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83fc9fcd009f09/Desktop/portfolio_projects/"/>
    </mc:Choice>
  </mc:AlternateContent>
  <xr:revisionPtr revIDLastSave="752" documentId="14_{9C54F4A9-37C5-4F4B-897E-4A4ADD114312}" xr6:coauthVersionLast="47" xr6:coauthVersionMax="47" xr10:uidLastSave="{B5CA97F5-DA45-4A0F-B40F-E8EB0DBD6766}"/>
  <bookViews>
    <workbookView xWindow="-110" yWindow="-110" windowWidth="19420" windowHeight="10420" activeTab="2" xr2:uid="{5C9CE07B-51AB-4A91-A797-085FAC3A8257}"/>
  </bookViews>
  <sheets>
    <sheet name="original_data" sheetId="17" r:id="rId1"/>
    <sheet name="clean_data" sheetId="4" r:id="rId2"/>
    <sheet name="data_calculations" sheetId="11" r:id="rId3"/>
  </sheets>
  <definedNames>
    <definedName name="_xlchart.v5.0" hidden="1">data_calculations!$A$85</definedName>
    <definedName name="_xlchart.v5.1" hidden="1">data_calculations!$A$86:$A$118</definedName>
    <definedName name="_xlchart.v5.10" hidden="1">data_calculations!$B$85</definedName>
    <definedName name="_xlchart.v5.11" hidden="1">data_calculations!$B$86:$B$118</definedName>
    <definedName name="_xlchart.v5.12" hidden="1">data_calculations!$A$108</definedName>
    <definedName name="_xlchart.v5.13" hidden="1">data_calculations!$A$109:$A$141</definedName>
    <definedName name="_xlchart.v5.14" hidden="1">data_calculations!$B$108</definedName>
    <definedName name="_xlchart.v5.15" hidden="1">data_calculations!$B$109:$B$141</definedName>
    <definedName name="_xlchart.v5.2" hidden="1">data_calculations!$B$85</definedName>
    <definedName name="_xlchart.v5.3" hidden="1">data_calculations!$B$86:$B$118</definedName>
    <definedName name="_xlchart.v5.4" hidden="1">data_calculations!$A$85</definedName>
    <definedName name="_xlchart.v5.5" hidden="1">data_calculations!$A$86:$A$118</definedName>
    <definedName name="_xlchart.v5.6" hidden="1">data_calculations!$B$85</definedName>
    <definedName name="_xlchart.v5.7" hidden="1">data_calculations!$B$86:$B$118</definedName>
    <definedName name="_xlchart.v5.8" hidden="1">data_calculations!$A$85</definedName>
    <definedName name="_xlchart.v5.9" hidden="1">data_calculations!$A$86:$A$118</definedName>
    <definedName name="_xlcn.WorksheetConnection_Book1dinosaurs1" hidden="1">dinosaurs[]</definedName>
    <definedName name="diets">dinosaurs[Diet]</definedName>
    <definedName name="ExternalData_1" localSheetId="1" hidden="1">clean_data!$A$1:$L$310</definedName>
    <definedName name="lengthsMeters">dinosaurs[Length(m)]</definedName>
    <definedName name="names">dinosaurs[Name]</definedName>
    <definedName name="periods">dinosaurs[Period]</definedName>
    <definedName name="regions">dinosaurs[Region]</definedName>
    <definedName name="totalYears">dinosaurs[Total Years]</definedName>
    <definedName name="types">dinosaurs[Type]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nosaurs" name="dinosaurs" connection="WorksheetConnection_Book1!dinosau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11" l="1"/>
  <c r="B6" i="11"/>
  <c r="C6" i="11"/>
  <c r="C53" i="11" a="1"/>
  <c r="C53" i="11" s="1"/>
  <c r="D53" i="11" a="1"/>
  <c r="D53" i="11" s="1"/>
  <c r="E53" i="11" a="1"/>
  <c r="E53" i="11" s="1"/>
  <c r="C54" i="11" a="1"/>
  <c r="C54" i="11" s="1"/>
  <c r="D54" i="11" a="1"/>
  <c r="D54" i="11" s="1"/>
  <c r="E54" i="11" a="1"/>
  <c r="E54" i="11" s="1"/>
  <c r="C55" i="11" a="1"/>
  <c r="C55" i="11" s="1"/>
  <c r="D55" i="11" a="1"/>
  <c r="D55" i="11" s="1"/>
  <c r="E55" i="11" a="1"/>
  <c r="E55" i="11" s="1"/>
  <c r="C56" i="11" a="1"/>
  <c r="C56" i="11" s="1"/>
  <c r="D56" i="11" a="1"/>
  <c r="D56" i="11" s="1"/>
  <c r="E56" i="11" a="1"/>
  <c r="E56" i="11" s="1"/>
  <c r="C57" i="11" a="1"/>
  <c r="C57" i="11" s="1"/>
  <c r="D57" i="11" a="1"/>
  <c r="D57" i="11" s="1"/>
  <c r="E57" i="11" a="1"/>
  <c r="E57" i="11" s="1"/>
  <c r="C58" i="11" a="1"/>
  <c r="C58" i="11" s="1"/>
  <c r="D58" i="11" a="1"/>
  <c r="D58" i="11" s="1"/>
  <c r="E58" i="11" a="1"/>
  <c r="E58" i="11" s="1"/>
  <c r="B54" i="11" a="1"/>
  <c r="B54" i="11" s="1"/>
  <c r="B55" i="11" a="1"/>
  <c r="B55" i="11" s="1"/>
  <c r="B56" i="11" a="1"/>
  <c r="B56" i="11" s="1"/>
  <c r="B57" i="11" a="1"/>
  <c r="B57" i="11" s="1"/>
  <c r="B58" i="11" a="1"/>
  <c r="B58" i="11" s="1"/>
  <c r="B53" i="11" a="1"/>
  <c r="B53" i="11" s="1"/>
  <c r="C49" i="11" a="1"/>
  <c r="C49" i="11" s="1"/>
  <c r="D49" i="11" a="1"/>
  <c r="D49" i="11" s="1"/>
  <c r="E49" i="11" a="1"/>
  <c r="E49" i="11" s="1"/>
  <c r="F49" i="11" a="1"/>
  <c r="F49" i="11" s="1"/>
  <c r="G49" i="11" a="1"/>
  <c r="G49" i="11" s="1"/>
  <c r="B49" i="11" a="1"/>
  <c r="B49" i="11" s="1"/>
  <c r="C48" i="11" a="1"/>
  <c r="C48" i="11" s="1"/>
  <c r="D48" i="11" a="1"/>
  <c r="D48" i="11" s="1"/>
  <c r="E48" i="11" a="1"/>
  <c r="E48" i="11" s="1"/>
  <c r="F48" i="11" a="1"/>
  <c r="F48" i="11" s="1"/>
  <c r="G48" i="11" a="1"/>
  <c r="G48" i="11" s="1"/>
  <c r="B48" i="11" a="1"/>
  <c r="B48" i="11" s="1"/>
  <c r="B47" i="11" a="1"/>
  <c r="B47" i="11" s="1"/>
  <c r="C47" i="11" a="1"/>
  <c r="C47" i="11" s="1"/>
  <c r="D47" i="11" a="1"/>
  <c r="D47" i="11" s="1"/>
  <c r="E47" i="11" a="1"/>
  <c r="E47" i="11" s="1"/>
  <c r="F47" i="11" a="1"/>
  <c r="F47" i="11" s="1"/>
  <c r="G47" i="11" a="1"/>
  <c r="G47" i="11" s="1"/>
  <c r="B10" i="11" a="1"/>
  <c r="B10" i="11" s="1"/>
  <c r="B11" i="11" a="1"/>
  <c r="B11" i="11" s="1"/>
  <c r="C11" i="11" a="1"/>
  <c r="C11" i="11" s="1"/>
  <c r="D11" i="11" a="1"/>
  <c r="D11" i="11" s="1"/>
  <c r="E11" i="11" a="1"/>
  <c r="E11" i="11" s="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93" i="11"/>
  <c r="D93" i="11"/>
  <c r="E93" i="11"/>
  <c r="B96" i="11"/>
  <c r="D96" i="11"/>
  <c r="E96" i="11"/>
  <c r="B99" i="11"/>
  <c r="D99" i="11"/>
  <c r="E99" i="11"/>
  <c r="A105" i="11" a="1"/>
  <c r="A105" i="11" s="1"/>
  <c r="B105" i="11" a="1"/>
  <c r="B105" i="11" s="1"/>
  <c r="C105" i="11" a="1"/>
  <c r="C105" i="11" s="1"/>
  <c r="B110" i="11"/>
  <c r="D89" i="11"/>
  <c r="F89" i="11"/>
  <c r="E89" i="11" a="1"/>
  <c r="E89" i="11" s="1"/>
  <c r="C89" i="11"/>
  <c r="B89" i="11"/>
  <c r="B9" i="11" a="1"/>
  <c r="B9" i="11" s="1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B59" i="11" l="1"/>
  <c r="E59" i="11"/>
  <c r="D59" i="11"/>
  <c r="C59" i="11"/>
  <c r="C99" i="11"/>
  <c r="C96" i="11"/>
  <c r="C9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644DF6-C968-4BD1-9F21-5EE8BEB9EF64}" keepAlive="1" name="Query - dinosaurs" description="Connection to the 'dinosaurs' query in the workbook." type="5" refreshedVersion="7" background="1" saveData="1">
    <dbPr connection="Provider=Microsoft.Mashup.OleDb.1;Data Source=$Workbook$;Location=dinosaurs;Extended Properties=&quot;&quot;" command="SELECT * FROM [dinosaurs]"/>
  </connection>
  <connection id="2" xr16:uid="{89D8DBC0-14B4-4684-AC11-A12BB6600D1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CD110C6-68C2-44B8-9961-C479430F12DC}" name="WorksheetConnection_Book1!dinosaurs" type="102" refreshedVersion="7" minRefreshableVersion="5">
    <extLst>
      <ext xmlns:x15="http://schemas.microsoft.com/office/spreadsheetml/2010/11/main" uri="{DE250136-89BD-433C-8126-D09CA5730AF9}">
        <x15:connection id="dinosaurs">
          <x15:rangePr sourceName="_xlcn.WorksheetConnection_Book1dinosaur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<sst xmlns="http://schemas.openxmlformats.org/spreadsheetml/2006/main" count="5989" uniqueCount="2187">
  <si>
    <t>Name</t>
  </si>
  <si>
    <t>Diet</t>
  </si>
  <si>
    <t>Region</t>
  </si>
  <si>
    <t>Type</t>
  </si>
  <si>
    <t>Length</t>
  </si>
  <si>
    <t>Species</t>
  </si>
  <si>
    <t>Early Jurassic 199-189 million years ago</t>
  </si>
  <si>
    <t>South Africa</t>
  </si>
  <si>
    <t>8.0m</t>
  </si>
  <si>
    <t>Late Cretaceous 74-70 million years ago</t>
  </si>
  <si>
    <t>Argentina</t>
  </si>
  <si>
    <t>9.0m</t>
  </si>
  <si>
    <t>Late Cretaceous 83-70 million years ago</t>
  </si>
  <si>
    <t>USA</t>
  </si>
  <si>
    <t>6.0m</t>
  </si>
  <si>
    <t>Late Cretaceous 99-84 million years ago</t>
  </si>
  <si>
    <t>Mongolia</t>
  </si>
  <si>
    <t>5.0m</t>
  </si>
  <si>
    <t>Early Cretaceous 115-105 million years ago</t>
  </si>
  <si>
    <t>12.0m</t>
  </si>
  <si>
    <t>Late Cretaceous 98-93 million years ago</t>
  </si>
  <si>
    <t>Egypt</t>
  </si>
  <si>
    <t>15.0m</t>
  </si>
  <si>
    <t>Early Cretaceous 132-121 million years ago</t>
  </si>
  <si>
    <t>Niger</t>
  </si>
  <si>
    <t>Late Jurassic 169-159 million years ago</t>
  </si>
  <si>
    <t>China</t>
  </si>
  <si>
    <t>1.5m</t>
  </si>
  <si>
    <t>Late Cretaceous 70-65 million years ago</t>
  </si>
  <si>
    <t>21.0m</t>
  </si>
  <si>
    <t>Late Cretaceous 80-75 million years ago</t>
  </si>
  <si>
    <t>7.0m</t>
  </si>
  <si>
    <t>Late Cretaceous 76-74 million years ago</t>
  </si>
  <si>
    <t>Canada</t>
  </si>
  <si>
    <t>Late Cretaceous 90-70 million years ago</t>
  </si>
  <si>
    <t>Late Cretaceous 71-65 million years ago</t>
  </si>
  <si>
    <t>Late Jurassic 156-144 million years ago</t>
  </si>
  <si>
    <t>Late Cretaceous 89-85 million years ago</t>
  </si>
  <si>
    <t>2.0m</t>
  </si>
  <si>
    <t>Early Cretaceous 132-127 million years ago</t>
  </si>
  <si>
    <t>Early Jurassic 195-180 million years ago</t>
  </si>
  <si>
    <t>France</t>
  </si>
  <si>
    <t>Mid Jurassic 177-169 million years ago</t>
  </si>
  <si>
    <t>Early Jurassic 190 million years ago</t>
  </si>
  <si>
    <t>Late Cretaceous 74-67 million years ago</t>
  </si>
  <si>
    <t>Late Cretaceous 84-65 million years ago</t>
  </si>
  <si>
    <t>3.5m</t>
  </si>
  <si>
    <t>Uruguay</t>
  </si>
  <si>
    <t>18.0m</t>
  </si>
  <si>
    <t>Late Jurassic 154-145 million years ago</t>
  </si>
  <si>
    <t>Spain</t>
  </si>
  <si>
    <t>Late Cretaceous 94-84 million years ago</t>
  </si>
  <si>
    <t>Kazakhstan</t>
  </si>
  <si>
    <t>Early Cretaceous 121-99 million years ago</t>
  </si>
  <si>
    <t>1.3m</t>
  </si>
  <si>
    <t>Late Jurassic 147 million years ago</t>
  </si>
  <si>
    <t>Germany</t>
  </si>
  <si>
    <t>0.5m</t>
  </si>
  <si>
    <t>Late Cretaceous 95-70 million years ago</t>
  </si>
  <si>
    <t>Uzbekistan</t>
  </si>
  <si>
    <t>Late Cretaceous 90 million years ago</t>
  </si>
  <si>
    <t>35.0m</t>
  </si>
  <si>
    <t>Late Cretaceous 72-67 million years ago</t>
  </si>
  <si>
    <t>Early Cretaceous 121-97 million years ago</t>
  </si>
  <si>
    <t>Australia</t>
  </si>
  <si>
    <t>3.0m</t>
  </si>
  <si>
    <t>Late Cretaceous 84-71 million years ago</t>
  </si>
  <si>
    <t>Early Cretaceous 112-99 million years ago</t>
  </si>
  <si>
    <t>2.3m</t>
  </si>
  <si>
    <t>Late Cretaceous 85-80 million years ago</t>
  </si>
  <si>
    <t>1.0m</t>
  </si>
  <si>
    <t>Early Jurassic 185-170 million years ago</t>
  </si>
  <si>
    <t>India</t>
  </si>
  <si>
    <t>14.0m</t>
  </si>
  <si>
    <t>Late Jurassic 155-145 million years ago</t>
  </si>
  <si>
    <t>24.0m</t>
  </si>
  <si>
    <t>Early Cretaceous 125 million years ago</t>
  </si>
  <si>
    <t>United Kingdom</t>
  </si>
  <si>
    <t>10.0m</t>
  </si>
  <si>
    <t>Early Cretaceous 142-132 million years ago</t>
  </si>
  <si>
    <t>Early Cretaceous 127-121 million years ago</t>
  </si>
  <si>
    <t>Mid Jurassic 180-159 million years ago</t>
  </si>
  <si>
    <t>Late Jurassic 155-140 million years ago</t>
  </si>
  <si>
    <t>30.0m</t>
  </si>
  <si>
    <t>Late Cretaceous 89-88 million years ago</t>
  </si>
  <si>
    <t>Mid Jurassic 150 million years ago</t>
  </si>
  <si>
    <t>Late Cretaceous 99-90 million years ago</t>
  </si>
  <si>
    <t>Late Jurassic 150-140 million years ago</t>
  </si>
  <si>
    <t>23.0m</t>
  </si>
  <si>
    <t>Late Cretaceous 98-94 million years ago</t>
  </si>
  <si>
    <t>North Africa</t>
  </si>
  <si>
    <t>Late Cretaceous 70 million years ago</t>
  </si>
  <si>
    <t>7.6m</t>
  </si>
  <si>
    <t>Early Cretaceous 125-122 million years ago</t>
  </si>
  <si>
    <t>Early Cretaceous 142-127 million years ago</t>
  </si>
  <si>
    <t>centrosaurus</t>
  </si>
  <si>
    <t/>
  </si>
  <si>
    <t>Late Jurassic 153-148 million years ago</t>
  </si>
  <si>
    <t>Mid Jurassic 175-160 million years ago</t>
  </si>
  <si>
    <t>Mid Jurassic 170-160 million years ago</t>
  </si>
  <si>
    <t>Late Jurassic 152-145 million years ago</t>
  </si>
  <si>
    <t>1.1m</t>
  </si>
  <si>
    <t>chasmosaurus</t>
  </si>
  <si>
    <t>Late Triassic 227-210 million years ago</t>
  </si>
  <si>
    <t>4.0m</t>
  </si>
  <si>
    <t>Late Jurassic 159-142 million years ago</t>
  </si>
  <si>
    <t>11.0m</t>
  </si>
  <si>
    <t>Late Jurassic 79-67 million years ago</t>
  </si>
  <si>
    <t>1.7m</t>
  </si>
  <si>
    <t>Late Cretaceous 81-75 million years ago</t>
  </si>
  <si>
    <t>2.1m</t>
  </si>
  <si>
    <t>coelophysis</t>
  </si>
  <si>
    <t>Late Triassic 225-190 million years ago</t>
  </si>
  <si>
    <t>Zimbabwe</t>
  </si>
  <si>
    <t>1.8m</t>
  </si>
  <si>
    <t>Late Triassic 221-210 million years ago</t>
  </si>
  <si>
    <t>Late Jurassic 145-140 million years ago</t>
  </si>
  <si>
    <t>0.65m</t>
  </si>
  <si>
    <t>Late Cretaceous 81-76 million years ago</t>
  </si>
  <si>
    <t>0.25m</t>
  </si>
  <si>
    <t>Early Jurassic 170 million years ago</t>
  </si>
  <si>
    <t>Antarctica</t>
  </si>
  <si>
    <t>Late Jurassic 154-150 million years ago</t>
  </si>
  <si>
    <t>Mid Jurassic 170 million years ago</t>
  </si>
  <si>
    <t>Late Cretaceous 70-66 million years ago</t>
  </si>
  <si>
    <t>Early Cretaceous 120-110 million years ago</t>
  </si>
  <si>
    <t>Late Cretaceous 99-94 million years ago</t>
  </si>
  <si>
    <t>Morocco</t>
  </si>
  <si>
    <t>8.1m</t>
  </si>
  <si>
    <t>Late Jurassic 150-135 million years ago</t>
  </si>
  <si>
    <t>Tanzania</t>
  </si>
  <si>
    <t>20.0m</t>
  </si>
  <si>
    <t>dilophosaurus</t>
  </si>
  <si>
    <t>26.0m</t>
  </si>
  <si>
    <t>6.4m</t>
  </si>
  <si>
    <t>Late Jurassic 169-164 million years ago</t>
  </si>
  <si>
    <t>Late Cretaceous 76-65 million years ago</t>
  </si>
  <si>
    <t>13.0m</t>
  </si>
  <si>
    <t>Late Cretaceous 74 million years ago</t>
  </si>
  <si>
    <t>Late Jurassic 154-151 million years ago</t>
  </si>
  <si>
    <t>6.2m</t>
  </si>
  <si>
    <t>Mid Jurassic 190-180 million years ago</t>
  </si>
  <si>
    <t>Late Triassic 228 million years ago</t>
  </si>
  <si>
    <t>Early Cretaceous 127-99 million years ago</t>
  </si>
  <si>
    <t>Early Cretaceous</t>
  </si>
  <si>
    <t>Late Cretaceous 99-89 million years ago</t>
  </si>
  <si>
    <t>3.4m</t>
  </si>
  <si>
    <t>Late Jurassic 154-142 million years ago</t>
  </si>
  <si>
    <t>euoplocephalus</t>
  </si>
  <si>
    <t>Late Cretaceous 76-70 million years ago</t>
  </si>
  <si>
    <t>Mid Jurassic 165 million years ago</t>
  </si>
  <si>
    <t>Japan</t>
  </si>
  <si>
    <t>4.2m</t>
  </si>
  <si>
    <t>4.7m</t>
  </si>
  <si>
    <t>Late Cretaceous 86-71 million years ago</t>
  </si>
  <si>
    <t>0.8m</t>
  </si>
  <si>
    <t>4.6m</t>
  </si>
  <si>
    <t>Early Cretaceous 112-90 million years ago</t>
  </si>
  <si>
    <t>12.5m</t>
  </si>
  <si>
    <t>Late Cretaceous 80-73 million years ago</t>
  </si>
  <si>
    <t>8.6m</t>
  </si>
  <si>
    <t>Brazil</t>
  </si>
  <si>
    <t>Late Jurassic 159-154 million years ago</t>
  </si>
  <si>
    <t>Late Cretaceous 78-74 million years ago</t>
  </si>
  <si>
    <t>21.5m</t>
  </si>
  <si>
    <t>Early Jurassic 205 million years ago</t>
  </si>
  <si>
    <t>1.2m</t>
  </si>
  <si>
    <t>Late Cretaceous 72-68 million years ago</t>
  </si>
  <si>
    <t>4.5m</t>
  </si>
  <si>
    <t>Early Cretaceous 150-135 million years ago</t>
  </si>
  <si>
    <t>Early Cretaceous 140-110 million years ago</t>
  </si>
  <si>
    <t>6.5m</t>
  </si>
  <si>
    <t>Early Jurassic 205-190 million years ago</t>
  </si>
  <si>
    <t>Early Cretaceous 132-94 million years ago</t>
  </si>
  <si>
    <t>Late Jurassic 155-150 million years ago</t>
  </si>
  <si>
    <t>Early Jurassic 205-180 million years ago</t>
  </si>
  <si>
    <t>Mid Jurassic 169-164 million years ago</t>
  </si>
  <si>
    <t>Madagascar</t>
  </si>
  <si>
    <t>Early Cretaceous 115-110 million years ago</t>
  </si>
  <si>
    <t>Late Cretaceous 67-65 million years ago</t>
  </si>
  <si>
    <t>Early Jurassic 213-200 million years ago</t>
  </si>
  <si>
    <t>Lesotho</t>
  </si>
  <si>
    <t>Late Triassic 205-202 million years ago</t>
  </si>
  <si>
    <t>Early Jurassic 203-196 million years ago</t>
  </si>
  <si>
    <t>Early Jurassic 200-195 million years ago</t>
  </si>
  <si>
    <t>Early Cretaceous 121-112 million years ago</t>
  </si>
  <si>
    <t>Late Triassic 205-195 million years ago</t>
  </si>
  <si>
    <t>Romania</t>
  </si>
  <si>
    <t>Malawi</t>
  </si>
  <si>
    <t>22.0m</t>
  </si>
  <si>
    <t>Early Jurassic 208-204 million years ago</t>
  </si>
  <si>
    <t>Late Cretaceous 80 million years ago</t>
  </si>
  <si>
    <t>Mid Jurassic 170-155 million years ago</t>
  </si>
  <si>
    <t>Late Triassic 227-221 million years ago</t>
  </si>
  <si>
    <t>8.2m</t>
  </si>
  <si>
    <t>Late Cretaceous 86-66 million years ago</t>
  </si>
  <si>
    <t>0.6m</t>
  </si>
  <si>
    <t>5.7m</t>
  </si>
  <si>
    <t>Late Cretaceous 81-68 million years ago</t>
  </si>
  <si>
    <t>Early Cretaceous 110-100 million years ago</t>
  </si>
  <si>
    <t>4.4m</t>
  </si>
  <si>
    <t>7.4m</t>
  </si>
  <si>
    <t>Tunisia</t>
  </si>
  <si>
    <t>Late Cretaceous 89-84 million years ago</t>
  </si>
  <si>
    <t>Russia</t>
  </si>
  <si>
    <t>1.6m</t>
  </si>
  <si>
    <t>Late Cretaceous 94-89 million years ago</t>
  </si>
  <si>
    <t>5.3m</t>
  </si>
  <si>
    <t>Mid Jurassic 159-132 million years ago</t>
  </si>
  <si>
    <t>Mid Jurassic 169-159 million years ago</t>
  </si>
  <si>
    <t>Late Jurassic 150-144 million years ago</t>
  </si>
  <si>
    <t>Late Cretaceous 74-65 million years ago</t>
  </si>
  <si>
    <t>1.4m</t>
  </si>
  <si>
    <t>Early Cretaceous 115-100 million years ago</t>
  </si>
  <si>
    <t>Late Cretaceous 85-75 million years ago</t>
  </si>
  <si>
    <t>Late Cretaceous 79-75 million years ago</t>
  </si>
  <si>
    <t>Early Jurassic</t>
  </si>
  <si>
    <t>Wales</t>
  </si>
  <si>
    <t>28.0m</t>
  </si>
  <si>
    <t>Mid Jurassic 164-159 million years ago</t>
  </si>
  <si>
    <t>25.0m</t>
  </si>
  <si>
    <t>6.8m</t>
  </si>
  <si>
    <t>Late Jurassic 164-159 million years ago</t>
  </si>
  <si>
    <t>Late Triassic 210 million years ago</t>
  </si>
  <si>
    <t>Switzerland</t>
  </si>
  <si>
    <t>Mid Jurassic 195-180 million years ago</t>
  </si>
  <si>
    <t>0.9m</t>
  </si>
  <si>
    <t>Late Cretaceous 80-65 million years ago</t>
  </si>
  <si>
    <t>2.4m</t>
  </si>
  <si>
    <t>4.1m</t>
  </si>
  <si>
    <t>Late Cretaceous 77-75 million years ago</t>
  </si>
  <si>
    <t>Early Cretaceous 122-120 million years ago</t>
  </si>
  <si>
    <t>Early Cretaceous 120-100 million years ago</t>
  </si>
  <si>
    <t>Late Cretaceous 86-84 million years ago</t>
  </si>
  <si>
    <t>2.5m</t>
  </si>
  <si>
    <t>5.15m</t>
  </si>
  <si>
    <t>Late Cretaceous 95 million years ago</t>
  </si>
  <si>
    <t>6.6m</t>
  </si>
  <si>
    <t>Early Jurassic 202-195 million years ago</t>
  </si>
  <si>
    <t>Early Cretaceous 121-94 million years ago</t>
  </si>
  <si>
    <t>Early Jurassic 208-194 million years ago</t>
  </si>
  <si>
    <t>Early Jurassic 205-202 million years ago</t>
  </si>
  <si>
    <t>Late Cretaceous 97-88 million years ago</t>
  </si>
  <si>
    <t>Early Cretaceous 126-142 million years ago</t>
  </si>
  <si>
    <t>0.45m</t>
  </si>
  <si>
    <t>Late Cretaceous 75-81 million years ago</t>
  </si>
  <si>
    <t>2.37m</t>
  </si>
  <si>
    <t>Mid Jurassic 169-142 million years ago</t>
  </si>
  <si>
    <t>Late Cretaceous 89-65 million years ago</t>
  </si>
  <si>
    <t>Late Cretaceous 83-75 million years ago</t>
  </si>
  <si>
    <t>5.5m</t>
  </si>
  <si>
    <t>Early Cretaceous 154-142 million years ago</t>
  </si>
  <si>
    <t>Late Cretaceous 75-68 million years ago</t>
  </si>
  <si>
    <t>8.5m</t>
  </si>
  <si>
    <t>Late Triassic 227-205 million years ago</t>
  </si>
  <si>
    <t>Late Cretaceous 85-70 million years ago</t>
  </si>
  <si>
    <t>Late Cretaceous 76-67 million years ago</t>
  </si>
  <si>
    <t>7.5m</t>
  </si>
  <si>
    <t>Late Jurassic 155-144 million years ago</t>
  </si>
  <si>
    <t>Late Cretaceous 68-66 million years ago</t>
  </si>
  <si>
    <t>Late Jurassic 157-154 million years ago</t>
  </si>
  <si>
    <t>Late Cretaceous 75-72 million years ago</t>
  </si>
  <si>
    <t>Late Cretaceous 94-86 million years ago</t>
  </si>
  <si>
    <t>Early Cretaceous 112-100 million years ago</t>
  </si>
  <si>
    <t>Early Cretaceous 142-121 million years ago</t>
  </si>
  <si>
    <t>Late Jurassic 160-144 million years ago</t>
  </si>
  <si>
    <t>Early Jurassic 195-190 million years ago</t>
  </si>
  <si>
    <t>Mid Jurassic 159-154 million years ago</t>
  </si>
  <si>
    <t>17.0m</t>
  </si>
  <si>
    <t>Late Cretaceous 69 million years ago</t>
  </si>
  <si>
    <t>Years Start</t>
  </si>
  <si>
    <t>Years End</t>
  </si>
  <si>
    <t>Aardonyx</t>
  </si>
  <si>
    <t>Herbivorous</t>
  </si>
  <si>
    <t>Sauropod</t>
  </si>
  <si>
    <t>Celestae</t>
  </si>
  <si>
    <t>Abelisaurus</t>
  </si>
  <si>
    <t>Carnivorous</t>
  </si>
  <si>
    <t>Large Theropod</t>
  </si>
  <si>
    <t>Comahuensis</t>
  </si>
  <si>
    <t>Achelousaurus</t>
  </si>
  <si>
    <t>Ceratopsian</t>
  </si>
  <si>
    <t>Horneri</t>
  </si>
  <si>
    <t>Achillobator</t>
  </si>
  <si>
    <t>Giganteus</t>
  </si>
  <si>
    <t>Acrocanthosaurus</t>
  </si>
  <si>
    <t>Atokensis</t>
  </si>
  <si>
    <t>Aegyptosaurus</t>
  </si>
  <si>
    <t>Baharijensis</t>
  </si>
  <si>
    <t>Afrovenator</t>
  </si>
  <si>
    <t>Abakensis</t>
  </si>
  <si>
    <t>Agilisaurus</t>
  </si>
  <si>
    <t>Euornithopod</t>
  </si>
  <si>
    <t>Louderbacki</t>
  </si>
  <si>
    <t>Alamosaurus</t>
  </si>
  <si>
    <t>Sanjuanensis</t>
  </si>
  <si>
    <t>Albertaceratops</t>
  </si>
  <si>
    <t>Nesmoi</t>
  </si>
  <si>
    <t>Albertosaurus</t>
  </si>
  <si>
    <t>Libratus</t>
  </si>
  <si>
    <t>Alectrosaurus</t>
  </si>
  <si>
    <t>Olseni</t>
  </si>
  <si>
    <t>Alioramus</t>
  </si>
  <si>
    <t>Remotus</t>
  </si>
  <si>
    <t>Allosaurus</t>
  </si>
  <si>
    <t>Fragilis</t>
  </si>
  <si>
    <t>Alvarezsaurus</t>
  </si>
  <si>
    <t>Small Theropod</t>
  </si>
  <si>
    <t>Calvoi</t>
  </si>
  <si>
    <t>Amargasaurus</t>
  </si>
  <si>
    <t>Cazaui</t>
  </si>
  <si>
    <t>Ammosaurus</t>
  </si>
  <si>
    <t>Major</t>
  </si>
  <si>
    <t>Ampelosaurus</t>
  </si>
  <si>
    <t>Atacis</t>
  </si>
  <si>
    <t>Amygdalodon</t>
  </si>
  <si>
    <t>Patagonicus</t>
  </si>
  <si>
    <t>Anchiceratops</t>
  </si>
  <si>
    <t>Ornatus</t>
  </si>
  <si>
    <t>Anchisaurus</t>
  </si>
  <si>
    <t>Polyzelous</t>
  </si>
  <si>
    <t>Ankylosaurus</t>
  </si>
  <si>
    <t>Armoured Dinosaur</t>
  </si>
  <si>
    <t>Magniventris</t>
  </si>
  <si>
    <t>Anserimimus</t>
  </si>
  <si>
    <t>Planinychus</t>
  </si>
  <si>
    <t>Antarctosaurus</t>
  </si>
  <si>
    <t>Wichmannianus</t>
  </si>
  <si>
    <t>Apatosaurus</t>
  </si>
  <si>
    <t>Ajax</t>
  </si>
  <si>
    <t>Aragosaurus</t>
  </si>
  <si>
    <t>Ischiadicus</t>
  </si>
  <si>
    <t>Aralosaurus</t>
  </si>
  <si>
    <t>Tuberiferus</t>
  </si>
  <si>
    <t>Archaeoceratops</t>
  </si>
  <si>
    <t>Oshimai</t>
  </si>
  <si>
    <t>Archaeopteryx</t>
  </si>
  <si>
    <t>Lithographica</t>
  </si>
  <si>
    <t>Archaeornithomimus</t>
  </si>
  <si>
    <t>Asiaticus</t>
  </si>
  <si>
    <t>Argentinosaurus</t>
  </si>
  <si>
    <t>Huinculensis</t>
  </si>
  <si>
    <t>Arrhinoceratops</t>
  </si>
  <si>
    <t>Brachyops</t>
  </si>
  <si>
    <t>Atlascopcosaurus</t>
  </si>
  <si>
    <t>Loadsi</t>
  </si>
  <si>
    <t>Aucasaurus</t>
  </si>
  <si>
    <t>Garridoi</t>
  </si>
  <si>
    <t>Austrosaurus</t>
  </si>
  <si>
    <t>Mckillopi</t>
  </si>
  <si>
    <t>Avaceratops</t>
  </si>
  <si>
    <t>Lammersi</t>
  </si>
  <si>
    <t>Avimimus</t>
  </si>
  <si>
    <t>Omnivorous</t>
  </si>
  <si>
    <t>Portentosus</t>
  </si>
  <si>
    <t>Bactrosaurus</t>
  </si>
  <si>
    <t>Johnsoni</t>
  </si>
  <si>
    <t>Bagaceratops</t>
  </si>
  <si>
    <t>Rozhdestvenskyi</t>
  </si>
  <si>
    <t>Bambiraptor</t>
  </si>
  <si>
    <t>Feinbergorum</t>
  </si>
  <si>
    <t>Barapasaurus</t>
  </si>
  <si>
    <t>Tagorei</t>
  </si>
  <si>
    <t>Barosaurus</t>
  </si>
  <si>
    <t>Lentus</t>
  </si>
  <si>
    <t>Baryonyx</t>
  </si>
  <si>
    <t>Walkeri</t>
  </si>
  <si>
    <t>Becklespinax</t>
  </si>
  <si>
    <t>Altispinax</t>
  </si>
  <si>
    <t>Beipiaosaurus</t>
  </si>
  <si>
    <t>Inexpectus</t>
  </si>
  <si>
    <t>Bellusaurus</t>
  </si>
  <si>
    <t>Sui</t>
  </si>
  <si>
    <t>Borogovia</t>
  </si>
  <si>
    <t>Gracilicrus</t>
  </si>
  <si>
    <t>Brachiosaurus</t>
  </si>
  <si>
    <t>Altithorax</t>
  </si>
  <si>
    <t>Brachylophosaurus</t>
  </si>
  <si>
    <t>Canadensis</t>
  </si>
  <si>
    <t>Brachytrachelopan</t>
  </si>
  <si>
    <t>Mesai</t>
  </si>
  <si>
    <t>Buitreraptor</t>
  </si>
  <si>
    <t>Gonzalezorum</t>
  </si>
  <si>
    <t>Camarasaurus</t>
  </si>
  <si>
    <t>Supremus</t>
  </si>
  <si>
    <t>Camptosaurus</t>
  </si>
  <si>
    <t>Dispar</t>
  </si>
  <si>
    <t>Carcharodontosaurus</t>
  </si>
  <si>
    <t>Saharicus</t>
  </si>
  <si>
    <t>Carnotaurus</t>
  </si>
  <si>
    <t>Sastrei</t>
  </si>
  <si>
    <t>Caudipteryx</t>
  </si>
  <si>
    <t>Zoui</t>
  </si>
  <si>
    <t>Cedarpelta</t>
  </si>
  <si>
    <t>Bilbeyhallorum</t>
  </si>
  <si>
    <t>Centrosaurus</t>
  </si>
  <si>
    <t>Ceratosaurus</t>
  </si>
  <si>
    <t>Nasicornis</t>
  </si>
  <si>
    <t>Cetiosauriscus</t>
  </si>
  <si>
    <t>Stewarti</t>
  </si>
  <si>
    <t>Cetiosaurus</t>
  </si>
  <si>
    <t>Oxoniensis</t>
  </si>
  <si>
    <t>Chaoyangsaurus</t>
  </si>
  <si>
    <t>Youngi</t>
  </si>
  <si>
    <t>Chasmosaurus</t>
  </si>
  <si>
    <t>Chindesaurus</t>
  </si>
  <si>
    <t>Bryansmalli</t>
  </si>
  <si>
    <t>Chinshakiangosaurus</t>
  </si>
  <si>
    <t>Zhongheensis</t>
  </si>
  <si>
    <t>Chirostenotes</t>
  </si>
  <si>
    <t>Pergracilis</t>
  </si>
  <si>
    <t>Chubutisaurus</t>
  </si>
  <si>
    <t>Insignis</t>
  </si>
  <si>
    <t>Chungkingosaurus</t>
  </si>
  <si>
    <t>Jiangbeiensis</t>
  </si>
  <si>
    <t>Citipati</t>
  </si>
  <si>
    <t>Osmolskae</t>
  </si>
  <si>
    <t>Coelophysis</t>
  </si>
  <si>
    <t>Coelurus</t>
  </si>
  <si>
    <t>Coloradisaurus</t>
  </si>
  <si>
    <t>Brevis</t>
  </si>
  <si>
    <t>Compsognathus</t>
  </si>
  <si>
    <t>Longipes</t>
  </si>
  <si>
    <t>Conchoraptor</t>
  </si>
  <si>
    <t>Gracilis</t>
  </si>
  <si>
    <t>Confuciusornis</t>
  </si>
  <si>
    <t>Sanctus</t>
  </si>
  <si>
    <t>Corythosaurus</t>
  </si>
  <si>
    <t>Casuarius</t>
  </si>
  <si>
    <t>Cryolophosaurus</t>
  </si>
  <si>
    <t>Elliotti</t>
  </si>
  <si>
    <t>Dacentrurus</t>
  </si>
  <si>
    <t>Armatus</t>
  </si>
  <si>
    <t>Daspletosaurus</t>
  </si>
  <si>
    <t>Torosus</t>
  </si>
  <si>
    <t>Datousaurus</t>
  </si>
  <si>
    <t>Bashanensis</t>
  </si>
  <si>
    <t>Deinocheirus</t>
  </si>
  <si>
    <t>Mirificus</t>
  </si>
  <si>
    <t>Deinonychus</t>
  </si>
  <si>
    <t>Antirrhopus</t>
  </si>
  <si>
    <t>Deltadromeus</t>
  </si>
  <si>
    <t>Agilis</t>
  </si>
  <si>
    <t>Dicraeosaurus</t>
  </si>
  <si>
    <t>Hansemanni</t>
  </si>
  <si>
    <t>Dilophosaurus</t>
  </si>
  <si>
    <t>Diplodocus</t>
  </si>
  <si>
    <t>Longus</t>
  </si>
  <si>
    <t>Dromaeosaurus</t>
  </si>
  <si>
    <t>Albertensis</t>
  </si>
  <si>
    <t>Dromiceiomimus</t>
  </si>
  <si>
    <t>Brevitertius</t>
  </si>
  <si>
    <t>Dryosaurus</t>
  </si>
  <si>
    <t>Altus</t>
  </si>
  <si>
    <t>Dryptosaurus</t>
  </si>
  <si>
    <t>Aquilunguis</t>
  </si>
  <si>
    <t>Dubreuillosaurus</t>
  </si>
  <si>
    <t>Valesdunensis</t>
  </si>
  <si>
    <t>Edmontonia</t>
  </si>
  <si>
    <t>Longiceps</t>
  </si>
  <si>
    <t>Edmontosaurus</t>
  </si>
  <si>
    <t>Regalis</t>
  </si>
  <si>
    <t>Einiosaurus</t>
  </si>
  <si>
    <t>Procurvicornis</t>
  </si>
  <si>
    <t>Elaphrosaurus</t>
  </si>
  <si>
    <t>Bambergi</t>
  </si>
  <si>
    <t>Emausaurus</t>
  </si>
  <si>
    <t>Ernsti</t>
  </si>
  <si>
    <t>Eolambia</t>
  </si>
  <si>
    <t>Caroljonesa</t>
  </si>
  <si>
    <t>Eoraptor</t>
  </si>
  <si>
    <t>Lunensis</t>
  </si>
  <si>
    <t>Eotyrannus</t>
  </si>
  <si>
    <t>Lengi</t>
  </si>
  <si>
    <t>Equijubus</t>
  </si>
  <si>
    <t>Normani</t>
  </si>
  <si>
    <t>Erketu</t>
  </si>
  <si>
    <t>Ellisoni</t>
  </si>
  <si>
    <t>Erlikosaurus</t>
  </si>
  <si>
    <t>Andrewsi</t>
  </si>
  <si>
    <t>Euhelopus</t>
  </si>
  <si>
    <t>Zdanskyi</t>
  </si>
  <si>
    <t>Euoplocephalus</t>
  </si>
  <si>
    <t>Europasaurus</t>
  </si>
  <si>
    <t>Holgeri</t>
  </si>
  <si>
    <t>Eustreptospondylus</t>
  </si>
  <si>
    <t>Fukuiraptor</t>
  </si>
  <si>
    <t>Kitadaniensis</t>
  </si>
  <si>
    <t>Fukuisaurus</t>
  </si>
  <si>
    <t>Tetoriensius</t>
  </si>
  <si>
    <t>Gallimimus</t>
  </si>
  <si>
    <t>Bullatus</t>
  </si>
  <si>
    <t>Gargoyleosaurus</t>
  </si>
  <si>
    <t>Parkpinorum</t>
  </si>
  <si>
    <t>Garudimimus</t>
  </si>
  <si>
    <t>Brevipes</t>
  </si>
  <si>
    <t>Gasosaurus</t>
  </si>
  <si>
    <t>Constructus</t>
  </si>
  <si>
    <t>Gasparinisaura</t>
  </si>
  <si>
    <t>Cincosaltensis</t>
  </si>
  <si>
    <t>Gastonia</t>
  </si>
  <si>
    <t>Burgei</t>
  </si>
  <si>
    <t>Giganotosaurus</t>
  </si>
  <si>
    <t>Carolinii</t>
  </si>
  <si>
    <t>Gilmoreosaurus</t>
  </si>
  <si>
    <t>Mongoliensis</t>
  </si>
  <si>
    <t>Giraffatitan</t>
  </si>
  <si>
    <t>Brancai</t>
  </si>
  <si>
    <t>Gobisaurus</t>
  </si>
  <si>
    <t>Domoculus</t>
  </si>
  <si>
    <t>Gorgosaurus</t>
  </si>
  <si>
    <t>Goyocephale</t>
  </si>
  <si>
    <t>Lattimorei</t>
  </si>
  <si>
    <t>Graciliceratops</t>
  </si>
  <si>
    <t>Gryposaurus</t>
  </si>
  <si>
    <t>Notabilis</t>
  </si>
  <si>
    <t>Guaibasaurus</t>
  </si>
  <si>
    <t>Candelariensis</t>
  </si>
  <si>
    <t>Guanlong</t>
  </si>
  <si>
    <t>Wucaii</t>
  </si>
  <si>
    <t>Hadrosaurus</t>
  </si>
  <si>
    <t>Foulkii</t>
  </si>
  <si>
    <t>Hagryphus</t>
  </si>
  <si>
    <t>Haplocanthosaurus</t>
  </si>
  <si>
    <t>Priscus</t>
  </si>
  <si>
    <t>Harpymimus</t>
  </si>
  <si>
    <t>Okladnikovi</t>
  </si>
  <si>
    <t>Herrerasaurus</t>
  </si>
  <si>
    <t>Ischigualastensis</t>
  </si>
  <si>
    <t>Hesperosaurus</t>
  </si>
  <si>
    <t>Mjosi</t>
  </si>
  <si>
    <t>Heterodontosaurus</t>
  </si>
  <si>
    <t>Tucki</t>
  </si>
  <si>
    <t>Heyuannia</t>
  </si>
  <si>
    <t>Yanshini</t>
  </si>
  <si>
    <t>Homalocephale</t>
  </si>
  <si>
    <t>Calathocercos</t>
  </si>
  <si>
    <t>Huayangosaurus</t>
  </si>
  <si>
    <t>Taibaii</t>
  </si>
  <si>
    <t>Hylaeosaurus</t>
  </si>
  <si>
    <t>Hypacrosaurus</t>
  </si>
  <si>
    <t>Altispinus</t>
  </si>
  <si>
    <t>Hypsilophodon</t>
  </si>
  <si>
    <t>Foxii</t>
  </si>
  <si>
    <t>Iguanodon</t>
  </si>
  <si>
    <t>Bernissartensis</t>
  </si>
  <si>
    <t>Indosuchus</t>
  </si>
  <si>
    <t>Raptorius</t>
  </si>
  <si>
    <t>Irritator</t>
  </si>
  <si>
    <t>Challengeri</t>
  </si>
  <si>
    <t>Isisaurus</t>
  </si>
  <si>
    <t>Colberti</t>
  </si>
  <si>
    <t>Janenschia</t>
  </si>
  <si>
    <t>Robusta</t>
  </si>
  <si>
    <t>Jaxartosaurus</t>
  </si>
  <si>
    <t>Aralensis</t>
  </si>
  <si>
    <t>Jingshanosaurus</t>
  </si>
  <si>
    <t>Xinwaensis</t>
  </si>
  <si>
    <t>Jinzhousaurus</t>
  </si>
  <si>
    <t>Yangi</t>
  </si>
  <si>
    <t>Jobaria</t>
  </si>
  <si>
    <t>Tiguidensis</t>
  </si>
  <si>
    <t>Juravenator</t>
  </si>
  <si>
    <t>Starki</t>
  </si>
  <si>
    <t>Kentrosaurus</t>
  </si>
  <si>
    <t>Aethiopicus</t>
  </si>
  <si>
    <t>Khaan</t>
  </si>
  <si>
    <t>Mckennai</t>
  </si>
  <si>
    <t>Kotasaurus</t>
  </si>
  <si>
    <t>Yamanpalliensis</t>
  </si>
  <si>
    <t>Kritosaurus</t>
  </si>
  <si>
    <t>Navajovius</t>
  </si>
  <si>
    <t>Lambeosaurus</t>
  </si>
  <si>
    <t>Lambei</t>
  </si>
  <si>
    <t>Lapparentosaurus</t>
  </si>
  <si>
    <t>Madagascariensis</t>
  </si>
  <si>
    <t>Leaellynasaura</t>
  </si>
  <si>
    <t>Amicagraphica</t>
  </si>
  <si>
    <t>Leptoceratops</t>
  </si>
  <si>
    <t>Lesothosaurus</t>
  </si>
  <si>
    <t>Diagnosticus</t>
  </si>
  <si>
    <t>Liaoceratops</t>
  </si>
  <si>
    <t>Yanzigouensis</t>
  </si>
  <si>
    <t>Ligabuesaurus</t>
  </si>
  <si>
    <t>Leanzai</t>
  </si>
  <si>
    <t>Liliensternus</t>
  </si>
  <si>
    <t>Liliensterni</t>
  </si>
  <si>
    <t>Lophorhothon</t>
  </si>
  <si>
    <t>Atopus</t>
  </si>
  <si>
    <t>Lophostropheus</t>
  </si>
  <si>
    <t>Airelensis</t>
  </si>
  <si>
    <t>Lufengosaurus</t>
  </si>
  <si>
    <t>Huenei</t>
  </si>
  <si>
    <t>Lurdusaurus</t>
  </si>
  <si>
    <t>Arenatus</t>
  </si>
  <si>
    <t>Lycorhinus</t>
  </si>
  <si>
    <t>Angustidens</t>
  </si>
  <si>
    <t>Magyarosaurus</t>
  </si>
  <si>
    <t>Dacus</t>
  </si>
  <si>
    <t>Maiasaura</t>
  </si>
  <si>
    <t>Peeblesorum</t>
  </si>
  <si>
    <t>Majungasaurus</t>
  </si>
  <si>
    <t>Malawisaurus</t>
  </si>
  <si>
    <t>Dixeyi</t>
  </si>
  <si>
    <t>Mamenchisaurus</t>
  </si>
  <si>
    <t>Mapusaurus</t>
  </si>
  <si>
    <t>Roseae</t>
  </si>
  <si>
    <t>Marshosaurus</t>
  </si>
  <si>
    <t>Bicentesimus</t>
  </si>
  <si>
    <t>Masiakasaurus</t>
  </si>
  <si>
    <t>Knopfleri</t>
  </si>
  <si>
    <t>Massospondylus</t>
  </si>
  <si>
    <t>Carinatus</t>
  </si>
  <si>
    <t>Maxakalisaurus</t>
  </si>
  <si>
    <t>Topai</t>
  </si>
  <si>
    <t>Megalosaurus</t>
  </si>
  <si>
    <t>Bucklandii</t>
  </si>
  <si>
    <t>Melanorosaurus</t>
  </si>
  <si>
    <t>Readi</t>
  </si>
  <si>
    <t>Metriacanthosaurus</t>
  </si>
  <si>
    <t>Parkeri</t>
  </si>
  <si>
    <t>Microceratus</t>
  </si>
  <si>
    <t>Gobiensis</t>
  </si>
  <si>
    <t>Micropachycephalosaurus</t>
  </si>
  <si>
    <t>Hongtuyanensis</t>
  </si>
  <si>
    <t>Microraptor</t>
  </si>
  <si>
    <t>Zhaoianus</t>
  </si>
  <si>
    <t>Minmi</t>
  </si>
  <si>
    <t>Paravertebra</t>
  </si>
  <si>
    <t>Monolophosaurus</t>
  </si>
  <si>
    <t>Jiangi</t>
  </si>
  <si>
    <t>Mononykus</t>
  </si>
  <si>
    <t>Unknown</t>
  </si>
  <si>
    <t>Olecranus</t>
  </si>
  <si>
    <t>Mussaurus</t>
  </si>
  <si>
    <t>Muttaburrasaurus</t>
  </si>
  <si>
    <t>Langdoni</t>
  </si>
  <si>
    <t>Nanshiungosaurus</t>
  </si>
  <si>
    <t>Brevispinus</t>
  </si>
  <si>
    <t>Nedoceratops</t>
  </si>
  <si>
    <t>Hatcheri</t>
  </si>
  <si>
    <t>Nemegtosaurus</t>
  </si>
  <si>
    <t>Neovenator</t>
  </si>
  <si>
    <t>Salerii</t>
  </si>
  <si>
    <t>Neuquenosaurus</t>
  </si>
  <si>
    <t>Australis</t>
  </si>
  <si>
    <t>Nigersaurus</t>
  </si>
  <si>
    <t>Taqueti</t>
  </si>
  <si>
    <t>Nipponosaurus</t>
  </si>
  <si>
    <t>Sachalinensis</t>
  </si>
  <si>
    <t>Noasaurus</t>
  </si>
  <si>
    <t>Leali</t>
  </si>
  <si>
    <t>Nodosaurus</t>
  </si>
  <si>
    <t>Textilis</t>
  </si>
  <si>
    <t>Nomingia</t>
  </si>
  <si>
    <t>Nothronychus</t>
  </si>
  <si>
    <t>Mckinleyi</t>
  </si>
  <si>
    <t>Nqwebasaurus</t>
  </si>
  <si>
    <t>Thwazi</t>
  </si>
  <si>
    <t>Omeisaurus</t>
  </si>
  <si>
    <t>Junghsiensis</t>
  </si>
  <si>
    <t>Opisthocoelicaudia</t>
  </si>
  <si>
    <t xml:space="preserve">Skarzynskii </t>
  </si>
  <si>
    <t>Ornitholestes</t>
  </si>
  <si>
    <t>Hermanni</t>
  </si>
  <si>
    <t>Ornithomimus</t>
  </si>
  <si>
    <t>Velox</t>
  </si>
  <si>
    <t>Orodromeus</t>
  </si>
  <si>
    <t>Makelai</t>
  </si>
  <si>
    <t>Oryctodromeus</t>
  </si>
  <si>
    <t>Cubicularis</t>
  </si>
  <si>
    <t>Othnielia</t>
  </si>
  <si>
    <t>Rex</t>
  </si>
  <si>
    <t>Ouranosaurus</t>
  </si>
  <si>
    <t>Nigeriensis</t>
  </si>
  <si>
    <t>Oviraptor</t>
  </si>
  <si>
    <t>Philoceratops</t>
  </si>
  <si>
    <t>Pachycephalosaurus</t>
  </si>
  <si>
    <t>Wyomingensis</t>
  </si>
  <si>
    <t>Pachyrhinosaurus</t>
  </si>
  <si>
    <t>Panoplosaurus</t>
  </si>
  <si>
    <t>Mirus</t>
  </si>
  <si>
    <t>Pantydraco</t>
  </si>
  <si>
    <t>Caducus</t>
  </si>
  <si>
    <t>Paralititan</t>
  </si>
  <si>
    <t>Stromeri</t>
  </si>
  <si>
    <t>Parasaurolophus</t>
  </si>
  <si>
    <t>Parksosaurus</t>
  </si>
  <si>
    <t>Warrenae</t>
  </si>
  <si>
    <t>Patagosaurus</t>
  </si>
  <si>
    <t>Fariasi</t>
  </si>
  <si>
    <t>Pelicanimimus</t>
  </si>
  <si>
    <t>Polyodon</t>
  </si>
  <si>
    <t>Pelorosaurus</t>
  </si>
  <si>
    <t>Conybearei</t>
  </si>
  <si>
    <t>Pentaceratops</t>
  </si>
  <si>
    <t>Sternbergi</t>
  </si>
  <si>
    <t>Piatnitzkysaurus</t>
  </si>
  <si>
    <t>Floresi</t>
  </si>
  <si>
    <t>Pinacosaurus</t>
  </si>
  <si>
    <t>Grangeri</t>
  </si>
  <si>
    <t>Plateosaurus</t>
  </si>
  <si>
    <t>Engelhardti</t>
  </si>
  <si>
    <t>Podokesaurus</t>
  </si>
  <si>
    <t>Holyokensis</t>
  </si>
  <si>
    <t>Poekilopleuron</t>
  </si>
  <si>
    <t>Polacanthus</t>
  </si>
  <si>
    <t>Prenocephale</t>
  </si>
  <si>
    <t>Prenes</t>
  </si>
  <si>
    <t>Probactrosaurus</t>
  </si>
  <si>
    <t>Proceratosaurus</t>
  </si>
  <si>
    <t>Bradleyi</t>
  </si>
  <si>
    <t>Procompsognathus</t>
  </si>
  <si>
    <t>Triassicus</t>
  </si>
  <si>
    <t>Prosaurolophus</t>
  </si>
  <si>
    <t>Maximus</t>
  </si>
  <si>
    <t>Protarchaeopteryx</t>
  </si>
  <si>
    <t>Protoceratops</t>
  </si>
  <si>
    <t>Protohadros</t>
  </si>
  <si>
    <t>Byrdi</t>
  </si>
  <si>
    <t>Psittacosaurus</t>
  </si>
  <si>
    <t>Quaesitosaurus</t>
  </si>
  <si>
    <t>Orientalis</t>
  </si>
  <si>
    <t>Rebbachisaurus</t>
  </si>
  <si>
    <t>Garasbae</t>
  </si>
  <si>
    <t>Rhabdodon</t>
  </si>
  <si>
    <t>Rhoetosaurus</t>
  </si>
  <si>
    <t>Brownei</t>
  </si>
  <si>
    <t>Rinchenia</t>
  </si>
  <si>
    <t>Riojasaurus</t>
  </si>
  <si>
    <t>Incertus</t>
  </si>
  <si>
    <t>Rugops</t>
  </si>
  <si>
    <t>Primus</t>
  </si>
  <si>
    <t>Saichania</t>
  </si>
  <si>
    <t>Chulsanensis</t>
  </si>
  <si>
    <t>Saltasaurus</t>
  </si>
  <si>
    <t>Loricatus</t>
  </si>
  <si>
    <t>Saltopus</t>
  </si>
  <si>
    <t>Elginensis</t>
  </si>
  <si>
    <t>Sarcosaurus</t>
  </si>
  <si>
    <t>Woodi</t>
  </si>
  <si>
    <t>Saurolophus</t>
  </si>
  <si>
    <t>Osborni</t>
  </si>
  <si>
    <t>Sauropelta</t>
  </si>
  <si>
    <t>Edwardsorum</t>
  </si>
  <si>
    <t>Saurophaganax</t>
  </si>
  <si>
    <t>Saurornithoides</t>
  </si>
  <si>
    <t>Scelidosaurus</t>
  </si>
  <si>
    <t>Harrisonii</t>
  </si>
  <si>
    <t>Scutellosaurus</t>
  </si>
  <si>
    <t>Lawleri</t>
  </si>
  <si>
    <t>Secernosaurus</t>
  </si>
  <si>
    <t>Koerneri</t>
  </si>
  <si>
    <t>Segisaurus</t>
  </si>
  <si>
    <t>Halli</t>
  </si>
  <si>
    <t>Segnosaurus</t>
  </si>
  <si>
    <t>Galbinensis</t>
  </si>
  <si>
    <t>Shamosaurus</t>
  </si>
  <si>
    <t>Scutatus</t>
  </si>
  <si>
    <t>Shanag</t>
  </si>
  <si>
    <t>Ashile</t>
  </si>
  <si>
    <t>Shantungosaurus</t>
  </si>
  <si>
    <t>Shunosaurus</t>
  </si>
  <si>
    <t>Lii</t>
  </si>
  <si>
    <t>Shuvuuia</t>
  </si>
  <si>
    <t>Deserti</t>
  </si>
  <si>
    <t>Silvisaurus</t>
  </si>
  <si>
    <t>Condrayi</t>
  </si>
  <si>
    <t>Sinocalliopteryx</t>
  </si>
  <si>
    <t>Gigas</t>
  </si>
  <si>
    <t>Sinornithosaurus</t>
  </si>
  <si>
    <t>Millenii</t>
  </si>
  <si>
    <t>Sinosauropteryx</t>
  </si>
  <si>
    <t>Prima</t>
  </si>
  <si>
    <t>Sinovenator</t>
  </si>
  <si>
    <t>Changii</t>
  </si>
  <si>
    <t>Sinraptor</t>
  </si>
  <si>
    <t>Hepingensis</t>
  </si>
  <si>
    <t>Sonidosaurus</t>
  </si>
  <si>
    <t>Saihangaobiensis</t>
  </si>
  <si>
    <t>Spinosaurus</t>
  </si>
  <si>
    <t>Aegyptiacus</t>
  </si>
  <si>
    <t>Staurikosaurus</t>
  </si>
  <si>
    <t>Pricei</t>
  </si>
  <si>
    <t>Stegoceras</t>
  </si>
  <si>
    <t>Validum</t>
  </si>
  <si>
    <t>Stegosaurus</t>
  </si>
  <si>
    <t>Stenopelix</t>
  </si>
  <si>
    <t>Valdensis</t>
  </si>
  <si>
    <t>Struthiomimus</t>
  </si>
  <si>
    <t>Struthiosaurus</t>
  </si>
  <si>
    <t>Austriacus</t>
  </si>
  <si>
    <t>Styracosaurus</t>
  </si>
  <si>
    <t>Suchomimus</t>
  </si>
  <si>
    <t>Tenerensis</t>
  </si>
  <si>
    <t>Supersaurus</t>
  </si>
  <si>
    <t>Vivianae</t>
  </si>
  <si>
    <t>Talarurus</t>
  </si>
  <si>
    <t>Plicatospineus</t>
  </si>
  <si>
    <t>Tanius</t>
  </si>
  <si>
    <t>Sinensis</t>
  </si>
  <si>
    <t>Tarbosaurus</t>
  </si>
  <si>
    <t>Bataar</t>
  </si>
  <si>
    <t>Tarchia</t>
  </si>
  <si>
    <t>Gigantea</t>
  </si>
  <si>
    <t>Telmatosaurus</t>
  </si>
  <si>
    <t>Transsylvanicus</t>
  </si>
  <si>
    <t>Tenontosaurus</t>
  </si>
  <si>
    <t>Tillettorum</t>
  </si>
  <si>
    <t>Thecodontosaurus</t>
  </si>
  <si>
    <t>Antiquus</t>
  </si>
  <si>
    <t>Therizinosaurus</t>
  </si>
  <si>
    <t>Cheloniformis</t>
  </si>
  <si>
    <t>Thescelosaurus</t>
  </si>
  <si>
    <t>Neglectus</t>
  </si>
  <si>
    <t>Torosaurus</t>
  </si>
  <si>
    <t>Latus</t>
  </si>
  <si>
    <t>Torvosaurus</t>
  </si>
  <si>
    <t>Tanneri</t>
  </si>
  <si>
    <t>Triceratops</t>
  </si>
  <si>
    <t>Horridus</t>
  </si>
  <si>
    <t>Troodon</t>
  </si>
  <si>
    <t>Formosus</t>
  </si>
  <si>
    <t>Tsagantegia</t>
  </si>
  <si>
    <t>Longicranialis</t>
  </si>
  <si>
    <t>Tsintaosaurus</t>
  </si>
  <si>
    <t>Spinorhinus</t>
  </si>
  <si>
    <t>Tuojiangosaurus</t>
  </si>
  <si>
    <t>Multispinus</t>
  </si>
  <si>
    <t>Tylocephale</t>
  </si>
  <si>
    <t>Gilmorei</t>
  </si>
  <si>
    <t>Tyrannosaurus</t>
  </si>
  <si>
    <t>Udanoceratops</t>
  </si>
  <si>
    <t>Tschizhovi</t>
  </si>
  <si>
    <t>Unenlagia</t>
  </si>
  <si>
    <t>Urbacodon</t>
  </si>
  <si>
    <t>Itemirensis</t>
  </si>
  <si>
    <t>Utahraptor</t>
  </si>
  <si>
    <t>Ostrommaysorum</t>
  </si>
  <si>
    <t>Valdosaurus</t>
  </si>
  <si>
    <t>Canaliculatus</t>
  </si>
  <si>
    <t>Velociraptor</t>
  </si>
  <si>
    <t>Vulcanodon</t>
  </si>
  <si>
    <t>Karibaensis</t>
  </si>
  <si>
    <t>Yandusaurus</t>
  </si>
  <si>
    <t>Hongheensis</t>
  </si>
  <si>
    <t>Yangchuanosaurus</t>
  </si>
  <si>
    <t>Shangyouensis</t>
  </si>
  <si>
    <t>Yimenosaurus</t>
  </si>
  <si>
    <t>Yingshanosaurus</t>
  </si>
  <si>
    <t>Jichuanensis</t>
  </si>
  <si>
    <t>Yinlong</t>
  </si>
  <si>
    <t>Downsi</t>
  </si>
  <si>
    <t>Yuanmousaurus</t>
  </si>
  <si>
    <t>Jiangyiensis</t>
  </si>
  <si>
    <t>Yunnanosaurus</t>
  </si>
  <si>
    <t>Huangi</t>
  </si>
  <si>
    <t>Zalmoxes</t>
  </si>
  <si>
    <t>Robustus</t>
  </si>
  <si>
    <t>Zephyrosaurus</t>
  </si>
  <si>
    <t>Schaffi</t>
  </si>
  <si>
    <t>Zuniceratops</t>
  </si>
  <si>
    <t>Christopheri</t>
  </si>
  <si>
    <t>Total Years</t>
  </si>
  <si>
    <t>apertus</t>
  </si>
  <si>
    <t>belli</t>
  </si>
  <si>
    <t>bauri</t>
  </si>
  <si>
    <t>wetherilli</t>
  </si>
  <si>
    <t>tutus</t>
  </si>
  <si>
    <t>Belli</t>
  </si>
  <si>
    <t>Apertus</t>
  </si>
  <si>
    <t>Bauri</t>
  </si>
  <si>
    <t>Wetherilli</t>
  </si>
  <si>
    <t>Tutus</t>
  </si>
  <si>
    <t>Time Period Years</t>
  </si>
  <si>
    <t>Period</t>
  </si>
  <si>
    <t>Late Cretaceous</t>
  </si>
  <si>
    <t>Late Jurassic</t>
  </si>
  <si>
    <t>Mid Jurassic</t>
  </si>
  <si>
    <t>Late Triassic</t>
  </si>
  <si>
    <t>Length(m)</t>
  </si>
  <si>
    <t>Total Dinosaurs</t>
  </si>
  <si>
    <t>Total</t>
  </si>
  <si>
    <t>Average Years</t>
  </si>
  <si>
    <t>name</t>
  </si>
  <si>
    <t>diet</t>
  </si>
  <si>
    <t>period</t>
  </si>
  <si>
    <t>lived_in</t>
  </si>
  <si>
    <t>type</t>
  </si>
  <si>
    <t>length</t>
  </si>
  <si>
    <t>taxonomy</t>
  </si>
  <si>
    <t>named_by</t>
  </si>
  <si>
    <t>species</t>
  </si>
  <si>
    <t>link</t>
  </si>
  <si>
    <t>aardonyx</t>
  </si>
  <si>
    <t>herbivorous</t>
  </si>
  <si>
    <t>sauropod</t>
  </si>
  <si>
    <t>Dinosauria Saurischia Sauropodomorpha Prosauropoda Anchisauria</t>
  </si>
  <si>
    <t>Yates Bonnan Neveling Chinsamy and Blackbeard 2010 (2009)</t>
  </si>
  <si>
    <t>celestae</t>
  </si>
  <si>
    <t>https://www.nhm.ac.uk/discover/dino-directory/aardonyx.html</t>
  </si>
  <si>
    <t>abelisaurus</t>
  </si>
  <si>
    <t>carnivorous</t>
  </si>
  <si>
    <t>large theropod</t>
  </si>
  <si>
    <t>Dinosauria Saurischia Theropoda Neotheropoda Ceratosauria Neoceratosauria Abelisauridae Abelisaurinae</t>
  </si>
  <si>
    <t>Bonaparte and Novas (1985)</t>
  </si>
  <si>
    <t>comahuensis</t>
  </si>
  <si>
    <t>https://www.nhm.ac.uk/discover/dino-directory/abelisaurus.html</t>
  </si>
  <si>
    <t>achelousaurus</t>
  </si>
  <si>
    <t>ceratopsian</t>
  </si>
  <si>
    <t>Dinosauria Ornithischia Genasauria Cerapoda Marginocephalia Ceratopsia Neoceratopsia Coronosauria Ceratopsidae Centrosaurinae</t>
  </si>
  <si>
    <t>Sampson  (1995)</t>
  </si>
  <si>
    <t>horneri</t>
  </si>
  <si>
    <t>https://www.nhm.ac.uk/discover/dino-directory/achelousaurus.html</t>
  </si>
  <si>
    <t>achillobator</t>
  </si>
  <si>
    <t>Dinosauria Saurischia Theropoda Neotheropoda Tetanurae Avetheropoda Coelurosauria Tyrannoraptora Maniraptoriformes Maniraptora Paraves Eumaniraptora Dromaeosauridae</t>
  </si>
  <si>
    <t>Perle Norell and Clark (1999)</t>
  </si>
  <si>
    <t>giganteus</t>
  </si>
  <si>
    <t>https://www.nhm.ac.uk/discover/dino-directory/achillobator.html</t>
  </si>
  <si>
    <t>acrocanthosaurus</t>
  </si>
  <si>
    <t>Dinosauria Saurischia Theropoda Neotheropoda Tetanurae Avetheropoda Carnosauria Allosauroidea Carcharodontosauridae</t>
  </si>
  <si>
    <t>Stovall and Langston (1950)</t>
  </si>
  <si>
    <t>atokensis</t>
  </si>
  <si>
    <t>https://www.nhm.ac.uk/discover/dino-directory/acrocanthosaurus.html</t>
  </si>
  <si>
    <t>aegyptosaurus</t>
  </si>
  <si>
    <t>Dinosauria Saurischia Sauropodomorpha Sauropoda Eusauropoda Neosauropoda Macronaria Camarasauromorpha Titanosauriformes Titanosauria</t>
  </si>
  <si>
    <t>Stromer (1932)</t>
  </si>
  <si>
    <t>baharijensis</t>
  </si>
  <si>
    <t>https://www.nhm.ac.uk/discover/dino-directory/aegyptosaurus.html</t>
  </si>
  <si>
    <t>afrovenator</t>
  </si>
  <si>
    <t>Dinosauria Saurischia Theropoda Neotheropoda Tetanurae Spinosauroidea Megalosauridae Eustreptospondylinae</t>
  </si>
  <si>
    <t>Sereno Wilson Larsson Dutheil and Sues (1944)</t>
  </si>
  <si>
    <t>abakensis</t>
  </si>
  <si>
    <t>https://www.nhm.ac.uk/discover/dino-directory/afrovenator.html</t>
  </si>
  <si>
    <t>agilisaurus</t>
  </si>
  <si>
    <t>euornithopod</t>
  </si>
  <si>
    <t>Dinosauria Ornithischia Genasauria Cerapoda Ornithopoda Euornithopoda</t>
  </si>
  <si>
    <t>Peng (1990)</t>
  </si>
  <si>
    <t>louderbacki</t>
  </si>
  <si>
    <t>https://www.nhm.ac.uk/discover/dino-directory/agilisaurus.html</t>
  </si>
  <si>
    <t>alamosaurus</t>
  </si>
  <si>
    <t>Dinosauria Saurischia Sauropodomorpha Sauropoda Eusauropoda Neosauropoda Macronaria Camarasauromorpha Titanosauriformes Titanosauria Lithostrotia</t>
  </si>
  <si>
    <t>Gilmore (1922)</t>
  </si>
  <si>
    <t>sanjuanensis</t>
  </si>
  <si>
    <t>https://www.nhm.ac.uk/discover/dino-directory/alamosaurus.html</t>
  </si>
  <si>
    <t>albertaceratops</t>
  </si>
  <si>
    <t>Dinosauria Ornithischia</t>
  </si>
  <si>
    <t>Ryan 2007</t>
  </si>
  <si>
    <t>nesmoi</t>
  </si>
  <si>
    <t>https://www.nhm.ac.uk/discover/dino-directory/albertaceratops.html</t>
  </si>
  <si>
    <t>albertosaurus</t>
  </si>
  <si>
    <t>Dinosauria Saurischia Theropoda Neotheropoda Tetanurae Avetheropoda Coelurosauria Tyrannoraptora Tyrannosauroidea Tyrannosauridae Albertosaurinae</t>
  </si>
  <si>
    <t>Lamb (1914)</t>
  </si>
  <si>
    <t>libratus</t>
  </si>
  <si>
    <t>https://www.nhm.ac.uk/discover/dino-directory/albertosaurus.html</t>
  </si>
  <si>
    <t>alectrosaurus</t>
  </si>
  <si>
    <t>Dinosauria Saurischia Theropoda Neotheropoda Tetanurae Avetheropoda Coelurosauria Tyrannoraptora Tyrannosauroidea</t>
  </si>
  <si>
    <t>Gilmore (1933)</t>
  </si>
  <si>
    <t>olseni</t>
  </si>
  <si>
    <t>https://www.nhm.ac.uk/discover/dino-directory/alectrosaurus.html</t>
  </si>
  <si>
    <t>alioramus</t>
  </si>
  <si>
    <t>Kurzanov (1976)</t>
  </si>
  <si>
    <t>remotus</t>
  </si>
  <si>
    <t>https://www.nhm.ac.uk/discover/dino-directory/alioramus.html</t>
  </si>
  <si>
    <t>allosaurus</t>
  </si>
  <si>
    <t>Dinosauria Saurischia Theropoda Neotheropoda Tetanurae Avetheropoda Carnosauria Allosauroidea Allosauridae</t>
  </si>
  <si>
    <t>Marsh (1877)</t>
  </si>
  <si>
    <t>fragilis</t>
  </si>
  <si>
    <t>https://www.nhm.ac.uk/discover/dino-directory/allosaurus.html</t>
  </si>
  <si>
    <t>alvarezsaurus</t>
  </si>
  <si>
    <t>small theropod</t>
  </si>
  <si>
    <t>Dinosauria Saurischia Theropoda Neotheropoda Tetanurae Avetheropoda Coelurosauria Tyrannoraptora Maniraptoriformes Maniraptora Alvarezsauridae</t>
  </si>
  <si>
    <t>Bonaparte (1991)</t>
  </si>
  <si>
    <t>calvoi</t>
  </si>
  <si>
    <t>https://www.nhm.ac.uk/discover/dino-directory/alvarezsaurus.html</t>
  </si>
  <si>
    <t>amargasaurus</t>
  </si>
  <si>
    <t>Dinosauria Saurischia Sauropodomorpha Sauropoda Eusauropoda Neosauropoda Diplodocoidea Dicraeosauridae</t>
  </si>
  <si>
    <t>Salgado and Bonaparte (1991)</t>
  </si>
  <si>
    <t>cazaui</t>
  </si>
  <si>
    <t>https://www.nhm.ac.uk/discover/dino-directory/amargasaurus.html</t>
  </si>
  <si>
    <t>ammosaurus</t>
  </si>
  <si>
    <t>Dinosauria Saurischia Sauropodomorpha Prosauropoda Anchisauria Anchisauridae</t>
  </si>
  <si>
    <t>Marsh (1891)</t>
  </si>
  <si>
    <t>major</t>
  </si>
  <si>
    <t>https://www.nhm.ac.uk/discover/dino-directory/ammosaurus.html</t>
  </si>
  <si>
    <t>ampelosaurus</t>
  </si>
  <si>
    <t>Le Loeuff (1995)</t>
  </si>
  <si>
    <t>atacis</t>
  </si>
  <si>
    <t>https://www.nhm.ac.uk/discover/dino-directory/ampelosaurus.html</t>
  </si>
  <si>
    <t>amygdalodon</t>
  </si>
  <si>
    <t>Dinosauria Saurischia Sauropodomorpha Sauropoda Eusauropoda</t>
  </si>
  <si>
    <t>Cabrera (1947)</t>
  </si>
  <si>
    <t>patagonicus</t>
  </si>
  <si>
    <t>https://www.nhm.ac.uk/discover/dino-directory/amygdalodon.html</t>
  </si>
  <si>
    <t>anchiceratops</t>
  </si>
  <si>
    <t>Dinosauria Ornithischia Genasauria Cerapoda Marginocephalia Ceratopsia Neoceratopsia Coronosauria Ceratopsidae Chasmosaurinae</t>
  </si>
  <si>
    <t>Brown (1914)</t>
  </si>
  <si>
    <t>ornatus</t>
  </si>
  <si>
    <t>https://www.nhm.ac.uk/discover/dino-directory/anchiceratops.html</t>
  </si>
  <si>
    <t>anchisaurus</t>
  </si>
  <si>
    <t>Marsh (1885)</t>
  </si>
  <si>
    <t>polyzelous</t>
  </si>
  <si>
    <t>https://www.nhm.ac.uk/discover/dino-directory/anchisaurus.html</t>
  </si>
  <si>
    <t>ankylosaurus</t>
  </si>
  <si>
    <t>armoured dinosaur</t>
  </si>
  <si>
    <t>Dinosauria Ornithischia Genasauria Thyreophora Ankylosauromorpha Ankylosauria Ankylosauridae</t>
  </si>
  <si>
    <t>Brown (1908)</t>
  </si>
  <si>
    <t>magniventris</t>
  </si>
  <si>
    <t>https://www.nhm.ac.uk/discover/dino-directory/ankylosaurus.html</t>
  </si>
  <si>
    <t>anserimimus</t>
  </si>
  <si>
    <t>Dinosauria Saurischia Theropoda Neotheropoda Tetanurae Avetheropoda Coelurosauria Tyrannoraptora Maniraptoriformes Ornithomimosauria Ornithomimidae</t>
  </si>
  <si>
    <t>Barsbold (1988)</t>
  </si>
  <si>
    <t>planinychus</t>
  </si>
  <si>
    <t>https://www.nhm.ac.uk/discover/dino-directory/anserimimus.html</t>
  </si>
  <si>
    <t>antarctosaurus</t>
  </si>
  <si>
    <t>von Huene (1929)</t>
  </si>
  <si>
    <t>wichmannianus</t>
  </si>
  <si>
    <t>https://www.nhm.ac.uk/discover/dino-directory/antarctosaurus.html</t>
  </si>
  <si>
    <t>apatosaurus</t>
  </si>
  <si>
    <t>Dinosauria Saurischia Sauropodomorpha Sauropoda Eusauropoda Neosauropoda Diplodocoidea Diplodocidae</t>
  </si>
  <si>
    <t>ajax</t>
  </si>
  <si>
    <t>https://www.nhm.ac.uk/discover/dino-directory/apatosaurus.html</t>
  </si>
  <si>
    <t>aragosaurus</t>
  </si>
  <si>
    <t>Sanz Buscalioni Casanovas and SanafÃ© (1987)</t>
  </si>
  <si>
    <t>ischiadicus</t>
  </si>
  <si>
    <t>https://www.nhm.ac.uk/discover/dino-directory/aragosaurus.html</t>
  </si>
  <si>
    <t>aralosaurus</t>
  </si>
  <si>
    <t>Dinosauria Ornithischia Genasauria Cerapoda Ornithopoda Euornithopoda Iguanadontia Euiguanadontia Dryomorpha Ankylopollexia Iguanodontoidea Hadrosauridae Euhadrosauria Hadrosaurinae</t>
  </si>
  <si>
    <t>Rozhdestvensky (1968)</t>
  </si>
  <si>
    <t>tuberiferus</t>
  </si>
  <si>
    <t>https://www.nhm.ac.uk/discover/dino-directory/aralosaurus.html</t>
  </si>
  <si>
    <t>archaeoceratops</t>
  </si>
  <si>
    <t>Dinosauria Ornithischia Genasauria Cerapoda Marginocephalia Ceratopsia Neoceratopsia</t>
  </si>
  <si>
    <t>Dong and Azuma (1987)</t>
  </si>
  <si>
    <t>oshimai</t>
  </si>
  <si>
    <t>https://www.nhm.ac.uk/discover/dino-directory/archaeoceratops.html</t>
  </si>
  <si>
    <t>archaeopteryx</t>
  </si>
  <si>
    <t>Dinosauria Saurischia Theropoda Neotheropoda Tetanurae Avetheropoda Coelurosauria Tyrannoraptora Maniraptoriformes Maniraptora Paraves Eumaniraptoria Avialae Archaeopterygidae</t>
  </si>
  <si>
    <t>Mayer (1861)</t>
  </si>
  <si>
    <t>lithographica</t>
  </si>
  <si>
    <t>https://www.nhm.ac.uk/discover/dino-directory/archaeopteryx.html</t>
  </si>
  <si>
    <t>archaeornithomimus</t>
  </si>
  <si>
    <t>Russell (1972)</t>
  </si>
  <si>
    <t>asiaticus</t>
  </si>
  <si>
    <t>https://www.nhm.ac.uk/discover/dino-directory/archaeornithomimus.html</t>
  </si>
  <si>
    <t>argentinosaurus</t>
  </si>
  <si>
    <t>Bonaparte and Coria (1993)</t>
  </si>
  <si>
    <t>huinculensis</t>
  </si>
  <si>
    <t>https://www.nhm.ac.uk/discover/dino-directory/argentinosaurus.html</t>
  </si>
  <si>
    <t>arrhinoceratops</t>
  </si>
  <si>
    <t>Parks (1925)</t>
  </si>
  <si>
    <t>brachyops</t>
  </si>
  <si>
    <t>https://www.nhm.ac.uk/discover/dino-directory/arrhinoceratops.html</t>
  </si>
  <si>
    <t>atlascopcosaurus</t>
  </si>
  <si>
    <t>Rich and Rich (1989)</t>
  </si>
  <si>
    <t>loadsi</t>
  </si>
  <si>
    <t>https://www.nhm.ac.uk/discover/dino-directory/atlascopcosaurus.html</t>
  </si>
  <si>
    <t>aucasaurus</t>
  </si>
  <si>
    <t>Dinosauria Saurischia Theropoda Neotheropoda Ceratosauria Neoceratosauria Abelisauroidea Abelisauria</t>
  </si>
  <si>
    <t>Coria Chiappe and Dingus (2002)</t>
  </si>
  <si>
    <t>garridoi</t>
  </si>
  <si>
    <t>https://www.nhm.ac.uk/discover/dino-directory/aucasaurus.html</t>
  </si>
  <si>
    <t>austrosaurus</t>
  </si>
  <si>
    <t>Longman (1933)</t>
  </si>
  <si>
    <t>mckillopi</t>
  </si>
  <si>
    <t>https://www.nhm.ac.uk/discover/dino-directory/austrosaurus.html</t>
  </si>
  <si>
    <t>avaceratops</t>
  </si>
  <si>
    <t>Dodson (1986)</t>
  </si>
  <si>
    <t>lammersi</t>
  </si>
  <si>
    <t>https://www.nhm.ac.uk/discover/dino-directory/avaceratops.html</t>
  </si>
  <si>
    <t>avimimus</t>
  </si>
  <si>
    <t>omnivorous</t>
  </si>
  <si>
    <t>Dinosauria Saurischia Theropoda Neotheropoda Tetanurae Avetheropoda Coelurosauria Tyrannoraptora Maniraptoriformes Maniraptora Oviraptorosauria Avimimidae</t>
  </si>
  <si>
    <t>Kurzanov (1981)</t>
  </si>
  <si>
    <t>portentosus</t>
  </si>
  <si>
    <t>https://www.nhm.ac.uk/discover/dino-directory/avimimus.html</t>
  </si>
  <si>
    <t>bactrosaurus</t>
  </si>
  <si>
    <t>Dinosauria Ornithischia Genasauria Cerapoda Ornithopoda Euornithopoda Iguanadontia Euiguanadontia Dryomorpha Ankylopollexia Iguanodontoidea Hadrosauridae</t>
  </si>
  <si>
    <t>johnsoni</t>
  </si>
  <si>
    <t>https://www.nhm.ac.uk/discover/dino-directory/bactrosaurus.html</t>
  </si>
  <si>
    <t>bagaceratops</t>
  </si>
  <si>
    <t>Dinosauria Ornithischia Genasauria Cerapoda Marginocephalia Ceratopsia Neoceratopsia Bagaceratopsidae</t>
  </si>
  <si>
    <t>Maryanska and Osmolska (1975)</t>
  </si>
  <si>
    <t>rozhdestvenskyi</t>
  </si>
  <si>
    <t>https://www.nhm.ac.uk/discover/dino-directory/bagaceratops.html</t>
  </si>
  <si>
    <t>bambiraptor</t>
  </si>
  <si>
    <t>Burnham Derstler Currie Bakker Zhou and Ostrom (2000)</t>
  </si>
  <si>
    <t>feinbergorum</t>
  </si>
  <si>
    <t>https://www.nhm.ac.uk/discover/dino-directory/bambiraptor.html</t>
  </si>
  <si>
    <t>barapasaurus</t>
  </si>
  <si>
    <t>Dinosauria Saurischia Sauropodomorpha Sauropoda Eusauropoda Cetiosauridae</t>
  </si>
  <si>
    <t>Jain Kutty Roy-Chowdhury and Chatterjee (1975)</t>
  </si>
  <si>
    <t>tagorei</t>
  </si>
  <si>
    <t>https://www.nhm.ac.uk/discover/dino-directory/barapasaurus.html</t>
  </si>
  <si>
    <t>barosaurus</t>
  </si>
  <si>
    <t>Marsh (1890)</t>
  </si>
  <si>
    <t>lentus</t>
  </si>
  <si>
    <t>https://www.nhm.ac.uk/discover/dino-directory/barosaurus.html</t>
  </si>
  <si>
    <t>baryonyx</t>
  </si>
  <si>
    <t>Dinosauria Saurischia Theropoda Neotheropoda Tetanurae Spinosauroidea Spinosauridae Baryonychinae</t>
  </si>
  <si>
    <t>Charig and Milner (1987)</t>
  </si>
  <si>
    <t>walkeri</t>
  </si>
  <si>
    <t>https://www.nhm.ac.uk/discover/dino-directory/baryonyx.html</t>
  </si>
  <si>
    <t>becklespinax</t>
  </si>
  <si>
    <t>Dinosauria Saurischia Theropoda Neotheropoda Tetanurae</t>
  </si>
  <si>
    <t>Paul (1988)</t>
  </si>
  <si>
    <t>altispinax</t>
  </si>
  <si>
    <t>https://www.nhm.ac.uk/discover/dino-directory/becklespinax.html</t>
  </si>
  <si>
    <t>beipiaosaurus</t>
  </si>
  <si>
    <t>Dinosauria Saurischia Theropoda Neotheropoda Tetanurae Avetheropoda Coelurosauria Tyrannoraptora Maniraptoriformes Maniraptora Therizinosauroidea</t>
  </si>
  <si>
    <t>Xu Tang and Wang (1999)</t>
  </si>
  <si>
    <t>inexpectus</t>
  </si>
  <si>
    <t>https://www.nhm.ac.uk/discover/dino-directory/beipiaosaurus.html</t>
  </si>
  <si>
    <t>bellusaurus</t>
  </si>
  <si>
    <t>Dinosauria Saurischia Sauropodomorpha Sauropoda Eusauropoda Neosauropoda Macronaria</t>
  </si>
  <si>
    <t>Dong and Azuma (1990)</t>
  </si>
  <si>
    <t>sui</t>
  </si>
  <si>
    <t>https://www.nhm.ac.uk/discover/dino-directory/bellusaurus.html</t>
  </si>
  <si>
    <t>borogovia</t>
  </si>
  <si>
    <t>Dinosauria Saurischia Theropoda Neotheropoda Tetanurae Avetheropoda Coelurosauria Tyrannoraptora Maniraptoriformes Maniraptora Paraves Eumaniraptoria Troodontidae</t>
  </si>
  <si>
    <t>OsmÃ³lska (1987)</t>
  </si>
  <si>
    <t>gracilicrus</t>
  </si>
  <si>
    <t>https://www.nhm.ac.uk/discover/dino-directory/borogovia.html</t>
  </si>
  <si>
    <t>brachiosaurus</t>
  </si>
  <si>
    <t>Dinosauria Saurischia Sauropodomorpha Sauropoda Eusauropoda Neosauropoda Macronaria Camarasauromorpha Titanosauriformes Brachiosauridae</t>
  </si>
  <si>
    <t>Riggs (1903)</t>
  </si>
  <si>
    <t>altithorax</t>
  </si>
  <si>
    <t>https://www.nhm.ac.uk/discover/dino-directory/brachiosaurus.html</t>
  </si>
  <si>
    <t>brachylophosaurus</t>
  </si>
  <si>
    <t>C. M. Sternberg (1953)</t>
  </si>
  <si>
    <t>canadensis</t>
  </si>
  <si>
    <t>https://www.nhm.ac.uk/discover/dino-directory/brachylophosaurus.html</t>
  </si>
  <si>
    <t>brachytrachelopan</t>
  </si>
  <si>
    <t>Rauhut Remes Fechner Cladera and Puerta (2005)</t>
  </si>
  <si>
    <t>mesai</t>
  </si>
  <si>
    <t>https://www.nhm.ac.uk/discover/dino-directory/brachytrachelopan.html</t>
  </si>
  <si>
    <t>buitreraptor</t>
  </si>
  <si>
    <t>Dinosauria Saurischia Theropoda Neotheropoda Tetanurae Avetheropoda Coelurosauria Tyrannoraptora Maniraptoriformes Maniraptora Paraves Eumaniraptora Dromaeosauridae Unenlagiinae</t>
  </si>
  <si>
    <t>Makovicky ApesteguÃ­a &amp;amp; Agnolin (2005)</t>
  </si>
  <si>
    <t>gonzalezorum</t>
  </si>
  <si>
    <t>https://www.nhm.ac.uk/discover/dino-directory/buitreraptor.html</t>
  </si>
  <si>
    <t>camarasaurus</t>
  </si>
  <si>
    <t>Dinosauria Saurischia Sauropodomorpha Sauropoda Eusauropoda Neosauropoda Macronaria Camarasauromorpha Camarasauridae</t>
  </si>
  <si>
    <t>Cope (1877)</t>
  </si>
  <si>
    <t>supremus</t>
  </si>
  <si>
    <t>https://www.nhm.ac.uk/discover/dino-directory/camarasaurus.html</t>
  </si>
  <si>
    <t>camptosaurus</t>
  </si>
  <si>
    <t>Dinosauria Ornithischia Genasauria Cerapoda Ornithopoda Euornithopoda Iguanadontia Euiguanadontia Dryomorpha Ankylopollexia</t>
  </si>
  <si>
    <t>dispar</t>
  </si>
  <si>
    <t>https://www.nhm.ac.uk/discover/dino-directory/camptosaurus.html</t>
  </si>
  <si>
    <t>carcharodontosaurus</t>
  </si>
  <si>
    <t>Stromer (1931)</t>
  </si>
  <si>
    <t>saharicus</t>
  </si>
  <si>
    <t>https://www.nhm.ac.uk/discover/dino-directory/carcharodontosaurus.html</t>
  </si>
  <si>
    <t>carnotaurus</t>
  </si>
  <si>
    <t>Dinosauria Saurischia Theropoda Neotheropoda Ceratosauria Neoceratosauria Abelisauridae</t>
  </si>
  <si>
    <t>Bonaparte (1985)</t>
  </si>
  <si>
    <t>sastrei</t>
  </si>
  <si>
    <t>https://www.nhm.ac.uk/discover/dino-directory/carnotaurus.html</t>
  </si>
  <si>
    <t>caudipteryx</t>
  </si>
  <si>
    <t>Dinosauria Saurischia Theropoda Neotheropoda Tetanurae Avetheropoda Coelurosauria Tyrannoraptora Maniraptoriformes Maniraptora Oviraptorosauria Caudipterygidae</t>
  </si>
  <si>
    <t>Ji Currie Norell and Ji. (1998)</t>
  </si>
  <si>
    <t>zoui</t>
  </si>
  <si>
    <t>https://www.nhm.ac.uk/discover/dino-directory/caudipteryx.html</t>
  </si>
  <si>
    <t>cedarpelta</t>
  </si>
  <si>
    <t>Carpenter Kirkland Burge and Bird (2001)</t>
  </si>
  <si>
    <t>bilbeyhallorum</t>
  </si>
  <si>
    <t>https://www.nhm.ac.uk/discover/dino-directory/cedarpelta.html</t>
  </si>
  <si>
    <t>https://www.nhm.ac.uk/discover/dino-directory/centrosaurus.html</t>
  </si>
  <si>
    <t>ceratosaurus</t>
  </si>
  <si>
    <t>Dinosauria Saurischia Theropoda Neotheropoda Ceratosauria Neoceratosauria</t>
  </si>
  <si>
    <t>Marsh (1884)</t>
  </si>
  <si>
    <t>nasicornis</t>
  </si>
  <si>
    <t>https://www.nhm.ac.uk/discover/dino-directory/ceratosaurus.html</t>
  </si>
  <si>
    <t>cetiosauriscus</t>
  </si>
  <si>
    <t>Dinosauria Saurischia Sauropodomorpha Sauropoda Eusauropoda Neosauropoda Diplodocoidea</t>
  </si>
  <si>
    <t>von Huene (1927)</t>
  </si>
  <si>
    <t>stewarti</t>
  </si>
  <si>
    <t>https://www.nhm.ac.uk/discover/dino-directory/cetiosauriscus.html</t>
  </si>
  <si>
    <t>cetiosaurus</t>
  </si>
  <si>
    <t>Phillips (1871)</t>
  </si>
  <si>
    <t>oxoniensis</t>
  </si>
  <si>
    <t>https://www.nhm.ac.uk/discover/dino-directory/cetiosaurus.html</t>
  </si>
  <si>
    <t>chaoyangsaurus</t>
  </si>
  <si>
    <t>Zhao Cheng and Xu (1999)</t>
  </si>
  <si>
    <t>youngi</t>
  </si>
  <si>
    <t>https://www.nhm.ac.uk/discover/dino-directory/chaoyangsaurus.html</t>
  </si>
  <si>
    <t>https://www.nhm.ac.uk/discover/dino-directory/chasmosaurus.html</t>
  </si>
  <si>
    <t>chindesaurus</t>
  </si>
  <si>
    <t>Dinosauria Saurischia Theropoda Herrerasauridae</t>
  </si>
  <si>
    <t>Long and Murry (1995)</t>
  </si>
  <si>
    <t>bryansmalli</t>
  </si>
  <si>
    <t>https://www.nhm.ac.uk/discover/dino-directory/chindesaurus.html</t>
  </si>
  <si>
    <t>chinshakiangosaurus</t>
  </si>
  <si>
    <t>Dinosauria Saurischia Sauropodomorpha Sauropoda</t>
  </si>
  <si>
    <t>Yeh (1975)</t>
  </si>
  <si>
    <t>zhongheensis</t>
  </si>
  <si>
    <t>https://www.nhm.ac.uk/discover/dino-directory/chinshakiangosaurus.html</t>
  </si>
  <si>
    <t>chirostenotes</t>
  </si>
  <si>
    <t>Dinosauria Saurischia Theropoda Neotheropoda Tetanurae Avetheropoda Coelurosauria Tyrannoraptora Maniraptoriformes Maniraptora Oviraptorosauria Caenagnathoidea Caenagnathidae</t>
  </si>
  <si>
    <t>Gilmore (1924)</t>
  </si>
  <si>
    <t>pergracilis</t>
  </si>
  <si>
    <t>https://www.nhm.ac.uk/discover/dino-directory/chirostenotes.html</t>
  </si>
  <si>
    <t>chubutisaurus</t>
  </si>
  <si>
    <t>Corro (1974)</t>
  </si>
  <si>
    <t>insignis</t>
  </si>
  <si>
    <t>https://www.nhm.ac.uk/discover/dino-directory/chubutisaurus.html</t>
  </si>
  <si>
    <t>chungkingosaurus</t>
  </si>
  <si>
    <t>Dinosauria Ornithischia Genasauria Thyreophora Stegosauria Stegosauridae Stegosaurinae</t>
  </si>
  <si>
    <t>Dong Zhou and Zhang (1983)</t>
  </si>
  <si>
    <t>jiangbeiensis</t>
  </si>
  <si>
    <t>https://www.nhm.ac.uk/discover/dino-directory/chungkingosaurus.html</t>
  </si>
  <si>
    <t>citipati</t>
  </si>
  <si>
    <t>Dinosauria Saurischia Theropoda Neotheropoda Tetanurae Avetheropoda Coelurosauria Tyrannoraptora Maniraptoriformes Maniraptora Oviraptorosauria Caenagnathoidea Oviraptoridae Oviraptorinae</t>
  </si>
  <si>
    <t>Clark Norell and Barsbold (2001)</t>
  </si>
  <si>
    <t>osmolskae</t>
  </si>
  <si>
    <t>https://www.nhm.ac.uk/discover/dino-directory/citipati.html</t>
  </si>
  <si>
    <t>Dinosauria Saurischia Theropoda Neotheropoda Coelophysoidea Coelophysidae</t>
  </si>
  <si>
    <t>https://www.nhm.ac.uk/discover/dino-directory/coelophysis.html</t>
  </si>
  <si>
    <t>coelurus</t>
  </si>
  <si>
    <t>Dinosauria Saurischia Theropoda Neotheropoda Tetanurae Avetheropoda Coelurosauria</t>
  </si>
  <si>
    <t>Marsh (1879)</t>
  </si>
  <si>
    <t>https://www.nhm.ac.uk/discover/dino-directory/coelurus.html</t>
  </si>
  <si>
    <t>coloradisaurus</t>
  </si>
  <si>
    <t>Dinosauria Saurischia Sauropodomorpha Prosauropoda Plateosauria Plateosauridae</t>
  </si>
  <si>
    <t>Bonaparte (1978)</t>
  </si>
  <si>
    <t>brevis</t>
  </si>
  <si>
    <t>https://www.nhm.ac.uk/discover/dino-directory/coloradisaurus.html</t>
  </si>
  <si>
    <t>compsognathus</t>
  </si>
  <si>
    <t>Dinosauria Saurischia Theropoda Neotheropoda Tetanurae Avetheropoda Coelurosauria Compsognathidae</t>
  </si>
  <si>
    <t>Wagner (1859)</t>
  </si>
  <si>
    <t>longipes</t>
  </si>
  <si>
    <t>https://www.nhm.ac.uk/discover/dino-directory/compsognathus.html</t>
  </si>
  <si>
    <t>conchoraptor</t>
  </si>
  <si>
    <t>Dinosauria Saurischia Theropoda Neotheropoda Tetanurae Avetheropoda Coelurosauria Tyrannoraptora Maniraptoriformes Maniraptora Oviraptorosauria Caenagnathoidea Oviraptoridae Ingeniinae</t>
  </si>
  <si>
    <t>Barsbold (1986)</t>
  </si>
  <si>
    <t>gracilis</t>
  </si>
  <si>
    <t>https://www.nhm.ac.uk/discover/dino-directory/conchoraptor.html</t>
  </si>
  <si>
    <t>confuciusornis</t>
  </si>
  <si>
    <t>Dinosauria Saurischia Theropoda Neotheropoda Tetanurae Avetheropoda Coelurosauria Tyrannoraptora Maniraptoriformes Maniraptora Paraves Eumaniraptoria Avialae Ornithurae Avibrevicauda Pygostylia Confuciusornithidae</t>
  </si>
  <si>
    <t>Hou Zhou Gu and Zhang (1995)</t>
  </si>
  <si>
    <t>sanctus</t>
  </si>
  <si>
    <t>https://www.nhm.ac.uk/discover/dino-directory/confuciusornis.html</t>
  </si>
  <si>
    <t>corythosaurus</t>
  </si>
  <si>
    <t>Dinosauria Ornithischia Genasauria Cerapoda Ornithopoda Euornithopoda Iguanadontia Euiguanadontia Dryomorpha Ankylopollexia Iguanodontoidea Hadrosauridae Euhadrosauria Lambeosaurinae</t>
  </si>
  <si>
    <t>casuarius</t>
  </si>
  <si>
    <t>https://www.nhm.ac.uk/discover/dino-directory/corythosaurus.html</t>
  </si>
  <si>
    <t>cryolophosaurus</t>
  </si>
  <si>
    <t>Dinosauria Saurischia Theropoda Neotheropoda Tetanurae Avetheropoda Carnosauria</t>
  </si>
  <si>
    <t>Hammer and Hickerson (1994)</t>
  </si>
  <si>
    <t>elliotti</t>
  </si>
  <si>
    <t>https://www.nhm.ac.uk/discover/dino-directory/cryolophosaurus.html</t>
  </si>
  <si>
    <t>dacentrurus</t>
  </si>
  <si>
    <t>Dinosauria Ornithischia Genasauria Thyreophora Stegosauria Stegosauridae</t>
  </si>
  <si>
    <t>Lucas (1902)</t>
  </si>
  <si>
    <t>armatus</t>
  </si>
  <si>
    <t>https://www.nhm.ac.uk/discover/dino-directory/dacentrurus.html</t>
  </si>
  <si>
    <t>daspletosaurus</t>
  </si>
  <si>
    <t>Dinosauria Saurischia Theropoda Neotheropoda Tetanurae Avetheropoda Coelurosauria Tyrannoraptora Tyrannosauroidea Tyrannosauridae Tyrannosaurinae</t>
  </si>
  <si>
    <t>Russell (1970)</t>
  </si>
  <si>
    <t>torosus</t>
  </si>
  <si>
    <t>https://www.nhm.ac.uk/discover/dino-directory/daspletosaurus.html</t>
  </si>
  <si>
    <t>datousaurus</t>
  </si>
  <si>
    <t>Dong and Tang (1984)</t>
  </si>
  <si>
    <t>bashanensis</t>
  </si>
  <si>
    <t>https://www.nhm.ac.uk/discover/dino-directory/datousaurus.html</t>
  </si>
  <si>
    <t>deinocheirus</t>
  </si>
  <si>
    <t>Dinosauria Saurischia Theropoda Neotheropoda Tetanurae Avetheropoda Coelurosauria Tyrannoraptora Maniraptoriformes Ornithomimosauria</t>
  </si>
  <si>
    <t>OsmÃ³lska and Roniewicz (1970)</t>
  </si>
  <si>
    <t>mirificus</t>
  </si>
  <si>
    <t>https://www.nhm.ac.uk/discover/dino-directory/deinocheirus.html</t>
  </si>
  <si>
    <t>deinonychus</t>
  </si>
  <si>
    <t>Ostrom (1969)</t>
  </si>
  <si>
    <t>antirrhopus</t>
  </si>
  <si>
    <t>https://www.nhm.ac.uk/discover/dino-directory/deinonychus.html</t>
  </si>
  <si>
    <t>deltadromeus</t>
  </si>
  <si>
    <t>Sereno Duthiel Iarochene Larsson Lyon Magwene Sidor Varricchio and Wilson (1996)</t>
  </si>
  <si>
    <t>agilis</t>
  </si>
  <si>
    <t>https://www.nhm.ac.uk/discover/dino-directory/deltadromeus.html</t>
  </si>
  <si>
    <t>dicraeosaurus</t>
  </si>
  <si>
    <t>Janensch (1914)</t>
  </si>
  <si>
    <t>hansemanni</t>
  </si>
  <si>
    <t>https://www.nhm.ac.uk/discover/dino-directory/dicraeosaurus.html</t>
  </si>
  <si>
    <t>Dinosauria Saurischia Theropoda Neotheropoda Dilophosauridae</t>
  </si>
  <si>
    <t>https://www.nhm.ac.uk/discover/dino-directory/dilophosaurus.html</t>
  </si>
  <si>
    <t>diplodocus</t>
  </si>
  <si>
    <t>Marsh (1878)</t>
  </si>
  <si>
    <t>longus</t>
  </si>
  <si>
    <t>https://www.nhm.ac.uk/discover/dino-directory/diplodocus.html</t>
  </si>
  <si>
    <t>dromaeosaurus</t>
  </si>
  <si>
    <t>Matthew and Brown (1922)</t>
  </si>
  <si>
    <t>albertensis</t>
  </si>
  <si>
    <t>https://www.nhm.ac.uk/discover/dino-directory/dromaeosaurus.html</t>
  </si>
  <si>
    <t>dromiceiomimus</t>
  </si>
  <si>
    <t>Parks (1926)</t>
  </si>
  <si>
    <t>brevitertius</t>
  </si>
  <si>
    <t>https://www.nhm.ac.uk/discover/dino-directory/dromiceiomimus.html</t>
  </si>
  <si>
    <t>dryosaurus</t>
  </si>
  <si>
    <t>Dinosauria Ornithischia Genasauria Cerapoda Ornithopoda Euornithopoda Iguanadontia Euiguanadontia Dryomorpha Dryosauridae</t>
  </si>
  <si>
    <t>Marsh (1894)</t>
  </si>
  <si>
    <t>altus</t>
  </si>
  <si>
    <t>https://www.nhm.ac.uk/discover/dino-directory/dryosaurus.html</t>
  </si>
  <si>
    <t>dryptosaurus</t>
  </si>
  <si>
    <t>Cope (1866)</t>
  </si>
  <si>
    <t>aquilunguis</t>
  </si>
  <si>
    <t>https://www.nhm.ac.uk/discover/dino-directory/dryptosaurus.html</t>
  </si>
  <si>
    <t>dubreuillosaurus</t>
  </si>
  <si>
    <t>Allain (2005)</t>
  </si>
  <si>
    <t>valesdunensis</t>
  </si>
  <si>
    <t>https://www.nhm.ac.uk/discover/dino-directory/dubreuillosaurus.html</t>
  </si>
  <si>
    <t>edmontonia</t>
  </si>
  <si>
    <t>Dinosauria Ornithischia Genasauria Thyreophora Ankylosauromorpha Ankylosauria Nodosauridae</t>
  </si>
  <si>
    <t>Sternberg (1928)</t>
  </si>
  <si>
    <t>longiceps</t>
  </si>
  <si>
    <t>https://www.nhm.ac.uk/discover/dino-directory/edmontonia.html</t>
  </si>
  <si>
    <t>edmontosaurus</t>
  </si>
  <si>
    <t>Lambe (1917)</t>
  </si>
  <si>
    <t>regalis</t>
  </si>
  <si>
    <t>https://www.nhm.ac.uk/discover/dino-directory/edmontosaurus.html</t>
  </si>
  <si>
    <t>einiosaurus</t>
  </si>
  <si>
    <t>procurvicornis</t>
  </si>
  <si>
    <t>https://www.nhm.ac.uk/discover/dino-directory/einiosaurus.html</t>
  </si>
  <si>
    <t>elaphrosaurus</t>
  </si>
  <si>
    <t>Janensch (1920)</t>
  </si>
  <si>
    <t>bambergi</t>
  </si>
  <si>
    <t>https://www.nhm.ac.uk/discover/dino-directory/elaphrosaurus.html</t>
  </si>
  <si>
    <t>emausaurus</t>
  </si>
  <si>
    <t>Dinosauria Ornithischia Genasauria Thyreophora</t>
  </si>
  <si>
    <t>Haubold (1991)</t>
  </si>
  <si>
    <t>ernsti</t>
  </si>
  <si>
    <t>https://www.nhm.ac.uk/discover/dino-directory/emausaurus.html</t>
  </si>
  <si>
    <t>eolambia</t>
  </si>
  <si>
    <t>Dinosauria Ornithischia Genasauria Cerapoda Ornithopoda Euornithopoda Iguanadontia Euiguanadontia Dryomorpha Ankylopollexia Iguanodontoidea</t>
  </si>
  <si>
    <t>Kirkland (1998)</t>
  </si>
  <si>
    <t>caroljonesa</t>
  </si>
  <si>
    <t>https://www.nhm.ac.uk/discover/dino-directory/eolambia.html</t>
  </si>
  <si>
    <t>eoraptor</t>
  </si>
  <si>
    <t>Dinosauria Saurischia Theropoda</t>
  </si>
  <si>
    <t>Sereno Forster Rogers and Monetta (1993)</t>
  </si>
  <si>
    <t>lunensis</t>
  </si>
  <si>
    <t>https://www.nhm.ac.uk/discover/dino-directory/eoraptor.html</t>
  </si>
  <si>
    <t>eotyrannus</t>
  </si>
  <si>
    <t>Hutt Naish Martill Barker and Newberry (2001)</t>
  </si>
  <si>
    <t>lengi</t>
  </si>
  <si>
    <t>https://www.nhm.ac.uk/discover/dino-directory/eotyrannus.html</t>
  </si>
  <si>
    <t>equijubus</t>
  </si>
  <si>
    <t>You Luo Shubin Witmer Tang and Tang (2003)</t>
  </si>
  <si>
    <t>normani</t>
  </si>
  <si>
    <t>https://www.nhm.ac.uk/discover/dino-directory/equijubus.html</t>
  </si>
  <si>
    <t>erketu</t>
  </si>
  <si>
    <t>Ksepka and Norell (2006)</t>
  </si>
  <si>
    <t>ellisoni</t>
  </si>
  <si>
    <t>https://www.nhm.ac.uk/discover/dino-directory/erketu.html</t>
  </si>
  <si>
    <t>erlikosaurus</t>
  </si>
  <si>
    <t>Dinosauria Saurischia Theropoda Neotheropoda Tetanurae Avetheropoda Coelurosauria Tyrannoraptora Maniraptoriformes Maniraptora Therizinosauroidea Therizinosauridae</t>
  </si>
  <si>
    <t>Perle vide Barsbold and Perle (1980)</t>
  </si>
  <si>
    <t>andrewsi</t>
  </si>
  <si>
    <t>https://www.nhm.ac.uk/discover/dino-directory/erlikosaurus.html</t>
  </si>
  <si>
    <t>euhelopus</t>
  </si>
  <si>
    <t>Wiman (1929)</t>
  </si>
  <si>
    <t>zdanskyi</t>
  </si>
  <si>
    <t>https://www.nhm.ac.uk/discover/dino-directory/euhelopus.html</t>
  </si>
  <si>
    <t>https://www.nhm.ac.uk/discover/dino-directory/euoplocephalus.html</t>
  </si>
  <si>
    <t>europasaurus</t>
  </si>
  <si>
    <t>Sander Mateus Laven and KnÃ¶tschke (2006)</t>
  </si>
  <si>
    <t>holgeri</t>
  </si>
  <si>
    <t>https://www.nhm.ac.uk/discover/dino-directory/europasaurus.html</t>
  </si>
  <si>
    <t>eustreptospondylus</t>
  </si>
  <si>
    <t>Walker (1964)</t>
  </si>
  <si>
    <t>https://www.nhm.ac.uk/discover/dino-directory/eustreptospondylus.html</t>
  </si>
  <si>
    <t>fukuiraptor</t>
  </si>
  <si>
    <t>Azuma and Currie (2000)</t>
  </si>
  <si>
    <t>kitadaniensis</t>
  </si>
  <si>
    <t>https://www.nhm.ac.uk/discover/dino-directory/fukuiraptor.html</t>
  </si>
  <si>
    <t>fukuisaurus</t>
  </si>
  <si>
    <t>Kobayashi and Azuma (2003)</t>
  </si>
  <si>
    <t>tetoriensius</t>
  </si>
  <si>
    <t>https://www.nhm.ac.uk/discover/dino-directory/fukuisaurus.html</t>
  </si>
  <si>
    <t>gallimimus</t>
  </si>
  <si>
    <t>OsmÃ³lska Roniewicz and Barsbold (1972)</t>
  </si>
  <si>
    <t>bullatus</t>
  </si>
  <si>
    <t>https://www.nhm.ac.uk/discover/dino-directory/gallimimus.html</t>
  </si>
  <si>
    <t>gargoyleosaurus</t>
  </si>
  <si>
    <t>Dinosauria Ornithischia Genasauria Thyreophora Ankylosauromorpha Ankylosauria</t>
  </si>
  <si>
    <t>Carpenter Miles and Cloward (1998)</t>
  </si>
  <si>
    <t>parkpinorum</t>
  </si>
  <si>
    <t>https://www.nhm.ac.uk/discover/dino-directory/gargoyleosaurus.html</t>
  </si>
  <si>
    <t>garudimimus</t>
  </si>
  <si>
    <t>Barsbold (1981)</t>
  </si>
  <si>
    <t>brevipes</t>
  </si>
  <si>
    <t>https://www.nhm.ac.uk/discover/dino-directory/garudimimus.html</t>
  </si>
  <si>
    <t>gasosaurus</t>
  </si>
  <si>
    <t>Dinosauria Saurischia Theropoda Neotheropoda Tetanurae Avetheropoda</t>
  </si>
  <si>
    <t>Dong and Tang (1985)</t>
  </si>
  <si>
    <t>constructus</t>
  </si>
  <si>
    <t>https://www.nhm.ac.uk/discover/dino-directory/gasosaurus.html</t>
  </si>
  <si>
    <t>gasparinisaura</t>
  </si>
  <si>
    <t>Coria and Salgado (1996)</t>
  </si>
  <si>
    <t>cincosaltensis</t>
  </si>
  <si>
    <t>https://www.nhm.ac.uk/discover/dino-directory/gasparinisaura.html</t>
  </si>
  <si>
    <t>gastonia</t>
  </si>
  <si>
    <t>burgei</t>
  </si>
  <si>
    <t>https://www.nhm.ac.uk/discover/dino-directory/gastonia.html</t>
  </si>
  <si>
    <t>giganotosaurus</t>
  </si>
  <si>
    <t>Coria and Salgado (1995)</t>
  </si>
  <si>
    <t>carolinii</t>
  </si>
  <si>
    <t>https://www.nhm.ac.uk/discover/dino-directory/giganotosaurus.html</t>
  </si>
  <si>
    <t>gilmoreosaurus</t>
  </si>
  <si>
    <t>Brett-Surman (1979)</t>
  </si>
  <si>
    <t>mongoliensis</t>
  </si>
  <si>
    <t>https://www.nhm.ac.uk/discover/dino-directory/gilmoreosaurus.html</t>
  </si>
  <si>
    <t>giraffatitan</t>
  </si>
  <si>
    <t>brancai</t>
  </si>
  <si>
    <t>https://www.nhm.ac.uk/discover/dino-directory/giraffatitan.html</t>
  </si>
  <si>
    <t>gobisaurus</t>
  </si>
  <si>
    <t>Vickaryous Russell Currie and Zhao (2001)</t>
  </si>
  <si>
    <t>domoculus</t>
  </si>
  <si>
    <t>https://www.nhm.ac.uk/discover/dino-directory/gobisaurus.html</t>
  </si>
  <si>
    <t>gorgosaurus</t>
  </si>
  <si>
    <t>https://www.nhm.ac.uk/discover/dino-directory/gorgosaurus.html</t>
  </si>
  <si>
    <t>goyocephale</t>
  </si>
  <si>
    <t>Dinosauria Ornithischia Genasauria Cerapoda Marginocephalia Pachycephalosauria Goyocephala</t>
  </si>
  <si>
    <t>Perle MaryaÅ„ska and OsmÃ³lska (1982)</t>
  </si>
  <si>
    <t>lattimorei</t>
  </si>
  <si>
    <t>https://www.nhm.ac.uk/discover/dino-directory/goyocephale.html</t>
  </si>
  <si>
    <t>graciliceratops</t>
  </si>
  <si>
    <t>Sereno (2000)</t>
  </si>
  <si>
    <t>https://www.nhm.ac.uk/discover/dino-directory/graciliceratops.html</t>
  </si>
  <si>
    <t>gryposaurus</t>
  </si>
  <si>
    <t>Lambe (1914)</t>
  </si>
  <si>
    <t>notabilis</t>
  </si>
  <si>
    <t>https://www.nhm.ac.uk/discover/dino-directory/gryposaurus.html</t>
  </si>
  <si>
    <t>guaibasaurus</t>
  </si>
  <si>
    <t>Bonaparte Ferigolo and Ribeiro (1999)</t>
  </si>
  <si>
    <t>candelariensis</t>
  </si>
  <si>
    <t>https://www.nhm.ac.uk/discover/dino-directory/guaibasaurus.html</t>
  </si>
  <si>
    <t>guanlong</t>
  </si>
  <si>
    <t>Xu Clark Forster Norell Erickson Eberth Jia and Zhao (2006)</t>
  </si>
  <si>
    <t>wucaii</t>
  </si>
  <si>
    <t>https://www.nhm.ac.uk/discover/dino-directory/guanlong.html</t>
  </si>
  <si>
    <t>hadrosaurus</t>
  </si>
  <si>
    <t>Leidy (1858)</t>
  </si>
  <si>
    <t>foulkii</t>
  </si>
  <si>
    <t>https://www.nhm.ac.uk/discover/dino-directory/hadrosaurus.html</t>
  </si>
  <si>
    <t>hagryphus</t>
  </si>
  <si>
    <t>Dinosauria Saurischia Theropoda Neotheropoda Tetanurae Avetheropoda Coelurosauria Tyrannoraptora Maniraptoriformes Maniraptora Oviraptorosauria</t>
  </si>
  <si>
    <t>Zanno and Sampson (2005)</t>
  </si>
  <si>
    <t>https://www.nhm.ac.uk/discover/dino-directory/hagryphus.html</t>
  </si>
  <si>
    <t>haplocanthosaurus</t>
  </si>
  <si>
    <t>Hatcher (1903)</t>
  </si>
  <si>
    <t>priscus</t>
  </si>
  <si>
    <t>https://www.nhm.ac.uk/discover/dino-directory/haplocanthosaurus.html</t>
  </si>
  <si>
    <t>harpymimus</t>
  </si>
  <si>
    <t>Barsbold and Perle (1984)</t>
  </si>
  <si>
    <t>okladnikovi</t>
  </si>
  <si>
    <t>https://www.nhm.ac.uk/discover/dino-directory/harpymimus.html</t>
  </si>
  <si>
    <t>herrerasaurus</t>
  </si>
  <si>
    <t>Reig (1963)</t>
  </si>
  <si>
    <t>ischigualastensis</t>
  </si>
  <si>
    <t>https://www.nhm.ac.uk/discover/dino-directory/herrerasaurus.html</t>
  </si>
  <si>
    <t>hesperosaurus</t>
  </si>
  <si>
    <t>Carpenter Miles and Cloward (2001)</t>
  </si>
  <si>
    <t>mjosi</t>
  </si>
  <si>
    <t>https://www.nhm.ac.uk/discover/dino-directory/hesperosaurus.html</t>
  </si>
  <si>
    <t>heterodontosaurus</t>
  </si>
  <si>
    <t>Dinosauria Ornithischia Genasauria Cerapoda Heterodontosauridae</t>
  </si>
  <si>
    <t>Crompton and Charig (1962)</t>
  </si>
  <si>
    <t>tucki</t>
  </si>
  <si>
    <t>https://www.nhm.ac.uk/discover/dino-directory/heterodontosaurus.html</t>
  </si>
  <si>
    <t>heyuannia</t>
  </si>
  <si>
    <t>yanshini</t>
  </si>
  <si>
    <t>https://www.nhm.ac.uk/discover/dino-directory/heyuannia.html</t>
  </si>
  <si>
    <t>homalocephale</t>
  </si>
  <si>
    <t>Dinosauria Ornithischia Genasauria Cerapoda Marginocephalia Pachycephalosauria Goyocephala Homalocephaloidea</t>
  </si>
  <si>
    <t>MaryaÅ„ska and OsmÃ³lska (1974)</t>
  </si>
  <si>
    <t>calathocercos</t>
  </si>
  <si>
    <t>https://www.nhm.ac.uk/discover/dino-directory/homalocephale.html</t>
  </si>
  <si>
    <t>huayangosaurus</t>
  </si>
  <si>
    <t>Dinosauria Ornithischia Genasauria Thyreophora Stegosauria Huayangosauridae</t>
  </si>
  <si>
    <t>Dong Tang and Zhou (1982)</t>
  </si>
  <si>
    <t>taibaii</t>
  </si>
  <si>
    <t>https://www.nhm.ac.uk/discover/dino-directory/huayangosaurus.html</t>
  </si>
  <si>
    <t>hylaeosaurus</t>
  </si>
  <si>
    <t>Mantell (1833)</t>
  </si>
  <si>
    <t>https://www.nhm.ac.uk/discover/dino-directory/hylaeosaurus.html</t>
  </si>
  <si>
    <t>hypacrosaurus</t>
  </si>
  <si>
    <t>Brown (1913)</t>
  </si>
  <si>
    <t>altispinus</t>
  </si>
  <si>
    <t>https://www.nhm.ac.uk/discover/dino-directory/hypacrosaurus.html</t>
  </si>
  <si>
    <t>hypsilophodon</t>
  </si>
  <si>
    <t>Dinosauria Ornithischia Genasauria Cerapoda Ornithopoda Euornithopoda Hypsilophodontidae</t>
  </si>
  <si>
    <t>Huxley (1869)</t>
  </si>
  <si>
    <t>foxii</t>
  </si>
  <si>
    <t>https://www.nhm.ac.uk/discover/dino-directory/hypsilophodon.html</t>
  </si>
  <si>
    <t>iguanodon</t>
  </si>
  <si>
    <t>Boulenger and van Beneden (1881)</t>
  </si>
  <si>
    <t>bernissartensis</t>
  </si>
  <si>
    <t>https://www.nhm.ac.uk/discover/dino-directory/iguanodon.html</t>
  </si>
  <si>
    <t>indosuchus</t>
  </si>
  <si>
    <t>Huene and Matley (1933)</t>
  </si>
  <si>
    <t>raptorius</t>
  </si>
  <si>
    <t>https://www.nhm.ac.uk/discover/dino-directory/indosuchus.html</t>
  </si>
  <si>
    <t>irritator</t>
  </si>
  <si>
    <t>Dinosauria Saurischia Theropoda Neotheropoda Tetanurae Spinosauroidea Spinosauridae Spinosaurinae</t>
  </si>
  <si>
    <t>Martill Cruickshank Frey Small and Clarke (1996)</t>
  </si>
  <si>
    <t>challengeri</t>
  </si>
  <si>
    <t>https://www.nhm.ac.uk/discover/dino-directory/irritator.html</t>
  </si>
  <si>
    <t>isisaurus</t>
  </si>
  <si>
    <t>Jain and Bandyopadhyay (1997)</t>
  </si>
  <si>
    <t>colberti</t>
  </si>
  <si>
    <t>https://www.nhm.ac.uk/discover/dino-directory/isisaurus.html</t>
  </si>
  <si>
    <t>janenschia</t>
  </si>
  <si>
    <t>Wild (1991)</t>
  </si>
  <si>
    <t>robusta</t>
  </si>
  <si>
    <t>https://www.nhm.ac.uk/discover/dino-directory/janenschia.html</t>
  </si>
  <si>
    <t>jaxartosaurus</t>
  </si>
  <si>
    <t>Riabinin (1939)</t>
  </si>
  <si>
    <t>aralensis</t>
  </si>
  <si>
    <t>https://www.nhm.ac.uk/discover/dino-directory/jaxartosaurus.html</t>
  </si>
  <si>
    <t>jingshanosaurus</t>
  </si>
  <si>
    <t>Dinosauria Saurischia Sauropodomorpha Prosauropoda Plateosauria</t>
  </si>
  <si>
    <t>Zhang and Yang (1995)</t>
  </si>
  <si>
    <t>xinwaensis</t>
  </si>
  <si>
    <t>https://www.nhm.ac.uk/discover/dino-directory/jingshanosaurus.html</t>
  </si>
  <si>
    <t>jinzhousaurus</t>
  </si>
  <si>
    <t>Wang and Xu (2001)</t>
  </si>
  <si>
    <t>yangi</t>
  </si>
  <si>
    <t>https://www.nhm.ac.uk/discover/dino-directory/jinzhousaurus.html</t>
  </si>
  <si>
    <t>jobaria</t>
  </si>
  <si>
    <t>Sereno Beck Dutheil Larsson Lyon Moussa Sadleir Sidor Varricchio Wilson and Wilson (1999)</t>
  </si>
  <si>
    <t>tiguidensis</t>
  </si>
  <si>
    <t>https://www.nhm.ac.uk/discover/dino-directory/jobaria.html</t>
  </si>
  <si>
    <t>juravenator</t>
  </si>
  <si>
    <t>GÃ¶hlich &amp;amp; Chiappe (2006)</t>
  </si>
  <si>
    <t>starki</t>
  </si>
  <si>
    <t>https://www.nhm.ac.uk/discover/dino-directory/juravenator.html</t>
  </si>
  <si>
    <t>kentrosaurus</t>
  </si>
  <si>
    <t>Hennig (1915)</t>
  </si>
  <si>
    <t>aethiopicus</t>
  </si>
  <si>
    <t>https://www.nhm.ac.uk/discover/dino-directory/kentrosaurus.html</t>
  </si>
  <si>
    <t>khaan</t>
  </si>
  <si>
    <t>mckennai</t>
  </si>
  <si>
    <t>https://www.nhm.ac.uk/discover/dino-directory/khaan.html</t>
  </si>
  <si>
    <t>kotasaurus</t>
  </si>
  <si>
    <t>Yadagiri (1988)</t>
  </si>
  <si>
    <t>yamanpalliensis</t>
  </si>
  <si>
    <t>https://www.nhm.ac.uk/discover/dino-directory/kotasaurus.html</t>
  </si>
  <si>
    <t>kritosaurus</t>
  </si>
  <si>
    <t>Brown (1910)</t>
  </si>
  <si>
    <t>navajovius</t>
  </si>
  <si>
    <t>https://www.nhm.ac.uk/discover/dino-directory/kritosaurus.html</t>
  </si>
  <si>
    <t>lambeosaurus</t>
  </si>
  <si>
    <t>Parks (1923)</t>
  </si>
  <si>
    <t>lambei</t>
  </si>
  <si>
    <t>https://www.nhm.ac.uk/discover/dino-directory/lambeosaurus.html</t>
  </si>
  <si>
    <t>lapparentosaurus</t>
  </si>
  <si>
    <t>Dinosauria Saurischia Sauropodomorpha Sauropoda Eusauropoda Neosauropoda Macronaria Camarasauromorpha Titanosauriformes</t>
  </si>
  <si>
    <t>Bonaparte (1986)</t>
  </si>
  <si>
    <t>madagascariensis</t>
  </si>
  <si>
    <t>https://www.nhm.ac.uk/discover/dino-directory/lapparentosaurus.html</t>
  </si>
  <si>
    <t>leaellynasaura</t>
  </si>
  <si>
    <t>amicagraphica</t>
  </si>
  <si>
    <t>https://www.nhm.ac.uk/discover/dino-directory/leaellynasaura.html</t>
  </si>
  <si>
    <t>leptoceratops</t>
  </si>
  <si>
    <t>Dinosauria Ornithischia Genasauria Cerapoda Marginocephalia Ceratopsia Neoceratopsia Coronosauria</t>
  </si>
  <si>
    <t>https://www.nhm.ac.uk/discover/dino-directory/leptoceratops.html</t>
  </si>
  <si>
    <t>lesothosaurus</t>
  </si>
  <si>
    <t>Galton (1978)</t>
  </si>
  <si>
    <t>diagnosticus</t>
  </si>
  <si>
    <t>https://www.nhm.ac.uk/discover/dino-directory/lesothosaurus.html</t>
  </si>
  <si>
    <t>liaoceratops</t>
  </si>
  <si>
    <t>Xu Makovicky Wang Norell and You (2002)</t>
  </si>
  <si>
    <t>yanzigouensis</t>
  </si>
  <si>
    <t>https://www.nhm.ac.uk/discover/dino-directory/liaoceratops.html</t>
  </si>
  <si>
    <t>ligabuesaurus</t>
  </si>
  <si>
    <t>Bonaparte GonzÃ¡lez Riga and ApesteguÃ­a (2006)</t>
  </si>
  <si>
    <t>leanzai</t>
  </si>
  <si>
    <t>https://www.nhm.ac.uk/discover/dino-directory/ligabuesaurus.html</t>
  </si>
  <si>
    <t>liliensternus</t>
  </si>
  <si>
    <t>Dinosauria Saurischia Theropoda Neotheropoda</t>
  </si>
  <si>
    <t>Huene (1934)</t>
  </si>
  <si>
    <t>liliensterni</t>
  </si>
  <si>
    <t>https://www.nhm.ac.uk/discover/dino-directory/liliensternus.html</t>
  </si>
  <si>
    <t>lophorhothon</t>
  </si>
  <si>
    <t>Xu Makovicky Wang Norell and You (1960)</t>
  </si>
  <si>
    <t>atopus</t>
  </si>
  <si>
    <t>https://www.nhm.ac.uk/discover/dino-directory/lophorhothon.html</t>
  </si>
  <si>
    <t>lophostropheus</t>
  </si>
  <si>
    <t>Dinosauria Saurischia</t>
  </si>
  <si>
    <t>Ezcurra and Cuny 2007 (1993)</t>
  </si>
  <si>
    <t>airelensis</t>
  </si>
  <si>
    <t>https://www.nhm.ac.uk/discover/dino-directory/lophostropheus.html</t>
  </si>
  <si>
    <t>lufengosaurus</t>
  </si>
  <si>
    <t>Young (1941)</t>
  </si>
  <si>
    <t>huenei</t>
  </si>
  <si>
    <t>https://www.nhm.ac.uk/discover/dino-directory/lufengosaurus.html</t>
  </si>
  <si>
    <t>lurdusaurus</t>
  </si>
  <si>
    <t>Taquet &amp;amp; Russell (1999)</t>
  </si>
  <si>
    <t>arenatus</t>
  </si>
  <si>
    <t>https://www.nhm.ac.uk/discover/dino-directory/lurdusaurus.html</t>
  </si>
  <si>
    <t>lycorhinus</t>
  </si>
  <si>
    <t>Haughton (1924)</t>
  </si>
  <si>
    <t>angustidens</t>
  </si>
  <si>
    <t>https://www.nhm.ac.uk/discover/dino-directory/lycorhinus.html</t>
  </si>
  <si>
    <t>magyarosaurus</t>
  </si>
  <si>
    <t>Nopcsa (1915)</t>
  </si>
  <si>
    <t>dacus</t>
  </si>
  <si>
    <t>https://www.nhm.ac.uk/discover/dino-directory/magyarosaurus.html</t>
  </si>
  <si>
    <t>maiasaura</t>
  </si>
  <si>
    <t>Horner and Makela (1979)</t>
  </si>
  <si>
    <t>peeblesorum</t>
  </si>
  <si>
    <t>https://www.nhm.ac.uk/discover/dino-directory/maiasaura.html</t>
  </si>
  <si>
    <t>majungasaurus</t>
  </si>
  <si>
    <t>Sues &amp;amp; Taquet (1979)</t>
  </si>
  <si>
    <t>https://www.nhm.ac.uk/discover/dino-directory/majungasaurus.html</t>
  </si>
  <si>
    <t>malawisaurus</t>
  </si>
  <si>
    <t>Haughton (1928)</t>
  </si>
  <si>
    <t>dixeyi</t>
  </si>
  <si>
    <t>https://www.nhm.ac.uk/discover/dino-directory/malawisaurus.html</t>
  </si>
  <si>
    <t>mamenchisaurus</t>
  </si>
  <si>
    <t>Young (1954)</t>
  </si>
  <si>
    <t>https://www.nhm.ac.uk/discover/dino-directory/mamenchisaurus.html</t>
  </si>
  <si>
    <t>mapusaurus</t>
  </si>
  <si>
    <t>Dinosauria Saurischia Theropoda Neotheropoda Tetanurae Avetheropoda Carnosauria Allosauroidea Allosauridae Charcharodontosauridae Giganotosaurinae</t>
  </si>
  <si>
    <t>Coria and Currie (2006)</t>
  </si>
  <si>
    <t>roseae</t>
  </si>
  <si>
    <t>https://www.nhm.ac.uk/discover/dino-directory/mapusaurus.html</t>
  </si>
  <si>
    <t>marshosaurus</t>
  </si>
  <si>
    <t>Madsen (1976)</t>
  </si>
  <si>
    <t>bicentesimus</t>
  </si>
  <si>
    <t>https://www.nhm.ac.uk/discover/dino-directory/marshosaurus.html</t>
  </si>
  <si>
    <t>masiakasaurus</t>
  </si>
  <si>
    <t>Sampson Carrano &amp;amp; Forster (2001)</t>
  </si>
  <si>
    <t>knopfleri</t>
  </si>
  <si>
    <t>https://www.nhm.ac.uk/discover/dino-directory/masiakasaurus.html</t>
  </si>
  <si>
    <t>massospondylus</t>
  </si>
  <si>
    <t>Owen (1854)</t>
  </si>
  <si>
    <t>carinatus</t>
  </si>
  <si>
    <t>https://www.nhm.ac.uk/discover/dino-directory/massospondylus.html</t>
  </si>
  <si>
    <t>maxakalisaurus</t>
  </si>
  <si>
    <t>Dinosauria Saurischia Sauropodomorpha Sauropoda Eusauropoda Neosauropoda Macronaria Camarasauromorpha Titanosauriformes Titanosauria Lithostrotia Saltasauridae Saltasaurinae</t>
  </si>
  <si>
    <t>Kellner et al. (2006)</t>
  </si>
  <si>
    <t>topai</t>
  </si>
  <si>
    <t>https://www.nhm.ac.uk/discover/dino-directory/maxakalisaurus.html</t>
  </si>
  <si>
    <t>megalosaurus</t>
  </si>
  <si>
    <t>Dinosauria Saurischia Theropoda Neotheropoda Tetanurae Spinosauroidea Megalosauridae Megalosaurinae</t>
  </si>
  <si>
    <t>Ritgen (1826)</t>
  </si>
  <si>
    <t>bucklandii</t>
  </si>
  <si>
    <t>https://www.nhm.ac.uk/discover/dino-directory/megalosaurus.html</t>
  </si>
  <si>
    <t>melanorosaurus</t>
  </si>
  <si>
    <t>Dinosauria Saurischia Sauropodomorpha Prosauropoda Anchisauria Melanorosauridae</t>
  </si>
  <si>
    <t>readi</t>
  </si>
  <si>
    <t>https://www.nhm.ac.uk/discover/dino-directory/melanorosaurus.html</t>
  </si>
  <si>
    <t>metriacanthosaurus</t>
  </si>
  <si>
    <t>parkeri</t>
  </si>
  <si>
    <t>https://www.nhm.ac.uk/discover/dino-directory/metriacanthosaurus.html</t>
  </si>
  <si>
    <t>microceratus</t>
  </si>
  <si>
    <t>Bohlin (1953)</t>
  </si>
  <si>
    <t>gobiensis</t>
  </si>
  <si>
    <t>https://www.nhm.ac.uk/discover/dino-directory/microceratus.html</t>
  </si>
  <si>
    <t>micropachycephalosaurus</t>
  </si>
  <si>
    <t>Dinosauria Ornithischia Genasauria Cerapoda Marginocephalia Pachycephalosauria</t>
  </si>
  <si>
    <t>Dong (1978)</t>
  </si>
  <si>
    <t>hongtuyanensis</t>
  </si>
  <si>
    <t>https://www.nhm.ac.uk/discover/dino-directory/micropachycephalosaurus.html</t>
  </si>
  <si>
    <t>microraptor</t>
  </si>
  <si>
    <t>Xu Zhou and Wang (2000)</t>
  </si>
  <si>
    <t>zhaoianus</t>
  </si>
  <si>
    <t>https://www.nhm.ac.uk/discover/dino-directory/microraptor.html</t>
  </si>
  <si>
    <t>minmi</t>
  </si>
  <si>
    <t>Molnar (1980)</t>
  </si>
  <si>
    <t>paravertebra</t>
  </si>
  <si>
    <t>https://www.nhm.ac.uk/discover/dino-directory/minmi.html</t>
  </si>
  <si>
    <t>monolophosaurus</t>
  </si>
  <si>
    <t>Zhao and Currie (1993)</t>
  </si>
  <si>
    <t>jiangi</t>
  </si>
  <si>
    <t>https://www.nhm.ac.uk/discover/dino-directory/monolophosaurus.html</t>
  </si>
  <si>
    <t>mononykus</t>
  </si>
  <si>
    <t>unknown</t>
  </si>
  <si>
    <t>Perle Norell Chiappe and Clark (1993)</t>
  </si>
  <si>
    <t>olecranus</t>
  </si>
  <si>
    <t>https://www.nhm.ac.uk/discover/dino-directory/mononykus.html</t>
  </si>
  <si>
    <t>mussaurus</t>
  </si>
  <si>
    <t>Bonaparte and Vince (1979)</t>
  </si>
  <si>
    <t>https://www.nhm.ac.uk/discover/dino-directory/mussaurus.html</t>
  </si>
  <si>
    <t>muttaburrasaurus</t>
  </si>
  <si>
    <t>Bartholomai and Molnar (1981)</t>
  </si>
  <si>
    <t>langdoni</t>
  </si>
  <si>
    <t>https://www.nhm.ac.uk/discover/dino-directory/muttaburrasaurus.html</t>
  </si>
  <si>
    <t>nanshiungosaurus</t>
  </si>
  <si>
    <t>Dong (1979)</t>
  </si>
  <si>
    <t>brevispinus</t>
  </si>
  <si>
    <t>https://www.nhm.ac.uk/discover/dino-directory/nanshiungosaurus.html</t>
  </si>
  <si>
    <t>nedoceratops</t>
  </si>
  <si>
    <t>Lull (1905)</t>
  </si>
  <si>
    <t>hatcheri</t>
  </si>
  <si>
    <t>https://www.nhm.ac.uk/discover/dino-directory/nedoceratops.html</t>
  </si>
  <si>
    <t>nemegtosaurus</t>
  </si>
  <si>
    <t>Dinosauria Saurischia Sauropodomorpha Sauropoda Eusauropoda Neosauropoda Diplodocoidea Nemegtosauridae</t>
  </si>
  <si>
    <t>Nowinski (1971)</t>
  </si>
  <si>
    <t>https://www.nhm.ac.uk/discover/dino-directory/nemegtosaurus.html</t>
  </si>
  <si>
    <t>neovenator</t>
  </si>
  <si>
    <t>Hutt Martill and Barker (1996)</t>
  </si>
  <si>
    <t>salerii</t>
  </si>
  <si>
    <t>https://www.nhm.ac.uk/discover/dino-directory/neovenator.html</t>
  </si>
  <si>
    <t>neuquenosaurus</t>
  </si>
  <si>
    <t>Dinosauria Saurischia Sauropodomorpha Sauropoda Eusauropoda Neosauropoda Macronaria Camarasauromorpha Titanosauriformes Titanosauria Lithostrotia Saltasauridae</t>
  </si>
  <si>
    <t>Lydekker (1893)</t>
  </si>
  <si>
    <t>australis</t>
  </si>
  <si>
    <t>https://www.nhm.ac.uk/discover/dino-directory/neuquenosaurus.html</t>
  </si>
  <si>
    <t>nigersaurus</t>
  </si>
  <si>
    <t>Dinosauria Saurischia Sauropodomorpha Sauropoda Eusauropoda Neosauropoda Diplodocoidea Rebbachisauridae</t>
  </si>
  <si>
    <t>Sereno Beck Dutheil Larsson Lyon Moussa Sadleir Sidor Varricchio Wilson &amp;amp; Wilson (1999)</t>
  </si>
  <si>
    <t>taqueti</t>
  </si>
  <si>
    <t>https://www.nhm.ac.uk/discover/dino-directory/nigersaurus.html</t>
  </si>
  <si>
    <t>nipponosaurus</t>
  </si>
  <si>
    <t>Nagao (1936)</t>
  </si>
  <si>
    <t>sachalinensis</t>
  </si>
  <si>
    <t>https://www.nhm.ac.uk/discover/dino-directory/nipponosaurus.html</t>
  </si>
  <si>
    <t>noasaurus</t>
  </si>
  <si>
    <t>Bonaparte and Powell (1980)</t>
  </si>
  <si>
    <t>leali</t>
  </si>
  <si>
    <t>https://www.nhm.ac.uk/discover/dino-directory/noasaurus.html</t>
  </si>
  <si>
    <t>nodosaurus</t>
  </si>
  <si>
    <t>Marsh (1889)</t>
  </si>
  <si>
    <t>textilis</t>
  </si>
  <si>
    <t>https://www.nhm.ac.uk/discover/dino-directory/nodosaurus.html</t>
  </si>
  <si>
    <t>nomingia</t>
  </si>
  <si>
    <t>Barsbold OsmÃ³lska Watabe Currie and Tsogtbaatar (2000)</t>
  </si>
  <si>
    <t>https://www.nhm.ac.uk/discover/dino-directory/nomingia.html</t>
  </si>
  <si>
    <t>nothronychus</t>
  </si>
  <si>
    <t>Kirkland and Wolfe (2001)</t>
  </si>
  <si>
    <t>mckinleyi</t>
  </si>
  <si>
    <t>https://www.nhm.ac.uk/discover/dino-directory/nothronychus.html</t>
  </si>
  <si>
    <t>nqwebasaurus</t>
  </si>
  <si>
    <t>de Klerk Forster Sampson Chinsamy and Ross (2000)</t>
  </si>
  <si>
    <t>thwazi</t>
  </si>
  <si>
    <t>https://www.nhm.ac.uk/discover/dino-directory/nqwebasaurus.html</t>
  </si>
  <si>
    <t>omeisaurus</t>
  </si>
  <si>
    <t>Young (1939)</t>
  </si>
  <si>
    <t>junghsiensis</t>
  </si>
  <si>
    <t>https://www.nhm.ac.uk/discover/dino-directory/omeisaurus.html</t>
  </si>
  <si>
    <t>opisthocoelicaudia</t>
  </si>
  <si>
    <t>Borsuk-Bialynicka  (1977)</t>
  </si>
  <si>
    <t xml:space="preserve">skarzynskii </t>
  </si>
  <si>
    <t>https://www.nhm.ac.uk/discover/dino-directory/opisthocoelicaudia.html</t>
  </si>
  <si>
    <t>ornitholestes</t>
  </si>
  <si>
    <t>Osbourne (1933)</t>
  </si>
  <si>
    <t>hermanni</t>
  </si>
  <si>
    <t>https://www.nhm.ac.uk/discover/dino-directory/ornitholestes.html</t>
  </si>
  <si>
    <t>ornithomimus</t>
  </si>
  <si>
    <t>velox</t>
  </si>
  <si>
    <t>https://www.nhm.ac.uk/discover/dino-directory/ornithomimus.html</t>
  </si>
  <si>
    <t>orodromeus</t>
  </si>
  <si>
    <t>Horner and Weishampel (1988)</t>
  </si>
  <si>
    <t>makelai</t>
  </si>
  <si>
    <t>https://www.nhm.ac.uk/discover/dino-directory/orodromeus.html</t>
  </si>
  <si>
    <t>oryctodromeus</t>
  </si>
  <si>
    <t>Varricchio Marin and Katsura (2007)</t>
  </si>
  <si>
    <t>cubicularis</t>
  </si>
  <si>
    <t>https://www.nhm.ac.uk/discover/dino-directory/oryctodromeus.html</t>
  </si>
  <si>
    <t>othnielia</t>
  </si>
  <si>
    <t>rex</t>
  </si>
  <si>
    <t>https://www.nhm.ac.uk/discover/dino-directory/othnielia.html</t>
  </si>
  <si>
    <t>ouranosaurus</t>
  </si>
  <si>
    <t>Taquet (1976)</t>
  </si>
  <si>
    <t>nigeriensis</t>
  </si>
  <si>
    <t>https://www.nhm.ac.uk/discover/dino-directory/ouranosaurus.html</t>
  </si>
  <si>
    <t>oviraptor</t>
  </si>
  <si>
    <t>Osborn (1924)</t>
  </si>
  <si>
    <t>philoceratops</t>
  </si>
  <si>
    <t>https://www.nhm.ac.uk/discover/dino-directory/oviraptor.html</t>
  </si>
  <si>
    <t>pachycephalosaurus</t>
  </si>
  <si>
    <t>Dinosauria Ornithischia Genasauria Cerapoda Marginocephalia Pachycephalosauria Goyocephala Homalocephaloidea Pachycephalosauridae</t>
  </si>
  <si>
    <t>Brown and Schlaikjer (1943)</t>
  </si>
  <si>
    <t>wyomingensis</t>
  </si>
  <si>
    <t>https://www.nhm.ac.uk/discover/dino-directory/pachycephalosaurus.html</t>
  </si>
  <si>
    <t>pachyrhinosaurus</t>
  </si>
  <si>
    <t>Sternberg (1950)</t>
  </si>
  <si>
    <t>https://www.nhm.ac.uk/discover/dino-directory/pachyrhinosaurus.html</t>
  </si>
  <si>
    <t>panoplosaurus</t>
  </si>
  <si>
    <t>Lambe (1919)</t>
  </si>
  <si>
    <t>mirus</t>
  </si>
  <si>
    <t>https://www.nhm.ac.uk/discover/dino-directory/panoplosaurus.html</t>
  </si>
  <si>
    <t>pantydraco</t>
  </si>
  <si>
    <t>Galton Yates and Kermack 2007 (2003)</t>
  </si>
  <si>
    <t>caducus</t>
  </si>
  <si>
    <t>https://www.nhm.ac.uk/discover/dino-directory/pantydraco.html</t>
  </si>
  <si>
    <t>paralititan</t>
  </si>
  <si>
    <t>Smith Lamanna Lacovara Dodson Smith Poole Giegengack and Attia (2001)</t>
  </si>
  <si>
    <t>stromeri</t>
  </si>
  <si>
    <t>https://www.nhm.ac.uk/discover/dino-directory/paralititan.html</t>
  </si>
  <si>
    <t>parasaurolophus</t>
  </si>
  <si>
    <t>Parks (1922)</t>
  </si>
  <si>
    <t>https://www.nhm.ac.uk/discover/dino-directory/parasaurolophus.html</t>
  </si>
  <si>
    <t>parksosaurus</t>
  </si>
  <si>
    <t>Sternberg (1937)</t>
  </si>
  <si>
    <t>warrenae</t>
  </si>
  <si>
    <t>https://www.nhm.ac.uk/discover/dino-directory/parksosaurus.html</t>
  </si>
  <si>
    <t>patagosaurus</t>
  </si>
  <si>
    <t>Bonaparte (1979)</t>
  </si>
  <si>
    <t>fariasi</t>
  </si>
  <si>
    <t>https://www.nhm.ac.uk/discover/dino-directory/patagosaurus.html</t>
  </si>
  <si>
    <t>pelicanimimus</t>
  </si>
  <si>
    <t>PÃ©rez-Moreno Sanz Buscalioni Moratalla Ortega and Rasskin-Gutman (1994)</t>
  </si>
  <si>
    <t>polyodon</t>
  </si>
  <si>
    <t>https://www.nhm.ac.uk/discover/dino-directory/pelicanimimus.html</t>
  </si>
  <si>
    <t>pelorosaurus</t>
  </si>
  <si>
    <t>Mantell (1850)</t>
  </si>
  <si>
    <t>conybearei</t>
  </si>
  <si>
    <t>https://www.nhm.ac.uk/discover/dino-directory/pelorosaurus.html</t>
  </si>
  <si>
    <t>pentaceratops</t>
  </si>
  <si>
    <t>Osborn (1923)</t>
  </si>
  <si>
    <t>sternbergi</t>
  </si>
  <si>
    <t>https://www.nhm.ac.uk/discover/dino-directory/pentaceratops.html</t>
  </si>
  <si>
    <t>piatnitzkysaurus</t>
  </si>
  <si>
    <t>floresi</t>
  </si>
  <si>
    <t>https://www.nhm.ac.uk/discover/dino-directory/piatnitzkysaurus.html</t>
  </si>
  <si>
    <t>pinacosaurus</t>
  </si>
  <si>
    <t>grangeri</t>
  </si>
  <si>
    <t>https://www.nhm.ac.uk/discover/dino-directory/pinacosaurus.html</t>
  </si>
  <si>
    <t>plateosaurus</t>
  </si>
  <si>
    <t>Meyer (1837)</t>
  </si>
  <si>
    <t>engelhardti</t>
  </si>
  <si>
    <t>https://www.nhm.ac.uk/discover/dino-directory/plateosaurus.html</t>
  </si>
  <si>
    <t>podokesaurus</t>
  </si>
  <si>
    <t>Dinosauria Saurischia Theropoda Neotheropoda Coelophysoidea</t>
  </si>
  <si>
    <t>Talbot (1911)</t>
  </si>
  <si>
    <t>holyokensis</t>
  </si>
  <si>
    <t>https://www.nhm.ac.uk/discover/dino-directory/podokesaurus.html</t>
  </si>
  <si>
    <t>poekilopleuron</t>
  </si>
  <si>
    <t>Eudes-Deslongchamps (1838)</t>
  </si>
  <si>
    <t>https://www.nhm.ac.uk/discover/dino-directory/poekilopleuron.html</t>
  </si>
  <si>
    <t>polacanthus</t>
  </si>
  <si>
    <t>Hulke (1881)</t>
  </si>
  <si>
    <t>https://www.nhm.ac.uk/discover/dino-directory/polacanthus.html</t>
  </si>
  <si>
    <t>prenocephale</t>
  </si>
  <si>
    <t>prenes</t>
  </si>
  <si>
    <t>https://www.nhm.ac.uk/discover/dino-directory/prenocephale.html</t>
  </si>
  <si>
    <t>probactrosaurus</t>
  </si>
  <si>
    <t>Rozhdestvensky (1966)</t>
  </si>
  <si>
    <t>https://www.nhm.ac.uk/discover/dino-directory/probactrosaurus.html</t>
  </si>
  <si>
    <t>proceratosaurus</t>
  </si>
  <si>
    <t>Woodward (1910)</t>
  </si>
  <si>
    <t>bradleyi</t>
  </si>
  <si>
    <t>https://www.nhm.ac.uk/discover/dino-directory/proceratosaurus.html</t>
  </si>
  <si>
    <t>procompsognathus</t>
  </si>
  <si>
    <t>Fraas (1913)</t>
  </si>
  <si>
    <t>triassicus</t>
  </si>
  <si>
    <t>https://www.nhm.ac.uk/discover/dino-directory/procompsognathus.html</t>
  </si>
  <si>
    <t>prosaurolophus</t>
  </si>
  <si>
    <t>Brown (1916)</t>
  </si>
  <si>
    <t>maximus</t>
  </si>
  <si>
    <t>https://www.nhm.ac.uk/discover/dino-directory/prosaurolophus.html</t>
  </si>
  <si>
    <t>protarchaeopteryx</t>
  </si>
  <si>
    <t>Dinosauria Saurischia Theropoda Neotheropoda Tetanurae Avetheropoda Coelurosauria Tyrannoraptora Maniraptoriformes Maniraptora Paraves Eumaniraptora</t>
  </si>
  <si>
    <t>Ji and Ji (1997)</t>
  </si>
  <si>
    <t>https://www.nhm.ac.uk/discover/dino-directory/protarchaeopteryx.html</t>
  </si>
  <si>
    <t>protoceratops</t>
  </si>
  <si>
    <t>Granger and Gregory (1923)</t>
  </si>
  <si>
    <t>https://www.nhm.ac.uk/discover/dino-directory/protoceratops.html</t>
  </si>
  <si>
    <t>protohadros</t>
  </si>
  <si>
    <t>Head (1998)</t>
  </si>
  <si>
    <t>byrdi</t>
  </si>
  <si>
    <t>https://www.nhm.ac.uk/discover/dino-directory/protohadros.html</t>
  </si>
  <si>
    <t>psittacosaurus</t>
  </si>
  <si>
    <t>Dinosauria Ornithischia Genasauria Cerapoda Marginocephalia Ceratopsia Psittacosauridae</t>
  </si>
  <si>
    <t>https://www.nhm.ac.uk/discover/dino-directory/psittacosaurus.html</t>
  </si>
  <si>
    <t>quaesitosaurus</t>
  </si>
  <si>
    <t>Kurzanov and Bannikov (1983)</t>
  </si>
  <si>
    <t>orientalis</t>
  </si>
  <si>
    <t>https://www.nhm.ac.uk/discover/dino-directory/quaesitosaurus.html</t>
  </si>
  <si>
    <t>rebbachisaurus</t>
  </si>
  <si>
    <t>Lavocat (1954)</t>
  </si>
  <si>
    <t>garasbae</t>
  </si>
  <si>
    <t>https://www.nhm.ac.uk/discover/dino-directory/rebbachisaurus.html</t>
  </si>
  <si>
    <t>rhabdodon</t>
  </si>
  <si>
    <t>Dinosauria Ornithischia Genasauria Cerapoda Ornithopoda Euornithopoda Iguanadontia Rhabdodontidae</t>
  </si>
  <si>
    <t>Matherton (1869)</t>
  </si>
  <si>
    <t>https://www.nhm.ac.uk/discover/dino-directory/rhabdodon.html</t>
  </si>
  <si>
    <t>rhoetosaurus</t>
  </si>
  <si>
    <t>Longman (1926)</t>
  </si>
  <si>
    <t>brownei</t>
  </si>
  <si>
    <t>https://www.nhm.ac.uk/discover/dino-directory/rhoetosaurus.html</t>
  </si>
  <si>
    <t>rinchenia</t>
  </si>
  <si>
    <t>https://www.nhm.ac.uk/discover/dino-directory/rinchenia.html</t>
  </si>
  <si>
    <t>riojasaurus</t>
  </si>
  <si>
    <t>herbivorous/omnivorous</t>
  </si>
  <si>
    <t>Bonaparte (1969)</t>
  </si>
  <si>
    <t>incertus</t>
  </si>
  <si>
    <t>https://www.nhm.ac.uk/discover/dino-directory/riojasaurus.html</t>
  </si>
  <si>
    <t>rugops</t>
  </si>
  <si>
    <t>Sereno Wilson and Conrad (2004)</t>
  </si>
  <si>
    <t>primus</t>
  </si>
  <si>
    <t>https://www.nhm.ac.uk/discover/dino-directory/rugops.html</t>
  </si>
  <si>
    <t>saichania</t>
  </si>
  <si>
    <t>MaryaÃ±ska (1977)</t>
  </si>
  <si>
    <t>chulsanensis</t>
  </si>
  <si>
    <t>https://www.nhm.ac.uk/discover/dino-directory/saichania.html</t>
  </si>
  <si>
    <t>saltasaurus</t>
  </si>
  <si>
    <t>loricatus</t>
  </si>
  <si>
    <t>https://www.nhm.ac.uk/discover/dino-directory/saltasaurus.html</t>
  </si>
  <si>
    <t>saltopus</t>
  </si>
  <si>
    <t>Dinosauria</t>
  </si>
  <si>
    <t>Huene (1910)</t>
  </si>
  <si>
    <t>elginensis</t>
  </si>
  <si>
    <t>https://www.nhm.ac.uk/discover/dino-directory/saltopus.html</t>
  </si>
  <si>
    <t>sarcosaurus</t>
  </si>
  <si>
    <t>Dinosauria Saurischia Theropoda Neotheropoda Ceratosauria</t>
  </si>
  <si>
    <t>Andrews (1921)</t>
  </si>
  <si>
    <t>woodi</t>
  </si>
  <si>
    <t>https://www.nhm.ac.uk/discover/dino-directory/sarcosaurus.html</t>
  </si>
  <si>
    <t>saurolophus</t>
  </si>
  <si>
    <t>Brown (1912)</t>
  </si>
  <si>
    <t>osborni</t>
  </si>
  <si>
    <t>https://www.nhm.ac.uk/discover/dino-directory/saurolophus.html</t>
  </si>
  <si>
    <t>sauropelta</t>
  </si>
  <si>
    <t>Ostrom (1970)</t>
  </si>
  <si>
    <t>edwardsorum</t>
  </si>
  <si>
    <t>https://www.nhm.ac.uk/discover/dino-directory/sauropelta.html</t>
  </si>
  <si>
    <t>saurophaganax</t>
  </si>
  <si>
    <t>Chure (1996)</t>
  </si>
  <si>
    <t>https://www.nhm.ac.uk/discover/dino-directory/saurophaganax.html</t>
  </si>
  <si>
    <t>saurornithoides</t>
  </si>
  <si>
    <t>https://www.nhm.ac.uk/discover/dino-directory/saurornithoides.html</t>
  </si>
  <si>
    <t>scelidosaurus</t>
  </si>
  <si>
    <t>Dinosauria Ornithischia Genasauria Thyreophora Scelidosauridae</t>
  </si>
  <si>
    <t>Owen (1868)</t>
  </si>
  <si>
    <t>harrisonii</t>
  </si>
  <si>
    <t>https://www.nhm.ac.uk/discover/dino-directory/scelidosaurus.html</t>
  </si>
  <si>
    <t>scutellosaurus</t>
  </si>
  <si>
    <t>Colbert (1981)</t>
  </si>
  <si>
    <t>lawleri</t>
  </si>
  <si>
    <t>https://www.nhm.ac.uk/discover/dino-directory/scutellosaurus.html</t>
  </si>
  <si>
    <t>secernosaurus</t>
  </si>
  <si>
    <t>koerneri</t>
  </si>
  <si>
    <t>https://www.nhm.ac.uk/discover/dino-directory/secernosaurus.html</t>
  </si>
  <si>
    <t>segisaurus</t>
  </si>
  <si>
    <t>Camp (1936)</t>
  </si>
  <si>
    <t>halli</t>
  </si>
  <si>
    <t>https://www.nhm.ac.uk/discover/dino-directory/segisaurus.html</t>
  </si>
  <si>
    <t>segnosaurus</t>
  </si>
  <si>
    <t>Perle (1979)</t>
  </si>
  <si>
    <t>galbinensis</t>
  </si>
  <si>
    <t>https://www.nhm.ac.uk/discover/dino-directory/segnosaurus.html</t>
  </si>
  <si>
    <t>shamosaurus</t>
  </si>
  <si>
    <t>Tumanova (1983)</t>
  </si>
  <si>
    <t>scutatus</t>
  </si>
  <si>
    <t>https://www.nhm.ac.uk/discover/dino-directory/shamosaurus.html</t>
  </si>
  <si>
    <t>shanag</t>
  </si>
  <si>
    <t>Turner Hwang and Norell (2007)</t>
  </si>
  <si>
    <t>ashile</t>
  </si>
  <si>
    <t>https://www.nhm.ac.uk/discover/dino-directory/shanag.html</t>
  </si>
  <si>
    <t>shantungosaurus</t>
  </si>
  <si>
    <t>Hu (1973)</t>
  </si>
  <si>
    <t>https://www.nhm.ac.uk/discover/dino-directory/shantungosaurus.html</t>
  </si>
  <si>
    <t>shunosaurus</t>
  </si>
  <si>
    <t>lii</t>
  </si>
  <si>
    <t>https://www.nhm.ac.uk/discover/dino-directory/shunosaurus.html</t>
  </si>
  <si>
    <t>shuvuuia</t>
  </si>
  <si>
    <t>Chiappe Norell and Clark (1998)</t>
  </si>
  <si>
    <t>deserti</t>
  </si>
  <si>
    <t>https://www.nhm.ac.uk/discover/dino-directory/shuvuuia.html</t>
  </si>
  <si>
    <t>silvisaurus</t>
  </si>
  <si>
    <t>Eaton (1960)</t>
  </si>
  <si>
    <t>condrayi</t>
  </si>
  <si>
    <t>https://www.nhm.ac.uk/discover/dino-directory/silvisaurus.html</t>
  </si>
  <si>
    <t>sinocalliopteryx</t>
  </si>
  <si>
    <t>Ji Ji LÃ¼ and Yuan (2007)</t>
  </si>
  <si>
    <t>gigas</t>
  </si>
  <si>
    <t>https://www.nhm.ac.uk/discover/dino-directory/sinocalliopteryx.html</t>
  </si>
  <si>
    <t>sinornithosaurus</t>
  </si>
  <si>
    <t>Xu Wang and Wu (1999)</t>
  </si>
  <si>
    <t>millenii</t>
  </si>
  <si>
    <t>https://www.nhm.ac.uk/discover/dino-directory/sinornithosaurus.html</t>
  </si>
  <si>
    <t>sinosauropteryx</t>
  </si>
  <si>
    <t>Ji and Ji (1996)</t>
  </si>
  <si>
    <t>prima</t>
  </si>
  <si>
    <t>https://www.nhm.ac.uk/discover/dino-directory/sinosauropteryx.html</t>
  </si>
  <si>
    <t>sinovenator</t>
  </si>
  <si>
    <t>Xu Norell Wang Makovicky and Wu (2002)</t>
  </si>
  <si>
    <t>changii</t>
  </si>
  <si>
    <t>https://www.nhm.ac.uk/discover/dino-directory/sinovenator.html</t>
  </si>
  <si>
    <t>sinraptor</t>
  </si>
  <si>
    <t>Dinosauria Saurischia Theropoda Neotheropoda Tetanurae Avetheropoda Carnosauria Allosauroidea Sinraptoridae</t>
  </si>
  <si>
    <t>Gao (1992)</t>
  </si>
  <si>
    <t>hepingensis</t>
  </si>
  <si>
    <t>https://www.nhm.ac.uk/discover/dino-directory/sinraptor.html</t>
  </si>
  <si>
    <t>sonidosaurus</t>
  </si>
  <si>
    <t>Xu Zhang Tan Zhao and Tan (2006)</t>
  </si>
  <si>
    <t>saihangaobiensis</t>
  </si>
  <si>
    <t>https://www.nhm.ac.uk/discover/dino-directory/sonidosaurus.html</t>
  </si>
  <si>
    <t>spinosaurus</t>
  </si>
  <si>
    <t>Stromer (1915)</t>
  </si>
  <si>
    <t>aegyptiacus</t>
  </si>
  <si>
    <t>https://www.nhm.ac.uk/discover/dino-directory/spinosaurus.html</t>
  </si>
  <si>
    <t>staurikosaurus</t>
  </si>
  <si>
    <t>Colbert (1970)</t>
  </si>
  <si>
    <t>pricei</t>
  </si>
  <si>
    <t>https://www.nhm.ac.uk/discover/dino-directory/staurikosaurus.html</t>
  </si>
  <si>
    <t>stegoceras</t>
  </si>
  <si>
    <t>Lambe (1902)</t>
  </si>
  <si>
    <t>validum</t>
  </si>
  <si>
    <t>https://www.nhm.ac.uk/discover/dino-directory/stegoceras.html</t>
  </si>
  <si>
    <t>stegosaurus</t>
  </si>
  <si>
    <t>https://www.nhm.ac.uk/discover/dino-directory/stegosaurus.html</t>
  </si>
  <si>
    <t>stenopelix</t>
  </si>
  <si>
    <t>Meyer (1857)</t>
  </si>
  <si>
    <t>valdensis</t>
  </si>
  <si>
    <t>https://www.nhm.ac.uk/discover/dino-directory/stenopelix.html</t>
  </si>
  <si>
    <t>struthiomimus</t>
  </si>
  <si>
    <t>Osborn (1917)</t>
  </si>
  <si>
    <t>https://www.nhm.ac.uk/discover/dino-directory/struthiomimus.html</t>
  </si>
  <si>
    <t>struthiosaurus</t>
  </si>
  <si>
    <t>Bunzel (1871)</t>
  </si>
  <si>
    <t>austriacus</t>
  </si>
  <si>
    <t>https://www.nhm.ac.uk/discover/dino-directory/struthiosaurus.html</t>
  </si>
  <si>
    <t>styracosaurus</t>
  </si>
  <si>
    <t>Lambe (1913)</t>
  </si>
  <si>
    <t>https://www.nhm.ac.uk/discover/dino-directory/styracosaurus.html</t>
  </si>
  <si>
    <t>suchomimus</t>
  </si>
  <si>
    <t>Sereno Beck Dutheil Gado Larsson Lyon Marcot Rauhut Sadleir Sidor Varricchio Wilson and Wilson (1998)</t>
  </si>
  <si>
    <t>tenerensis</t>
  </si>
  <si>
    <t>https://www.nhm.ac.uk/discover/dino-directory/suchomimus.html</t>
  </si>
  <si>
    <t>supersaurus</t>
  </si>
  <si>
    <t>Jansen (1985)</t>
  </si>
  <si>
    <t>vivianae</t>
  </si>
  <si>
    <t>https://www.nhm.ac.uk/discover/dino-directory/supersaurus.html</t>
  </si>
  <si>
    <t>talarurus</t>
  </si>
  <si>
    <t>Maleev (1952)</t>
  </si>
  <si>
    <t>plicatospineus</t>
  </si>
  <si>
    <t>https://www.nhm.ac.uk/discover/dino-directory/talarurus.html</t>
  </si>
  <si>
    <t>tanius</t>
  </si>
  <si>
    <t>sinensis</t>
  </si>
  <si>
    <t>https://www.nhm.ac.uk/discover/dino-directory/tanius.html</t>
  </si>
  <si>
    <t>tarbosaurus</t>
  </si>
  <si>
    <t>Maleev (1955)</t>
  </si>
  <si>
    <t>bataar</t>
  </si>
  <si>
    <t>https://www.nhm.ac.uk/discover/dino-directory/tarbosaurus.html</t>
  </si>
  <si>
    <t>tarchia</t>
  </si>
  <si>
    <t>Dinosauria Ornithischia Genasauria Thyreophora Ankylosauromorpha Ankylosauria Ankylosaurinae</t>
  </si>
  <si>
    <t>Maleev (1956)</t>
  </si>
  <si>
    <t>gigantea</t>
  </si>
  <si>
    <t>https://www.nhm.ac.uk/discover/dino-directory/tarchia.html</t>
  </si>
  <si>
    <t>telmatosaurus</t>
  </si>
  <si>
    <t>Nopcsa (1900)</t>
  </si>
  <si>
    <t>transsylvanicus</t>
  </si>
  <si>
    <t>https://www.nhm.ac.uk/discover/dino-directory/telmatosaurus.html</t>
  </si>
  <si>
    <t>tenontosaurus</t>
  </si>
  <si>
    <t>Dinosauria Ornithischia Genasauria Cerapoda Ornithopoda Euornithopoda Iguanadontia</t>
  </si>
  <si>
    <t>tillettorum</t>
  </si>
  <si>
    <t>https://www.nhm.ac.uk/discover/dino-directory/tenontosaurus.html</t>
  </si>
  <si>
    <t>thecodontosaurus</t>
  </si>
  <si>
    <t>Dinosauria Saurischia Sauropodomorpha Prosauropoda</t>
  </si>
  <si>
    <t>Morris (1843)</t>
  </si>
  <si>
    <t>antiquus</t>
  </si>
  <si>
    <t>https://www.nhm.ac.uk/discover/dino-directory/thecodontosaurus.html</t>
  </si>
  <si>
    <t>therizinosaurus</t>
  </si>
  <si>
    <t>Maleev (1915)</t>
  </si>
  <si>
    <t>cheloniformis</t>
  </si>
  <si>
    <t>https://www.nhm.ac.uk/discover/dino-directory/therizinosaurus.html</t>
  </si>
  <si>
    <t>thescelosaurus</t>
  </si>
  <si>
    <t>Gilmore (1913)</t>
  </si>
  <si>
    <t>neglectus</t>
  </si>
  <si>
    <t>https://www.nhm.ac.uk/discover/dino-directory/thescelosaurus.html</t>
  </si>
  <si>
    <t>torosaurus</t>
  </si>
  <si>
    <t>latus</t>
  </si>
  <si>
    <t>https://www.nhm.ac.uk/discover/dino-directory/torosaurus.html</t>
  </si>
  <si>
    <t>torvosaurus</t>
  </si>
  <si>
    <t>Galton and Jensen (1979)</t>
  </si>
  <si>
    <t>tanneri</t>
  </si>
  <si>
    <t>https://www.nhm.ac.uk/discover/dino-directory/torvosaurus.html</t>
  </si>
  <si>
    <t>triceratops</t>
  </si>
  <si>
    <t>horridus</t>
  </si>
  <si>
    <t>https://www.nhm.ac.uk/discover/dino-directory/triceratops.html</t>
  </si>
  <si>
    <t>troodon</t>
  </si>
  <si>
    <t>Leidy (1856)</t>
  </si>
  <si>
    <t>formosus</t>
  </si>
  <si>
    <t>https://www.nhm.ac.uk/discover/dino-directory/troodon.html</t>
  </si>
  <si>
    <t>tsagantegia</t>
  </si>
  <si>
    <t>Tumanova (1993)</t>
  </si>
  <si>
    <t>longicranialis</t>
  </si>
  <si>
    <t>https://www.nhm.ac.uk/discover/dino-directory/tsagantegia.html</t>
  </si>
  <si>
    <t>tsintaosaurus</t>
  </si>
  <si>
    <t>Young (1958)</t>
  </si>
  <si>
    <t>spinorhinus</t>
  </si>
  <si>
    <t>https://www.nhm.ac.uk/discover/dino-directory/tsintaosaurus.html</t>
  </si>
  <si>
    <t>tuojiangosaurus</t>
  </si>
  <si>
    <t>Dong Li Zhou and Zhang (1973)</t>
  </si>
  <si>
    <t>multispinus</t>
  </si>
  <si>
    <t>https://www.nhm.ac.uk/discover/dino-directory/tuojiangosaurus.html</t>
  </si>
  <si>
    <t>tylocephale</t>
  </si>
  <si>
    <t>gilmorei</t>
  </si>
  <si>
    <t>https://www.nhm.ac.uk/discover/dino-directory/tylocephale.html</t>
  </si>
  <si>
    <t>tyrannosaurus</t>
  </si>
  <si>
    <t>Osborn (1905)</t>
  </si>
  <si>
    <t>https://www.nhm.ac.uk/discover/dino-directory/tyrannosaurus.html</t>
  </si>
  <si>
    <t>udanoceratops</t>
  </si>
  <si>
    <t>Kurzanov (1992)</t>
  </si>
  <si>
    <t>tschizhovi</t>
  </si>
  <si>
    <t>https://www.nhm.ac.uk/discover/dino-directory/udanoceratops.html</t>
  </si>
  <si>
    <t>unenlagia</t>
  </si>
  <si>
    <t>Novas and Puerta (1997)</t>
  </si>
  <si>
    <t>https://www.nhm.ac.uk/discover/dino-directory/unenlagia.html</t>
  </si>
  <si>
    <t>urbacodon</t>
  </si>
  <si>
    <t>Averianov and Sues (2007)</t>
  </si>
  <si>
    <t>itemirensis</t>
  </si>
  <si>
    <t>https://www.nhm.ac.uk/discover/dino-directory/urbacodon.html</t>
  </si>
  <si>
    <t>utahraptor</t>
  </si>
  <si>
    <t>Kirkland Gaston and Burge (1993)</t>
  </si>
  <si>
    <t>ostrommaysorum</t>
  </si>
  <si>
    <t>https://www.nhm.ac.uk/discover/dino-directory/utahraptor.html</t>
  </si>
  <si>
    <t>valdosaurus</t>
  </si>
  <si>
    <t>Galton (1975)</t>
  </si>
  <si>
    <t>canaliculatus</t>
  </si>
  <si>
    <t>https://www.nhm.ac.uk/discover/dino-directory/valdosaurus.html</t>
  </si>
  <si>
    <t>velociraptor</t>
  </si>
  <si>
    <t>https://www.nhm.ac.uk/discover/dino-directory/velociraptor.html</t>
  </si>
  <si>
    <t>vulcanodon</t>
  </si>
  <si>
    <t>Dinosauria Saurischia Sauropodomorpha Sauropoda Vulcanodontidae</t>
  </si>
  <si>
    <t>Raath (1972)</t>
  </si>
  <si>
    <t>karibaensis</t>
  </si>
  <si>
    <t>https://www.nhm.ac.uk/discover/dino-directory/vulcanodon.html</t>
  </si>
  <si>
    <t>yandusaurus</t>
  </si>
  <si>
    <t>He (1979)</t>
  </si>
  <si>
    <t>hongheensis</t>
  </si>
  <si>
    <t>https://www.nhm.ac.uk/discover/dino-directory/yandusaurus.html</t>
  </si>
  <si>
    <t>yangchuanosaurus</t>
  </si>
  <si>
    <t>Dong Chang Li and Zhou (1978)</t>
  </si>
  <si>
    <t>shangyouensis</t>
  </si>
  <si>
    <t>https://www.nhm.ac.uk/discover/dino-directory/yangchuanosaurus.html</t>
  </si>
  <si>
    <t>yimenosaurus</t>
  </si>
  <si>
    <t>Bai Yang and Wang (1990)</t>
  </si>
  <si>
    <t>https://www.nhm.ac.uk/discover/dino-directory/yimenosaurus.html</t>
  </si>
  <si>
    <t>yingshanosaurus</t>
  </si>
  <si>
    <t>Dinosauria Ornithischia Genasauria Thyreophora Stegosauria</t>
  </si>
  <si>
    <t>Watanabe (1992)</t>
  </si>
  <si>
    <t>jichuanensis</t>
  </si>
  <si>
    <t>https://www.nhm.ac.uk/discover/dino-directory/yingshanosaurus.html</t>
  </si>
  <si>
    <t>yinlong</t>
  </si>
  <si>
    <t>Dinosauria Ornithischia Genasauria Cerapoda Marginocephalia Ceratopsia</t>
  </si>
  <si>
    <t>Xu Forster Clark and Mo (2006)</t>
  </si>
  <si>
    <t>downsi</t>
  </si>
  <si>
    <t>https://www.nhm.ac.uk/discover/dino-directory/yinlong.html</t>
  </si>
  <si>
    <t>yuanmousaurus</t>
  </si>
  <si>
    <t>LÃ¼ Li Ji Wang Zhang and Dong (2006)</t>
  </si>
  <si>
    <t>jiangyiensis</t>
  </si>
  <si>
    <t>https://www.nhm.ac.uk/discover/dino-directory/yuanmousaurus.html</t>
  </si>
  <si>
    <t>yunnanosaurus</t>
  </si>
  <si>
    <t>Young (1942)</t>
  </si>
  <si>
    <t>huangi</t>
  </si>
  <si>
    <t>https://www.nhm.ac.uk/discover/dino-directory/yunnanosaurus.html</t>
  </si>
  <si>
    <t>zalmoxes</t>
  </si>
  <si>
    <t>Nopcsa (1902)</t>
  </si>
  <si>
    <t>robustus</t>
  </si>
  <si>
    <t>https://www.nhm.ac.uk/discover/dino-directory/zalmoxes.html</t>
  </si>
  <si>
    <t>zephyrosaurus</t>
  </si>
  <si>
    <t>Sues (1980)</t>
  </si>
  <si>
    <t>schaffi</t>
  </si>
  <si>
    <t>https://www.nhm.ac.uk/discover/dino-directory/zephyrosaurus.html</t>
  </si>
  <si>
    <t>zuniceratops</t>
  </si>
  <si>
    <t>Wolfe and Kirkland (1998)</t>
  </si>
  <si>
    <t>christopheri</t>
  </si>
  <si>
    <t>https://www.nhm.ac.uk/discover/dino-directory/zuniceratops.html</t>
  </si>
  <si>
    <t>Average Years:</t>
  </si>
  <si>
    <t>% of Total Dinosaurs</t>
  </si>
  <si>
    <t>Choose Diet:</t>
  </si>
  <si>
    <t>Choose Type:</t>
  </si>
  <si>
    <t>Choose Species:</t>
  </si>
  <si>
    <t>Totals</t>
  </si>
  <si>
    <t>Diets:</t>
  </si>
  <si>
    <t>Choose Period:</t>
  </si>
  <si>
    <t>Choose Region:</t>
  </si>
  <si>
    <t>Average Sizes:</t>
  </si>
  <si>
    <t>Total:</t>
  </si>
  <si>
    <t>Regions</t>
  </si>
  <si>
    <t>Choose Dinosaur:</t>
  </si>
  <si>
    <t>Size</t>
  </si>
  <si>
    <t>Dinosaur Dataset Sample Analysis</t>
  </si>
  <si>
    <t>Average Years (millions)</t>
  </si>
  <si>
    <t>Average Size</t>
  </si>
  <si>
    <t>Average Size (meters)</t>
  </si>
  <si>
    <t>Individual Calculations &amp; Regional Map</t>
  </si>
  <si>
    <t>Types</t>
  </si>
  <si>
    <t>Areas of Discovery</t>
  </si>
  <si>
    <t>Dominant Type:</t>
  </si>
  <si>
    <t>Large, Herbivorous, Sauropods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</si>
</sst>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theme="6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1" fontId="0" fillId="0" borderId="0" xfId="1" applyNumberFormat="1" applyFont="1" applyAlignment="1">
      <alignment horizontal="left"/>
    </xf>
    <xf numFmtId="0" fontId="0" fillId="0" borderId="0" xfId="0" applyAlignment="1">
      <alignment horizontal="center"/>
    </xf>
    <xf numFmtId="49" fontId="0" fillId="2" borderId="1" xfId="0" applyNumberFormat="1" applyFont="1" applyFill="1" applyBorder="1"/>
    <xf numFmtId="49" fontId="0" fillId="0" borderId="1" xfId="0" applyNumberFormat="1" applyFont="1" applyBorder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3" xfId="0" applyFill="1" applyBorder="1"/>
    <xf numFmtId="0" fontId="0" fillId="0" borderId="5" xfId="0" applyBorder="1" applyAlignment="1">
      <alignment horizontal="center"/>
    </xf>
    <xf numFmtId="0" fontId="0" fillId="3" borderId="5" xfId="0" applyFill="1" applyBorder="1"/>
    <xf numFmtId="0" fontId="3" fillId="4" borderId="3" xfId="0" applyFont="1" applyFill="1" applyBorder="1"/>
    <xf numFmtId="49" fontId="0" fillId="2" borderId="2" xfId="0" applyNumberFormat="1" applyFont="1" applyFill="1" applyBorder="1"/>
    <xf numFmtId="49" fontId="0" fillId="0" borderId="2" xfId="0" applyNumberFormat="1" applyFont="1" applyBorder="1"/>
    <xf numFmtId="0" fontId="3" fillId="4" borderId="3" xfId="0" applyFont="1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0" fontId="0" fillId="0" borderId="3" xfId="1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6" xfId="0" applyFill="1" applyBorder="1"/>
    <xf numFmtId="0" fontId="3" fillId="3" borderId="3" xfId="0" applyFont="1" applyFill="1" applyBorder="1"/>
    <xf numFmtId="2" fontId="0" fillId="0" borderId="0" xfId="0" applyNumberFormat="1" applyAlignment="1">
      <alignment horizontal="center"/>
    </xf>
    <xf numFmtId="0" fontId="3" fillId="0" borderId="0" xfId="0" applyFont="1" applyFill="1" applyBorder="1"/>
    <xf numFmtId="49" fontId="0" fillId="5" borderId="1" xfId="0" applyNumberFormat="1" applyFont="1" applyFill="1" applyBorder="1"/>
    <xf numFmtId="49" fontId="0" fillId="3" borderId="1" xfId="0" applyNumberFormat="1" applyFont="1" applyFill="1" applyBorder="1"/>
    <xf numFmtId="0" fontId="0" fillId="0" borderId="0" xfId="0"/>
    <xf numFmtId="49" fontId="0" fillId="4" borderId="3" xfId="0" applyNumberFormat="1" applyFont="1" applyFill="1" applyBorder="1" applyAlignment="1">
      <alignment horizontal="center"/>
    </xf>
    <xf numFmtId="49" fontId="0" fillId="7" borderId="3" xfId="0" applyNumberFormat="1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left"/>
    </xf>
    <xf numFmtId="0" fontId="0" fillId="8" borderId="0" xfId="0" applyFill="1" applyAlignment="1">
      <alignment horizontal="center"/>
    </xf>
    <xf numFmtId="0" fontId="3" fillId="0" borderId="3" xfId="0" applyFont="1" applyFill="1" applyBorder="1"/>
    <xf numFmtId="0" fontId="3" fillId="0" borderId="3" xfId="0" applyFont="1" applyBorder="1"/>
    <xf numFmtId="0" fontId="0" fillId="0" borderId="3" xfId="0" applyFont="1" applyBorder="1" applyAlignment="1">
      <alignment horizontal="center"/>
    </xf>
    <xf numFmtId="0" fontId="0" fillId="9" borderId="3" xfId="0" applyFill="1" applyBorder="1"/>
    <xf numFmtId="0" fontId="3" fillId="10" borderId="4" xfId="0" applyFont="1" applyFill="1" applyBorder="1"/>
    <xf numFmtId="0" fontId="0" fillId="9" borderId="7" xfId="0" applyFill="1" applyBorder="1"/>
    <xf numFmtId="0" fontId="0" fillId="0" borderId="7" xfId="0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0" fillId="8" borderId="0" xfId="0" applyFill="1"/>
    <xf numFmtId="10" fontId="0" fillId="0" borderId="3" xfId="0" applyNumberFormat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0" fillId="0" borderId="8" xfId="0" applyBorder="1"/>
    <xf numFmtId="0" fontId="3" fillId="8" borderId="0" xfId="0" applyFont="1" applyFill="1" applyBorder="1"/>
  </cellXfs>
  <cellStyles count="2">
    <cellStyle name="Normal" xfId="0" builtinId="0"/>
    <cellStyle name="Percent" xfId="1" builtinId="5"/>
  </cellStyles>
  <dxfs count="14"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FCC"/>
      <color rgb="FF9BB7D9"/>
      <color rgb="FFE7EEF5"/>
      <color rgb="FF3676BC"/>
      <color rgb="FFE9EFF7"/>
      <color rgb="FF4C89CC"/>
      <color rgb="FF4D8AD3"/>
      <color rgb="FFE3EBF5"/>
      <color rgb="FFFFFF99"/>
      <color rgb="FFF4F4A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Dinosaurs</a:t>
            </a:r>
          </a:p>
        </c:rich>
      </c:tx>
      <c:layout>
        <c:manualLayout>
          <c:xMode val="edge"/>
          <c:yMode val="edge"/>
          <c:x val="0.32536915936355415"/>
          <c:y val="4.30071688800094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data_calculations!$A$11</c:f>
              <c:strCache>
                <c:ptCount val="1"/>
                <c:pt idx="0">
                  <c:v>Total: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data_calculations!$B$8:$E$8</c:f>
              <c:strCache>
                <c:ptCount val="4"/>
                <c:pt idx="0">
                  <c:v>Carnivorous</c:v>
                </c:pt>
                <c:pt idx="1">
                  <c:v>Herbivorous</c:v>
                </c:pt>
                <c:pt idx="2">
                  <c:v>Omnivorous</c:v>
                </c:pt>
                <c:pt idx="3">
                  <c:v>Unknown</c:v>
                </c:pt>
              </c:strCache>
            </c:strRef>
          </c:cat>
          <c:val>
            <c:numRef>
              <c:f>data_calculations!$B$11:$E$11</c:f>
              <c:numCache>
                <c:formatCode>General</c:formatCode>
                <c:ptCount val="4"/>
                <c:pt idx="0">
                  <c:v>94</c:v>
                </c:pt>
                <c:pt idx="1">
                  <c:v>186</c:v>
                </c:pt>
                <c:pt idx="2">
                  <c:v>27</c:v>
                </c:pt>
                <c:pt idx="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1-4B9E-8F24-6A0C553A97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22445759"/>
        <c:axId val="1822449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data_calculations!$A$9</c15:sqref>
                        </c15:formulaRef>
                      </c:ext>
                    </c:extLst>
                    <c:strCache>
                      <c:ptCount val="1"/>
                      <c:pt idx="0">
                        <c:v>Average Sizes: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tint val="6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tint val="65000"/>
                      </a:schemeClr>
                    </a:solidFill>
                    <a:ln w="9525">
                      <a:solidFill>
                        <a:schemeClr val="accent5">
                          <a:tint val="6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data_calculations!$B$9:$E$9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5.0831914893617016</c:v>
                      </c:pt>
                      <c:pt idx="1">
                        <c:v>8.1610215053763451</c:v>
                      </c:pt>
                      <c:pt idx="2">
                        <c:v>3.6518518518518515</c:v>
                      </c:pt>
                      <c:pt idx="3">
                        <c:v>0.5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81-4B9E-8F24-6A0C553A97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data_calculations!$A$10</c15:sqref>
                        </c15:formulaRef>
                      </c:ext>
                    </c:extLst>
                    <c:strCache>
                      <c:ptCount val="1"/>
                      <c:pt idx="0">
                        <c:v>Average Years: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data_calculations!$B$10:$E$10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8.9468085106382986</c:v>
                      </c:pt>
                      <c:pt idx="1">
                        <c:v>9.1612903225806459</c:v>
                      </c:pt>
                      <c:pt idx="2">
                        <c:v>7.666666666666667</c:v>
                      </c:pt>
                      <c:pt idx="3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81-4B9E-8F24-6A0C553A9714}"/>
                  </c:ext>
                </c:extLst>
              </c15:ser>
            </c15:filteredLineSeries>
          </c:ext>
        </c:extLst>
      </c:lineChart>
      <c:catAx>
        <c:axId val="1822445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Diets</a:t>
                </a:r>
              </a:p>
            </c:rich>
          </c:tx>
          <c:layout>
            <c:manualLayout>
              <c:xMode val="edge"/>
              <c:yMode val="edge"/>
              <c:x val="0.44376647834274952"/>
              <c:y val="0.863761194029850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49919"/>
        <c:crosses val="autoZero"/>
        <c:auto val="1"/>
        <c:lblAlgn val="ctr"/>
        <c:lblOffset val="100"/>
        <c:noMultiLvlLbl val="0"/>
      </c:catAx>
      <c:valAx>
        <c:axId val="182244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4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layout>
        <c:manualLayout>
          <c:xMode val="edge"/>
          <c:yMode val="edge"/>
          <c:x val="0.36045416623628401"/>
          <c:y val="3.6842105263157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data_calculations!$A$9</c:f>
              <c:strCache>
                <c:ptCount val="1"/>
                <c:pt idx="0">
                  <c:v>Average Sizes: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strRef>
              <c:f>data_calculations!$B$8:$E$8</c:f>
              <c:strCache>
                <c:ptCount val="4"/>
                <c:pt idx="0">
                  <c:v>Carnivorous</c:v>
                </c:pt>
                <c:pt idx="1">
                  <c:v>Herbivorous</c:v>
                </c:pt>
                <c:pt idx="2">
                  <c:v>Omnivorous</c:v>
                </c:pt>
                <c:pt idx="3">
                  <c:v>Unknown</c:v>
                </c:pt>
              </c:strCache>
            </c:strRef>
          </c:cat>
          <c:val>
            <c:numRef>
              <c:f>data_calculations!$B$9:$E$9</c:f>
              <c:numCache>
                <c:formatCode>0.00</c:formatCode>
                <c:ptCount val="4"/>
                <c:pt idx="0">
                  <c:v>5.0831914893617016</c:v>
                </c:pt>
                <c:pt idx="1">
                  <c:v>8.1610215053763451</c:v>
                </c:pt>
                <c:pt idx="2">
                  <c:v>3.6518518518518515</c:v>
                </c:pt>
                <c:pt idx="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6-4836-B60B-772122B94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559728"/>
        <c:axId val="7515622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data_calculations!$A$10</c15:sqref>
                        </c15:formulaRef>
                      </c:ext>
                    </c:extLst>
                    <c:strCache>
                      <c:ptCount val="1"/>
                      <c:pt idx="0">
                        <c:v>Average Years: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data_calculations!$B$10:$E$10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8.9468085106382986</c:v>
                      </c:pt>
                      <c:pt idx="1">
                        <c:v>9.1612903225806459</c:v>
                      </c:pt>
                      <c:pt idx="2">
                        <c:v>7.666666666666667</c:v>
                      </c:pt>
                      <c:pt idx="3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AA6-4836-B60B-772122B948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data_calculations!$A$11</c15:sqref>
                        </c15:formulaRef>
                      </c:ext>
                    </c:extLst>
                    <c:strCache>
                      <c:ptCount val="1"/>
                      <c:pt idx="0">
                        <c:v>Total: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tint val="6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tint val="65000"/>
                      </a:schemeClr>
                    </a:solidFill>
                    <a:ln w="9525">
                      <a:solidFill>
                        <a:schemeClr val="accent5">
                          <a:tint val="65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data_calculations!$B$11:$E$11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94</c:v>
                      </c:pt>
                      <c:pt idx="1">
                        <c:v>186</c:v>
                      </c:pt>
                      <c:pt idx="2">
                        <c:v>27</c:v>
                      </c:pt>
                      <c:pt idx="3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A6-4836-B60B-772122B94869}"/>
                  </c:ext>
                </c:extLst>
              </c15:ser>
            </c15:filteredLineSeries>
          </c:ext>
        </c:extLst>
      </c:lineChart>
      <c:catAx>
        <c:axId val="7515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62224"/>
        <c:crosses val="autoZero"/>
        <c:auto val="1"/>
        <c:lblAlgn val="ctr"/>
        <c:lblOffset val="100"/>
        <c:noMultiLvlLbl val="0"/>
      </c:catAx>
      <c:valAx>
        <c:axId val="7515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5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data_calculations!$A$10</c:f>
              <c:strCache>
                <c:ptCount val="1"/>
                <c:pt idx="0">
                  <c:v>Average Years: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data_calculations!$B$8:$E$8</c:f>
              <c:strCache>
                <c:ptCount val="4"/>
                <c:pt idx="0">
                  <c:v>Carnivorous</c:v>
                </c:pt>
                <c:pt idx="1">
                  <c:v>Herbivorous</c:v>
                </c:pt>
                <c:pt idx="2">
                  <c:v>Omnivorous</c:v>
                </c:pt>
                <c:pt idx="3">
                  <c:v>Unknown</c:v>
                </c:pt>
              </c:strCache>
            </c:strRef>
          </c:cat>
          <c:val>
            <c:numRef>
              <c:f>data_calculations!$B$10:$E$10</c:f>
              <c:numCache>
                <c:formatCode>0.00</c:formatCode>
                <c:ptCount val="4"/>
                <c:pt idx="0">
                  <c:v>8.9468085106382986</c:v>
                </c:pt>
                <c:pt idx="1">
                  <c:v>9.1612903225806459</c:v>
                </c:pt>
                <c:pt idx="2">
                  <c:v>7.666666666666667</c:v>
                </c:pt>
                <c:pt idx="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A-4047-9088-D3A51F59B5A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88560"/>
        <c:axId val="97889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data_calculations!$A$9</c15:sqref>
                        </c15:formulaRef>
                      </c:ext>
                    </c:extLst>
                    <c:strCache>
                      <c:ptCount val="1"/>
                      <c:pt idx="0">
                        <c:v>Average Sizes: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shade val="6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shade val="65000"/>
                      </a:schemeClr>
                    </a:solidFill>
                    <a:ln w="9525">
                      <a:solidFill>
                        <a:schemeClr val="accent5">
                          <a:shade val="65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data_calculations!$B$9:$E$9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5.0831914893617016</c:v>
                      </c:pt>
                      <c:pt idx="1">
                        <c:v>8.1610215053763451</c:v>
                      </c:pt>
                      <c:pt idx="2">
                        <c:v>3.6518518518518515</c:v>
                      </c:pt>
                      <c:pt idx="3">
                        <c:v>0.5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2A-4047-9088-D3A51F59B5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data_calculations!$A$11</c15:sqref>
                        </c15:formulaRef>
                      </c:ext>
                    </c:extLst>
                    <c:strCache>
                      <c:ptCount val="1"/>
                      <c:pt idx="0">
                        <c:v>Total: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tint val="6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tint val="65000"/>
                      </a:schemeClr>
                    </a:solidFill>
                    <a:ln w="9525">
                      <a:solidFill>
                        <a:schemeClr val="accent5">
                          <a:tint val="65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data_calculations!$B$11:$E$11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94</c:v>
                      </c:pt>
                      <c:pt idx="1">
                        <c:v>186</c:v>
                      </c:pt>
                      <c:pt idx="2">
                        <c:v>27</c:v>
                      </c:pt>
                      <c:pt idx="3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32A-4047-9088-D3A51F59B5A8}"/>
                  </c:ext>
                </c:extLst>
              </c15:ser>
            </c15:filteredLineSeries>
          </c:ext>
        </c:extLst>
      </c:lineChart>
      <c:catAx>
        <c:axId val="978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9808"/>
        <c:crosses val="autoZero"/>
        <c:auto val="1"/>
        <c:lblAlgn val="ctr"/>
        <c:lblOffset val="100"/>
        <c:noMultiLvlLbl val="0"/>
      </c:catAx>
      <c:valAx>
        <c:axId val="9788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% of Total: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data_calculations!$A$11</c:f>
              <c:strCache>
                <c:ptCount val="1"/>
                <c:pt idx="0">
                  <c:v>Total: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F8-42B4-AE70-60A7593CBC6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7F8-42B4-AE70-60A7593CBC6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10370663382716971"/>
                  <c:y val="9.896153349683749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F8-42B4-AE70-60A7593CBC6F}"/>
                </c:ext>
              </c:extLst>
            </c:dLbl>
            <c:dLbl>
              <c:idx val="1"/>
              <c:layout>
                <c:manualLayout>
                  <c:x val="8.7268475326840067E-2"/>
                  <c:y val="-0.1397883051503807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F8-42B4-AE70-60A7593CBC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data_calculations!$B$8:$E$8</c:f>
              <c:strCache>
                <c:ptCount val="4"/>
                <c:pt idx="0">
                  <c:v>Carnivorous</c:v>
                </c:pt>
                <c:pt idx="1">
                  <c:v>Herbivorous</c:v>
                </c:pt>
                <c:pt idx="2">
                  <c:v>Omnivorous</c:v>
                </c:pt>
                <c:pt idx="3">
                  <c:v>Unknown</c:v>
                </c:pt>
              </c:strCache>
            </c:strRef>
          </c:cat>
          <c:val>
            <c:numRef>
              <c:f>data_calculations!$B$11:$E$11</c:f>
              <c:numCache>
                <c:formatCode>General</c:formatCode>
                <c:ptCount val="4"/>
                <c:pt idx="0">
                  <c:v>94</c:v>
                </c:pt>
                <c:pt idx="1">
                  <c:v>186</c:v>
                </c:pt>
                <c:pt idx="2">
                  <c:v>27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F8-42B4-AE70-60A7593CBC6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data_calculations!$A$9</c15:sqref>
                        </c15:formulaRef>
                      </c:ext>
                    </c:extLst>
                    <c:strCache>
                      <c:ptCount val="1"/>
                      <c:pt idx="0">
                        <c:v>Average Sizes: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3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data_calculations!$B$9:$E$9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5.0831914893617016</c:v>
                      </c:pt>
                      <c:pt idx="1">
                        <c:v>8.1610215053763451</c:v>
                      </c:pt>
                      <c:pt idx="2">
                        <c:v>3.6518518518518515</c:v>
                      </c:pt>
                      <c:pt idx="3">
                        <c:v>0.5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7F8-42B4-AE70-60A7593CBC6F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data_calculations!$A$10</c15:sqref>
                        </c15:formulaRef>
                      </c:ext>
                    </c:extLst>
                    <c:strCache>
                      <c:ptCount val="1"/>
                      <c:pt idx="0">
                        <c:v>Average Years: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Pt>
                  <c:idx val="3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estFi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data_calculations!$B$8:$E$8</c15:sqref>
                        </c15:formulaRef>
                      </c:ext>
                    </c:extLst>
                    <c:strCache>
                      <c:ptCount val="4"/>
                      <c:pt idx="0">
                        <c:v>Carnivorous</c:v>
                      </c:pt>
                      <c:pt idx="1">
                        <c:v>Herbivorous</c:v>
                      </c:pt>
                      <c:pt idx="2">
                        <c:v>Omnivorous</c:v>
                      </c:pt>
                      <c:pt idx="3">
                        <c:v>Unknown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data_calculations!$B$10:$E$10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8.9468085106382986</c:v>
                      </c:pt>
                      <c:pt idx="1">
                        <c:v>9.1612903225806459</c:v>
                      </c:pt>
                      <c:pt idx="2">
                        <c:v>7.666666666666667</c:v>
                      </c:pt>
                      <c:pt idx="3">
                        <c:v>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7F8-42B4-AE70-60A7593CBC6F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Variations in Diet</a:t>
            </a:r>
          </a:p>
          <a:p>
            <a:pPr>
              <a:defRPr/>
            </a:pPr>
            <a:r>
              <a:rPr lang="en-US" sz="1100" baseline="0"/>
              <a:t>(based on type)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99614363846977E-2"/>
          <c:y val="0.20319261837597674"/>
          <c:w val="0.82762230140226889"/>
          <c:h val="0.57441622324744779"/>
        </c:manualLayout>
      </c:layout>
      <c:areaChart>
        <c:grouping val="standard"/>
        <c:varyColors val="0"/>
        <c:ser>
          <c:idx val="0"/>
          <c:order val="0"/>
          <c:tx>
            <c:strRef>
              <c:f>data_calculations!$B$52</c:f>
              <c:strCache>
                <c:ptCount val="1"/>
                <c:pt idx="0">
                  <c:v>Carnivorous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data_calculations!$A$53:$A$59</c15:sqref>
                  </c15:fullRef>
                </c:ext>
              </c:extLst>
              <c:f>data_calculations!$A$53:$A$58</c:f>
              <c:strCache>
                <c:ptCount val="6"/>
                <c:pt idx="0">
                  <c:v>Armoured Dinosaur</c:v>
                </c:pt>
                <c:pt idx="1">
                  <c:v>Ceratopsian</c:v>
                </c:pt>
                <c:pt idx="2">
                  <c:v>Euornithopod</c:v>
                </c:pt>
                <c:pt idx="3">
                  <c:v>Large Theropod</c:v>
                </c:pt>
                <c:pt idx="4">
                  <c:v>Sauropod</c:v>
                </c:pt>
                <c:pt idx="5">
                  <c:v>Small Theropod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data_calculations!$B$53:$B$59</c15:sqref>
                  </c15:fullRef>
                </c:ext>
              </c:extLst>
              <c:f>data_calculations!$B$53:$B$58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</c:v>
                </c:pt>
                <c:pt idx="4">
                  <c:v>0</c:v>
                </c:pt>
                <c:pt idx="5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F-4625-8C31-4FCFB74AC183}"/>
            </c:ext>
          </c:extLst>
        </c:ser>
        <c:ser>
          <c:idx val="1"/>
          <c:order val="1"/>
          <c:tx>
            <c:strRef>
              <c:f>data_calculations!$C$52</c:f>
              <c:strCache>
                <c:ptCount val="1"/>
                <c:pt idx="0">
                  <c:v>Herbivorous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data_calculations!$A$53:$A$59</c15:sqref>
                  </c15:fullRef>
                </c:ext>
              </c:extLst>
              <c:f>data_calculations!$A$53:$A$58</c:f>
              <c:strCache>
                <c:ptCount val="6"/>
                <c:pt idx="0">
                  <c:v>Armoured Dinosaur</c:v>
                </c:pt>
                <c:pt idx="1">
                  <c:v>Ceratopsian</c:v>
                </c:pt>
                <c:pt idx="2">
                  <c:v>Euornithopod</c:v>
                </c:pt>
                <c:pt idx="3">
                  <c:v>Large Theropod</c:v>
                </c:pt>
                <c:pt idx="4">
                  <c:v>Sauropod</c:v>
                </c:pt>
                <c:pt idx="5">
                  <c:v>Small Theropod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data_calculations!$C$53:$C$59</c15:sqref>
                  </c15:fullRef>
                </c:ext>
              </c:extLst>
              <c:f>data_calculations!$C$53:$C$58</c:f>
              <c:numCache>
                <c:formatCode>General</c:formatCode>
                <c:ptCount val="6"/>
                <c:pt idx="0">
                  <c:v>32</c:v>
                </c:pt>
                <c:pt idx="1">
                  <c:v>29</c:v>
                </c:pt>
                <c:pt idx="2">
                  <c:v>59</c:v>
                </c:pt>
                <c:pt idx="3">
                  <c:v>1</c:v>
                </c:pt>
                <c:pt idx="4">
                  <c:v>64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F-4625-8C31-4FCFB74AC183}"/>
            </c:ext>
          </c:extLst>
        </c:ser>
        <c:ser>
          <c:idx val="2"/>
          <c:order val="2"/>
          <c:tx>
            <c:strRef>
              <c:f>data_calculations!$D$52</c:f>
              <c:strCache>
                <c:ptCount val="1"/>
                <c:pt idx="0">
                  <c:v>Omnivorous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data_calculations!$A$53:$A$59</c15:sqref>
                  </c15:fullRef>
                </c:ext>
              </c:extLst>
              <c:f>data_calculations!$A$53:$A$58</c:f>
              <c:strCache>
                <c:ptCount val="6"/>
                <c:pt idx="0">
                  <c:v>Armoured Dinosaur</c:v>
                </c:pt>
                <c:pt idx="1">
                  <c:v>Ceratopsian</c:v>
                </c:pt>
                <c:pt idx="2">
                  <c:v>Euornithopod</c:v>
                </c:pt>
                <c:pt idx="3">
                  <c:v>Large Theropod</c:v>
                </c:pt>
                <c:pt idx="4">
                  <c:v>Sauropod</c:v>
                </c:pt>
                <c:pt idx="5">
                  <c:v>Small Theropod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data_calculations!$D$53:$D$59</c15:sqref>
                  </c15:fullRef>
                </c:ext>
              </c:extLst>
              <c:f>data_calculations!$D$53:$D$58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5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F-4625-8C31-4FCFB74AC183}"/>
            </c:ext>
          </c:extLst>
        </c:ser>
        <c:ser>
          <c:idx val="3"/>
          <c:order val="3"/>
          <c:tx>
            <c:strRef>
              <c:f>data_calculations!$E$52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data_calculations!$A$53:$A$59</c15:sqref>
                  </c15:fullRef>
                </c:ext>
              </c:extLst>
              <c:f>data_calculations!$A$53:$A$58</c:f>
              <c:strCache>
                <c:ptCount val="6"/>
                <c:pt idx="0">
                  <c:v>Armoured Dinosaur</c:v>
                </c:pt>
                <c:pt idx="1">
                  <c:v>Ceratopsian</c:v>
                </c:pt>
                <c:pt idx="2">
                  <c:v>Euornithopod</c:v>
                </c:pt>
                <c:pt idx="3">
                  <c:v>Large Theropod</c:v>
                </c:pt>
                <c:pt idx="4">
                  <c:v>Sauropod</c:v>
                </c:pt>
                <c:pt idx="5">
                  <c:v>Small Theropod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data_calculations!$E$53:$E$59</c15:sqref>
                  </c15:fullRef>
                </c:ext>
              </c:extLst>
              <c:f>data_calculations!$E$53:$E$58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F-4625-8C31-4FCFB74AC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6096"/>
        <c:axId val="15665264"/>
      </c:areaChart>
      <c:catAx>
        <c:axId val="15666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5264"/>
        <c:crosses val="autoZero"/>
        <c:auto val="1"/>
        <c:lblAlgn val="ctr"/>
        <c:lblOffset val="100"/>
        <c:noMultiLvlLbl val="0"/>
      </c:catAx>
      <c:valAx>
        <c:axId val="156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919651803301121"/>
          <c:y val="0.91382822982432421"/>
          <c:w val="0.62160676842768958"/>
          <c:h val="6.22123989368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Variations</a:t>
            </a:r>
            <a:r>
              <a:rPr lang="en-US" baseline="0"/>
              <a:t> in Size &amp; Years Existed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data_calculations!$A$48</c:f>
              <c:strCache>
                <c:ptCount val="1"/>
                <c:pt idx="0">
                  <c:v>Average Years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data_calculations!$B$46:$G$46</c:f>
              <c:strCache>
                <c:ptCount val="6"/>
                <c:pt idx="0">
                  <c:v>Armoured Dinosaur</c:v>
                </c:pt>
                <c:pt idx="1">
                  <c:v>Ceratopsian</c:v>
                </c:pt>
                <c:pt idx="2">
                  <c:v>Euornithopod</c:v>
                </c:pt>
                <c:pt idx="3">
                  <c:v>Large Theropod</c:v>
                </c:pt>
                <c:pt idx="4">
                  <c:v>Sauropod</c:v>
                </c:pt>
                <c:pt idx="5">
                  <c:v>Small Theropod</c:v>
                </c:pt>
              </c:strCache>
            </c:strRef>
          </c:cat>
          <c:val>
            <c:numRef>
              <c:f>data_calculations!$B$48:$G$48</c:f>
              <c:numCache>
                <c:formatCode>0.00</c:formatCode>
                <c:ptCount val="6"/>
                <c:pt idx="0">
                  <c:v>10.1875</c:v>
                </c:pt>
                <c:pt idx="1">
                  <c:v>7.0344827586206895</c:v>
                </c:pt>
                <c:pt idx="2">
                  <c:v>9.0847457627118651</c:v>
                </c:pt>
                <c:pt idx="3">
                  <c:v>8.9666666666666668</c:v>
                </c:pt>
                <c:pt idx="4">
                  <c:v>9.8405797101449277</c:v>
                </c:pt>
                <c:pt idx="5">
                  <c:v>8.2833333333333332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9-4828-B413-C77F543A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0726320"/>
        <c:axId val="1040713840"/>
      </c:barChart>
      <c:lineChart>
        <c:grouping val="standard"/>
        <c:varyColors val="0"/>
        <c:ser>
          <c:idx val="0"/>
          <c:order val="0"/>
          <c:tx>
            <c:strRef>
              <c:f>data_calculations!$A$47</c:f>
              <c:strCache>
                <c:ptCount val="1"/>
                <c:pt idx="0">
                  <c:v>Average Size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data_calculations!$B$46:$G$46</c:f>
              <c:strCache>
                <c:ptCount val="6"/>
                <c:pt idx="0">
                  <c:v>Armoured Dinosaur</c:v>
                </c:pt>
                <c:pt idx="1">
                  <c:v>Ceratopsian</c:v>
                </c:pt>
                <c:pt idx="2">
                  <c:v>Euornithopod</c:v>
                </c:pt>
                <c:pt idx="3">
                  <c:v>Large Theropod</c:v>
                </c:pt>
                <c:pt idx="4">
                  <c:v>Sauropod</c:v>
                </c:pt>
                <c:pt idx="5">
                  <c:v>Small Theropod</c:v>
                </c:pt>
              </c:strCache>
            </c:strRef>
          </c:cat>
          <c:val>
            <c:numRef>
              <c:f>data_calculations!$B$47:$G$47</c:f>
              <c:numCache>
                <c:formatCode>0.00</c:formatCode>
                <c:ptCount val="6"/>
                <c:pt idx="0">
                  <c:v>4.8249999999999993</c:v>
                </c:pt>
                <c:pt idx="1">
                  <c:v>3.4517241379310346</c:v>
                </c:pt>
                <c:pt idx="2">
                  <c:v>5.1406779661016939</c:v>
                </c:pt>
                <c:pt idx="3">
                  <c:v>7.2966666666666651</c:v>
                </c:pt>
                <c:pt idx="4">
                  <c:v>14.287681159420289</c:v>
                </c:pt>
                <c:pt idx="5">
                  <c:v>1.8986666666666665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9-4828-B413-C77F543A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105712"/>
        <c:axId val="74010321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data_calculations!$A$49</c15:sqref>
                        </c15:formulaRef>
                      </c:ext>
                    </c:extLst>
                    <c:strCache>
                      <c:ptCount val="1"/>
                      <c:pt idx="0">
                        <c:v>Total: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shade val="6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shade val="65000"/>
                      </a:schemeClr>
                    </a:solidFill>
                    <a:ln w="9525">
                      <a:solidFill>
                        <a:schemeClr val="accent5">
                          <a:shade val="65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data_calculations!$B$46:$G$46</c15:sqref>
                        </c15:formulaRef>
                      </c:ext>
                    </c:extLst>
                    <c:strCache>
                      <c:ptCount val="6"/>
                      <c:pt idx="0">
                        <c:v>Armoured Dinosaur</c:v>
                      </c:pt>
                      <c:pt idx="1">
                        <c:v>Ceratopsian</c:v>
                      </c:pt>
                      <c:pt idx="2">
                        <c:v>Euornithopod</c:v>
                      </c:pt>
                      <c:pt idx="3">
                        <c:v>Large Theropod</c:v>
                      </c:pt>
                      <c:pt idx="4">
                        <c:v>Sauropod</c:v>
                      </c:pt>
                      <c:pt idx="5">
                        <c:v>Small Theropod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data_calculations!$B$49:$G$49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32</c:v>
                      </c:pt>
                      <c:pt idx="1">
                        <c:v>29</c:v>
                      </c:pt>
                      <c:pt idx="2">
                        <c:v>59</c:v>
                      </c:pt>
                      <c:pt idx="3">
                        <c:v>60</c:v>
                      </c:pt>
                      <c:pt idx="4">
                        <c:v>69</c:v>
                      </c:pt>
                      <c:pt idx="5">
                        <c:v>60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979-4828-B413-C77F543AFA33}"/>
                  </c:ext>
                </c:extLst>
              </c15:ser>
            </c15:filteredLineSeries>
          </c:ext>
        </c:extLst>
      </c:lineChart>
      <c:catAx>
        <c:axId val="104072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13840"/>
        <c:crosses val="autoZero"/>
        <c:auto val="1"/>
        <c:lblAlgn val="ctr"/>
        <c:lblOffset val="100"/>
        <c:noMultiLvlLbl val="0"/>
      </c:catAx>
      <c:valAx>
        <c:axId val="10407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size</a:t>
                </a:r>
                <a:r>
                  <a:rPr lang="en-US" sz="1100" baseline="0"/>
                  <a:t> (</a:t>
                </a:r>
                <a:r>
                  <a:rPr lang="en-US" sz="1100"/>
                  <a:t>meters)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26320"/>
        <c:crosses val="autoZero"/>
        <c:crossBetween val="between"/>
      </c:valAx>
      <c:valAx>
        <c:axId val="7401032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years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05712"/>
        <c:crosses val="max"/>
        <c:crossBetween val="between"/>
      </c:valAx>
      <c:catAx>
        <c:axId val="74010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01032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Region Totals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000">
              <a:solidFill>
                <a:schemeClr val="tx2">
                  <a:lumMod val="75000"/>
                </a:schemeClr>
              </a:solidFill>
            </a:defRPr>
          </a:pPr>
          <a:r>
            <a:rPr lang="en-US" sz="2000" b="0" i="0" u="none" strike="noStrike" baseline="0">
              <a:solidFill>
                <a:schemeClr val="tx2">
                  <a:lumMod val="75000"/>
                </a:schemeClr>
              </a:solidFill>
              <a:latin typeface="Calibri" panose="020F0502020204030204"/>
            </a:rPr>
            <a:t>Region Totals</a:t>
          </a:r>
        </a:p>
      </cx:txPr>
    </cx:title>
    <cx:plotArea>
      <cx:plotAreaRegion>
        <cx:series layoutId="regionMap" uniqueId="{E532014F-AB1C-4DE5-B1AB-808A76603C6F}">
          <cx:tx>
            <cx:txData>
              <cx:f/>
              <cx:v>Range</cx:v>
            </cx:txData>
          </cx:tx>
          <cx:spPr>
            <a:noFill/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>
                    <a:solidFill>
                      <a:schemeClr val="tx1">
                        <a:lumMod val="75000"/>
                        <a:lumOff val="25000"/>
                      </a:schemeClr>
                    </a:solidFill>
                  </a:defRPr>
                </a:pPr>
                <a:endParaRPr lang="en-US" sz="1100" b="0" i="0" u="none" strike="noStrike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48</a:t>
                  </a:r>
                </a:p>
              </cx:txPr>
            </cx:dataLabel>
            <cx:dataLabel idx="1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46</a:t>
                  </a:r>
                </a:p>
              </cx:txPr>
            </cx:dataLabel>
            <cx:dataLabel idx="2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78</a:t>
                  </a:r>
                </a:p>
              </cx:txPr>
            </cx:dataLabel>
          </cx:dataLabels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7HxXbx3HsvVfMfT8Dd05HBxfwD1hR5JiUnoZUCQ1uSfHX3+LkqhDbtNXBKwD6eETDFOe2b1Zs6p7
1arVPf73zfSvm/zuuvltKnLb/utm+uNV3HXVv37/vb2J74rr9qhIbpqyLT91Rzdl8Xv56VNyc/f7
bXM9Jjb6nSDMfr+Jr5vubnr1P/+Gb4vuyn15c90lpT3r75r5/K7t8679P+49e+u3m7K33f3wCL7p
j1dffravfruzXdLNl3N198erJ5959dvv//Pv3/82gmd/y5fgnr11GMCftrtubrrk5vp7MTwN4S9P
/lsO4HT9LcTvSH3EkKAYI8oxF4S/+i0vbfT1NjqimGmKEeKEaqaE0A+/++S6gPEvi+nz413f3jZ3
bfvb159Pxz7B8emtv2L6F5DhCf97sG+vq2v78NR/l/WXI07FkeAMcy4phrmLJXmCOKbySEvxJRNf
ZtoXpL8bxvMgfx12gO/Xq0lbul8muVvez4bt6+em8F/A/a/C7Udz1f04uIk44ogQjASWCICnT9Am
+khJhhTckZorrdjDb/4C+neDeR70r8MOQP969RB0f/XzQXfjxP5AVoE5zrmmEgNlEEawUk9QB645
kpxSYBbEsNYElsDjqf7daJ5H/euwA9S/Xj1E3T35+aj/2UT3j/0jkXcoO9JaMK0wkhojoPQn0DsC
7gtJ1APZP8b9RfE8j/2joQf4P7pzmIM/z39+DkxzvST5w/z75/TuYKiZn/8A9oxhpZ9WVIfTI4Lu
/0hBNNRUDoz0OAnfD+j5DDyMO4D/4fIh9uYXwP7Pvu2a6zz5gczjEH4EsxsYRlApNIca+2T+Y1gf
TCNgJK6VoPDJp+i/KKTnE/Bo6EEOHt05TMOfVz9/CVzZpLu7/W0Havq2LB7w+OdLAWY61ABEmUBC
U8o1FNdH2tIhRxxLrbWCEiwEo0g+/O4vxfflcT2fkMPxB1k5vH2YmpX5+alxr+317Q9cHgIwl4wg
SRHXSBH0VA45GsQp1A1EOBGKc3Yo978fz/OpeBh3kIKHy4fQu3/+fOiPoQsqfyg3MXGkQPMQIaCb
IrAqoJd6tB7uVRESknMQoxoWxiH2LwnoefT/M/IA///cOMzA8S8gj4Lm2t7cPXDCP+cjwF8QpjAQ
jVaUfhb7j/AnR4wrCrBjLKBf0BRE6+PC/P1wnkf/YdwB9g+XD5EPfoHCvLprims7Pzz/P4ee4yMA
FICVAriFavRUld5rJoUIhskPzQIHbnr41V8qwQvieR77bwMPwP92/RB9z//5zLOxtz9SEhFyRDnh
WCGFheCIPqUdMIBAKwHb3xP/14bh8bT/bjTPI/912AHuX68eor75Bdhmd71cZ3Hb/Uivh6kjLCVS
/yGVJ4wvJGQGsgKc9FkfHTLOy0J6Hv/HYw+S8PjWYSZ2H37+/N/ftWUXlw8U8M/ZxwGbB6gdtChB
93YPoU+VKFFHUI4FoggcOcW0OGgKXhDQ80n4NvAgA9+uH8K/v/j58B+D4oyu25vr5gdmAAPLSKUx
l0pIRrF4moH70qyZkFhQBJ0ZldA0Pyahl8X0fBIejz3Iw+Nbh6k4/gVsuYvqOvmB1jODMgu9LxKf
fWes7lF+JIAcCq4do4pCiWCSMSUPrInvhvN8Ar4OO8D+69VD2P1fYgXksLf0MAN/AP9g8HwwBU3P
lYIfSgLBPAIePAmgHgU7MErB8vhslz6d/d+L53ngj6+/jDtA/uHyIfTHb38B8imb8ubmB3I/xUcK
HGj4B3H8WXs+gd4RR0QhzqmCQg3G0OfS8AT77wf0N+A/DDxE/+H6X+D/BZrekyS6+4G0j+URu1c3
95MbHB4gnifg3289ItgI0IA8ZtD4HnRc343meeS/DjvA/evVQ9RPfgHBf1I2Xfzbn5+aF2zt/vf2
Oc9L6Pl+ZOPBOPgdsJcpGfQW4CUd7AIR2IlQcIsqIjlmgh1k/wXxPJ//bwMPZsC364dz4Pz05xPf
ed+2PxJ8gY+EAPMVwTYbkwQ2lJ8uPQ0NOfR8sDylBk8KH3Tc3w/nb7D/+hiH0H+9/Bfkr34+8hdl
/+LV9/JtfgeaCtiIo+C1ks9SCj0VW7BPAb0I1CXN2L03ftj7vTSq59PwdPRBMp7ePEzJh1+gDF2M
SbfcNfm1vf1xKuzefoUG714B03uRdaB+oQekSMM6wdCeKMXkwW7EC2P6m3w8fqDDdDy+d5gNd/3z
F8hlb5Mfyk2gdzFsxIHc0sBR+rAwQLMukVTgk0MqwKpVB23IC+J5PgvfBh5k4Nv1Q/QvfwFf6vLa
Lj+2Lt9rXiGIxBjwhTMYgj+VZZCee8kGp74kgd05xA5Wwksi+psEfHuWwwx8u/GXFPwChtRV00f9
9fzjqMihBM4dcWg7AOXPJ++eVmeHiyPwqjCH8zEcDi0RfZCCF0T0fAa+DTxIwLfrh/hfvf/5BPT2
Or9rv4f+f08YX11ASfzSE/5zL4ACu0GjDxsdWn45hPNElzkahBkGC4bAFiCDtXe4C/h11/qiu+7+
b0z+Jv9f9vofhh/Ogqd3/zIXfgFv5mr5eJclP9imx0eSwr4fv7dnwKU82J0SFFx8Qb6cJgEV99ge
eFk4f5OLR49ymIhHt/6ShV+AET8kxcfrj+PdAxj/fF044BDDoaj7FAArMg2NyZOF8fmkJhxK+Ooj
HKThJfE8n4T/jDxIwX9uHCbgwy/gk72YBu6PpL+8a/n/7PT3ZeTbMXrvurv2P78D8NzrBc/efcjB
wc3/q6p8YZnN7R+vyL0A+5bG+6/4DgV9G3R33XZ/vJLAX5QQ2IfEBNT05zNv4939Hc7ve1RBNWwP
329T3h9/tvdm1B+vwLwB0waDIwobmPCh+8Mq7X2n/McrOKGOFaP32hCOTRPQkt/eu3hd5nNU2m9Q
ff3v32xfvC4T27V/vIIdaHC/qy8fvI8UqFdIOKzHMSEKjoPBVjTcv7k+h/No8Hn8/0ResmIJh2IV
N6PBuTNuM6Vel2ySPh2y3gzDzN0kkqVbq5quLNajmVmUB7GD5g0b7LrMpsiNhr43edU1RtWtNCjS
6ToVszV5oqKTnBjHDpEpk0idTUI7ZpiSt3kTW9/Jpm2OROESOVdBhOu3MWfTaonwZJZw7jwQyZWx
TGWrzpaLS8h1PXTUm9N0cG2f++FIqM+L0vFVGr/ObTeY0ZmVsQk9o1EIn1mIwcKmBs5MIzfvRObq
sJhXRZSFpwX2tcr4vpnk7GV23XXvCWpCo9JEuzlt5co6NnY7PYWepYsweRne6WKM3DnT864ro9qU
3U3STPl5VGfZaqTCMZjH1XHPxw+qw9Eqibt+R1svGkexY1M7rck4bJMUsZ1wQh2UsXprdTrswsRF
C0LbMFTTNtwSXuwt1dFJXVbo3OGt2Eaqy8wQfbTgPV1VddzCkyWdQWFfuE1C41WbZcoUitQfcEPP
ui7cpUzSfdMk4Rs5cJPa0ghu47sFy1M+sfQGd/M7CZPXRB3OT6rEpBOb3GlwSpMUKFyLqat8vKh0
lZZVvBps66ZKl+/UwMZth0Tk9XYs35FGL67EYbmrSqr2qMiloc2Z4I1zseiKmJKzfEfT0jS5S/uF
78OCpMdqIK0PO/SLK2ZS7RHrzrWThyYvwmqTUmGyrol344cx172fN0XndcMi/LZwlJvIJQqqCgJK
5vh1WNfF5eiU+a7vnNEjaNgtoq5ej5NIPOuoDyXOqnWxDJPhM6n99ryqFcBTQURaOeus4cw4w1yd
V6xpgrp3cq/lkeNV9XyhaP6JVtNHgvJNGrXxSZkm0bpyXFoptI6aLF0N0/K6sbHXQpE1NUu9MYvS
i76Hx037wZ9GNJ7xRfXumJWvF5IsAR9o7rJixOddXXjJzHGAonIwcZW1bts7nWnLCLtL3e8SXXLT
R0kTRElknGo5T/MCn7flsG3KiAcRT5WXxuJ25Mvst0Kxs9BaI1HemrBo0Wpo08bMSyh8QHYdjs37
Bjl4O9vQLDI1pJr4lpCGBMUoTSRpY+jMYaqMc+QSFZ/2Rb+ZdMVPoi4e3DmWlSmbir/hnfL7KPqw
WFvezPN8nGQ3dpyo303xx2HSw6qLwqs07YJ0IMO6T8MN7hvpZRm6nUUSNBgYxGZJYaKlXtHZ4rdE
OH7aJY0bhWWyUjLPAlFSu3ZYYmpKN3oult1YJ6Wpojxf8QK9KeGVMeJEnZfO/DLJyuykF8ViQlsV
1xHPT5dyiHe2HtoAFV7Y6yoYaSI80lYejUO2klIEc0XJVg8swDIc9nl2VXC9SWiU7ubBoqCX7DVb
kbJWPsZ28busuGKi1ps2aVo3yDqS7En01o7C8XS2LFsU8k1TZm4mVf9hKLs6UGN2Xktyg4idPKRg
Ygi1n+qIv1vCdvGSqzKPyzeoFZdhGJmxH/lqLKPUbXkXu5GIr2nfLgHueuGVIq9MM+B6HdbzNZPZ
slYs2choOQUGaX1eKmUQj95TG5fHYVkfN+MMFG97w6pocKEJmldhDqsdWdStCG3mQKnJm+o+KFpB
jFadNLhadjmKcjMsZbVFLG03uEtqU6T5sltoSvwmH2Z3aeJ3WUaV6Xl4kZa3bKrga+vEhDhpDSLO
sdBkNJM7DvTDjIuzNJJ3jeCOS8rurcP1vOo1sHIpXdGHYhdz0XhTkjOvVsjnliEvjiV1RxtWbrQk
rUccdkFbdMpGEvrD4myWHL/RuS5dOGDi2jF3tiwmFr7fDn6anS2RGEzSN+FV8aETMzO0pWq9xKww
unGmlZM4H6KkSNdjxM+rUjE3q5zUWxKSwXKN5HoqTFMn2A8nLmESVtOq1XVn5irvN/HsFB5Kk9SU
ROVGRLO40M6OiTb8mFuDMpkC7aS5i7jHhzQ345xf8g7tZOq0+wHgqZRl/kinTR2nQNVOeBp1InHp
IkO/lXVr+jqEopW3tyjLlXGgjrh5snxou+p1FytQ05nJJwRVuMbVbsyL4iQk+aYrxOuwo/gyokBW
Os5j01b2hmTZ8A7qWR90Q1KtrKyWi3HR+yEiq1lHYtVPUpswwtrFM5/8uHAu4mY9KdS4PBsbvy8H
f9RR7KWVM7pzXswmrMW7mue5qYTujHBeL323E1N0mRLlmHQpBjekA6y4hpqZIzfpBPPrsIUl0JcS
inXTNT5r9WTitF0xxqatJuyNQ8bWbxynMkNF9KbstfZl1UJloqyCeiwIxBAHDU8ICI1821YZ1NTC
x6FCrsV2MD3RpWHxmG8n3KUmXIhdMdy97sW8zbJcbpM2v8ySXMKYAnlLCKqjoelFfKUSucqhyJ1n
cemhBHBvoqbyliG8HAdHBpOqvTFlNdTL9NOcNXiHOoTPwjkzsoa175QfMidJd11Ibqc4wmaaZe4m
o7rUs0Kb1CluoHbUrkry2stxv+cps9s+rQ28CLr4A6Ju2cNvLVIiVoNDO9PHTryTQOZhx5VfI7G3
gnfe2C7W4+G0SkaJ7x+9ducw/6RjCRVKzmcxJ8m6yGBCjUU8eJon0b60036uwmEzpHgrGwgjLRoH
JF7kpznNtlVR5yap7TYBPi85KtdNO7t2aLLztpcumatoB6/+LfuBVf1efGhEh497Z1iNWVLuIdqz
UhaTP7W54/WJW5P+bQWJDoZyylzZ22PkOL0/irbyl7Tcc20q28yv8RR7eauLTaPyeZOGRR+QHmpR
Ji3yLYprt1QtdXXG2LZwqndFrORqmbizxQ5rd0WTSK+i47pLIuvRiVy3dLTuFLKNLW3mkqRnvpxK
r/yU57nyVUKGIJ6XzUAquQr7/jLmzcc8bU6SfpAB4HpLi/BtM1bh2vYXtJ6wt1TlJzRS4uVDv7Pc
id28j7Q/RMlm1pStuNbbmYaTJzuHuXAujrp1OZUGF7hwq5glXi2icZNl9Y2q7b6twsLnGPRP7PT7
rG6PM8ywkQGmPV+PsIFlZBqv4a2zymSkbv0eXm51o77YxNIRfufMhuSghXRbJf6cU+DsQl8m8nVr
SXGsJRBYyMN6PZVp7+qY9ebz949zOHs6yUGW48YIHSavqQPY53RDUEfeqXix7mDle1A20hdjdl+A
Muw3DM/+gkjlOROUCzoWbhmqeTXBejSK5IVblCHUxJxeFtfDkgB9d0AbKqRubDkKlqy2npqiFVHl
eFYBxcxULR4aVHbayoIHlvYk6EUIVEVDtEdpWnpMDpEb4/oqncPQzNAZeFK1qXGyPjFsxrthGF2n
VxLKWh1uSL6cTPjjUqnGhQIBzDACY8hRG5bg1Oi2rYFlLAbSct7FGciq0XnTT4U3ZaE32iLdNYgI
b0g9S0xFs9O6brSxVbWua1qbsWE3C507N0wm5TVtkZqOx9O6Lke86jP+bmhx7NpUYNeWeWbmOemD
kotxi0ANoagmXiinxE+KfA3afHZrVAp3TEV1nMb9mi1qOEEZ8QbmnEtnIGZqptmlQ3fuZCMULJGL
ar206UqTGSSHlI47ZXPsYaB3B3Vp4KRLB/2VLk4a1i+7ZGJBmab4DMfjSoy1K1oVb0eq5hMWY7Xn
Ve6WaKnOhB5OZzkbPTTDOhnj9lgLqD02Kqw/JEXoliyW3lwBT7Q2L9ZQqrvLGsud6obeJU5XGofM
EmrE3PoF4nTV21syp/zk87+6MQ2wnXYqCuWqLG+SoZmOUxRHAbfjZZnqM0txfSqzpjn9/LcG43gV
Jx0zM+VuVDTlaVTelnFbngwdnlfzFL0prQONgxXGAYBMBUrELLPmQR/WqQtLJV+rjjheiXO+mgi5
62We7osIGsKQ0R0sf7pbijI3KZmEj9viqo55HZSsqrfIAXIABnqvh7w4rRt7impbr6AVPnHmiqy6
0hlhRvWx37syJZHJVRhtlDhr6YK3LRs9jXLhi0qfTolYp/Xo84nWO0ydjZpitbLQ0mxhF8gUUler
THWVG+bh2VyKJUCTXTxYym+xInhjUXhWVvo2z0Lmt9GSQ7Pco13qRL6tVew6Igps7jiruK4IzMvy
LFYl95y6fh+y3Ov6qvHKfondNoaOYyFR4vFFvlOdwKdoNjOczPLSXja+zCq36LvIF+29PG6Gd1kR
9vtQtMith+ykcroIpHvKPKualWRh59f19SxCx+O2uE17R7o24g1obCHN4CQnWGctLKzcb+pu8OJx
Wce2wEHW4smtQuwVTia9aZK9h5x1N5XZrhnDDefOsAlBWIGGmFI3Q/g8JJWJ5mkw7QQtsK4uo5q1
J0VuMmeKTIf7KGDNgl2Uh9meZuxTkZNoBW9EbPOUZKbgtTa9ndd2wa1JUdRAv9vuQPMJjyfj4hEL
C57NmbNqIpCfoVycVe0WyXyTi2hYZQm1RsCi9jsZ8nVjw+3ArF/3aPTUkFwghrCb4zro8JB7skiS
06Kitdu3xbu0iviumAsD72BMho0IWpgp3qVCBIvOUt9h6RnUlssU9eNJGPHxJMHQAOCZ2kDjt2me
1vfTPwvmOg/Ck3buR9NnlJy0oC2DaCi8mtkUCieTrsMyDvz1jiX1VdiF8du+KTynSLirenpuGU49
tfTnTaI7N2FYuH2Y1SbU6lJZUGp1x6yZm7TzYAP5OsoXT2DQ/xWumiDFYsejVvtJOq46sUwnmNfE
xA4oPp0obJDE8/ESixRWf6fAM6k6twnJ6xR22oyybzrESqNm4QTKaWAyoOpDNzdvlXo7cGgWRBu/
L8S7smXYL21/WVQYmCkLzTjN1ITJAFbNcCYXqi6t0IYLfdJErT111KrvRwirLviqKpIrB9T9uuvz
Zo9TUNlT8aaPgGvT0QGHB2hgdt63+UUpaeSzqG08209QQDsZbbui1j5z5i7IdHeOajWd2U1S1mAA
1dNaZVitHfS6o2BztSKvXV0h0JVD5vYUdSaKxC2fdOvZWWGvCe9nlawdT7Gluno3DlW2FSVeqzJ/
HSVoX4g+2WmEcpM78+s0LdxeYxAKuL6BQ0Mz+FLwP14B58SPJIbHUeBrdTkNVJGYokKzl5xEcc+9
bHEGL1XkYqarPBzVhvVzbuIRRyZq5Kcoil06Rs4KTJpAkkGD/ZMVfl4XtWHk/Zg6E1hoNZgDBIQd
h4NSwSKG0Zuij02SL1B9cOLhDnRVXOk9Q9We1MVpRKt0ZTOQI1BDvBCO1ppOL72RtKIu0jI8V1DT
3W6IVulUzZu6jDdahPI4j+fRtBG0XHXvF+k8b8AKoabPQWEUGjcXijduK1rhUj7VZ6AKZTAvowZV
73xMwJDatvV8plJ8Ils6vE6ZcrmCJo8muSvBHThd4uEisceO7JI1eDi13ztht2IT2/QyApOMFqf9
ZHcTN1kjsSHQ1gDAe7HQCydb2tOMs9mUA1ruaXEFrzmv1WBPskllAZkXqLVgGrgLbXd9wgY3zyOg
0RMZ6Xd9JJxdhFQQZqHapiVW289/CxE00jOznqwHWPCN/Zg7d819WhaLudvZ8GPWydolaR+aaZrf
yLBbgnqSHurKPFjAbQDOEzdCgArKOpq60RyauKSVD63iSjFM3Chq3xA5mXEIG6/FPfLyDBaPaMIp
cKCQD+18OSxg2+AEzJ2BeEW4nOJ4ibY2jYS76HyVRcyM40i8aczHY7mN+6F/lycNmE2hBqcET5sC
jvq68/1sXzj25mTaTWM8gdnJgwE58UrGxSbPoc+IF9Coju2FaaarhRWdAU9iNhVhbTBy1EBDFsdG
MFtBZzC+zRbKAtlC69zxwRvr1voUdD5wJ+p8PJ86qIy9mWbVCs2NkbPlu2wYrgrWTj6wKXEHPiX3
nV61AYdzJslby9PW6Ln3pSYnGoFj1YFc9UtloC4vwRBNk79G8lLr+GM7OJObC17vUJSdsuZiyVjo
ZglUsaEtL+Ho7K6Iq25f9wRU3XhbiKUJqgx5mqHJVA51fLYU857Q03Iio4cbLHyVD8sZzui4X0T1
rhzsFhTGEMzaUd44LZ8IdRJQDbFaa/BJM+c9aVm0otrBhiuxiULWujmRiVfGiTSFE52ieKSralUu
WQXJT9PtkJXYVMx+jB15URJoI/pkscGSpwWoIX6M2nQJOg4tKzz6KsqcgHXFburmD5GDwY+M4yKg
E7j5ZVl2+7BOXA3caWemg5gvsZ+HvTI1H/utdcY1U2wbl7PwZdpWRophOutRkq2qOQP2ScAqjKK6
ONHpAubnEH2CE6fYTUWUBaNGvQECAuFZM5iqdbdsxzZqVzWnezBXwA9J+7uh460n5qYzFunY8Bbs
5yxW78NsWHYZsuu0t/w4EcmNRqEAfUHeVJlK9ksoN/DZ6ji5trw1pRzo21iH2S4kszel0U21QJMA
Aj4OxqI470g8bGKBq6BPK2aiKtEmcSLkZW2KjY2dMnBaMI44ZalbqWidLKCoE93fxmS5q3kH9OlU
m7GEJs/WMQSrlJ9TaD/adjht4vBTRcrRJDFYUVElobXCY29ovW6cbvboHEsXzZHXMvAh72uwl44b
PhxzaL4isziTEVVz2g75GPAGbOSY8U/wSudNBVoTesn+GDTDuCJJBlGXMSyYdHhDmaliZzmWeNOD
XPFYM0F/g9PlLKTCuvW8+DlP+Aqk7GqcJcTcwgKzgrkqdsDWGbLjEk7nnRQo82QoP2p9NWbCdDUJ
mO1ql0YL80oZv4tE3m5o2bxNusmNKSpgI2IHL1WnJspHvOGNHyXpR+D960XfrzTeg0Gr5gC3VK+G
0bEuMmmYUpiHmhlo1/p9zM+QSt5ZsH4ZS0BE0ub9Tuhp9NE0eAIm5D4j7WZuwo1EIPDzPCnuPdjc
m7M4DWZwnsYmm02N8s7AaZ/ItVy2l3QuxyCV7CqsiwI4mu8VCYXLR+yYaZlgX8JJvEWNl8sYX7Eq
mHPw7xsu6iCaxFotyG3wUkDHSxbovj/MU3W9VNDKpWMxeaRkoAlamJVyOovnctp09ZgbGiarljVg
B0Rd4kXoaqqyYY3TeEfqKIEVc86RJScRNPQJmuu1IAUBz3b80FswOZypdYd8Ji4Wbe4BEUG10TB9
tO4NLOu7tMJgkoy3bV6VAVrWw5C8FQg4Ejtx6g+2K9cqBUelcQa/TpFd1SFIhbAIDW4K7FLHkSaf
leMR3X1MgCqaZT7GU8AprA6ngiI6TZlHYlaDbaZHl9gItGCbeRase+BlUJaEVJ8Si5aV1PZyqRK5
KfAcr3DYgJJsC+2LpndBTH6yCVSRFpwZo202e7FuRtdChxM2ttv1Y/NBDs22HghsRoHH62akWTxH
NDA3su2k4ivOCxYkuN7PY7dNcvQ2ROVFC3lbp1GQ9+iiyOIgzkJw7J19CBtTYDGn0pMCX9D/JerM
eiTVoWX9i5CYMa9Azpk1D139YvWIjTEYPAD+9Tey9z3nSFuprFJ37iqwvdaK+IKOGUFzP6Osrijj
KcqC5qaDtpIsByLkiZTTgOGh0MfQLHWJvvAUqWzaJbQfaogTc5OO3DYjBmh3JL3mtZmJadr2ayzT
ufEMssMc0q9BtoeFB9+wxZqkfB7HKD105jixed0TDC+NpWGd2r776sKGDmuyj+8zlBOEVSbGyEUK
bLHye9kPy64I0dGt8Da16j7hyIRVbyiOdrlgoO+7ujNZVKe42RjCf0uHH2fo8ybgFDvPdSeRbrxe
x+C1YMsn2ZKjFdN3b4sTj+0Fw7C4rvN07sr+h/UFfDiyjHUOkade26QZu219zLamSPUrgwkRB36p
IMe1jkB03dRWaZdE6N4l2kle5vBW27EuWNrhnV7rwOMW2kSUV8RQprpXtqKW9U9Dy+AgLck+LNh2
4mX7sel4rZOZVH2YHQpaDkeVLy/pFKDF4Fo99G2Kuc5hQEnDGWV+HnZrJzHfzPY9ImaqVprFF2/W
7comWHb6Tx8oSF7sJQxRV5JwSOokTsbDqt1ebTy+8lY2Lhwfo9519TxHaDp1l1coW+cgascmsBZn
DIlu093xTTuralauR/zfhwq1O298KNANu+EU5/03O7muipjhuzbtb1MwiSNM7Pyiff7uCLufRDaG
iNj9TMW5kOQ76Nq/Q5/NVWjSoBpQlschfnRmjqG3nFIPN90N+VuebI95uLB9a9Omo4XbhTTZagSr
srqLoTNtUuYoTcmfhRc4QVFUD0Ge/1o5fuEhmR4MdA02sxmTafYQxC2qYAZbGJJil/Fg7/Fz7COJ
G8a7+bvPpXvrIRcpKaFS8d7t2va+fuZAXdcwfgoDZS/um4vnoRajiiqrHQr+xOSxhCUIW+rd2GLc
ZQSrJvRwMlLzLQsxTaxxuNW9zDxe4OAOhXzDwfGMU/ckzOrrzBUUtkL8A7Jvd5Dh9j3s3bg3NPiA
b8VR+mCbDjNM6+KYqx6d3FRGlWRaVEIEF0ro9pjl6qtQ0ydZs0PabbaChRucndZJlfMZGjFrzU7m
8Xmwj6D/j3EaoPqXfobpoqBVbB1WvO12bQQZehp/l2ahNZmXpVpydgpmVdYBzWqseV+nDdGx3UdZ
+emGNKkDNDQ9dGWYAvaFFBDfeR0Nm37s817UK1e7oS/i2g77IVtxmizqodRxLfM5PLSR7h5YrHBZ
uNV7t3SVtmS8jMNX0BJ/M+jVVDZGt1MIGGOHwNZWdZH4BD0ynj0Us5OU5OeQwboqiJz3ecyOWeh3
RWGza5/Sn2uUit2clF2N//oQ3SopGzaMXZ0Y9moG21bhFBLY3UefGl6tibxAoouf4CuUwRwdWz/f
SOHWXZISOJXDWPfptyErb2qK3+eU7s2c+EM6lvulbUIadJVw+px69tK7+T2/2/xaowoKqMgC4lfa
qn3U6xl3yM+NWoNvkEpGSKgnDLD90ZbzU7DCjigoe+50mlUBOvZwZyWph22E2M0KzPy4QmNn6oUK
LO9uCndlDPHJiPIxKaZPi/aSqOy2MZLi15uKpsRpFHVGXEs4cHgIj66LLRpe4GscewbrNh4h1wKN
P0omzbMooDC2m1dNLzW6GTQLQknRTH1bQ/M2J1okQYUPP/aOv3V++ZVA4fb8OsFgv03D/LqtCSYP
1vc1AJuhEcl2DD/CfKKVxTWriHBDM8Gxd3GaPlK1n0vJ9tZhrErnDb3ujJ0Q51NSJao8x2RQ1TrE
ec0e6bJ0O7phe5heViaEXG/D/KubM3Vuu/mWB4TAUov5bmmNxVzYvQStTNDAtKRhJgFFkEzY8iX8
B0M9P+bzUNZ2ceWxsNO5WOx06abi+2ZEekhSXwXy7g2TgMIMlVsN/eAvFiQUAfd7BVmB3hwGkGx9
+BRswcvSAelJ0vbqMU42C+eXO9wCaOHNRBRdySxq35Z7vsjsYaqCcSjhleJY6lxU7DF/iypa1mw/
QQM3AWQiBXwKSsFsqzEo5G5MQJbE60cqmmXkj92a78WWvefWw3lMwqma6LQeLEErHWbFZXRyhLY8
wbugD0AHMGhN+kuaYmfIyBupiUDBWJ5aFd1KCi9CetzllKIYZ/EEyiHZbgUKRofSfHbZwKteBz0c
7rHuNpPtxSye9CQpDr0xrgMFq2WBJHahWrX4GCA1LOzSqtPTI37BJ4YG91Jkb0z9id380zAvsNsn
zM3qKnU0N7bttoo7Vfe6wCLo7VTTTQ7oTQPIg9pXS98+sn44LmFm0DRoSKC5+9hEdhAR9KVkTIOj
K4ZvnMCk2ACE5KzC1IOlPYbxNRCBBfakMTPK8FAId9CLel87tdWQU8tKZPS7j/Gng3CidTi95MlK
L1OybpX4g0ZwgFWObjfOd24cyT6wFLQJOUeCfAHcGc8qcLcpncRhxLd3k3S+cQXOglhi3gl0uMMu
2HJRpbSfqmLYviCJ3ga+9lWGB6LWKnZPSb+kp6nMm64UFwiBSbUoT3G1C4XKN5zzIH/M5vCpLHRb
pbqP9zFO9xYA21lFmqMg1Gwdus9olXs+ZQeAUBh7XAP/J72tZYEGNzuxcuFNz8thP+FpxWs2PvE+
jqrWhnUHmgsXPRvRa/l8wwVimAhCfkkGfWFtAh/axZA3tovbdNJgufwR4KSCsQMZNn+UXfCDcKA6
PJ7CShPgK1tu/056IvVq/dvgQlFNC6S9EesLAnEJNk61dVC473mb7VipfkqDYdPnUHeyBS5UGE63
gCafDhLBtdcZfAKGCi4rIGS8WpIIaFlbnMfU3B154Spv59MW+a++JMeM54CvZIf2YLa8ye/C+3qL
oF+ndXuHtVQx8j04wLxh7YASp6eLCbCqhoB/20TxFPH2R0Dduc3cClwpDVG+oIxqeAZwZtC9bHSq
hoW8DxPkorwE+eUMWDqdQstJx8YoyMw5FWVDpTtmQY6WH/RI7bGP03wnOpSFAlpRDEDs2Oa4kpNo
DMimk97Ql3mTVC1Z781pMDTlEH83ZXScl6Gvhsc0oMtVhlYcN7d+sHWTl86Gn5oXX6HSfhd/Mcn1
LhmiP1heb3Fqr0HIgcdM8O8I+pYh1F9u4Ojlk/UJWFVdZiNcRVPapmjXv9EifoSmfM9W3AYfwdTr
MBhX7ZjVdA2GSoZJfMtGXm1B/CS6LdrpJZNVJhhuWiofNiJ/z+5vS+QGV7Rne9GPD/GU6KqI6pWV
/TGzH3yE/NMyH2PUwc1jsHKbVsavraP8Y7ZkqBYu+U15j0KnSwPZssKHdXuM/n6X38WjcbIUohC/
jdHMDpmAhBkOLkZzJZ4Mt0+MGjhdcfqd4BkUOMGufvAQMZYsrstgiWAfB2OtZyL3GsjcSqk+ExZj
Iu7LQy67xoSWVXwZzQE2xyFp1c7MmTxZ56PGUf06DMIe0l2k5/w1SWP8iRGmQfiQEQ+HYNVVALHp
gsJwjKaW7Idlg1m6Rgt6sW8lxqU7L8h4ngMfFQx7WcF0IrZ8MuR7RyFfSUVFIzGQVKZNwwdtlrLp
8xnnqlymy7xC+Opns4tBfDwViT4ZsuwHWdyo6daHLD62avgb9kG879vtHdOT3RFHcNwEfI/O+Ewm
ihENLahMQIsosAKPwIMuViq1X+ceVhIFo4Q3YeSm0xSXG7CnfKkgWsJHxjhwIXASJPylahptVGHT
JmfY3k9LAmEWDy1PL5swFc2WSgnwjhM4rhFJE8yHka/bPn02R59AIGDZZo70C+5bd+RgdsgQVNnd
ZWGh/UVmAcNu6T/kHM6YyjCTwJRad1uINiilf8uA+nqduotqjdhxqqND3OW2kvkSQqCOfifxOgDL
wpy1cF3HajxTUDxQ56IL9dvfdb4Ek/eXAHhTGHp5WUK/j+MSCtUaJZjIu1tiZ1UBrDI1GegvrzTE
nibGLgACdItdeJoqNa/yUDjK6oUsssJUG1W8XeIH+LmAQOELMBe5KgkdRmNdYleBw1PLAxpZkA1g
lY/9MucHTDy/03J7t5vHsQ48isjuizIeHQLyLom7n5x8/mnDoTKo8Kjs/LEtWACHao+xZKySNSrP
DA+1fu23fWBYCeeNhRDjIHQY5YHVQIMJcsxiAWCMoktgDY7WVWsuWRWbCXRNnvYAe9ZfXJmjwTla
BbNxh5K3t9kUv/MQwNJYku6YvfrC2LfN9FWblMeW5+zlPn05t7o6LQZoL5yX2ETisYukhgDR/4ot
nJYMlcgGMz+IpSgPS5FMTWjvneYAdm0TOqxagQlAanMQugdkY0YUHIs15ey2Vr1rfxPbvqPZ2Yv8
DqtSlJWEteoMUjNUIIRWNdE9eA1I/uwYjPTAFWBPq6ID7+ftQpPy1zwRsdPpmefzcm07aCZmLMfG
us02Wdc+ejKh9ZT0dZvSdV/AyU+7m8IzGqGNxSPOuTvULO2FqhJ3H9/gJUxcZ8IqLhL0pwCsKheu
UZ0Pqz3y4lltStWWqI9ycOKkmszCzOwMmpywkEMzd/M5Ctsvz+UIqbHQwHo7fS5pWmsh74bT8tti
TK1pN/ffnU8apsP+sPFgxpQFbWFrQYS6LJvwjrY/1zC54BN2JBPZw+bGQ9mleV0kImj08DFZGe6T
rvjU5VaAhKxyJ94TOSqYTKx2DjUilDu05oABSID/J2xmHvRvLeMe9AjaxEiB20NvvRPL+EVKsO7a
E1/p8iNrVYtuZ8M27bYaeNMCPJrE55x0dqdcmsDstSPOjfBQbsxe5TDymgJwOwi4h5gdIAv1Bs1I
Zn8Hqxgqgu16SjWYooijHyy71yEf7cnw5Aug4c3PuTinxdro8VFRkLeZo99cBDp6ZcFVTi455ZnH
xJNe23LQVZqios9imXDP/FPnbfaiW5z6kMXBFoI4h/oeH4uyrVetgOq1DuRcuZ3Tnl4WEujPaPij
fLbsFjw8CnifukhB7M5PLWZm+rdYsqf4rU+g1hfzn47mSaUsOuxxmt8VzbZDUGIvmCi8bNgDOwt6
q6ORuJh2faaIIh82v3XVQAgA8Cj6NQVE79TCKVzK4S0Ne3WQlvPG8FvYmgAO6AC3V2cfDsUYHzl+
h+Y6vDKLcZUR/R5fQo6VMHqG4bd8Vkt37icYtd6D+SiM/8oHCTS69+j8Hat6uumjU8FPkDVIyfpn
7tvh4tY/HbdJJTFod+3dWfeSHctRZiDPvgV5/76lkPc4IFDRJg+uFa9s5HB8bRyey1aRd0JhbxA3
H2DDdRhBs303qRensW4KcG672dt6UttrO2y7IEynQ7QJghqRAxIVGGMt/UH66JZipt0t40r2s5n+
ii3dE9BZb8KvrMJZBhl3eYopDIZ45Xfa1tyEi16XDEjIaktMjIIeQrLkUBeTb2Lt9W5N1Vu+AngJ
yPjeJd6d49keleum4wQConKdx1g1sH1ONg9KVmjMIsX23udVG8k/meL52QfmZxqAP1629QdcR70b
vc4PZRh9Nwr8zWT6M4vKR/R//bWHRgOLFfy0CPHxKXmipcmeyf2F5m7HRw+3woO0JpzuSIKeaoO6
FGcs3C8+e2s7r/dGiBnd59zAz4+gh0FARUjk0ybBsd3YWGVBULOi6KsoMPRAsyCpxNWhnTnQpZC1
8cXD2nJfk66fP2JIw4c8TvgOXAbQNBEVdboGtoqmcTr4YPwjiLyBMABEK+G1SVhEUzA8JXmqm4hn
DXS3nzA39c5p0PwlTNYqmGKJuYWiD0vlcdQFqYMuZzXJ3EeJM7pB1me7hkOW4Kc3+B1j+SNmFhQ4
+owKKhtOT9SfoUC1CVdYvGFAaQ11vKvWEDQWmrbhqOn0s4NReekxoK65fg7aWWOf8PW4rHN7i7Kh
WS3AC6IQmJERe7V5dE0dEgwjSBSCQMgtA7wmsLOiQYZQuSS/zGwZq9Wqpy4YMkRZhvDkBkBaMAFA
mrMdki8fwMpCDIsbWEM0F57w9CuJtrfcYUUZ3cuTCIDotuhnZi4vRowQuQcAz4gWvUg7xhUoxx7Z
HgP2BF95Zh5mgC9NdK9gc3RjG/xiDP9zIyGIXJSIah0CR4r74vdi2K6j47sEwHSYbK1a9t0mOjsE
BmezL38mWDnAY0KgJWSm5zbK/modfYTlHxLDrYnycSdBc1RpANdpC+UPuwU3RoPw1Mb5U2xGfkxV
9jZO8ODFXcfcWNkdfBFg/7D+0fKwzlMW7mKy0AN6BtTedAMoAdazywu6l7zID9KBWs7V6yiXpkhi
dQ6A8DRt0N1ChV8yi3G+9V6l9TzwN07mYb86VNwZhtkS62qa1GukYcfjT4+7hXXiAUfgnPC0Ki0X
TbYUf6UU36OQR2i5TF4DQYNfwKYWxy2PqvSOOhOoQd4XyZng0TO1izjg2W/gJkEiRWjxi7GZHH93
ufnNO8wqaTL+7Uypz3iCUDXKDeEI9bUookFGLGIn6ZycHMfEZFJfD3ofpDF7F6lc65wBxpbUvPYy
PdJt7esAtioeNY6RsI1halo/4O+DY2kHoGiT2EHum57z0Wdo0BoTl/knSMn33sc1dFeAVhOaMiTB
ogrTJlyaGMQ8fDSgJub7Pe7Q92p9wl2FozO/gP37lUwbO8KgYo9AUCF2ciSiyHK2U3GUxfZl8bDD
ahrSVzWUw9Nssi+CA5sa+MmkzZuntvDRpQfvAjptPQ2WIgcQCmilZdZXWmxvgUtErZEEqdcQorU1
n37mOKgKcli8R+RBmC8alDF8M0jkfQDmXFj90gPKBQ9RFhUgrbNfCfqEdvmQLI4vc06m3WaSb/EI
ZzTygp9SZqvce7/HDP80YMiDQ9C7CjXqWkAoTTIRP4aZ+JypxY7ojMbVUj/xqE1+WPMMEroAN5E4
iqQdsU3CJf509xIJBGX6HJBIahNEe+DSGh5Mx8yMtrGqyY0xe+nBxHYdlKcIkWDIj0gp8f4z6drx
IGE2WwZyIobNDYz7BRzLfEu0/gXbOqx8J3aJumpd/hm2HAB33CFqBCPnKxPENRzyoo7S8HWd5pu2
iDKJXsE+5OBD18wniE9kCidC/ntCn17n/RJXLR6CUi2/DTj8pzG7CrADUMz/iIWdSEhPApJowBAt
LBBYmZmpIwu2JB3H7CaG/hVERqMCNKQQFvt9IsW2N3zpd5mMiyqVCYAig555Sv2xC0FZRhNyZcHO
mGFPt+SJE+heElSDMCkBCne2BeKImrRAJb26iLX4RCIMjnWYlnf6BIu8ZG/BWALpWZEu6Hn0mvVJ
2GwUP2NWCLDOloljplZWA/6dzqVfnuaFkBspWVMmp8D17nlxbfq23iNbI2wMsEHnzHTDKwAMecI/
VATsDazSazpsmABp7NE85z9YsdHvG0xDhEGgjcAPnDFENX3Wb7c2FENDV6J+qMnUwbz1v71LsaRA
uWPwpD+tKeeHMHNPRZCmpzlYHjaE7I7w5hyuTYtOY+h4g7kZFoe9K5E+Q+8Siqzqi+HvGqHqxkXw
DsiTPHYpjPiEuWs+r2nt1142viwa58byBCEjr2yR6ffcSQwdw7wr+QKrjQ3gmK0qgBP2HIZ/BwEq
mpZjlCDlIRN0jZNfGrlCDof0Eb2cCsDrPPvDB6hYgk4QT5+W0r7xuYW+nopvZozDh4X/5hq9+Hc4
Ceii0ehmJRsfAS1raR46hpCbZMNlYHkJSHn7JKsBtTLGh1k6tJLyMEUW8Ta0RDM7aWEeymW70rF9
N6689BcRJBw+HO78OMoKs9ej0nML5KWsHdcAMaVqQNh/G2JkWXt/6AOYF72D/Bku0BvY32jlLzOS
QbsylLAiodYq5pG2wuB9Lej6ArCMRG0BuTX/KeLt70jcB2ydHYImPxAXRjBwdAlsbMi6aK6LO3Lf
y1E1ZpuCCy7TT3jn4uBSKFbhTBDWK9Dqr3jMtaXzpZ/Y30L1PzH1ykPYybNKMoR94is2yA+yAOtL
RNfWOhEv8VZCdFpODmgDGaFWK+te+BiWdbmIv6SY12rqdPis1ANlC4JJJHe34H3I3HSjkn9qnRfP
IBJHSCAI0PgVeEwXT9GxNP6CJPECzKlA67twcowQqUW2Mj5DVI3PjHJQgyiP8dkzf9zQQR+8ltGZ
Sxeh3Uz+5939e/++JLgK+2EgH6MvEZfNGE4VAywIB4Xcj4kAl9Wr+DrC4F0zsx0QcQJluSYK3ngK
4skkkFv8mn6Gfo72cs3zC/4Vu+Kiiq64ZPOQH8WgjwmE+KUj59kgb6wn8HUZZTjFIhp2F0Ln7gLJ
KN23A30nqqSXKJIB2FttTyMvdjEtu8u/l4RK8d+7f18SH73xADNBO04DGHQJCxatVIUhA19ygyPl
31tHCciFHhmJME23Ux6AtR0DtTcLLuPKfLpDJweh2sbzRczXLFouS+KTY7kQNIMSJmfacYQOLAI5
Jh2vqpi4qeagmPY8gZBdsjA9lxumAzpgb91fhhaOGuIBCmPjeMpYISHSM3VFOkuBZONPYIT7ow7y
6TrR4jy0G8RCLxuF/CLi36bbcIiIEDY5Ffl+Bll3wanliPe7xIpDJPPstFgQCbQdckAmyXHgwI/j
AhxwhQepo1OkZdCAdQsuyf1q/ruu/945iugwixYE5e536t8LW5ObnxCvyIATwwiasfT4umtpGOF7
ErBmEbdH5J/qdbHlJWn1d9UjDrHZUzcwelGSGDQbS6ODIDhNwy+CHATig2j5ANlD2e7Cc4iYwrnc
q1z4vYij55iS4pTbX2kHpAyqwK8U/O+BTMstNlGE8EMo68Wvz6WGIIeRoUUOKUF8xC+PKUW9K233
XHIbnK29x9FAPSIbltbLuNTpIKedcFiaHTTEcGxh08HJXCZ2QKKf1tYMsh6oBiVqeL3F0XmhaPXL
fpv2TM3LjmA5PpfFarERaLBbBaQGJJr0EYD5RClHVNIm+22Ndqkw5hgOYjnHuk2bfFlwy0cNUYbO
IQaIe3qCLHC84xYjSW+RItAR9ffd97cICr0DwP3RMwyKYxRP52UMx1MLqyZrbQnbd7oxQ6H2Eree
/3t3/zKWTyyM/ClTwXRO7i/y/pfnmC11FitMUJ6asxq8PqMbYKG4AJn94GnYVolk/Q4P1RI7hIQc
r1OkpWsX2Gbx8PU3bQBXCFGCgMsjXHp0UjHHcV6ENno2GsmoXJcPYzm/FUAiLkWbYWYo0fM4eKdE
XdXs0rd5Hds7fVic++LWUnshPQV3qaMJNncWQg0uEVQMIOeNZUdeKZixSa6QAtW2h1K8L/N2nRBz
Yh9qS9/QNJtj4ETyWqwEGNY4/Q5TSN4KpDiOPYhQzObJkx+6PaDET9/69VaOKYr5Kuy+TBDkQA9X
gD1MkTErRNzViNN2DYgGrJSEzMcuKIJvW/nxL2BM0gmRxHwlBzzRgUIdGLuH4IFhXv8ypHVHD7oG
Eli77iEJdscBiZGQD8uH6KN4j+cAPEDRXxuAu9NLJvzLQK1AcDyVr+5On7doQw48jtv3bfXfDI3W
3dxN/Bx0Gnr6DJEbP/kAu4gCDMlw8Ktg6B41TQ1saJz+aXGDETsfpBxRnEBLIbsZoSA4gVQBrHeK
gdkNQMB91OEczR4zYYIvMMPZoce/pLMXzwZ6yCkUjjSw8E6yYKpW3Sh3OJ4AfUKdIWvweG8lfTHD
XgEH9yLyGuuLnPNu2imjfkVxSlGigRqE85CetfdPQ2H1IRrHn8wM/pBHfNrT1YXQsjNIzqxrT0kf
FM/ZDJi6xU9QG6yZpKQPPPldIOOGi95f9VC4w8y3scYmbIJl2nayBb8bFh0eE5Exz9DAQolT6Sie
uc7ope00QGNLG44lUbO2PGzx2IlaTmw7JgO0+zLriqMP16AinEDmRlIQ1OWejtvUgHVDyHTbxflP
6GbxcxEn8rq14cvoLZBQ4rpzRsPkRtp4nxfuFz51h+RoW202/pGB5i8ipS4Feg9sbGYhqtyCUoxn
DvP0v5dpI/Ss2PqXIHFeIyt3TeAUNVNityoxaM5nNcIfTtkeSbbK0eWh54nbO7mk5/9eCMvOPIZx
yUH47ovu2wZv/ZSARaraZYjRBH+nMCnqUCLfruKj6dLojDGKoJ1eTH/EUj8PEeLesCACmN8g2Qxi
k2gwWVbF7ciB38fsAsmTXTQpfqH4Y5VQFcL6w7kcZ6inYNxRrDEOpLvYZX//q90xg0Cr3BrXM7qG
S87m5PLvXfq/71hLn1nul0MpxRcMwnTf4cn5iOvgxYQ/gqXPzzODjjGGW4A0Z1DAJG6iliXXHqMI
ljUeAdAr5IWyZVZ1mZg9KR6TvI8us7XrNYnYdv33btUUsX+sxjpc4OSDXoPvGqGrlls/IjgYAudG
xBrquYzoTkYO0YkYZg5t1x+jR0OmmEB0QeX5fy8uXuNT0EdHPmwZKJASj5foAAM5t5AmYndIYMVz
T0ykb52EtAeIc9ibbfn/fz29f5B0U4vK399GzDyXDDAAhSaDyWUiR3iw8MwYuf7fy0zdeN2m07AN
7GaAO3FZdAea2GczoQVQCZF3goxe/+/F9Bm9piseChPBr8zjb1toLh3fyuuaY/rss+1nqTx42AHP
LbGlx5lrwFSLcrBnkfZ4RoYHleW3X8gXVWWiA1zR+AaZkx77lZIru39Ui6juNKzk7JyjF44wjG65
uKbJi6K+vQkcj6D32ImtcLzI/TeEc8pv/76kR5FCMGH/j7DzWHJc2aLrv2iOCJiEm5IEvSvfXRNE
uwub8EiYr9cCS6Hb70khTSqaTRbJIgHkOfvsvTIevzm56NekQctdgjiPjYcBn2/kQT7W8kxqt0V0
GuN3+rpqo1u1cSfEqm3zDuOyLrr+6Jd1uWejY+tqyK4MVJY7L6EsmYIgJmpuPn2fu/mdjQrTT7Tq
k2CmVccEzoirikPZqPQnauW4GkszedNHGB91o1mBU2vT2owTfZeFiXESyJhDqGJ4KaG/SyWlRiyE
uUFxb84VNrIVcWquKdgAsaH/kGmJ5dRfl7PR/07rLsAe6f4qNE7pWqv021i33/zGwMdVJ+mT0SI7
c+y/JWG5ZS2XQTpPfKUDa5q92M2ULfaNOWY3r/OQzOxqj+NKnizvuXLdz6Q31QqDStpq370+u9aa
Zv8zV1xCUqX/0paLdWuP06sc8SNHo1yzyvLV1KWHlpjph6yNsHU27bTBGgDLgfrwVavzZoUtqv9t
Ual20xJ9iMv2UkfqE1CLy8SlwksCn5khiSdvldHj6iSnoWyJDXi23LVrYl3WfOu9xJX0zstlLFJ0
Vm7iivfMQrlXfI6Bqwz7XcdnyNS+8PaPe7FjIGmHdnR5/K4elkc1lfFzNnXGm0zvjwcBWUnuljW/
1svzG2FOXkgXRD6WJzRkNOH6srrg67GaOW/sxtX3jyd0LEmj0RvW+fG7szBPJQ6EpyTlQDPH3eN/
Jwbyd6ZTz49ncEBTkGhKtdXjplu7YldGBV/z8nLJrAsuBgydH/dihEXDQR0/P17OnauLGMKGeHDT
vTORejwoHYR1tz3j/r/eA60wxY37dWek4mjfdFry9f5TKEubCBl4/3i5WXm4eTDTnR/PNLjxzfHL
mAArn8TX+/Pr5CktvevjVtnN8owtnhZueYQYdblPB4NR7vJd2G6dBvUwabvHTeoQdzUnvnd6vJbt
2vfaNc2vDx00R+4N7XvsRd2Tm0o8XTwDqAN1nhQ+ncfN0SFk/fhIHjcZjpeBP7fi63M1BcP4xFPE
BpffDRumZVXZfj2/VpDWqaP3SqbWE3Tpr8eY4yTOk0UY+PH+pUyNPXutz5u+7DFAuK11Nszc3lQY
bmjSst9Jg0mReXT9rKd8SvPYvz9usXXaufI0unCv5wGxutnt6G7LDhnGywvzzamjewLO+qb7kfUG
4eUQxb+zLnFvj7stJ36STSO+bjmR/pSget6sWDffmEQ/W/k8fd3X8mcNs9d/3XJV+wKVpf16pJzd
F5M15+u+ehhfCUrIr1vplL8ZSqZfb0ADQWXrY/R1n1O178kw+VdH4ouSVllt4yje+coab4QRok0d
VjUBTm4K1HgQL91OL8c/Wta19zTzn/DiH3Orwmsy+/u5M7WroSVM6WOl7xs76m5MXTv6jiVapnu4
lAxpB2PU1LeexP/JibSDLhaOCpehdVM37W3WSw8OjHYwjXekAOOWhH2+YeAVbpyF3ZE6V7dgUt45
YbKPa0LRoNLOpfTftIixvKdnPjbQGst4ZafVMfTnZ1GqMvBojrlMewfCRuONebw4WIX7bk+9uOZF
Zu9nmf583Hr8SAcn3do1buFct8aTKEcqC59eSTCqj6pSP2qRfSR1oV+j1tWvVqqSiyxucsDkYRFy
pfUNfKBWNAQ+yZ2BPz4xsaFUlYuK6djLkCbx1sYjap/Y4mpg/xyMyTz7ZU5GPXKKnWL4OpPgZRTB
qhv7HVIgAs6q6UWyi9JMXOd4cnYWudDV42Yz29ZVeDemRsMlzgAPZWVkrQoCShQ4xCkAsDlXMxPO
tcmMnY838zSEtb/XYufTWt6Kk/T29fGvxw+bj0iihh46qlj0sxISkyLBVeL6eXxOjaPCY0zhqC9/
w+O/oo6Zb6s33dZNeHdZgx2rlQwJ83GOMHcnYq17fk6Cmgj7qhSECsqJRAv7QMbbZAKbpPqkI7Cs
D2vVtMMtc2W4bfUUH3v03KL2XLzlXT6Ohce/Mg9pzUaU3zxumtHwi7mVuR+NxL0yDz+Xg97vZ4pa
X0TYdAmZ38xQJ9faz8fUzsrD0JXMQVNSaT7kD18QZseES+FmhtdxjMe1dOddl5ve2i0qm2oGwMFY
Nd55otI3nrSs7A6W637XVA2xacZXFc8NdtDHjyV8QWGRbXVyU1Qz/Y75KyQ0VUksqd4fx4dE0fc0
u2lMMCv38XsPTXyWXWZskljbV+Qlpk6LA9MoNcy9o32ht6WVPhdUsLvOx/vh6rBnqProZzwfElwO
qQiOTdRoK5qxl7yrfygprvGU5ltfvkOfWMnegfbS+7sw0o+pjI6oIvkK7tTJnZ+IbCRMlsU1Qm9h
IjdeZ8kwBcuTx0U+lEfdkMVRj72JJeR/34bZVRz/vRmJfpyZNBd+tqrScfz7oeby+1//+XiqFtYg
fsjlqfCGEYBTnYkF+OsR//W8j194PAFrLmXVf93998t+/VsUOc/178P+fgWTI6Q5/f1q/z79418G
9pzm9Pdf8Xjpx32PH1/v8b/fz9+vrD8+p39/4/Fnfr3k4z//+uO/Xuf/+By+nu2/H/z1jDo4kUkZ
mIE0kFdQIA7gy6IdFIanHjX79NeP0b8nermMqf8MTXIZa52A/ix/I0X3x8boM6JVhN2q2jhRDYU0
r947dET3OJk3x3GrUyWm6tRXO/oawkoSk5Vbym03R9VJLT/K0SpPsor+QdpUW6daWsxc+ydZGrFW
hu5WK8yP0JXi5GaDOPnEAg3VU6ZNVn7EcMWs4XOIWSWqViawMcwzfa2/bmtikUPUk0lcZu74p09Q
izCh5v7Zy93oNGdZfPKriumDn2KC1Y00KH3NXsGUzs+PH4UV1oQa6nyd44I4pYPFqIcaaOMs7aZe
xMRZClIhlZe8Z2MLcQIn/kVvsI7gOdmabQNErxV5kE5M5ud0N019SgyQd40QcKwrRsXF1OBT1ELW
yvoUutUHKWPsxWM2HjRPQ+wxfua25h4Hruu3OR335GvbbWZn21noxbplkUpShU3e6l7bJD2YY4k/
S05EkRO8inn3rRWWfpiqCxYAa0+AMci6+oWIZYZx8WTjAl0h8eXvcXZrkErXYvZ+eXOCRtnoKRMe
UrkxzdzFT3BPpcu79aZMC2JTvBc2XoWi13emaT4L1ysWBe6tloXc2RpDX82v127rVUGma6Taa/fs
RSAFQ+qO0Y53NXLVuTedd8Jj7dHs/d8d4zWqg2WmkzH8rtNN1UBMEJrlrUvropZ+3tOwptXqzCze
S1FJhmJGCeOItJPECkyzh+MFO42ASH5LAUwFk4czHxWMPBtTDSZ+/RozAf581b+Kucy2PkL5QhS5
ND2eM9/+pQ9q2LKZ1ZtHA3TsWMDrZZ3MTdJuY9VdTmlsxfdWYaVwDb88JNhfhtp/Ghwje2ld7N0D
8ZmQzmijMOWQ6rMOOSHE0G8DPbL1fdtOrHjtUBCq/TM1og2g7uH3U/OBqtS6R7OLvDwjq4XaDtTk
SxQV7jqD2/ZGipsgq7YGvWOc8OUgYEfdd7H81yCrLZHyq5AbiqMymdU7QE0fb2zt7HT0UWuAukOU
Q12McDgVeRPdTeKS7hD3O5PKyfOyOwabcVeU/IbQaOSakQ83tp/zBTxEAvWzaFKGXNjt94kebf89
w0PpoI/OKUpwOh41griRuKFl969uSWPNTImoF3Mfq1pIjJl9EAWUzbzHn+5MfLEVsm3o9FyaTZmu
5zTxWNo1g1MNg2g+FocZYs6BxAY585EzP2v9nvwiQ0MmBlYqS840b1y1hb/PIsYi2jSZO29M/siC
CE4Yzou6T35vykp/kxnJSXPE2YmNIGnJRqd+lBzbvH2pepIuDp8YpnodFyaogsXyvSZ5v3a1nslP
k30rmopwgc9s2+t6YvgAUzshnhPHa3ehk93j2rVXbRe14NtQFPEZ2lNm7px+o3qUvDTsDoUY862H
W31wG4cosI2fXnQHI7aTW7ao1iSTQ89502sq4Y5QOAKdc2YeRBqwI1E+NJPiPCgu5OHxcebGa9OU
86moegJhOjC23Iq3lso5MEv9j2rSz7QzPkBv5XnprVOYIWsDGp1O8n7XaU/h4N+bFi/vkoVTBNVX
FBw/u4JXakAOHQZYHt6iHdh8WLMxYds3aBRjB109O2dxDktWL18xD2IDNqOffhRSpDnTrzoRUMlq
4xlUQH0eW3FJoorP1EmJ1ZEM2+VO+Q8RnObaJnNzLdw22zVFxaW0MwWOYl6pQx/n8F7MZakDKsY5
oZDbIJoGCAxGeIvT+ltm4ZN3bYeLStXsOynAHro2uBLkxEB5zrvfJi+ZQ5hemCbKoS+eCzfu4FyZ
qJAjZsS0JbyBUXKSoEmiwrfPgMzMngQ/lxVr7cWNQbSvXnVtYa0a4cKqquafZvV7Lokad9Xenspu
XWTjVrUk7whluxe/Qlirp85dt4k66gQKgpSTAdsZwZHR1Ybt2DtimbefM4CS+BNcCIWG2QWN0dwb
9IY9Y4EA6uSa0aa787vRPFk2c6Jh+iy8fG9WJdZy6ZqnlsMaZTmKUXS1TWSHb34ORmXq53Mc+9si
r7RTBxp3FWYarXCedLvELi6OuCvHHVloxWmEi+xZGBQYDasxri/eAX26eJ6dmURXrAKvBP2HbsX0
T8zMnWz8E6F5GJ00Jk0y+DTv42+9xynsh67G5/bRz02zSaKEMj1BmnbNvNuolKsg9sDhqUnbtebD
KpxT/Qbgd2fGUt1hLUi8CHO89Vr/kDXRdJgdVp3GUnbQZ26KG2SvHKrxsMGcoUGA5ksdXkqnH/YZ
kt3KC13n0FrWxVUk7LOh7XFB6Wegrune4TInasPcDzMirVuCZCqbfR6V92isqoO0+xtkFqb6ur4Z
HCcOnDD85jT9CJZS/+FnA96RcUhWJfg59jpu95WnnyGuBGWE66MdRbuKYrpEUaGzjW7LBZmkiS9/
Ylos10mRWute/iKTzPrVt9yDHS7K6GqSlple8qyi4tXLxnLnKet1LKCtRpm9qV1AwlWdy23afhbd
UJ5Q+WNKgW4d12nzT+RSbFm6fpAjjkVdYMdJSre6T7R7B3tuWybtBoNSzcqxikqsapWXXTl1ObDg
BBR/2CyYzJ0YR1Si8bN3XWxbNSpsKrqU4s2NYKKWQOzGHo92zhdQ9JUTpIl+MDOIGnpmvBNZ+ASR
F+3ymLOoH46NFaY7Fxg6wPGerFaOj7LRnLWfOG84vPNTNKOeR3PcrBu/52TvkcQ608HjbMseE+ET
rpglJjITok+JD6aZuUX0qUGd0OeAH4J7KuxNl8bJNve6S2ot/litFiswjEfLBWIVaXMS6PaFtGs4
TlrgDoVPqhsEuRU5y6wvesYf+k3Xi+ipU+UPvSQekVlvNSEBRFUNohVGHy/MonWfYBgU2AvW9UDO
1nLKalcx6RiB8L1WffrWMWNe23mV4YwnzUl49sWw2wTZFFyPtPMhkHwCtcqLbb5UHakdaAUAuIos
7i6jYsmSGafGlK5LEMx7DD2o44qwaFpa7lbM6kc0WO12hNRHitqXgUVi0E6TXThVT0kN88MV9b1z
rOI0FSNWX7TAVjHhH5EMlYSKPmvzvhMVF0H5e2ombW9KZzdDYgCz6UUgu8nApFnKbFDukftQuMIq
EL3eH50qqnbwYJ4YmTmrec6/z0vN61jveIieZ3PEJq5cyLENV4jOd65O1n4q1yhxzhIsc5gKToQH
ZnjhL+O5m8YpSAzvVTfKZhdqyoaI3h6I7Rt7m1gRDHcKCaKPf/yyrYlkN9dssvoXlXgbwPPbjOzq
9xYOugGd1ZwU6YeBgGe5mC0nPzO2VdPmZ/vVs2uiiU5mrggu1xv0hiLqh90oSm0jEMyT3LE2iZYV
uOKw8S5GVaEICmmd9mYOPoZ3XCUDOn44cA23WxPAXiLXvqi0LWi9qxnJX6Ga8dE53mteF7+7WfxJ
F9+Sa8ca42tWhETGQdkx182kOazmgWQtrq7NYPTRRvNwCSPXXIdqxP4LWzg3C+8wDrq24VTvWpYL
Bp+mxQgdBttIJivw+iY76VN3svTxVrYVY8J8qQm0ZG/X9jFMp5elh97q6VBvppa8nqxhZJu2QYVd
leuiuOEAWzDMfbYBP3qOscpMYiAnCW6J+mfOAk2WU6BbUCKnkHMFhmW90XT8OuCHmewa7TIbLJZc
3bTDNSCDagyLXVag6hWA2U1Dx2r1bRClG8S5fDF8hio6RdG5NMu1Bfh0jFlAXEIV67rwhosl1L1e
LP1xQ9ZX9OLQV/PeACkSxEbsnQZneBnhUq3QG51TpTOJBn/5wg53WLxxVeueetZktK3zPAxwZI8L
Kh8qoCOP1O0X1fW4ZeOe7Jqq27VjRyXjTFJYvR+YRVG/cVUG5ArcRAh8Hboz38OiucATtTYYmS5+
SgHQVEueXhAAThoM5G7xq+4QkQjgk/cc6htLUdtYP5woTVZdN9l0d4RuOnfe4ij73mX6kiD4E2KX
3FdRBPg7rVa8d9yoA0tg34tzOMQfKrO1C9tFMFWUvr5R1dTAm3qfC5Mrm3KYoVuhey2F+1lNaRLY
IfxzRnsLXWk2L24I9EO91f6Ip0lBGOid4cCC/WesaTWmsFBr1FXiuwvtzc9kdagzI976ozynEm+4
PZuHamb9dpZOqSZg0LRRiHN20Ne6TrB4dqyfg+HmK38OAXqY3ZYzuFslouMI7fCeuYphZGX8IITq
Axzz8Uy3/mnoSM5Aoc6fC8AfeaWnxyRLR8JLnnrqsCu1YTi8YFThGGTloUkMn7t0Nw4pk82e6JTk
L0dq0GEcmVskrAboDf9VRv0dgx3RsuZFuWN5YGrpBESArE+H9aKVnn1H1n72wl5eRRveahKYkTYl
rwU2gZVw4/AQApPDZWxC1iSm4L2jd+mBctBF8FnMZyqlj1SH7ZBY41vWFs5WkNizUq84OJghTlW2
lZ47oXaYGHDDLN+Zhbzh6OuO8SifVIOmYbiqOhYWHE/bezaVgmsSZv15QE9ZJa5lBRC33CMRF7ln
GrnXQqGAUhQ094U7nDc1tMeThTfNBn8UEdopQ8JakaVdu0bLSQf3gVLRtDdnb9sZ495yx/owWLB9
QLHZbKeQfhvDcaR9UUw9REd7bB6N1IJ7QEUWJ8csCZEgkuaSu169hfLBQC0jGo21QpUVqJ0EH3BK
8ztmGAbNMMR4RDFYM7t1my2j+0XJH7FzugXxYRdaD883U/hwvgHsS0EJUOgUGq36wAXRNOK9brwJ
mYbbEfjdqj1p3vyp6UbFPgDuW6bKn+PiNGtCrJkePMoBTNva8brn0p0/7IKEp80bJU10LaX+J4MU
p0Fi22hJRGB8Av2kz/UNIZN812C94nMCobYoinOeMaRM4BUjmW9EzJpBoRcGsBKB8MBtpakTF04O
f1NOAuwDqIUwzTaVYYHXxLvrc8VfYdgDSlWQuqhr1sJuU4CS2WZZNaxDs+0O9YR9GpcVikdr4v7A
9XYy43nLKdFdDNjKazNDNCoKapQZYqA5Q/5lYh/5cx0kTXfRwNJvNDv5U3dZFYC+Kgl6EIApKhO+
UgSdGr7dttTsH9Kr96U9dkFqNgLxRfk7GeL0NEbYzW3ofEslNSN+nM00OylJh9Q6tQpTA3ppoNdc
cd3uO+ngO7tndK9dvWBV7DCl8klYUgbjufCK3ZTJqyy89kwMfl7J1oIe6zm3uTeBLmOWylpFLgdv
bBZ9jjZQZqypBQG2DW4PY0W1eO10ovN5uczMJftdGEpjhjkQTRsGoi3tiA6Zh3/wZpR7ToonmYRv
EHetIJzn17KyFSZGmOqWhXFQX1z1bl1CoC4t3PJOtrH6/IT3vF1HmvGjMZvDPPsjG22wt0Rogj/o
sujEii5AYxnDhq4f6g+n4GDIHbjDpEmfiJQk2zUmo2nj9W34hFGdM7PvGJ7LelMoIi9hjL8kzuQR
2px+YhHeJ2EUBu5cHtLekZupCZ80y/pR9wAOZoze5BDghMZ/aF3Ckw5FaZ0es3Q2MCD3h77pta2J
UTrSbLUFfNpilZ9vwxjimW+ahaegWZvOdaHJtvpnhG97O6ftd788NxF2o2K2Zqz6Q37Aim1sKGEB
HmCg2KmofKMCwo0/tZ8sgNW9MznrIXVcbPat2baMsPZaBJ/cslEZG9ZUwcJ7bzHtrho4ipu2S8t1
55x9CNBBr9iRIBElRb3rvOdZdbFSJ71WfOu6MxonnagJXOxuBzXCYTIzMBGAvNgBQF3HDnC3xiX4
WDDb2bi9OHYz+CvXz0JswQvyIjS3sYNzQMVaztXaupO21rbxOJf4EldsUiC24QLJEiZEvnai05j0
ELLXmJh3QiaMRPEIiQUntm+XPUccM8WwFIpwo2xEl8wUZhBiA4JThvtdlQ6WAM8FVN/cQkHvU/YR
ZDwJCUdAtBpcYmVlVb9lCWMmw66mo9RJOuALDvyUWltOINlSZeKrcPGFI5xiaX+PqBjfqbH2yht/
AmGhJHbEPlXLPLevvROzqfnDlew6kMnhFXe0fW8siJOemj8YVrHTTI6j4vGoqpLxxgyr5MiOMNOH
bmA3hYr5XBla/pIb+v7xS6OJ3c1npL1+PKr9mHP2Ahlqp2b9nYf30iWJ7nOtO5rLTYXBaNUDNbzM
WjS+W5p97oTVnSWjearU9H1kIO1H2Uc0e9rV1PXfOjLeR+Xi94lzriOPOxk9pkEXWtn+ca8j8fO1
dddfOvzMb9ZUrXqf9W3QkAp75b+FycDo09NewLL4byzmeaQf4NuUz1PkDIzIOLRn9oTKnPlNdso7
hGQxaVDZHScibhk0LTxZUhigfaB4AfslDcGWdkgbrf7TH1wuKmkKbaxzb0k2v01hY76nBqbJNq0L
xC/qDIqnbO1FGbytnHXLUlyXEl2xfZCsum1rAzH3ip6HVJx6uQcPcjKz6pcICeqzgn0i9xngS4ej
xoTkXdeJBWjNCjD5jyTHvGn3AzB5pOw0jq1nqWs/WOH9VVyDW9J659o6NtcG1F6KpdrcVaxfW9s9
96rVN8iVp8ipm2Ashf5h+bQ8ZeFySWiAQz5qIJVRe4BnZ6+WTG29rq1eoDIf2fJKPziSGKo1+fG+
8ECXtVmtfYzptTT6dzyY2r2Fa/g8t6znof9Hp75kzkxFyGFRk+YmxGvTc3xM9idlWRkUxeDuIy/L
tyop/R1CJH6zFttvT/c5j7RWFN8J65Q9YuVzK7WLEibphRUfMB3gV1pk4Erjwtj5V39JrjrhXfdr
5g5JyOgAJmFcA9pVMfKsOYS3gtDSNyuMYVH4CI2OBW2q60zyjb1L4QIOtWmBgJXVEK+a1ByPjbOg
f40Mqm1JHG1Mpp0aYuy4SvlbQS3wERb9zjCHaC8muFvxkJHQ0NMx0DBxfLSe8S1BZ09JuuyHSTiv
LR68bQPyLci0ZtyQY8MMZuOM9Qu5MrH274g9Ta+9DVs8dGaPfV9igsWFm7B51+gfOE2rNSwO5uv9
uU4c/N4bzNM/cqHCG7xbRg1cGA/sYPQOv4GtPujnYVo581PvqR+Vy3SmqJsThk/9jPNJRyKjS2zU
LHYSICTJBSxXWDzVviZ+kIpIXlrOZw5heEiG2luJHdgs5r/mzLBXhcKRZuWondqI6UnXpmHrIIq8
JZ38x6kM93fVUCL6hf9pepDdXY8zv3Dg0mQVgJUh9kD5qPn7gFtMyzXjJ5aFrdew2nbD4jiKhfdq
JrcpsTYDOc/3VmjdPdUFF98ORi97ewEFkMmtqNO3iB3d3pp57G4N7pPRnv5QgEQXdqTqXvN1M/cn
rdDqy+R3SBZWdbLlaJzhadRFZdx8KG4Exer744fK2PWCgGyE0aL8cKRenAYTNWeoiCClZsk2PUt+
CVLxZhSWuBDCh9bVhcVWOC6b3GXSgwzuw5ZydKjR4920KKkNT1GSJeGl7LqfBdzksfpGmOcTSxHM
ezsvDmN7NICsr1uW+02Uw5eMS/dgJ7upR6uLF1l6DK17Y/eM+VL7Q0VIqWNj3fSmpxXqhn7b4xoa
egbpdksblKEwUMsmd2aCOdvEiVcV58sJ7w1H5QtywlUQ2a0HpzaoKGjWRVUe6nG4oITiEJrYyGnC
SmFyKVZEHai5kEMqxKyOa8QoJnn2YzrAmqNyj6Gdv1XNHpB/KG/hPNioNSCyfN/8XaWUArYHXSUL
zRuhnx401QCAcej141J4GrFvo70U40UbFZvzlU8KCDrbUNjjwTK27V7HyrFzBqC7laSX8JEm2THL
CgR2bmd4G9SQ73JwCAjkGE+8/EkUDuUcxYntd5xU6DPSx5AkjXaTZe4/NlOGizD4RF2B+4NIF5f7
GWMRY08aefzAnqtj+27si8mUek0SF4t53awVbWInKWh0PfsZ1dG+bOb2XpMXjEMWwDElh5yCjLPo
Lryn0ivb367HdiNQcMKN307FIUrUigUlZL4rl2EPkeAQ00zgT/7PpFGMrHUWNU0qccU29T6kTOKu
IM28N6bX1lx+JxBoPc2V/WNEefemooIG1DE6wB6ztZyO/mYGq+tXa9ah5OL2yrw46hhXREBU4kZY
I/8gV8CirjAaD6V9wDaxFvbAQVG+6LUDkdV2fbBqVn43xj7QWkjQ0LAitpkq6ccdfzcnbGQQwj49
DnklD2jHxVmO0thltpJXO+QUzyfJ+eRGWyaOlGkO340InZXVa2rdSDok3a/oiVr2VXBc9+SImYhO
hyclLERzxcOKhdytwfFgdXexzaxkF3YXkWkHmZnR2kXrW/myr4JRTb+R6KFSK3bCwrn+z7zs1wS7
LgzqYnGUp+QZoaluHXaXWtUY7+j+0g/qePjLJDNXMoMEQ5PLQpUxza+mTWOgCNM7XDjRzZ0Wgn9o
zXbvL1uY1GBNl61htqkHpsmfTZDbLDqzrQKmd+9G6UvADQhdaWXHG6qXZJ9Q6cg5B61car+hx1YV
gcZWZ4SK8fZWd0ZJ7TH2iJjDFIRgbRDJ6vLWiMWRjUUbOAJUGo9NHNZ56ntBnKpViS5+lGjcOYc4
bZgCltPq5k2gZzLatvFBtWyOBxwp65ytPgGnBmh9IwbHJInVA+h3wJYiHYOQHqaIW/1Dy0yO1pak
AHWaBjxD9042h6yYHRw1bHhkQQthT58EKm0ANyVouuzZ86uBPQq2lg5CMYM+x9yBrZVqCSjRyiCt
ZOMtXuYWpM3NPZGS7+BKFd85EGYhiXfgndd2f+2R+n/ZdtSw/sd/bjrqub5lGAYGUsPWhWGZ3P/X
pqNtvHxoYUG3X7Pz1uginXbiDLMl39BYeVt4LdO6V95eDGR76bG3XEcXaY7Mf+Op8//n7Yhlk9O/
N0Hl/WDaE6Zh2sI2TMf7z/dTOWbmS6NgQQFNCqRk+YLxcG+gf1w4pp5D37TvlZ5lLDs3Boq0pWnF
FWGBI/cw7p1eeweTnx7DUXvXk6OoS5aJwrh1sHlXeMcQODR7HzbjzzxEI2CGtmnT9skN0wtUy5zL
JKFXFbKFm6+1nw0ycN39w8HxoyuhvOa2fHP74SZHugujL26FxxkvUzhxof4cNsO4TTX2Sw3775j5
e5BxWnEsdPGa24V+yqPmw+qsCdRmexIWCrJR35C0a44WhGcXysHalhEAV4y9l8x+0Qx60gTlbdNE
9nddvquoNYg+UHVZxXT3ixRpsbGtwDBRhMxKPDvM64Ycd4E/SMhvsvhWa/0RoxsbLJDqCIipPE9l
EbhUO3U66VQviBZ5fpfzLAjtzcgQCzG9BbbisgkOUBr7mhUFku8IQzAjMsp4Rt8De12XQ/JuhXMZ
JKTfcJyUDvVXG3hpz6lZUcXYjtzbS5oj0uLPEAshezy2vyBi3XLXHeELNfpWWUMQ2jnkmZrl1Zms
Jzz1BxG1NCESF09l+xtL+ndzcj4UBsxtbkWH2MpsxjhGtqWneCkycRB6Byo4zD5dhkdwVWHXLWFd
wjgIaDZEbcep/0FRUiR2ik1X2Fe7HBkJieHcjDkbwrI/RSbt7DAuKyNE+RVjnWj9/z68hf7fR7eH
ldMQ7KFu6KZOb/WfRzcexdAovJhrr0fsk/Ef76KZnsGB7cawrQ59ZruHmotwTvhw17DrJtCXftu4
8bqSzXfyu89K90+aRtpar9TV1aNzjzPqf3J2ZrtxI+uWfpVG3/N0cCaBRgOdmRoyJUuyLMuuuiE8
qDjPM5++P3rXOZWOLZKnE9gFbGe5GIzpZwzrXx93imqzt3sPAxq8b1hBpTuDO929yokrmZA4BBo+
omwup0nP40htnJLwIX4ZfFU9FJ1pHdo589tSDBJPHZtVA06pLMki9EHe95KEmetfLfE3NvrvwPMv
/vGPnAPw0A8a6Y//5yVP+d//nv+b//o7vwjR//zpQ/ijyuv8r2b1b9285Q/f0rda/ku/PZnS/367
GR392x/+jWK9wKl+fqvJPV74l/89iLUprLMh828Q6/+bNd+qH03449t/IuVnNPSv/+hfEGvVYUj9
i1qt/Pr/f3OqFUv8hwneA78OXTMtB+35//wfdf4LVK04Lnxr10WIqnJ0ogrX+P8hVUPdPovQCmQR
23CE6lKR8y9Fb+CO20foXDvtNQdWYRpQUjnGnMml48Z3gJd9twwJgT2YJhXIKQNDfD/CW+Rj6VS7
dPyUj89Oe+MnX89a9+9ReE7dVn+fkP9UBuL3eWVQcmVF2BvtjY7qz+6UQ8cGu9dyQHPwZY+xyeWM
/qxzc7Ne4Pzcfz5v/5Q3f4bPPrNokUQ7aJSXiU8RVO6BG5P1Jy91i/QBj3JtLEOhtDce67qsexja
NwSV3Dfo8c/1En7/NP/z7jO3/Ozdg7GzuqjxuxvVvgnxS54tfDTvXwGBue2/5e/0xFLDzB109vCe
fHZbwMHl6pkcRHf2jNa2ou77be7Mg+zs0cKf0WkaLUPGeYAspDO+1CX7qfVW0X7Htv9XszhSLDcT
B6OJhDdvg68BbmcVPLVvcAU5OvaKpyoySZ/IEFo9aDiPQ+OobvUIfdbHmmth64/K+GSpiMKijQXd
wjBw5t/PKluT7ajpMx6trtAo4jfb2q+huA6nY0OSxXqVl8qQIgD6j0mv26JkEKdkj3J0ccV1t/Mc
VJbytVZwS2nqls/nemkLI8ORYkEnWI31nDTc2N34lRzliesvzk/WH74wpp250LPmipqWbWXbcBoL
0uoghvbRNJT2rs4RfqyXsPT60ozHvhuJnqeXN3WJfa/Rmn96k2FfrT98HmPvhBNHmvQkhpYxdKWa
VUOGjooccUg0EDJttHJ7Ts9RBR+izirEyxhZ5XSoe8uH6bFe+Nzd7xUuxQMD6AfYqbq6IQW6+Chw
xLnJWGa9qIAKEC/bfe49rJe01IZScAidUs8wMmxuuI/B7Cca6gaCppJAIl0vYGFE21KIiLNGrbU+
bDlRDbwbdNSYv9QFRz0+zgY9nqYIyItho9OWCpMDRmeEtY708QYsC7oWJWof+qYRDyQ360fQ1h7Y
qNG5Wa/Zwgix55c4G+A+cmJVxyLhZhrs72D7fom4o72Gv/gVWxAk5CQRvuYpB0OXFSgFhw4MEOJ+
ggOm8KSbAVu3WcNzj9B4t1od28Ux6UgK26ll5Kqf9dJ1RxZB/+s/V1vvfEIW5rI9/35WVTdrROam
SX2TKkC7+g6D5qGafvjTlG805sI4tOffz0rQnTov0CGNuEhUHPsVICdHx9I/rb//UldJkSIZuX7U
tErjTH8YX6NI8TQFQSA3gxHCgbBur3zcC8vPk9VUFlwqvEfK2/WiF6ayLcWRBjxB75g5Vge+Ww6P
qjP06q2aGk7ymkxZ73+dVF/VntYLW2pFKW6EfhOYiKysWx+sCnmqhtM+hKZJFv1lz5eixcT9IRep
nQH/Nw/UYz/5SfCJ94eyc1kJlhQuVIzTfGyCrVsbHecPdAsK5npxQWbCRTWQDz9qxm7I7TmI2iKM
bzXNNE9aBOBw/ekL88SSQoIVGfCiPMW6zfF6IGkOw4Zy7DoEsbb7fb2I+VHvfBosKQiYKIJLo6yT
o6hNDQOFRgU+kSdfAoXVXV9234NkHION3lCXSpMmPgqLIW5Ut4ABJsiGIOWgcfvrhjRm6yM3d3nA
gQY2Dxjd6VHfIy1LhxiRfY5JGHQt08EN+L4jOyBNUUwETvrQq4MR1EfPso3YusENiG00NnxT/E3t
B6fa+Kot9YMUTWDL+QXKkxqvTsTyQL8Mrgbe8CgYTe4yq8ZDW7DeHUslSZFFNSLhapibIpkm9zJP
h+HQ+VGDhI6Lw/UiFia1pf0eGo3eTLTRwbqxNkmkJZmd8zonTTaevlQBKWRMTTJVRV5hDKlj9ahi
28ItFMDHIkByul6BpSKkqJE3nLqhnB3IsMn+NFPMvpEVlUjFOXlbL2Ghiead+fnXQ5S1a456iDod
rQE6ZVe7rtyu2AjhC+9vzl+Vs29TqGsOeTFTeySRs0i/KWRLzay5mPy5PfluivHxslpI0YOk6Crn
CnI8Gg75Xgg0awQ+3YTJzsZgXWomKXaw9zMxkNW7o2HHIee/oWXrLJz9UtXzq/U6LLXV/PtZWzmG
Rf5NH9ETnFre0dfF92Dqkuc0R8y4XsRSLebfz4oog451D5+EI+JGR7tSbMcdTk7ucpS2XoC6VAn9
9xKmDGUWAIoJaWBawbP0Czv03xzX6Tg4zpuhEihic2ybvk+WN1XfEhRwAqBXUOjTFz9SmvrWnoCM
ogML0iL9AHZNrZ6LDB0bePRBma7XX3RhbWFKkcEeQygABVnXysRl6U1SdxUobbcK/PJZQ+pHXkFZ
JH65EVWXipNCheG2eLs2oXZMXQ+U2mzWO+BWEPtQLxou8T9zS21e+Ck1paBhZ8EQB9igHIPW88Ci
4/7uYbaHh4HlM2ZD7B7+vKgVDSl4BGShYAGqR2AwVB2IDv+kzlMKlrYjK9wGMvjZxVBMHQ/r5S2M
LvmEuurqDk+8KiHZeJwDbRtX2qFzyXS/Y7ShMb6sGCma6HVV11xmtse4C7gurx3BesHuLQPPQMQ9
49VlxUgxRbdjwL6YShwd8koTMnhqk8v+Mo50HERLO/eNjbWtujD8ft1rnc17TJBGpmDh3qacy5ON
GVxHkXrwM/exDFrSgtxToyQfEAnOTXrir4MGadDkps0fM+R+GNOPKBI2duhLKyNDikJGGyjOyE3B
rajzn7rFztIOry1TuSpE+zFJB9L90r+gBn8sMuz3qtwiRaYZjiQ071UPiIbvI6RTvrph8229IxbC
oiEFrUGLmDGa7t52mvhczykr6Yjz1/rDl0KiIYUaluU4KouQVFU1ZEvNDYeRTMqhqUUMSStSwhL5
fjNpavSAAXA7voiwCbmp0w03+ljwTXBJoko9kxyjiqPUkx2ENgDSskYM90HN2Z9tnG+r8xu9s0A2
pCg1ZK5tpszeW/xvoYCrHB1GNvmns+Yu6B7QTt+2FbhfNfnuq/mjonfdDkFQt9FSS90gxS0YmNgZ
Q747TqLqfwq8AfGSM0VtbESPhVmgS9GKE6dIH8cyOQYxacQlaum7IOjDW9Waj9axPd6Y1wv10KVF
T9WWdkwaDsRVPN2+KVobRTsjqdXLviW6FJ3cWHFSL0/iY6omDkqx0p5qnCNHm6BLdkeNhzo8MItM
ycv6RZfiVKzqrZpp+CoWnuaCt7ILtQEcLNJqo2MWwro+/34WnkgTB/ZN1sgRFwbADYxuZ7puyREl
V8grlVz9sD4Vl8qZO+ysHFNBhKd3UXm0cmQqO6zjA2Qi4QDTzYxVMkzWi1nqf/33YjCoUJWyttkX
4Hn20fDj/hlViLIRzJeeLoWTzqoSrKmm6lhFwXTveQGEDTxX22x32dtLQcBHyTIO6FSPKJIy9D4O
t80Y86G6v+z50iwPi7aJK5zZjsijehwy8ay3nodkTJSN78tCA2nSNO91RFSp3VRHt8qgeAYVHs3X
WTOZ02G9BgvDSJPmN1vgfCY6VGQI49zOMQLAcVxouclGhb9exFIdpDmuhyTmNJHqHfsiUF9K00h+
TL7iX1/2dGlClxiWJmEUNEeuZMzXCAuTn4Rx8bz+9KXrS02azqarIVmKXZh9JQcrOFpFTynr3QjM
uzd+z1Q+GEmfzx4FZUpON06qwCrw5L+w7eY2PZvlhRIMInIbErMss31zskjET4rph/VGFFnqG2l6
CzjtYwCk+AiwFbG1wGrkm62a0UbnzJ3wzkdY035//VjhUtlsm+7YtdhP5XHbXg+6ip28FX/GdGrr
PHKeDe8VI03zuBrQrZHKd/Tq1DCavVdOGCU6woCyXjum4wEKIZP2SvRpnUMX7BP9IaujjsXX+jBZ
egEpDiT4BSd9m9rH3LLQau1CcnLxp481kYDKRS6OGMTFcLt4xCXfQaDP2bP41Pj4Yx7X32ChI1Up
UOSm2QPQVFzYEST/HLO+E9kzskBA8OsFzLP1nTZWpUBRp/EQ9j0pgirEhyu7xivTBAm670Dn4Ubs
zoxB5C7rhS3VRgoZhWIpI1h17yhyWMN5pMKYiLXD+sPnN36vJlLEaLoux2y99o5GKqKjG1bIkMgp
x3u2ru/hRRQchRg/kgQX1vUCF2Lsr8X02SQexx4u3xAFpzKJBucHJ6MZ6bF5EsVPIx7oxsap81Kj
zb+fFWMNLG1KsD2noqrwlh4Rft5WSY8p7GXVkGJFljoFNhJlcFKLtrvm/R0MAArQ9WpW3awXsVQF
KV5wCumQphT5JzW14+aYsCCobgr2xGKjgKWukCJFMCmZoTaJeyQJBedzF/deILnwr3eGUoovl9VC
igaR0zVKB7f16DlJeGrp9GczsPKNJfNCGwlppge4C08chZRHzNj9l6kyzDet78XL+rsvNJCQprkJ
ftY102I4Yu+ka1dTPPS3BZi0YV+AJfy+XsjCZ0FI01tDgMf2MQxPkxsDVDD3WgJaG27191JxN5aW
SxWRZnkZl5FfZjWW2hgRGbemmRnxfa5CgUUFk/6xXpGlQubfz6acy1ZeJHGPY4SZdRXWFMbwicUZ
OnUsgqONQpY6fP79rBClGeCNmYiek8BSildNKdzkS4bbGKZil1VDmtmUYMStqqWnPPcg1nHqWX03
A2P8qSeOfmEtpKmtKZjnM5+jUx7Dctsrvg59CBOR9LKVspBmdtpy44kMwz9VEemzh8IsTKAHDeeU
h8saSZrVqq2VqT6bKKQle2DQ5bh5xPbnXiV9dr2E9ztauNLMhokeYZtDNxSxA9wDktOsRy8E9IvL
CpAmNybXeklqaHxShANEKIPlZXdmcrX+9PdnNcyI38dpMtpYs8yjKHOmZ60r3Z0+ca0HbupRGPpG
L2jz0/796y1kcWQUq0Jk/dAfXQeDmKc2M6OkJ1MhGLMPXg5I0MW0ZSxTOJOYgVkHUhHTDq+5jhNj
3KcC0uI8JTW0D9wLNqSbVmhyfziOFUw7wc6QtMPexnXnGdfK0PqmlIVQXpgeVkUyjTWM4jHzuf0k
zykcjMciwrqg3zmkzmD97ETTR00otvpZtbizuWiJLlwpxqRQDIC+hR12Di3JjwJbZ/0W2cW4dfW3
cFQ2i1Z/CzBZNBZxFzETwa6omEXaIYbuGt4yWqS9aEMa6G/K1HeOjrv8lHR/dYoquqepdm0FW7ah
UXFh97oeega+Q6W2ETDej63ClYLSWFSZ64+AHRwVt9eircGyx5VLzmLRbozYpQknxaSiRH2dOmN0
8iPMsgLgZ9jebgXVpYdLAUkxgd0kQRmfRFb1ZKkiD7fyoLzo8yZcKRrZRpUI0RUoIDkMz5xrOEIh
oJgh90rjlhS9ptjagi70gyzunFTNAypnGUcuQLUEI926V75iZVpHTwMnKWN8WXCSVZ5uVFqurxTJ
CZgcRqAtV1gAJ9SNrl6qhRScbDZ95liQBT6J1n9hejrh7Qz7MR/a3uxe1yPgQpc70ppDHSBkJhme
3hqOhR+6dHL/RIgFZm398Ut1mH8/WwjoTZKlgGbi05C6QKBNo+v+UhKz+NPDInYrGizVYf79rJBO
I7mtSOEtu2GQNqAeSiyFkqTvX9YrsfR8aVqjBa0Mz8wLXIpzRKZ4f5nk03ZbuvalNpKmtJ7X3DVb
fXbCPMLqbyp9yGpsixCJ3lPyYFxdVgtpcuuA0CJjsPKT03GTcUjtNvUfXdNJ+uN6Ado8kd/5zs3Z
COf9EMe0D/cl9QkhkdKDzSrhOX5FxO0Gwb2FAXj5QdHzsuhBViQpQpa4hHH9GEX4SD0CAfcEfkjG
MH2qzCpUry0ybYy/qik2m59uNvDsne8g33lr1KJJglMbs6EDyoF/nnqjhooaXLQuwwri93pok6uq
UTEWJzGR/b5voy4tT01ii63v40KP2/KiRlHbUZ3S+gSMryalNMtmaHEyajamC4JBllYb829h6MpK
zzryuWm3cu/IhQSQkiJyn0dDjI/rPb5UDyl4kGNvYssS4m5mhNlLYtjYJSdYOzyppj6pGyv9pSrM
hZ/NbtBdXP1apnusUgO3AMdQr0sI61/Xq7D09Pn3s6dXgdd6ZaE5R6FNyTer5Yp+P0yZOV349lLs
cD1LcQMkXcB+RX5bhPgbgKB3IQZf9v5S8DDyvuqM0XCPbmOo6R5XlhiaQ+g7/mVhw5bChqJFnFJi
LnlK8HHM7wa3wGA26CNywC6rgRQ1dB3lvpt6zpHDnwiUnBH8aVtq8uWip8uqzA5v2ciwDItVc+0P
7N7mtHHcDJvucFkB0lxWijTtxKTQPmM51Rg39QW+L2ihNp6/MMdkYSY2aao52Fl/AgKFk3jsd68j
IfSnppj223oVloqQpnGIsMfJEh0tDGiUFwBC4lXFgfhRNZotGfPCNLPmos+mWWTp5hBh+XHSMY/D
qXCq6myvkbP7cb0KS8+ffz9//mD0GCFM0wlDpClhKTY2pzEQfrExSJeaSJrGvmYUgzrV9jGLw9q4
t31XD7CuNb2mu83ycIBDd1lFpPnM/gGLqRYDbqMMs0fulHGWEXj4bVVkqaGk6ewKzkCbph1OQ2KP
D7aX2o9KYLvpha8vTeaAbIXMnrLh1ItsgP8YT1CYXMUPNtYYC68vyyX1GscSUWEZBSgD1pKPKSUn
+Ski3Yua/98Eky5iP1wP9ZNrZaLY62EQQJhJfX3rcnrhLMCUFvVCNfNO6ev0Yz90WQWTBTZAfl1Z
4wBrt8Scu/woKq4l+hus+jCi26jXUrHSFEe3oho4ziIZJx3oCjue/koNwMAZGNnjhaBXL4nAaG69
ERcmiylNdnPS0dRFtXFSG05RMCuKyzcPS92nzCiCDbHMUhnShGetVEaYMZu/0CMq3BlFhHsN+Prw
OfIAzm6029J4k+Y91n9tORrBdKqVRA8PqR4q7g1stOyyTDCEbL8HLqFlBeCCSuC638cYVMCq4Iwx
6ZLksN4ZSzWQJryHViESotFPsV6xD0OBg/GLr6lhfntZAdKU1+FhFYkdiVOOeL3YiSbFQMhu9C35
y/whfWdXIYsc3SYsbNxXtSe3HloTDHJvQOm9dsPO13FCzTVL8facXGDMctsN+AA/jo4SbSYSLAw0
WfPopD0Wl1apn7BNVN4CJ4SW6fQBJFZ9dsZab8OlQqSoYNkhNqJCtU4J1raPul0hexSZDkQaueWP
y8qQQkDa4M3mNHX+6OijbX3SU04Dnb1TY0x5HPvAxsBhvaCFEfdvakcXNKhhT9apdYrUv8IFMMVL
3iO37bLnz+WefetVkKha3ihAeTGdyB+DEZOPU6GxQdyIXwsKCmLU7yVUY+qEOpyZE/kfLaDlxO5S
5UtuWLj176o0muCkFFY+XEOuDId7YHBofrmMxRW0OLCjM9qNnejSuJCiA+kASTdgFXGqrSLwYRgI
TIz0zIOtgeljHF82hWXhYYxLjhslmn3SU6/u8M0trWe0t9nrZR0mRQi/KKI4sBIdBI6OQ7faY7dz
0Nwyf1t//kIrycJCoo7mNrhF4Ynr1VeknKBtSRMdVFA9Jls34gujWlYVtkWCxz3Jb6dpMpvklA9t
9LWrkzh4Wq/E0vOlEBDErYMBZMXKph6iT7nTQEcZMxVX98ueL01/L2Xjk+bQ4BF6JPUhy12MWFAM
+NbhsgLm3jmblv3QojIqhf3kKzmum3Xk+MkVnt32xrRf6mVp2hdDb9VpFblPpO7lL5ohArFXNcWJ
9gLfm628sbm53/na6NLU74XllL2muk9xi0EwApGx2U+xM3oHz8/M9rrP9Cvs5rzvlzWaNMG1QOjB
FLuI9itSWUibD2IVAzuupa7WC1hqNenzX/e97zVx5pyUIWSLnbbqX3Wjgz9oIIhYG2NrHkPvNZo0
wbPabBUS6twnXST0hMvJZTm6NWtKfLfFFI+X3SvJ0sKqULpJz3vnCY7RbOeZp3heCXcMw40xvND7
srTQV7wgJE8+eJq6HAuTyPDE1OxLsvz6r+Ra+BVGsjhc1BiAFJOPz9R6Jy3M/V8Xh2dTh3ujgvVl
EN/laYBnYYzA7aGrLX8rjW3p+dLcd2KMw20lj+6yKcfssLYxWfuTlSeXf+sVWBgAsuSwU2s9xHym
/YqWscBES3uJIXv9nDxMygM/z7Zm58Jo1qQYoMNN9NVWTCekYlCTBm/ETtOdbDLzha29XFYZKQR4
PVTuqXBDOJkY1SeHxDeq8sFh/c/V8NiZuXOVBIgsNy4NlzpHCgFk3uJ8CFL3WeSTfSeiYgJkBDMr
2hhcS20mRYA0HVOsQg3vlNsCPWhsKM43MMNhtG8TI9rqmaURIIUAP6tcPAv6+A42q7Fr496IPkBA
FdUp7JMhv/U6FN/r/bPQYLJuUE1I1B1aFV/VjMlpkD55p2hh9fWyp8/bkLO5aKSc/YpRie+81vXi
XesMCecAVjRufYgXWupXWs5ZAU7ZmkXSWNDG0rEwIfLkFtmGJqpLzeXmetf1GWSO9coslTX/flbW
LOtOI65JntJ8sD954AHs29wy1ebFM41Kwycv8lJs0i8rbR6BZ6Vhzuep6qSbzyWcxc/QvSCa6DDR
wiAMDkHaupft/dV5YJyVE7vcTHPHZ/7sK67CX3N46jnwAs+prK9GFxvNZfoZ8csf8awg/Izwepx6
gb0nEkzsyENzJBfKTru9bdTW1gyd75Xe+Xz+EjmcFdOX2GQC27V/Ih7A/38qYKA0WY6pam80b64S
25h86s0fTT6BmsDnZOMwbSEyqFJk6DoVj4IG2rvFWO9enDHpqz9yoVjd3YSlxdYJ+a91+Hv1k2ID
FrUDp6V+9FkLUYWou6YTpvuYKqY7Ppq62Xo/EIZl4W3kKol1qIJAdTSu+mITtk80QN/0ah87WVCG
mtjDQE/Gg0sE8G8sfGWBjvVlbFk3Zq3WirXL1D4T1wF8LKBnON+NV4boVC6EXbcNSP/S6qDqTzkU
h9mejLsxOAB1JI6hwssdcqsTDYzakPuTHre08ZORmt1snFUo7acU28AMi2Pf68L70h7tEEt1vdVI
mQqCML9qU8tNWmgTUdi+rc+phT6SpZMi7ocid6v6IYO+QL4aIqU+HPaiLKzwpcYVVPuxXtBCqJBV
lAOoNT/t6ukWhJ0/7UI1B6wSDB1C9ZvUmLDlhJRRKgD41stbiOKyoDIwx2FojSi5K9RefUnortdm
zOK/Lnu6FPiKquwg+JrxnclBbj2jxtpun1WtviFcXmotKdSRzJmSShyHb17NJcCxccy4uG5JGax/
DC1yqxcEW3b35bLKSPFuCgfLsnovuauzOP1RANW292NZF9/XH7903CGkBY/RByHEE5h0wajVrKUg
1uHlusOsg81POqm6fWO7sw+e73rR3p8SJfuWZWCgHgtPHy7SCAuh/R7U/QyKcKRU5V1cBuBU6xqL
5TvTV8CQrFdz4RxRVltaToMZVeWUD56ia2x9O5Z3L6HejhD/AsWucfd1FaXRn2I7A+59mwhY6RtN
vDTYpQjYROxZDQBCx6ocffeD0kYT9y5kT29dG71XOXv2c/y99eIxHOMyJMNYN51+r4/eHZiTuMO6
2vR2fZPw8bLs+KWa3PCC/ppLlNZJWoPfEFee9q2BRPa71nehBfQSx5Tb9e56r8nm589btLOPIp/e
fOg60z8R8M3+kJUNKzBR9vgLXlaAFCKwdEkzLWjKu9LrBufRdCZ7eAyxI8g2Pq9LNZBiBEaZuG2o
ZnXXmnjMBjuNu6UHrHEj7dt6Dd5VQc5tNJd81kZKqk44HuvxiQscyD7O0LX7jCtD94gT3/SsBO5w
i+lEDWJA02OYnaWfgJJpvUcX7hLm5mUJvWn9ZZZGoBREzNYaOWcw4hPq/v61TvO3csCVfBcnTf3d
m+wfWjLWT8FYehc2rxQwap9zRQ986a3v5xHqO7yZ80POMff1eoWWuk9aHVUZWbA2jj93aVtXxSvH
zll8p3rgFjaWy0sFSEFBNXrRQ5Jo7lxt4uIk76z+WtfI8N7okYXnyyrI2mFZ3BXecJsAsJrN3yuO
sqM6CDYiwHvfQEafrH6EGKHgPdE1eM6TOrLLKvg1WmEaeJhWw7WtJ1u5cksVkUJBF7cTVnxheYdR
iqrX+zKKW9jwThtU7dNFnS3LIJuIJeJIELtL8l47tKz5DnktLji2mhtKDgRKjIlTVPR3JUhOTJvd
qP+BmZezsRZZap7597MoABM2aDmP6O7UPgFo3jGO9k6ndlsze/6GyMv3+fWlmZ1EAoOo0NfeyrhJ
P07TKNyPGjqXHI9zptu3OE1c5Z7P65A+ckOXGg8DO4v+63rPvHckN5cuTXOjxG7Rd8MBEI2eaBG2
+Krz6miJzkWFXbWMioJtGWjH0HMNd2PqvLfqnguV5r7p4fjF9PFOomiy6g+83JJABSEQYW4ODC9I
3tYrt1SOFAIiU/OmotLVO9zX9Oc8msDx2EnzHGH38bpexMLokMWMYZIh8pjS6s7lMr747kx+nd4n
PpZNh/UCFuogixlzE2KJ46fDnY5xMlky5PjcgqlT1b1hxdHGauBX+u07g1AWMnIil49R3Ux33qjG
eQ1ds2TfsCs7PZr+qLNAaJ+DpoCRFTpWWX4B6ZWBRU0cdsvlTWoKsKNunQmYfkENY/EzkVdNqp0Y
GrhbO87gEuOL0rPW0EFTt3WRXXMnpjXmPvZz2B6HzO5CMFxprLbmMfF7v3Ou1tvv3eU3g82WFiJV
HxdFHibNneYk019+UKj5cGWq0diecECsIOEYemZisOwZ1dHXmrS5TucM+3RvtG6GpdD6eywNlLl/
z8IIsiyMUEK9vEtLck25UY/d8pACVd06t1saKHPBZwU4A0YWgYD1q6YNYTD3y/YH7A433/WKVm0l
DC2VIkUrw7bjCXDddGdWQGB2UJu7r5lnYqccE0q26rLUWFJUSqosxGa3CO66uu5CVqfe1HCukeOw
e1lvSBEIU67Uxu2vvPM4jPRurag0pz/BmLX1xoxaaicp9AyqKIKwETUA1MTi8DGIk3D8MAnL8q+6
RNW6jSvshZaSBZhjFooYZDarHN+rUuCtsYb/dFNWPy9qKNkWE1xagatPrNLf+fh1mMw02AXZsGXm
tfT60trDF76bOKlo7rwJcvkxzbu+uBsqT1gbHb3QD7IrJtxNUZcGBxOlrbovFofC+a6ZlPZjD+ll
4xuwsFKT1ZckL3oOtg/B9yxJtfAQ92VjPMalXpg3URvl2b5FUL21kV+q0NySZ9M8j22n5YhihPwU
dNGuxDcWVE6fpM+cPMftxhd6qV+kaV6rZQGhJ8vve8cP1Bu+yVTGhQn++bJhJU1wixQ7z/Q7cZe5
8Pvg28fWj1Tj5n+j25e6RJrffVhCYLT97nHI20D9I0kgAh0GfnDenDA00k8tZj/Nl/XKLKzgLGmu
J3EyQPzTIDDZuHBzh60Fn2PFre5TezbfUUlfep7SIHkcA8cgPAfW9XrBC2NBlms6bRdXk9MPd1Ng
q08cfZgTlJi2uwk7I9m6eloqZN6Rng24CsNCw7F8wdWTIl4h/ZnpHqp4fULpFl8Yj2XdptfUgc2G
zbib8qoIMdDXK/dQY0Z54XGEOQ+Us1r0ZkCyxuSbd12hJqQl4igd7ZUUbvzNel8sLKRlVabdm8Ag
gpD+FV1+pdcRuE5sCiGoe1wE+Z7WfJyqXNsIy0udIkWB3mLa1KGAPujG+huqYJDtVlvYz147OP1l
QcCUgkAKXgRcYFreq71efbLKuDJ3xmS39sYkXaqEFAQw227iFNLTfZE6CSC6Nmv3RaH432w7aK7W
u2Uepe8sbE0pEKQ9BuVONzT3Smv2xX0xOmkT761Wt5wPUJOC4QFCkRcF+1EvE/F16hwBzXe97HeN
CVl6ylaVzohR1oSz/Q3LzNfaK+y3IoFn2CYZRmOamovvYaJy3Z331n00VKDEgVlHX4bBUy1QfKF+
FJFtsoATTnpTaOkUHqxGB7q9/n4LcUuWfgapI9w2Q7Nke26VfzTE5OH401h170Ak1Iu6hDWXqfXo
7isSfJPyQKpHaLR7XYfhsjXKFkaBrAD1C9ZiaeHYd1MXGdku4NTswTHdWShXKcan9aouFTLP2rPp
7xgj4DrgOqfSIXXbAB0nukjfkVav9cMuElnnbH06l44NDSnUGJY5DM1kOPedhid6fbB7tYvsAyaM
I1xpb8BtQtupvt8bN2ZYs9l5cPUwY5uUFI1WPU4WgChnB9aJTMJrhApeuMUJWGqF+fezVojgldpk
TXf3lo93arTnYlS4Rwv6BvgwpU1Lb+NIZqkgKTyZkxvYBTHq3taMzt8xyPLvpJCE32KcQC/8MMky
UjuDRZ6NZXVvW7Xzo8ZGP7wOdDX9o7IrT9uYwwsLIdneMrbbvFVba7rPDXREO33gQxg72aYgbun5
UnyaCrtQ9Mic3iJgi6wUo6Kqr2PXdrKr9ZG/VIC0OIGFbOAUHfX3ra4HzoPwPd/QdoBMY8M+rBex
0NuyQJRUV4/zK6u/D4vZBw0EXv3T9DwTFF+XXZQ7QjCVFaI2u/RE053gLx2UeftYhWEWfq9Uvdty
q1iqhhQjLBRnGDaEsQ8Fu+SCTmnHqbsVAvfwZhpqa+NgfakYKTyg3taiBB+KGXHcOOwMyT9y4War
+MdhnoCVLaTd9Y5Z+gDJ1pNBrrT1UOrxB49FiEheC1Xt2vJWaRTFPVitg2j1qtT7wOXopenwXtn7
seO9WUMzitfJbUX/4BVZ1/zlGaRkXSdVR5b8Lq9j1Qj3juPY9YOe+v6mVGOpbeZBfBagMDd0awFK
5+SbY2sF4DBbXcVLPTJMs+NEeiiNSzJH5+EkLW4mHZiSFg/WvRNhBLBvoWDXD91o+Vv9vDDxZLpn
6iaJYhql8qTUrXFbFRUIa9OL0/RqvXOX2kqKHE7dNsjnRg/1TOlHT11aBMFThYNZ4+56n4bqL1um
6VIE8es6RWtcVfdW5iHRU4fGfMK4L7R38RBsZbcvtJasPe01v0hc16IQ24ed6MeV7xyCOqw2r3AX
Vjuy+LQfTT/z3LT6OIylA1W+0wuEc/4UFV56BfW07G49X8vyb1kfOeUNudxeXB5yfBuiblcb9QR+
WsS+V+5SUVlaeeOIsQ2Le5pmDINdwc5ICXZKCDThi2LEwop3aTai2bofIUI7DosnRffDezUJRV4c
qjFy+2NrA6LoCTW+02Z7Xy0AZhReZU3gS/8fZ9fWHCfOtH8RVaAj3AIzPttjO47j3FCJnQWEOAoB
4td/z+QqL1/GU5WbrVrXrrFA6m51PweiCeTzmq4LBYGaaz1lNAmjcVrg2Wsw9NgR6MjJNoaGfD4x
2MItIKDBM52rOzF2An+oV1bD/L2EDbt3TbK+lzvghgsPw7AMKCs48eq8bGAvzh2sn+fcZwB91sdS
6VqJYfESE5aIiaj5S1Z+yTU0BuxFx4iGl16oW/hjXzggGYZLRozvXUdL5Lk36EI07jYqjTm04Yzb
aSKP2vAfdhnc2Cd+htTzUUxwar8XFJAXOM+1I+CLMTWQq4MDNXRd9IttggxemBVrGnPbipIXl+1U
k+JykkOAOUSZiTBYkizzKdyhIUHc3BF45Rn4fIM1wMUKpaEh694hkVAIuLI2q3UYogk4ZXRNAkBS
X795tQByLrGsXZRNBSQAcwP70dKrITADQMu7MIArm7h0kyk4bFWUF5XPFcYT2TlA9IkzvEUmRzW0
nHKwrg5oWMhn0g3+C8lz79bl7hw24pi9/nIBIpt0A0Qv8aN1EgevpuKg8b+kwq/tS68bts/gDf0R
wUbszMzy1HqOP/8jfq9ubJyA7fkNODRs2NdtIT1AXFwY/CyjwCNnLi6nHrNJE2SZYSrDKx8sgrz5
EojBLJeeliyAjy9nq37/PMKeuDuSTYqYVqCoABOXj2ys7Pilo0rYnQvVhH2I06Cgq73WEQv3Qyc0
fKW7HFPUYff5w0+tcXM57m2Qt4Hy88eIzWNb3q/UI66OSzHZab5Xo/CLM2/zVOjdJJKFusF3zeoe
x0gqckU1CPdrPMHYwJybcQa/4/jftuEmiURlxMHwaYNbLeaa/jyKQwGSzeoQLasgg5WjF4NyX0sX
r8XUUXTpWOjtcA9s3HfwEUNcm4cCI6kCmrGsh8OmmlaoxdLClTCuXBAr5XdKIfDxlUDJk72OoQ7D
OIOCE0XwRIyHHHCHCrgEUBFEmiDWVTktP/qh6yhE6+cxIF9Bf1mXa9txVf9wPvZxnjrKiw7udMPC
lzKGugQoJOkYMIjGx10npavTZZohLhb3/ZqXXqzgmg0DEvAl629jiVuliaOM06HaDZ6ehdvRDPYg
2WVdr6akMMU2xgvS0GYgcSdu6SfRJpauUFYFi5Q283/IVmp5HhjMwDVAuM708yUxQznAhlplS3Gv
YcAE/dUKl2Xmp67+3UbxSB6ox8HRiX0or1uWAnbM+STqu1lnBNJAE5p6nMSqh8ASSzzEOHQq50pU
FvTVKICPB8zoC/wPaVtw5X7kNIKn29Vc63JxSaZ8wIfwRkk7f1H5KPo6gQxl10VpuMDRRV8ZA1JP
drWIAroTKaC+0EPczbZBKN3DAKYsjsrhedZc1wvJ1ZPoFz+6rQO0NOW97puF0YTC9WYmsHr3kF6O
UbgWL22fiWre15Wa2tus8Hv7An23AWknD1bOk5wYOA1Ah6L3CZylBCoXDJaxmjzYBwWlJdQSrRyg
xjwsJUb5OxVW6/q1DtHnWhJRaBnMuwGTQAszK7Sh8l8MBNXZT8NhNt3t6q+yJfCDZhRcJbI2/q8M
CswNQnfB5QHGegsSclcJSIRcVr1lbIqHPlrIq2B+UB0WszQVxxb0QKVNIDFbhP6uMBYVVkrGoA72
GXzhVhXng/BZUcA5BhV8tkPoXBnGqRATjjgon3yJih0UE3Q544/BLIt++6eoswX/R5hSBcTM/IDB
vG9gaaP9HWuJ+Tro8h9HY1vd4JnNbS3NxA9TFpXhB2VMALWM3rVX7ZYKsKNz8PwTIXRLBXCBzcJF
Mv2I6OCxfVlRooG+BAvzqobO8pkJ3IkE+/vu9UfOq5aunrpeEvTfdYY2o5QfAG+wF1H0bL+iysNr
JEt1RhPoVHcpOC72j8c1mJCjRV74D1EoveuQQAgIFYQP8urK37KoVVOC/l3dpoPhXZWMbdBBALOt
H6Bx232zRvT6TLI/tfBNFp4AnPfztqcHOLYH30vql3vM++sdVBL1wbUTueYdTvvnG/NEktpyBSxO
v0Y4cq+5DpYwJtAKrRAhcvHf57//1F7ZpFsNC8bKo1nzeOS4f/HQqwWaNG9mkVhC/P4fqBW4dG4p
ARkk+6nSwh5EjYI/xQg9+Ok8OxW7coBA0pm+vfh7yfcbCfHHFkGMmHhWB9NBEAYO+uya6apwjr8s
YYdZhJLFv3DFsZ4tfF7WYsnlQpZXf/GYBQhWj316vFf/i+z38QGb4dOULXSAAsF6aGUhi7SJKgdG
AkFRf+ZdnfjuW5w8+tiWNr6dDs0ijE3gs65trHFoP5ZjnfX55jqxeY8+9H+e2Qj4NMxm1+CQ6W5e
UtsPEy4h1XjOSvTU79/EBFVJbZpoood+WOWcKuyA8cKSip+z0Tv1ljZHHb0G7lHe+AcGLNJXoxCA
YpMx+wKqK/n++Us6UW1vYfKyJp22QeUOOhLlf8jbE3pjcgIADfCP2wJCn6+AuET3lvbk8vNHngqm
W1Q8m+ep9yupDmXJxfIDnlVuzGN49848jwEhBKBph7FO5q7oPKFBG0NMT9kXJ31lbhjKfaaTIvMy
/owvPLx8/led+pqbenwSagHKuA0O3oBrdwCIBE0iUqP7/PnvPxEe/E0pLsqMdrhgukMGabDHfOqr
CCZIFrL6dT95D3CqRAfp80f9fSnhFjePPopXzk7Vhx6NVZp4DO1/tEMcP4fu+vvGhLDp/54s02RD
uVaGHbjiMsJUpUTXoPGVbXasEExf/Ns6jinwj4gKCbJFm5X7B6us+QIKlXgDTfbfGmzhVsBYZFFX
wx22eWyBH5mOnYtohLpCRO18B4VSWfD082X8zjP//xYWbpWD/bEyq4Nc3mHNgBSPdgDHFQTCSMcb
9S8ws2tg/jRlOtBpR3vMAy+hWryUaj+53IMPiAByEh0TGmCYfmaL/C5c/vY3bWIL4roP7GGp7uGJ
thTVbdc49MEXxaspnSZwzuQOhnWDnOOy9ENylRtMltwNLsdzCdVtXXfTQz+3uiO7cqpQKcfMVhYm
q5jDVaJOSnixtOc29Kn9tmkJwNQ1nPjS9q+GtjSHY2zevVJP8Hfn5d2ZbHHqGeR/N1ukRGdCYfK7
roP0Sh53AR3oD+7BRAoWKUtAzpSSpw7nJs7Mq6wZJ2t5v3DHcI/gLicX3OagyH++3f4eaMKtInEQ
0qEm1mZPfos56BXolz6XMbqantGpbZYR+L4mwgTnDFL7xPO2iHxivazt0YS8m0jVt2pHhpnPMqmH
Bia/Sc4HN3wnRQUkwJm9+/eUhXnH/36pPsv1pNp1uNNhUej/oNS9+EGqViqGh5CjlOBxEVa4JUOR
ryTqTpuo986MkU58vXATksgCGG0Lx6EnP5rC78Qv3Q+ftt63zz/diT24Beyjd4rGSNSuTxb87Gut
KznGUgbtFa6B9hxD49T3Oj78j6gKz9yMmbHwn2rWs8esadtnUbhuVwS22DvjxOHzxZz6TJsIA4S2
gfP16qNjQkvXvLM1lPo5BCKAv5Xh6MZ7Uk+hjhL025j4zljn6JnL4V9FeyVIHJuAEYywswOif7qD
ZFegv3mTpfqxm2oKEFID+4D5O9pHZuSxLXrJdZJNYR3CGHBSIUaE+I8hqR73KnK8S8BZbuS+p2WV
jbGttUf3kIEpZ5sEGjUZQnc9CvVTNa0L112Zl2CLv0ZaoCt55kSf2nSb0ATHt0GItYfbNCgvVXsN
RmPpfQlZy/WZF3ZqT2yCErwLJ9k3unrtQE782VvNH9EBMQMISF4UJuBKeHL3+bY4tZhNHeQf5cWn
caVPxTiHcAQvMv4fLyiz+89//4kztKUGwIZsmPVYNM/Ot9lLuKrqPzEM83MBKeZz2fPUMzYRqM5w
ISryhT11ZYmLCzAu/VObL+QxqAB2+bd1bCINqBm8RVe/e/ajfg3SyQ5tE3e6YDMErabpX/wrcVK2
OH1nO0AAi5Y+NbZer2ChZ17hEBJdBmEX7LrZqn8LnHITddgg+Wow/X1WzMMkyZCs6OIpE/pMFvo9
XP9LQSM34QaSlqbpCKtfCdJQdgNSUourzAzmRtEnAdyG8hQ1RN1Vae1C37/JF090McizTVCmaCYx
doFeCgsUrDig+U2T0VvC4i2aTVGJZBqQP99WZSCZngAAmtsvpT362+0zmFPLj5lCEISnhe9bwjAU
i4rRxsPREXqI7QRAAI+XZoror8yBF3AvoSLC7zsyjdmaKDZj5pm4gfpTmDY+qEHF927JyNAlUwme
5Rjj1/K+3wtPZJi1fb7Bjhvpby9sEyPBlRShHQr65Afz+Db3vUudLrJbFc7iIazafJfV9bl23YlT
LzchzDrqkxKeFk9FOS9PJlr8MKk7kZ8TdD4RwLaCzmoehmIsqugJbdx1ib3QDw7EMBSLriXzvjBR
8/H5azu1kk38EsK1QRS56m1ug3JM5x44x/946fvrvz1gyy3oTSZsr9bsiS6Qnol7H/bQMRQ63Zkb
/wlqTrglF8C2O4Ko8MxforLlMrwA7B+ZK+5kXdK9QivVFpdRwCqNSXC1gMP1yJzGtr1YbGkzPyFe
T2bv8vPXeSKUbpWgwW5q/GzwvCdIYJFvDcf87YpS6EM8iHVpz9Tcv6WU/rLXt3wE2wZZV+iefm2Y
6Il/wMi0HtkOE1o+0EMHiRAyXoOMDUVMacf2iPDv8sGON5I04xsGkGG3JKTvMf9I3bo4qeEN5Ljq
buFqXDbds9S1XwyJzSzz3AVkL6W75iCQDU0SCbnO974AqiaP4V4k5leM/IlJs4n2zsbS2NmDBOPn
7/PE9tyyIlxD2wUOTPJJmwKaSxIBZorXaTon3njioInjc/+oHqMwl8A2ReJlyEBQ8ZNmrLr2epAa
JospfJLQ4Md4sjrn630iSIlNkLKhIYsGEvBpKIBVbYsGl89hoOFDA7OFO5B8PBNT17EzG+XU29uE
KQexBrVMkj8xBqfUfRjwkGGOCUHp5N8+z6bQCrzcb0ES4E9AauouXeACD9mdejBf/u33b6ITRq1a
STfzp6Eq2QdtIeGRBPlspzPb68Tn33If6OBDyNtlw1uD3YwRpiAyB77kOKgFjroDZLPbBw5szJ+f
r+dUsNpqVw8NbMRax/I3dOe8sIrlGqnmBbc7Jr+uEDB315OmXageSV7PHehq4QxDhW4cR3kLTSoZ
dE+f/yV/BzKFW64EAIo+4cBmf2sEDneip2FahqQ0AKY8sQiuQsEV8+t2ZWluRhc+o4Zg63A5h+uY
P37+J5x8Gcev8sfhK7ya8wqeLT+AJBzf14gPF03hMQ3ORuh9972i+S8q1gKswDxwN2Cl5Tw2Y3S2
k3XieGzZFkDBy6Ey3oA4VjSi/cY9UVSX0kb2HPD3RDrgm/BiFOBIY+3XP11UVaA3QovFuJ9Vix7Z
wfBKNGcO+slXuQksJh9knw8dQvJc8h8DAJtAdNkvI6jXlg3XtvcewZ/NU9FPT0PmPX/+BU8tbxNf
PAoPhV5gR8TQp2ETcKeFah5QPM6QsWyoWfefP+dE2NzyL4jRfY3BGvsJ+RS/uoeTGrZFgt07ZirN
1nzox7isFxOqtAaneD3X6jy1QTbhB5xIoeYMaLM4gLZOcyMqUkdfXeDT4e2fVrZlT/A5y6MlaLv3
ealK8UqmgalrYIY98HrDSueApfhF2dFrLSuAiP/tMrZlS/j12hKAYef3yF+j9s6t5Tr/qlxepphD
YCJxJjuciK5sc+fLxRzB+Nl371AanKpd1SGW/bIw3/Kj2PdQfNxAEw6Ni/Tzd3nqcZtwgmnLCoMV
J95z3tfqAhyz3Ativ2a5fBBoUstbDUjI+v5vT9vcAAG4KUywrOM7Gp9+/6Wc1orlqUfQHDrKyCxQ
9YAGeQRLrTO56sQhYJtYUmhXg4Y4DB9GUuYVSVGX9RGDM4M3qHYQIJuJg/xBXVU/SBZ47Byr7tRz
N6Elgl1EwEsXvTc0q6b+ommgoPY0wqgtXC7rqrF5lEw5Vn9k6i8Lzf5xvZvgko1uLdZ1AIISkg6R
2Q9NS4GXBRMh4LspwC6CdkDVj9XH4uNnF59/1lOr3VQ0iyghL2SH/KMDY2nxUnhjlPKeeWUAU6CZ
hkciFl64qfdgwXB1jth/IpKyTaQhQGQIv1zpu9IYnV1NkEnMK9AwzTqli4fp4jnh9xMP2tIsHKMo
0H0QZaH7g+42g8sR2w8lMEVxM3B3jsh4olu65VmAfA26yFrqj1UYAmzyWDcSU30SAXwf7XOfgut8
22dlpe8okQwgyCOxyXkvn3/FE6GAHr/uH5WFHqdsRt4dflWRJ6JnuFPZUsShH3L/BWPtCbWdqiMV
ntmqJ/IE3UQeacJulOFSfqglH5uYyQW4SngfwMf88/Wc+mrHn/+xnrCoPUaRT99l6YZ8zyNKxtjw
YiT7agy98sw6Tr22TYipTK2XAKId7+CPlC3gVAHj7VWOult8q2oAMi5KOUII98zjTr22TWRBCZxD
9KOpfq0lwIV3ES8CmII0UrPunGrzqRe3CSKRGryGqFz/Ejnm8K/V7K1FXEWFtXei68ds9/n3ORE1
6CZqVMr009Qp/VFHtAl9iB6H8KdNfB+mG3PqmlB/Z6324U4yAAp4jnp56qmboOFrVoPAK6cPNQ0w
NohFg6we3UyB85S3L2GjyXpAcM2Ye3u4hQbBt89Xe+K7bWkWwxwMGLoI/Qs3mXl+HFrRGnDwu/pc
6D9Vzm5pFtPiAFU0ffYeRs1Q6Is2y0qQGgNMVqoUeirM8Ltc5JMEPUIBH/7ay9Ufb9F64T5PWeFl
cjpz9E4tdhNKckeaKCtN9XGsBOsD8yuossWZEmN++LfXuYkeXjB4jtRy/JCddPaimH0y40ZG9ZD7
Z07aqY7RVvwbzSIl2xmmv7EsKt9bj/qRvfDvxsLl1belJoTzuzKikVruQdlCyoMHq1TXTFphvd3Q
A4zs9jA1U+MAVdVjtbErFtz8i3jSIFt9BYa6ZmM8g/gh8xRNXgsuaidGE+yGMM8bG68dSpUlKWYX
aKA42tEqkUZgQvQXbYSIeaYf+JuT8Jfm2FZ/PID8Ss8rAwfWKme6endyBfHmZuKmix4CKPhTb0fH
ENpb10TCL+KKdrnwRpjFC9lOqcwxEc3jemla/tDClEcNt7AfhELKpUZTfFX/KTS2pzFdq7JqTIyi
zFuf5nYcOhgr+u0wyAtw3NflUeiwse2hy6N8cReR9XJtk6HCv79WcN/uxTfOjeT9mRh0InhviQYz
8zg+YtMBYZ7luHaC+4PsDoMKB/5st2N9F1VBooqwXbuLz3fuiSz/Wwjqj7RkYFA0FtRiV4GY0fj6
gvXjLNEjXDBAr3fwMkLRZDl34h72BmZ80Isi0Tm/rN9Y37996U3UBQO+QcVp3B3EgW35zYxH0tXb
6sPNcXj2SF2xfc8xpJGPPVMiImVsyrbrLyT8TyXg0WRq2HI3Y8qRFdcgH8GeLgFLYzFluvAiE3KK
awmpKptozx9kews0DR+qg/TcrOpzytKnpru/f/7HW5wsi9rje8vjEFpp8/y1xMWiyNJwpa58qxns
J8IYNNIefxeovrVe71vnA11/BRn8ocn3pm3Wprns5smU6xOFHEJQ3uayi3yTGuDPyuJyMP5Y/wRA
jbAgbRiH+es9AOgMMiMx9J7zpflqQE7j05nNSNipkLNFgWOu0HoI3raLc5C8CJxngy5RmMhpMj9T
8DQ6LMv5XV/JlGC0VJIuVuuKodQFCxrI013A+ntq/bjjM1suZMmnwUtZ1EneqRiWSNypHZCddA6u
jkywaU5KCAuxIZ18G0xB3LYqL9okK9tB70DSL+cbHdEaQIqyD/lyqYoc6O7EsAjld4L2n3XD3s3j
Yn+yMFh70OuyNiv9WNqQZ0M8QtbMYl6gXWhkgsZxwIIrPfLIh+K1d8Qc2LKy5jEQgsvguhiCYqLx
XPORzwk+QjgW8dig+LyYam6yNyYFyVkyR8FM3hZc7UBZ5NxO2S4HGn9xKRgE6Ed1dRXCE0CsrR5w
tsG6q8tL2mBv1LGBt56D30XkuwUkEm9RobrM51XniR9SFf23FGb21z1dBlntazmrYdd6UM3rElML
KusdxU53wFzbkmeg78MFWJk9h2bp8tAXAbTN7upwmPz+blxAeHPXguuWQd+hBZ75Bkzqpv0+LaAt
PID/qnoe12DmgbjBSG4P2ldhc029RYbIDC34b8EVgUa397iICeZjKR7QBEHsAjlp96jndeyCK0yJ
XPju/AyxJSknb8y/MrTHAV/09ASZ79YgjVAYi5S5eyV1AVPptIX4X/cMXEyYX1Eugcm4NApc+yxe
1sJxUCNHNf/IHMhVKqatQLrB21VgICfVEoTFnZcTjMBB0BDSHcB7qSClndeAjwbJjDaMvAUDxeob
G0Hv6yv0AupSJ1z7Y3nJCl+BHhKyzHEWj0tjQ+ibN7180QKT9NvWjLYTe7hEB/1uxB2vrRMKOZwl
nccoyKsESdng97QBwJlZOrkMShZgpVTzmLRR1QkvjjQFoWSFtEhVox07WzJdgVtSrSCZFKRRMeD5
frirWmbJT2Z0pi892ZX5dwXaZ/Ql69UR6swq+O89QFPPnw5eRAHEiYVqQ0ymQtNWT6yO6ukhC/Bl
n0LeLfIHgsIMsfYcyn3Z+wTN4mzYr+ME2Ce0oqDoBUKpZUioVUzHIuSPS+9K310gR5YMY43FDY26
MLXBmAO5yIg1vFK+jSS7ibLCUz9s7VyzXC5RW9X9FYZGkZ9OmNZrBs4p9yCQWwxQ4cxXbnLzXpe8
h0hVWPTltEfhAcgm/LH16sUFOuVrF9d2hqItqJ+mC0G5JV5Z3i0j6fxoR4PfJKA6kJ0v0t6uIdqi
APTpYa/htageZ0hl+jTVdPJCqApCaDoY4mmEH9bXCF4CpkhEjWM/7jkUDdGQ1kdpK0gWuhqFDezf
0cSOAQKC7H2KG2fY7R1BVdEks8zKeY9wAS5vglmkWbxYrFXj0NxDyJI7M6sGeqDlvEbr3ahbv703
FWmwS8Mom4cvFdMsg5o9bmb5gdULfCi7EjOBIfUVY2UYCwf+7n2ncoxZ4xq8LaJgnesz9+KZbMKc
PsuNdRfdktPqeRxGNFPgXsGhVVN5zjYvDFo2bi/oMtudsoieJJk8W+ZjIhcoRX8JnNFoaDXwpxlj
NeIQd3ti4YLxIYu5ygv8AVRaBMdOwh+jT2rRLfS/fPRtPyW57omMxxHtMIsR5MzB9e0w+jdpRwoG
iSnMp8Abvc7xmsJkDUIQzUYHXcg3wXNItMcNnW3fJ4ouej1AXLSTInFgh6K6J1IFw3WVMQgOxHVO
ML9Lgt5Q/xLK4R4YjwVh/QOHH4EGZV6TvPnoFnQELyIY+UEdqhedVUOc+RDefcIJzYY1bgonRsAe
ZmjFvwL0oOX9DFZad6UgKzqBViwD7n8zGI+Xj0TVnuTo6DesSfNGesNjVIKdCNn/1mKTuZJ32K6r
66t33UEM4gUyblWbgaME68sPAWdM6PS3YU+aHwq6kUW/R3yFCLjQHW0uoS1FgtQvdS1f+iHjbs99
OE/sh7FoGwyqMvQ00Bsuh6GMduh8j8UlEl3A7ivZyjK88Kifhd9XtAprsBUH7Xs/RgLSkn8h5jZU
zfEWJYsshiKG7xf49Eig+2jsSfBu1tBAbDCfML2IEbBgOphBz9OuceYwrLyswwki9zd8LER1V8Fe
l75OjmOMtANTCp8KPHfWg6CGptycQ+1E4nJ/I7yBupvOooZ+xUe17a8WaEPk5dDV/R3turkElQ3g
3K+dV0yZ27VgXc1XayuiTqc5GavxAreOIfBjX3rIbIAU5/xbKbp8vp0wzmKPSrUsekaZSzsdU6i3
FJivMUHBVkFUB0wrXqZ+mvu4o7Yqbry25c2l3+IwPaMnXbqXcTSVgQUBxKmqIQWMBD3OmIuxUCop
0b3mJOUkHGCSU8+wB98FIc6uwf5WUuexN5FVQnUMcqdXq609upPGOPOS54uCEvIMLewjrY+PLH9B
DiXDPaZNCDwxPi60Sq+zZuVzsGeZIOKihxQxv17btvVkCpC4flw7H8tqoBNoYlLYCYVIBkrY1wbE
xsqgIIBWKhoPq2s43Y289souRooAfDmdmBsKuW8tBMajG48f1cibUVts1rrSaylB85JB81GSzI5f
kVnGUu+C42+/adegVj+9XOlMxYrWda/3TUVGW16sVVfjbBLaBjLal6tP5dNaDRSvAjMoXf2Xt2Bu
XTtm0YX34PAwgq6iI0iIpHVtK/IWYFtjv7PBDPZmDPoB1m2LRnbeyR75/mMpV48B5hgehayUjji/
CvoJSsCpqAEM2DXoIkY3kO8p2Rfdc6//5SS36nJUmNKIfT16ir1E3Nj+Yl6iPoqJxozj1uKzNHuB
OG3e+o73+WFaLZT2Ypkr6HcB+C+Ym2NU3e1wB1f10NzgtP03m8HjhyyApEO/Xxmv1M/GBO4WWr1u
vhTzEOS7duxycmcgveV2Acf88qaES1wHMFRG63ZMnXXG7muoHwTdY4ZThA1h8Y27+4hBC2u9HDNu
XBNT+IoGEGOQztNg5mVgFz8d0VzQk8EVlZm3OshV/22wYWCmXVgETmcxDOabVie0qLPgg0xLHYgd
9ALhxRz3jQMyJfFnN+UCRkkeyKU79Jtpi75rYCL02Bci219dhTAkLpSqVOVuoC67Tl1CKg++K7ua
TaB13sHNTbv8ookWlt/pouAoNjrksGmNYfem1v4iCEyxkMshGCavf2A2dKJPQe9tuyZW3eK5r5UD
dekH5hWQykkteP1yTubBAcC2q02mME60weLPBY4ZwjNulznjjeoS5sMEE+kU/6S/AHZhyl7PUcjW
22X1pP9lZeOg0OalipgnBReYcX5SAfJykXAAYiNz6RVZ4H8tlrW38HFDsaF3tq9mGlxlpoqCdleG
LYFJAhQxam/dzwCxLR+zD0JPm0CKc9HjM2YDQT5eMuRdlUFsw7X+ehhxNxPsKhy15t1T1DNI/e9B
9qmnAfU7Dfxr6ynAjGIPwBoTXsJXp4UsFxga2K6lcks6GSByp2TN/caiVpsKzrJdjVXr12IlA/0e
LO040pj1bRtcFq0g/hxbMFJnB2DbOAQyjtayX15a1dTEv4a0e1OX+5GJhlJY5uD+A+ZbV0yjjmfl
OM0TaycWiV0o4P3aJaN0IYdZbjeNICCnLKwpvAeBnvNDCIfPKzx2Ym4aTKHS2a+bCcToqDHU7WtA
IL0mXjOAjvIri/5HE8u6m2tYgyiqqElH58p8TeYjGjeFn9nSdBc6Q9FG4irjR+FWVGva5LfoJALG
/AByvh3enFpB3EC0Bm58wMpBywAA4Mbh7jpfZminiu85hd7rfUhAOeKg7/s6jGLcfiFi+w3XSMuL
LwhvBLWhP1g5PcIoGmZCadtKNuqHEudW4JKlifbkVWvQuBKAUEmf2zcVTVO29wb0474uUP9g1xhs
R/OjkNpfdmGfo/KPC8YCiV5SvnZdj/JPQJztgiPjZN87EazoTS5AhcLoCELr0BmDzABGZetzNNhu
EmkGFRFdXbbG1gHEBQJUGyWoR8ojP/tRi/zdQwUtfmC+Vnl+grIEXt1AzuIjQwl7mYoDVA8Kfrl0
REcvuDVjp8Qq43N/3xvesy+oZOroAqtHCEpahi2MWJ0XC2+PtiPefC28PJhTCwFIlY5dNDr6y8Aa
FMV9WRXFuKdr+38cndlynbgWhp+IKhDzLezRczzEcW6oTM2MAAkBevrz7XOZ6k5sb4O01j9O4iVc
KlkmT/gt+DXfj0aMan6dt8CTIpuiDutjXiozif6RlFxFHpTrJVOdu8v4fyFqCmwoHy30iPPfuLj7
fgyddXYPQWSFmrKZVAbrnldTGPmt5yRaeMvHiAqRAwDl7Ec5WYdBrHKwmaBj30SaDATglfbZn5VZ
PqcwbvnwEXeHq58vTGPxJ1NQi0KIL9EF4alwxDTcSTHWy0OCtRjgf7CmelAicYctW3gkYvcywJd6
vE9jT/yHdXyfwOg1rsfprwzTbX4cg+0Wpp82WN6mzFWbLv51S7rR1UG29IQAYu/8yHsEj5n3Pzyi
BPmQ2ZBwc0V7MdBRR+TO1B3FlGAUzYGrZLIfRjfs5zt0zIHRx7J1GWHh+quNlpY+GmSFLT+GF7yM
nkX5naNGs+PvctxjdRKDncwT0MMK8O+rhOmbRYjxKI/c2VPbw7xWzV7n3B1lHz43rr8O0/sqACO8
fFdUmbbP3PMljexM3zIajovnhbF7R+/v4CwnT5DQE2ZtYugmdDIjdwty1KWVqdJsD3E6qHyL+mVn
+4R19+sz+vfKT4+OxazTHhaBxZKJeqYsw78sM9WCTc7PBF5Dco4M97+ppxGef9Ct7ozUEbZdEfji
mUOpLJrHVFRbILOyYe+5d3gIBKLRauuJOJB6Hz1xsKLf4jfpNqDINQHlzl/rLgkH2SJwwB1N0/v2
XZJ1EQECiJW3NAsXN9i6fJulSZ9wKjkFlG4/Bes9irJ4/XJmz34PEWb1R6fk6iQ3iSlyOaOKQlG+
Y+ReQAVUgnMB3CJ1vyaBk+UrdPfotnc69bDmrY58Am3LXdthephk0YyvIO6hvhodR/N3ETv0Vr4o
Jkb95TUCudehKwZlx0MScwQdB+IU++5cC22BphdnJLXILpjVLAkAEebHwzyGCPty6WnW2JWdxt0O
dDfbwb+jd5WWPaNi0uHyuo4WcRkWUQTXjRKZ6a5EGCpY2Wbd6Pas9yKeursOdY2cXqLdMfFb3STE
+syQKQzPZomL6Stc5BbsGfSRFwd5yKGpnpK238xySHxexZPjTuH+2x8mrtJcak+XrK3NuASHLaDk
azuomTMPHK9xt4LJM1kdc4pJjQPvGoWz7/+SmKdO5HZeSWzLgRij2zyNMKaPL3b0yLXKrIVG/l2x
v0c7T6Pnxt7B95zEsmDMBVbCa5iWwVAcjVk7ObAM8NJoAPmh4L0VhN+U7nGPgjW6FnGsyXAY7Uwr
HJL5Jh76CzUIfhVm69ZU45dbjTEnEW/bHP5eiUjo9lthLnDhlmEhFv2DFqJxyp+Ll8qhuZZ9O3X2
19oUnu2/pzLC53lx67H0TZ5yH3DSRXE/+fpEPrGfVmeYnYSuH8JxSsoLTLOKjG3ceSZ3S3XeeSpD
o77XZe/vKpdd18XykO7xENztybruyBEiEf5yRFsYZiPfjPf9WA/mR8J7Ys/bXrmyz8gE7YTl7yGV
OLZlV83qwMaybG+pT8HoFzis6emc8oJkpqZz7cxydExvg8cIvlfKk0hiMkezYiCbL2cpmJopJyAp
0T/8rY806VirnORrnThF908V/a6+EnJU2ndyskVNk5tslMqSyDT2vQJ/TkmmLLEsfMc9J5c+GxGb
VwdUFnB32eSEt1rdYUZkfNWpCNrhzjjc1Oq4Myen4cnxEm31qQz5172zrCypkDRxbmXgdR/TaGh8
vnDuisY/0zzZeNtRmWaRwTvZKagWj/OGiuQ3FigO5JPLsR5/COZcv82t1X57P7khPqgT15xX/ye7
zS+/FYySWz6HfkeZRSrT/lvZlSLQ+VDHnvi1b+5ssnSqywatz0KCO4t52yqfZm02Zf4xM2FE5Xe0
V2NgHn1D9N3PILkpZtkPROI/DIb/vzpP7bKG5zJYtjG+WeSadDnH6VivCqB7T5vbBms46E3ALwG0
lvvH7Mfb45Y+TW5Rd3dB7WmwKDmQ6TMeBdaY/mNRhsXgsLENFZZIJJYCAD4v6d+p9fOcx1EyyvZH
q8OxfCzlUjshTAf7VnqyoTfwS09MOy7ntWRUiY8rqCBXoGerqcyZ+qrFB3HyUFXcaV0s46lh05s/
w5J81oeiS/TSHf2oAwo7EEuTiviNJ2Iofq9E5gw2b10SXfssKSJw+tMeJDSSZ8y/exBlq/CdMu9o
9a0OS8daha58ibr0TKRmyjNZDUtdsDuJuqued2I+tZvJoLRpTsXajbeJWg+p0rguMrlazWX5QypF
OVfeV8O+PyK6jdgvnHZrw2dMpMVwpVMn3SmzHPloqGMLi9R8cWXGpDyFuzeHwVEls9VrlhqZDnfB
3gDlZwspfPtfb6qU0+e2IoPGXqwFztKnuSgmd82XiESXLYdpCfvoBFa5zvqC3o5FLt/Hfpn6cxL5
XkLqE6TDNmPoW+fBnP0tFZRL+63agyKP1DbY5jonZvLsS8jnLYfDrCeMQF9mrqkjCeE7Rs8dLzWK
5hsUsKMaLttfrR8Gr9VEPOx21gR+teM1bWw091fq7pR2Xuo49Uz7WvPYzcF9abZiSa48/mIDYA2j
MDV0Onl7bJrcZ9rwhcx2LGi2fAhpNFqbIJvxF6a257Ol2EMf+smZrczlRlWKw7lWRp3IdyNEKY40
6aa6PZFj5I3Rj4Yz0gG+061E6QWU3pvU3hWrFY4+u/CrbXIWuwjj7sFM+KHITqzXvhLZSt0LACxQ
CU2bD2WR2Lh63NUaVN6BVCQd0SAoVlcXP+Yh2VVNh2AyEnZFgUrhN4clMhM2pLiyDBRHtwLi/a8j
pqoIsqoove4v2zOPcTYwfpCqOhslnTWPjNPwb7Ql2ZLPXuFIsRzoVYrpm3U3SoLuzTyqvjyXZo7U
YzwnS1Dc7842O+oo6huycbeH2hXn2PqMURki4OI2UKxJV7Lzx4EsI5DgEgl2XiT0oxBjtpHKSMSy
bYIOP2cawzIfkmbfdXjd4qFbOtT2fTERNwXbybsMhzcb89AWnhj23BDnyJtRrp4BvpnLWbH9FRUw
HfXPIanp78WsQ/HqpwQ57wQ1VaVzBUdqVsq6g76ckkfbuKagaHnSqaKKGJXt3ObjMIz9H/iXJfrU
gcIUfWqiSUbPGlaJ8y7W66oQKO2Rp9VpilS0TofWAgtsQOeAGrdu9iEcruPeqXjmDmqnkP+DQ4L8
VBoC+HVmyLNV+xmCWsrxzB1hWVnrAK/GdgjxLLWvWGB8XwOSzSb8Z50OW/vBw87CVB/c0uDGu7Zx
lH135aCVf66SplEPjgkkO6tdKM/NVoQyS3IxvtlcebS1t9ZvqZLL8ktiYugKVmSyxspjYJwhIuFc
V6rY/5A3z33xw136ahV3qiLk3HvURArNxWu/QgbZnSenFm77c3aLcZYvwom0WR9FiRJofdEp82v7
jHzFVwDoG8Ga8SGpoEpxRu/EmYGEssOZIFdVw6jGwTu0rn3oFFRc8TIXa6yWf01Uz4s5JSViqeLI
JkpaE0GGQ/Rit7IZH3c/aMPyVaLsIHgsTaq6+eA49JYHNgaQs3zZBkeOnJ5rGFRv7gzwFHxIKh07
mfvBuEh9XEeBvDPbJnRF85FrGJ9b1ptyK+6mZp51b1G6CteZPhI3kGK4n6F+Uj+rqhJNxcNwy16r
Dn6kHP8JvI2l4QB/STDdfR1Vif2hhn6uP0q4AiiGEiV52l0I2m/d6m7VCvvjq8NOMtK3kMzSV86x
D4tpoADOCYHQRzPZ6c6bIn7ExyWOavlmp2mre0By5fsXMhZ1H7AolFH94i9T3cjMw2Ys/Esl2o5b
ch528FlC3ACX3MoLx/VtcuwkvqLFLN1vYrtRf2ZA7fX8sa4+d+tRpk1A5lsep0G7oRPRzLHC3DqQ
GbNfja91N/zkKdy3+t/QpkHvEIGcLitsXgeJkkxcaPCQWzuRSxotg73GTqisPtSKAMXiGxjy7DGd
OuHOI2iJ5WqU3C9JjMppfS9cTMbOFQ1HhCCdu7jbbvkVjM3rmB6RPJbaOaiuGdoSpnYcAwixWLZ0
aj3TrHrbVsdlttt1c/qqLjOVmKGL+cZmQgJP60LnafrilR5vj3tkairrDsdordbBg+NboqaJmTcn
bCq5gcsiFzUPeEl9IiWrCmvyfq6thpXKb6LhNsmJxW87QRNWS3PKv5rAuWUfDyWq72Z6kIhEt5wC
msrKcyWpOWhPhF0hWjsI0syLamUlRf0QvURQuoV8temIJukCuS+i4mOUrV2/gZoGo3mplhiX9CnQ
xpfqsvG2jezkeBJiKBVGN3LF5F1psSrQp9FPiwDCJ4toOTWouIPl1RgAmvgxNsY208WPSNsbXj1g
GBrsPbDDNfkzu9xy+3vlAB74TxUTdJC2LO0UaCaX2AjlNKdOO26/H6ue0jjwsRU3S3+gRrcqJQnd
xo3/GbQ5qsYpTNoerEtcV9hnkTnQ8Q7+vNrtVwGVx/fOKM+EtvLgpFh8JwRIV6WNirDoMHNF2dR3
a+w+dbXedZyjWkY8fAnjPirnj5irbvYPeGdaLpZiDaV/hd4mS44n0/HtlCuYUhbrOgKxHXIQxRgc
oBqgkX/REBc51dWwI9GlVqJxKOVFONs4tnfVOslgOrHKD6P9U3p6gU3sN+vVL3bxmaCyRM1m1rDd
0dCB2eloG9v1LYxBcNGB8Nbb57XxdPvd3aGSsR3ybsDnkpkcJH4uK6911uNkhkmuP1GKVf7wJWZC
6coD4mTZbgCu7GkcMbc/rfazLiWwcZ/5wmoqFcPeq136kEHw+wLhWY3M6+yXhE+Wx2gOI+n8LMcC
ivJjVGs5JIysKloQV3eAF/1+rd2+Qnmj15HL5TCbcnC/kx0GH3ZYDUxL+owZbMIrlnmEC3fbH9IB
I9xKl0Q48yAefGBGaIcjLiURLIDrpiBqoM3Jf55n8beLoY/aj4AECfQVLShpeT+EOqUNGGENSY31
7icJNXKFIbIUVYNxxf4+eUuqpjsjVvCkbA7rtMjsblAtQR3FXF6PLkS+8F+xLSZBfFEBExyCIcdd
UvKUe9qevjf+3rRlHneUnxc57hlmHpK3a6bTMzQUhMlVRUkrRE56Z2neoQj1Hh/8Ugl5GgZUPC3g
T7umD2xYe9flICbE83IlNoM/HF2O3f1Ocz1B9Aa7R7xDvk49N7Gf9mHyGQ6JSCPEIV7qPTHbTHV/
8Kzp1ZvLhjXW35vNbdL7qvAnCL7ah414hMZ3nfAgGaZYApkmU/J5xZKMJaImRbEb8EJiqu1kYPDN
qzCyjJMsbAaEQRnFBI5IyqyzQeFe0Yowtp4JRnL8JXNoDjR/4oCxzj+2sVdN1405rhpBC2jXuXA/
TXtvj4rSxGlSR7g224/5BvSbfGuLGYVFVurK2fr7CS6iwxVXYhF1nygaCgvzVrA2Mw7kioZKx3zz
fTEmyxNPhpn5egKge7ysVkK5XSowJZHkY+qQHc5jC/j8bDQwLlGMS6dmwI1ARt57X88ucUq24xcl
79CDBHF3GIoIdg40v/dN8uQoOZZPnAa95/h5o+verwgeh0gbfqKJoCH0ofA9nwucXFEy+WMQewgQ
8Y2IpDZ5AHWKzbOtfU7zn5AZN2FD5bvIO/KZpcYtv+rOr5MkNyBR7VuHLCeRfHcjyYOHyEael2Yc
82L/aNAuTR1Sf5zrAv0Hw/1d0ySJ+iWGoPF/Lx0F238n+jW6a7QFRdvdUyUwO0FWE81WBqeudQJO
pcolA3rIPOCl+s1lcmYZpgqp7L7HEVXgD/BwjrryVpbqZ1WbsP0+b9MSxRlJE55ueEWc2n9cQT/G
sxSFyzwf1utEe8rIdaGO4yCb8amys+e0hKIiff0ReJQVgTr6nWwe5JQSMJx3SF+LS9DqcX9Q2+LO
d2bqHDby2qNX4Kvl+QycY7ys7pZmTVuPgXNe643Pd234frZ8QGaI9c8BfvCPjm6a5Z+pt3L61/Qb
D+a5DQTsNGqTou9OqKQIMM7JBu6bD2LPWmbJbpRj9DyF3sTW3OyjcJfDVs9Nf++JrRnu7GCq5Ic3
pl3wRmonZO+5BA+14tja3vdfWaPrNUGui8cTOZxiXv/otqj1X7e6sx4eni5IntMwcDYFhaDi8Zdx
A5dZvUrJceJjWwreizywJDVmBGxs5QstlATw5hNxxOsBNsihm2YigCy8IdjGLY8QEY6fnHuHGe1s
vUHUP2wNovQHeBl0Mk+JGm5JgsCDH9y3sGLpciybeiY2PS7m9CRZifcH6FadfmOWCHoPptVD/cAO
MCbekZj8wG2uI/xH9d+GNbRLUPLZsfqH+NvWZwk/N2y5w9boGxL34j18w5TVkJYfOi45OBzm43DX
dH7rkmBcGtxcGDeojniI9illIqHbrWQ1ZRXsTB4Q0l/EBwJSev8QtEovdHKh2NuvjDrkxqvebPa9
6xZ/OSvGnk1f0RiqnQ6KJqK8r4lHXds8NVuU/og7fypfN2lxcdz1dGIbc245fOlL8kqln5C+7PXR
gathUr0NO0tG7FWnH9pYWFwFu6f5dYz9rA3SDGP34E9ZwX3HhzBJovb32tl1fGF6cXiu1q6S7TeX
fMFoI9SVIfaeCBC5qqPa1pSY42UMuuEfveer+dkJhuoD21ic9KfATwG+uQVn0QN1i6niq4UQbzca
vw/RDkZlpT+0XyMdcTizdZ+1dnO3k6LAgBhrEBWU0hmdOiXNXKBfgB8ZnVkqeCalyPTzoSYlEJFJ
t7hje29SymPJitPtnUe4M9WwcdsQgPUAiO64L6kzQXL2kysiBkyw3/UjbW2Qfihyl4sq5xetwIlg
c0lqzjzqXfZv5qZuQrw1+SBxGa9LuaQZRAZQqOaolLnZY0RyV1mRyt/ALAPtLJn29rZb+VJOaJ4H
xI+3iySZ66Q8jB7zylVQf+Nvp6rZ9OYdIZC9gYjmuuPWziwhx95p0CHqXc4gglSeK24yxQZiwvj3
Kgcu88xrt9m8gIxO7l/6/hQfU5RMAQO1jNaxF0fOkzU9TRDwZPEmTKftB3/DqPvdjxiDM8eClpxY
pgAXfC62GqGeQ3JTeOgSx9mqo9kXb2DsJJ/NeQoqQDIcs+CFw2PquBXDZ9sD2cenZVr27dOLAHzi
rNL0vBT5kHYS+JuuBjKVEX/I5ScoZ1JtrApB3VzcIIR0FMRy66tsE1a1o+Mmi70yBW2yOoxt2+3h
Rfqh0O9CQDYdHYdU14TBlyy+Vy69eidpChGFp4lsx5X5uKVBV7wXPdkxH5qtVl13zVuvM7R7U3HR
t6vezYp5QVB4KmO30+WBxG2FXJb4Il4kedvBlqwo4r457vHkDZ8uPd/VWzVVsjulwil5eXYALuaz
cFkRJu8JIoBLugJK5VV1i7UNy8ib3+KKbgfuXrcb2uk6pcscfJZjFSXHQdXkkjOruvUV3X9JqAjZ
Mq1bXjgo6UaAVVB9/DjX0oFoEaYRJTxLO1S/Pf8mNsmnIfbVsRlCsZyGXSzkid2ozbHKu7ZteToT
W8CNZ6B9sA/ZdqPK2NpAwfZHVEflcvLnbu+eheFjvYdxU9NnmKi9ekpIMdwvIepZ56kkoawlkExF
4lPWxeD/uk1b9qVpk1jfBwUK6seO6hf/dzfGq3sxkTHuu3FGWd224jD4XBdii39Taif5oeCLi+g0
rEm0x1hfpgSix41Us1HuvG4m+k94exie/GhI0xeC56v2p1M0HBtZxARf+jAFXY+C1aT96mdEL1fm
DgQxTN/DKoqb9FAX7d7nYC27bZAXyLF+Xy2h/N9WYiyb9z32m9E5Wj9uYjcbRDev/7ZVL+1Xuvnt
8lb0hJ1caly/4XCYfLIVqSJaAA4Mfge7urdrwvH33A6NlFdR+9X0p7bzrbAkimrRhwgE2xZJ1Yp9
NoxOvtyc+QVpR5oMeRRsqwfzgYLaLPnuOGJ7IrFvQwghGa4UaOQ8tzQddc7iPespFEfWD/EZInqQ
H9FYsw6iyxKS0iPtiBAOafSTHkDOwAP0tFYX0482xi9WZrIjjv0fJSWD/RNVcQQ/ue/w29vQOy6O
U5Dzw4BOePs1LsV6kLVezq4e9VuDRF78mJ1908/LGr24K7Xad7R1bP1AE1Xh/LutNuvJ+vPuHSLI
orTP2VrNGh1W0UBJhQXZ++dmDKTHdBGrEKFUOlWGFm/Wjr+TtEnaZkWH1JVlKGJhDiAS7V5cOeTl
EB63xI/E3aj9UL0R+17uFwdc26rDYEsQZcjEJHpObyTOV7zSBxgcEFGIUuaJ8vxN5wsfyfAy+xQ0
dDlB09qWGQpDVDdIIqf+s+SQ/T4uif97rvqwejQgket8KY127ZPqFkDaA8Oeo8ShClRTvc/1XhN5
0PBOF7AgPq19L7O7Ab2eXMMyHd43ywxIctBhGfevwcDQtmQwPNgDDtrWeCTofEHtOedI0+36RypI
0lzgHXlBCVszGA/nOEm6mfj5m7yrDxu297zywWRuoqvSjWC+S8pEzhRFFP3fZK8c90M3qop+kFnZ
9SjuTY9qEZa29dALd8QUX8HjF/nFxNyp/QCEjzzt5FeAty/KKx23+J5AcN9ip1DhLvIBfaI3j6fR
RXRH61tNM+l41MMm/e/GrWFkjoW/r+2/eK3ZQrOqrmFUmGvAUXTedl7BpTOggi5RMoo+8i661Gwy
d55Iumj8FnQW8C330Hp0jx4uH/eZnzK1Hl8jNO6LkbXa72mY7Gt7WTuHizfDjZAiRy7bQU5BXuhJ
qu4ZdWwk/sPHWqEZQLFZI48lfz1uqseWediHHRR9YZrnIkJlP2eWrPnhJZ0buOocE95aPWFWIN5f
B+gWxmPSukhKsw38qRsz6Jy4OYejDaMnl9fFhbxHSuZ8FymQ3X3oKO3+Iq2xUfVXGdmQNGYR8Z45
r/sSIFCLy27cHiMs3ZX6oCQCaeF3IyAFMAV00FFwyC4avxwGnfH1sCRtsXyztuibBcx+9Uf6KXaH
eKIrSqapVveYhHT7L11pTNtOk1eP+thTdFTYy4gmPBjhsNjmyL2fwlUfdOA6xjmkIeHV/KfWt+N3
NmPtmMzVcxXdJXZChHUgjint/45Qh+rQz9vmThnOmjn+Ucf1YN/iIAhLkYe6Xc30q5ZFBy0XJo3T
W8wstHQ8reAM3RPBOnhRUe/oW1z5OPSfqkr88Guv42J86Jwx3f6xSmh1hYKXpTzEqP6rh35COvmn
Trjd4syEUbm+eFB6vAoRMuO5yMoFq59zmOeu7PlSiajcvzuTs+8yTxfbMPO8uyE/x82xwi3WpuAR
cCo02/pbcHYn1SKyLes0sv1bgYKCGScp0N//6DyH5pfMhgJ10oPFcbt+0Cgc9O3BTVLMAm1UtJE8
RJgW2ulBA1s1+s+A9scjNG1pSlqwtr2W/n9imNEqH9JmDP3qwaE9w3xXuyblhpIpHAfoJAeo1PqP
AxJr0sOo5/qvX48DZcj4EYINESgA1TfkUYs73C2m8aI9D9WQcNT6fatWhaERx8pXN5qqC5FQo70Z
HyZhkXWiPkH1+NOXLLnTUzP7lPye16pL0Tgo5EXg1tDzHU74zdvaj6SpuuqVtqrY/3RWzQbGwN6s
Zg2yoAK/n741NBniZkHvAveeJ2gKDEYAf+p1yUKUzBxpwUhh/H8pAwz2g5WtMigfILEoQjy6KJj9
x4CWObXcc/Ia4V/RH8XA4r672W8AV8WSnkTaOb9Jbgzr38lckaS+hd6e/GxnAA43NwGf6JcDDymO
ngLCQ8BYsf2pbKuE0E7m4SHdfobh6IeH3kODkRyKRd5e+Tny9vFeJ8rKPQtUKs39NiDZag+1Bs4K
c4uVMxIgm0u/fDaUtLgkjPOtkTAWmB5+JNv8SLsXVa0h1u4IgYF8xgUpY1Kvbee9e95WT9/aBqmL
l0M4sEOzGcGE5VQRLytWmXSpyvZASxLhHbQPNGufh9O2PU3lbTKgVmVuezgQR3tf/RrO+lHOpQTl
rYzYPjgnJHo3UULzfaz9zeAhFxRVN0dQvdUYaJUu2mx3eD+e+V7cFd6B4zP6uQVMCRMeCdnr5sEV
EMnrwUXbVKPtmUFPJYQfRWZTPrRjWv8jLWjkUK3GnejZLGLjluREuP5GOWy0tM0liDnl+DzIQen2
E66iGs0Qj0Ciz8aGdXic4o0tOIC3CSfW7BH32OOiVVkz80VBiqJcy4SXGTALOve8o70N9Lnp8K80
JETtamthLSPQ1fWgvKKYb+IQo/hZozFumneHuqTyTuC+atzniYIlOhiXsu9LEicpl2tE9SPlNbPD
ydaYBxCQuZARUOoDpOxoc1C2ChSGnjgp0nvKk8Kbb3fvEuQ3DE5JtV6IPLmtf8uyiSQ6IJgYouKI
Ic0iR3NsaN1/IKNN2573CA3mb5dIg7HPHQeg/bsrK3hljh7MVwxyM/DkxYK4Lm8ozCkANZXs1b+R
jIq546ChUujdDWYHu0/jaBgq6IU6rtzcbTq7RZnbqdDewsW39WLjMHJojfM2Zs6M63aO0OpPTqOv
yTqX8RGvvs89gBM6KdcTbJpk8hPzVqzvdUH16XsRTF3w7hboBuFY+Dz7K7Euu1flZSRHePlVRu6W
h2JVvAFVvyG6oxqwjxt1xIlcw9sOxd5xu+yiAHEG85/7Zwxc0/gQzrSvTzfKqpYoz+SA+6nB/rHj
MklD73erkM6eIjIZ60/ysELU3r7s0OW8cW351UVPyyA/yx7C+b/eD8Ngf3PjbkthFYKqhhmvyqYE
+HUlYm5mRCckX/G4zMRvYh2ffdEf4sGIuMhUBbnaEc66Af/83bxpbZsrC03ict+PqID7TPdgbE3m
DV64rec5iToHFgxKvfyrUeZtd3xQix0+6373pT23OgXceeUTLax7bFLKUDFCjsFgt0c8telyV5Zo
awTD6GQj+c0BbBF3S+DG7i+NA9T1HwCAB/8hXWeHxrJahEC3lLZwpgSSQPhzEZKW9EFCLur5TISz
M/9MO9SmEIN96qLdvUGupL+iMVQx5IXkeKJ4cZHKveId8oY4c53U+gzIFusAJmypz/VCwgGL1Z4I
8asY2z6x96nGBkJ5EWNPnhCQC13p0GDpJ6elxkGEBXRqo2gju55+rzXbOcf5RW99vAFIS8xTbfen
6wDsEaiS95+2ed05m/M1w6Z1T6P1xo7lqvQcxCGerPvpzQ+lmmUm8YUO4FWNnSf+QJYrdGySuGNq
7nDHEv9zSiHqbXpZB6dCMx3hzRzuoQVkEeahxWVyGhvK5q54KjX+RkdvfRUdKgxA84IWWDf71yxS
LX/UfSpSKhZ23sQYih+HvnymYyGJH3Btxj73EzpDxGHtBFIFyR34y4agETejBonaCXWCBA43rXJE
0AuXeq2mWcZnTKy0UV7xuifFOaXJpNQUY+OzPDduszspYqKo0t2xWItO6YeQWS6kgxy6ho95azWv
N8BmX6b3HVAh43s0ow64NKobXJlXy6A3/YfMgnnY3qs5FrM6cgk5e4DwUQx4LJaVzzR80uQ0NcVh
lAZfzlNhGdpwWI9JUeTr/xg7r+XYtWPL/soNvUN3wS7gxpUe4MqxyKLdJF8QtPDe4+t7lFptpH7p
CMUJncO96aqwVubMOUciOawqBnZGFJNnJjjkG08d5nJbbkf8btr8a6COlPUZtDcWiqAdmlRRVhdz
GKV+aF29MxEesKjXQF2swhj9dZ7iKVYuVOQ61DdCfQj5+kveKIUzn3VZyHY5Eew0R+lB6Zxmx2cc
TNt4mq+wh9Tjjbfp94uuRHxP89rkVXFkTTvLzcISYVpJd1PXjbrmlZ3ZbqVbc/SVDUec3eAQ5Sak
fb/ghVxb4znehG3PladQibEOPEiIIV4X6A1jnNnNw0JbrTNPxx/LjPCa4EW2J5yra4mMTUKQimAt
aTDPJA9+s5n5Ea7nPSlG0Zm40vNZZOmbxMkuBw8BpzLeHYrJGI7mhrEhdze2hCA5QEIuqpOaNUk8
+ao5M17MFNvIlWCA2qtUIaZUu2ssL0PnTCoZMNZlhFgRm6yinm55G5ke73J8rNQELoZ2Ze0wUtNA
rk+I1skxwrc8J0eNsyK6KKsqt4qIZsYg8adzWrv/GYGP0+A8/oOy8J9fy3/FP/XlfxIN+r//N//+
xWXPbvZk+Ld//fs5/erqvv4d/vv61/73H/vXv/T3p7rkf//+R/7lb/CJ//mF/Y/h41/+JagGpsb3
40+3Pvz0YzH847PzLV7/5P/vB//j5x+f5Wltfv72l6+a5+P62eK0rv7yzw8dvv/2F/W6N+Y//+/P
/88P3n6U/L3dmFY/H//PX/j56Ie//UWRf7UMVVjw8B3Yzpa4srPnn398SDX/ygHOBwzJXFE1rnCQ
Cu9KwpfU/mpJSwNqjMnM5rIC6IKl5/oh+VfVwQ3nWDpvBEuFoPG/vrN/eXH+z4v1H1DEL3WKfehv
fzEs51+RMSZ3Pl/ENKU0hG0wK/s3vtGIv1UTG+sByZL5qeZ85QZ1Oyp17rWi0HnDQiq0OuZouXKp
17zZTxUEXeaGwi0m/V5pYoC0WU67Qxx5jrSHGMUztOf2w7FYy1S1Q+Krte3ZxW+8ILE3i/aoJvVr
TYqcx6t8kKVuuGwdJLzUsVQxf1ac7hl9+KmePhobn+rc9gechRoqq8G0RHSI+t3RaERyM5BpGevf
SYsfYCfdqIVxgoEmTllLhwczdcIempM4TDKswkZU7+S6nJgE9Z6WRj4el2d2FpD+Nfu7Zl5Q361u
11vsfMJhzqQeRog7ZPEjsvdd0TXKYTaHlyLr7nVWElzWAeV5SuN4dz0gtvgRAN3d1uWrr5jRi1YV
l6R9IkT1i/nq2KZqvMNx0vvFRqY20bXHAv4De5IPspk/LdCYflYsRFSszecqcW2q1nejU9/N4WjE
/NBbnNg+SiU/sh7aypwcYhWf4xhFYbN0DV70amOh13CKS+2FXZqQKrKouKgzrhJsIHuY074x2TnF
r/FhmExQmtrPZPdMnm3CQPy9JMRWDOvQqdG22xLlUtn7WC+7c6cvHNP5ncKKWJqMyKOds4/mwHjd
bQk6H1fCHa5NPqSNi+9ibRyXJZNgZ5JsIkZmnBeZm/eJyQbIxASeRazh1OTxk6ol37FR8nJFafOq
TgeD+/08C/SYuQCmgDU6cwFLYIDP8CzaYInPuUxUOPHEholA3mLgpyS3J5+ZZeIX1CV+Nuwi0rn+
UtQvhMjfDWmZO/J9ZCbHyq+F3BM+VlDccNAqQr3BOoR6bmuPTGJ1ty9YSAS/c0eUbXKVSn110nRy
64QQaF/T0EUxntwlFsOlHotnIg3GgX6IhQTG+MtlhXWRtSFnphCSH7DTW81DpvckBosg7e0jKY/2
CGi+8avaFrshIo0hNmZqqzigVcS7HoskAAEteRpy86XPtkCfzFuBO9JrB1v6kSOKG9KCO81Wq0Mv
o8JnqjoQCyc1wh5fFhbQgfkM7iffWFpQiPny3YqBJ/xC2DXmhm62PUkpboviQpZJY89s4xzLdL6k
644Yq/bV9sQR1uwLH2vJnx+Y5Izmjqz+9VoR3jhE3wbmmv3C7bTfwCs5ggw1kSntgKmb8Rav4xGF
/C1RJS2GaXXBvKnoMMJhpey2sSyVb1Ed85PYdDM0r0ONhcp7y2oVuA3OdDFipp7iW9NYcDyMTPiM
rDyouRnmeROxJKx9TEqnpavSfZPHIlWWF6bks4tG7aeVlRAa1p+yuNlCoyclMSsnTdOeGKeSw1K7
E7LrGe/647Ri1K1wlHrZxIC89+sNMWS0M81DBhsOaqLtRlFCtAAe60u7vZatFFLa0nupLL8axQJi
BuwRW1COzagWwrUzvg+a9leLWS6ln/02aOyaxdnUe1ks3iSDEN5nDGfS5KzxKKTF9ekh2+Zqlnyc
G/Ukx1u29T6XInvoimPEHeyVpckvVlIaNc6NHPXZHxydI0zMz1LRzgJhDqfwwEsRLQcmErzvlpiU
cvcFWi1xi7aIj6xvOmLpz5mQWR4rkJMrE7NzC9l8X2WyEovHIe7ec3XZN0bTHvO4rAMEyMWNk2vY
5TrVQiHffJqIn7KwczIiihKY8Ur0XPtI7TL2VW4Gj3P6AhAXy5DMj/mYJoFdkblvgWI6CUktlquM
foXC6aqyJRC0vEX1aHso/r8r8YJ9WS6Fm58wyai3S6M+DVP/Q9//cvXz+HyX8X0zDvTSseM77fK9
2pijCjkFn1rV6h5aa+zmTXajKkOwGSRWZsxQcd1j5UivG2S8ZeT9uuob6UDjyRnKEJnZNVLg7UgG
oVN4ePomnOTZmYDeLZOHw6YaIf6AjDlm2OEPPRIB4E2L9IaG5bYjv8txTm9bM37vLK6YpdjNqq65
E0gnLxLrHeyXo6PrN+XWXsqsfRZC3o4DbZNI7zKb5cnoGZdiRPKZZ+1O0X3sR5xxygURFGhpdN/K
a9inqHb5SraLZc1FKNrLupZ3+BDfB5Xb9/p/siF6c1rJ4ER76bUS/yQr4nEiPccDHe7YPyvzCARB
aw6dlt03lja7mCpotmIsLn2XhCN7njgrt0vjNzosNP7xDRDnZ2kStjjHYp8m+D1wYO2NoccQqGs/
jJMPgAjOczXEwWj0l1GbFcD8MMQQ0HaIAQ+RbHazw4taAICNBc5SWHzDzs6Hx4VnHd9BgI/tAI/p
Y5nqnT7x6tEUeaRHXkjos4l4hW8wXYBgV16F+5cwZLZfNPFk6NZNOfahnGQSUFzfM4jOAkzxFTmL
LQ3kLD9SoWFoa1YSVOZFoEyNlCW3jMJYLDJwjLTtJRMbbyKMA/iFFsdzmObqzJVxppfGeqcCS3CJ
Qmco2chX+J0CUnus6EYYwTI4vdTJ2h+p1V8zewrBMmnPNZ6mGfv9jWZPhwghJ+yxWCOlgXFLzbHn
7BcPDXHha9b+epB7ecUmEOcDiei3hu/qUgDjd7eKV1FcVzHL4lM1rK+CBYZeMcif3u6/kLD3Fe4i
rH7TvJ8cgqH9jtyxFq7QRALU7btlVVckAewGNk2ri6xd08DUqjWwsqt8Sbvhpm35aGdWfzKKUb9b
uMfFQsEhtbt0qYS/9fVjpKz6Xur2S25Mu+v2ZFAooxmq+aj6c9Md6oUEbDa09wBpnlkIJvbsOH2m
H/8gRbebHBN2ijk396rT7TDxZB7ajrKzxztDXc99TvKxWtI+3NQ8OqIb4V4b8zDHdA18wOuXzt41
yY3JdG2ovm37mqspxK/IJSfPwpE6DVdd/6GfmWlZ1S03rJ/3xXJNPH+10TumF0azG2wqYqxtKLER
+0ln3AyfrdJ6g9beaNc2PFrinZFJBknVa2RWituB2qFGKilsYFTYG6FHaBNM3NIdvgTp4q+94G0v
cT9sOl9xFUQIjGM1bsQcFohJ0j5iK1a9ts1bXA/xeAYh24bsnN4lefMOkyi7VDKDWZSlvFQrD2E6
vhvq2UFQe8FicPX4VCf4Ql7KGHgnFQVKDV+IiAc5HGBT6l61U8210LZaeCoPY8clkKnTHttQ6slG
r3drX7/prTX4fYxonZslMJhaUamBlfOmAUExut/Gcn6cteT7Hy62qU8hWrF0u0X1+1bqx4oJuzEY
e/SGCpHOhtaTZMGgxTMvq+3jnPtRtFV62nQ/dYBJaKedo+HEtx3kDlRm3sgSq+4CsQMzrnofg/JO
tKC0OmJjUPUpRpqj1caq71io7I4+/4x5V3i2odx0RncFqmyQVgoct+NQeEOjo+AYOVuNknU3Doa8
A01CXUTRhkzxIMbugAnkKLAjhIla/Ew5yAocIbeV7K2QHYssGdNkt2OoHxoGUZPaiXTPMgd0W6X9
zfPsWyslUD2Mo1Vmnk1EWA9amuNapn2MGCvujYrwqBLfrMULEzgXaOGuz8iwOe3QeaSkdpg9wbms
IAdx1vP3mp+86zGEYKXgFSL9iNbHqzE8G/0Gtm/+XFTrXvbKY4xhcv5SlP5uNN6aZTtUorTp+enQ
7JZfmIh+ShPEStU5+OuF8ch1/ytVm/EZBodou0IX+rAgLr8bl/zdzs3lRpeKCIhrv5p1xxSnG+p9
rPTUJyZfDcH2Oy8x66+YEgiBCpoNrHXIhNFxUOd7/JP8GibjBkH1lNqReWS9EkU6ZAHbtO+ycrxA
pdruqLVcdtqarjRAPI2x8mziBu/bnLPWYjzfBqggHFaTZNuspX4YBJfSvv/qnHmXtAsrLIdhv0hQ
GzzUs9XUGDnGz5wlcgGUihwDP8sz031T0fe1pFh2Vu0tEIb6DZdfzk8svsZE3jBauAHB8Aq4iOh7
5+y1nrdSg1Ey71YS5UQWVsx4iKLZhK+rD5tBaYPYvF2mV4pwYIM86soTWTobGsgk/AK/Frayt3Qj
Mc9cm2FXdTvI5s3pvdhodFdJIOhGt+w9ujDB9BrzV2tLttltZDaK+IMO7yOLnlRnisOBrQAzxXBU
aSfenkeyIUezs5tDrFnv+Cv9ZcOg2EpV98yoepqN7M+o1w9DLi9OM+OYF+0BxhC/J0JOxDxMr4y0
PlgI/81S3C1aAbEQ/09aEt8q122kamCgMG6/KkBUBn17Ch5yWkv0tEWKm3bWy1INp+Xq/ycjHRrF
fMOm0Z/FfFnrz2Xlgc0X61adrNBMtuc1Ey/MZ7HLmNRcbgf6rV2vdNZRuMkU36m93gZwHPbVgkAp
O4pVSkw213p22XzS8qLSFdupjprehRIYSksweQoWaClDbpwh4ANFLEumZB2FS9rvY+tLxuWhvp7s
ifLSTYj9cz1+R+oTUyRu36whI2uTJHDWXXUlvZi002LQaTDGEwCoNHR0cG2SyI82AItS6oNlmLzQ
xeZLRg8uaeC00v4oTN36sWWhWJvzZo8/GN2Cgo3uO7V+rIb5bum7Z60eMw6M8hV1fvOkMb2ISTvP
WnyYyGKKpCy+KHU+2i1lflSoPr6JLqw2VoZLXer8YoYXRcus20XGjzMD3BO8AECRBmiaaJG/6PNT
oOUH9kUMeytascKuteHhRHQOK4Q7vZ1SSGOcPOp1LLdoTIqUuznVTjw12m1emBXmWYeebin4GtZV
aZyNsCbHAv4UP7HB5B1fGiHmK88Anw1XVMaWM7vFPK4h7a+MXD3oY1OAeNu47VTsSCUuN3bUHdNo
dhhMaiKAabKdOn6BZpHgPuq4N4jlVDv4GnSv5tDQ5E/6UZGTGhBDdgHHWKFauaIBzYaZe3AXhq2p
bPaWnIkmOksA26fxJ4poH/8d4eXhPhZiJdkCcEIv92rRmIHWzDEv4PZL6DU6VEZO3FP2DkETzR/N
iQ425Y0j2p1BpX8witQHdf1eo79x21a8QYFb9uO9XQ0PLYItt25yYPD/LBzV9EXBNl5NOOepbb8s
hsqcLroeYFZY4GNwBSnmUAdmNv2prMp1jOYMIehmklZxSOwxJPSXe1KdnR3jZRzZrUmbygNWa0a1
t1L5kJZlgcY18YiJhh6kOegs5nRxktzFSrUnR1TdF53VAl/Lv/Ou5HafaWzyuaGonuz7uFx3fa/e
dZpyw+LLR+6DkC2i+U5XQVx1kLYOuZ7udc10KDcoksqUYEK7AlHCgkYnaW9hgWXTJY+x+hJbSlGO
0Y1qWtYRgppXxj3sD6Od3Kkr38hZqYequhdClbcYDhDC5jyi3crvnNUiBF135m6p7GB9s+O6vZu0
wLC44cGbvEtM556w49avzCR1NzjwS6WOrzkeFjoCbIDJlzYeClx93spxVnIDe2ilT8u4YbVk+uZi
sC7DeOSy3HJ6/6UgSDGTD0/hETKzNIMkM4S3tdDTWL/kEyn/mDE0vl7dlcJvGLdcSglUFNoStVF0
lcJGmuX2QCBSuUZMMj6romFOTZWwZcTnpu38WY6AuRVoRfE/WBfR71j2LTeMUXqdUB6I9e2XcWFv
W676mhLtuMkTl83onK4MiEmOP0dr9ZTyvvE03MFe3ov31kn2DJwwjDShLLQvWJ8/5VhzyjHoweS8
V/Tqj9qd+7654P7b2g5dDHk0X5+3Nvptl8wIhil5qQi6zBFootnYbXRTbKvMQsnP69E73OR4MqqN
eFdtGPfkbV5LWh9lvS4RiOSrZGX0NrE207Bj8qcdv/52eJ4skEhOXdgBXjJFU+6GbsrDikICYLl9
9UVOj+y0ijhIVQ9rVeez9fckOuh0ZlvtABkxCdN0fMxD/bT2o7O78jldR5qTP0j1MW01qqy1+om0
4bPvUsxoTfJGx+NZIGDAziVBZWWcKOCKNHRGJpq0akuvu0KltAIo5hLNNEKjnG+NNt3b5hR5KuBx
T648r9LORJjlUR3IgXmXWv+WU7ljRcN14p/9YNZ5g/JdDSOKEK5q3AhN5G8VelJmsPvd0e+ikfh0
ZZwxedR0RyXr4WLnJCzWt0XmJHZ6ue1pLT77rceVipO5glMwOPvEeJH4Mr0E1Ijsul1hjUcrh0Sz
zCy2VaN09BlpYVs2zF0zgWXYjAuCdOMaWvVgivGQl8xwMj3SMIboFKxMjjqunBynWDazpRpsVqQ9
Jkq6N8hQnYouf1M0YoHwlURoVPG9YZIBbuw9OB5syyQbVd7Qug2eZFxe7WJ8IPLudZPgbE7Sr83Y
5nDCKMjOOy+jwFhngj/l27TWZUgwgsJ4OLXOwINuIAVvlXrphjjU8u4bT9vDZA60G1kBAarIVlqq
/qfr2Eth5jA9iF50PEM+xIE1zNR+89P8QloWg6lupN7UI2hFvU9UMvI7Qqi49slj5mYQpXERLE09
n7aB87LuDUTjGRQ4KSDs7y3Mwb4/OpoNSiUZ412binaP8+U7H3A6mRuPtFNT+k2ROywPWTTguNLL
w0Zs3pOYfP1kJjBPEu4y2wpPO8IDrkd4nWlHlq4081M8rEExki5QI/PVYikpv8aZxaWNEo79jEtr
4vTOs5XfYSyPuKamg91gtyWbA5syN3udmPts33IwrWHaa6Bm896gmeUfpEEHPzKXiBWGOdNorhMt
HGxoQ8ikF6hXJwpsB15Y0flxrHXYN/Bm5BFDzCt7IbZmmBdCYfo7KQetYw5t5tzaemaEU1FkmEvS
6KbNkCi24bK0VtimDd1SmZ+jfIT9Ol3M1bk41pPJXvDasPgCJIx33TY8F1N6jkf1uOZXi9MCbXPT
9N2gYJFRc/DoQeLob4qtbEE+So2Qp34msvGgJYq9I02ceZPVP40sO6sBYHMPUquNqrqflYJ1lekn
q602d8Ki5wvNvle2b+7E46pImEZmdezAwfFrpmhQ0rupMNNQdwg9DQCCO7t9AP64V+PmHdibixZ2
N7fwK3DII7731Z86fjZm2pXOWE8brU9X6aGwGla28mSzw/uzVEkMNphWKgXjDWVRAG7eV2btEC/N
bw8DxmN+n/oGZ1HtxA4PpJ4y8JGlT3dAsaeN601WhksjAmNm19yUQ0eeh/Utih5NLXJQESeMlZH4
zZ36w4GugZVbWb1F5Q7I5J+OKnlMhz9tnCKczzHj/YoTYcBo23KsDc7ZibhIFmgBbcHKGRUqh5s7
FZ7YtZ1dS22NO1ulI+dc8/QsZfhlVWcWrMZeu4Czo0PG0Vw8GKK7t9IX2BX8rsdBCYuZaynGLI8t
bGMeRQxBbaI7nC83jnk/DVqzx8DidcjjoHjOjkjxVGf1h9Tbp2jUuqPdaTsrI0zUGCK5hviYclCZ
kRjCqfkzzqcut7cbUq/BUjhGqNr5n0hbb1WVoTbyfC5S+YyRk5powpwXLS4skzTI8+qsF8OF8TWn
qPyj95z2EDgntrxp1f0yES0gEgnYK5besKnclmPCjINWTMn/lG0G++6KBs8dXtRW8c1yw8Vgqbeb
uhuluWdTJaQgFI+VXcJ9M9xCZ618WCmXxO4f8o4I3GQNP6VsGJ1BWgn6cguBc6H7yScUr50chjvV
rgM9H5gqoQzGAnROnc4mRffw0QzWvgiSAaYMiCks8vqG77uXhzFGKJtG5n8wKx2j2w/p3OxJXL1C
AjkDXrltmeqpq35jasfUEEwcuLyWhkcBTqkLLuZeqSi1sm57cTKPY/fONqxHRZ9/i6hnVq2n50E1
3+uWtg+vy96IBqKFV6pgL0AgaaRbFcA+jB1uByayIZnBF0t9qYbhK83a7WAL620BCsW2LWMMpqXY
RxwCPR1xEG/ypBS64umk+Grbio/Q239EbxBJscgbgTW+Wzn3nSIjr+Z0D8J4uYJdNKiyB9D0qCKN
2HiV0vKEJIZ5fi2eOlkTj9n+MCFl1rEkj7EFetKZyWYuGe8hthxHbDjgnV3SWhbvmsJ8qnJuxbD+
GjEan7MMD3bCKmjd/AFFI1cgetc1ZaOzYfqrGIE09kjyTkDggRTJu0QTzE8JcQHOrA1yk7idaKtM
Hw7nUddJMmCzj0HcpLWLE7WdvzesT040Jm4GoxUqBEYVyVRB57H3p7aqfX0gecJ6U7XMozObMVYc
eDbkXo2jYbPKnZm8RQ3QXDtKxC4z8h9TR6ed7PQRD816mDqQw2UP8X9sNZ8R9mPdXH3V150jEF1a
QFkVHsuPuZrOlTxrzfqZlkgEFtBXnheN52XR38upflLydNzr5YlS5REgZrrnUrLcMXFA/UVHNbW+
NpjCoKo6m3oD29akvVcKWwnaJL6oSMlJiQuzSvQdE5hAbbcTDlTEjAmHFuzNW6K6p2RIgWjcVlV2
mvBuwhLW7vBaQ8Rngoauel3lZ6PJDEPyPHGEDSkDcuKPnLAVoQ/8++by0klEphmk+FzOtJH5fADy
QOrXN7p8b7F747YrxGcz11h70vhpUHCh8PK/RPHwR3tiOaMIomkKV2W9Mc2yYD3QhhOUt/qWyzO5
uoe+qbGsMnfDVXgkWvOABm54S5vjzTHmLlgi/ZNjnYgPrMPxs4Ct5Runqd0+YYVeMjVlQ9kgfEUY
8bGpXuMoZ8MGK8TsaH4A3VS6o8SBOiWehuE0gAywW7rxG6jxGZO928txPEwZXktL+O3E6GpIJprJ
RO5kbFH7R9al6tnxYJrmHRN7ijokKbkw+r4sANCYtE0oT/n0aXGOZ6D5XXOmFm2c21iY0CmzCQ19
jt+BHT1eVXigNM1tO2W31WKfFAxZtcyWa1HfIIUmYVZTM1oFl8MQcf930IZGTaOx/U1njS+Midkz
F/RFyznAV5Au/ZIZFhYDsYi4Aqb5B4IdnU8T9Ij9EwCTZJw9JkyBLKs9EM462QLoE/20PUbcXj1T
+Lndx1pKYrJbTSAiGrtTnJhqkxBdL6qdPfG5SnsMctu55JnRYo+r90P7PbaTh1eeBZ/FhWJHeEtu
vRPig6fVdcfIsKNgNXlXT/EbIbqjqOs/AWR9WqzcREJT8xCT1rMOqzHEsl9TZxa+hRF+0xxa5+5X
EF7xKkxbqjOEhWoq7jI6nzQEe7yCbwDFXOyW9Biy+tLgbXoG3jSXKuVLZFO77/DtX40pL0SeaSw1
8U1+UYZM2o+M3G43Fgr4YiSmvlRx5jd2SiNN+bZ2lnaTV9UbLKHTMLJmorcFBr5r+5DZyuIuIr1t
LPOzI7WLOpFAGdsLXhOeU4UOZ9GDlmqplmvvNlaFkb+Gb7jpVUi7E0/qsbUwGJbNZgcmN/cKQmLP
kfI8zQmdG4sEm00qYVR03UnaxQdCOAYA5E6DdeJWNzwoiviK4J4FTc77Ik0w80zg0SKF9SFJ/dOy
V3UprBqQinODcTt3IewdVuYxJr80H9DAPY945aez6pMBQqIeO+5TnUZ9yMKR0ZKr9SQJCPNsAz6f
hfoiUX4yjThoWr3VFeM9S6H6wKd6BJiaUk9AFIydEWdo5VsttXfuLKiowktyZBMiPn+MtMDsWJwZ
IH/m1kL77aj+BJUO9Y2FfEKatwBMgZZh6+g1KJQt1nGNfUHS2G6xJp04uvi0WveJdN27a1Y+W6L7
jozp2cbO5GaWloa9uf4CpeRR18/DEtOpb7+iB3e41c0xbZVzuVh/WjExOobHNhdzHXTibG9AhTDR
zRzjeNAdkR1BN95UL2pWllg7dC4YjeUH5gRDdyvZwMJX7Pf4kj1MrgB/ezWE8Y4PV3N6f6lpcKQ1
w00cQOTEFhnEbHmNDWX7Mq1jNgvnXhKVcAEtHRii7/DNqqx64F02s27naKQAjo2R+6TMTsC+TwOY
dH/NWNrCOh1GDzlMx5LB4i7KO9OD+2O6cQP0Oxlp6s0WPTLtTTqcZkdIhR89Jj2DLTok/PzpZB2D
fhpyDAEMmLsWvK42pkxduTMWjA+j0dwsrWZ4icTIWJY/xJP5feqlChWiI5ZQsV5zk9kT8jEefHsO
cD+/GCYlG9Xyd5XPz3aL5NNZ9J/cdVLe9hq2+bymvFoH+g84uvae2EOQluAPneE5r66TDhi8Dl19
W0s2eV2c+cplTM1n8skfNTBshtEAmNG0bHt6VE1Sw4W2izEhzUYEJQ8+7iLiM45m1R04wZLBubF1
lDUxQmPpOKwzy1YIiGSnuCoDO9XxV8ZpGdRruq9MyFoVi1RILCN4S/PIJfwKFFbeKsM4UbM6za6q
B2+BERcCayNR3ovl+I9/gEYosWaDrGisLMQ9IRgogjhupwiKMyRJiLHKKY/ezfwXypN1ynWtQ12m
QBxp1iYBxDyyx/t1rt9nuPB+lBD1Mkc9AAtdnlfp8MpsFdEhdnwRlWBTQV0PN908fCONVnt+knu8
s/eJJTjPy5gZTgeuQ10HDQtJ8z2iBgY53BQIUUZ6EDOS1azPD/XZFCbjzJWtEXmfQRGrDkY34izb
LrFpPcqhx9c1YjiyymR1JUCwYxVx30dmdhJJz/EQ9zsNBaThYHObHmVeat0dqIrUrZ+VIttCdgkZ
QZZg5toi9ZQZktM7RsvkjV1vOMdJpKoBLOi9oYF3FXr3VGlXd0nyWmdjBOEBi5EcdPN6Ll2ITf7C
nwPmFAcsFYA+DQiUFSL582pvzw0W2VDV0u+FJQf70hRPLPmJgkgpYfWBjnskrULAMoPMgiXcbWLm
TqUef05mrZyBTb8tjc3zr7eXQXfOBcYmb9VmxO44u4VC4rf4a+yc3DYjCyjvU7FnOYuDh6S9gKWO
DqiN991Gy4us02mdebdG/U4du+4gI1zeE4GVOFUwrsf690aajxUW7EYyeudF6bOj5FKmBSvifb4N
/TNH6r7gorPBbOT8WcXajn0cH+N0zHckS1FNRX/TTSBqpuUmtnrWGU1DGRCexBlWxweW4IoQcbpr
iiEY8I1y2MSsUyJJYkBAOqoqmDm1K540XvXZ2ZIQKCWxy1KlS5MIm2ZCnq/rFyZ2lD1IQ6z2+o6Q
mRq7eaazU91GyV5mPGk4tFIMOC33LBQrudl+Pi8iFKg51GETT8T0WmWcIeUMW6CqWkKspd7sgVHv
xBY9i0JcFqnXlGGd5Q9t81GXxqsF5pPk6H2hCnO3JuYOS0gV0ENjVh3Xl9Ra8B6wWzVs8NAbGuMV
xRavtT5ud9FmPW5rHbTTdY5ARClI1Ugc7SHyImu9XYgdMNxGT24U3oFZglIgdEzYxetiqATXUu2p
mbPTMlEb0P5Q0nee2NTF54R4m838SUj7KxHdsyJq/tvYBYWWPq948XZF2VGsaIg0vRIf6yI9Z05E
ur99iFoXfU6eZmhBxRUAqbcYu5yuSQNzozrrrzOE5M7Wt5AKn+u14ZFn4QhnDqy6LS0ZiVZ7XaYM
gwDmoNzhZ+WaEcZ0bNbmaTS/ATTP3sRWL28tF81NCLHybRgWjju5t9mX4/Zzgu9JD6FxtMDP+ocV
A5pXJO2lquRrnC13tiRFyvqJjIaA4jtxopsC0DsG+mTXtFILoalz91bj3qyWq41o2YMIfib+cPwf
1J3ZcuNYlmV/qJCG+QKPRQKcKVHz8AJzuSTM84yv7wXPtDIPtlPq8rd+SFm6RwQgErjTOXuvbWI8
1TEhLZlVEYd5M9JcoX9c9TK4J9lzqaI65lheqfMCTRGKKkQQrjWcScpsrdaLAowA6qblxGq/hN7c
ggVT2z275me9liFisnGhLd4AL6Ex9etHBpGJZNEuyfdWB6wwrXeDYM5a/Pq/v34AkTI3JTkGwKmu
iaSLdoYiPUoATteyT2sRriqbWRhyS02rjhCh3yvipRHwNrT0omILOvozwBCzUn3/hdU+xO9Cctug
Bz9tu9JdmMpvPaij22DYmo2pb9KcmU2T4P9kGM7cSK9WRs8+NQWOQSQ9M15aq9YCn92mCSrq7Qoc
CEMhQUamajYF3grwugOQIXVBOTwFCFxAUiFmlb3nybqLZGvcdZ5/g9vFBe1IgCU+Syk23r22fGnH
Bp8LhkcVGw6NkfppMNonaPw9056JdKNKflayliwlhNmBNUYbSE93A5P3xkcS1uJUXpQVKim8j6MD
XwsKdho+0GpzQtlQyLjHez8E+otfy5/d3JOCbsVUg+gojRqY5/0t+sVnswGiozc/vF7bhw3jgYpq
jBUJeKRGgNGiRzPRk8Zi+wbJRz6WrpGzdi+/dRFSS7U9RkLV0YQH77O/yJeIktLHLYqwQi+pktYV
r381PHbDcF1EqFznHg0tEv+jr+1VNykdCjUAfxmdBWwqIIECX2mdKBeHpvAUTjtoaac+XytpQIOX
JIK2RfmMYn3Z8S3j8JSdYfCfWzIOWMiGvUaiyYIHYbWESkYQ2twMOhIqRVYSbrQPovgqKUyTUniB
rAF8Kh4RGqGqfODCMtlN3BwDzdBpzQH2345AhkVGMgFnSEuAfNQ+MyRJ6lTfpSSBLk2YW0uRT/4q
gNO9ojzr1OAQBLDkZV531rY2XjugMFd59x6WbXo1Cdvbh5o4KHmLbMImiblcaVZqXI2ytYGiHRP4
ybBKxjDamx39MpnzoEs3eHInD0GLN9VPGPUABFRVRgpdsUpIAttCMmsWHmwkFMqwp3ksyCbM4k4D
PArJABN8Ink7zaraDSQGCXf4fN4VnJHrCLw/B7mq0O2rhM4gMZfWK35ScMo+RtWkyd9SVd+N9XSH
WTxBeGNS/Bpha+rhLozMg+jTJ61P39hwPEnUGD0jQOvVtwTz+Vc0xqzl0FMzqNBBQgrZDYn1okrK
yvDEwbcR0UqivWZG3gSVd1+l4OhBhS76fPqppbqbIztblLX3StLVa922u5qwg4laBNwHfzkSHog8
p93p0PMhzjNYqFlc08Z+zzRx55fvJVOa4ynrDODBFD2oU/oUDBbKeaO4TavqRgnZBAdSet1B+aZB
336qhoE0sa2uk1z5VDieLVt2+RTM1etKFPnWUyfUsYj76K+8o4ePN9qY3WUVWLO+1V26LdUtxu1N
kEyV2+LexYJ8gkG+GemqGOAY4BWLVW12gSOHObNPXO8hIo4njFfkr96AhLJWfELViT3/owqG19yM
DFemxWmQ0bPWMgqPPVDGNTypYhaT7OTKAoBqT7cTgNJDq8MjJPHBqARrOLYCO2uXShzoDudWf0nH
ad3YNBJjTsn4TjeBpXxIRXqLeC9d67nw10VvD9TXrGSl+6jKAzwYiVcqz5UeHJW0vRd6UDxicwuO
U22hSwCW+dhOprxTCqq5jNPoNg2KjexP/YY2SE+TRvZOiWkeJRCK5XSllvDe5cbYgJVLV/XU9juy
kWbIROmGElOIpqTSvpuaDRbTKxUt3Bo2obdXmyOtGrFL6R9NOjTV0FRMp5qsVTHT5bzGH3bEpM2r
8Zi5MQCm1TgHrKNi2AF5Kd4sBDlx1xov/pRHK0a2sU1Hkd81lXgopCvTDvp7GpDqTZrDahY9MZ8R
TcahJs9BjXJCvpRIWf36Yxhivk6kw4DOZAEWKnkM1RBPPPj/RZT7xk4noon1MTE3odzxHRSoe4xh
al21UQeQb57xSBUrgPVYeiBAxYEkJkczqMVC9MHLTUAXCiEkm771qBmhfyT+BeUZSXacwIjNQNaT
RMWqUxluTVacVNSbW7kYwW4mCKrqQHAIDdtrDvyqSw5S6ioRCiHfyJobGsCJm1pSdgdhmCKiXfqs
SRH11lH7UTC/ooP8zDDmn6CqnNLMQPLIAfOW3KUp8Q5tC3/IaBR1HWoFkqxEvTPCInL8yDDuwbWy
/uvxA9Fe3j2h4vQ3ad/4MzBrGuxoTYYI9CKtN256q0F3bDeP1aSv8yrfa1017EVX+OsqgW4mtfJH
6Y/5HQoI1nKPgj8hbLEj8voUo3O8KqVhiQ07uO9BYOIu1GYFfY7KUm6DldaiWygGCjFYwZ1OM9Yk
HHUPHXvzSrb3xP4cUzPpjnh3c0xN2BHkoTvJWZmh5h7elTirlvxyPN1ONXHRljdweUdUlEnD/CaJ
VdXVWEIgx7rQJd4D+r17aDCrQj1OUyJOBUydDUW41KFGdYUT3Nu0Q5s6dTuxrwNa6ULsNzfEPNPq
QaFlLFvyWSgTZvpWwUa7lZuajY8xrUg+YTsy2cIhsXYRjsmDnYeF23smjdzR8Petrr5nherjFdA/
AMd7a3Wi/lWi7FlOsVrfVM0zNShzB0l/20ykX/CKyAT7prQvBTtQoWFd9IGcL0XLR1CaUd1UHiix
oOm7fY6xCbl406wwkdhOZAbVUS53tlfld1Q5idfKrmWc1NtWo0eY5j7AMsDDt3EgiO7JZHRESUdT
iZdtG4XvUZXd48nsY/rExGfchXOfTDZxXkQdjEjwmZwM++LZbwl8CnBT+d68DkO+W9C1yY+lpyYH
NWSPp8Uhp32RPRQ5DohEKh36upUzqDX18zLgYElWw3KwB/2qr33h+APriz/UP1jk5JVfdtSBEL05
oSa9W1wIeZo2V+W7Cezvks0h/NTCBiehIJzLWkPZNoPmZPPAwV+vbz2bXn9WWRKAHxkNU1ibC9DI
TO1BP96pVnDTYNx4LbPemNvuQHfgq6jzxgMdQboEXztR48tm73/9mIf5cA0+hayizH4eqdvAcRye
5KoUO4qmvEaqWrl+r0lURjGvg/3YTSzbKIzU9ioSyn2c63SAcgPDtFLrV0o4DK7UxkfYGZ7LTvWe
aIBm7fssvdw/c0fe9SViJ2nnAxZZlqh9mJJDKgJ6YK8UxQJ5bkbxHWWjaRNSM1lGnvVuqKK5TyPp
J01L/Sde+WsUYvZjm1Kdo8mEfLj3ntJIPRGhYr/Le3R6p0jrvVvJz2m6SjgaNMH2rBlvfCMA1a7p
rpJYyloPy8dAqGwve+km9GvyR+Yjo+Vr4a4hAJWViC0vCtPbAEvukuNIvI2UWUtA12+pB2KXdEPp
zkncZAso01EyymuzvG7Lxlz7IcfToS7vSwTNCPy08DpWxXvZdhCUZsB9GCX1CdglPAZJW/ujDipe
DBX2PnbJxMKS4ePtywB6s1lYAK25F0c1QYSxWfyC/1HqmGZtllyUHHohKUfE9DATioy9WD5tOORx
/EIDUIXKsC1Ha4+TbthVk0nNsqaiZcjDqSEUqgEotYRZWjjBqCfrRuW42VjD+NxK0vNo0gHjRBqd
iGsLqzh4DILgqrSynkJcpD1gew4OVGmzybDdiHbJqo/U5L63TxPejT1TDLpgu/Vo0zSeK/AprYq2
h2Xd9zcDeNlDisXQHQnWWISJYR7iuHzRUGvNyeD6QRvmgJ+2Ofl9bK9aMpBplvnaXk0rDgbBSkGL
fCCZoCYUho2aQjV0AO+wanXN22WAQnZoyCTDr5n7q2hN4l/rqIXGSS9bS5l8IPbwwS86WhJtjCB2
MEKnwca9h0itYcS/rg0KvPS3JriHjX+Mqk9tKBABTPEHpb6j4bNNUSuFen4B+SxME1QxSNjk3H/q
PJYUlagmbQY29KztlGCyReCHj1JQ5cdWeYlwFhr2OC5p6gLIFXc4L8GOyQm4VQm8PoYkrIzGAwEu
PyHjU+nVkZfZlHfNnqEpY7XYZeUDpFP9AaAeclZJf9XzgZeCVDTHgpS10EdUqJMvbnR/IIKvI41b
LZUtoX+vuodKvsgRX00d2LpJf0W1NC7lCu2z7zVvoNDihQq50VJ06xgRXYC9r6adFOu6k4NXoQ/N
bD0RnOxpoWvlhr7A6V4tGz2BNjb0q9bwfkhA9tccKwiNpn6EgKOWNkwgC4IJ8xtV7/b08g5Bm0Cs
iSfAFAbF7G6srgRMgv2kFxD3Bzq54iYz/TtPI40dyGW0DUbVtVLotN1Rt6n4cbYcl6Ck11Q2AQVM
8E8bcev3xG8l+YvsVa8CO6kTjRWtZu2ojDSkvcHegsEOHMOT6b8F6mGaUNub9CPIsKW5tywoHHcG
Gyvgj6SRDvVNWQhcC5i5GpAlsk0+vUi156QPPwEBv0WR8g4xrVkYs7otgw0InPFFCs3eCWaTtMhi
JGCywo6b5kRty3f+1MSOir1C8zCmUWmxYINikywZ8oU1MGK6FbyjnRHj+W+1x6Ebn3Xdfo7K4Q7i
PXXLotySCJdhSGJnGEjVJvM8H2+AdcR63c6ySguEqKc+t6P5AHS4uQ5qNgmgKmxHjc3neCpWet4a
CzFYyJImEgtLeRl6Ktrq8mAiREGOB9ZCGt+aIkBViPGgqe9z07rONPpzRXHIDOsYesGRpBvS3lSO
lUiCxUqTCAexOvqSk4c5chAbtEUqsnjras6vZAPdODHJc+yff9qQbpwmjF+RpbxRRMb2YVnX45De
JaV6qgbtpmvVFW3tUxh5BzWzKATn9bVGxOOi5Tq6hmreKgBhkkoTmGLbpJh95M7t5wQbm6V9iDlO
erKO0lUYS841G9uoxhWBzqu8ELz3vb+vh/pVReILcxpGRs3hPz/gkO9Uqlg+taFoJG9HV7QNsD8q
9VgLQE85hgEjslLza7B+VyVmbVeKNDLWtrYvM1uMHIo7JboSuoTLCWw5GAiEzQmOCcjDt5qqvKNi
aJamOR31CL1gEd/SfTz1fcUVpJdEwRqODGqq/Fu72nCKH7BmQHASzXvWesMqbtHVEGRQNcaiQkxK
OEqG0VfqtH3lux49k5FmyZGeWK1DcYwQGDuaSd52PqVXv35Mikz8jof7Rsmd3pDui0qzrn79qAME
dRGGXM5dmIra3g16ir5M7otQSe/1LIDdprT9vo9q9FlgA101I7hVAPQkZ4QYQU/qexdkmIugD3Vz
Pa0MG1kktul1Z5unXhBmSDvqM8w5zbUBaRIQ/jhrBYajKnSs0cIpp9ocrnNooyTW8CeWrmHjsZUB
/6j+qOhvsBgW7iBCeH6xsrZHr1znM0nGg/B89OnaMIQzQhPVbi+VZbSd0BywPNIyUioKr7/+iGwp
I8TSAOqKGmXo6cHzvpa7AVmWFVc6UqPBdjSoSBzv+GFXGl9NzftSqIq200efnDSlZYmB5L9Ke//G
Mpt7kY901WvtqW56glbnH0Gf+I6UDStG8M9pbOHYgIHe6fWHwUZ0W+o4cLWCMj29EBNforCb5VSU
9oaO8biDzo9lZO7QAtHamXJZ78a1nyl3iBlDN/RqSHUTX/cc0UuKNK+nlLs4WGPesNGExhWEWzNq
Nz59Mcj+McXpXNrTN4lJ/VSkbVzHuzKLf9LRKo/mJPTb0Uo2d2PfXGGXLu6h+wSUFkDul6MAITb6
OhUeTAF2iLBdpIHDI+04RBXvhO5hqabRgLS3uG3JmyHYYrrPxkqsojpe5VCqkK2TZ2z5bbkedExc
PmqFQY6PIJgshxwJaxkVZLtm1HoNWaUdIeZq0mDusQof9ekneUEzKAJsTwgO/jAcC0ISXJDtj+Sy
rUpCII7A1aclke6rTFfVO/RkSvnIhiDYQrLmkSHW01jKryRCb/WgTI81bSaCsJ/51a/xytVGQRkx
WaVICVaWUTLnh/4m9LAXWv1OHce7nLk90DXLta3ovbZx/+pKlbGYWWx85GkHt+/Toqm00fwPo6eJ
C2brRwl2h3+PKHJ6Gu+miLcCBUxZsVhIfvxJFlS2aFrEYfP+QZwEhIO0QOI4JKhTa7agqYz6Nmz8
z74Nj3jLUZvkcLICgGdk4DrSNB6JTNpxUK8W7dDsqp7iSFth9fBS9XkYhEL8V2StLY38ALom3mAd
G/z5C5Zykvd6PXYt5PDrEu05gEeA0p3lBHX3GU7qTTm0NUs6ik8YUvmGzA+4+oAzZN/aqJnJccEb
V2ZR36MyvlEIAnMxRrYCuTSCHdql0Ys3oT0pZKjDVSM/p4TTu11MNZWGMwB7V8qH/iqrTyJLTXbS
zUslJM4wxYjNRMdpNVDbR9OX7Psqfi45gS8lG2dRkvLDGKMObT+H9NK09GPhe/s4AAONk/pGLW32
t6MnOVlEb1QWAjs5jF+QBkv6W4bZK7da1u0wrq4jlAjOEAK70FTvh+Jfi1ZuXc+MbjHa3iXFuGiK
/QSrkNa+p64b8NmujmR4IbOARX56a4WQFYomf8hyUSxyMkVQmI33NeGSTuP5LcZ3csfT2CZbukHS
FEQIV0ei9FIS59dKrjwrMGIpiDduUsuUPRA1dQoRLWzHnk0r30oSzhZOasQdVqgSiCBBZTotq7Tg
qJ1p/lqU6rAxRwRc8lAOblwYjTNRI/Z4u3SrPFRktdGNFseedGhH6VR56ddPUkOqG/+YZbMAxZsj
XoOjXy40pWfv5VvFckJsbZn1S1VAZpA5DsipFh8alNpTTyN68l38ZYTAl8jx0zcD2U0Uon7yYLJo
5Rz/MkI+T8VbNVb2ukgxluNLehC9j4QXfonJjkZtU9+twoFeKl0tI8T4P1YoTiVS0QI0JUhUEFQr
0kfmmhRjVqEe3bLsIFymrfLKubsgHKnrd5VfPAC+2oy2+hyG1ZtRN49dxIorzWiCYewDeHyluciN
H4T0zSyp6QRs5YG23LWMzz9v+ge1bw+20qzVOlsPWfRWiGIHh1VxNU3nvBVdRSVfCk5InPKIWvBc
oLALPnVihpdGuDO0madRGp9eF8D1nSgSdM+Y6MJOwshUorUC+dTMLvRFKXXXcKe1tQRbkqz6hk58
RY4zeuoKjNUCXiSrnZ4eBK6+k2CplBJVHKKJiiQ5dUgf5pZEnt7yBnm8UVc9e7GFbFYkzEOiX6at
fte3wa3pYSXpWg6THgdnKI4w1SvE+Et/Gp/aZVzSro4VNK/ggXZyJFH7Dw0Lv6OOMDc8EnYtr9V8
AO1KMLhF4LQ8xm8z3nXEDt5imiComcTZ1lPC144kTz0OXutmrgtPmVj5s15N+COWgIA4QdPo7ijz
7qtIEVBC0w6hXY2SOAEegyQuUHCwyUUqrwepf+L4ZVOV7zWIDt4+MzEZ2bV17EMF0Ohgdk4nURdC
0oXUulVcEMfHODX4LmUIJbotvHWX+ktVxegiDZnhaN74WSCcTWy+MCMdcfJ7j6ghsPwnAd1aqb9O
hCnYIFVPY0vhzlQnsRhjZi4ZZbaETNLRevNnP6eX53V/pTVEcRFXtNEC8wgtAsiqkV3zGh3VGt2V
Wp9wdZ9ojSxEX5UbRWn2ZooudeizfdBq0dIvAQAjt9vWLa+zSGm42U2/HSh6kq7nlhmRVh4jZwF8
8n0swystocdqqNN12yArpxrGzhpO4mQ2kDhyi35XO7znsD8StrlUGDX2BgZMlrIXWw8bpkwmmCvp
ybUnhoMOLxJjiE8Fs6W87Nn5a15FoFx1i7IO/ww+y6tvJTeGxEagJGRpghK3VUX+mA+Ft6APTedd
HT4K81Yx+3eBnID+H1sBgoBIA0MUpKS7nvBOJ0cCsbOC5IlQ0SOMX+y5qLU2gg3bwivro4cvV1X5
FxXT3nWMitXA8YwUIC1xRxw0BH0+R2bimlmEyE3DbElgnOtzCKVS9alrUnpsa8+BUr8xNZsuHOre
AE1NBx+ZsBL2HJjPlnWu3nY+5CUQsCdqJqceP9eHESo/o67eTgjbcOYrCTX42a6R5btpmp4t1G1a
7UMyGL13K71LcQTjQEFWmsjIFGo4NR8yZaaS/dbe0iPU1YVCCmdV7PJYzehIhXu98Y2lPpqA6sEE
L1JVkTFM0nlsLONWsvFCAYF48PX2OhpJhijFW2Aq2WxLU1Eas3exMp52q03bukZ2FqvG1hAt1Cac
EUJWC6eu5aNEEXNp1xGkhjncWyHXBAEwaEakm04KrJIA2Og4qkBDCYC78gSn0SSNP7LIf5wEamK/
rK6DvqY4Ga9ABlLnEVBL4/xnCHSVqTN/RAH/5CUaLCwtf6ZUDkKVHD7kt4dmHN4a8oc5cE10pTHB
wwvFhm9LJ9XuijW6EjJBq+pan3JtEwVystfK9g61G8tLAd4C+rgkcJvICnW0Lp9rbabJG44dG/vf
gZAg4BWy7wgpv0GuS9EdI80A5zWOpW1V5Y8YRqEHxA316/BVm7o1OawvisRERx4FkHusn83AuSLo
bjyM1Ias/FRC+VAhpato6df5TZEO22iYUy2EMjm05qgam7JYuIUfY/zMqWv5VC3Io4+WMtYlLI/X
XYFYEfXeXhM0iak10ePJOZoPKxDMTMdlDQZHP1F8BtDfmZprfGQh1gZznG67aZ1RT+TLbFgaRU6S
LkwONSLhZaSoEhsbcpxWwRA9mKH3Ujcxlhrs+CRhLLxQLtYiYEMywC0OxL1hB+8Kj96bKwuQE7F/
DabT4rZ1VaSNQiOkzPB4SSU0V/r0WOfWVddcgwKl3TW2p5H0HscoNfYReb+RJTqRXVQc5//VHX5E
QGpgZMqe1TqCEtMlMZO5HjSLrkZBodT1SyaqOxOgTdCD5JHmbYVPtSVn6V2mmfLGiXMP5CejLJhP
S77X9eThZWlM9cqOccwSM7u2lFai3c1aoyqn1jjC134cCW1CvEa4mjUMbGV4ln5aeBsQ02tprevs
200yuIvpQHYVkbxtfypkO3Aozu5Fb27gZ/IY2PRsCw0Wc1Iixq5q+B7axxAkN5xQWwBa5S4jQJGy
9ASlRss3cDw8siFOCqTrZQw5y2lze2+G6QmAxaEG02gLmUjMkNW4VHDI5VppPwShAnSUHTbod2Lm
oYKyLj01DS+zUYCPl+LkCc7bG+Ek64ij5HbMy/6UoCSVlUosY1t5K01wZ3bqZS5aATYps/VmfFQp
WDgtiwU0pXaCBThGu6QpwGU1J+DenyQYX1e1CF05H9hGyONmhE/rtKrOYBYstb3Fi+BX7P0tz3cm
8Pib3G6zFV0tJghKI6aePIQeD7uZxLK0m51ptOkGk+2adG/S+9hnaMKiTKWQhKz4G2l8Mhvci0Gg
7yA4PEYGlSyw9vcYYk6Tpf6stX7tkyCZ9gyUpLI+qghdaDs+Z6VxHCfEPE1r3BoUdZd17d0i7YOH
NM1VCWRsnNxXv3ZuUaQ+skao4L8ockJ3duh5PymQBelg9Wh+kIQDBJaOJI1wGjAI7pnaRwv4EDAA
O45+qCiUtvmL8CKWKq/bIzgQDhnhKwAfNR3r9pn6TLvLlZAtgzohshvAWhgqhS9SPTFEQTqVGqyC
cfMzTkzdHWHxGtawL6xTP/XjepiL0TD5rktYpaPH/pvCNJ0mxDE0AE+pUR3iUNw101LWy36tNxtZ
Ud81SDmL/z2X88/EzX8gOv/f0J3rj3xmX9b/P8A7la/Ynf9d+TMCNPsnvpP/5D/0TkP7l2nIGJ5N
MJ2mbunQM/9D7xTav8iV1iF3WgKm53/AnZKq/Av6jSVk2TJN0Jqq+j/kTpJE/qVBYzGEYpCnJ2uK
+r9hd0IHLf6NX52hpNxIF6ALgYPy9z9/3IaZD+BT+a/ZAMn6N6H1VQIQTaj9fN7FMZCdGXT979eG
Z34BEHrhJjM19Leb2DW6FiB4iavIYGaK+IWciuSba1/6AGfEUfBVExE7unDRT4M/az8tCrSmGR3a
0nR/e5r/4Z3+g2964dfnIfz+66uqVk9hHmOwB64OsRJ5yphWgfP11edv+k9PgPfl96tn2iz50oPE
rVRzN6AjUQpA6Fa4+rvLQ5/9/fJSxBKqkwrrEo28K6XgZ5oo6AGs6fXr69t//vX1+e9/e7aoMsre
TDJ8gGon0PKHN5qhrOjjncw6v/XxLjp9zRTqWdLV13f8J2v2f15Z3frnHaMOaFrqGQjCemwIbV/g
UbQ1fHZfX/7C89CB5f7+gfJc71rSJalT1eax1GBNGam1Inkk++YG8+/5hweuz2/yb99YHbZlLsUe
v7/X76sePlpXUQqpZnkoLYdno4aiPSbmN+/XpdudjfBk1OR+0ClKMyDWqa48WppAcAncl8NN/VBK
FcB90BLf3O7CeJznuN8/nUKQj17UOIZiwgKwvJkmfXifGlO6SNilflD0xmfw9aO6dK/zsQ9Jg52y
Griyh5Qlkt5qsAGzJB3/nZwl26/vcukNPxv+DcVNid5J4A7+D19b+SY82kBxRhtn5q9OZr01QBZ+
fbNLL/fZbMBuIKVuxdOySw2VylyQsvPom+/r0sXP5gKj69puIKHGzeX+CsP4RzlJ5jdv9YVra2fz
AOe+qUHlHFC8MoDiVrnYEGTUfn79tVwYlNrZmE8MSt8k/fKkY/sI7+M6idI7jNm7ry8/j+0/DEnt
bMzjaSrpOXF5mwyPBU7UxoVt4JiCSo1aWOz0YTd9fasL76w2//1vox8fu5/G+GkoZvstmIz2Q2j9
c5fl7XKqUXp+fZdLT+Ns0NcI/UbZhKlnEru2NDR4haY9Pnx98UsfYb7pbx+hHgSb757IQU3IbM8T
ElONHToD23KLRDdvZwN2+s2TufTgz4Z4ogIwrojydYWpHNgfHS3pfkQS9vUnuXT1s6FNmy6E3MLV
tWbYxXn9kPU6Vsvh/uvLX/qizgfzUGkSNBeyRbg8uYfmSlR0VsgUXFoBgsS/u8vZqPYaIympyVhu
4suupXnGghWZE0oXvBa67P7VTdSz4Z00Pf5NXNSrFhEKkrYmvC0y3Bt2mXJ06759IhdeXPVsoAdz
4HZkjBTjjWZLPyFxRjltvvkQF4a5ejbMm1YTkk2IPL6UO0uXN5m2IbJpWSjRElXA+utv6tJNzgZ4
2Q3pEOuh7Sq2CY9tWslpDdwkgouICpiaPGKSv7vT/Fb/Ng7lcUwNtUzMlZ2h9MqySt+qWZTsWjVC
uDSN5Yb+zrT5+maXHszZoA8iy/DQi1vQCuodLVYTox71iq8vfmEcqto/P0nX+ppR0bhfkTr3lobG
K83Qh9ayn76+/KXf/WyYd43SqmZKScFECT0K6ZDI9dvfXfpsiPe+FXq+CgTUxzyyiIbhhE7i4etr
X5g+1LOBrYwE16POtN1Mv5WKDa6RhVLljjrK+69vcOF7Uc4GtZHoURsXRNmoyKTMm7Busw5wVEYp
/e92BcrZcK5NC9tnw9yk+6G5hj6UuTWOg797bZSz8ZznKSmDpGOtAk2Y+k4PTACPbYkIqQM/Kv/l
Xc4GdORXsN04O7METdSNxtXA15Ml4pvLX5gvlLNRbGDgSyRzMFcK8r+rClka+o8ORBrw+XtrHHDb
a21z//UTn5/sHzY6ytko9lWvSKAn2m5SVrRpO0ymPbkZZfUmI/YohxGQULUbe3P19f0ufbizgT2F
QG3QcRurdEzx0wWUd/1j42Vh/pEAUiREu44k+wHzYtquv77lhbmEssg/ZsWkUT3Fs1So5DW6sBIJ
pjrsu348fn35C4NSORvwMQRkA+mXoIkMJF/WBkTbjTCcVurqK2h88l9+c2eDH+s666vMfeLklHmg
teScquhTnip3Gubgrz/Mhe9KPpsAirzTp1Qy+DAUYPFPoqyzTk0Tld8Mf2V+zn943+Sz8R+UiaIQ
rCvc0Kh7PFftvtLGlREm19aMY6fiYag4G1NjOxK8AgQEVmMRvGkkffzdJzybIgxfqzKfRBy3UjBQ
UGGdPeLEm37zAS+8DfL8978twWZf5QWyeYHP31yY9aMqo/dPHxKMPV///hemaPlsdqg1HRZHyw3G
TFwZFYYB2TRvvr72hcEpn00GKgxvuR34buiUw82qHAlXixlcC++uzL/5/i/9/mcTgJQOQR4q/P7B
AEcaQsJofVdHufTyng30uEEKH+nwJkWntrdj3vZr22pggOAa/ru5RD4b7EMtjMrERubGHi2Nprwj
/fauFXgBv34Clz7C2SDPVMReKX4rBJXo2ej4oELahzEd26+v/+fXU9hn43syhWWGJdIWHQVBb44v
RH2gvEHr5ffffUeX7nE2xGO5bMNw4DOgK0Du/pDb+cHCgqBb0jef4s/vqbDPxjBI3cbTaolBJmq3
UYA4ZBiRzd6G0BAAto3xd3z9ff35bRX22XBOVJTTmeYxIiRpXwUAOnXpmzrpnx+1sM8GclhgGCws
W7iKZy5qgiBM4xMZn/t3v/jZULYLFISs2gLSeucfbKJ/kESH39X0Ln0tZ4PYrpWizD2+FkA0Fpz2
9AW35d9NocI+G8ZKghEUBIJFMa3d41tZ6ua4rvIS6A5pGF9/PX/e9pAm/s9pOpapOnYm9/B7MFuN
jUgxmg6DigClyxgYZFO3eXeQavvH1ze89I2dDWxOYNh7msFy03jaozfdBmZy+PrSF8abdTamc7he
fjHyIslqQ4c7mgWJIEc2XhOXt8MERuPr+1x4Ya2zcQ1WCmRdx32E/4OKCzERCO+/Pef/2i/93zsD
YZ0NamI0C5xHQri699TrwZwBp90lSvWcI0ZRMfdjxcms6WjJp0T7pnNw6SOdDW9fNL02Envl9vTV
tmOYYGsSdboVsVp+c4sLOx5hzff+bUfQAc2G1IaYTCXURNF9KlcelEwP8JUkXkKKJ5OP4cEjwLqY
WidI4txpKEDI8vjNy37h3bPO5oKKqM26VlnWB2JQek+C3S/91eZXWGcTgVbpceMnXBqzHYybQXlD
6ExiAhKdZdBX0vLrV+/ChG+dTQkmLQvSrhU2DQHQE/BaGtj3OCQoBrKYmWEBHuvM/ubrunSzs7mB
NIS8nkpuRrDQdQJNL2KJNEPikTwS7ECrf/2ZLj2VsxnBz826bueNkFXV+qkKRLv1x1hdf331X6eb
PwwncTYrmKGqIsAb+RSepDhxouFU1rXXhJshHuPTybX20os5A+X/UHceS5IraXp9FRrXxAwc2s3I
WYQWqUWpDawktIZDPT1P1JDWdcFCBpk7bnq6c+6NCAjX338OatjVmMU9IlRoslgJxfsu0Z31GGOQ
wL7sLkujigiJqB1SO6Z35TGZl3fsb1c46zAA2ITQy7kS+1l7nr5HX2EKrStkD+kxeBI38Y4yltdp
zxev2Y1Zxyv8MOt+4+7zD4RkdmJNsfCa2oord3zhebqzvsROmLjFl3d06kGeUD1qk9Yfvc2V53l5
Lf52tfNuJDIkHTAfH4lH0zCJqgzsGQMjSfW7pLqnqDAbP7bXVkkLY4o76zJsrAJeNtGuzU7isOyM
fVf7nwbRdJTukR9++6IWRmH38mT/6BrbOkaWkvMthk6k0bGzW9KIRKV4gFJ/zIGwdwn6hTGb8ne+
kbOOxKJSMc4mk70Ax2m/1lM2fNapjkivfPzSbZt1HVkxaQTjAd2i7aQXH7UGax6pic4dEIl1V+YS
S7dt1nM4rlHBjmrjbdKYN34RbAmOrQwP3lkb7YzuAthDsSp2bz+khe7QmXUkTFtU0hZVvG0aQHhZ
ZT9Zw/iVgv+DK+OPXoh07O0vWmhAzqy3sDmlbSvBF/mGt4mtnmC97l5bMiwNw86stzDyAEZ6jd6B
bXA8RDuyxFZ07g0y3OmxZtO/yz/p5IuJDbQSs4wRXLmspfs36xd8Bk2hXS4rV+bTYBn3YJUQblJ/
1BVHzyuiKz3EwlzGmXUQCB/JvGeK/SEjuFQ+UIocJWl3SBKv3L79hJa+YtYr9Irap86hvdpUcbQQ
EP0solDj5/s+3fxnb+COodtDe6Iox6Kii7T3sAZj8bXXE+/K77+8SX/pQ51Z67eruBmyyxQzdUNM
lWYCFMB61tvpVY7lJ6pWznjnH9++moWuwJl1BVF34fQXFy1rWd1PWvuoG3qwHSz5RHjAu/JuLV3Q
rCdoe4RRoc4qb0Dosh2zrIBRJ611qWoqidHU3vrAPtZunF7bYV/oe+xZb8DW1mSSROQta5+k92Rn
99b4lbNlCmpciqApH0/edRbh2rPuIPbLTrdKvslJAsJnrpN81BQKqCtjz8LzsWf9AUgj0t2S6VcH
p05Fn7zKA4VH0Vw/XHnbxMKQbc9aPhBsx5Amr5vIbzOJBIo9W4RdiIFaAZ0NKFF5Y3rXDmQXus95
cE82Wt66jGVbs4Fg1YW5ug31jvjs2+/zQtu3Z21fqsz2R2XDcM/r6IX8L5Q0JfIUypQI3reStWc9
QBZLVeTUOW1tB2iUHz/XY9hswflTXBym5fsajT3rBRxzCnWS1zEsAMBjjngwQp/8c2Nbp7YU0WOQ
Jh80S79/+74tPZZZP+BUTUJ5vBtva50q4mqkqKFr1Hhldbn0Fs86gNz0QB7nRN+CId6DSoGlrP/g
CPIJuNXuXRcwz/Ox0o97G778tm6b4stlZ4GtpCDMH97++IX3ah7e0x3Nnqr8ol1yw6PWpTs5mkc/
i6/8+oUech7eaztIG41BrYxHsXZAvUFtIpeaDsL8XiT+meH4fZcxb+tFjgXM5EGMtvyWVmHCuFtY
2aqJLABEb3/HQt9rXW7hH9PlkWO6ysi4lspqPyivoIqISJIF+w+Tl4L96t/ggwPpId/5bGZtHte8
7G2LoBvW6jvoQhvhA8kdHMO60qksNA5r1uA76uk1AHXErLRdkEc3fR1fGT2WXqtZI089o9XNvCV1
6EHAsWuAlVV8V2p5s337YSx9waxd5yqMS2Fyb/JcnTJSXPs6Mz5DLLi2Rbl0b2ZNmx2ptAsUDSPW
IyqUTOs46OXh7R+/0G3Ms3kOZLPGV2wOKKQtSIe+gl9bmdDOYV9e28ZdmPfOE3phaGQpxZIu/qjx
RvrfxjLcjpLSYXreFHja21eytG04T+pRFy2wdvM1ss73bet9iSN5qjznhrHvMCkYUeWEXYulpMip
oxk+vv29C09nntorK89M2Sci3ZhTv+yVqMLK4Fo8funWzRp60YwQURLW+l4XHCGmHPsx+2C5JD1S
sbe7a0HgpWu4/P2P/sQQHPE5WkUQOJTDsaOGioKuxroyAV769FnbpgIWZaF+uQhXL07mkGbwbCAP
v+/+z9u3dOoOCuQlxDx5QPchiwQcFbzvw2dtm7Y25D2moK02jBRwR/Wz19evb3/2Qr9hzpq1Y+Jp
8Fxuy+Dm5dby4MNX2UB5e+8n7/v582ieG7Zj0zUp3bbIX2IjRH+Cm+ftn7/Qc8zjeFM+NXmb0q92
ZuKsM5uF82iFxa51kF9LWAdvf81CC5gH81B7hT1TM1brMG5XSjNuGmVgTK2ObRG/OG77vkM4YzZs
52Hfx4LK9m2DL4yi2JWXGTuqvHZvX8ZCGzBmDTmNwBJUbhFubRMXYjQ2FQWc16YDS4/i8qV/NF/g
j1mVo1vZOn47qvXgDMUlmDwO6Ci1GogfBdrhcOW5L13JrDUr2Q+1XdDe/Bhcb0Qp520Dq7i98vFL
1zJrzhlzbsJOvFaNa/a3VSRgnGVqN5r9x6EKrrxUC/MnY9asiwAdTF6y5AMTfo5D46Dy6lOk8JwN
+p7I905RHj+N0fHth//7c/+y3TCP6ylL62BQ+nKr2+eGWsGa6j2ni0/S/tmD0ertl0KfkPJ9vFiW
dUGMucTdcFFF/hytemsJiEMt6uEKikPfb9Lqyku/tBc2j/klmd6XpmJspODyttbbI+Tyg6+FFDoe
oUuwO3XfTWLnW9/itr/T0vFjYWpPb9+Vhf5vHgAEu5cn4cRBaFnbH4xEUVVcn4UzfXr74xc6jnkC
EMF4qdrJkXtZ9sco6B+TKfV2oWwhjEMBcBGQXXllly5k1nXQ9KbeL225b6tbPaee+uBeu0dLOwfz
CCDqIN+Blir3ff7rwsxtzO82+67do5n+GuLbiKPBsXpfoYY7jwAigwhZJllyr6gPWAk7uCva+koH
uPQ4Zt1GRYE+UUwuRFBdK/tuA20F9Mln6PFMaa+8z0tfMus8kIY6ma1qfx8kFiW49V06yo1LcRMD
CCgh531r7XnQLxrrVtUNXzOWNRCfozYMVFY/KGv/9qu79ELNZgbUfZEUJ+65r0E7GeiAGxv1ypWl
3EL/PQ/2KV0DwFkTo8foN64CC4J0nlH5/vZPX5qFz2N95NutSgxBf6FfPpoRzJdmQ9/SUPhshA+h
1qwFBGIQMaRwr3znwu3SL2/DH8MfSGw3Si9X5GBNWiFS9kBXIkH0PWIdb1/WwoAxD/OBM4Mx1mnq
gKGFZXWMuG7TgKZwR9w6ariVXJ7w0yvfttTq59E+I+9rYbgEp/JgvAtTkA74OFdulRanPrc/S99+
nbwEOL04Odp4rV7W9i4v2F/GqXnsD1KSq4JmLI+aUrZ+r00IiQEwJXoYWUeXMfMZ1JWBgURCaNkI
1zX8XWvw+jwUg90NmyarHOcb0V6viwBcDzrcZWCKeGITb8jz/ajVibkzUziaYFuatvZPiCoiBFJD
WLpQJDyZWHtNScwqNrCRB6AiDtIgLwBRN4J8r18QbI5kIiAJVfWLVThaccBjG0EhvDADOM1JS907
TaoNv4zBlFlPwmi1Yu/Dj65O7B3n+K7qomuefPbM+xf4oAYKBg7+tJ3UR0gK67GkoPpeWE3ofQ5i
IzYDhAweGtrU7y64m85iToqdlNyG+1CLDPzlVA4YqA07KvLHsk6G/oZTF+uTLjXFnNWKL0JR4k32
VtpF4ayVqWfaDpKrBaZVlmitRjewEPIaTT+iTfcxmRZbDDdIYbYT0ywXlkdYKvhrSSFh+a/deuys
szvYF0dx7NglNFbRJ6WAAKGTW0FNFk7dD9WWTKAxAavSdcHMtK1yNzmgRTx2FAfhOgMeYq89D06S
njn9DlQ0O6LAikTY3tWFE6T3yCGGzwKmOMJ06QIJahv/xGmt7dxlrq3VYgXTJsunm9AwsjzfBGY6
jrdB5jnyzqWCuT8kpmUTsZ1gbn7Oourcyu6YCi1PD+AvDKgGEKMi7zFoGs07J22Hc2GVB8QQylVm
TXbWrw0VKzWsoUYXbQh9KBiQEjpJlDbGORotvfSedNjVdXISMZcwIiooZQqs2ba6fACOcKlRofCz
9mWAH8hHNH3OzTHM0SwGTQmXNcd61m3d0uzMb1aacnoPfgEiM+feeVZ69koM2qR1wNXLesiO2RS6
fr4j711LpByt0hmRQdRJ6wkbpJWOmwnGYzGcoyHVhuLFU02qElwgCibJOszTQP7USwNHPVzR1g/L
zeRViXimmlHkxjZN04kxxQ+skmhVnutejdqoawImwZFIcdvkkaMS8o1lJO1vhjD0UNuI0IBbTPUg
XFjtpnJwtPXtPsNDYWl3oxek0B8SLCG9ZSBru9gzTiK0OJRk5mWOkDRr/H8RdMowTRNxcBpDs4BD
IdnJnGdltG2R0OZ5yeR+TDRT/xTGkPG++jkiogECjhnWGPXKDAjMbqprlLw/PDvJ/W5r+9hpvnGb
RG0BSPbsHp+z7MF1A6UNOtYSTpwHwDdpk6GyQE2SMfs4Wq6sNFxGcWyH547KYY2AQyOSb5U++Oyx
xAH43uR56prOeohgiEqwLU4SP3ZBXAIorCap0idN+I39wwtHPhNBgCkiaFRmrE2ntJBQgjes+kbi
zW6E5owHjaewLwDXJz2Gn2LiaB3QTKAX7dGjWC/NdzjJM3wOZFvdvD3kvMh6cKwyzcnudEXvSTmw
JgNokG0Yp8QZICNmAwaTUONpbTiG8wJrP6YUc4NHQynf3OUYNL2b1Gi8/MZotCn7OVYxWOevqYum
0z+N9PZTCM9XoJp69HKvi81tBkQHPGAR4NXDKeI7RYWqCwHC9IpQNmrtzWTW3fjLmGCHJTssVIb+
nFQEspoV834/MR7NIA491hl9pdnhhQIYuVn8HCpXTyVjqGk4vN1mMFAbfqPyPAHWaOh2VtKJBIkE
Ea7HSV2Lu6DXxxpcn9ZlKt6Lpqqizzy8BgKgV0zSSiFLt+hpSP94JoIhCwZG+qvyhDdWu2JM3egF
z14DFD4BAFp0u9Swc/MePpUNlXMIg8mEP9/J0IEeWnK/LdyqmQn9fRUWeuVkeA8irbcuFLKyu/D5
KSDB2S4Mu3kZs7ZMzlrBq9OtcxFXl8yCbiaQpnzb7PyNmibphJtCm6LweBkQIAmKEB+jt0bCxUnU
WZ+SBKqPG8uszS4FmpEk0CyFLs1V0eWWEus8y/IvbW70cFkMK/EoMGmKIUswB8Vp8lWTZixLTGl1
B/Q6yZlOkGqolIEli4ZZpz8QmcvgW6KTz2MI0EPP+Wnjjy0V/gtnwnPtOnqA1NJpm3H4YvvVqLGN
ycsEArSIHPNX2OngsIAS0/dtYYOY5cfQykKG4N5nACXp5A5tXSJNSwxC0gPZEK4JR26tXsuG1R4t
H9QHxdmM2CiRdEMgqLX9TAf/lsacYUIsE37uqgsnthfnqvWTFqZQ5nt1slK5QTdCWBZVw8dYisR9
zUQ5lGC8fVcxy0zcWiQ/wW4DViJu44oNyJzS/ckgbouO2+mH2Wc9stsau1ZOj3CBswYZyLHIkzGc
89KN+uIFk1jofcjHuNK/jUXYNt8s4FkVGnI7DJgptXEvq6+Ur8dxs548yitzhF1+LQc4nxqYEzKV
TCeoljBaTwHTFWpwfglG9fIHIUKdpE5s2YmbXHxRRueh0K6i/l6UsZ1+1IbSBJmTR15PXNPAVqkz
D6p0P/s6jJXyDGYHVKh87vvWLB6HqY4rwOHUvQO2g0NYW8eORVBNqiWYSvzVIPhM4eAvstzhGOSY
G9UKSq2yv/hM/8LvQ5VW5Qdpj5clgBH2FVX/Bv4CbjQ8dWv8PHXC741Na1ZZYqzM2s2Cu8yL6ulQ
jbQJjp1GmdEBw1LUPjHtUSLajUasSjzs9J4nIyL01+6ZZZkQfvMBrXxZouJGkmelP3UKLX+GbUad
shMbWfhUaY0naJCQqh9trvuL1okp3XVRq/1Qdlm1J98pS3GM/UjkZ14WQ1B7p9NnNmXzVRjpkDww
2agpaaDqD3uxFhfZTeEpACGJ38jw1EBHC7F9l3T7XA9zrp0fVGirHCcqFHNRerZ7v4pyDKCwdLIb
PRYOdrNiMAqcx2kS+S9RrYWav5I1Y8GxlZ4lNoZHh7VhzG8kLl5uwBYjF6bEEGeL2ggdtNwdomum
dxkEJTQaJgzFDfSqIXyFlWlkR7YerYaNIc2Pd2U/FvI+h5Wg0VSDqL1rba8Se2BaaEQiObVferSv
EwA/r6x2OqPSZ71XGkvdvLp4rTVUxnnTOT/0MMH1DM3HBq4/eJpYu1XuQHnR7EEgsHIF8Owws51D
ECRAgeuxaCBJpaPooQjz2jwzFGpoWUQBqK0SfYj/qwRTxaljLwExMjdWZzfPy2FdDyOGx6Ew+svq
ywd7uVYTbf2p7xuYjYBk22ezKTUmhIhAx705TsAJYYj1/Tnl9A/2V1iYfr2qHaZtG9MzoS9qRYmd
VEPC6m/iipKPHFh/JtId0+gov0kuo+N2qswx2hu4cdyN5yiTfj5leEGP3sDaC9126l8F+8mQuSn4
KleiJMl+gtPB/wsmqQAvHeWD1JhKRrI5uGYQxqdKcRhJU3R88dAF+A9OJdV9F7TwMPgIDlqVQ+aS
HepCzVCUmKmyc1+LZrAynJde195o0ZRXT43W9b9MXQO00tYRcwTZB6r8FmL4/alCmE0XXKX09gUu
GeOcChxqnzKrVfJToelQ2qlBYX6f0IKNo10WUbKBDGe/9JlTlWsQKki2xIXuvRlLp8FJAJoycJ85
4AzFMYh0L1xPqUWngtlWrx9cJpbZSi8aX98WMR62VTmEdXtf485Gcz95sX0q8qz6kpQ+G+1tVaHK
tBD5BYchFV6/HxliQThnWXR5UJlXbqxEdPIuwpj8zIy91Naq1HNI86rK1M8Woba8Y5TTC1ZsVlai
tJCcHTP+klVP19IbKDQ+du1kCf3iyouyH0apQptelWcPKX4kQfPs12UnHiq9r+zNfyu1TJoJsqdD
GjbmlhLZOP6OvCIrsUBzUJB89KiAYBkZT6L7QW9Xs/v39kJ94ZRfn20zdR0ITc0ItH3RmCsIzlvR
nyFSHjI4zo73sXXDK5sOv49p/rZWnu01YbBKwsp2kBHFh9zZR1CUgS6vUyowg3rt6u3JxISTi3E1
mbeuH20RzJP0+9yVz/kFDFizxWvBBNR3eboXodqH+n2VXYhwX9EBO+bXtHoM3TvMrSvbu3IWLn4n
jv72q2c7313n5uyrC3+fEfAO1dHDDpVwGJH4d80YIEQqNqnTrovAXSXasIWAuda676k85DgNdOB3
kfji8V67JBZZn/GM924UMv70O0F2RoR78Hk73JyEgVYVjilEIxvHfk6I2AXRs6P37Hafx2FfUBzA
lBWGzXlo/LNmdMc+0I8SDSA5yZ1n/Oqcz6mBGcUFQu2DAlZ0Fb1DF9x2+7HL150DcvLZHdUKRQNC
41UUfbcic5tMDxJvJe/iSiFDaVPmiubZMm9Cltg46nbMhlEFGGum80Tj/LOOz3iMn6LovvSeve4X
6A+S/uYadYCC86gj8KkOQ3Wn8uDsGdN2yIpzjSYLY90qH8GbKhDnDPAVGiXAv09U1a295jGAnmzS
ERnxJlUQnKtNbVO70qwq+cB0e00bPBTV98xB7hx+9QN7VdaIHfAh2d60nzRUk+xzBBxd25uEZVkK
h4TezclWw/hscjovATGG+SmJ7uk6VkJ+lwlDScc/bVErW2UvmGaVdyqdDDZ0trnQLWqE2jZF8IXJ
iIkWmHMFTCCr0jlP48k1n5iVrn00d3n67GUPdnhroMMOOY80oo8aAOm3G+nSbtpsf7OjsFtnE5Wm
o+sIw25INUxcfldFm6p51p0bYgnv6g/g5P1zb5B+BmWWiPx9aiAkLUGuIF+AMhCzXa+0fj050M1l
FV2rav997P9/NjBHXjqmPzYjG80vx6EeAT9BkzAfdK2rwUXmoV1O7AmUJSM8kO6StZPXBwYg3Dq1
qHulmJQT1RWcbhSPTE86Bi/M2lOT7Sro2lN4UIE/DPU5TcPMMm5li1gLy4msykPcThoKzVQTzE5X
NZjBwTni4SooxLFHfQBDyVDqGJ9RyY+1eRzwp9assiVGYTZs2BiLqz1eiQIbR2dWrJ884nzFcNP0
1rgByAdnWq/oqiy30dnPaqehkEdm5Kztr7wRv88z/nbbZnu4XlhxPjoWyZHNvAxdQz/V8kdWDDWV
Piz3ioRh0K5cxLaqaT7w+3VzWjldRCHCWhk94GN/qoy1L4ygoSNmXyrYTYK9F9oGhaDX+s+/b5A6
8ypQt2HfLUAsdGSz4MFj/0KACWWXb5PVL7ox7Ud5GqiVj1nPvN1U/n6i4cxrQ31wx20RWcHRSHL0
9Gy4GRu3b5PtZDvlBzfV1M2oW9dSxA4v6d+ewuwgGaBz46NvCI9pZ09nJsya0zKclX557DLrWknJ
wva2I2eDNNZTDH+qCY+OjNAwN9Om52y09yr2R8tuVfb+TVT4B1cfd0U7XTnz/fspgTMvJtUDTUZJ
w7WNpbgYr8yOA4IROkPkXY0g/f1sxZkXkwJ6YauENfQxltZNp4p7Fwa6r4r9YDM7BuVelNZz3buP
Rtt9BgDMKX2PdYL/G+jjlR5v6TrnnWsiWla3dbrt3KBZBbmlrRNUBOsuSd9XRujM60zhY3sTfVK6
Lcz2W263PV3DtRPPhRd+XluqsUlTuOyWbu0Yin+K7q3vdDYZNF6Qnmnp+8idsFX/2U8bjIQFOzJc
Q1E7zA1t0VMnm4ZXAsxLl3FpYX8MA6NRZS4b0mTWS+en6oJ9at5Pkfo5Pur+lQe91Izm9aR6E8hO
q3kMkFrJHLrWxm68rS6ol04u0yRzzaL9xQhx1TTm1dD0Qh8xryE1/Hrqc7fgAVXwp4k23ExFDWy/
w0TfYrF5V783Lyft8FrJISfM53DgsZqsAFu9bL7IxL2piyjduX26f/ubFtrsvKJUFbGf+cyLt2mU
fRVWtcdYceWj/74YcbzZZFsXw+ixBX2JmeTBKvQK5+RSWpL1bbWa6lGu+yx6hOXzvh7u96neH+8c
G0t+W16ynBl+lrLr1zJ8pM+7cii50K/My0gtAd2NLQsK5moM09aXvHhwjSuLqYXWMi8Prdhs7VBt
UIqadL98P10Tlzn09rgpsIS0Mju861G7l6//4wZxBmjWuseZjls39xMKF0+/Viq80CrmNZ+hX3Uq
MqlR0fqKjcaAtYke/dwYRX6lQSy8SxcU9J+/vbeEpfyWesUicpsntrSQsNNn7UQBxR3MjFynnWxv
qDCbrkx2FhqGe/n7H3fLUzjCh5EmGEIrOFeJoQ5e1F+baix9+mwOIIIgb0pFrm/klG1vGWO6aSzf
vfLbl17W2eLc8xI/ii6nd1XQnEvlHerK6lhv4wl6+1X6+xIGVe4/b44vZRM1A/VWSEC0vWs5wdYJ
nM+alnyfRPmFTLWLTlJj2k4N25UOf+mWzUZ2cLwBXjMeCGZGVO0jBqewaKwrbXDh0+fVnU1fZD4r
Sj69iw5KT4/h0J3evlkLzXtezykKFfVuztPoxA1mtZWpfxj77YSZuR/sKxPlpZ8/a9tsNaODLKNg
q3yv/VYNEEcTjpzeeQWXZv9HWzCUbsej7mkbN8aq6Grp1gPluM/YsmB3tzF3IFauPOWFV3devVmN
oxXpBhI0M2XqjRlMEp9fydB9X8rLcS538I9rSb1I9CojFKynRoFyrf3ARMK70sUu/fpZsw7ztobn
BjCeM2O/+gREcOQEVJRjX39oipFZypXnvfRFsxZeTw1nm2FGJUGmcMZ28QcO71+MKP3+9ju79Pmz
Bo64IgqDirtUc9SPuCl8DXFeramsfHz7C5Ze2FlrRsE5OZPKfPTcqflZmBw4r4w2Dq+8RguZU2de
n2m2PSciKVp2w+HEzm0IflOTctI6ji+Q17oNPkg2sGL3ixT1OjK/Z3p9SKb6Y+0BtKLY3pLpyu/Z
vRusWzsyPzvBWSb2f/Y2//4P8H/zH//9T/nD7H/+x/+FLuL/IxGEYdE5/PvvK0Z9sPnafv0vF/VD
O15MFv/jv77WKlBfR8wPv/94USz8/jf+JYLQSUEaHoeCuu56gvf6f4kgbO/fLGmzmLcNgx144xLW
/d82CFP/N90zDPbLXNcWFgaJf9kgTPvfqCWwcZg4li2ptJD/LzYIaDD/nIJQ0svH26D6iUHhmCDD
888OpC57Q+FwtLZTbZk7vObtnRU+W2nZ3P/rP0oi4XeuePr9l8k36Oh//ymo/vNPv//e4y/iZIN/
svQf//Xv/v6zm5bqrsz/888Fh96IwP780+9/6Pe/4wyTwiP18K+P/P3fJCLwO7Of/7k1xu7OdO4b
KbC+nqce9Z4lZXY2f5fWlDeBkfSfANomRDtcc6tQ7g6u1b/oFtKvOufgu9B9BcxcDjtOuTMsgSh6
le49511R7sD23+JFCl8CWbzSyKPjGDe3LdmgO51jvE7z8lOMADhs9GY7eK2+i0RQ31N+s+pl1NwJ
LV3nfZSeAi3aDUnsHLvU8nGAUo4M5zXbow8TB1cY39DFTccojA9abKtDn3jRumnZRm+DGyfEJVUN
aKJ6X9cJgBHiduP6RGUwJm+KBDfSjn9ZARHGtKi7m9oLsl3DyQwb4+l0xv10dJqqhsChOIXXGsyh
KZgi+P2vTePpq7YbOXXKxhzBGJVJkGhxoGYuh0f8sN1ku+C6CO6J2PvgiQqjZI7M0sWQNSFLJQuy
cmFV4c5tvQ2zmnwbIf1ZJdQrFLZxlgJ6NCEYNoW3firlOZDOpzbUH2wMYJs0G52tMocjO90sFHK7
21Side6iX10RO+fYE8559Jz+ODls7hDoOtVjUIGgSz123ikFs2qHlXJ8jqeUTKPxysH2DVJRNg85
Ldb8wjiW/hfVIs4dC59HDwTXqvViPXFIi1Bci3FCma9pylkmH+xtumKwVhiK822Wajyi8l40+cau
9eGpq22UxcrddaXeHcrSx6cgY3mIpvFF6PH0UjkdTGaZbcPKj1c6T7f1epKINrqqLpySg59xjqXX
K60Uw15y07btGICtadjDmvAkc+BQFkSBLPnckOw9ByK8dY0EcSFw0FRlcmWWlNlRqr0enYCIuuuk
a6SE9rkuk/qu0Uf92dV2naGhGAyt6tRN1fiiBzlZxSAK+CX6C3Qi5651en8fk5XYaL0vDmTSsK9S
XffYYDK0s/hRlWW/8Yei2I29ak9ar5VkVQQBzBYnkxPo3T6yJkgOnVHt24iMbtYlD9Fki/s+ndaZ
TL+gSw9PvhqgJQdmvTPdCmCQxU513bUxfkfcbQOUVc4vTXVnc3rTqg9Zo55bM3uhzN0lL8DzqDPO
1o0oO4QyMFd2wpGm7OpvydR3t6FmH4JibxMSqDJ2kFv0IMeJJ0DNo7uXOJNf3TLntQsoAKlyK95k
VmZ+btsmpqbJNLZuS36PhI7xIvkhdpw2H/vflslG9hz6jQUaUarGh74rz1GJD6IitBZmQfUQ9h16
Lz2HHgXW917VzlPE19/VMjwaHMntWxPTXDzl7aZ0bPPYp9XN1FjN3rzQ831Xw8cBKyQKyDgL6f2q
M3wdgj1v2bXmarwlkmOsmLf7WM2Gk1uwn9WN57hStyOO2ucheW30NrnTJ4cDZ9v90YuweR0i+gYL
g7NZEbrwtTNI1vL7ZPTfxj6x1wQJxtssE4+ubUd30VQ3W/t7GU7pT44mBvTvY/lMCCvaW7KsT1WT
5kcz9X8lMYeFGpH/20bx+spWnYgz7jw71feIPjlSbNyHNsl+qTQO99iK161X1gdw+DwvB2aS22vF
uauC25EDfWybArm8YT+MfvBYhnRGYQQxJR67TTAkxtoCC3jAm4AvnHoFPqt3V53/Ck4o/Ex9q7vK
lY0UzxjaI6e0DgZFoe+mtHnhECE7hVnXn/SAs8fSS/ZdNarj0CfGzvBjl1Dh5JGn2KI7O/vI8vai
JBE3We1GlJ7YBoJchqE/kvOajm7aXA7ZmpfQo8gUvpC35rRZesEe/xm66Fj3d0blPnft5SOyyNla
JbHAqfMEOzWD2EzEpdcyCG+qWIs56RiPsJdIQRjWHuv0qxnij9QMhoIqao7OACXXdKZ1Q75tTcaZ
pIAg6bi1yN/iGIsVivRWnX//t7FW3wMHJ2xkZzsGin7bGt4nmqhzYhceeSqkQ1zz5ylDOF6MNi9e
XO5jwPRh6t5T8midXP3GA6p6wnJsnRSwgZMd7n23ifZOrNmrlB50bSc2UuOObHzMEs9Vg/Gsa+be
sqtf3OrkPqj0fC8CkRwssS/iqLg1Wus7afBkDwPWXHdD4xzcYgDlKfNkTSYtuanGyd62oWNvS/++
jqKT5nTbxDHqlyRiBTbQbJMBCparCTKHWvGaGPom0rPqyAv8KFSlr+E81Fin9Q26d95308mpMscx
3pdeTcGoOW3IQ+AIJHBhNbd9RnF1VObPbZt0m7rvfyAR/gnxSL00BAYvvWWmgHYIPXms2foW5OPO
I6026Ogums7cOuYnizLwXVAbxJlFT/CD/+CePUHVjonqrTNwLegIR2fnq2oLoVOczKw9GkLxa0sE
p2VRsS4gspaOsbfrmXh0U1dvSUq0q3FYtTri9KY/hhzLnUJpJRun7/aWXnsfK42ZgzWV383cJK2p
EhaoMnw2WsddRbldrNFtVkFe7f4ndee1G7mytudbMXzODYZiAvwbMMmOUks9ypoTQqOZYSjmVCSv
3g+1DOy9ln/vBQM+8YlGI7UkNln11RfeUPn5Z0d+k+mjv3fLaROHcdqoxmc3cdbpfjKGs1kbN3qc
kvfrRtQo79XBH1w8a572LCoOM5lozG+YbE54Rh6rtsiOpTnNO12fy/2YHVIL0JDUzVfUTbE+LqoS
PChMt8YuGfli1hRkBSJMpq89uoQ0A5TwQZSeIgIOtyDQTrF8Aa/cvILFAZTgdXe5HRdHQwqcDzMK
GMvoTwvmrXPDNu+99Y29gdqaFmbuTEdmaCCzJ4yzGux/p2LVg8ppbvJE3k7Y8UarsT4mzUSkz0cA
nIC/ErZCmEMas13gA+Kn26WvnSUF6RJoFhzsd5XZHfTWq3Zgk/CujoGZgq/rhvm26LESxgQV3LgW
dg4o29hvd51nPdQIEAONaA5p0k+Rm2Ekk5AioMd0ZXJvR2lpWYG5kpV05QeYGDcUg8yiGJZaaoAf
zKxTpWvVfjaNvZdJQH/TS2dPz4IrZkYLBCeZblQxvXX3muiNMNcW3Dgkds/I+Q5DsTfXxAg4/3OQ
QvKpaNfvegpsHP+lAAcEAKKqv0VzvTi6jv2JBHdMtOoiVRekyK33IwMsHDhieF59/A17ZZ6ZFmdh
k39jWHzos19+O6LY0HxbNac6yhHH0tUUD47ToAxjb57JIgF24GlhuqBNZszneXO5dN2bASTdjbNp
Ymf9EuirqqEJ1N9xSH8RDeD4aV+T6U0e0JLa8pCi1sSu8OSvsirNW3dyPnDHOSond4JZr/iQtD+m
occ1Wv4cXSuLNA0UFGxYM6hA7QKcgDrSFv1VDAPwWzV/muO7Kvv3FGhvWJGI9rUFBCR50sf615gD
H2G6eh5kAlhnlN/S3rjLu2kKkUILR3e6NTT7mlrNSzynfoSb2tFLp6MF9BZlRQAh/hRfO1acNgBx
UFqnnzJjvORV85mIilww8XHBbMyHkdZIkHvVYy6HMcKR7wZPWOAK2hhA1Qq6UVVHlZ3FOJ2Xtkao
LDLGjulY09j4nstknw7NZyksrD3Xh1gTPvP6GTdnOe7Q1q+DdEluvdR/0/Wpx44Z9H2TgZepmkeC
t4cBG0SUtFqe3WXF7b57Wmf+XmMg35kaJYgCGaEEOU71h5NbVQiJZiCF6LTAQNfEH/w8zLEKwMw7
C2HVJEFvjxdll5+tBO6W9hhJZdOMU3ngjWoXiyWJdN+U5y5LsSSf4y6q+vV9yWWB2zF478U0u7M7
Zg8aepSPBUTmXevawK81a4iqlaPFqxkM5f0VmiJmyRNmzYM/QCTd+BTpCJDPmsziqVmqe1g6D13m
e2DTTRJ7X9dvgezCDIn6tTKfy9I6MAAmIrVAbmy6U61JZQNFUSw9ld2Q/RJF9h6XwzcoJ3qgY0ca
mlVx15nD+JSC3RbaEIK9BzuYjt/Szrvreo13VWNkDHYRECc7WynnUEx3KTaqdZek2KBKHVNCn1QN
kIWr3l2JNIxlYRw4pb4bdpK6WjnaDiCIGea1Gm+qfMHPljCyQjY89AndwBKGQVvIh6FUoLl1fBmL
ZAlH3axCRyy/8tIao7aWT53jCWzcypTbbMO70ttpb2RGYJjGbkItOEiYGFPfAcbKVOg4LuouY0mX
tjC/V2sGFr5JSExZObKYVWTOS73LWnkc49+aZjJk1BoA66VGM3cpwd2lUey2DJ/KFV7TWn40JaE2
8cq79DcseB9qsSVBmA6hNJL3VCJv3i3rGCb2FR5S1NGLDDzXcoF14L5EBXEGd7hmEm7DbBZXx0sf
h4koVTofpQAHPTcS0G6PcZ2qhv2csSQrm3EbyGgryDrxYZr9zZqJc+n4b/ZS5IFwmuOKleVYWD+q
5baqabSmVvnbruKrtbRUBeiHOiDEW3nXLH3NSQZfKq3T56QT34gxm3yXZsEAgx/GCq+K9SCtObqm
mX7nrDSJi+lE/4QV643t5oHe7tB4xau3udUriqo8zssd2GZyb9PcwSAClKQ3L8BCx908unC9OqRZ
7aU6dq9NOjcR3uQvulgsOPe7xtPk0eplHHj5jTdgK6xy8Mq57++NcvLCuKe08sC4LhWHcEHhauo3
qK7CIxgBxZRgu2tqFxAHnAlDbmRhPZOQJ2a4KODMdes8m7jg1sNyxmSCqEiWCCCImFL1jz7Yk7Bw
ypu2jPf+CPhlVMZ1qL9LvXiD//NLlXEfEYFSbKb93dIlVwOLzDDjod+YQ3M/OMYv0zZeyi5niphD
Tpuy/jYztDvEvWS4GkDYjLW8Lk3chqJT33IHD2jcm2+7MvH2iaXKaMynS5YV35E5+EhjY9z1suxC
0Lb3p9jhkIBDUe4mBwhvPLCME5gpWqJ92n4JXm5TX2hXiMEqZEP/9iq6nC2U6qFL7rXtDXn5linZ
ekuAv+3WhBYA07xyIgJCIrgdBiuJaLh0pGZxFe213I1ss3YORssSUIu/cyAQBTKZX1rtQU/G9C25
0OUSHlpTXu5lwTIVB21dk4C35gWGu+5c13+Hjp6EfcNx5eI87XTdRUve52S4mZcts2/ZTN5yXeAe
EleSk2gJ2ZTdP3vvh0+HNvDgagZmURHezd9M5ln7qvtQ8bdpTiRPs8C8rmgfPN9/tmoa2cLPBQSp
vT3YTWSNqGyvYLTDcb7p3BlqAx7ekADD1kk2ftvdWmTX1RyOOFf/mq35ZaVVMVsi6Oscxp8Vn+Jx
mqJqBCjZjE9W53xv/MkMzcWeo3hRP+pO4mWu/Hury5vQoA+An5cbDIiKBgJDqrB7MWK+kPbypYqX
Cp2MrA8RHHiY6iwLs/Vu6iApgsy+FBIgrTnCRln8iqA0qQ1mXdzRn4fPvBZmVCFyD6/u0wK9GAoj
IweVgB8HOQC7Xj4bb80OyrT2adln51F6N2kDrVdNyyv37GQt5hpqtpnvvDEOc9gvNHV+MFB6weud
v2wNWWgXh7GJBXwDsWITX15dq7qNY++z1+iEdjvUYsyAC37pSmy+PHOfwdbYOSxIcv9dPJg6OHyO
ukyHZyLVDrll8gdoZ/OcAY1F+Fub2utSLP3tlC8fhJB7XHhWMoErivU2ZJv0YlOqBnIxQ+ksOxrG
m1nK9N3B+ShM2J2s5bMr5U+L8jZrlzlye/8Etq4PB5uI2VIud8mQBbEBPYt92iS4P5Y98dLyH2Tv
fqQ92nGNe0qKDsMDQV6y9J+2ud7YKTsq9fOfcTdAEyr8u8E0UZDerN8RTVl6eC2w3AIp/Z9WUXQB
tTDJcL780MeRhkx74Qs0SjV1kACHdjMcjFDM06GcNJ1dZwHThapluCaeI+N4clCd2wNNe2ZSfD8v
I4bnJRmxyUasa9hkMBkDvJHKKPXKUyI2abe6gwvSwsVC2e83p15oY8w+qx+eP56E51xqrb7VDPc2
KVKotfOKs7h3qbqpidC1D9M1J1dZk6eqyaAkEHLsoX2JfVhOa7XwlnVhBWkTV0G9Vj+bJN3THDUC
nUNrlkMML6jCXvsnY/MrWlT2rlwkVLlFf9rgOugRTCDomxdrNR/71NqGLM4T3p5BaWZIzhbaJwas
t0KkZKi5f5n15bUtvk8mPQ5veoV9EJQpHBcAB7sk6WEcNRu/p3vyeD7hYpG+TLF175v5HdpnZ+jh
36q8/aE16Hw7eeAU7VOpIqHN752pRXCnAn+ljtALLRD6/OrNZhIYqSN3RjIfukTc5pXLSSYf68J2
gniSDzVnidf3V3ozb0wbfskQOWqyd7DIzOTekrk9kkQEkj7f1Kx7J6WmokJA7FJ7H5V5C9T1Iyfh
nQhDA5gu38+p0GiwxYT7jVW4zNp7uhQvZjq/Q8zxQzpHdtC7ojj4xG8tDpuZhJoDgUg8/VwQ8oUH
oj9mMvvdmvOj2NbKonRCLfF02bjFpX/0g84zbvVWGDuzpS3l9bUBXQ26S9/J+xnOTJSK+aXBtT7T
270jtzs99Z+jO7x4Trxf1/R5brI7WQ57v2ziKMFHg7LxJxSXi+RkCjqj+WGv8dGYvJ2mQwWerPWE
6G4T1N9UKofQXaosYE7jEfv7Gy/j5IXvegULfRoN5yFRJsUwrY4sbX7qQzKHdZFWpyfJTAYMuRZq
sf1z6Xs4YH76XqWE5qxp9Ai6/XP9gWjEh2VWbyanWknztenQf9USRLGW+rKY3ZXyegk4OO5zB0tR
T9l3UA4fxkX80ksPYMl6zj33OCRUU1NuXj1dOynIaVZqvbtUZvQmW30nBi3eNYq9x+TkNtOqay3N
Zj/m7qsJ72Hw5A9/niQ20hq2pUv/q9FJLUjzOK7apIweiqGMqmJk+5V1qJBOC/xxOQBgVoHWiTtb
ekk4JgkO9xMEKM150yuxBMbosPk4gANU0LIdJfpOz2oYCS554dR+KG4UvQU/5Ym6dlAbGN8nhQl8
rPoBS3mnyP4lt7np7QOjmmgtdS7Ppsh3Pf17aRfWLWCsIZB1bezQ1L52lvJvtMy7wzPo6Dnrcc7G
z5mgGhVyebfhoyVVfKpvh1jgXLQMN+sPV2sptfQRCawF+4ik+J6kWQKZ3r91NXmFE/rNH6Y1oDu1
7n23/sE5q2vqR1oZ91Paha2vPfRKfy4qEXqJf9dIew5sV/4AxvdYOwzAjHYIilF9H5z6waWPTZ0w
hVZXnpGFaykXnVvMztPMjDIawyQAWtQ5m+pv04xhna+4rBXr5uDkvUnbyw+VgWx8M7jU9Jb/rukG
Dge6x8M2M96HOBtC3cJrgxho4Iui0QarTDrGOr6AgQbEkcA+VAct9o9oNdyLz0xR4SxoOQQzAt5R
Yzeh05crrO45DT09fjUr4+zDWub4ZnFjUvIDzvalY/Sl+57citZHBiVBO1TXxFCvMUoIQenrFzDc
n+JnIrv1bL06QyuiGbHT0FqhnSb89a64NdxmjkyT+YTVJkNUZJnar1ayR2Pi2HsyC7pspDI1XZBM
8btZOK8u0/DMqnY0mB4zQfve85xuF8PiqnqfbUrlo0ZUrS3ZhxZdpRj6bBjP1zJLvrepUjvFWT+p
7CHvu/s0ZfqRdW9mlsMbYZtY8QsKiuWpoRVHIfOMm+xG8eLOtT59xbltmccrKKBKE3tI+G/aRJ85
kcYDhcYrpHtx0qrsydmYrZNOV6DwtQ/ZQMTuH5iFtYSA4VcBJGyX1eHWoGELvjRrrp2GhINJH/rs
WLSUgKWxyXWu5Q20MHJAh6b8mhWBm8K2VsNRZFUeDPXyWShb22Hi6TTJDdpY80lqhXvAR/umrnHb
EYLa2sWmLVSWFekpZ6HvJ/0ubX/VM4cLo74BSGjr3jeKesbemsK6BzWqIq5iPKGxbJp113tjFmiC
CWCvAb5GteHsUGXsFldccgnzBOLtKe7MlBkNrfpVyeeZGV+g021hilaDVOg77UxDhelLIcZD3nbY
H9C5x77FfuicOIkovjNq7GpizffFfe7357gdiPX+us/TcbMBI+tUzsM88rN+ZRZo0hhM9fIregHT
bV/K9ibOxkD0ULOsWWQwgoPRwgh9Wr31I3G+D77zzgyiDdUqaQBaKWWxB20Z3YkAViKtQ826sAma
vctA7bQaWXKoVqMNPVf+NBKLasfUeYuFOjRDc9tqq7yj8N3UhMpulzgfBpT32zWhCDHR76X9KsFc
YrmgJfGOY6YLG+cphXvL7BMflBGmVbC2bhaWTuaGrTv8jkEq7YchJZW1+p2x7AYdaD09ZzjwLQhh
2MTovCxm/6PJ/ZvSEojZNI4K1qGhQuJmkvrXUZMa7FPoybtqrt4LUu0j7HRm4CUp+YvGRCRa8Hze
98pYb0y3uYydeBnhlzyOXlDnM949vlYerEmwUqAskFJT8DaZ/mw1S31bafRlZTVGdBpJX1fGNMVK
Rd2X3rx3lnqgVG11FuHyptbZuEfYEbvD0VGR3SLW3DTopygsCdecWR6iMb8yl0eBlrd9Q2JjnGFL
XJJuMQPMJaw9dQVz0Vrf+3H9OXb6vT0ysZ425X+76XDq0KeolOMbYiR4yUD7YsBahnbX0Y8UfSBM
1w6lOU/XrupvUvkKL9968eJzVlr9oXD9o9nCAZ7tBeyMxRQrluq9NWmv6pkqeJvrg6S9ypT7aFr2
j4GZ+VHOMlLajMKJlxvAf/Qf0mnuvKJVDGJh6WU5ncTcMt7rTvmoFp+XDB7ZaD+n1fRY+L11kFX+
DelC72EBYxzRCR13nv2iqUqdIf2/Yfx2QsHke1EO6mSmuR8x17IIT1YEkM235rgOG7T8I0nHdm8z
PYiAf/RkgHMWUTqPNMnFZz65w47+k+ONx3bcYN/wWVGeoHxFSSFMBvzQbJ42n4E8H2gY7uc6p5R2
JbJb1h7tiGY3dUUR6nX5zqZ2ImrXOdQhmWiMO6ybtaqXmw5JKLdKsm8QDH5QIYsAQmsWrsLpz1o6
p1EJr5QVpX96OT3qNs/HI8NFek29Mx5lS7Hso5CwDL4WWbaIHIttMU9w5lfk8QPHYMY+JUt6NNwB
TuHAZNgaV/1czttDskR5bznxetEyTnfdryNIyN1OdUZUGFxUtYzEz1xH52vQH9p1erXS/NCuwxyO
vUiiZmZG0SHOU6kJZZYk/TDyuDqnTB20ssFkxhRr5MnZ2FFqfUdO4deQoOULVgIAFndtKCnGYuxd
rUXuioHYVqsayU69SYJWoDNQIzmgdFI9vx+RtpFovBTujcmjlGUGhqJA9Tttp5xqN+aErJfsYtJh
nZdsJnyvK63XjBmqe1RLEe+7ptr0SjzQDQ3dDC2tL5qtN5+6bSE3JZDXnC6OSH+JSn5PnGfqZW6e
XyTB4g20QmLaUpzXxY6e6qG18zsjt55zqZ1Ld32hvNm5jjmcSD+eQBhqgRyzD7zi0BuymAohjAOC
VgtbYDHk8heNFmbogb9HDoDTCMRKNc73tenVF2N56jX9x5DgKJDTiNujKPGw5OLZN7MfWV6fGPJD
X5WZTj9bp5jU5JNtoaIUmzXAgORBVpe4a19cX9xnVvZE7crLG+ikFAfBurG1mrG5Bc4RLaV4Lic/
CzWhWGvC2NddNjDbVohcsQ49K7sbayuy0T1fjPI4rOmTWtR913BtggLeq8VE9KEt0qJuIelqwJS+
DMUk9pUzBZpbTfvUK26EDgrHKfMne5mXvYl+QWDpSZSjYQJh2OqemnkcwiSv+pBDcEbPe/iBkhTH
D+wiDvTfKGUQJFvHiJaWCRx4Pn9v6d6GGUHGZa71ER6pfT+DAAr0BQGenKcNVMdnnqH54TJW6lpI
Kq9mg4yUiPJm7vM8aL+0be+njBuCTvOPDsq0B8ogGwGsk7O66qUx2/tpehgF0AvIqK4xyMgbwQil
RWnuGq3hIFwTxNTXl8EzXlrV3Sdo3oxVpliQVRrpAmCSpvdX3+TszXPznqC0HhPpHbxazghQSUZN
WfWtsi3/sy4bhSZxvkRtOltnVGMkygX2RuRsZjII0mBuaiSr4rZAxWnyExaAk/R30zhn4bYa5xlg
j2RWcE/zSXIWUmcm8b3NQPCkVoAV4CTbXSFdL5ArNWmZy4RJMMytoXtb6/aNbisVypYn17V/s2rj
TZxX8b2VtD3xBXffsi5fU0NUn22WfVsBKLVq9m8q7ctdbflOKx7p9xYNH9PKQoBjDIrjagLVQAdu
l06QPp30i5ycittsMI9SM0g2AAmQi3OHs2wKe4iO5DdO8+j79Ht7z/3O0Dneo5WQvHdyumjbgSwr
ZmlevaQ0m1PzTnDOpI1k3DmO7UUacR1Udd3uteUs3Nh53EZSsIK4Ma3GDIQ+/UzaX6+ldVGr9oGD
u/fRoJSGIJLSb+q8vAyYFzwTgJNU1+/LvHzVrJzFPKOy5/Z1iepS9Z57oL3knL4q09AvKp+boLC6
7LWDF+0buGog8rB87+lV5455QK+ivLGN7q7UpfMIRTFHYH551eRsnRY7+YBWnoXOUPmPqeJ7pBLl
fTm39iHzHSR9sHzzyroItWasbvztAyPLCr4/n5UbGztvAZ3bVZdeikZweJc5mh7gviChj63aT9Nc
RM0kxiOwNGL7UqZXr0UmNOgAXlLEeN3x64soSqS0+Mz04tikdL0vvT9e7WvuGpHre1g88cNfrxu3
F1udigxzXC5fX//6gORZT/c+3RurVOwod3n8+lAOjJXW+lE41frYahvh0pYoAGz/tdPKZBbIg/n6
7irEfKg0TUNMqv/d2GRvbievbjLpv5wSQEmvQDgk4mh4VUbThkGfPWRLEvjFfCrWpPo5T/1LPoj0
Yx1S5AjcJnsTTAIAmtf1c4bZNnva1h8ofrKdjXzQFYfKfq+Zrn9ZktQ/lIIjBxbscmoyL6afqA83
GL4wctLknTZW+Y05qvzm67OvD6rJ4uPUFjt/++Y/v/6fvdaRBS1RKysi05I+cQgSReZI7yVT1b1W
m9k3DymMF0OFyfZVw5iaaz/aj1+vURNraaHk4vy03Bdv0rHfNuhffH03NxAs7PpK0d7lu1q6NeKz
qbz7+m6rD5GoGTaW1dA/gvX444eUMYoLajs01dPFe8FSWJ7EUgDN2P68ZPjCkdqPh6//GgKhwHQV
yx+XXLnatQKXd5W5K16A1Wx/FvTQetUL59vX75ukGG/A8WR/XDEFWXcA9MlUbvtrriWqqERE7o8r
rkE7Bo7yvMtgzVP0BUH+f43CvmSfXd3Xv4f/tv3mz7pZugxJ2D+ju//7/0dY7Q1d/X+Gav+PEQXK
jyL7+Few9vYjf2C1Dcf7B51e3/OxudBNS4Ds/wOq7Tv/8HTgxS6YBtvnEPgnUNv/h2HZps2PeKZv
ewzi/gnUFtY/XMDVum7bNogw3zT/b4Daf1EggLBqcmkYTzASAsZKdfJnmDZImNbJhyV7pYl3WzvZ
vULpkprs26zMR8tDVnr2j7oAbakPai/K/OsFMnNP1M/3fe1fhF0dVOofa3P6VjHXH2Z11G2qlsy/
JAB6hLLOQvNf+sK79BKshh2/9x7J/LB+4D51qcwkC8Vo31q9f8zl/Jw76vlfnsj1D076f6nG8lpn
bL3/+K/Gl6LLP7nq/+ttImGKFhwzVdP6CxGEyO0hlVtlr5IY1bvTW10hvCGhxiUFHbI4Dvs5O7re
whQztQE5cu3Z/K2mayWK+Cgs3msZXxJG0N6ycDOUehOrgo3mPOA8FnmWuEGz6K3vxI1s41D5FXBJ
NJh6cWZxHD3gtf04vumxOHlFfUUP7lOt1k8gz1FiiDO6U0dYdDelwIIkiXFznfbe8pRI53a7j54m
TknnHZVI71Wtou0l6GAdEyXOTHpOyAyHieYdaxjlwlt+9zNuf3XKG+Ky1nwn6BFiwnOk5bvjmVyA
yB3piz1prSTz1gJX5/2i6JI3aAaM9VWO1VXPxI3FXMJb7VM1aS9fX8PXZ2Leuqbzc+VVh3VKj720
b6aUmKAFmq4iTdd/d3V97fL62pdIrta6f+xLYrAuMe2ZiGostDq9z1f/50THnbrqhEzR6W8e+Zd0
958euWfQE3JgO5BMe85fxfQtu15clXfGs+jtncjssz5km97VG4lvaGS3btz98rLMAJFQH5gHvcp+
efZ65+Ql/Os6pz53T7o3vanOPvcqvjD0vtU75wS29lm66U2dUMo2/hG1pV1PIzGR9lkWvM7b0kdH
nFVWszPUt9rlyXXxuyztk1eyA3zrvC0UHfUUBXxPzOpbD5xH6tylQu7UIs7eILaKDyRHEvWO/eAt
vF76F7LUHbUGK6C5bn8sEfauRy1xuzDpTfuEhi8Fyf22cvVF7RVPS2T8fsRBkAu8eBW9+DV/2p44
EpGX7XoSgcLLpHgsNGqTCXgP3fFbD5Q7YCvrZltMtZ/QO8qzIzi3IrDyjNSX5bGtbJtfxHbZHqvW
qkh1Yygc6yyH9FiZ8qlCVD2nmlaWojZl6cxkD/ysXL1Lbg+vXTOde72ilc6yS3iTtX0SCodKNab3
XpYXHKvFE/YRT6C4Drl0Tvx1Lldo7/9+xVgbWetfF4xj6b4Do8YUgogt/io1r5nLmC20GJ/rmM2p
iqftHgI73enIy3kZ99fiHiLH+fXvtkEVz7LiFqTpsaZ22Z7bVyTs+Zxd2vc8qy5/2t7qdvFdMT/T
CbxW1nab6wMw7+vEz1hxeq8V8unfvx8Ogr++H8PgkPAt3YD361scIv9K4ZusTI3o9RrPFP5HBV6S
sfeTaIlqrjj3rf+zLoguvKdtbQlbexeS6x8E5szeUZ/nD2+0T2sNYNCwHyqk+ELNSe/rdgwtQv6/
v9gvxZs/33yOPEMIzj2sR0kf/3yxGlhO3cxj4xlxZR1/7VF/2/Zsvoxvq+zUXqZkwN0WQT3dCVRF
L8SzfIelln5XTtdGiQ1Vhw6LjPrcFnvEqDHnw2Rnj8qrCIrJBPQ6Vzt3YmKK1iaKceisMkxghmz5
CdD+iRugeGndczIkC4KQvbt+yIUuNEBc8DCD+VsvAb/QR+P5jpUIxOhBcJm1FxFr7zq0RVqUcKyB
ODnfhZRyL6S2HnsUnbxN1I7oXQXezK8QjKuCLajrSL8FiV/yP59+e+0Xn305f/TevB1Ey4dIJROM
JfnumUTkZcPXWykgtBnUtZZXn1tAzZv5WXO4elD/rEP5NPgZyrkff/zuLn6p2go4A5iIVlE6STYw
CctFnwnOXUwIYPd6qqn3ms0lA1xAhTPraVasjh8i3BdHiOsVYLbiFw9JRayE8ydl5v25j/Pv2ON+
gEt7y8aq4yio/45/+r+FcVhplquDPvNdx4Lu9peTe2qcuFp8TX9ORiJdHv/sbUJz7Jz0lWOUFbxF
SlWL83bs1v74rc6ZMkkOoqY+uFN9ZRt8g1H0N9TVLzeOPy9YNDct23Xgt5G8/XXBAi3NEkaNf1yX
bk1viP8euMazAFqT2ET+PiN+zc894/mvM3tGXywFSOnN3tcBrNUkF0LsXAjgLi+07PRv3OX+k5tn
Gb4JQdDXYXu4/l8YyW7pCydbaaR7FmGrVPstsxNpfi+S8mnLO0SmvTBFvJCokoOJHeDwy3Z92kiE
txiViGmvteJvCNL/yc2jMePyMNnojuv/9eZNs9C8ZVzHr+vSa85lHd0wSFkP0rJvpM0TJTPo8TNj
KXLoKfUsHB4t2DX2p33b21xirb5ZfkpTEryMtnlYkhz9+6j0F69wx+YB27R0XYEeumk5f1X0z9e4
NuSwds/CdG5VQ46gSIJrMkaOXkXzC77Q25ZB1ojfbQtxywm2I1e3ORoYOvbcvzph4ZokaehtgoI6
b8kvppj3VcoRoKprRTjOeyacCqhnQ0I3bvllddUGFq6yH1Bu/5vkyLT+LE21vTHQAEiu675gsmz/
1efQTUxD5hLuoVqRAdkiY9TaTY/Qfv0J5OZnk9I4ntJ2gfwW66Ec2W9N/FNHhRn5ZEIxnHZ9l/tZ
RmqQykg2Kj2QefZhPSSvday9dISPIPe9S50nr53Tip3052e1zOA/jGWjKmjvX5EnBsthpWBffOV8
9DHpiZ3cU8G/a4u1H/pux4wjD1UOYEGBZo+pNrKa3D2jHIfkWOzoWhkEUwJYMrKjKtAc+sRhUFs2
XZKOcyvp5z5MFg/mhVvUe4Sai42vWMGeZP3ootQj6S0f0BvXQ+1Xy06hLsUoh2MFaXhOA+YXkRyK
ZE+E47Vznx68SbWPdVMywCj4dX2Dr21DkpRkBPluqK/YK28xvp85TACqkwcUsVKApcGhdOt2c0Qz
I31Ka7aywdhvmRjPhEalrqU7bzGnuz4XD3VSfeqL9xMXnI/e5V/NvdAHS6Lt3NGb+iq0yj/LdHpj
IknnbJ2eFWOTYFtVLsC5g75CwpVlzaDTtIqDN5NSUezwwS2v/eqBj2IbwRDiXdQm96NnZL1LrApO
J2A1rsv9WcPKCBk+iX3SADADf/6mrIIDUBHP/idnZ9rcJrc17T/0UsXM5quHeE5ix86d5IsqxzlB
AgQSIBD8+vfqrSQVSy7rfk7FJcuTgtjTWr26e9UFb9t0A+jIghiS8hFeqO73umQgijBbUUTNPgxL
zrg6zR8DIooTCjxcWMpRXONfeFKk1cd2TDww7GTOcacIYM0rA9TxRw0ylzbjdZIVA51DeznJ/Ipj
cUOYjLnzBb4aYOMprzu4vPOmJbFUNGCjRwf+Zj+6PzFCgsaxdRtKLDNsGw0lKbzCP4DP46ZcTnhf
UbJ3ohmQTdkhpcy+VeWIBKyZJ2c5rbHhEDZ42CIjvhgKInwCkeI0xGPy2qXlwIUTmcskHbszDCBQ
NgzpjzwYvzdz9eFhiWGJG5zWm/k3SMpyq2W/jWYwsaf1qjsPs/q5J1C+cwImAldFt5V2Cs7Mkg0x
6cxFO8UPVGa3CHXH9WXWeLMPWYX5ZTC459nE1mQW80vKFCPe9TPkXX1TPUNzX5D3qMI2Z7YNs819
Rq3uhH4OqpjybKIxCbXm1D1VHj45K6aI8QLCdO/nMEabi4TS8Ine2JSEN9NECBOE22MNWWxc/fIk
RSruBybwI3AImmS8DP0qCprrpbepn8yGKR6TyYagCevoOquS22JFQkZ8WmfxbdYwO4tAE5z8wqPF
LFmXUtSqjM5zAllnFp6/fQKEh0lBHAHbeDpBIzbLvSCa0Dyg6YNfP7lrjnQHuKPc3ivaaujRO7Ts
4FtOLjeLbpRGwsi4Nx7Tx/jx1dDPvyFj+LYLtTkLyIgx9X8wCbOds6DdAJIU1Ueziq6ybXVRo9nS
mVGTHuDl/HGs19SlzWU7hg/tjDixwPO+HquLnHuSxP27JuQtx9VFjylpkPb3b791myDvjQuHH8gQ
3ntJGO337qso7roDeo4nTcNhSWRDbxK3cb9nM96pVzwK/amV6zQcfoyRSclvh/mlEJ/CD24USGA3
BZWA1NABEPGgT64ZKjO/bPhbhKs3E/nU29cdvzZkwFoxV44PgtlvvORkPcR3fFOf2HtywgW8lgPH
wUpVIzUgfzwLISRzAMBpKabivO63/nuTNOsPenMEws9hV1eUnccn14draqisnYVp8ahk4dKsN5Ak
+6k4dZeEJ5nDhtFrw95oS8PF4dQU5kc4n36CH6wACIZ7BtecU0WvTwOvGN8N1Rxzf072myKuwnN8
Ar4Whj2W+vgJHDu6gxnvpGjYRcJNtXqPuT0gvcsGtHSQnoTYyZ+EDbtztXY+Kw0OrUGrwvY+auAF
DMy/IfZ+2hO2nP1IoHidJNMcVST36+p4OBcqOdufKZhHeAmxnO/G8V6M3pTFch2skuWTmwODLAiT
QmCSlrWwjG4yh0wYcM0NyEKH6tnEgAEdkBczqDbzDygL72qFQjH7j7siF6HkhZCNIgtTqGBtzIcz
t+rIBzlC2r76KJQq6dM7wRB5ld4JXmDILhLmXjAjmsjrC803BdQ2mCLArHPnq9MRJC6jcyfHqZiF
djyNBTR95VZECd9nS8P5f/9W5EHvZjN6RD61PolRwpbtDIxrBhMXOd+6fedmBCo1elLE5NGtDb+K
AbrQwDRNVpxc/np1HkzL5yFcdOer3s8oPQ/xeV0R6gzpWII1gUnVbntabDMEcl1AOrHm3g0x8WI4
fnei/r5todX1pnjk0IKl3A5MV2TrWMWv0GMW1CvgBFc+M6udkaI0q4+5w9lVY6sbFO5PxOffcg+7
9RVcSYRl21PUE+sLdiZCmoRUJUSTjGUqmMKiajOITOHwXyXIpmVNDLFffxsg++Be26xgc6WUk/Ei
WH81jkMdq+42N21Zbn6GG889d0fBYUjsrwfj/qTO3BM2dt01dav21E2JzYaWJjYAW8QCFOdO3Jh3
M9QcRFmTDh8Kj9B6zbdacll3Iioz/sD6dun3CjYD556qLfYLMZicOzwBJATEfbP247DksB08+OfZ
JscY4bQwnJPZsHyuEzLfgSYP5+0M0ko4D2BqrpP/mJzl3YbJD9lbnBYMEA7KZHWIBd+1LSEVzvYr
4lFiTCGxJoaGMc8r/oTA1QPTUn+ME+OSXCtCxNB/wuuflQpIWMzND6dTcMUBV8wHUCjTnmdd/mj3
/l2M4/PzCqkKdKDZV/opfbSQQlbnH2poXrxBps0svG0LUogmWPfiU7rcxACgpAXkA8tdnYZIGEH4
ls9ZXT4PizW3iiWIeTTmGh1XrCSLlj1fg3rxgX0TKrVHRo39yIndirKhnn10xZKZwByruI4/NsSl
jq8taUsejgUGkAoo8Ibbicz+R9hMP5tRm6Fh+Cb6JsG6RRjMOBWnOf7xlGAJNLKQu4DbJk6kgDJh
hk1lW7Uh8f/8A4D3XTHziK7y/ksovMYsMbxKEnMXbMCxR+dzrtGjoUd5AimejcLth3f4eSyuzTx+
IG2A2pCjdK2WzCNqdN1VkFXFz2mx3nzNkC+fJkvt6Rl3rl5qg+6I3MPS+VqsCdjovwAYCkHvXdbx
HozDHICrTV8XxqHnN3OYZLhkO197OJ1ZxcFTDMsOpElvDE3x+TRWqEhX5YhslwYLfdDfCzAOSs4G
RYr52G5vgwUxs1NN/dmUIaYmcCaXiInSVBNRhcbuHmbFKycU/dENayoFpCNV4HylJPngrJ31JS0z
HQqM+fJylTsZ8UFWPNupB5L5BHt0wuSp+0LuSvuSBfdyKnnr9sZA7uGHYl5mc37QgBI6Ob+v8GKY
TAp1KV+cBynwMEFBkjGoLZ3laT/2PcfrEf4fB+ua4DaB8XTSpAxJVa3XZ/8PqfO6KcKufKLPgG4x
k8ylm/tZUQJDFaFDuD5RQaIjFFHrihTfz3vCI+bS2+FB8NoObWtdbuTDot/3mWvWXUEknZZPGfLl
E0HStbf4IEwddcy1cNnCfUy8/p0ml1sS2JH3q3iRzSgC8bl2CU1XzmdBvaYmvkdUI/wEIiuWWGS1
6xAYg9iOY8ntWfngKkUORAxwgZr7jtaDYAezr1o+AX2MTmwcNztmrvZajh+lkWuAgCKPgsV+6FoE
a/qgxOWThehHbvPglZR7EoK0+MF0FBBG1pDKWG67QlepCkT0oNIVWaRFt0nQT+uYJBAty80Q2S0g
ug3REAAUcaayMCfO42UPHZJjJJ2draf1P70Jz49HGa/Goym2/l6aEGnGZg/M6ieoOtuhYQaBRgwx
i2FQ8Aa4Ml99tPg2CFyRxmh3iCaE2RNpACKfqzI25IBdcNu1FduCBsE2wmqqaQwK+HwT0ylvDQhD
kP72hPN0XXvRETmEG5kEYTzDsDcOTpMMnpN3yx2IRF2BgtS1JlGBBmogdldB0NTEzya7JC29wVfr
hvzrNqizb6oN9CY6Yjj8Ws5FHxJymhCHMHBMuXf9Ze83TQ6n1BgUT5vEfFwX7RX38VrAlgWziMY0
uTWhhVy6NDwbFojLBhbESDWQGH4sN/cwKK/GIbg7cr/2nMOETSWqREeE7iGt7PY87yoMjqikxIWd
t+5i9VHIapiUj8oFQ2K+cOX+bEm/3A33aZ0/Zsv+3jQs2Ko4d2h0oPU0ueQYVEXfvrboldyC4I7a
e0BsR1eXvWuTsWa6QUz/VDic5K2rKuH4NMypAJPxaRlpIgqiFjoYrpPb1gOWRm2TTZQJxgArCXOv
ijAQxoUSpQzLExzHn7oVVO+2Og3z8QZp3/lAy0MtwzaagYOw2FqKMuX8cuzA3cqYStj2KSxZqpTU
24BJo2LNRB2OomOTFeetS31tvsDeZzhTslUls885xcNmCG+0OBEvJf4/b98e8RL2p3qC7RwtHpld
LmX3l9MqiFZ5mfvcHmrd85OaYuMp7Xw+MNnZNVmw8OLddXRTB/WzsDqDB4aq53YhNM+TQ74Yzq/S
oH2Hnvi2TUE9bO2NmmhXA3+1Fy4VZ/r1UMvk1k+bLyYDATOLR9MzF1bc0oRsij2prSKKt7v5Cysc
aquCbULh9ZJQcvEha8g+tsvnYpZdUg9DU8E+kXCGJtGV5vzQk8P+rvdRWcCy4R311ad43tAlsT2p
et7OitO3B+ZvSgIhA5iDXLnhBYqE+jdIJonRuYLAtgcGTRDvb+PbhkKvJmg/R1okhkA0R1y9Lh/b
Xn794/fEI6svGSCOHj3XXXl7mF6BteMkoNzpJVQFIEXsDVPfeMTKfl48idyhKMTkszuVvFVpY3Q5
uuIHVT+HYnZJTsuEpIQOD6KmkqRylr1D3E2layGQdTikn3WH6kUPZwJ+x4ayQR2dJ6ACfQdS4JG+
xfljtSZF+ZX548z07u339Uq5I04odUYcDi7Qva3w/rWr0XQtGlfTJueGawFS+R45CViUQCv3bdpT
Fdw+WWrFEqoG1Vl63HxtV1pkVGgpMU+8nx43hLevy+6meycAnB0gCRPEXpTs29X35dJpJ0qKT+2a
CbFaXBojYkS3vR/GO44HKC9MhIFZOdHQKlvRhZyTbZXjhQR8lNX3RUULFCaZqvsDKf+wcb5mY3Bd
58z4FRARJXrKOo+q7rsjzx1SKmCjYTX/MBHRipihjUFFemXA2iAmeCPaEN5+r6+PQZq4PrPLhMyy
l1tAMh86h455+ZOIABlkwHqRf9LpooWOPOiboUEbLJ2PhEbvxGPBtf2DsnqxC5KAcLlqsaNg5/sf
LowKM3wQF/6Ut2/h3rfrKAZFyQEpACMECcyAFHNuMnCWqdhNOWqLNaWnnLQRaoSCZe2qVT/cC2Gk
dPDxX0AGr4QHMK9glgfaOON9U3AI02a58s3iSfmPDUfZLQFZ6LgED2WiIyOdnkQnoacpwA6QtY3O
FCvAPxBgJICkSDgCYOrkxBS1jxKHMr0KjKJ1iGWDNu3c+Z9iTCj6IdiPD+kKrtrL0Xa2WJRGkP7t
TdXMFscAjgRsIrgEFgIIudvkl2ZkGfpsa1u2jznbCRwCiDLnRQvur9sehorSottsPvvcztkkWa9C
NtGI0VcEEomTE1UOZ9pDAPQ3F86svz8yRzBHPTi/SIYNlmmqih30rBijoW2SGR4eFJsHDyyWOWLJ
XwDwGAJcthCnCgMLAehSR1FWkseYrvuSNdGt61UfhUs5ORMG4tdxbNP65+/vJCn0iIDwCC5bsoe0
4cCFuhfjjKcwJF/ZRpTzkU10HLaux/ZAhsKO4oT/5JHzUYwbpTPDpn6uI45TSFjDRjiU8ALLcZ+i
a3pAv1/MEw5NMpyCJartn+omlLI7kV/0/d1r458mFFilZL1sWIlSBTODkqiIdMoj6jkXQODi+sqN
uQVZC4RP5Qr3y2tB+BDPIdJxu2bjz5CWxlTsg+tpTb5pg3KISVnLbyhD2jA/COrESRo6ZZ/rGyrY
H+qtucTi6L7p2cqZ/EGx/VhuYxtLCWzIzOY+XLMtlrzOCkAQ9lfvwMpQIOT0sG1IXt+eNtYleW9U
iMvjkGMnoX6xzxyagnYcMWcon2g+gn0HidV29kN7njgKhqzC3fK9Odjoii2Hs9SWAqAE5vQC6MpP
LsGqghB3ReZIy24FLrbwwZ8q2B0kjkcWdrXjOPRnNtJRksy+SaJ8DhHl0sWxJ/SzD9m8v1ekLkJV
zlRtRpD2GZ9rMV9YRNpbNX2KHjwcLyVk5hC8mCDiJonRp81R+bAbezHapzvhpgm5lELHFoo/Na8j
m/NepznVo+F4hAKiMI7wXBtY/nVyT0WVzfzRy540afX/u8X4ZFkUnBrKSbKCzZGakNvDzhxXjy4N
s6QdvA8RlAH/fUHocsX0pOJFZ7Cted4U1Ve39Z5qHzxmSfwMzK5kS/dXM1OrV+ktKh/oGYAxJLRb
r7tI0uC96koiPZlkdlJUS/4fCFsctzQg+kzzYHC+0JLXKI4xoWyQRhlDh7sO8tYHCmKNAZz1d7Rl
ut7lJOQn4TFia3TI8aKKHyTQxiPC7eAgsgjaeA3amf0hUtQzBJxJOjxplLe4BDu5+S9sIpnqXmbU
sKCiE3NH1/o5pdWLIoa6UlOpCjgFwQZsDR1qaLhh90DZExbmsug5lgsoCuI5aRnjN/Zdm3ddVxcx
XYTioLgIPWKOzNwp44ZmCYeBPVJ0RfyQzm34DAZSZNGDVq1xAKIw/D1Jskgm/9EDzT0wGOE6ScDp
3Zudvb1GfcUdL9copsJ4ZRPy+j6J235ckgyBZ2bu7FFvOkuH+6FnhBT0kkLaIoTOfxFsVZez6QQw
hp05vMm2o25HgR4S8GkTpJQeKDHkBFIEbygjvtFj6+TtC7YUjL0LhrwaJMBMxjUm2oMN6Kfqtl01
X+42FY7WoSCIhfikjUTBoGidlm8KwVYrwVBRMkbVSIc31Txbfko2kPNwcJV5uDkBcoXT40IaEFel
XQI5sAK0mfQJGuA0d99nzn9EZ1TArvcs0i+g8Du997q9G4bZ1zqEowaFJYC1mlSYt4iDo7hIpGLx
M8VZEY/l7fvx2gDGlCLZdCgVJ2Yft8uD3CumZFY+1YQ2woMFCyg2MsITSw6mX/QhXPk+0gbekqXD
mM2S7Fn429BxROewSyGjiyCmMpKCDKcvHnMCkCPXe0ixSaEABHBvOK5DQs6XodEUsceuyzR+HLZA
PHTWTqj7avUVNcJjSqna3gqX98H2NiwddimwwNYM31X0cht+2d9B9leisSk1OQ6qvQJopMCDsP+9
NBRAtXeVzXqBUjeexY8IUwjNYVSaCXQ5AFSvUhVNWzKVrN6szxAzsP5hMbgZaHHRAdS3i+g5JoGl
CwCwseXRhFsQbFuVCEvoN/VUPtcjCcsqxXRWZde6Kmgn6ZrkdN5gt1SjNTpta8WAKqdojJyxeqYJ
9+cAY3VObWpY22p+UZMHwwmOQEUWQMtJPH5Xpia5JP5GRYKLI0X57fDkVhtzESzIqhEJY93q0U22
u8v7eX6Vc7ocy3cOQ8aUI4sI3o/YiHHXfznMfbCk4yLlc6y6VdVZX2kpDqEKAIgk4N9eZSuxe8r0
zqcz6iaLbMxuac4UWcwcgivhsTaTPhWt4BjZ6zAjC1kt5PkJNDYfOuXeECd5RUV61Wwftf0XE3wK
sn0lPlbZMIkECA+YBfAbklLtPjMB1osDWXx6qQWibPHtBXKIQXJdXBNRk8EoNZRm5m8MMsjyEbnk
cvuoiFIqgQwT37Yl4SF/WHbux9nMf28XMhFltiQBUsbuBtcuxtw1ktqJm4sl1iXOn5/fvjYre3mx
+YYQTj107+qVQH6zn9csh6SDgxw+qqKNIOwd7vK3xUB+k4JDEu3qGsNWpEACXJzhpMQwnO+tCD+C
9ZaUSCyllwCgX5IKe8Qgil1dZBNc+ASApSRBZ56wuSNv4GD3EfMhcJE9xOr0kKoK8ldAlVfDWgUo
71GZjC1qlIgLsuGLibEQIuN1Z+N33dxiwW6Zk0QICKsA94ETtNu7/vZ7PoPjzwRRwXwKzI+3r/Fw
YnK2+WjkI465AJKJltZf19j31ZZdxN8A7JJnsKPT1P5Rh1cLGI/p141oAkp27S5OatgWBKdJ96Xy
wTTTHYnkeFIbHgRVXBcRaeDRtgJplD2J/r4uP4THHFebR0mBWnqxEXbfYUkCfSHiXjifp37zJRxJ
dRIqQmv3e+ETrIrokVFbtHoc4qCxCP7j5/6ZZQailanchi4An8OK/KontuyIGPm1epZ9CKeQxs/9
u0WWnaV9e18hrRLlSuH7hNAgnKJbnVSa7CLNCFYrs/KGRh7v3h6T8GA7I9xAswYB3PPjmHRmb0xy
jHmWs3LzaANx0ZpXqF+oeg0e7x0AgeKFTRZE8VCOqGJLt/K/JOF0LTKQVTqxUB3Hu1nNMU+D2STS
pvL9wKs/zIc1VWHVmlCrCD+k3wylQNTh4j0x4lZ+oITGwhjArAIDimX5n0UE5wBlkbaiAiY7gNqj
MkRleAHJZ78E6mDG5MDEMF//zxs9dyYOI9YSuEAK6fvlnaH5ReIz2O3jbxCvLd3vbcDIl4AUsw4z
UQprI8Yv3CTtAGF8jk7hXpeXAC9ZltYivUwIvY5TlQ+rTKBtTFvYWthsMoH3FnyQRZt4FhX1buDC
LWHtkiiQBL9cXy/d/n3WLW6zdrwTM6Fow4eF031KtxgRMyGFyR4PgZBvcE9ebKPgsPhShoRB5Hih
nW1/raSpgdPvL1o4DBwl4XTHR1Fc1uUZjxjm8bF7wmNbUu3VN3nCh/ut9u/4zOPuieBD0mR3edl+
rfvnenvHB18h+EACO2Sn4XCunxO7f2+/mu884Uc8tvFj+5Uq1e4X/zzqdzkShzv9yvD7Cay8vz7C
zd3uy8LBTZecdAkly4oaXYPlwQWP4eqOx/YrD3yYVI/4Quw+dt/hm3zJ498fVanfSYhe0wtonGfV
9o4vyNF4wiOZ46/Hb01G6xYs7M6mb/qMjt9+8G1eg1/a/dn0jaf2Qb+5e4Ht4+7J7s/5M73U7hGZ
M+/nm3lYTGeu/gvS/Ld3ksPjHU6nFxoVygQQ7pfKqiyZL10/I5OsKHmanSRNu4V0dNl8TvyefNJu
oTVfhz4GXBMsGsovAYRTnZBbKlUojv4FSH1QYqQRRGA4d+B0Uv/090KiftmvEsSthJZIo4pmYXE+
He/S+bWL6XtYQaBFedDGwKwUNoRIiX5ZDNGVhCV9wykQbb78i4V8wE/g2ljFIQcPS4enL/cZWI0z
Mhw0Njph3JpQA5mYYI+2cGDxcMoUcA8MIA9yPpppfNSpmDXogMgLdVprj8w51Y+M52vXFXN4IepD
MMy6fnldle80ZKMFcjbK77ouU1OaHeffhInaOBexaihmCLom4ed1iPB3MpfOSNGHSphOrX9RXn9t
LGPibpsUxlG4f2KtqiTapuHisci5R2Cc9Zj9k+Flh0zrekWzcOX1kj+qaKUQUhVTzK8+xfHmMid0
k45KfA/w+WNnxsE9k8iFU9j30BxTmtqLcIJVL1/t1fRJp6bCyMJBelwAv844RSljDlN/Mfj+e6FR
yk3Ripy2/Shv1s8osT6oygviewSwtJHVi31Z1wVH0WUo0dztF2ma0mA5iuvjJ5HHiw56L9Y6kga6
m9mPzKMR0nzC+7IMb9c4ZatKaAU6MA/BgaT9zjy0cOmPUPTy3pn+KYf1reuiV0NCaOotn0FsAxDN
LPnhJlAQddOzjYhn9fxDA1Zn4VhiKZUKa6c5m9GYSpoFlalE3nRKsuG3p3AU7R9H5Gm0TQNAD1DV
+/udt5tklWdJMI7Uo7yfInJnawPRbqBCNRAb3+GUWj6Ycpp+QDcInk09o8aZ0vDKRUnddZ/aCWLa
EPguZxkUhEIikwSevnaJAj/hM4Tk8ZmpEbu4M29xU+DncJ1h4Su/Q//drG6xVXL5EhPx9WlHSnnW
zybnhtVL8ohgM8N6k76O942RGGO1WT7MaICJWeE0/yfPTf8+8LvV+yAhr53GaHUHzwta2gZFYJGg
zAtSVLIp1PIcgYYxZnU6ZUDrSd1sb/8fqZiXbNbr8RN9T70TVAk/0bsX6GKmn2/f50N5VypQwaXV
lU9Uwgx/uVU4yFjqbRNumV6QIBKypPX8GwHvnYmrH0gWjDN+lzC6pTUSnrJMm0S4NfUDJkeCydxE
rzRtYxC5R3QeYBHBMW2X3eNfrgFLVIiJmbhSd5/e3qBNMiYdMYLVPrtg30fgH87ghBU5tCiS0eu2
T39gxvOl8EHMiuk7Pk5nql8pmRdRIPQ2oG5QtwkaT4sIBUzWTT9Vhqua7JvOhyqBRYcuLz49Hl4F
h9OZoqEbot4KIhz390+KPKypG2bN9hNOXjdhlv3j9hAmEgAbLWUlVWFLtrqG2wUCKNgQntLFomvY
nrdPLfd36DR7PVJ/CsttToFA1BRV4ixQ1rDZl9vvhccsM0GHvV51MV/Ed2lf42A4o7hSUYtLFXEE
IM4QA6ZF9PD2ZLIlrb/HKUEs5EYehfMwAut291Jx1D/jWFbBgmlLWYLJxLK8G5IdxavtqCwu0h+G
/XtA9KKMViOjopQyFjNn/ivTKAb4OqU/v3YSyjQUUetyuLeKvSTrSDlQiQ3ASSHIt1tAnB0k4mOo
SYdBvBYW/w5IQ4D3qbWrLPwb7pQQhT5n930FXTanUgJ9XcwjmzQ36Y9qzjZOlSUIi8dkjS5sTg4A
20tpzDQvHgPInwnJoBQddHG6tgSdIvvWOCzOphM7Nth8UWFhyDnA2C5/w4E6tMSycGr2A6mhJAZ5
++4foK67u2/ABjn3Q2Txe0u595sygcPzyR3I96Co0ITkSXcXK2hYvERzkMVEYGtdqL+Qs1rwjD6i
p3jqI5TDPQBuUtzX12W/uq2W0MrhWzf59sGpw/vjxLbXrtfzmSeJK54gDK2X1zv14eRTxtnNFlVw
hZrbUtwwfBHPKFxs4WdR67SuG9SLUigr1HfaEQJRx8RHeQmcey3Go3LXnYBluLcA3VGg6SBKTqA6
JEAN4mmyD6T70R6+2VnYxeEDvrpPlh+FSwW1TtJhDkOFCBDdf2YOBSoQMBG+rI/HxIqsF8vn3iMO
Be9OPKYI8eqR0d9Hkbg6Yhcq+NTkwIZt+emv/C3wU/qjtZ33oPhFlhOK4/tx9jPDYnOzxTbL4EZE
aU5xn+ombrX9LhRJVdsucK6T/sHpQBBpKCSBluTqb1+id4BYSBwe+x6HZQg1D1PMvRHn0mDVz9wH
iyL9lV2STpJpZt7dnzRz95yskie7NJNHEzzySA65e9z9smG/pAHZ9Otvec5HmvzHiZ6z1TMvWy5O
gu6Cb+qlMIThmes/ipHKN3Yvv3vhP2ksL6+oj3ST/0u5K3fLfpCS7tJQRSB84GCAUJhv8mR45Ple
Gqqcicxyl3/yhA+y0HCEiZA19s+B8/78wu/U1H7+k5byRL/b3O2+8ydF5ctdlrrLT3nkSzGIeL3d
z/78we5vdr/H837Ua9nVsr3ju7s8Vkkpw14+k3f++WiGR56Tcepjobt5PPtUL9sX0IOmRWIQmJN9
srz2uWCJAxsZkzH3AdM9howB3YEPPI7LnzNAPTumPFIq2w0YzxkkmQHtYAj97Dce8es7nKm8GD/g
onczhee7D31Jq2S+4NV2Y8+TP/gFT35BGL+gizkrW5Mgak/pU/hr7Ie73ZAXHBg76GH3OHR3zAIB
EH8GFsNhnv8e1t34/HlkQBhcHnff+TNKDNHuuSBf/azTqPEEyKR+1DSyr8oTvv176uxeg9f786Sd
0Vjm93/BE0qDu0fACCqIQfXMqOeuxR9y/Y+/QAmBGPzEyfVzUIfdIz/k+Z+P3ZfwWI7Piv18jGI5
HAMePXAJWD57eT+uweswd9LhQaeZquC2ZkhCE6J1MSMwvgMdHEHR75xfVGwcRi9F6xGAJ4rE/5An
6oqowYUeaDjKsX3U1XGX/gzDkv5BGg+TEmmuqOcKJIWQ77YwpqCA13RGsLVzSH6qk1nfAFDyHEZD
HyC8qPAZOrK7vnLDcGhQqgTNEzRi7zjNg7Ye/J72WHVZPsZtfrUJ1j91/JsI7joxEj7L72eLzyYk
d92U+MLCmeOemQaGKz9WEN9jzvE/XFYM/8lnfXNwHvharOMGb9WBy+pJTSlpibBKpYMDErMuavMy
ztJYqqRlFpAiS+JDWB6KzVFBXottcFwye1DREBUDTYnPic4tA/F8eRYljVmNU5FsHlRqE41F2hHV
ebXzZ3hFtdn2SawKkR/FVFJ0pGK6xW4AYhVAHicoWZzhRQyt68Izjm4odOOGqvTyuvrM79OpiDYP
bS4ntwi+mGoaQuPA9+EocxCRCbux1PojhBmD1zOxruwqFHVajzCmY45yd4I+0CwJiI+M6cGGTfWU
UB/OKLAh6fkeVlJtUaLR7aGDcyAmG9VoxKO1m13V6/mjxKMi8BYb79ptxjOReN2YBgBj+Wx8CscK
2xKXQAiQKVgdY/AeZLS2tJtiyUf5FInrQTHfrIqsXpQdEw5+DYgAhUq2ugYV5hBm/yRecT2fR7SU
IMCR6R33mSoHEy8YP4ybbH4SLKfrzOC7pUqA7/wMnDVtN9xjmbeY23sDDcBhiWhsJjgHvhzoSRWo
jhaYDxZwhx+ohYGbqiWIZChyrXabgkWBWqvAnYPICbeM5EdRITJfs1BgkYkYoeyuIkUS+/I4ueUg
+eZ+GqI15qMXI6bYB+3oHTxUWA+uAZ4I0ZFM7BjRCU8oTgshCyNWDvmFkjCtZAk+CswYkK5RLRYp
EAhUcnorr6Ji7XbM1xg7HbZq5VCNLwUafZexjDgWGB9UW3T9JEVEFj4ZMRqal/cZS2I/GpE7PKhM
Ju6cKX+lRaMUnpwksv2xvDFERqaFFiWHQxA9iXq0K6qu939fQSk8MDZESJopKNfeRUFcDmuaa+8u
6hcrCEvcDzLJUqbcwswJEUXLqlF+OkVOtQSRvm6bRPpNh57Poc3pv4CPXxvyNMRHIaDgCzKU7IsO
TD+LcUyqHmSWINWxpqY4SjrnJOtR1Ve2PzVdINsivBgG9nCmqvZy6/HjgggGcBV6+AAN5CW78Yuq
OkBsxYPAnZbQPf7rNdvrIQZ4gtGWpeCsssOjoipTyroHb932t1mFZzX6PMmcMhoX6MywqrgNHklI
s4wLFlJD/KbjMYAAIIO83hYcKAhyhx7dLD1KTc4w49al2xiucL+EmKQyrRiY4k8oXGvdebKriQLL
WbME8E1bDwVoEWJqX5j/UQi6XIQsCoGIXdVQkyObkCsTp1dG8xQ7vQOgA7gDyQClk1xb86iHqVbH
9CpcXzcMs6AAwavaqaULddz+XtIT7d5i/svZMacxAquDCgvpmaqn3aZ75wW1rdSJyC2W1Xa9hDje
3OvAZ9nd0c/9p8gaOtkcugN5JrrbDgS8A5wBBDiFC7MX/q51tALOmFpWn2hPx4GJ1440S5lH2ahO
9PtHGi1bKdIny/qBTw+2GF0OX9yMMKBEM8Ebk+pPckwl9iqRDKO5FGYjAY52Nb1pFdRFwhCv/Mhi
1JG6txOzAjGPolEhod2+sWq+2tRz5JnVbodDrSi8GeXkvWF/Ikx6107jd+3AmopiA7FjP6lWLMaN
dt7jDoev3zNQHOrYWB0G7n6pJI4B/OqketDgIlm9C7fojuSlhhRVoWaBm4ImaVEBOylO0Q4m0p+m
uGagYk4xY/sOV50Nrkpv3zX/lfML4BjmivEpgR2SHgt2tw5W84Ommda3IE3Nnt9Fdy1scW8w8UE1
xfM5VYgQBuKwhJoIU7NYURFb4uOqxaKyk6y1jkcEh8BNII0RzCUkPXjk7G+2vbPa7u5lmakt72xx
LzaEUDHFKVmWfUM2TaPlK4UqVlJCNDDkbLzsFAFKS6fGvgMg8nh4/MpWa7B89MCEE4oRJBQvD4Kq
amYR3RXqhzYi3Fx5kKJntIHDRaHusbWMGHQQsN2eyLVyui69+GYDiVfeG2KiS6dc0wH8RMi86ECG
TmUyhQsqjglA1gSmg5yB/gWic7hyjEdkQMkMxoABGXt59exM+GZgFaCA/nwniKGAnBHYYxAsWpBW
t3R/w5wLtBsxZ5gtojMhqhLmIJje2xPTRu4vl7NM9JDMYbkMCr2P0yVFPabTMtxdlDQSWjrKOOpy
e1aP0P0kdKTB2Dd9s3Wihzqi5PfrNhuPgkfStuQm7XXdoQqFv9vi1aGjJcMFXuwhVURq6hyqJumP
LcKKAEyh2m9mDTj3k4ZD5r5TSC5a4d8HGG0ZUWz9OhESNOkyPZQvbU+XkgRP28FB6lxg47BBXIMa
kRPjWvYpEoSJSSV2qfIOODDWskeeROLf1BXHCBLMvGVD0Fny9m19Zb1DD0AVnTLkwLb7CXlOHpSu
5ovS7pLtBtVhDckZ412VW+oS2hwLSUTyMHDO2bHOdFyKMCAtpkIq60m7kC8YldLekAVD+JzlR4b/
tdXum4hAj4STFX8Q/2+iyWu8dWGB0CGbf5OZsLuE+uWR5AUyImNO4n80hFCdnPC2nsickOuc/GYa
W4utf5V1HmDeiOJJOaGKS+gP1WIPAW3m64S68WZOnMyFgB6oQtKPJXyt5Y2cCmoUdVo4IW6Ptm6V
0ldZfL80/aySm7YjzQYFDqvkH3UMCmSjF8DbOm6deXAzdb2BDzon0UKMFcjLBT4tcWhdxRFdV8j0
aF9DdhzfSm7aLhLgOqK+gaAaypz1qgtR7UtEa5aQFTsiGLZXOg9cWUVbeTSDEuD+90Ln4qTrJkLF
jsqjOvjy4hw3XWzm+MMQHBOeUkAoPHzeZLNsfFhwDbowuB+yvgopfmltZjGbulQSOdsk60b5vBOh
C1nAapzBVoTDpnV6/EC3adL+xWJmjksoRE9BDy8vllp2OSbViotNcHAZFu9MdZMtklurlke8JU1W
Mef6XVTX2pikx/rN1VDNTLJocSIU4YnWWmx5nZb3lBBtSqEOGxRHQyT3MzjzO3Eep/aDdl0FVApY
NDhiZUpwpPdJZfVOMX7allepuy2OAQX754NGCJgfVQTMiuiAIFPRO6Yru/XsXgVBgQSiZhZbxJLQ
5GFCU9smx7EAZ8ZmgUFA4YcPk9w2rFec89mhOe2xq9qHL3RVESLIOCbac/EfezkUfbPEq4S+rvfK
vOtfiaz1vdqSoWACMEDxl/BIO8QqrulEjB8gzLgViTbhGDXeh6ZY3eZlfUyJoFmwP0v+ujRrFPJX
FScPlj4WuvXsXlUc01AjZjZYzwIvunHR3hQ+s1moGVXgYh09pPl0WnktSAvhKT3Xshb9kxKaCodS
sVJIJHJneJKJ1jxuL7rhSBx4kF/bu8lQwdOMAQnivS2i38i2YghSe8kSYKqyUgRE+g3mV+RkmqDy
9JCCWNuYzgK4CDeWOEai9z8QjVImnEE8TJkJwr/ZJ0BhzQgesaxm91bZHC3ofsCcY1NAzETzPdIi
/t+W/EqK+MzgxM+CkR+BDlsr++dnyjaq6hggehDx2WtjVw3jSGT6A3FMTfG+yJMU0s1O9Kkh1uxT
MjsQBEitSevQi3ie3tDfx/XJzH6nofi/I6sUCQ/PA6rZOlO1VGzQz/DLlp0GRxci2MqQ++0Y4PA4
0H013FE/IiEC+nu5cprtvDQe++69pVsLVrMuirupOeCbLhDA3lsIBip+SYpnRjxoNluaNUmgAF+o
wkoOx9Uja+dwIhLlMwdjF4aFMJW9i0uGbrvIl8vZvfwrZPEogYKANG87PdCoGUYXbAOqNTL5Vw6c
ht2zEyXvrRDYgb14lIl3uOvrmuDMU1RF84ei/eUN6/toKBdVsVvPbkKiJO48Z6gZveDK9MsT9WaQ
zF0KYRHYJTfSFi8YmpkAFM3p3jbMgWL6ZdCqFFRrXDVwBfuiCUsZZk80FLtDCW9JIaHNq9jPpAh1
emjXoiJSIRS9LWElSG1u/QWobR2ZKfvVCGZ5TAxOvEj7bYMv58s3Pm3nc5ptz9L7IoI8j/mKBAN6
X6pGWGnbnNWngr7EtEtkhgBvv/N+y3MmczkutjiA/XVdXoQGkxo0YMQ+tDWtogH1b6aYgXttgKxQ
16jaJwBTnQNUvxego1hGglNLb98SvdrQOr2znHBzrHpjJYIvNn5dFxbbRAjEhfG+z0dTdX5ZD6ws
XVfRokmGpyLwRmdUQSVgQMCglhjZFs0SjV/SWQ5GckYDpH6xvbLacu60oc9r5qFkYD8xS2oHNX0d
pD4UQqCNTkZKFuPspQIEK4KBk3ny0dPmwdGHzYY1EqIvoVsmP7bL4mrqtrf6udR5Ap675XBnluv3
trzA30t4Iwe6oO6vq3VHpiKfV8Q+qYwdj/Jc9rlUdgjRSMEjoAUEjKqXU6uKo1lDQs8GuuWWwAi2
QiTUhdLAD0FBHR7MX5gu1yyBnuJpl2qgqoXWsq/hs8ywxMLlLBXGKzGXrQRhYqSlMpHtHVkSB8GQ
hhiOBoYFBIBmfy8I+nG1gOPHQQlJU91KFOVZ1wjwRDGjlN3rmi3zFVMc6eLF45Jlm6pNYm69fU0H
xRJ7L0mTff6B4ew3nqiW6bSYRyvuJQdfl2T/zYnBRElDCPaQZZiEY+c5P/n/nJ1rc5vm9va/0GYG
ARLwVrJzcJqDWyd1+0bTSZ4gQJwRCD7987uW7P5r2WPt3ZmOm8Q5ILi577Wu0+K719FW0YQey+Oh
mFS6w8xbLFN1OBP7nt+laWYzVl6/yhdfWqSvEJs+ZeSznb1dYnsj3ZurLMBD2CSVudH1wPi4eQQt
JaP70zTgPeRCh66F/LZkxEPao3UDWGK0+p8Z1dLr1/XMfaS7tzSTCaCm554jDW3tbZfR7EbY3Rk2
VCoYj/o2ydOPuZ8w9Yv8XAXLseMGIcIbznXKupvOox9lN4EsU/w2MgUCOBhBcV1xlVXifIvH4i2Y
1dXon1yweudE7WkttMzeVE0H90Ie9IMniVHVsrHYIJAtifXckXAABVCejzOgl5OQ7bLP96VyAEqI
EDAzD0TnukynWkTDYdmRkkWkq/AqdbNMW72KS6Z80M3KYD413Y+Vs7tR4I1wyajL3hzK7Rd5Bvz0
sNkv0xvGVl4o8p9F0OnZAPb5yC7hUVHEPd0l8My7RLfvo1vH/aVf7t7L1tt6vOQzzSvnkSzJJu+m
5cPUdWNtIs2ILPBCMfp0/tjCohtFCCHgHoJfdeiqjRJyPx/JzdCB+vqawvHHhZ2dBJTSyHJdzk8f
dPXphYdjN2QMSg1vFVmdlMnvY0DMcTYROExMpsIWxMTIYaDLl3JydHAZALaqT5B/UAWlFpoYFe2H
lVvcVEuGymcJvTslRYNTJ0lurPfC1+b2Ct9i74n9G007UMsuVYXipNyjKo+YysOyAcC0Rp9Rpj3V
hyK8gn4jiIfB2t8fgXxBf+g1rjVP4RTI2ZO3z7ZmMk6wwIiRuoo01MwjoW7qfIMs+VPVgIRpXUPA
D2lQVQb4Br6kOUuuApwfy4UqHq5E3Ahdk8s/qvp7hfazRbyVAz5jKEXnHM3eJV2jeiL5OeVWUXGs
sykjXUNnkxXhxGoFCf8Y8HoyTJRkRyYZIQ8lpBgp7leRMNJDKuCvW1SbZoGwG+JaTJd8f2pgRNrY
78lvwKDvtErEWlg8CMdOVyEbxCfOO/RR4F7VgSwTOC61neSK0oe2HpG3yIPVJ1sqVp2mDDBSvNcJ
czGGjHdbJlqhCCWLYaM8rGTBY+ABqgHUJqEboE0i7GlUMWVeWKIv1HZUKiQkYvGnYDl/7ct654Q4
NUK6ehYkqL9Gq5ldSKFBMFkRJ4JGqokv6XoKVG6+qWEZn6JMK+1LGS7m16/rGULJK49LlUlKKzak
5fK8O8mO4XHIjhPbEXffJB00AVVDeuMA68iLAsTDWSaHb15+D2o4ygDB+ilzEvBkhpbg4Bj74ntW
Q9fRbg+Ft7+eS17116/12QQrrhWUmrvHa47n7lx+Mk9zsGf+RWjabyVkKodGBYyCl5RDo3uYHxQO
yLHCMKP7R0hdqSjiQa1Kw4ei7CsFekhWoYpGCXeop96psZAwRF2CwsU01spE4FrZFzMwXjqjWbyg
cWRVhmCcZ/tt2PSeWyXDireSxcBRt88HWHRSgOCh3AJyY6QSpd3Ot4c3VQAMsCKdV1uOLtpph3dD
yEjCsrwkCHnplNKosFAQVAiMebahli37RlSVq1s5yKKA6RskRKn20pKQot6liNGWn++5s8vpZ7Tj
1h+l8yUXEAhTUcllQkN9ccm+eNdIYueckq7YO1ftlge61vHQLBn5DnzJ466W7O2F+2nMV4QPQKrB
H0vvE2jgF/W3ED4xCvVYfdpnW0yG+d1lFdLyhVccsnYB+RgxYu0Zued79X4Ii25pvXRyoHXrOVOO
vEJMNbXZCTJdiMWfa3rYHcW/ZMUPeJqabzNhc1CZA//hgzyG+ahYUZZczh5l3oaHw4vUx1vJC6Yq
vj/E43tMOFfkm/9hY46w8slsPQ4E+7CsXV+6apaPpQPtJ/6fkrfCemfIO4FWgLwq88FIMiAzFP8M
6jhiEJBFSwMhiu10nSbj28tJP89ii/VuEyOB9AhujPfhbMEN1cg0jpqblwREhXDzhPOq9z0pejjV
kUloqqBqiyijXM227yR4l/tB6QT6XhdwwwHYERWQgc7+qYOaGHEj8LFSDyO8M/27j09Z1I9EITMC
HEtTZc+XXcxGVvkgQoAblwNJbKDGWaVCKgTUvopAj2yNp5WKn24nqMvktEjsmR95kZbEr9E8uEc8
EQJTeaCE6mOE1NMPXCos2lCz0hfzTxXoDg4Kq6aU0EOgs4zhzF0gkgntyBbb0etb70s9D2orMYQx
EAXExtllV7RnUbMLbk3BuaJJVrSQC/ZLocQwCbmIBnZ8+WuU4qXBH8qt1VrSua7yWhSmX5LbV9Mi
Wf/II3v9Op85/7SM1O64hP9qHOqZRghRVBoePMe/JZX/Y1XhGaLHHQ8k90ttV5MDhT/C5AB6jUbA
VWo7c+zSDUUctdKoQI980yRTOWWjBRnfCmkQXaDNRECSvVsSliBpnGHoZQ1SzSCQQHSlT9zx2hBv
9JCaCqQqJ4QkvVxYPJvgwieOOQ1BRZcrRFvn2trBaeu6G4fwtnPYlUnJk+ZX/iFJtgR8GOfBpz3F
oEhrS7GOLK4iZUJF/EhhIZ4kr8IftosjKJDjxSJJNNSWTko+V2nfnepEjyulwWaJcldPZycvF7Kl
jI5M3KxkdnrsGmJWJsjsAorh1x+1QRZnbxIaVLhq+ErOqvOaP2vyqOWEWpF0NXebyMEJZQU97KWp
KHjwqq8CBGnaSyrGoiqOaGzZR5jCo95Gw7yEEWk8akduH8NcqWrRVWlhK4pfsKzrsrY55Uwq8DDL
Jpr6+yqAeYFllLyQsK07psYzagDTssrnyOMDd5NG+MXv5KezcxJgV1qnYAUQnSJUdTSSqt9oHGmy
A0xXrh/fEyZZrv6MdznHWPFFjhjZdcycTVaddrCMiA31yX3hfPbn+rpaMB+EelgaaWdJkaYa2yGX
+yobCFcdtjA2r9//lxp5pKIRp7CoY5I9n24Jbb6sUlLXKRGgOS1WkXRdEYlywsjP5a5Y/IMGxlEy
yHhOWaDbEdAGWH9C1dshtlHTo91a2eZuHr4fy+RPiQW0KJWY+YiJq7yQ8FrDhXSflcarFv8kYEcL
RtHk0xPpRVP6rmnFoIQdl+ler394y5c5X3yQ0aFAagjz8/SyOd4fyLlyqEGYSoLi7kM0jkgj+HAF
sWvJkS6kO7KgdOJrezm1hCRFsokyD0DRSaAZ5P//wEr5bh/jHc2QB24HxnvGH23UB5H7mveoABtj
XyhqNCxNUZN9Vefr+I3K3qBU6NQD7ybJtTWl4Nh5uH2/GLLfJFYLmFChPDO9qhpDLX+D27CqWIx6
AjZxQll2EbGr6hKVSCNuVOvaFEcEMT7SJor/VOEiNl4HpAoYAfGqXyVd0hxGtaJM8dpowETJLGhL
tET/mMG9CgzWJCuqAQBuujR26QhdonXn+yu5AeeG9CuEhCLolXou27+GiOiPUYQqzfpGWc4S+F1W
vxqAd/5wxTaDwzOc0z8PDfNnv9ui5Qhu3Ta/Hqbwc+06HGkAypIERb0y6AgteMyYEn9Da4dWpwJR
Y36dqS/VRTy0l9EBBpreuepRlCH5htljZUMxq/04UenHr7ot2j7lqxQ6WOKLC9k49Ja/vnhtGviz
z4e+C/UUZwak1NM312mTZO/uPD6f0p9QpbgJwIg0c5AtCnwX0mDRL5gI3VpaOSavKPfAFLb0Izbn
WyixpKFjdifmVHWkck9hFn9orSgWUoVWieDOISdD60KbbZmgHPsvgiVewIAwl9ARUFRBnZ/PT5jD
Kpv9YhkYsCht3Rhgdh7z8BeNKrVgfcpCJSV0IJ4iLwFXuo2JQzjHdWxdFoO8BKnFEixDAsJSgC4+
vdc+aQ1lShShMZdAezame1wByaLnlFxBtomItLeRFlNoj7JTpafTQDsF4ov5FelA1AIKV0Sn7Jp6
J+Q6kpSS7UCKhNeXyAuE6wKRItubS7QaQxTOlRd90C2yxc43WEDx7Y/HpaX6aa48ii7b1ATERgJO
xa7bTFAAQ0iZb8Iux+wUdjz4XGWPVwbEPGMXFI6pXtskdswPff3qn8WtIreSKJX8YJ9WjHELT2/6
sAw6Z0wGjyqw+sKM0L8IG+dI5EwyE2VZJRw4FMriL9jFJNBXySD8T5Hw5pYiSF96IhW0AuJ00tv7
jJpNaSWqGxWMNu7Yf/NFhJGecccNAb3Z/FPjhURIWEL/Q5a5TYwTSBichlx29QxZ0ZG2hoyNvmS7
OnwjefBK3mm9l9pSJV7Sq6R82xmbFNbUbzN7iL9MPpWMYn39tr1ABj+9becPfYszoo7IZ9CWrj3W
RQWWxKzPiTofUiwdizeHqf2kEzmv3Q/BoqPkAen7W2MHGPz6RVln8XSzApxaoEpAmOYSjXnWeQzF
rgrzfPJuJZmVYEkXJf+YqTo4GB4981XBqCe6txvZfXLkG8mKQ0rhhCPBg8ogVjto9goGu0iXYoBj
ByED0iJxgLxCNnIZoY0gOeV42yAOHcUVlDPHpTtCbzaMTQJPUEUsdF4zEqTPE6apqthEnQPrCTf/
rJZOSY7ijC8DNS++qEv6MdQ59rae3Z4y2fUUrbl3K0mSxda0iF8O8J349W0WkqrLgH1YCWUAe5zT
NL8k16/zPdIYlrVQBSs7mcGtpsUmIllDSdNW7kmrJBdNysn/Yoj7uSBab+qS4BgOIVA9HHhP31R0
xX0Q1ZFnvKQNveHp2ntI8CD76oeOXUNXr0+hXDlrMEHDtD0KZ9bcCSUWGZeKYs3Zyil4GRB7Du5w
oVh6GOMZEaR/frq0TZRXWdpyn3VmYhbgyPs4rlgwahmg8dQqiAc36xuEMRKUeylLpBkoeXekKm4v
Nrwv4LcIoaHRJPyKOc/PdFlIqo6EtgULI0jrbfalqVZvXYcFvdzfhd78rj9Wv6XgphvPcX5jLvuH
MWcdIN803Ac+Qq2FGIG8bj6kYfqrgkb9mVyP119kQ7jPXmRgHZBvj1MFt/3ZSs28OV5sj/XipCCT
p8gRjECqbwehMXJCaGSiDT4RpuFEP079uPNNLKWU+iaGwn3PI/hqWCMl7GngJrdYg3a1aEkk+TgX
6OLR+5tH6vWP8QL6CIcu9yMHDAapc2/m0GTEB4bjwpBRyvtrC9rBA8nvxiECosDQdumejZaR9lDj
pGIChdmadAaaOYMa6sJ1qZA4v71oTYnw0yimZ0kLDkDpvlzt3VuNi+q84rNbevh/BYiRfSRfYY//
+3C41wLNG5wsBNJIrK+3R329CgsBfRm97uvX9izJhbdc0az06BTU2B/PzmME+9McukcKTsQZ7dy8
379XwyosJgrSd1Lqq3pQY6jOQ9iyYDzG3qXrPmoC7ilcmRojqC6pE/C6bqF6sXXBRKpTUCcg5YuK
TjUoKo1OAWYkelPZJlHyxvd/O9TzN2qQC/XGS2vCZ3PgPeTer/j/012MyepEkk8ZpWdCq1st3rpp
bENZJJAZmc6sHUz8g1RHgJPXchIp21HFf7uPf8wL9+0QB3++ft8N+zlbE/6S9B2UE8QA4Ql/el1Z
kYZBsdj6bFqpEbhSfYhil8eb1JDrR9BZ/Zc8qDrktZHZkDQfcDXsIHrTP9wjO6+wova760D4UfON
RGqJEACe+kg8NfUAmTvscY+CDPW4KrJEvKqr1/cVpiLOWMIaHcZwSwirUtWLcKNwpCp4MsatlUcg
DOEZs0PSP8eq2Cn1/vJtWpwof0hInM4tTQjQfDO5irSRCWdcTd19sF99UHUlelb6C/1fuj/NQdOI
49dv9gtA3ILbFqJEYjQUaSdn1VMZNd283Ha+Vfqy0CopOfe2P7qYfS7PMhx3msRXoK6nTd5V++sy
Kt7KJvG4bQiH0iwfFdcSNUhL6+6A3xxeCnoBOIdfpamSUlHiWr0BClJtwuJqKoKQmeca3Ilb9FH6
UBYVo7QUWo60laa9JLh/fRnWfukNYFPHmsnqD2KMLU9XmrMLxmUZ8eH1oJS41rWMhMA84LIV6+PI
eqWz29wfnD6W6ofaROEbIaZhtb3/StSKLkyXxQuA4P1cONrWR9c5jEvv1mLxDyzZePFTQJMYtvxI
2yKiKCHiBaoeDpHG0DncVqVYdRAkArJsoLu/5Ezk6l9fMi8Vb7ir1Bmyc1DAnd01vynpwqOe6gcm
q/PzN0BkWJkRuAu4pDKVBl9jwsZVRH7DgH+JYKasWW9bpqntmY2u8ZygauBENhkM/4B/pL22i5aU
TICzDhyN63r94l965CtUIuKP4WI5c84e+b72gyaLFqZTr1a8Y6nPcE3tGuoPgQ5EU8keJg2Z5IoG
4OXjVzOy4580fya15YULew4ELFZse0p8D1yyClRz/kMPPuz2KdVa93BCp+iyGhRPlGnJKr8zmlh5
TnSp0mvIaDOSNqHc6pB6c5ZyWO6v1y/qBd6HiyIOlkFZNJwcFk8vCjNTX0dhsoDf4rFG3C30iFJX
6wVRESTwUBKQXTm8XeTNJx0bth2zPrsjggrR1gesCSNjonfNfJMto5s5qdyrrCTQy05uQM/XL/vF
h4wsgPtIdc5zPqvPh35Vr44ELVrRpoQkM9zjBBQtJxVZROSXdILJAlPwA76tJAqxHqYbAZ/QdNfX
r+vFNwdrFVki1JMuu9rT28kk2nSROaNL9hV0aXz82uQuw9czsLfkd4uHg8A0DaPQezbAzg3fuE4C
lQPsqX4OPbVSR4J2T94NSAWnT86QKRrIawkZ2mbur4Zd+f3ya//Mp0o5pGrdk5YdAG5xdlPD3TTt
gqafbzW51JDzcmKa+xYVj8ZfyBkWv6ujxZe4Hd5X7cj86QO+WjQhHI8hZaZUMibIAWn3g+L76zf3
pYeOxt6lVINel3D97ObGhC2Nq8w9lbgisgnDVlOmbWkk9kTnvHLAYQVt5KtOnIrhRvIvnQTr4BYX
hZfP5sxx3/TyBPQ51JF4gp5el5N2ey+fdyxGyD1FoUpCJ8qLUx+airjqGbcMeDeWnTed6/4lgNy0
NQyfh5pEJQpRlxTIVxZEzQF8R/MST2ty5ZLrF+zgwPWG2ScR15A463lkGrjQ5wJFudoLTTVnIHHM
qKHoR1Z5PIfliPpJZPEliuUFFQYodIQAFgG7pAXn58MqHuuhZqFI1qYPWjl4/b3VVRpsr1wWOq28
5i3J1BJgent08KvqEW4kBkRKqX/XD0ck0dEMYxYlbOjs0oifGtIoTLk0qi2hrYL/hRtLF24Ffc61
caY+xg2JrZEW0FgaintBw8P/Hp3DGonk/yYdbwVgdD4HZyYbb04d/3ib5v1V2hH35CIGw2560lrl
d6tk/OKFDlmmgAjg8BZR4we/mgyIJQFGgd30okTxhfYMY62GBnJlzwU1bddHEKkkLnSV82fiaqj8
Y1KfRPQMmhG6IR+sBZgjok98+EShv4KpFII3O9u7YTt+DvGIvv7Gm7rirFFQijlQ6Yp+AX3C0zcr
7BZjsCoha43eJx5B7Ao6gzfVDlDtUUOn8WfqbPVIxQ6JGWbwPF7L3fu/403BxCSr2Nfzbl1vPYY/
XDrgzWv29Go14YinjFJVtoSztmYo/LRBRTnfiguSAEh9hp8j2tTsI+GWOxc8ncGr9CB5xjiXVePe
rtJtR+jYkXhMquoOBphqz5rJjCRC5JEKwU6Yc+cd05tVdUASDPTA7OR51uRvFMGXrRXPva14btWg
ubzcyg45+ygQPotd4x+nE3sP/cKh955Rl7iZwaHZ5lWvCL/Uq2TBpZxnUu+ILya3817eg8RrNhCs
H7rKvWuK/oOfc7GqM7LDqv7fQWKPy4X6BARDeHBuuqCXb6NluyV1kpsthHNMuFpSWKSqsLlNUnxS
drohDlymP1TzTFKAqSVo6bEyXZZePZtnQkYNIzlDyGjUKYJDn65fnlAQbA/0f1LwyJ2oFaCxDvJQ
Cq2TJDQ6EpEJZC98eIyorljOMokmTDR4HBRV1diApInVwhDeKzZrWNE0ZUfEo4jNZQoc6MtefwNf
OHP5BBGhFUuy5NECni2EciDKfbtXru1DZLu01o+MeIeFXTmZZqfX1VK4JoFmuwJCAziLH5DM4jKr
tnwO0HoAG0S3MS0Emeh5MV3WtRe3vsfOsMKKz+y/JEACMh/uJQQ2gzMT5k0IfISzkFp/QHQT0ASw
g0janke4Gg/KaeDvyIs7Abo6s8aKFj/xWCuk9hgupXxtYdQd2mh2F2VsS01oBFiJAtFhww5LQpYP
FlcjDKurO9RgxCPkB5Q3nNfDCB7UclZLzTnAxwrpUCark7XJOhuKN5fPwheKUY+ynqIeQwh25fNX
YnanyRt3ZF8kcfk9Cgk6pWfbaAM6RBkZPdNHe4sZbCugZOx5OzWPyKTisPp/IyY+rQiEWcleuCn9
sOF6F0jH6fFJAxGyZfNtL56ZZkg/209BMonSQJvMS3R+lgP87SJIADCHx/1TvA8eL40nmIkhE+2i
9Tgekt8VAvlIxVgsHYoPQZviJjVnQ/uw5s8p6Eo0je6H1oe0fNLnSX/jai4KpZh6V/OxwXP74W7T
L2LlmtxI4yhZ0giyJ9mSNkIL4h0RY6l+q5YA7DA6IqIkjHTl5C0ApSTQYt+xnBLEDnKHqDthitem
8A4EmrKe4KgC/OzRjrWjGetmcWqC1UbcTtcgnlPchJAiBRH5MagionXP2yTH+U2IEF+J+trEdFgy
qvWngKphRqAOqE1n/ns0Nza68rTpAUTycUMHzTtCl8t62JeOQ52FlDveEvT3PGRi8GE3+5m8q4Cp
l7r1evXUXo7ltJZn1Gmz672XvVP1KDRBmyAKp40fZJ+X6RZJKFQs73K9oVv/qoeCd/Je3H7HvIqk
GK/CGkwOlNZSggNq3YGXdy4vmYNMM3S+EnmR5H3nXHy2j4fxvNjHRX24bZNgXZd/qMhXc/wIp2VM
q3RcqnAWBXMRsB/zaTH+ufP2h0hKgY2Bh6+IEKLZoTqBuZbqz/QlWIgkOxpbZqcp3V8toDuzEqmS
qQmCdecRqaajSxqNqEXWFRzcN4+RcU4v/TsLsUSqRAqPIEX9mFYFJ9JJ7mjHiLBM2RVgptgAqYZO
K0Aduko34zDl/kNwYHhnQqK5sRXu9qZcze//4+wPoMwNt0GyKI0qFcT9vx84WH1IVZeZ/4VMzmje
u24f9dbZS/ihfDAx2zYUHZi1OoIF846J/dZL+igscqfleyElJWCuhI8Xrut5oexhliYoFI4oZpi1
0J1/oDfz0PvZtjgeboe2ed/n7bdIhOYxg8Z9cJxCJHwYFvtivaxaQgi5MtJfFJ8RRce/TmNh4YM4
3P2LbPQLHRmaXYKRkJYSZsq5+PTq2m067py46A3pV8KqtjhrO8VjYO6LelpN+TiEb6uIqCCbA41j
xKUid4QDi0jM2wFS+CIH9JykZMI2N075nOhBz0Empw2cXT6MPWZX3vRo9zFxXETfoLBeDRns8fOT
W9LWK/yPBuyqgJCQ1VzmKPb/XXGjRAGkqhgRWWtnzzSbCtw1TtcZOiwjmYWFAXgotF9NrGlQ2VG1
1tSUBQz/fdScqvUReU6n/OPCWjNH9dl+w0W5jMBj6BXU7hmGOUyds5rSVWfsuaAj2cNklBSzmzBk
JRhWH3MvIWAIFoPwKwsXAUY2u9ge9U6a/J4001rMrvFM2n5Bc+RXVFK+qsYW3xrhtYyQFLUmGVkG
F6KzRcId8cIDuzRHkbNWcaW/Wmkx0vDqn1P0hxhSTRnXYWiiEma9mCiQxB0zCNDOWJYZB3TQSFQE
XQIyF5GiJxRWqBfEAi7+Ah5Npjy8JAW6Ld7zkzSRekSH4piOH90gBb5loyskQkcLrV3v6JbMXfLv
LDeeDLxV55GGnv+Wx8wQBjdriYRKFnisCNpUDJj0ETJuZdLIoIOzmFUIHMflVUAFKIOB4AkgGhOI
CytUP+km6Fb5Pea6if4FtOWhZ0JvsFqEqrPP3t9wYPKL27SnlahcAdH4wKtmM5BQU+YmHQEa/2vN
IU4glGtfpfVQ+IYmIl/WW1nL+mwhynKJ1CoOYUuf7ivZfMxS57jvYAIWP8cRyA2OIvfhxin9XcXp
DR/dhOfRwRbKzdSJOYsP9xUEzwgdpClAmparqlMGQNO0Q2socUtIg/RKOv1k1686Iveh4KZlu07D
mShtPDI0vjqxBCEJqlHVXW7ZqtqVsLNGdTlgH05B5CE/0W35G6+PP3RN+mXletm6O/6arPqNpDAa
BynrtTqlmVY1YEqHOoESYjwbVHb8u8fKaYHsT/Gbpmz656ERDUNeb6P2Vql/kqopEcKk/8ip1mJS
xGC6A4lkVDdwYHdSLc4OY5xnj32ZG2zMmCRir+8xFtT49MmCQsEJBh4cCbXAWWvqpEHvFPsFlyYO
Nufd7qvvMgFpeygJTdAq1JahIeoiAbo9RCm3rlO2q1wtOVomQdXc/K+6dA0tFpipFGN3BrKGMldE
gTZNSSNstCIifsuxS5Ab+7y/zHa8NuUB+KUqkdc/JeF1LNBnH5PeFfUBY0UJEnu6gNuo8eJu7NoT
Niv/HRnBuJ4wNLs+ZVXipfHa0KSxwDASpYQaS6mgkLHBz6ZNNXlskClURtRTEOm9rLZ4NXdt1l+1
+9pbjw7ZxP6YLK8oqFtypdnfAsKf8qTlD1VMgs4j9Qe+04lgZzclKhPMn78sxS/Ei7exfmBMF5vE
oYClumOaDbVyXX23tR6yZfoOE3eTXirufNFtTEBWOftsPYbUIBq+TMolv54c/avguCP7mLW3Wy+L
qrjO92jtuzz80bm8pRGiTuIprqOCShImIZAdrQFkFleSx2T9BtF2t5E3pAyRqOcBXfKuCdhPgW0d
aYVXWbnp+qxf28hMoJ+MUT3+0fWZnjBu0fY77mbvHLKNT3DIOkChtMkXJAgd0J+3LYcK/0C6CTAN
jQMfK1gw3N1xl7fe3v+8X66TuoroT2kbxoqmFHPxV50KVS25uIhiE1NlZblpJ9bRPHB7nYaDrMKU
uA6OU7Hels3/q3r+OT+FdyxdfSFG9fXl9YKgE8gfDBxSgYhCMoCfri6Sf5btLtg3t8kAc0Y3qkNS
xWqSFhxigmlOogW1NgluMMFlcuzovagYViSsRy+VoDP5MzRgk0BL4p7wTcSbwcnX7Y5n58RruRuT
hH+GPkdRd4Fc0g8wbIa+529wnd1UITEKapOBTKLJk1eUN41meJdNb3dz8FnNshzm5kjOcCINxVpA
uCrVecsdlU3ycrTPC5gu94ycARf5LkzOswTPPJicch65Zw+K+WTLh1qysN2Dh6dJrVAhaT6lBKe/
7poFm+Cv4wD9phZHI1hyl7BRiQ7mA2y5VOoS7l+OoDTW62wHAWiiGMPItESbfkbbsh3GddUOtbl7
lbYzHqrvmuxEAuiHMUU5gTwIsPFO5b6ESzqSLfIMZGy+GDf9XLkNuklLHfBhyeEH83y65vzDvh+H
2m/NzhmBfEmypGZUaTOynAbh9HZMN9JY5bO7zvvpRnGOBu1gT5FtRz20OhOJCYRp6eeilyRFUZLn
ZfPC8w5F0X7BkrdEukq8lE8ve9gdIycd6pZaG7WDohCoCFQTmllSx0K8eFvX/ac47BGTf5e2ZFxK
fhNcO7iLpI7RipQ0+/W3+LmJkEsz7zYiQNDjc5EI0bx1scyqxuL8RkTXyYzP80jVTchoVGOOAVyB
OyGoMRnX4GTstzWTXN3xrnAWnzqXcrLDPQse71QMNZQYwi/cq9cv8/mJLYc+yXsosXn+z+jZcpv3
RV1NjfV4ea2EkpQjQ1WV7mnkkQrhTe9UXnSQjILxRDCZ6gEup9pNRGXWf2oLMnyKHdW4nGREDB9p
GAISV5odGW5cIvxkuqu22z9a2F+l+cp4PgOmP8YuWBDJxZrpxaehokSoMwT6eaPtR/ts6e6a5pbf
9Mt4IOLV4Dr6WKH4JzU/RRTNtkBy6SVMLDzKgU4pKMGErlCywRIJv49Y/rJX5TlXzsNAVMV4B1nk
w/MwTX+3iuq26rhKTimZOCVhk1/2Uf5touAciV3A68XOLjhGomzjPymltEosUJwP0W6jC0aJ57i9
ro84Ypkk4PTPufzM78Mdcx9Pu6wEzI8ebmnerFqA55TwSUvB8ACS6CICyNR2txw1GcIoGRFeX8Te
SxeGyBZCD2VijEz1rNNxijbxjsWxBmPi0aLW/0tweJSQkhUwPTojYKRrivIq3zPeSZm94a5h0hJh
gxs329abjmICVS51iRrGIKUVQL9Sr7kX4ITw5dUOuc8iAZEr+2F/hQKoJPRkwXiAAism0DHNSo3y
bYZgf5MtBv6VjDohmosUQlrvxnAvGZ6752E6zIRhruRacVJhw7/lZGT154v5r6QpQMPpWxWfNw+0
0vlAfdhFDrS9JZxEjk+ZRrki2U7INjKkmABDcNyE/B6S5vGXqU5UEJLxQhNyIG4aOzf9ExKGYKI0
ZFYkdr0ln4mWCiywUAEJVPVuXCT5m7yO3U3G8JNNkKK/YRF+ZWrfFYszXTMQs74eV311m7jT9irH
wFYVqhUnxokOHLHDhCa9irZseEXO8dthCRjx+FFhYkAad9RMnbtMyISl5otG7m+nyF+1gYAAuKtX
aFG6llovQonFkwFKlzu1YwFsqoJLHpeYXkf+nuOAGNKp84adc+ivKkihruNpRoui4bDCCusxe60t
eRpBrukeOyaFtigSPc63PXWlEomCTFHaNfcu2fOjMUKWO4tSXFHNJmnjkcC0Sk/ZernPqFyxaeNB
GEYqGJ0e900yHFyEgId7KyjBwNwq+hGmNFxDBMzAvr4OJxqcaIoWRHXkw7tghCccJ6RDK3KFQ6wB
+CEPzoe2krxpSWQDgKk/Y80Wu1J69AwEkQXrrBHi5oDnBtQ2c8u9CrVQgwX/xrg/rL7McZx+qNIY
b6NfN1dpGt0XRffrGE7zmoTb6G255NaFKaDMAhA8Xx7/GiOn4BZwRdGBp4gbit8KQT+iRGYU9x4b
ZpzBGMvli4dhnQfll2zLc81o1phVmrxpQwTsxHrE6kl2iNLdmZkpVYaQcFdH1w7dPDA1Q1XLbdsw
HwToEru5k+JlZpSi+26e/PH6P4Pj98noFvVtslCLsGXpJzyfqzzEFgry7Qzuz2wxfsUH3ly5U/SD
wS24ig/5Jcvrc3eQgEXtwpzcK2joM4ZyCAq38fnAJ5oBVZARv4BUyVx+txmUKGKM0MM0boHcyMDk
XENgHqwHOOzLUqrnEYC6KIz+FIzgsSg9n1Y7pNKOlT/HlV2UWRkfwLtHFE26vwgvVxczi4KjIJru
xAsrEE3WQLFaNiFAwfZUxO6BbSdS0ywMN+/xc5FiYJAZ9JLgfotwAjxQ9HGV4jco/4/BG1P6ObHG
OoBU8w0kSbXwm2GAiK9RMA2ojgKXEV9jO8vvFJlnjQOwU6aVEh7jH+oefP0CZfnrx0L0jM5VLAJt
eiyZLqfqeXV4jGt/63WVUX2wkSTLKNgV5L9iPwFPksooZ1J4tFScIvcObW6OzKybAFYoz0zTCfHD
/niv1LgkZ8AdfXlSU0QIseTviZa8sXlN+pTQw2o/fwri+U93idAZF6wgDSGKShO10odionM7tv3s
reTd2Y69z0HTS9MJ8rtgW84c9isphdUGKORH6JUMd3JlaYhTF4c/spjNRSeqZKWPmvFHiE/4Z7qF
S4CBg4yWIUd1uEYBWZlFe2i6eNCRakWslvYOsaEinAzPQrcQAqb+xw/2RQKMwB2ss8/qB10G87z+
lF46u8k7ZPrOkiFgz7mZuSmQjG+r8iRwAR/qliyyEicrG62YO012lZ8ANOurmcZj/k8BrxJScjU/
5sRRYsvrF/ZSaawgxpDroqh4llvsjFnMnl6Xt9WSg2WFETqfaMRhGKJyvKdT/lwN7JTJMuLwrf23
4lp16lTb6bd8n6eEzzzobEjdSoPwtl9mX9Vpuhk7F75+QcAC/sXj64Mo8F/2Mw0xVqMtgE6ajinx
bqZkB+qAnp+X6/XP+VxPEgMjQudLkUNx9mz6ysrrU+94KG6Ja7k+TCk3G4yE/SL3ivWI5X8GcLd8
bmmlUEdaNhs1u3nBqfjceOtubH5ytP2Sl+VHaU6VoK5cNTcH0UHpiGC1/K5P+F/Uf+pOn3TT+gRk
tQKZSGN6LpBtK2rVtE+LW905CuyfAXrBZOA413an2GHhHI+z4xOf4ACZ0kHuJafoZiAr+E21IUxw
BUzSVR7B8V6/0S+V9zFNP1028/ewop812SEvX5FN/t5khGIhJTfQviTWrxJaQnctK6O8uFGLQkQy
RzGw3MsIqI4pKtFHZRrYCId/w0dqNiCqPSorosdWgf/0hBlmtz7Ebbe/VbycdkeFo4nxS2agTTgZ
V1OAImLvMEFslkfGAtPki1jTGm7T4V6SAW8/fE6m4dJG8Yws5eLIvSUDBXPi0vfPtvO5qEcI3mVu
t69iJJZ5TUYEkCdYgkw76SYIJTUk+XHLdKPcpVhAO3HgiMY6I0OJs/3fRY+yyWHtZJAhCDi0/tN7
F46rOspXU3ZLKXwvc6oUCLZj0MJbcFOCwANvRXWkvk9Yf9IdLPt77csaKD3Tfdbl4mYZ1BcjjZ4h
1lwcxJ/cfMzoQPny9OLKree3TuzszCT+qFaRrF0Nvbk5QzYv5kwppHGq8ner/fbt44FDtYvhr783
AxcvktWmiJe8aP/2uIouPWcRpE/fZuiqlYeNBesh3frZtfptVQeOEzlfgiNnrcwWUYUWvyPNFa+F
VuFjkqTNCSIpzuRhqyNDbBAvc2peBuxeABCYCABvyixI3GUwHE9vYDuNvpcX7vLLOOIDoDXnXCS4
hQxW6gDr5nRxQ+bfwIn//jjiRdtM7ZBcl9y7UzVsLCUqwFyM+lQ2mwsbjNlK/3HriKyKGIVqigII
GOReT6/S4SE7Puvordtuk6vc66O3lQ/VwBAe6pOG5ilY0DdoczcesGeeXAV7zsAQ5gqhvXAbnFvG
/VKcBJ364AYk1HLY4G6dvr+e37szJaMpJoSSMoHy3oaGU+p01GEASBwNNWwce4el1z64J8RQiNNV
3H915MzWMKpqiaRTtnL2DyVSPp6BCksR4GyiHKY/qbi0chHMSIhd65MWgtWh7PK7fdTeLMb1odxv
DoeaoLOvc5XcmaeJKndgVoNPGEaITEYGWmVNKg8t83TxzfDG/loZaBniZaHnE3C6pWCzOzMv1u+I
JoOr13WbXogxcVpxJEUzKgBs4AFqN9OKQmYAXoQedTn6F80pnSBKZK+XPUjIyJhXcFcFRlVuQrQn
R5AqR/lblu8b84DySY8BHLoiDWqjR2QJtDktuSmEluQpwc9WR57YFBaA3OGNsuIQad3kXfu1Krff
LM4GbXybg0vgOKPELPknqOLNjgYoL2u/9uyBQSgSRei9DitKUCPxrbJsioqYJUgQ2eHzGKIH2nWq
vhe7Cm6dQMoHAWdHZkx5zO8kypQ530BVAmw0us7o0YvDws/N4FrrVCyu3klgGCZ2PF3rQB4TwuYV
dVeM8QGv7d8AK+yvSyJ2nlMjByjaopAxYuA66B1QZCIIYMRddwTX575awy1NWwtBUoIgXJaVktz9
dEfjUoVNw+QwZIzJAxam+A/GFqVKHqVUBW+ZX53nmjfN5GomIstOwI9OP+cbrnfH19Msar4ycpqv
f/+Aedb8mK/RX3zn9B8/Yxj1wlu3WyRD+ubfw89PP+a32Z84fZOvfP/0Yw2x9vUP2OvO246ULKzu
l5pkrpBbRpa7hX4SYdH5bv/Xd/jVHXIpTbvmq19fLZwNA6/d452+6jd8Z8w1P+hG/QqTrk9f84GY
eQiYj8w656tGugS1/aTWLOq//zsNrf77p/zgNNn89AMmU59mYXft3WlKNV9P/5ERww+GSdOrGV3N
19OvzGzTGlt9+sovM+C67WmS27vkSwJW+Tjy2u3uTn9CXItGnusPnsZf8/fRVPFdMsZOX/kp/znQ
hl/4Nf3wcSg6z/U0GJtf+Md3SL7it/w9GPv0gwjbSvLu9PXCWWB+yv87C8jG02HA2xHQBUMmnvtp
yqXnN4NTcKu38Q8BO+CdArgUdIkQfwHOSK1rY7aiiXRVd6JVj1zgtjxsDsRrCAoagFNdv4C+zoAg
zbaVNFCHqajofEGAYwJbAFbxF1U2kE0L/Jbv64TYN5pKxI8xiCrRfNPuT/MmVAsATkRQlGzMrklS
76e7oHVW1osx3l3ndDftAWyg8+it8314hZel3JQlFLbmVlej/oIpjd/kO75ZzQxpi9mf9cu5DxaL
nWuCglTtvwefdbfdYBH1zGsAAmTIBFaDrsq/55yim7xoqjd5HwODtN3hQ73cHtbBarVbt2M+fs4T
ocULdUMryPl8EPYWqN2f+BPGqsu42Lo5EN4MEz0ywy5HfwqENWyCiHgoh3iovuZN83ZcVcD3ra6H
JQmaaMYCs/02tOV3v0akQhbo5LvDu3ps7oeCznLca/RQdfwL9gKQOQBvDUcOWHchpB84VN0LwPf2
Kkj5mzlG+edTfqs/AULlFWZAVNYBMOymdIGMfWAWgi3ppI/QnPY3GIc9ejDvZB01V3nHn2ZduRsr
9PMtMCzCAZrcgd9CrUjA/4K/zrJVk37+aedcrMeVoXTvsRce5v27rO4iBp5mFS5E2t3y+BewDwm1
wx9l5XRv6RkOf6AUpdqc0vIqatP+PZ4AgOEdxWgBwpgsQUWljtJZGtUEuSY9WoKOaXdOhB/N3YFF
VuDkeRcuAG675l2wR76aR8ic8ywH6Q/3zRoNDTec42PdHZarTZZh8nHilb9eNot7m/Y6j6DTKZ/c
Lbkl2ZGHO4f7+u7Sy/jkANC7KH0n3jFmzmHaMDv9Pw4A3z+2JVRk/ovlVqo30JRB6YQUMaXILtk2
lQM4+vBmwhRpTs1MonsiBEcWsv8iof+pipIrW9JNuTHTXUMuDTUWV/6PKyvL4z6sV8P+k8gIiQ3G
HLdLjzWjBhvTnDm0VkplVgUEN/bVIEIOT5ntbYAkDcNlZjeSLfTJ7qXrYmokXA+AJ4z+2XX1zLbA
2rD/FG3pnig6pBKUrU0NS3LA+AKKJYSN2okT7sFWTD170ojRrWLZlNmlD/PbbFFdS4Y/orHTrwmY
iYg+DwK0KZCseT5gmmk/JYQoWbJbNn52i18q4A+0yJoLN+4Om//P2pk1t41kWfgPNSKwL69aLNmS
ZZe3dvULwm13AQRIgABIbL9+vpM0ZyyQI3oq5mV6umtxEkhk3nvuWUzoyxozB+o6e4uZVQ/o/9NS
CFbOHz1+XzIglDWDTO2krJG+TZlqJkfupyxIzHjRyTWK1Gidqu5WoIjcBMT9FotQbHrjUwJxUllz
tUMQbvMzPyLOcbCTARSgXXXt4ZgrBoE2iqgLYp4FWXU/7vuriovbQx7JMzMff1a/f3lnLzRdZv8E
WNxAxQ0CTJmWcpAi7xkRTdFsoBcbq/dBHGHYHlL5CbkzDE5CqzIkkvLQlscU02IT/KRCVE/GkLjw
lJr56/r1Rs+Ss99pMl9e7yJvyaxX2xxpegiYHhkixC/7nbN66LxVmT6pjxPCIVBcRNhutWKvbO76
raGPKRI+jsH86hokEr8e09WA8BpPPYoX/Qa4k59lY2ckBejRh5T8HPiFOqfkEiiEUoCIHIiU1SI2
+aYNoU7t/5BOHHfaN7IvkpRY78gIxi7yuBdy/MNvBm6i9Xdoqv0l8bfyd06/9lx+MxqJLKEDg7hL
LNvHcb2+ycf6VWRn96tVDZ+S9ojxtrocjW9lnem7qE92OPsge8ba6yZpVpymbDMUEpLACEmppktO
aAtCz+maF2iKVdht6K16npkPbxYMQN51GQwP42cBhcJYiiao8GALZzARCCfk3oDynck9ekulj5xD
UhkUL9trhR7oxFIzeDm5Z2GH8nO1gszkieNhmfX8tCrAXex6u85Rwsj0rv8qZM/f2imPa/jOxI1J
OZNDaImaxWQ+TBCiN2QpcDBQwuUwTh/7mQx6cR9R60r1ZixyEfx0KNDEpzOK55KJLIWz8ZCVUb6G
AhCcxVLI8sMBJGKWOWSowtUc9aiLFFVRXIwvW0CaP384zGLEYIjoT5iQUUuO1tin1pO0iIPjoDMU
yIB8/himqu9D7BClEWgKwgyAkTptsng4vuW9Ufi4vFpbH53dZauoMxccgDDcFpB8G8bmYiN5ecBg
fl1bT7p6sy1P3gfAkQ85vjR+DSRH56tpp0oNv0JnuK7ely17BxurOVL8Lrg1JOmXD6JzByfQFubo
eLag6l0icoWdJe2ecfu7bqRy5OLNYipm7MS5+pmb1zFMIciSYqyJqSYrGVmCyTyoXg03Tr/7UpTO
+ywn/pIa8EqDBJGFognRpz/c7dfz/ctLXkxqDi9b8BIxZHQVcO2e73KvbTfVah1CMpTJFOx9aUKy
EeIaFxK9yINQTiQjX2JIc9LslhMu2/g7ZyMDJf66uAqXa4VzjxLImtRURS15wdIWbi6jYE9pkD5J
oml78zd9hbKULKUN4z4SI6xG4GxCEtliDLZ51Ey7hMZ02JZJDW3iJpQAozwoaZBadBgarV0m+izo
duZJKtyDEQDQBZD2UiPSB2Dm3mrzqPA7ncZoGN646fA49QOzPnpuOSeDbnBy5RAVoFSneJXFT7Kb
F84kgwzdnIJu5nT6xr+rum5s60e6rcvXu11w7UET8rZ0Tb/h86oXvSjO8KZEuSRQA+OBxTdVUU8l
4ziWj5oKydNDPCUECK+zEh16zs3JpSdKsCiCulQ0kDYU70O8O0eB5l9GZJV4b4zmfA1HRY5x1Zr6
PtpxmCsq/sIOXjC3Dw+eeh+OKK4JCJsWA47ZG3voo8PqMVv7a+5heNR9Txc1hPaKIO7tv03mVkYA
580c8vTVpfp2/b22gUL1awy5MKAt0kHdbZnJmKQCPKf9Sj2YZrXIscvMgh4AA2ho1etCWbquW3pS
0XP1hRw4MzVbtSvnu25HF9Pl/GZ/RZ/m4w56bZf0IiB/tHRr+s6+it/sUgaxZWHfQ8upaFuoAONG
7WgcrhDYtsL/WIPpkKI16KZfOX9Jx9HNZf0K2fqnrJ7/aj3+CsTmv4pV2dxZwQwPpsA8mJiy7Kbf
0kMawG+uNZkWJ7q8Kry2uEEjC+PEobP1xiB+XTSgmrKG9535ry5q14wyRdpo+cc2MB+vwx2huD6j
tpwby27VsGUwgKK1DcU9W893dZSAGoSIw5Sh0+/5k0FFoZegAcp8lCFblx0M/mliy0SdiSsR6UHw
BnxmEYp8Vn+t0QkZdBI3NM3V1gfuXgfF9yFM3SvHQTpOrcMFWM54ltZ8VW13cbLnavS0/CAYCiAH
cAzuvuyi4rzc5kg/HlVVHoyPNQPi44iZXujql8MnU2N1LsOGvyeljwA10q2oIYEkDtJTZmR4IS9h
hXKgNoIH+OzSF4lcIufZXgwq2Qnr22u3l7ybFpTawxfCJ+t6MkACuFn69Ww7nwKpXD2qHdnP6asm
WA9mjmrM2pBK+cqph12iksSUKYrG7dh44nJqBFPQNo5d/D2xkku35vNJ78/VwfKTbwcWi0sGYr+v
EYWkIx0PCJ4etHGYm0MkPxiKUQri+vHKj+kKxeRETcTo2rhpolk9uGhSueKipN5KsQKXOwwunnOb
gagGxMloTbmRnl+Tc7vejdnWX5m0m7Khh+gciTzwZlFRZMglHp90lSfF1baHcM4dP+PTIa65+Ov9
kD/CLbyWtZNEMryQT/zvasHfSDBjl2xjyHgEAmOtLeMH7lZ5SA5Jrjr5Vqpw3cUxTBKbvEoITq9F
fCvt7Xs5ZGpqob/XJGFAIzVq8onPKI5/aHRlW94H2TANGwn81P1+76jOZE1qjNH5/zs81gaVAntO
lYHBKnkHYguZ7AZNHWh9lORlFRxVmscZZSMjJPF9+h18aM1gdDgpGKKjMnwtuYI07aJFaB5v+Cro
n6M106nC4ZuQji6a6CmZ2oiSm9bp+zpcX88Im3vWL0p36/BoPZ6o2BNiL1gBEwByyIx8gc9ODIt/
9F5a+3HBRaACCyhct6Tskl++cBY+sD/3q1zjFCVOItpiZu15+abIXZc/ZqTWVxsDzKLSSX6JGW4C
EkLaXv/Rjti/A2amamdwSVcYlgZLtIi3hn4Ewd7fw8jC0LabMLGdKAD4T5VXDJs/a7ql+c3l2/78
iSDKrxuS9+QsgeR2v3XHhO/sXVfS3o+QKbLhqxkfMiWIsY/u4EtorRl24WqLj85MJi6QUlGtrYhh
/2fmx/H50oDgHgbys2TZe0Rw76dNmDyZ6K7Oe4VKCbQyp4LWPFZexRoWq4I2XRVNLXKnT92W3Yqy
QiYI4k5bO9rCnfcRYdFjAVP95V1wrnCGWQNhzw9olSj5np8I0c4uu9UYraRYe1UPKCsgfIhS74NG
G/NA1qivS+o283Y9PkqKZtnVzgy8dYFdttwKnxPkfj49DPq4uDzY5oZA9wsYYmXYyzT9HmBgFG+G
AyRkl+KlLDBEbAC/nq6U1q6danIxsShQi6L4inLkzcv0EJWYQl8kJBVhRZBY5iVfBgXFAnr4M6km
7FJ92tKHi59h4jNQNP337wdIOBLvzZWiuDpIRKoSQYvNFFgSE/3zxgdGExoE6JpR9gkHA9S0aKIq
UyS7T9KiqHAipyt4MGosNOigSRhriMDfX87kPNNkxqhQwHllDIou8/kL9tiF+3LTJk/qPJh/vBdF
Sj/OuAbCtZWZjc43fRpHZ3X1Gh5qTUzVbgtUrqg3LzAgz2487Fl9AnwJtPKWSchFR+MKTM5D59iR
cZk8JmRyr89XL9nMr7GGELY5kGOgj0O4pemDONKFZf6GgvK0XvJRagXsOhZHM7koMrxgjvo626ZP
fgiZvo//qQwVZTkJDjfqXf7sGs2QcbIPmCHg1WGcDwLsXvf5O2E54jB78f5tG48X+oTFbFkfho+w
CJ2I7G3xu1lc4bW/xbFwX1lPTtso1e7WH9ef5im5cVwPLz2OaaUd4fYoe624Dj442/Sm9fK3CsWS
ZHVIMX/j6Au21t0687/JnpQa7+blg+UMsgeVjEWi2WLIHCxZKfNQ9T0cGj5g3FnUjXf19FnkN9is
txovqO5Edf5GxCh9pBJnGC4D3XmNu7jU7Cbki+eq49qMPvn7Ldv+S4eOqH8X1nz6rfDmwcpigTHC
I59/Kz301RzmvvVkNxAT5GAmTuER3hdsXHu0I3GIry5PWSZmWrU6X3M08CWXCcyMnqBp9Oqicwjj
1gWoS0bHhRSHohzOKdOyyzS5hTej2R5uCEMpgM2njM7l9q1TF/ZBUUBRBZRUoC4JOWI5a4bO2XZb
dvRY4sCkq/BuM+/eSd2OBfxXoeDigGXWjhEbDV/nxj8GPNnIhfpc1gwWgI1pXf7sqvhHO6X/scLu
XlCrWH+aFMpeR5rTbD2hSaDGAia3HE5F2oOOcaWqm5df2JlDhElEGBBUCGkRvfPiYyjyder1zSZ/
VJ6Iykk5HKF0eBeTzGJM0GDX6IYdSHIROKFXIJtZQ6jUKS0rIG63C+s6c4gwslLOu443e5k201a5
NYTOuoDXjt7V+E9bV4KijpDwUSerOAVj5UdckbldGTvokMN9iW0D5BCj5ijqi63UuQXiUh1hccA+
x0nu+U6nWnW3rRMUpviDJsVuZ9ggAo9WKNMCVdUC3HX8ov+5iQO08kefeiIp8R7iW0TB7pdXVfrh
5Qd45vpXbsz/rG9RnLbhZtV5eBg/tEF5FUQtiBPotAjxuh7+5+1SQ4FAz9vhfh52dyiJ38qdBlPM
V2YoEsEchL01AK2bAQ9EGtmaqRswZrS628UqUoGQtYIrlX9GleXXeUeln35RlFc8waoCwFafECUI
+wGvrYa/eyaL90bNqLa7MeFaMTudcQquXESTnkhU2pVijqkvNn2F5mAjNROPTrWNQcedmLYPrHnH
0ILHqj/g5Qd67ksRN5UcLWa88AQWX0oFzWc9JQyXknj3tn0lEbSsqUTrtel0tsH+C+xWnDhpckCZ
NUrVSMiYJmHZoPpY7lt/Z1VhRHEsxDE0aaS/VHmt1Yb4DLlbA4+qyjuq9uKfNj4dQKcgemHMAiOS
Or8qptUrg4DTWmXR6u20Dz5eWNdpnwzpn7sVf2D4xicJx+2Quys73+cCP94QMPcg30KpY0WB1rdb
4wqvkewRobVneh6NnrigNCLk3KuuXl7UIprVHO3GTsgFZIP3by+QnHRdb6fejVeP+Zy9C8v0Kg3d
6yZs7oJQfhQVNgZsJ2bRVgTshcJlcKgOjIZMIUmKxJCTjJ/CQ9AlMHA+y45DwKCuMNmRSIanaljF
QofWH8IlXWA2YEJCWaP/FE6nqCH54BUV/xrVtfshubA1FmZ+h1/rQaEDgMRr2AsXF9m8L/t9kYyH
xsSYi6a4njIY0cevxsTegy/atggefL0xXIFraJCQKvAnGjx+Bsk0mnYqrkCvpZ+QMXDcS3550EJO
THVAOozwX5F2L78vo+F5jrxh5oeTDIvnIAORXpyxbeHBCM63jwb7h1kRrzDDHGmtIl4HHAYf+6cr
vg1+CiWbYiCIZSsHdJmyLZKUXmdLl2JHoY5jYyX3zYznUQ/XsgwMJEu5bAHg+Dv+QcTO1+yDd5h0
oRGEFR/nkI5A7ACCOdCRRCSvimm4H/0tHQ84t9tido+3SYwgbrDSP+My/mH8JjoU3nrH+vo1u5cR
t5VjHDL7vHAD8K8BTfsRxwwu0RgHFaMkIrUwRkQt6DWeIZNSaUZz+tRXm1uhJsIJixnmo11ivcBX
bUYGWJqZdPkc78xemIgs7SIIA/AkRbtVWRHBiJjjS82vp0Pv5A1RQcAnco1X/fM3ZHWZve/mLn6S
h4kumLoWwwR5icqJOf7IHnuX8cgl4UF1eaOpvEoM2VB1/fhZJpo2fplGkWu/jqHRxIQM6jTIUmhJ
xg0t4L/sEPZz6RhrGBAiaajmWR9P/juUcC7xc7+MT4dxAvweRlDPf1kVheUwZS2jRdRuKmRVffcT
7P6RgpaCpPDHq/Uufh3hhAe6+9YQyggwPkZXWWu61YZiV8NtAXqqD+w1paJaVwF7AHg6ZGRBJ633
UWnhVcwkGU159f4+2bt3hq3ATNOQgyl80WhjgGI8x+jxeL/iXauK1hZvEIHGkNeRxZgWi9Y0ZoGa
4/h9DXCOchg9t4bqut87aNEx7sFlyoBBHGgxOASmGFUKcyjMNNh5oI6AKSXk9gMUxRxDkxE1lGXC
KAKQWI2RbfE3tfw6XMyN3wX3SxxSBVHTik4vZMFEGAjrRGugyWxNwpXCcETboem6FSYmUzfMdTB9
YXpjhJcguodcDaAIFcNQYmRnWY+YSgMDiVvRUsa0G5BhwUA4wuEogs8wgBV0ATmgoFr+pj/EhK3M
OBraAGw6pAlaIbjrR5s5996uQUUH90FWZvwz/4h8Ytd8l20wgEQMqOI1dhTg0G2jHy8fdwtd6uHA
luUvY2OgpBOhezWAcxG3Wz+aebv+rGbLMwVFTTiaje8TZY0pMNrgk916/7EdjCQYydXeKruakr1x
b3t5VYuMzZ+r0i0iuaWAkOcfwlxOI0Hefv7I9nrL9/5Nzike4wG74UanFfUjmjYxS8HkdExKFqA2
X4JLU31QERqC2Q5JDF2QWlF1DxC/rmvY/v8NnZCCk03FJzV3PaQipA4PolrJ+Pbl33QG9eRKYTjr
yluEKmVxNbZOOzvD3KdPxxlnVkFs4viCSvighF+NacXeEPOR3/ZZQahibJhAiGrz/YCAo+xL/o8O
YIfnrSxTCic982ixtiK2kWCv9smTneDQREUnt5YMyaTJVABgl6GFsnS1Ecx4SW5ZO7whhHXyochS
9De4Fpr7Lo/62A5RjjEchh+gA/PXStMPu9qzVsA6XKnqiwXrNG38yt1uH2LemeAmpjaGZCQPC8VD
afZuzjV66Wnj48Q+3xdUDS+/z4W38+GZkUgaSqWFM73567+srXdxLq7zkZ59oCKDqKZTRn2YcW0T
xCNP/3xDyebge8IBrFO868vbcsedte/WV9N+/7qbyDjijBL9iEPvTTlhsxawY7nFlWGvoZ5QXP1v
ZgAVUhxV0HQR7sZKS6ePlwuNYSeZ258dxCB/y2U88u/QlELHknQaM76tJl4X6pU0MhqIGOCLv+fy
EzpDuSLhjasM2mVEW3iCpfvrYd0NjER0fOo2EkqdudwISJyOJosyGB6C+a+4GJlLtWhaQGfF5Yen
pGxFHccerBrpWeeSyzfqKBcL+299A3iQMKhE0ea6SzVgVduknlZV9KTJiroHXb4K5NG5MrRQKpig
6FDXREJlqrmiiuFzC+wpGzL5S/8G5HrmG+CwoK+GcAcpcgkFVxu0RxnUETM/VVFgknlFjjBMVZmb
K0CMbdOBa+r1bpr59dRv+BHUYRx6kGH/A1n3lQypX/4IFio28xFwy1OFJZxscI8WHX8/eeXUTVkB
T23iMPZei7hxzEWTVhZI5I3Z1sQoDQR5rpObbeM9aQcrO0Lnsswv8aK4a8H+/xaU7hPE4rJW2FFw
6RZFVQRRsUWdACRNrW7HiAB4dILPzJwkY4nUtKoA5AhYdnABkFipK9QEUpWeoFZNUi88ujPdKusK
PXxwKUA5eZ+fbUU6xyAGLV00LjRv6hLrCnszrSlqyuJJVoc8WXoA0baQk+P8gmMKhJHhbZaIrBED
VWS75Evc28Otz1RQtiJoJYroRw2WhwXRvKawybDYa5kjXpMGHt9GY588MixFuhVTU7z8i86hmEjb
Y2hx8EkiYO7FLyriLdaC2fYp3s/fWpQAV0nc+ddmeKb63FzUa7qbeEQFJrGo4VnmMByFJOMe0K3Y
Jaq4B8j5kuQLPtZ7EIoppbtTbR7bePcokZv++4Ejg/tmTPyqxoIRI6iH1on/3fd/RodRg+Zvis+e
kQ68/IvPVU/PfvFi+1tra72bd+PWkH81Ihoc+IDKpSbVvPQ4yWl/hpRikPNCbUQ9keDAaSbihegC
EaLsl9fknzkvfl2TaTJ+uZfawMlRXtbVU51W36mEEd0MpJ11/s4FrKRmqr0U5mSF1sbu+d8G1/+4
q8uvVWW9zxjh4AjZNHeY8eBvg1kiY81tB3k37N74W+25FN8Xu+C/dnBFBqC3qzhFrk8hn7yKg1H/
Vvl+MCNfBf2TjRbjqhvwtInzaqROG+rPZZDvXkMJ6e/XMU4/pZ/8abGmd0U/Nh9llh718BEKKt/r
rAOa60rEiz2c55s2adbvZ4LlHouM4dzLT+4c2kapCbOWMk3F0KLqJNugCbDhrJ7USKrcV7Wh6aSS
UIS3iQSi6kzMTmkqZEcgLXMGEqiuO8IB8zcwJDO9WpRBzxa2EDC3Zdo06W7Vmr5QeV1i+dVF9k9o
DrRQzFJjstCEenVR/7VtITTIFmpPE0n/J6aH6pIYrxVRhWRIYhBT0CMhYYMYoIzs/IIJgMK+mIEe
0TvDaZzUp9XM8TwZtGg0Eh9ObLlvqRo0QyouG6EPYmDM1CrH/Ly/8Y5CxmiO7+MuCDb6/Izpy4zP
HvvyJ37VrbxxVUzJb1rVoJKTJOPwoYeooZToVre0jOKtafhDjaRaustRNGd4y4zi8eUDquWSOfES
8BziELfQQB8tRIyT907GEWY2ysOXysRQb+keN413nzb2K9lrynBNlEU5JKujkvw4Il3vNwppPZZn
OwgAWaSG0OV8TuLlYL5ASBB5+9A1TFufg1HFqba2Sk8Tdo1np6EFU3rJhVqNh2mvf07C9EoFEFx4
nSeXoKLSKBCZdLtM8JaHlVe73UTKpP+uisub3O2/aMMmu/Heiivj3iznigZ24KYN8BID7aIcrMri
dVvbr013zmZ/eU2nGCZrEoOBuBb+DxyL51vM22BEHMRt+V4giig20p2bMRCFnt1Qu5MxqbwE4yG+
ZduBpYqqYjAlgI8ywzAXGr2miRCFPiu0K6IxbWvKV6WRSBvdQ9q8DI6dnmEsnk4JHFyWBwQ9PV98
Fcz7Nm1c38zv9H0MDf5kSJrkM2UrnlGA8ZH8f2RGyU7PmDGE4JOSV//GiP7MFkxwfKPDVLcEufr5
yqL16G/ccD08yhlIhgfGCgSGklIkjpCSqn/js4HARQOcQ9A8Twvml/IEf4PCe3Jf0tt7AUuiLWfC
smQAWk21SrN9OUFeg7glUyeXQ3VooccVhAo6Ih6DgCClk02JvYdZux/duyYhZZIKRWak1s75gD3X
68vEbmNw/fzDJSsBFxK+DleQulb/y21ebccwgZW3eYSv9JaRIOOB5F5+G/pQDKDJB4zH402UbN8O
sqgjeUbTNKVfDnQkZt5BWaWcFmFmQy5iJWJANY9mOo+Njp93N3s3/iz4AwwKxi4Zir/RLpwAnIxA
SEoTauuzT5cutR6XRbbZbePDdPnnDSv6iOygACGYcYumxtBNGSSa1GOJhhMiCZ6Seqjn1Xjeg5Aj
8o1FiQwXkJleBXVCBt2X3ZNPq1rWjBINbQUzJQ8/qedvoPDdlLi0DfuWeOpyRU/IvLLuwZBmsFQG
A/Cv0P1CMGDyq3G8RGpHKq7wiAxn6QOtDTaBsXjjdUhIJJxZV6bAUl3EOEB9ouz4LHB2zvu3c7x+
oymECsYCNZvOXw0fhd7LWeA3RCQqWJfbDQA6oAemnTsZ7VmNW7ibsOo+i/9hb9Mf2k5emL9Zh6uv
Zb81AYUHoAoqIY2RmeIgehDKaQKp7QFMVslEeM/GXfV+5TWvqu3mVhVvhb1EQfWhLs9AqiDRqiEu
d1dmJy1+CFo8TSi9CJ7h0rikiMZmrmJ3IvxkRVQpPEIEEZJ6iUTVh86r3BkfjYLAUM0YlPotgMOI
wwgFjDrqYcepPlp/arAmrZrgLvFFPdjKIkkos0j6t7IM3ub7kUPd+tJGw2fJe/7OKDhyiBJD2YEm
EizMbNNfDgIOvn3uUL8/SOWpNlZzQsHzpsNGXaJocFH+NLWY+9Wrsdz/W7yVHk8IZQrObvKhiNwL
bewprPl8XcGiNrXiqMYtwJ0fxml3XXjbO5FvtGtUctob3Pij8l9DE34xkKt0smDgMtrX2XMImgel
kAtUBO3pwlV+erbTiTocnKGx7Ftyz71pvRlGvx4f1PuLRpetGBNRzasV1QhDJ2hmQVQGfTMTYk5z
RX8I65SWx5RoPw9LZVxaJeaoIzQxuZsgZFZqmqhtB/o3M7fmYjlyem/ijYsQCVQW/pjrLcqRaOqz
DZeM+1ZW6ELRBuuwbgwN6O0U7gWnzvgCQpY80mUAN4w9jKA0YULiZhlbHBMxEdwaomPMddBCMAKs
HAikF4B1mZ912iQTfffrD1hcYbPnWju3bmZ8nrlDucKOdIFfweV42H8VuKxJCrp+/r74rTEygAp0
meZ7ZteyppAiiWtVeMWicS/cvsToO57kAwjJCggVkzfppuWvJRrD4Nf/9K2KdCKaJVnhB9Nf0Amu
7WTGizz9MuPUWMT7r32cfrmwaVUIPT+6nq3NYG6/fOlEROLHyjX6II6lYQTohc/gQNSiWqMEh8LZ
4h0XEQZEJgOI+kSnldoeH690XAUBnneEAYKh6s6UJFiyfw1pNVS30ksLP1N7Plv4MoYlClZNTSM/
PujyEIJ69P0TAO53xIhQLBu0jRftR/jQ02SInCRiY+TRU+In8Rt88zNfEGpSxFnMXrzIjRdThL4e
+yzdVeNDtSlugmZ6hE94K9PxIwSVEfUCnmaOTg0ftQElCTD2X0gWIgp86rtLfLPT0wmsgSkwZoKi
Wi4Dp6pyV+5TtzncUTrSD1pXiHBHKjRcg096YObsVFoaFYKIcCL5GCN31Aw6hi43tKfIbqTFMRSi
BdL5uSh7kDOQGD1XLG67YvQSY/hKHCEM0DpkVyLGUFWsO0cS6V2InQT+OZv3KjH1+EQ27zlrMAIj
9w5o5HL+1NnXSqcNG5niLFyOF6Ju3Xu54wwPOhjFtzBEM2HOQhZDxr/wTcuJ2r2nbPRCzJfbP0SS
MMSIoPir8i3jk/Dy93vuM3D5PJlbJW6QUDI+Lxir3dw7Y+Nbj4IosgD+C2kshodMH2gQT6psXTCG
SEGZJBhJEIX6RIGdVo87x2Xh8mltxxvltgZxVjiDccj49VyB2YvvS+oAl6AXJNvPruXDw+TR9Apg
KDZnA142IG6FtIK4RRv/6b2cUkLs+vZMqUM4HUWS3RRYNf8/LHKx7ebtHpasu3EeVG0LQCFJhTjP
Bvyb2y4OaBF8uApy4bJL7t61Yp75KlTpzD4DBLwYe4Y1Vut8KKzyX79xIb/8HClXnr/fYsC2Pl2t
vbeGQxhSiaEI1p7zGWLI+lAuItp3wgrYA9ijHTAWM8JLGDjjGKJ7WtiP1m3YBnzJVk+lxlEjyp4Y
A7rDJXaYqaLEPLiwT0+xF+2HgNkDWiKmdIvKrSUVphx6ZzIVpUhMBtcg0Uf2cCJq2B3DVYbuGsVp
rTp5PAaxEZTqAhXX5byn05GhTh2GqhqMxHLmfP5s56iwZjdPUpSw4QedOD4xcTptNPA3SYEW+Aon
j2gcR/6JqdAZBmjsqSNbkjGxmLyOGK38MMCRb/rLzy8RHLy4p0HTNMuHeg5RYbFV+3TLaM4PBzKp
kIhi3IT9fDl5HIzg4mv4MB363NhCBOtnRYrY14mvjYS33KUg24Xn3cSMTK7tVsZRaFTxZCnRO8Gk
ylCoXdej/j/oiuFu90cT9v5V501sBISdDDs29o4gpt22el152IK1Lt9k5dLo7PvtHpOpBGFqxr94
sGhH+OohcsMjQupwNSQKEvCwW/dnqK5+tvnUEd1uKx1gaNYo89i6LaZcdgbZwtUixNDLXAcLpSbD
y6D/mm2bCYNvaDYc0Nf1mpwk/G6YvbtoVo1RFYLF22hXRDfRiqFzLmPCcP9nqI5JtoEZPlq3HjrE
iNiBPkcMQQqziqzaQrDqrfgXDhAyrr2aFl/atBqP2TujIVaVEMer+W7e4HdvV+ghfWJj0BtnznWU
TLubf/RB0e+DnLuBuKk/ZsoOe3Nx+HPu/vFRSthU5Q7q+0UN6U1J17n+aD9IcpcPzWsrSRCHcdaH
5addMz61++rNwR0ITuMoYwB09jOxK/gBRHxfhUda30UG49n7h4kx9EsZK5yYFxcR0Tql79gPIiao
ZlStKDGBBtlwG98qQJpRxwcqi1sJonwLcRVQlkncZcx+4Ihf+l7O1dywKhENoRxygPAX0GQLF309
YABmmrFuH+JXhDDM5MKgQDYHJywN4VQ25stXxsiT09GQFEA8eircgiJMEZBRdgmJPlXocPLgmAh1
mjhgcPIFPImyCUdQayD1k1t7k6W3UzYbwEDB5yZmx9CLMKxs4j/iLrsTKUPwjoiVIv93JYtPx28i
ZBzNty/fPuff7i/rXJw67WpDRxhaGfGovFUJQPHLkN+QAf0YgPiINqXZzbCtEWimMamwPh/vGykA
WlCoiGL35dPQwKTL0zBw6aYgUFD4mNPyl+qCShHtwTY9dC3ukL1OO/dDPCFjgcXr4qXR7JgqIrSW
7E5EdamuNCwycHNzKc31lELG+/x1PYubJOqCcc/Ig69AABC3mxDdDDsJ0RQH8BKB73rX2k+iYdUZ
ieMj0r6Vi2IYhR1zaVHFSmJHhW6JLinX+00W3ZLT9EHDpIFbxc65eVAYi9x+nOKIsfx3hDP6TUDn
9DKAwuGSckT4U5x7UXV4xgKC7R2kGpSBBmth+p2VYENA6KJCac3CWqTIEvlHlaVOQo0HX373Bkxb
vHuPIgKWBRIsZPTLPQl1rE5mGj97xiC4c9r9Q7mxQya78I1FrOwabiKSVDAsblcYfsaVBXQBpRF3
F8YSE+TpMkBsZLvch1W3b+7nmPvMG/FxENLJTQOpvcQxsou4yuIJ9vTQcIHaNnSCuuL0V/BA2WCL
YQwaO0/Ecr+NCXLFHmLwcE6CGf8xy4KvA1bBH2siSvn3cHdkHT7pqTaBjfNkPXE5dh1pWpauww4v
8HCYn+B673X5OQzLwNgtIGfRveJu/Bw7kNm5TiEK9fL0CHYN0VzV9yzS0Ur+56dshRwotsXXxkjn
Xbxr1o8xgUHvslVfvK23afXadzbjdRdNCU9PITA+0SYF9yyMVsTsNSaKw1pxKh6alrbaPq1yy3qT
FuEmu4rnfHVrJULC6bVw1LFvKpBoK8HjaUyLm2ljbR4bPDrut94O64198kPFPETm6bqo1vZ9tOHh
4nmzvX55W5iMvMW2oM0gAwxtJkr1Eww2CeqgjP39u2y/7WH4k5EBldPvSdlF1mbSc3PQDAKBRYnU
WSZoK+vGPzBZaq7yMPwmDVA8cE8J2TQjDDIF4wrih1zE5FszInfQYAZTk6/lhjnHnrk8zSehCa+n
anpvpgJYEKgp8ACTRLHVfF9swl4BTRJPmD2qIoPvxITiQcNsC0gIv3FQnun6iZhTqKmKRyYLz0tc
9AVeZtsrm7KbMSzQE4Sa287xMFHjegaHLIfdK3vdGQzy6Dmvw0fwnfTbityYiQMBxr8QRHpqOwJm
ztti3uHBr3eXMtp2rkvbLqbi0d7z1ZR7/E75Wmou5MZ9a++kSUj75j5brXEvHdr4bjVZ6dXkrJyH
LsOeT0SQzs7rV35Lzyg1ATrR5gaX++62GPiiO79dP1YkZ10PQfLFWH8KlMIq3fnWt3ztbTDNq6uo
umqmC2DwmZEAvD649Ux3OUKRzz9/8F7u7fqQ+ftbWYHLtc7PcStHg6FcFEMKZsatWfjx5NdsQ0IP
9UIChUWSOPp/xCu4dnh2q24SAXBWEa8Spcr216LvA9nibsMdMkvsUsXj1W/M0860IEwsGQwg2uXk
PYkpi706nNJkxAGOSx9Y0KRvbwhRoOMkOONaGhXD3ZWxJfwnXynVKZmFvXp6ZS/JY6UlxEAFaQQN
aya5x/Mp118+DM7VLXSZASxB2KYOhonPnz7+e9k+nrzhYegg1QAOGkbsT+mi8m/U0ek+jdGjZBtQ
JFGMAeF6HKnEj+/xFynoqi+s60wXzNRXvSbkT7IzF5/j7Of7add0zoMmbbJS6GaoM8oIgzkpk/SB
7CXVU0KnNdTq6o7jkr8o3Z8g8wo16MuLOtcGwwjkzXKfkkSypGvMIOXNGPFezVblvfbQOYPMfTwi
lsZ8FB8stYdShGmBclKJd6Rv2cAhCB/xAH4/B+6TopLFSe5CBi7hJQusc4Uza8WtE9IUXfiScdC7
mTOvkGchgiAIfGZNTKZNAPcxXEElPmOKEqd9Z55eW3V9sCnqg5thtaFxFF9s872nMIssWY/hX2xf
yjI4u04O3FD6ewc66OJFt9W+H8usnx40eZQmxl+Pf5g4ASiqWq+ccYw0CNhDRZ+NxslAc+MBPdfE
WRvS8PfwF7QKxijFxUJa61jcmrx6RhJcmaTo2It1WjmX5LRJQMB0TMlbEBsDzazw9yPqDKo20j8M
sCoGx7AgZQar8t6Ac5StUvLMsvqSEu3lbXlKcmICSf8GfsinTJWvb+nXGr9s2qrZ2dSf1M2Y27zl
W+YkX1EkAQpQocHk8Ev3U5dGN1Igr2iKV/Z7Y77M097faaHq52TPaBWyqb5U9589Z1ge96qPJRvS
gcUap8nahA51vw7hocz+KXSOWekbW8otY7GAaW+XicGn85BRE5QiQXDyRZnH4EPPX6+ii+3vuYMG
5lWIazNyGzrh5wuDtm4PuCDsSFQGnk5wZgbe0kEzDBi+jgD9UjGLpYElsCqZoUi/HO57aTap6C5D
BWdqkfDXNS2g6p6K2m7maY9vDcwSmiQfhyhlg+o7yKzNdyndNVDWeuIN1yFRzrruTINLk6PRnLFC
QQr2dzbbL89rsdn6kLPAmts9zRsueZv8X7VXf9f5V9XF/dpBLgaEAdP1vmxxcpJAXJ2lvUqvncp+
slcbk7Nh2Si15E2Hw8OFBZ75UPkexAiBhhiH4QI/jQjkzAn+psNEaCLCtuiixnZiRSCvDV1nonOk
gxR9RVG1EqZIOK4MENkEaHLzt8Zd2H9CRoSzYkzXFutq11MG9RgIvYvBvcoJnxO4GmyymMPVZ+gt
5afWJNxUNYy8piP0uRpiG9G7B9x3+ao9M1J6vrAFxFJ5O2faVTPzQYApDZ1tV15mUGhEX63a/sNu
78iykHdKvQKf1cgCjxmYfgnjR/VvDRfMQw6cCxa/dPeeOUBYJcwXxBYS3i9fq9XZ6crJ4/FBjCuj
hcIUTdJHnW7GwBz8UeprNdnyJtIJLM2AyCEtQKpsTi5D4//LuuQHyOnGIHPx9NqYgIF8SGzDAxDX
XPesCCDGc5bRg4zVS3mU4eilT2Eo4ScQ2acImgLI/FidXvgMTs81nlcEqwvKNPy+5RihGkLsskbX
waaGMhlen72lMWaMgL2WASRk9q66U2uSQbdkKSKlqI8Rb+sy19BodZ7foeCfUEp5BeJCLvsYXMvr
bOZuNZ/mYFlfVHCaEYLi22DHxVzkmAaTNIIm3ahp0WYNNdiEeELdGiQgt5z6prI67CP5jABOOu56
KbBlhqdCMIvX3wvXe9z5nww5bQUfiE/rRrWXptsdERPX8YokXd3NJvie+VrkQbFEjHHnXQ6l1pe9
+NmI5KDRhm7MODleHJlEoK5pwwrnMBGFXid3CzEaVNNqkiIEuO7lFgpYwpVSkySskzOOZBqA/vno
dQFroLqS4FC0LQ9E8TKSeeqyGyGx99GR4o9AzNlJRLy9jro092iE4UpnjAkO+QUzVzU7R01Yxujb
J+xSgzWx0mMHXhn9idGGiSzHwMckVbNIlRWq0KR3I4gE1Xt3yWnoDIKNo4F02YzLItqF5RXeOnUY
d4n9YFx2mez6qMqPfu6SfKjVkhzxaM5wPLq0UGELJqaLd2/ylS98h6d3OYuL44ipveS8p+PwaNgN
e+EKsjbZ9QSKca9n1rUZ8AD+CfSMHUBqats4R2GISFloSR3tro3+FY4tv/wz2rhL4PDpVQkLjxw7
JxFFnm7+ee0De6mz9n0zGw6l4djiCTPYGEjiUTAwsjWRnFCoScX9dEyJ00Or4Fn2aBaUj/4bQUqn
o1wszBBgkaIEoQj7pefrqnKbvblvnQeb0bEQIenepX01zFp0aXLKVH+lxCeiVd+O4+6z0uZ1fhl9
GOeXoqnGd3SoF17o6eJAYkJlxIGdwfxdHPgVExErWBfwpgaODw58mUJJ7CGfiY6WvW4Y1dv41mQ8
OaxECIfY/2GIP6qzD9LcgyhFberfupI49m0+Yg83R07cxUTHqmN6qahggswXLH8C3eW0gOYDhkjz
Rh+sMjGk6zI9/czEyUaphdRZk1llFsyM8S88udPtBr6GqM2lMXWc+ASPjuewS73VxOzjkBpcb/N/
UfGA7tCawqQVZ0XlhWY4YpzJBlD4/eGq5MrkM7nMrj1zhdORgKsxHuCe5EN9vt0K5WJPY5apb7oz
k7kW7J51GTmiMgdwEzzaNkpYo+vSxwraTN1x+xIW/hvn2pnnhc4BJ0nY+dCRlrnGFXOFsU034yeZ
XmpdYgIY12QMOcuA2TDr0mFsTOO9/rOMQ8uBXg5KZFTO36IGKOSyC+JpaUEPF3Cia12KEF08L2ts
oClXtqGLy/1YuS1HzqvgBEmZBv5clRfllqOMT1NkMs2VvNT68zdmMOfWFKioEI5IPuyiZaoYz4+Z
lY0Pklv5a2JhRbgfOMIscL4S20VRBrsdRg8MXzKkiYIItaiWWQAzefG4L4IGp4e/mfaiW8EnCgL3
8iCbGq/LNoUAo+R+LLtP0QauE8CLIbaCXfpbePW05BK5Snxb+wDKXvGpb5P7vV08dHlzYzL2gr9R
UPtAfgmyujggDHvJJKvSMlvtV95oBMzyP+8CgS2HeXSGNa00PuKvHr2rj8Jgs+sl2cJc6zIHdJF+
jh4YB6sQtjTDVM2ll+vqAxueYgkNXEFZwx7XlDKQKw/u7LIr8Qm9GEjKUQaLYVh2ZJ0wqxCrR7Hl
UUj7OyBPZeVlxBNu6u9iyNeBptl76BwEgNsbQIiCMKDVGlophyA2iQXE7bx235QZ9zASgDhlSAf4
abSicvhBCqBWUc4mRhCbJrgAkEOlBkMaMeUIyKRCJ5SMSpXUUNmMNyh/DvmIyb1W9fKpusgC/fm8
oCHz0EAk0XAsvka80h2nbcd38t2pe2b3GFdII5Ph4a3GyPgPHhtOjSTl6CYPA1uR51AEUfjaZfpD
gJZPgoLKPGk87B7CDD9crm1JW30EFbqO4uQxBEC3XOrpg7VkbIN2QZ+QoVvx095UBPLShc3fXm1d
550xE/CZxctGVlIihAjqcqW2EHQh6M6YB/PXK2zyrIIbVD2kTFx0KMtIZ1O0ZNc1H4SEv/wIT6nQ
SMfwPHaQLjKBoJV7/girAOMqu2/rJ/1Z6i1RsHzcrvcfhY/GBG3IoQxa73XZeQ8yzI4DnJlz/2Ea
/U9IqP9z+ZA9tfykVQgd8FBwDIXRLi+ldAUGGW/qJ38lNWX4Ic+zhnC4+kbmKkOLGQgKodICZJHn
YW0zeAN7VJepSq0cfiG28L5lolrIjGAb3aSEQUoTO9v/xdqZLreNZNv6iRCBiQTwlxpsybbkQXbZ
/sNw2yEQAwESADE9/f1W0qwjgTyiTseN6HZLKnUZBBKZe6+9hnPuG8dHKYZgFEfApLi2IwSdbMPj
bLsk5SyqWYwQWhIIeGzDmqDFO+4grybj1x8yRDgQ7VQSHVA+XWOLvOMVZu1HRRuIFf6M9JZqwxCC
Pn/CbWsThxigOxHKp+meQpuFHmiQpApc5Ju6mn0eMveKcGfj3WHcjIfQdMVaniIGdYF3tfTW50qj
09eHthHAnjd5yjm26jSMams+vLOj7aJ0409C7HWNIqhKSiLbdyEwxr4oXC0yu8I7fE9z0VzVkBU1
gRT6ch6+nR5kklxCmSXYjqPM80zT+ARi9qJx52SMuDH3kovU/LNdU/SiqBdxSXTjOsBSnoNMtW7Z
6H/3EhdjB09og7ICXlkmHemwzcWhA0MuSLuKJOP5w/WcGjfwfvSNQJyc1SzDsuTvn+Si8i3RqPs/
Wfn7pFS+IO/UhWOr/ygA9aem3zWTww9IhcNfbFP8Qr+POuV34QASqbqPRSX41PyA3+EH+xhUffEj
/GX+0d8v+Fq+EPoHhKTyHZmn/IBg1P3/i2/1K8gYCCDtGsWj8psE0JG89YNv+Cl/mp+OP7ky8y0x
pnzB3wAnQX8Qk0pSaf3DpJgSecr35svxJ9/wn33UqYJQiTol35Q/+RG1kEJLf5o//n7DyRUr7HT/
JyGmJuGU72z9Gv/heyJs9QW+nB0Yin51/xPMzsafT3/A1/xiNygb9cxubWyPnuIpPG/YqNTFbI9M
6w3B4eliXHOApWlbPvglNs1lgwdauO1XJGVAQulKmJHZYCXvwC5gK/be7g0t4pbMWzdWcDLzZQf7
BFfTEfxE8T3HTxSLj1vp6sIeU6uKLsMFfhEHUoTXcFYoaDJhegIZqa7hf/AG1Nvue+g6m8W6yrKL
Id2RCk5XWpFdWhElWiMnvyxtGBajYhygPEFGXXbe+zLUZXlksorP4ocFOS/ZPL8y0aaG52L3xNXg
IgwntCZla9xt67dOX3lf+JQQ3Nqi+BHX1XBTDoONWIK/LLaEd6cbm2W+a992dfzT3nC9+Hx0dHaE
sPizHaEyIDY3y51X3CzjrRNfcPpAcS3GNfmusA6+ZBxJF/Fyu7nDYjj6ZMNmMNF+XfTHxD3VwFE1
59Ui1FdxNtgwCrBK6UKH62c2Y/e86uQtFBf1Wjkua7n58at+B0tmJAYHf8rHDMfWi6AYG8gf8Elx
PYbFOpMhoGESr1z/Oot2/lfbLqP3XQuTvMabnn/jcn6Z4dpy0eUwUIt0bC+JSnKxiMWRoo63HYkf
q+YqLqwfRQ6Lpmr58CbpFATul8aC9oYZcUhLfjk6pNFWDYET4rv5AQr2TbG5Cjc0vtC6Q0f5oiNz
eH8ODWhMqha2a1Je79bdt2bpRws8iXDeCzCmY3j0qIZZEtG2g2pU9Bi5FL2Xv2lXMCoKwDxlcl6M
uzZ5HyRFxQcgUrJaNas39kgwarmxVhe8oSMpPSyLLhcJgJVzgfoAUXDMvYs9flZ5eELrX74skmSB
TMWhoOVepkvIRV7NvfSYMVwGDR4cXtdACCm5SK/nmixLs4MxSTCWknNlCT/L2vKmnHk3p+eYeTU5
aoEPUW8fZaJ4gbWD8dWt30fWeJWu2QHmCLgovw9jex/QEgLOTf+5aO4EjkiZIma4DjEpLQ6GHee7
saNRsy6OAamsaLE2sCMdck/3jVm73FreBmswYCK5DBP8+A7tBz3PPtWM7TwmUdf2OuSRFnmhc+eu
XltXe79N9s6m+WeZzOCRJTis0/3QZ5wf3R+VozT9pPqCvTJSAJc40pRuUqcd1w5+0kCGstbLMvhZ
xuURv0NGgMid6Rh3H2p3drPaRffFbvegETiTuW+KBT2vSjA82+d7bhiFcAkinbO4q03uXTuD59Fa
/t5WTSWybcFC0tzPlKKARl1GyDP8i3izD2BTvx3G9Aa0tZ3XXEhRJoeScYXzO8COKj/FNRrl23ov
zvVAlV9ekcbd6KUL14p98tAViGy5RYtSfwXgruG4jHznOPwetCHdwHtgvG9tdigVgyW2Kgt/htx9
k16ZtvxvRbMHfIZfikuQk4qAFgXdKGoo3UR/XoeHGrzzf/8MFLHPP8M4LslJZtEhuYAhV0CRNAQE
f/wlBE0ifQ1DNNdU2o/4URqMSK9vwsPksiQEVQ1+GBAuKyxwn3SW8UFN7ti/jCQIfUr3EJZvxPAR
ocxBSLCLYJJModfQsdTQqdoziP+cNGiSgEQIEukassfnsVLYqe4L7S+aXEEFbcMUgF5bkXsiDWlu
rs8T4AqakjGiccZ/MXbVywTxIKQlozZkIDa5d+tNNzjWfH2XpbTFZfyPgCpBMCITy5VGoCOjYsbU
YO/4WxBdTgGxAw39a6KowSEuSs6ZvfLEdhQR6YBNm4ttDtXMpFfyrLDu7BAPCd2FDFcghU8oLUY9
erpx33IIbaFx7IcsoiEoQED0F3GwpKQRr3mWOferoXwHfSdd6FL/q3vIlc4YvQL4kQI8ffnTJJzP
OiyfjGNgFwPakthKdGX5W769IR4qWSsLExi8CwLC4BWDZMHJxr0STBk0xGWsp+7pPHh7NK5iHwcc
dbksDNm5n5PODrvXXWAvldGgTX3OC6z3m2BSdSfxrvi9bLuPHLrXxj9JXA78lTQHFIdo4ySYx85/
KgBXM1m5wGjcrpApI7s+a5N8YnOXyg8ODK58oQfc8Hw9erW13Li7Jn1/4BHJb0VdXsZeImKbTkhZ
/piMHZG0/2YEtWH2YDZ3IMOX90gz0nu+v8BsggUIxAzoBrft+TUFfWQnTey7H+fjcAkVE2ANjIzc
Hrm0y/IjG+mXusB6NMe3AlXplaSZFNorYRJNDFxvJAV70bsWQwCFZ414iLD4OMPcJG5IuRerN17z
EFKLLDfATsH72qx84pAlyukcXM367F6GI1kB+5tTRE/MBHDDtpVFgaY8QU0Bl/K3a2arKajN20qE
QLZw5sMMeqyGauBZuINr9FiN6L1k/zDGwMEiVBrXn2pk72FdCmtK2y0lf1x+VOVR5DtY2HwNJCCN
mjb780Qfg0o/u/FQCcnakj0+I3pmcc9vfDugV3XTKsVrChQdkCcsVSrBuoB4VMBrlXN0VHY3QWxf
iBiH/v13GJP9siUhOVRrwi2ius1qNmSmEGQo/G4b56YpVmYL1+KpG6re/S8AGlGlGwlCTgAFRFsZ
GXZwsDV2Xu3iRZF+kjuET1qaApy0EAGQaZD3h3iMJJugIQhIbN7EkgkQU15PmY7lovOLq8JFLMkY
W72+jL7Z6QtM4jAJ7R+UFhXP20+djUsn8J/P85RVugROigTV0wgZ1RjrYs2IhEpruqbAALl1aSYl
JaaOYbmtiB0jxo4WxAE/fMVEXMt/+pSAZAxIGBCMNkHx2zhDzjCzCBNNnDd2oxBC5groDLps+VYi
3RB3sNDOb8pmYBrIWsR9W9aCAkIMV5brQ8b0IHFusYp/eiz2l19hA1EeXyMwIdNS5szTDJIg8+I1
t8N+H2cgwB0Eng7y51s1rKoc64H31Ab0hmRhJuJJ+VvIOLMGOgyISH5PXQ77UqMcMUVKGzBEcYZh
jHNBu3yvOU9dLv/Ya2rRKr03plV27f7A7Py3heZvgeatvDCW1NGaVmqkcHDr6g+F7tdRuQe89mGJ
BRd+1xcqEgwxB2gylNM9Ru/KbTRkImgZ0ohqqhXiM3RZJkr2A6WHyiGTh3ZOdyeRomZd2rKNiQ3W
SIoDlF2J3bTfvfYsVdU9tQ5CeCu414RoqSZHTeHvomQ333EMEjEtEDFbajABgUO2Yz3k+3HW3RqD
mjWo4gj9jRLM+F0z14+b9CGP6dachhWPFLrF9YHzRYbl5wdipq6ZLgjQeDTENJdhMPVXHeng62FF
x3moLnBeRwkbcvhhpFsi+lmI6q2TJ7TLj8vWaS/cjXsLfHuvqYEgbx+VsdzftTEbJyQXZj1x3sbn
ILKv0sa+1DFl9x502ARiCHC5SmZmqXWVvDEgQLoEOc3wX4Y5IpQy3YBQcsZZ6/p9Zd28/B4cAdAO
g2Wyi2QMReGHZeTzHZWguypqPKQSKgfqFSAlSRe+J2qnylPeAmYMPGCsxilj2dVMbjV6RvWexj5G
l3aWju1P55O6LjQ3DCeZmuKtN1k77bbPywjX6Xu5IijGRse+xlGZZT10sxKw3MXpxP4F0enKKBsy
MXdtalUZ9oCyikfWsZH+rjezOxni1gWB93Fi/VDlrS4ki5YLOeiIjHyYeMYS6ZAnrjRdpZ1L/AGe
fKVRbBfCMPEwtWKMXMRgyxAm9YS62e7H4M9+v8IH7whH1m2g+ebA49yD9j15PFmZOU6uToa/J04w
T5lJHSFBS0cZBNBNutmVwCZR6EtHwmP+q0KB/lZZoGMV/TFLiZP5/752UMDSJ8DqsI9DZyvk2GVK
4Oz7uoAGA+3WDC9ocQ3IDa1WRYoqGG1GJmaDklGzK9kkq8UxBcbZ8ZR/Yt/BigRCVoSgGWeA6drB
D8Bv0ODfdy6p0nCn6zn7eyYxBFQ5GWMpwHU/HGWKgZBUVFJOY3BmMzNVeFecoefCAk1ELSUQG1EW
/lmG+VpTkf3VI8qRSLpZ3euCmBq1a3JAGAFtDCOvpgVlOKHNQ3Z0e686RmZ8fi2iM8/kxHuDXJpq
2dRHeLo/XzBj6CP/XXHe6L2RzbY4cwqUCDPk7ugqWeC3BzmWqXaI/NTJ4jEw0TDp/Lt8ao+JsHCE
yahSnoPg+TUVXdU0TlRQwmNfpXNAfDO5aitpUSV8hnmagT/YC0VJPKwV1SuVw3Yoc7WzWl9DgZ1s
+cBucMzmMnaiMZpc19af9RhLpQbqUAkv6pQqSsEq+hrP/k8r378W9cykz0u1kKwfCG+EElr8LgeK
NYFySqlDmCuvfKMbkbeexo4mCwxSiRzv/93swXfkKKdxt4h14q6JW6GQ3iCB/Qe1Oa2pNhn0av8S
RqTQYrBiuoRaTRtbEjNmWcIqIEDeewGTfIEsqpQKZbIHMLoIhK4v1EJqTKtwEVFHVSVLJGXNGDaf
WXwnditAL0ApXDttuMeTG9rCfimqlCyBgwdlN+dhi7BJ1azDxO4pBLhE2TvZDRNXdtku5eDZsAPj
7FSBMVT+8OsVqXhTchB7KBF90Ep4PRAuTocgVd+wUWy2iTnolEYij+ushX9skqTVR/JyKKZ+6d/I
eqrcoT+CUq7nopdaPtfnyWdHScjmuoBLMU4Cvjzi7qW7bQ/axj0zeIvIZ1DwRUKLW0ylO4vxCBWz
jqdujf0Up63EDCUuSjaqUxMvTLUhgzc16DBYbqEIfrDs7lLihiJkfGw131XxG5c6HkCLf/3LD94U
R8/fJNdWsLfUNEIWJmhn5ecO8glvX+kdgnzlNavIl5Ccd24mb4qmQdDEDAPdNMKUSiAMqvh05qpt
0QmupF1QiVv1x2ErhrM1JwgTbJetWxCUXId4xS70FmSJujXyUGZJ96boQvKz20+l3aEjpiaWKEag
o0RuIluo21FCjfpU9a464lUVd9vxUUd54dqPFcE+L9+fEzsgwAX8A0ObCGdHXmjLVV4ywsrYASFh
KkIix4BTO+ChWPGqO9uqbjXcdNfuzTofP+lZmhOcT61QgfMI/4kqi+ti5WE+Bc5vT7sga+Vu9tWf
wBU0Jx/kAaKdT4zrxga0KKrwu6yyLKwNzHGGOi7157cblzmTsR2EW1diN9gEvkZW3mcxnW2aDJmx
iHNq7G128ECERsA5F4GSffGr8GwycL/Zff9LxXK42nP9O8KhDI9X7xxeqGoKt0N5m3fFZUDzqvSP
Chb1eXPKI49UnNUIfaMFoCHEAWKqTRj7Nkq8wiP2LaJBZWaZwe+N3fifavV1EywXAhzlHeajjJF1
qlHcetaPMKVOmAOJQZVT51hiECp0QcWlsVLtwHV8CCc7ikpkA6KnS/6hIX9AL6ztz/iDsOAFWa1L
+00z7iCC249BrGnoWV2S4VFPX1nAAUpKJNIanzw//NJlCcTtkcAuO0NDemUauNBhE87ARjJIzYgJ
ZdEra/K+iO+85LII36fr4dojqVUFKeYUX8k3wpyn/GQVwxd1yx1hrH4BRbrc3Gs1i7hiQt78LTMM
DlAZlXJw3ptJJV3xd7tyr7q5+0thFeqcfBKm4hUvMRoju0J3oHZVJawXtZ/+ixfz6V3QqfFk2hHg
fDQUfk1yGtJ9sabU/ujF1EcRsSuOaYfgh6gv+NfUEaZbgWGh1Chaiee7UWOudvx02C+YiM/g30za
sqCdDfCmsvW9sUcZN/5CR6meCJmIzLmZHYUJ8/Q5QA9GLQK927G5zW0Pm2H2NxW0vhJAFay9jOpi
MW+H92XD0Qs4iM/Kg15DzRH1swp3aLC120BJd+gNdLOFG6npEdwX7MhbO3Pntb4mnxCrI0G6Oo7B
yZ/feW/w8r7eZHQ20PCarntIs+Krms7cSr5bo/XrIFGXvlEXam/hYAzFb5F0z2cXn9qilWvJIQwr
Bt+uyfWQT7OKttkqNxrCOMX3CsfxDjc5TieUNGzVMUJqVqBgFhWppFH8DsPmu4YK4vZrJRSAuGfu
03HdAs36yXVNOsBqzruJDVfO3IXTMAXc43U0TCx2Z1NTSdMDTdJAjHh1lFH0TcMENei6LmNxdl5w
fuq61F0pvnAmEtvz59dGUZM3wWp9b3Qa0PpVOMdkbUkLIeaaliF+VvBFKVcHMvowl1E3reSF/dCa
53jeiv/kdVHTi9vE3No0h0/e6GJ0E7woq9zoUzW/NLaFyf8w14Q3SV9myNaANVnKhoxt4b+NKb7x
KQXGmed43Ji55EdB5GfQLU7Y5I2u2mKz8spwD7SoMVOKVI1vvGHU8ZwwYTLXhcSECokXkyZenFpr
AwBKbXp+lzmeqDFKYxQEL4iiHX2+Gumn94pGst6NNkDtyEEVCUIkZbuGJBQT6iZRuWGEN7PrbAXq
Mlo/tJ2ISVx11ZfcK/BW+6sHZcGN8fxzlXM4n0UajhlrXKjPZkj9FEZwnCcvpxf2LLc0Xd8r0rpu
GcnKIUIq3zgt6aLgATJlLeLit3wrxFlUESoL5wPsvGemckyjipdR+b4yoYGC4Q48+6B2/gCTS05G
ktxnU2q2lJm4EqhjOSTG6bhWGz/mzZtx8N6qbda2KeQw3cHJHDjeNcE9LyU4tbphxgNb016xWU3b
+2LpkeW1269uE5dJIakJrXYpQUGSqxiTGXVYGkKkeMth+b3/bLL8ZnWf3Q1OFZLyjjOZHDypafJe
kaZZMh+ZeNoxykmH+07qJjv4B9vdfJTXkHZP8VhCOtzMCv+EKcZ9scMJZZQ/HV/Es7tuWaD8QQnU
0YAHiFk6jn8zaKadNWJaWf3JCFVpL3FH74AIuWmdN/NVDxyJrMTCq0ltmpfGPyt7vTWmsi2RvCKf
mGRs1Tcy0RbSIQcAVTPnC6xjBghrVg8KUZEToYCarNlgVnhZG88y03CWzPLkGa2CUqwtUGMOakjj
XQqDqQGJWHjW1uizshVgGRpTpQQcbDV1EI/s8wGAVNWHf9Rf16v0miu4tqpXUAZ58aeH89Nr1zJ8
sjGkHDp23oeEtTVM07Ev1XBT0xvNMG3MBdR3ik2jjV35ILJmNr0K02tRpQP8QUVeeHkTPUqhlvUx
qS/QfBgIM36dXlceJX1gl8V7xpomyVR9iigAUh4JddTylzX+YTCsiFThJdoewhFPRckhsoGZpmF9
zIuP8kyKVwxMSGqWebPUonKgCpzhV+B3X60U1SiGfoZ+0fLPUHmoGRKIrAVnNLBny/NT5QhKE2VM
YEUCbjJdPXm4dNJixWCXFWq0TKQDSzFnjnzcWeXiY+YMJRJeBj3Ce/WSGzkyPYTkyIoMe/kJHInf
98FSiKRJ8oDXdGSOXcZBs0Pwfi//fjacW7OitSNLbCWtyAGQ105rpqccGeBXXzX+1FJRW1uW1g9T
XMp99+zNO/XquTg04pGCFSLIxOSsHbdNh2BZw4MV1rXK3vJHCJ+CYctBbCC8uUQfqEEFxAAKczzb
gH2yHnMziemETclwkCaHmpT0JTTo4rooHDebUfOtyafyZZv+f5YZ6Qb7uM+hF+MuH0mgqiKt8jAq
AdWpiwXaoSVFdc2Dt1ZvsbQltBsMyKxec8X7OBHhgIqGkiOJjGeq9Vm0XytusifABkSVBQEHUtuR
jrMuNk09XyVk1CnPBJ2R5uGylaxzSRGpjMki1t0KneCP3Hs0yVLvdoD6X16Kvp7i9ILYBxwX/NYO
5tPNoFoVnZfPEjYpdkMZVAufYCxyJe7WtvUWQ6o80eHHiN7D2qK/5vWQET2b9edu5z52DhInXyHs
Hfb3hucy333atNa15e4CfghQQXkg5F9KQUi5j34OX8xlTI8C0/eGR2Fu2vsMu4gJvMxXLNd+a3mr
d7os5Z2kGHy8/NGPSTwsEg5/D21GBNI6Lb697dzPEQ3mJrRViLqKb1MO7SjiLAIW8NTfq0Q5c6Aq
qOB9yh71MaGQgZaUmTpk7IadDu2vXCyrNUDzyxd8ZLnDqkZuwMpmGoycdT7pFkbudFEXjkU8Igch
7gphu4TVuH7we5mozS9CL77w5UjhMrOWywJvoJ9b/9R+fW8UyoxOKgvPgQrxBBF3ZxDMU/saPrNg
w0wdaRwM8+TJiVdgCh07qypBL8peQAHjVwROUQH7DYmB8ABYOiphoMTo3DPEPor0JMrud123EKHR
M7o1EaFgW7jnGsEjJ1DdQgjCrpTKLlThSbGe7vJqO8TRxkACWu7kKT3oSuu8+14uwYmFSFFqyeNN
zYRE8jbuSWbao81LbqUlZjzZwKCU85DGTCWigG6VtB5AQstgTJ2/XiXbIxuCNa0JjCwHhZeeWRYn
miLmdOSQYaCAm9V0MhSsVlWE8jp9H5MRIVDesPgPospVH78b6/WjlP5qPEJGbbxsxMWD/okmB4Zs
Lc/d6FNdEa+MmCGRr7ykCZjdZnaTk2fgmrFQ2ei8CNjtZAJrp9ik49kC7flNWUODraHglB5gFq5q
GHOCRCuTmBcq7tpP6ihTZMeVw7oNIpRnVX8eSDnREpDIjXaMvhJq0VTNk3p92gzbJfuynHQV/EX0
uSBbQViaHWgt6HkbWhhzAsUcarBhWEDsV/LKeYUpwamhAD0bHHIPzQno96RXqdZx2dpOyisVgFBQ
RArXD7HIiYv4H5/qZlEO/SeB/FA97tWg5f7udoX07NJgB7MH6VRNM6fpgYxvNcg0S16xIWBfIQNC
nEbfmd+HiZthT2U8lMIt3JiOto5TvoT5pAm5+UVwdE2EmVRTfzuMhY17IvPSA+tH1a3cVLoVpBl4
Khd6rVAhDAsM9LQGxJfsdsyzHEpOcG4NJ4zdIkWZuLHKPhdlaBetvrib4ZbG+0ZD5JpCTeQJ4d74
d13ZOXg3cz8NOWWT34nhFYuzoOMk+patwj/GN4I0NMqXD+vwOiqtS/KTiPvhrxAFUpx8IILZJr1d
eb1nNkeRMoRFiVQlLrb8UAz2wi+2HoUrWKFGIBKOxuX4qEza/atPesmgGSOIoAAahdWNG9DnFp6D
1VjfvLK/sebu9WFamUBCclsqJXpnjZdttHQG/mZEo15PhbcsZfROqOrzeu4kd9RI28FWZXLv1+N1
Uo6fDTt8gJK/o8KR+Zu941GOAXRCLkOePxpaOoX3ZpPPrgU+iwF8fiRy6iAAcYG1BC0GqtUUagic
rm9XwRLdkfL9fD5VKlx8YMFBxje0QKBfnw4hBLnPon1WtdrRDANADXV1lrah/ShnCAFc4iS+vG+e
Kn3gxFIjgt7PYGBMzoJxtclbr16n73dMYdxueBBYqdZe014JtPS6ScEj08SK8wqc5yKM2u+G2cNb
pQm8ttluxikHQ0R09hKmnfJGSoKaSL/dfa+D9cfOhU4C3UEDxy7K4cx0/8QdrcXYf1W7JDc1sdnF
fTdZ7Lj9qrIPINf/d3g9ezKfXX6huE9M2qJiPbf6Igdn2Nn9zbKIqDlBQ5eQPK3dl7LeXc1q/ybN
cRlUY+qk112zSRYHsadmK8z7r14BgIhTMilGsTYJmDFjw0IVMaUEx1BpHXoyKsY1nu8QRzmd95QT
OmfeVzMGB6TRjmwoJ/AZRK/Xz+W/rJQCjfmV9qKxv2BAehMFFrAn5AD2vKsSFoxL7M/Y2jT2F5Fm
ZN/Re6ARnmCNgCzm2EGRgB2+aIJ1gPeyjiTVKIi2U8wbgPXZLV9elKdaVmQDDta7MKLhA03OTS/s
Cr/bBqv9LEWULWifAg4OVDKdmtJeKwbIWArpPGfIY8IE6BNSkqaFo525rmNWgusrwobqjvcZX+AJ
mFHNoH/EY/q+aRCE58lXG76mMeznyMHY942MG0J2PSp+Kj3CpuTMrE1NxC/NRiy57y3j9MKaVWde
5VOlPIgwBo/cNBci1eSUTOfrdtu1JbyEileUylgkDQ/OuiHkYX4Vl6ufOpw0NQ/nZHHXcCiYsYqY
FwJQqLyLx+UP8Ujqef+LHfR+dNk3X+XfdnJ/jGARYR0FF/uoPwW2G9ZZHTIjBYKR+x39/m2XsZ2U
KNe96JedhV80AO3YjkRXMZYIRLdlhGcjgfwSt9ZNsVpZC20T1Sy5qQbn25lHfqom4lGTN4qfoUxx
nz9yXEOqpg1gnsrMzV+h+YE9yEt0H2IipzpAfu1hyY2cNx98kEgxoSCNfDYCHF4qGF8f13F6fea6
Ti5FnraQE0auU/PMcdM2A1Hi+yFA15UIL1ZmoBNaCGQH9mDaHK+I3/WzzbV2ALnBiOfjx9YP8Rha
qOciwL5icHKiFp+R9iQ6n1qgIw6Hh0Gmu4SlpVFovKOfAHGSHsAn8kzyAtWQ8ls00gIgcxUygsHR
MIKOLb+dZ5IfOZXR88xgSyCkZwbKmHoC5ARlkPbxxk/ei4MruFtTUCNISoLPNfkjMhwV3G3M7NSP
9c5i3ld/jBYJeX861G8DiobzIp8jk3FdGzwEDzUSfQJo5PM1ltZ5nVEmZSYfS7AC/fSXLNrwMiwB
bfjaqf+jXtGeyVGHkBnVQqILivGUWeuPIqUaAIE9UMNvBaqoOhMlQBEh5ZKidTN7p91dxAzt9FLO
vrwoTzCQXNj6LEg1ELRjk2LCIjWgaWgE77rV7FYFQ5nDvwHaE/JkaIQ0m2JLqeJFyfQ9s8XsYG+n
qpUxqPr2ekcjFPlMkRA3OApYJ0BV1CmxkOJ5cyHLS3WSwlUJlz/D5z91+KD8VJY6eCGDkQkyXGyd
LAzTmWdW757eBV9Ikpx+6y/8iDZIyK8hGopbvp8gZC4BBYiAfxrFMwTz82DkqTXM1C8MsDOC+QOk
O1knW0To8c6nbweMVH9WNvQfJHiIvas6Uhdl1GoyZaQfFyZjBpLAVV5JTq6ofB7Lg9ru5Ud/6q6F
Hoe1mMUBg2/tCU9QDyvDm8Td2J7ZJw39ATNOpbAYT0k8jTSi0HBZWIEA3P1yxSSUvUjFxytLiRP7
JH6+NrFzAB7MJSfv1ug5yRguGUzWGVAdIVSqkuIBe7p3BycojFX+6O06nNd1TYuVr68rN/2mFkjH
33lb1VNvPaI+TpYIAG6Ou8fzO5Y6brJeVilMLqywkLBfdztya2ZYFUL39IbyS9/35uuu+l0Pyz8a
oIomJAsm4VrmJoIiywVIZalYUWY/oIbGrOamTQeMIBgrCDvAJEmktVdsXqoqJuUqH0MWSNRG/DF5
XdJ1PKsAm2BqAuPXLR1oYt9l+UCqB5N8qkyfGGAFwmcl1CW8XswC9dcf/HV1KwBBlGcTtATjVQtU
1Odi673BkP/CQ2y2CLqzHvcnTvWnF21Cxp+sVkxp7SyPAXzV90bL9qpqbgV66tbHLFbDLo3YS8XQ
qPtfcqXSfNBLhwWI333rVndySPo/v0SYupGfxgydYQOi2edLYkz8uFoPWhKU/TbVUICLgGPX97NZ
/97qIbgBULCFqx2WAFjtVObq8Sdv03yAPrT5+f/hsiatkresZlWf05EcCsk6peylXWIMciuvK5si
sYzjK7uBqbX2b7dD+nOo7c8GuoI7mRIA91+1CdwuGiU8ianQQIie366iAc4Ot9wu7Yci2al4FA9S
rGoZm8tWSJW4mGMHxyvhkMbYHGaSZouvaBOO6x+uiz6BSlz1xrQ2C/KuSu2xWr9X/9x1OegT9wlC
kh1AA9vgOw07SgMtPUMNtPQM99eFHCS3vklJ9fLSOjFWf35Nk6UVFE7u2fjavZdTazeSz1fOMHnz
+UL0Ee2KXYgjHk1MG9KgM/wYYQWPtAgGUbU6olk4uG20d0A/HVBSWVPJWRQX9MLytTTg6iHP2vh9
SKTB0aPyvMhpF5FcL8RmNEoIKSII4Ih7BmJYF+k8qDE4bdnm5EjROsBEit5UDfOKRAktjuf7FsJb
8i1gjfkM+KY8g9T1m9itshyGJoemy32IsXOx1x2Ba2wC4HYi7EmFeaAdSXaf4fXIufEVrPFKNHOB
x3s7VuaksACEdr/85E6c+sLpGeFBj2JqNk3Vq3BP7pyufEIsHPOHzTLACmGFhcCm/hQurbcaJ0ik
LmxQQ1ztWPYazoOZLlM57Wv9c636iQEpVzeXsQfvn3tk4AZNP4+sbvN3dCaVCIBqASlTA0cZcpsM
zTggYBztGz2JHCpl7GdmSBi6CbyU4UNHWrqRGv490oQpm+zX1HpNP3B8AoDLEXtDMYVFMLXB870j
yDBEjTZCQGmWVXNr7iW7FDPNFRAM8GmOKvB4DWxlnCFrrYNkNuVznB/azvX3TpYl+hbTD7BrMiR9
fl2j1zs93rv5HeAhYYmrKLypcE75EOdwqTzSj8Ns5VzkwcpGj5EPl+EOCXJTE05r7baYWnWwrm2s
i7JkixvRDLonNpjBZYwHyCIeeEtjJ82BwknijMdNfV0GZU0+9ma4iTtkHKXMc5i+bt+ULQ477dp5
tKOV+4FwzvCm3MQVTG0U5X7CHyE+E28ho/PmbEBZ5VnYtDXWTl2DcJR/WbsG+B4Vy9FSHJcFP6qi
MF94TPoXVqNssJDmrxzmCzvlFmc2zkXBOpm9zdYg1jGXnK1qopNHmf0g3GwbDUpcvKbGzcy/bsvt
9vLlt+1EVcY8Guq2DJgEokxq7GrgTYztcPgkCpb467LS07ghs5cfVNOrpxVgLCRO/aN2C7mHC8M1
9C5Ysf8aVnaA5sBUoHdfZQ1oTDpILNvHe+53Dvmfpk745+XPcWx24PA5HMABXskQ+4hJWeZZtIrr
rAEMAnIXGFSX0q5zPqL7tZEdSkuus1pnozYM7b3qwQ+sD0N/evmijh1hJhc1WdzoTuNQ5s53Et37
ASgjDFSD+MgimVNCSNS2/09SxDdqDXXv5uCzzN8JyeQGJgkJwEts7DXqkHd4VVrkuIp/rEOi+ZDX
t5pMSFd5fhBl2B6TlzPC7Fsm1MLXpjbKVrtxk265ie6a2KaI2FzJhNpsHDa2xfTcEtKYo5TJjoIv
YPW+IU4PtI1NLqEAAPholtv7vACUyXA9QZGQbT0G7sOdpieS9wYqXjhepNwWZKjaXUPT83I690Sh
EqGqB4QLZ0Q8TCW7aZ/Nghgc0zCChfiagT8im31aAYJlGjNJ/cieNp+tw4whHMM/s836ftZlC2lt
JFXQTCYL/M9tRfoTiJ16DbFMwxpgjsHFf5Ee49CeP732yQZu4e2+bOclqQJ6UcEVmBthMeYz1mMS
KWNE4xtNKl63Qc2Eb4smKmb3JgiwRU7yCgnWid2bi2J8gxkaxd/UdXhcV8txs+b0E0HERCr5o72g
9VzE8JlN4bTdDyjFCNXdNLymHdoVeOA+2TuEqToLotLug+3upujLGyk7NWQ7//hP7RHYFchaBrwF
euFkr2vn27SE80e7AeCPAdu1BpJavqKAaoKgyAEptnVWI4x6ZwfBG+MKjmw9yN0PXuJ/OrNFCEKf
vmJ4C8LJE4xN1tfk/FttvXUbOGQm/6V3qK20V/avf6UU4uYB/5vrQu4lmEjANXn3X+q+fyMzGVlh
MCv7WDTBP4qHPnON6neOrlEsZ1JHDNPj+TWmOyz0NvUcvE6GUCp0JMmtMXnIfA4G3gHJ+MVN1Qar
nlflcYwdHWcmEzTGKZIgqHvrdjBHVzS9zK4tCyobG4SH9r9zQWsiur+XLx1L7hPXHuEmprIXm9ip
w1nbZlXYRPPcoA5+beRxhl6rljNe4srm/fB2Ifl8q0shdsGO4Ih49m1pb680iBIdIEOnIOsrCVl9
TMVr4twFOffxiAm0YxyOZXKvEaexM1EWGzz+DAGIMQBAuyVWL9NgSDGglNA71YgL4GsxQRDVScTI
TdbhuzPeKKukXFNnGLFCBAAH0AuzjvRFSWU7TaKGKvruberv7JQ1fCRs/eKKdgaBow9aV6eKupJz
CuWxWAw1rLYY52+h4vJIV5sihEzalWXZvbPjDW2LzKDQvAOWiokjdksWyYix5Vhnp1Zf064pYwQL
VFDX9qcSo2n6O/ROF9lYfBRtOguDP/9TzwKTeBh1MYQxHHc0ghrWS80lrLlv6o+rpH1MCy5ZtNGR
GdeZVXBc/CoOQGQKXIeEcz5fwBZ9cdFW4/pOrZ0sEQzRY0SlUnFmYSqlc1h+tyKtxch75LqMYcmD
bpPEn0VvP55PqTkBIuIxgx8PGAh9vTMdHKTZ6CdOEuTG5kNGQvLhlXLmoKHKYHmqKNejFMApFqUI
i7q5BRI5iRtfAdUdg4j0NvDkSDmZE2w1tQHwvGZWFsuQTWngnMHIQ2+CFqOIcVrJGs/WDnNKAE8S
9QwdxS+YwuGwZs5MICylmMly0dheqKLN/PCDkM/Qa75bHkxLpaBr2I2XynmgjpnC0auvTxEBNWIp
xtOflIQFPbCbQjncm6jElLXAx0LidaW20uZjGBOqC312IB35RsImjjlvWW1EmED0SNh0aNVwGy41
1Alw5zbUGgDppe/dJfmOHF8OEXaIcss8FPKYGr+yYQiE0iiG+O1HPLcOC5c4ch5LYszERxaSJDsF
sfM1t/Yd7L4TJFtQWkTQN5LqnLHljsVYsQgonnQaiYWmRWnRKWIcKukh/ydIzJpfxrPhMbP7X0ij
ksXc373RqEQ9Z5LnN3kY3ouFrVJLKbf5trnfrFpqYmr8BjyJ8zAAs9DLLpWlLJ5FINEuLZtvg4Ak
YDmgJhpj1G6QUIJc6rWpN3DmqK2NNTN6+v19ZcenGjnsPPK667zwrbi2orayZf9ph/VvjzGIRKmC
PQz3Ux5vBfLQen6ZhluWHxAl7kwBx0pAEIuM4WRqIzzLmgm9cR7bBucIto6WwGAo8OOZk+QEtw2y
HS+qM5+HCmWcFg/Rtsjp85d3qr+0e0sjk418TS0soXa/tG//IxxFHAU9O8ETh4LRy7cP26G+FgHE
2nDWgXqdL9iPrNyx91PGDjp9dGVsKjoNn+C80N5HN4s3jJhx9jogEspkMSx/UEuTzwIyF+9gdiGd
EsNV/idC5nROi5Ai8rGevsBpQ0xZzj7rPRX/4zwwdQLvweyb3YZBiuCpKW1o3FYzN+wHgcAAdDAZ
5T4W96ioVNdSCfq+cc1kCsiuUud7ZY6OD7Ef2pXzaMx0OJdfMUY9cXIAtM5w0INRHsztSQfnIVGk
i5t5d2YcTgen0a6U9vbIicHEUXqbEPhSZkQqzaSJk//oyD+3Suubohp0tp850XRiPS/JqAPBoCLi
PvD3m45QAyZgSbIJozvprWNlhAJqSjXUBdjK7ssxMGDeKSmsR2/1IaJoUMEt/iJmyCijVX3wcvf3
0HPPlbUn9l66AQAyHxUuR8hk77XaVd3vwqwwI17BB7IPFSlYozvBTtpibfTomXTqooFyJUwCyZiG
GZckN8the62iMYB24FvB+91KPjM9vDYGoZwybYic6TyWfZRkzxsE4ZIYLeaOM9KDphcOqTHd1KJe
wn8Q37FM3Uc1MyoZgln1K7fLn53L/hfw8JV7AZVWHhMS6/uo24WPGL8Jtn6JX41+BhMTnSGSzsU4
V5U+Oz0EQznl+PVv+WjoPBJNOqP7ZTB3a5TTFoZXMZU0FXWWQCeMkvknqxlJa0NRn/yWZEfmDjUM
IKVvA5ri/c6EaQXdnuZPbYGm5mYcIJ4kygINlmV3YjLEGa9oTBFvnMdA/ikYHMriwlo2F+IO7quL
8O2S46IoKuOhKzM8yZVkm6KJu2BsaVPDrH47WuVntW7qgGUEE/YgHMrTQt/S+ZvLuI4XTKGunNUf
vb46ZdQHiLxkzZbfXn5FjGXK5BVRV8XoGJc6D8zz+V7Y+o23TFp559Dt1TvUTpCXoN3c7odeNC3s
fcqbxpU/s4gwQiUi4qFSutUJyOHTD5xHw5MDSFIMkuoxATX1iEmrnwIHRjE4+vo3H3VzYSOKgsvz
gL7sU9kWd+YxydOBY1FIiB2uP2qKWWY8H9pMjWrEbNCBby+Lz2Gy+WK0/fCov+8Xv84zHhgOadp5
tSNX1hb5pH2pUlZwDDf1nxpOh4m0UJePtN64/lCmxIhT7XD8VYDkqzuXfENlivjO2mn1/pRuc7G3
GBdcUJJSpMMZosx5DuLpR4LcBDQJOyPGwM8fiZf1AEQJg3vzSAyHGPtU00QyyRLiaI8Wu9fDgYRi
5qPItcwHEDkT4FpjGs1IxPOwd/KWZGdpUPsQ82sCWFltBs+BwqD/rcGUdNRVpKE3u/m1uHW5FaeL
ook/xFsKbr3JnYd/UY5pAfUpVYWOGhWwITRAoZjxjgJWpima7NbLwjCylbspC0uGJNfZWtbw1EFi
wHXL/Lc2KzV3IhMbzBFfBn89PqoXEo1XtdAQjvfb5UjePNJLCWPS1fircih+UrbFAgqYcBWpVIoA
dxXqClViL78nJ0gsmmREM4aKGrpMYwOttizYE/vwbi/5wq0Rv/ED20KtrsRfavjFgLUIYRiLnC2H
8nmew3ZVEkyL3pob1QX4GQtXzfL6ogzn7+QRo+9TF3iSDUU1m+jKr+CKnDiolSxvDmumW1M+hleu
3aRtLOYbXfRWd+zAd9pvkNpEqbS12WFHoZfQgE+qdqTT0JKXfge+xpm7e4yQcTjDXWELgjNAs/d8
yQd+1g27OoqYHf/dhXzOC+HphD93NdEQ4QYfUoBHJhfkQy/iOP6pmbfBoHoSEHwIY6IEjTRri7pX
Zc6gQNSxKsaZ9hVt6Yn2D6QH6S3u68jVjCTpSRXZjnWycktveycFpbD0com1/hY/Exe7TuZaYvqr
tpCzoTEokPcrz9noBpgSpniE793h23OFxYnnzLVRCdA4c05PacxW3QUksDWhgdTtll19XP5RdSuc
X5NZtZ9yOKoRLdv9g7zqJFYkS5GGipEWnTTo1Nf/x9mZdrdtZFv7DzXWKhAghq+iRs92LMfJFy63
HWMkZmL69ffZJeu+EZkl5b7dne6WbckgUKg6Z589iLYo+6IuRcmguZscY8QD19pUl6rS6GUM8h8g
aIAI5PjcV9iVzPKfroc8Oxov8ajQfS/5U5nUlvpAb4PD26siDT9Z66aMw3zR25UC1wCb2QaVnSfB
5IVmN7ns1/CH7riYEHJoegTMozT4NHpSeqclLdWLm4Uu7+RQ3cIgNxCC2TTO9KFVNWyg9ObRu6Rc
LsI2/7QtlnfqflR/FvUB1EkFya+6R25T4XpfNYn1sbDLhRq5X/AAWWg6YMI8WJ9DAWBH98DQXnj9
/mEp0665DC+0VnBXe3q7vTL3qsIt23fSPZTH/F0V9Nc6KWwRAFVzQnp/EQ0UpA32xCkuPKS8PWQ0
EMnCexjFUPldMrLrhPkdynJsNOsL+RCpVLW9+uEhpt0TKbrof1J0/N85eoCXxPlC/aBxj09R4nGF
Bp2nQ/iuR0dNJsO9/CJ1uE2wWlUeanLUp1thfVcSjSDKeyPwKsQ6bpXBA4foy8iwtXV6uhwCljGB
rnTEiBRPCZBjlpRTGYaYF4AgiNNlERT6TV2bZLf21WM1XYg4ocN9jGcMOCmDde8fn4OaZgYY0pLW
00J6DZiBTDwS7qy1iwB4FRbRwU7QwhP1q4e1xoDh6hFXVM3zMueGJu9sxfMR0TbK2R9S9KlIzMsB
BA4qTfxQ89kNyT2KWJk0mpWtaOgdUQHFxVd/JhZliiFWPPSH1Ov9HPnXVZYvmBUP8auiWMo3HgEp
O39EFtcYbOmGoXuHmvank5ifJiT8ReAwEV3uRe3ibR3jftBvCnM5bZ2IbBUgdc8o0QCAw9+v5rpO
wYlzB31+tdkTYkjij0l4DXsPcyxbLZEV4e+/dCVnS3ggjCUf0dQpqOIij6Afuwglep9fX+FdUyjB
eWkOw0XtkO8yHWgaNYyoEvS+FSjo9XHfgR2NyV95hb2ciA/GY0AfMiRLFqbv0aJEoZEPX6CGJTAO
QYlrfvpNvL6e/OR3s9dHA040BUtVeG+f52j8jPJDuVFFy34cyuLCPxLGPRWHz8jGiQCaiuJaUEvR
EOfjK+OoXysM7gCtV+ruOtpLyozxn43hZOq/7JIFF/COFBvrNumb+aOwTC9mEJztOXiHEdFCxreY
iYO078uQrBZ2XmlHVMv7bbWQXsGGxW7rj1tvZxoH8+njchnif8jjmH4b+rp/N638nlQm3chdTofS
XIDpv8n3xONUdAQXJArtwIGru+JQptjTMRA5IpiPItEgaUFUhvZxQfZTkuaYG0dUflonUZvkd7XP
swJyo6/n6tBT01n5FZMg1hP21tw9KwnBunplKhyO4OjE7+Cn3ZMqVK+sm06JGlVCiJIVHuVEJ61h
trlM9zEA6DEkn4oJwlXPM30/ddIw8QQJg4vgRohhUewZ0vl8/1Uyb36i/Hxbe6zz0QNO8OmQoBDT
x1bfa2xkfCeK7qS0yZdNeVvhCHPBHCS9OO7N7oiG7aKqj/Nu9tq/rNLakUStyneBqf/oyDdaVVQi
UMA/b3DD3VQ2FcQPdVspq0u1fgI8sDOhnp3TtZcSdkzkxUEOJHqdzj28NGWHK/i4nXCgav2fsB84
m7Kl/FBvsvl910m1kI9oSg1NW53X38OcWCOaEyr4YjOgodT3zwRmXSZLD0aRNe2N/SQCHtErERSK
7+uES9dlUbAZ+CFK+CT2y5so0+oMnP4qKol8KvZ6wHmACe62IXNN2QB+TZU8lUWFh/ehvSEUtNmF
DRyPwq+ZDxV8ig3stetN2rAq10A14YGb4h/ZcaaBYPO6qb2bw34urxgrMFpaDttbRTRGXZlcJ0y8
LoqC7+qZhVyTRkjw2J4HUGQbeCcDRSTptfFFH4RwVLqZWLMM5Voqq3SP9epnbHOgOvvLKOPvhxn+
yboY0qBPjrIpXT5gzqYz1ipQDD85wm36ok2Pfx1Adi69gOVaBFXL3Kz8fUoKplbFEdpdme7f+DVX
Z44s0Ye8GNAorLj40kSk+s2YiQzDVxj/fOZQG9PUzRcFac58mOle8IozEchKPCEfJ9mwxLnEOs2z
XdHwiesNlBsh4PWmDf70D6a8co5oQFlhDLF4G8yClNg4vJuFT8tlm+2pPnzXC262rFe2k+HOnZt0
5zHo4tY40XWOMVHu8I1rzQ5JVhg9Zc9D61voZrnDryUVm48NG4s652NfjhmZPl6868fY7MYJbyWl
hAXxnF12hTeQ2zWZq7DhR1aGl7I3YDb7wdATcKFVj6+Nv+EpYE+DJb0RGYg3w99MDqGScXSNgJWs
3i2DOJpMCEjx0Fz1M2wA8XIEUdQQVnc0mxxFzAu6qSCMq2UHN4tT77Z+B2ZRbbnicf425awqf0+w
XX9o2xu6j+KyjvWq6ddo17X16i/XCu/5pcRFFaCV0EOKZ6FwFSBqELCQ/XOTGRiQLnnRuMHvU6Np
cYOJ/6wt0GFjT1a+L+RzRwe/YVrEf2Hjwwa8NpBLOuR2vc+TyMSiTrbXy4rN+IgTfOi/N+5hudxv
6+EqqxLS4FJeoE6HXMggv3KlfR2WfpcvbXSzusSPIWRKb47LMYIe2xo6WDKMysHdtePYkNimtQ1n
sKigavVDmN2ZkDeULie4jNLZuzMLC1IEMFIHil1tH0q2luB+hXnP6eiRPkeSnLfwNw/l6F40Q/FO
hrFeH8Y7JySze+XWOgM3rso93tX60ANpNulNGGrVBiu/1u9z4KF1vnXDMQcjHLOb7riPdtY+ZZjM
NcewQY/NJk68bXQ1J0tACAHveb4PfBzum/G2auG19VviC/w8HN9GIRF2Hk4oOzgwuBjH/XzXOwSM
XdYrmtea9uk1nym4qOgwrup0Pdx64+ZzCNPHPtcpHecYL5ey2TJAWsOLLCkOdxUw+LUTzPtLL6Hs
CA/V+sHZKE3ukG5v3c30ZTO4zmWNme1FFyFA7iLqA6fsm3d+t/a7sDjGGLO47Y0LiYWo26jZOTF8
seLIW+QsbKVrT2ESHcev9iuWPCVHUEfMHHir/8Ns45A5M2dPv+cf3NKSmfXVF1H/aSrr4roPe2bY
Gx6WVNdJ70Z307aIyDuat6//U+U9zmBlHkJOM8XOekFaFG8iGXonEW/OAGdXHwZYhQPqg879ORnS
/1alG9bN+rNm/rODMBS8RMFzzypMaGsIc4EopWw7U3+OfeyW9bBBmP5guu4bPpiUEeJ2Jz4L6JGX
pEg2jUSkXgSp/mzR3Yg4wb5BYZYyt8HmMS/iH/aeiVjxfD9lI56fFvyQVQjd3dCP0IicinW9Galq
OwTYTgANCMZ4CKaQqyt9X4L3nUXTxIslAszLOMbBLRULlrSbTzi5WgsTGQvSn79Vh6AxqYwPfVI2
LA9npnZExr6b28rqpOCR3EQ43GoUZSUrAXTktPneFJubfOXcj5w/RLC1tGW6yySqv14l3vpTRqNO
kfwpxEnRiLKJFusnSqhgZ0gS6iAU+ii/IlnR2KaOUSnw6L28FkPOfqsVllJDAmja2efvp2sDj05u
KFHa6Ijwz+WennmdpQSYZW2VWZRa1AQ10hH8YWsoiJRM43aN2eWKL8y3LyC/Sio9VjBH5AJFqLbv
PZia2FdCQ0kdlXoiUioIeRJJYFzhaSX1d2GLaRe932Trzi/JLJfZHx2wMldETtST0ZjGZlrAaF6P
3kcAxAv1nEr7lnWEvLSkcLJjCrxqo4lte0HphMOPCHRRFf8QAnNEnhuY4xvLI9EIxAYC5GReWk48
eSzyCKqPHFU1qb9UJdgc1zwTZyruZzwwLtTjiWeiYA/5cyeRinqujj/ZEybFhoY5i4KBGI9PWygr
+4ekW+nu5zh7s3rejTgdtceOn+Gkie4++RXDYbmGOETq9ujmhuRIbvdOQmIlpEpagOcfd3TeTEaE
K6iPh+Huw694CkfkK8MEXN6hJNDHC1fVxN2qM3EhkFWlIBtx6oUKFRtqVJkm64GILSopaZ6RcBxi
JwdN1/bPFKI2CACP9UKI+C+WiM42ZR72W8yVGTXVR46QKVU/x0KSoEap6uIMiQNjs+A4TAsHlxbi
MWqX4cIC8DdhbFBC9kW80KP/kVm6IA+hvlHG5g1pTjbN+pmSlGncLYFDgoqegOGKX5khIDFZCGFG
OobgE0b9Y3rcyVdQ4wtNWkQEqaAUiG4uNScZudVOL6SC/SxHdwivurH4YCfQUCsk61THqAa2w0dG
c39RdMKcE+T5R3bO0cF6CVgZ6tAWJTyi6KePbAz2RUCsn/tBULyGJjbLBoGLECSBjpJNWI4OpEHd
aanJfQfTALYf0as8eLD/Aok7Q7aYmMM/DOgPtj6j1hNtvmPibFonn+RlNKf9qFqMuTlnwUefKooV
08uVejIouAdmKzM1tuSSmkPV5f6PHkISHfR4L0hLO6FMU7Tp2TGE7JkZXGeduUlz742syDSKeTnt
83z6D82IOo9bi0w5QH769PY6wdiYyVQFCBJnBPxzAniZeJSf22K8ykLWrkao+DL8YkFFR9A38Vnk
9O1OI/MxBpUMTl92tvLPhuwM13E4IBMETjnV3MkEkdq8CjmaeFsBD+U9r8JAWWjySQQS2ukVkd5T
mK1hmGq578yDIzmP65zW3bZTQc4w+97wnogWIphOuD50EZuRI76kfX+UwvfLWEwONmIGapr6CK+Z
FnISw2dxjROf2CSxmsgGEGlHb1a+MDFnkisGgoZPsoPRPPP//E6AvcNtxyFgA+wXq6L524Agd7yp
TlEU2odW51hxeKg15LGtpNNeahI+PNXsx4IYz8gFp+kn+rotUgCmXArUkpzk5dSf82EWTFo0cnhV
MB5AmXjC9MudNioTmSNpg9UYSJKcKXigffYdh1yTN6g+6GG67XyVNh6lKMIXy/nWPjjdD7n/X28Z
SGQFiNvEHzeQ33fyuBSmamMbDUwjxvUaku7r8rpvgxdmcq5VPj4pC/gcMnuLQ0i3/Pvk7a62+dLt
j3H5pihWetvuMm3zDyEd3vTgKory4lWf73/IrabomWvDNtAqTAxwlpjtpuc3YOcyh/4uioIM9Sdx
N7Vl+cPyAM9JcC8CtPay+pC992eYcWK3yNjGp6Eej6Kc4o974CyIl2uzPX4tFqgKPGOxpRG+W6K8
PZGPeubd71PsvtOW7204baqUvyoDoxLQn1f+h3X1fjjLwnkOVZ4KwRJ50uqdP2zQ/edXa8eYF8Nr
+ap1LTJe8bLpYrWdKmlHJAU9Bf16P3OMhZhLcWImweF7Id5YtEhjH2MWiyWMhOFM3/nQ9zpdOgdP
MTYzUVwfY7hki6f92au4XCVYyAhZu5GqMbknaOaGTAnAlfxZVaH6KFVnPnpO99FDyvX822WZZGfP
PkaO4wYu7gin244XzFUAS+7hxBGHQvESejJjRI2aoBwBgfAPIFE+JTf+3PI50RHYR/FbsUiNT+Ew
uSxnxuK9x7wx9wW4v+tDTJlkK6PVAzgsiwSpsLUEkqG6LdzgnY7zR665ym1h8XZYlseUDDfR9rI+
mLvSS2+8aU8EFADN1KqvPM43fdBCnwVYUAmmebdTfpeRiUrzx18rnBvN4uzCgX6ghEYM2r6omgD3
vLXe3RktYeJiPGypCOn7kPJDLrLJ8mDObgnTqGCev/Hnch1O+pAUX/JY2O8p0U62tbLcZ0NdwkST
gRWJkDZ1iS1W9E55D1u5yMp0w+e+ys5hA/2A5kB0T6PutZ5pVWWDWpcIxuoJNwedrWL9WUOyedlf
6rCSyahoryJgvPAhzusCWIohs1sIa/CvTmX2XupB/ym8/q06aTtnIKLxtmgON6o1xT21o7pm+srX
r4TBas9+FCMlB9jmcAFlNCSWkq3boXf9kBp8KumHFXrfBTAR9Aqx44iF+v8zz0cMiOAghnrH8IUJ
zMmzyN2l7evN8rF24VAw59XmLcM4+dBoQ1MYRk/sJzuP1Yb36fqBtfdF1gBVPnxy+uwNXLgX5vnW
VOjpy8n8k3qAuwvRElTy6XWNWxqYzUofouQ2dZPWFldncoIxhYb6ol5qaF6EvIXSEz/GH2k26xvw
ERsgpXmVOK+qLcTNkRq3WMKJUV5IMywXIH7eSpUPH5x4W2i+tAAmZ0IsoeDUgjslndA3gPdpMD8V
A2bdFTfATjp/tSf7FozFMUW0XJUn4hzJwyNKOQZIULbtkzXs7cD45UOCcgFD02nXdOnH2j/cbvri
ZjqmO4Tp6BBptK2D9MKWroggS5QhdsQ3049+bA9XIkLKH1V8YQkH9BfZpLdJcCQsZY86WgP3jrwp
ZBdQyTpkEuyzKlbWFA+KzfLb8y/FPxTxGldTysH9p+s6Tb9ds6Zc8I3x3kqIF5X7H7KKkquRxcNF
Z9CWp5ZySrhM6QOtDS/cEE11x0XcABjX5f/dPZW0nAD9lCtNMSX9yXpaqwF0tjQMhdD9SPjxyLSx
weHAPSJGChvx4/0XEIRb8S0s6Y4Gb3XjHyKCyOBcPic5VjnP37l/KKgAJVB3SWLiQYg8bX/SOTAY
x5kPyg/QofNgP4sUICA5keADm/saMs/j3E4aOC5sbwojVYvJ+vqQDLT1WlcTk1/ThiwMBgac3WoO
a852N3o7btgXRVwLVRW2L720505hGwQbhNUFRJSgATqlRVd1sC3brVe8jXyi/MTIYmJGk7r+Vtc+
U05KJLjNqlcnP053cUTl7Q73EO+ZrwH+ZhSy5GSpPNH2ssL5GrHFdOvhOsuiV96LAbDng3UyX6Fx
666jUsCr8Ok2s268/Wz22czUmalyVTMXqN0tKcl9RGcRsxv4rYgLK1imuI2JT4kLj01IWg23XCk2
NqxBR/MExd4uG1q9pU52i+cSWQX2f+D9l7E4ibsMZBIcLZUyBYMRRIFRH2xQa9VO/0pzIxht9F6i
aZ5T1iEDik9Cnka8CXz35NANR49pWVrPuKAxdSji+V6e7SahTLfebbRXEdlVBfgGxLSrXuGYrBuL
FFni3cIaSgHwUCsJ/tE7kcNY13trUyM5J0QVfP69sHERT8+BOIZYEsOFYWVhOP/0AXXrevSL1h0w
D4RJr3FIYr6RFoglsxzd+gaqafOXdR8XgWrFNDUy7DtkJapPstjc1v9tco5/CWpGLMukmVo6oKZ2
qDlBflVZSB/ik7KgCkrMJplhTQaePo6ZQsaSCKZhKm7ikWfpe5AnjOt+90cGPVAVr8wgsgoMIgvO
UVKr6s3nsNkB1OP1H+FrSBFJXSVSr1QlOfRWlSYvk+nPwWPuFZsIaArSWxlGn9wz3qeIsy96I4Zh
UeB8LzJHH8Kz3TNOFgNKzIBsdf8MUjNd+HULwA84pLugSClFvtcDsxRuNB+5UU1O1zvBQ9aBZznS
NdW7mDC11IRJ5EOABa+K5W57LL8bbM+Ye2UUPGBisBeSmhsowpTeFjsjVLFr9uGPB7sL0OAN3DtL
QIHxDDNbVfhjA9KVh/q6gq6wU0f+YN+goFI46iZ8xT/E55WXnS+++v4LA4TvY834XiTrfM9w7/lF
eQ6maDEqDpG1yYFif/9vfTlcjtpZh8j9fyYPgMlW4IrAVi1bUnDLbDwIzL2eyCN9WGawH9VpCZ5b
G3AiAZEKUn/+6s5zorm6LQpNoB6ov3j5PX38KyZNaeF0xuqxopAXfRvfbujY+ny48kNkRgXKaZ6J
Whe/Ysyc7a9s4ADdqXCgImV4/UCJAPO3gZ6YD8BfdC8MdZZ1CXIwUgMqmhD8cepQwCojtIFBzLp/
FJwBbmMzjggVzNFa4iTQXzYpnXY/mf/+C0LlGeyrT+4jQ4v16TGeffrJ83Q/4ewWjTYyXSBXNCG2
Us2ID4A1CgFcE8YK2Ee0Kwdjy+48ah9GLoQZn/bfl6PcLdnwySam69pGcn5A5Aea+PS6uiUKynEf
jOCVDFjqiNq0djQA86lHe1RqfuLCCmBwazyGa3UAytNn9QAJizN0WYdht6+Djh4+hv1O4Na9H7QM
FcZkvZ5mpvLEc8AM0YjUZPCCpoIzyx8Oy24Yg8OuCsbikjFfQHo5x65pNRYYCK7fZ5iBuSSG76OL
flClmcCWQeIgegIUE8WzRUud3jDZf1/jAwqziSPR+mbUC7KxA+HvSnPO+IPaAyzaGcXshb1J6+va
BsOzgPh/fCSfJBNKE/lwtAIQGk5DPwQjPUCUMRFfdZuyuhSzGyGf+TWoTmhSvcO6v6So+TGNqm4p
jutS9AkqWVUTphq++j7zbT9iY8aCu73x2HevIT4yQ4c1bSvwvhSPYOBW28ldxeEmcDtsARHDFYJU
4WSvfcMOWQ3OH1XPBpInEFaefz3P1fFaDEQ30m4pjtScLNIuCRnX7YHllU1oFygHWV0yR1IW4wQn
HAKqdkkNHjVQERSickjpB9oyXo5wC84QWK7JhtZQk/HuhCcwWLddnGA/VwdiUHIx/efjbyi1vBvT
kZsxM7oCsWA4Kv5HySq1Mg60yKJchBnEnG4Ly0Oqb8SEOQk27s9okndM0vaMWegcDRwItv6AEfu2
vMKVcmTngVWUuBumRg2sDRbH52iFgSeMtu435jqhediZgJ/cz6yoachjDJNhiKY0/zg/wDdz0gVi
EUXb2GEGtzKFpn+mmETvyGYEkS2GeVRoDFaXwuQaAG6/bW8NYy+C0lmEq8cfXUsOlpGfuoLHjbHz
RxJpRiYmS0LoHy9a+n6keq0r0QFBQ3ejyyULMS4m3KQT1lS4QlB5Yamc72eoznzonjCI1FGd7ORd
MTibcsBctKBBoiF+q51cOhkbdISfnF0uCf8rvnICOAcYZBj2Czl7INszxHmRbP8P55+UDLTnHvOQ
CAjn6X4G44yerpkyEopppgIAGkRbtQEaZfe3I0mqR9UDcgEuCiqAlqpJXAtVPxqoCtUIUWt1cAye
v2mW6f90s5V2lLEKtrrI4uwk+G+H84jQxll9bprtpFQHMqc1ew4CBnA+yKa0FhK0qKuCqPAhj3qO
xvBumuG1wHj8qSgSxSXYcw2Sr81WxLYJa5BLmZHJU0PTA8s2JIfZKq/l1wlIq+nCFGAdUVAJlSJq
I7G8kDFcbgCuxpSRm2oYT3trD2R0oXvn4WWoUAsV0jYNkUy3fyEBPV9P0m5YveA29OgDnj43Jwsd
J/Mw95XZ0GPyYD+DcqKw8bGkfAQlZXyhhK+pBlDLlzvMLndTs7HDqS58yd/1/JHRM6IcD5DAI4aH
tf/0uqoYyXZz9NJ3yYYNo1pdREJpveINEtX3pteJpjSyKYmgjzKm+2A5IiDaLYgJGw6wOXe15Miw
hmvRsACpC72JhhKuFUydSz92DpaAgLEf/DQS3OphYpYCr4ycsuEr44z8zm/5Yb1zgO5azd8UFlBD
9oWhZHbZsWuvhqzJdmFHHSTJ6VTzCP2K7SRyIFj1wfBVxFBPMlo2kfwS0xYfRptxv8VdFF2hiatf
jK05faQgGpR5Zos9Ljg2jJGnt67DepTdeI/jpHSUjE3FDXm0EJDIUQ2dIPpE+J3GYYnoHUxY2CJU
iQom/Rel2NmRggeazIzYJQg133DUPb0w7xgs04GwC5S88EgTXIt2SVPG18VCx2lWyD5yLlxHqhLL
+I58aMzox7ydHyj5olo8GM2i6GF+23uQnIpNn94UMxaRDuQjY9h0Adod2hcRPSs6lQyB3e7oJO/q
GjGpYcn03gy65+w/moZezDjep6jlr46YnShFAkzfwQmtX6jGaxUEfrVnyoEiYRmHSyzb7s2SZld5
Fyc0uWqDkFLAluCt3gKlJE1r8EvlJ/cFpa31S6tHiLpUNBdOzqIsco48xI21j0Ms6JJx9L0JcqRi
ZFmbLQyzvmFuV/hOdhc1tos0x5toY75Za5KEM/a6TnJzY9QyGBdKG7Oq4TIZVe1tYdAWhT9d+fTm
3InsfTJxAPbMX+wdAauAPLph55FGJPEhr7b6MeKSKxir2Cb7jzhwmE/Fwl61N/MCg7hqr3vOHfpB
PkKSbfZEih2Or5NlzRExcwWwkelvIJzcRAvvGhqb9Na0M+DCANbnNgPCPn6cf+T5JccOPmW14qxy
dHtICpyz0Wi45I3h1s+wqpIBvV6gIrBoHgw4bJ0HxTL4b9IhVlg5jmVl4U+cxl5JZ5r4E5y7hdKN
wSlmJqK6Wo69fyj318He3997PQXGSHzPJcgCdnfZML/xBu1qEWzTKYOSOxnKSWdhIOXsC8P2Rs3n
ZGt8vKgO2fyFqRHcP6c4/syx3oRwx4l8EeIxgGppe4ivh7apf9vGw/HV6i0Ll9hl3h9riuPdzsm5
Q6IM1TW853WfvVv6AA/bMH0VirXf7Ztx9x9oU1G96TzntbVZDqknzPAStKgq4e8HIm8iVSa8J8MN
RQ51UtyFBdzIZW6Plkumnk9VhAYUkrS2yf7uaJLPYrxZp2xOAfEXIjKM2TJe2YBseUjR2l9JCbXM
zm/zFD442MgOLUIBIxsxmDyj/9KQ7ixXVRcPPEdJijcA06KTQbPDcsmrJl8/UG+ZMr8TWcoTz1jo
uOB/aW1lD6wINeuOFe53NbdnZwOo8HlRDI0MUuXX4zPU1GZY4wWszbGWaGCCryW7A9buZznryElS
zpGCPOTZoOmcddJRiEwCMfDIYqfYknujSE4Yi0Oj/tXrWtXsxKb2L0ZO//QgSaOWTZw0pKf5duOc
OV7c+djFgOtYSsIx/bNd1zebwf8oVEutro+EesoYBsskKeaEmngoMgahVryyA0ZMYUd8bVSTdNRp
Gu5ug+662DhvJMizdifMaZ8vy/7pPNgGpKKQXubjCXd68c6miYcWavYHAqnAiLApSABEoGhzifWC
TCSc2Ro1gbKz9d7jhS7kVVQEbL4BSeO7LJxDwAZvet9vnf6OVwa0tqEzLNI2/ZgceePUWewOtFev
g4KM9nF2YcHnX/qND06XUrgX6fi1nynV++WIH1DOkYItArXFHpYnTxRWhYzS5EO0HT9iCQ+xteHC
vDgZrpgiMB4auf5+cJJL2/qI+O4sJb0G5xOYIzE7uNJ/jhZqihTywuFQXBPK0b3JS745qTgM62Xz
08Aw0cy5AoHd4atSk2GEfMFGKvb7H6uHDdQW7q/nsDXOjeH4YamGLL/nn8tZWgYvGK8VFYQBY2WY
ebI7YEEErzkKlw8axiYE71gOzKLJtoAT+YMAyil5R9HiknX6UwmOH76VulcMAgHYVj3GgrKQlqju
L1zleZmDthejCCZLEfE6p3br4WGA3HmIls/WKUmvfda8TsLykwDc49H/uPgGXQ0jeIG+sOn6LL4z
U39vSRSMLyMokKpomfEzKo7uiDT9JBjW26vkG7F6Eo2HE/rfOfiddf3cZny3Ycu4KGoZNZzsYx0q
i+MmJq9W5IGjCb9sgui1Ll5ONqK2qV3S0FAxco+exRrhlcnhvettUW2NL4k2hTScHAwhTtZiSW74
z6n9FAOzHmsz7yH/d+pQpP2ym5NrkgLDpEQvshDTBG4cwzur+eVmarJT5KJ9KBqHrzEQ0bXmcLXM
gHK6AUoDR1a+k4JiXlgMalNOrjsC34OOB8yJ4djJvVy3rTdEDY4TIjVaEDOClgt3tx7Z4mULn4Bj
AxLZfBLGXMmBeR6tMbXRLVIOxAKagqJDp6kTJUWGcc5IncBw8vlrta3L02uV2H8TxQwv+Nep6j/M
nDKdykP0emqQIvY5hl7FehypGis0JwH6nm6DxsULayZ28AAviYQqLnG0QMC0Za+IGOWCHqOsSkrY
eIpt65cN8KxXxMRhUH+aQ5oj+dsm5IPSyk0p35+MvK6SRUTdCjC45azPaFijES1Ph//CRdpjeNaP
y+8EQKf0T84XtrWvRXZovtBRUCIlPSKKwWFH8+DwFjQhr6A6IXtaGcHUKiGzGiGEBFlQoVA4hU0B
eAxcBE9oasvv/ZQOdybNcfwFiLybNn17W3fhCmXN9T/3WZvemHzx7yvABGS2x/y9N1LXZfvhuDvm
c0d3nB8MWgr8F4thHi4xPc/e5d36LSpprSMHUKca8wQVMWKV285Ngle145Y3PlnIN4mR6sMvAYRS
1CMge9RsR2d9TTBpdGe1ey/3sZvThRlIzA+BkXKCM849NflFDEJoYLtkb+3oPkXIjw+teF5apCIJ
aZE+9tr+Hpo4C04GBH0JXxq7NjHj5eWWdPyTYtxFfpnwgH8RrHFaTNBqcwhHECzAlWi8T/qzsOmy
tGvmSh6sr+SZqywVXWuBqYCMjXr6fD7mmy5bvsxx+lbbvAxEqWNxTp7fvGyrdUYEVfuPyakSa7bw
8k7jE6p1DKH+bKs3KuSiPQVMInEUwFe/gt8wr9MOI4ashqS6KXIxQ6gIno51gsj4j2xh1bgi0vsR
fGe8dDS30rh8Anh9rGuVeiGSvU/VI/sgbW8TUyfxpGSpIXY1MlBr0w0D+15xQooV8QuM9Krxax0z
9BWNQ8QdYYSyegrBRcWhen4fORvfcmsi4gU4Ban8GHDogPwbquVgy9buw57HxTEtQYitoBhr4HkN
gA/5cgKKa3j/pFLnLEHy6lxEQGxijhQV1ipe+d13RRLoGZExltEEMhcQrzm7x2rMX4wBtgzVv29/
6NUNQDEnt/E2QBUno8g1AtWifgvfKR1oMJtbKBT3OhLE54tcbU4HxtFWdLFiouPCJiX4TwSkaZo+
ijPqI26JZrolWOr3PSM+eb5pTivP0z53LqacU2j4PI/+erFuNoSV8Ag5uYTzye+w3B+vxzTiB0Pi
3YIKiedn3YZYG1pYsuG2fD6GwtY760gPJNojayZq+QughkTY4UnpYELaVJ0nZo5QXww/dQbWpBPI
DaDeI4tRhu2RjqIAYhAtVwclwveHACgzMrqBhSdtBGQ1DYWF0yqcWcRLus73K3RPYYFiGlrygWa1
csjQLYRBYOPJ7dAUnlJVcsLS1Kj7UkJHpVr25TbszJWP50iCNZAhoTKi7Z3ATF425K2pN+E77RZq
aacJSy2STaIZXx7Y09FAa2wrxA33g86I2cdrfxZazxv6a4JhrTR5gh1bvuz9POP88fx7cmYjcHqh
JxBnvg+PTcvs5rUywMW7dNi7Lpo4+E1foNf9mniQa4gzxCNemDRAKL4eU21+ijCuV974HG/+CnRR
A63LUFke7NoYCl4QI3MpZKzTwteSIDA6FFBkZal5UyXXQA4kLbNHHUCaHNaQ0xafFbcc7ufihRHB
2ZETUr0TNxmFHl6J4RnaDYmn9KrGJYwd/mnUKyYHczqoxMkKpRgjAMvn8zLcq0XuYPRJC2GYSktC
ISdCLcOONd2HYE9aVnY8rTnoi8XQWa+hi1WXQf4ibiFc9NNNrDvEdbbvkSr+/XyUwgYjGd4PRssi
HOLrqXiMIBjfL9PmJoFNg3Dpp+1Z8/Wbk2PTxIMJq4t2+fT88rGszSf7FYciQw1Y4WjvMOo46YbC
KF6rNavYZv2pehVt6fJMzjQcd3akuk7/JekPlEl0R+a4/2EQq1/Kosn3sSYLBYwlwILTHhWjz1s+
9d7dOmo4tPB2eBEQpX8E/ipW9uYpYmCJqevPmmnhbYTrxS6K0H1SX2Sv6xRMk2nmTyyNXKBJ8zPa
EpdgS58Qw6zLunY3O885TjddFvSvqj0CV5u6MuZgWMUYIMqfgKycHBBsxvfgYtkM+a0GXGuhrhpg
MtlQkuYewHC3eTEoQDv70zuJaAY/aDwy0VpylU+fdV67aWCGsnm3dZM/gMOvLTjBCa2mx5oIrS6y
Nve1PawwT9Q2rqkKO+xXG8X2yyyqktj8+cf8D29NKCsVEPPYYFIenlzcGmzH/XHxFyJKmcBY/Fn8
bDH8ZRKoUUghjrswIxW0NZuayJYC0a3JmFhAQsPU4svP2anJacF1a+23n8Rrf/56zwZu4QY56BZa
oCEcFBjsdFmOqQknSo/PclHw18MbxmwBFRFnvoA7EKpXcM2vohZKDTR8EZHsOEJcwbV6czDtK2m5
ZDj4/JWdEejwmKN8xGPOInRYsjx9zGOzBMfDVNBjwXWXQab4tcp7jzLzrZiE6a/J7zK0KvbCP/Ao
UREs42Xb+RbMUaRtwLD3IqwPaD+RpCnsh7Kqh9JNEvKVHAOl8JJUSgc6QLB+C/I1L1wHfpTnFBKY
1lJINMGt3Gue/5RnvFY+Jcb7cL25+7BaT92k1tg7HtfhsD64myMCTQjRknO8LebZ6216N/Uo+PSN
YAaVjyoXOykrABqFkP4L72V1uk9eMnZ9rodOnWjEwN+qyP9bVcir3/XJENAcIqqU+lcuhFRcn8Q1
d/vit/WwYSWrmKdWArdkbvtZjOFjYW4OQX4tV7awWL+tdPcvb/iW8Hl6fSFXB0UezJIT6un1hak7
o+srQBh6SmyKO7FaZWr9v2W6GP2sUpXgqlz9LUQTnbgUrqIhguZ/14ouSpUXK9RcSPPyftWUW8Nk
CzMgEJL6KocKKxgYDsJn0e5GoGkBU7Zp4IeGCRtfSKrxC6vjbKtTv0IkqYu+nHVij72/PQWnP+CP
Aez5SdCZFKURmT/Jof3Wb4fPlqtLEWCD1yGH6wMAWsJiQWwDV/l2Cr3LisjlnMf0srGSNZF7+gjA
nSJAHoOfGFd5Qjchc907xkNsyD+nc6EEtgZzML10YViLfC8WrK+3MPWyWXTdzxYjrjGXY2mMXvG5
Q7ejpVFscNsZw9+ev3lnRm3IdPGLjwiK0H8FtvH5283rpioNssYzFItsujQ2qsi1RCa8afoDlhpS
/8kHxk4z0VRPHiwMFMlsz1KA1Lxxe+avPqa7frp4l84yfbQ5nvF0H9L89MX2NTRj4IIQZ4GXcfnz
3YGPEMMgNiBpG9UOJ6s8O8YkP858BLWtOR5ntNJiPrN5kXexfNNAxe7Pjn+ndkCZT9odZLJbbTDj
mbFLehkn0yn29NHDgEDctAWOMCzPk1rY24d1BkOQR48oWK5hfkSW5y/Veu8t97bSrcLmj7g1v1s6
HzouCYhwSvnLDMVr9SWquzqEKF2Gdw5w6R8v2yxbYOT0SkPy0okNwR/zzPS7GI+t6y3H7UelxY/G
2lPXQ/1d4JwF+YiNozT7puF20e2gCdz6fWwNb6WU7739DyHV0g/5M4YJnZYPygOUOLZJ2cIHkOyO
JpfY2CszoajnaEcU9kn4Jp4ZPx699HClep8E4YfIfI0Jhd32R9C08Kqgd2D7ohF42J64LpaWXGUT
RAxIAq+8YX/tdfN7mb4LBNVEyIqzfALIGEgISYha/1MNv4CelRNaoA/iR8k75C+oFSHZpv6weggd
eVacSlFs3Vss7sBk92FKg0yCpk9BtTbNhz9UAXsC3V6+8IaeHzJUSDGpdj7OeOTwnvTw4+zzijpz
/lESmlpcionOSVJ2e4prDp1wjEuDq3ZcckXR4g3DQQPTVAtflvtTy4SlZx8hnsAyeAu+UR4JUjVJ
Rqq6yarQVUspQfpl4pLOm9N1xgghdDH0DpgkeCdvalswiqXEeq1eOhjzm2Wpr/7XJQOwDdblu8it
r0WAURerglSdnjZDNUZy9X/ZrdLm95xdFzN9Eb3kD3tyTuZH112i3p9fj810MfsrOwRYxZ62IKKy
Wrjdsu+Q1nSCj3ah01MREWqXAJ13S9++UbyosqZrHAht2quAqjgT4vU60ieTXoS2ScxCmUP0E3Aj
X8OA2Yn0GwUsZxx5HysavJ/QMvJYAcaEK8mFQsCZakw9ygkOSTXS6ZK9jYXae61YSaI1AdKdCtl9
7dYBHVowiJjDkonavfDAvsg2Y0quRck1GKgkZvkpqXbBlFXlf75ly8GJV2lKpgw+yXojr8GoZ+Kr
FMfhi33DmTGFeEkT4iZxjifFgkyMlXnjp8HrY/nWWZM/VSWIcgbl472zReTTQvHfDl/zDvber0FF
CO3j+TeHYcT5eoPiySPgzqFdOFM6zm3bOXXWvxWBzzCZniagJnkwIxlWDamzTderT/VQyqDChADJ
UOBOrxppLxjpsDeghrSqIHSEk8fd4nuxhnlldeAw97Up6WUzvthNjD7iwbklRBH+/Xyv4lSe5ZI1
wUzB/5yL4W0V4GGJTsUBjIu2B8dD6zYBK5opOfGh/0PauTW3bWVZ+A8NqkBcCOBVsnyRI1p2JMfu
F5YTt0ECJEACBEDi18+3Ns20BHIEd6Yqk1Ynmc4RcHDO3muvC+0Eox6X2HINwessvVsW7tU62L63
4Z+6NZRm0ixS1D8ITujwnEhhI+r//8Qc77zDD8lbpXbpllP/GkLOVyH5Pmew9FRSu0Ho+Kipp04C
+cHr2HdrTNXKfPGv3OegVqmqK12PJ0aOMw9RY2B8g/D1RH7KD5ABuOjkhs5UAnIIxLYe+3sdjfLl
lLDgF/qD8wow1mhPyifzHRl8v9W+5flVE5chDUILFqD3Bh8cD1EcZuBfoA2iSeBqEY7o9nhCSKtn
3ps1heu+vO9DOkleihEDR/bhhWMv4GZFYYYshOHj4AT3kw7jrKUbYYQMQQCs/+dFeat0JbvXiDwP
IOCK1lDvwIqZ+Ygglm3ANDTFEyBZMfkbWdiF5wbtj8YFiQYdzHA6ltHBOdk+YGGO6LlMTOBU3kmg
ckrmKQOX2JGVjUZlEbvrD3jiT97wPAGAu0cL+WAgME5hs5Hs4FAOQw9nignoGpOOAUiAJ8XcaXFJ
mu2X2X1W+F8kZNTxKAMATUjEJlF5IdYrDn/Xh2n2atm3s4AjMPWAgFEYmHMUvcq2Ta+Tw/StX+I2
yseq4Li8R5IHAtwLyN3DNucybP31Xy8/ZLvUnv0eaPKgdU8heCe8/aEehDFJiTCycY1FvN0V1c08
rlA/Uf8kvP4N+iDJpcSXkYuDwic7jLBxTotmXY3THUySdM3BquiZWI5YFRcjxUu/+X0zyf+dziHd
1xmVDRb3GNM+iDdrv3ck0Tr4eLDCvjR6zBsHcj/iAlkEiHovXxk55krvqU/YWQnn4lvI8Fl9+Smc
Qz5sNF2w4Cgy1BgaQFVJlTTbaLvDN4Z20+O0Y85gyrcIUFfu1WhlLUh2Gn/XeOFI/0Yq34X8ugsu
EF4T/yNf7Ayh19f0GOvT6+2fI0s9+yqQboE0ojFitgpQNdh4WbaO3LhLd2hVpcMCpJNZi64BQQ56
R/pSYLJARiGKBN4ErEYKU75R/jv+FDxxRliaRLgOzn4czTJukkpYvlFCrSWx1MS+wqRBYe5VFY5A
qb4GiM+3HUN6UDY4W+ik+JAGtZaT+OnaK2Jsd/kcZEOMaLt2de/9pUGABROV4adNtb3r4/bGmqaf
EzyNuUs/+BDP92+CZHdtmRDMQaW9Nm4yjDRBLLrpuvX8q5oqkSYYvz6oFjCxvLmf8Jp4VS+/oODs
PIXAFGJfAB+FcwuI8/mvVmySeLuotvo8OA2QUerd5KStOMuUZDm6hYgPS/l9mIrp+NR8SySDlFm0
7ixd5cK8dX3nHP5m9wFpnSvZ/ZGhnd45zSuTE4ppkcA/EvFGPrsaMensk22TFam0v0LIZUwX9/xb
oH7JFdYSNubgH5R7Hd2T5luKuNDUe7wFPtOccbkInMTaT1ZJRKwNnki5bThE19MZ2dh3Mk9RC5Zn
0dt0vbiG1nIrGb82AYalgGNeSelGswLEq0g4QcABpuR61XNY2XAMcSTqRYYtsFTmknLjN6eQZzml
agB3Cr7NEC+tlvGNClCfzIsMibEE/6oXyjmVD7/5L7YTZ53R4Lcewm/5wSdYrpjPOnpk05t5yTv8
cpjp05SSh1GH3m8M01CfHG5l9TAPlx9RYWG5raZCH+BJ1KOr/+Vdeo78aHUxqBqk/9ANhwg8Cqhi
7ew33syKTwaHtL633cpHiAU2of7BihKGmzI0k+WYybeOJnF1+1HpGSIg2AbmgWq++PISLQl0eEbw
DZFRAvuMr2lQmPT+fD7JojiwsC89QOt1NOgXKJgSB1S2f6lzL6ebt67X/qbS0p1itUYjro5HblAa
6zutfxeGDI/grsR1ce/0xe9NUryW2L0SXSVDUZFgL7yIq4/6JkxQBf9LLYYa0JFf7Kzw59lTaBE8
AL2O+mYIvQRhjfDWnc/4MKAh8j1QmUacdmo8JUI2iAKYKMXNQlAG47n36Yb/Q1SpKCmJRhX9kOey
3qNP0/ZBGvWYzvM3BM8RBICChr5NH7pMnszPXLJ+/FRf/mXO8S1+Gfp/lGFcm4x0hh+32x3azdoL
Z2nPtcnVKVxF2IncCzsOFSMO8/12mMxI8Kuu2fCtnpmD43yNOoiQqzGh6xmnTocOZQ3WTUlEhTaU
R/kNRtp5Fzh2pctnx00YzKU17VUN9wEGs4TrJZNXM8fAXUACbCx/yN8BPaFp1bn88sO6UGcQWzeB
2Q3cKuHW4GHBCXV2GLPuZjnxbpLEWZIZ17Sadtuy4CN5QceljoCuS0Jq+TYEKImEbIuMKGCQavlG
0aEa8asyjEZNVs6n+syOOX68IKFC5MUN1+ovo83Ca5nqu8KCcTyCoyQGpfIXdUC4c5jMig7LMTxj
2+K2zfZVGwn3c9o3b7deMztmYxwgMGSR8l0/yAR05KkKmBkcFKIqskah7JPhFvS3UVNuqiaeIXvA
PYvVUUxoXCczBil7BYWUTTvrygqOODcEeqwQQm4hHwfE17of9eb7OVaHmGoqhkY6LKP+Qa54eb02
yR6uF8CVeRGgZoTb7PP7sN3t57vpPpzazWCNPOiljAm0O81ghl2ghCSBPEeOEvQdn8m37KJ+IuAy
LwgCIJ095THnV0dvIDmP0n9jOuGO+YZuwnqL/Yusn3CF1HDHyOmMAEW7wNfyWr+vCc7VgNfT6j5f
Td7ToL8WD8CKdW1BaGiaTRz5LIJhudPER1GZqx47mjZfNAfQ/4g+7uOMdv9YpLh4sJ9PdfUh9CF9
rgzucEmiUPVhioOQi8YD53BxPzw6GtH9F0JzMFlFBv8/TpAVuzLCHEtPRIYEKmsNOALj6XNIClNA
gRLlMvWj1qXD5uU3d2bEwqECvfg/b27wTRQ410S4ukfvDYiICvetrodNXX/e+6tbEbCRMT0ISQ9w
85JOxz5qULKSIE2bSHAiSyq4mJfYmIhpDoyC8ihdYVOF2ACeJDdUnvJYebyWEzp++V8oUZ/9GoPS
pKi8Bo/1KLRARev1IDfx4dzmIRwQWfFNRURA19+VnDs482qcLUBP2KxceIWzaHwy8nz1Lz77MjAg
ISmGmY97JjVeTpCGJw61c4TnKeJ36zcxRUO1h+wZ8y+gcFlyCHg0CwVBWmLyng5IIYcdNHsRJrWX
0mbzpqkWuytJ2fyNoEVcVIgYGqfhXboK4TMcrxuQ8KGqre82Vbjp6U6spvppI4wn/hcoNzfqWk4K
SnkcCUDWVEp9vr6WI0lA9p5jNONLhRSnDBnxcqMIzwbBGREZrr8HNNa69MWp+wh8PAaE0+sgKfz9
1WKbzvRZKVf2FBJZH1BMdAvEBUZGpc1wd8jrZQ/Ra7zO8bKnGWZzqGO3LEGO235PhMEx1wmIThNu
Hag6Bv5ZIRtN8cAMkb2Q53TWbjnbQ7Fbh7GFC5GMwfRv0WGNiFEZLbkL7qvAse7AnEV8RxA2eVlL
ziOg4VTGSsBtKaGc+i/v6Yu7Qqh9pBE8kU2Dhr33t76Xzfv5kQTx024Yd4Y/ZP0m9qkiEF2Hb4xd
YfwRZkbaFYInFSsVrShRf2HecaFBAT6I8GuGtsdPgzIUnnNTziktLc+I+brhxtP98po5zwyo6mrL
h4bx+TfpnazFxNi7LB2or9vXNl7nAUecFpYAPMpqvfjgGC2BRlD7w5cerK9KDpsoncTbmVpEO6Xk
WI4DoCYS5kIjPqPuO11NmrR1GZ3WAnId8gSdUiICj1dGZ7Iz3QI8M7gL+BOGwIDP7+8+Try6WjnB
TEppPog/g92EcF8oN1swQCVwM1JVXa+bzUzOcI+z0QnUIZ0BamlVNEk/J1Ihu/GDBe1yRsmywoQ0
yHF1X2ssom5WfbzbQG6XPZS0um5FLU3hIlqevsCK2AflSWuUIcRG4WO6Brd5/5gW6/tfMHq9VHgx
2ybbE4bhJBxu7WxVTyb5FK0BBaTRxAWb5eQDlVAWNEjQYMHOE5c4bozH65oChLpCL0yqOSlmT7TC
ihmShpZtlj+0gOG/wMW4dO+BdVoeLo7NwyDhbLJEBDsle1MHYbBScgHWrQzmZfvElUH1hMWGUMwc
CZOd0BOKHbmjyhL7VBqOH9H2pIYXHzBsGMVQueHQDg6Jyl/lSTDPe1Nqq9g2wj0yMHmKKexc7BHN
iI5m6WBzzD9pfcgbY+aThJhivNaALSPGtW8J4xH21FKKLBDl+uBNINLmkY2s2qXK1SWvxqyMwt+W
7uH+4E1mgpQ0txaT2Z4Dd7xemhI37euaB0beFZYmhElzsjjBmEW7TzNQm1G1zAJGZ7Nn5H8+Oaql
MNL3xq81hCvaw3JPIZuT8vQRmOxeYIWRtCdAZYf1VRwg3HMocGlP6hYPMKZg3UHzTmIJQD1Rue6v
RB9SJSwBkArcGJLlq5q16nOL19H3eMc0ks/SuFAUPvoFRSUy0+gNn56/p25wtT2xjlGDIGjHX/5l
fumUawURsaorFIfeK2NLBnXibjhbWeB2yjcczUS/gCZAH1Kvi4CItlLH/BOOTLZdQpOJ3MqCItX9
oAa4F4/HhdibknvvktUaMIg1X0rAArlQmBMdJ6ZmOdKVFB3002jKHkehMA4BXjrLY2Hr1HXc0hNz
JXuyyCjD5ijBXfi95l+SNzJsfzutVuT+KudU6RpVeh97KX0aHK46+NQxQpZ3foEaF1+1956/rW6c
tTsGhAlFGnx5rEwcRYxBoBkNpv4t84o03vWk+sE5j0/8nHQOooSNPkUbZ+3tSVWg0iFw4PODkp+Y
GHpqKi5bGq6XS4dAF8nZ2mC8mC8fTneDRtFJeufgbEsaxY7ZvCzsuFBs3ysKGRhDfBWF9qEck7bj
VuSPHqN26RQrAnLThNcOLUbSHT1phKeoowBctOUNRWICrGG+YDJabJNtKi1APZzRE1E6iFNtlkNE
8XLcXHdzkGZqJxufQhyXTnj8SPR15A1/eXO2gZHBvokHR2JRRtG2nCs10uGzJKVA0z/NZARm5QGJ
ekzSeuommXaqW1YSg/yy870iNHBvgMNWcwEae5qwDveV67d4Q6RcvD7Hum5WYT/BooUoW8zmm21z
VZZQdrmIEPwhFfvy8gs957hzjNFBwsokZoTqYfBCC2+190kboqTh4LBZNLoDjYIlqpTuPKaPzml7
S3QkO2ZhAvZxPi/xE1/LOwYDCnD8nqduVyRP4uUVhheudGIWRWilKMTCZ3CaVHwKfkXZP5PtspL6
VEZopfaEp3PoIbWhPyaMAB5GIP1BtBLtEJO6qGvkU5A6TMTSzkOUyJszGhYJe2IDaQcq2kmSkENW
v2m66e+aDQYOXnHUPIplThl9G7cXX8EM7EOKsmDJjECyCpId+qz9IvZhlv2721VXy6J62waoC/lS
dE+q2tEmUU8uSPflx3TxPEPtgus+Ebio7gePqU+W1eLgpdzXzGOUBVqTt2kCucVRMyJnZIF3eU1/
rx2neRsuq0pROXKF6IhoTEbWdeE0ww8ZoWEiVifk2ueXQcTVu0uRuHO5c0NmsPjWiFooL8WtFlYn
4FONs+aAQowVUw+5C7kzoeOwcYgGxTojir/LYfEfLG5C2A3HLdRk/JeeL65fLAks6IPtx11Zfiim
+RslnGhqafENhGtTV//eN1umIcBPEHut5oUt506QYMM2NTibCc44Jn+pwKA3YxRCHrBMUIdrO5TU
nYm3/03XAGa7j4quVk0frLwfpS+WOpKOFt8SY2yIUlMfMJUgsFj0G+kW3J4ZJIR7/SyMooR50DF3
Ek6l0kKIveoPoyyD5eaQgqWZdEpGrOAaESbCmvyLNaO+tCVWVheLmuYg3F+Bcr+HKAHPElfVuNhC
JHHBLnEWMpCVcZnikjMKmJff2zlRG047JG28odjBKHQGV2S1WgIUZ/jVqmzWSSx5YXkgRzTiZKa9
r7kBVHppLtPxvSpSSp4laUfZQxWi6kM6MCXd5Bm/gXG9ZP21kYsdXwYacXKpIK+RrFPNF7Aq+vfT
dUAyTfGhXXgrG5LavIYHUoUYt2WTMaepC4h3Qh3AwUeTjvGv4ShPihSQhN1+52Sp9XUla8MknCIE
7btsuCQgPRFP5P6Bad53kR3wLbzn8HsMYCQn6e/yuTRCIFOEQ7F47LLq5uX3ceHwYZ3M7rg/4O8i
mHr+HYG9QelYE0RsrGgOnxNOLCm+khekztV5bHb/IB1S55rrG+hdxAFgffHo3XEuRAH7UlYLwZSw
Srzhuip8ZBCEBDF3BxUFVHd1V+UBPSB9sWxHrCSHiKAKVI+sc8lyqLgnSGYVuVMjqx6q07jW9ALP
hX8zHwe5aZ50soNn1paNi5eMF8xMFAybxSK+IMyJ8aT9HC8cvKWZS8um4ECRyrPsQJYlkRNRq1hG
H5zoR8dHKS2CrCNk5y7qmypCcXZVVMuDsI/ZwBv/TuxHm42wS2TorMQcJWqYHwbYibTKPZ0xVRuJ
wjbNgdj7S5iFIafPq6mEkSMsQ2pvd8JI9fmeaZ1m4TZtii3AiXCh+SK5Fdtg97gN5r91KMM0Nynx
jme8Dj+UU0YhLoLRhL5orqeP3Kj3HH16mSqxjLjG+GmNC2SzdID2xSfdP4pEKBKCnpbMN1TL6AiM
srtdX10Hq6+aLnQ+MmqCcoJG8cgwRDM4RS7GqzHhVdKlQBpmFcf4LEbjOhwj4JW+waCG4k6QrvQt
5t4v8svu8KiBBCR1hAmgEMSc63RhlHMbEd55lTELUhqUiWElCvmFQLlznIECCkEWA3B0jCgsnj9s
J26byX6SxzNx/mVKZM/uZ0um1Da14vrtdH4IuVZ7LZTB4lBUwzMAkoHkyweHSeQHmyB2YWKgEvPU
jQ02QRXBpIe4FdoBZ3IKyk9x/ssSulMGOzGBQsO/W12xJnndvPloT5A9oDayZk0WYsCUXWe3umOU
16hacR7FF1oVjZtCEYPJqrJWb7RnCj/+jKfn7QHPmP6AeZ+kmEM7AGedQgyuJ8wwqMCMZsNlLadU
UYdMAsoBN3WDKyIsOkK2pp+qTfNqHxzAskne0VWl31aXtIBhoQS6larF5OO+xk0XVrPYyK6HWkfs
abRImBN9EUCiEZr50ObHZPRq2X6RQEf29EZEoURR1Lr0XgKROtzdDUMCzIW79WiMZs4Dkmah67Qf
5SzjzNuPzbZ4R9n7KLlSz4BDXZzqWGE/Yjj7SwoC1NEv7wpzRBnuCiAxemBacJxeBrVsNpkv0xQA
27rME4CgzlF9etAt/iWxfcmATnMtk8MzzihwW9QOVUkQt+uriAJHGjZxXDHYw2iX6Bbb9jCfTj4K
dYdQS4q+HOaF+lbtp4AJmo2aKvTgONpCz8UHH2KgblKb0VNGC/RU+nA+ofdbwJyUZ2hatR973qO4
d06rdIgGo0fwBOBSBug3strU0FxQgiAa0SszRqTj5ePFLwuBEsgG3Dzh1c+/eL/YrionquL3GpZ3
GyxVgimFHArzcP5m3YUfJDAXpqchlpuhfIxzGHq6hIy2h65UFEMNeYW2y3RSxGrvQGszj1fNWzA+
zmeIelKKBHhM6EAzR3QmHOOA26VaKIa7FnNaT/m4hsOBdr+etnEXVTYi1FEhTko6xzlmv3pIyTzS
hEXjIkmYlGmiQFh9GKL/t16WXS3QudmIhRKXyHEMcVfv27AZ6XjOYiWwKGE0IFYZEjGQnMHFTrQV
hx2N54N2nhmaQ7nTf3YbinakYjYoV8W8TL7rSwfputV+E8zJZOFGDv3WeFacx/1RzRFhAdDiexNB
ynn5a7tUvFGxybEO894YWdjzndK74b4NSSj/TW4Nje88HuZEA3eMq+TeqKpZuKyoTEHuu8BiJZ4V
679MLbFrNldeFkIiX8/GKTMX3/kUEwc85HAOBe5+vrQWDjd1Ejim6xBxz3uuSYN5pXZmE3e3fbzk
3gJWBkK0XJGd/17UykWMStr3eeNyexLdX8CQkCgpMaSHGeeGnQ/ipRclJgrzpIiB69AsIDsQLw9/
JuZbWqJ/wG5lh0ucHHLbKp/16295RIWS45FkHx0dmmawch92JXCXi2ewj97EgA8accuHwpKWOmiF
KjmEeSuLQ5xRoRAZ+LnYkSObQcfCs6OXX4NKAQoYz3vCpGvwxPsujZbLQzxb5fWrLN28tRhYRVQQ
Jed6ML04JFU0LdbvNkn6Rs/7b/hNDN2fMvhxJMEa3rOl0QRRz5PihzvL86VVTrpI5mi+aDLQrM5Z
BjRj3ekINYkhTf8oXdgazI9FUy3xdnJzPCU42zufag6GsWBESWrU7ir6TZWbNUZY6UfoiTKkpS8/
znN6lWobLL8QDMCww9Ty+Zo5z7KI/Ztg8Zoj3OfGwt9TAJSlevzMOxZjUEM4nQUaA6jOqar2/cYr
6EHnXyXPE39OwLNUdmJ0F9sx3PksuwQl4wTjTVhL9O3A4sO1LptlQZQXs6iUg7SFZ6+Hq85DSYm7
Zfaxmu//rV9Ayi4xATVVCGqmiwKpRZcGclJTqgNOOL9KGSFqQk9E2DSOrHy1RSiTMkv9iTSFmtcI
A5IBt04/0YYVrxM0yA4YfJGA9T0Lgr+OHEkAYJHhqOalO+oKTtmk/SKAuO9h48t4Vqbz/+M3bjln
fdxxDfE8+wddwSMvWCfQYFNOQhcuWkhQgkw4Bi/Yd1bRbkPZr02ppkRuNhbSDI/XOO868XHmIOUA
eigtJUTx9xpm6SPS7yu5kWq3YuLcrhy+KGDVfMpXL/KCmH8anyoa5OWVn/Ntp/SX+LT7kNQgfg45
0Fi+rLIaMYRhKOJx2ZdeuN/clJcVv96XWBzMq1fm9sdaSxdOPtNScVlquPmip0loq7G2z0t+eXne
8MFKXogpGXAmSD3PdzDSjvZNWG/xXbYhkiYN0j1qw+nKFz1VfCYyNt9RcX8SttkBx6pe1iSXpOD7
Gs8FSOvXATFkUu2p5tV0V0JX1V2ahP0CpDjstGIAO+YjgOkconCBBx1NBMTrrdxyM4sXmpXyVeNS
mFNyllQdov3Zl84tjgu3mZZLtiZNrSg3EtaLYTU+aT5zGpKOlCeKoTqcd0yuhvVg03J6040Y+zTd
o9IQnui6uINqPOeS/yiVn56qqJQGF5rbAa7iiH1KBoniXesa4rO+UXEl78e45q/hyaPyWLetsZ14
0vLrEa9W4zw9cZ1dmkvJ6KBqIA6imxOYH1VQNl/eOmdEW/tVAyJoA9RDwFLaWk9Qs76bR9nCIaBX
bOZ6jhiUSA9JT4wAzAEaJGuCOCjHaSZFbisPsDIIELTQYBjW45LZM3WW1oRTD/4tgLlcCYPLK5sw
UozJ07JMdg3AfG/9dhe6n3SnSugtJrUrZWPmU4RX78WqFqkiJdhcDHy1aJazPW8f93mPOHXx6qSQ
kCRTtgE9LZ5MlcQej/riY1uOXRJnxSKDbvShXBK4uyGDG+qS/PUGHGnDDEzD42CB1rFehbC9meYh
IjgN8kUUtliCkAfM2ZZvcVeUhqCHYi08bfwJnwl4WBmQMDAC/BW59urDfPLWHf/g+ZhbVgYliPYN
0a7FImr6SWHp+gqDiPzouPl2IMYQPKgjm6Z9VyJpUJBMhZMDh5zSujksxChQVrpGqgKEyib5bGoe
uj4NT3SYuM30D+Kk3uEpPr2KclyOjnoO+J4ppBfEoS/v67NZHc70tHPw5QL+T9bYz39D36s6koha
5o9JyegwAeyn/5VRkYZ14iCJXGa2gAem+sEKbYqZ06Ay0ImtGkKEYm1z8d/UpI2Tn88uFlumjBEh
JDGvG2JNWbbcp/gIV8biKjEOtwCW1APF00dIC34rxEkOrX/n0dEXxz7JPUo3Ullm3Ge+DE0bxrHX
sSUOW7Sq3MBBc+ZoJdfh9sqfNvcdKRm0NkALIMP6JrsdCmQ/vVtnWMc783dI9eorM7ukIuvo3wVf
a+4h8db4dr68RPwu2chYdOCm+PxlV3t3WW2CDS8bGwPTmpD/oRw4mQ3mzPSUDSJJZ56RFzWHI5Td
bNvw7TZb/FvQjql1VD2oGwfUeHkvniHr9pKfLG9wnjmpF2bxNtweiVZAQcEBVgTnWooKRlCWltfB
atXU1a5kwIM6IDGWOb2Kbj06UfV+YW36dz+tybQ20hwRuwlBghr3/NGpuJ1nub81pIDJLv7X09Va
YpuP7p5bYAOQJPrXgYKzR5afz/HQrt2Kfy5EvgLp53tcta/npa659YPgQifknxt5hMMKZ7jMwRum
ltk2SEC2s3gHKXW9aP7k5n5Q7Zys2k80AA9m3U60R+dCDlAXIP5wROyhNE7jSMBZtzJYUTLoAIp0
To+1g98oGqHEICoJg8QlOqJVMMOEkaIGauJ48GGexofioLjUv1c58YOl4rRypPUijGq2rL7bdZpP
TTBm9YE24dKbZkaqQhZ1zdBauSgWLns/rmbdgcEnPrAPeQ4wylTs1dMfakIfatKOc/1x/IE/8w/x
Rzq5i4m81D/PXyu/ld+Of4s///1DAObA32v/4p9z1+DR0KzuVL4Xr/jz4I8UP+Puruae4NQFI/zK
f/IXjn+ZH4JGf5M/jj8QfM3PGIIGmzueEH+Oywd+6BavUBHy/x2/Of7In//+IU70F49/5gcra6s7
/nvEPZC8SQnb1n+h2+BOK1acURiyv+Jnfjj+lSrlr//ltChL9Ff4r8ef+eHvP3iQ/Myj5c8v7/2z
TG3ttEB9UyDcCUDv+SdaNFO4c81+PesPh/71Ztojpw/ZWS1j3Cmzp46ArGZd3+M2lV+to4oR9vxK
cwn+KYJREJcp1SjPJg/uYW/GHDK1FNRjn8kSgB8yUrvESwObiQxTbUKzRpr7Mxa7/RJAEQi0mahg
XTT4JdJlMN1NeixYeNAuebGv8MDe3eC1nFx3G6476WbNlNyF+8adYoMnouSVcSAaBg4W38t18bXe
5Owwh1MoyL2c9CAfIBbjL2HMAl3Jr/3grwk1EubWKluoWmGMyP+ikxV/RRGC27rY/3bwltcvv6eL
xzzahyk1RyBe9vBEAEjfb6YbPrCp81lCQLX6knRL9KgUKs3kRN2UI2nMfEMId7fCL4zoXQzj8c4B
EFKLOD5wOYPc7Pn/Z3HD48ov/Gi1me/7mdvpvolfk6INr5QFMg++IbNcBEMCQVVZ/0yIUiWtUF+F
aDAOxFSchpAWxcZc3Fg9w5AWz+VgB2cAUEG8bWkve5msFqQKjONa552ZvoUnv8awXYnSEAFwtTl2
ujzfMiMqtgSH8bm6GOHAQKTOZg9Rk2OOg5TBxhZOWv8WBcUX+TdIWS7XIhsQFfxTHreZ6RvtFKIX
Q3Sl9qHYuL+v9jE0s/pTmQCMd87nZL/5MGnjN/1W3ppYo1+3S55bSwWUIVN4NbKn9FkMr2cs3lyE
tDhasrUGnw3tc4+/BL9vwOQaO1UJ41wag6BQBBEaSAXi1anQe1XktPVE2raMfAy0t/Wx215e1RnU
fNxM/1nV4C0Uu2Ddbw9VYeP4wvPerhoAMPz/5NQVc+d2C9KImLWVEaWAHq2KQe0nDdDls31UImEr
BGFV5lC7bP8h8eYPLy/08idJuszUo8QhcG9YNpQbyEnhYjtbBN4Xp/AIdGbMyJbRiNxUaPAt1mHx
uHUA7GkaMdNWqnZZQONfIucRI5+iUCzgkaVderNIt4mO8OB8URg8f7NR73QhND5/JkMBCdkDj9EM
rt/qCzWdh9+F7J95IxiNkbvBPSTiUpipibig4f2/1oQu4PmaKreDVb9MKVRBp420uXK/iVphIOVG
fp7Q/zyOUJviJclngY7yOVHhgmKXoCZ8PkZWNUSJtNuwFQYgQrwHLjBYVe9s3N00K2mjt3zj6lZz
TxkmwggFnsJiSIVex+w1aTJkiuHWhLxRm8rc44QLjqe/XqypnixtKHJpnThY5nOOI/wDv6sITNV4
1MnUuOz8TRpfKGVAnjJMUtvBJPOx81eBokx5jHAlZJrmlDxC5sgi/7/89C5+q0+XODxBdtEum3IL
mVWAJgHxlgEFc2GKgNea5ApvlRV6HTAvZr9bXww+GK8wC5IZbtoBUU2VyYAZjtBAUYql+x5ZqXb8
8Kx7utLBqeIsm2i+XjjeTD4xpUvWGsTTbRx9XucFHW/4SdCPkVIPc0yvQDcR1VhGSQnmDwCxXORv
V97kViQR4f7j9885XKa9GAKNiGTImG3y/AvJVvtut3XDCpIU6yOvXHxuqrA3GlCZIRf/XpltCduL
MbrtyK2DOUULDCNJR0mEPuXlB3fxlJv6dL4T/MgQLg4WVZGMCzuzqO1SFJXGXbjfJl2Fc9L2nSmT
2ICqkYTYqBa0B+cGn2AOvFoUhOARF6DIznH24TmWxwPDOtWIeRR+Q4eiNtmkZXQQD5zKIK8yih7X
DCslCxN7Szic2GYwiD+oHxbnUqxE3dQi7pt4mWJW14lpWZICIhLWt0rvrDC62/E7nYZT6uEhwPyC
Y9SlQ+jJ7xEODqEsYZ6z3DWHo785EwAr7DiCUg3/qTChkjGYpm5l9qsmryPUR5pADdOUGCVbnhNB
yPxxON41BZa1rzAwGAE3clKR0DJaOWMN9MX1QzhkWMmskgiO5xvX3222ToHAcqaQIpAjyJob95vE
2Ed8iWFlxvFtGRlTaqMWnzgGTTa4ZnDhuO4PHynFOPniAkrKDnmyssHu7TdNmVW5zydV6RJMzL0p
bUguYRAtG5nTAOjkiSNBjxRM6YR4OjR5coAZH6pcXhdjKuaRfsigd4DaZBnxF36e61Pn08Z82WBR
eYKhNjO2/1L+e8yl2ZlyCy17kAedQ3UcfPJrtjYpo+O6kosLi5Q3LuYESb2DoqYi6CIslrXAW8aN
sFUkF9JNKN2e5QCgOLMw2y6GihDcnWCkU9Elx7fxIImLl2HEOQytCyE/oqbnW8yZHEjviXOgJCAr
8SO6yeRHNwEZwYdSn4l2Guo4OBtwDz0yxlF+G8Mqkm0qfKEeBxXp/20sOX56X2yCYBtg48x3gKvf
8C6sMgyde3xArb6ZEG4MHVpsNxk25fPwE6w4+X/fqP5ioHBrUk9Yhtjyv4n1VCEwCSUOqAfNvIpT
XlNnyaVVdPcBDYGxDbCFlrrFD0Yd7i8e909/i8E96RM4VvKamYvLgEaOBav0D5MKbrsvQM2fdHxK
lqypgrgyMC3uiNrdHbEPvhopUGws7I/eRZfOmaeLG5yTbbAqk2q/hHnEJhDtTW2B2amv5pa84jKh
FXFMvijgUV81uhYOYa49qPMyaHvRqB/KxY+GMYAE/kyfPfv7TyYe5ITP/YVHPkWzmbxdCn/dNR/U
lO+aBR8pI0i+Yr1mjWzVj8cpmEi9/NAeuldJk9+F0faVZkf//d3NLccZE0+nHsOY4fOKJ5Xfty4V
5Cb7d7z0Prn4tFhRwYhIoi8RN0sUOnXVvinj7l3urO81i1MIiyQp6rpl3fwLFvQ6SAYF2dO1DVuU
NvV3ySqL90YtlMW7IPX4AOFhwmh+q8BZyknqhjxhhFxCGKH/FBosRYNiUvo9gjVl2PyCL+eFjfZs
cYNT0F+lkAlCMP98CyJMstm/dGfoGDzBLHIXgZHx6Db+e2y8P3g7jXVQZzBczmJvlrXtm3EXjEs7
DfgHxI5UhxjKwOCNVp1bdZDsuTf4PI1689N5R1oK0bFNyfsz6Egwg8bBOqL/Pv0kAc/GxEWXAGum
fbSUYIksbBie3q+4Z5cHmrukrW6qdvKn6/Hggi1coPkRn9LidD4HTNU1wFNH7KbL2zLqEdNgGruj
CZC3feEhnEUpL8xQ1NHxquBS28JqI9GXUCPw5Q4uk0O9mQR9283KDkYbt68p8QHSzBZXfo7wZXZT
v7gqJqmhaWIENuvJnbfzP0pmZ6AmA2wt0JjMPNbxruXi6yZRUvW3ityz23iTbvGHyA9GzRdPNE1Y
pEc6Dx9Bx+EhRrYSAvIlXHYASh0uYgFosGMmPLDtxx/g/7EuuF9S7aKNGnJC/MphuoiwWHedZmL0
dre6JQR9CGNIl/F9sK0wr6J72jTkI21uTBiOtXCBD4jYU+I1jxx4l75bepS/1zUgAWXzCR7/C7+b
iWkOpwdAspt1PWXVKr6PD4QSamIA/CIdu+b5JQbUQLlWvPDORdX2kQ38k2XBSAShBm8Dd3m+3/qw
ijereXj0fVTQknhbUpTI40ONp3xILDH5p7JNSKjuLK1LU682nn+WDfHL6zrLUAD8AC7/z7oGJYuz
oDYuFk13xM3p7cTK1gcrjawQrADJRdoBF+EaJTWn7lYX/N7IhkzeZTIBYG1RIECVoDRg/KjMlI06
eZDnlqiy4/WzFVPD2wNDFywRKFU5cob1877eePM6yGd5tYfK4R7cmyKkXsL/Mv2jomJ6HSdElQeL
4nBdQzl+Fwf15qbNiMpN3WCFH5mSIpYECXcV8eAhysZy3ay+pl12uA4SZ03aHTFLOG8tr92mQiwM
PT3ttttXeY1auNtNVjc10CmThTymtSIYOA0zImjcjhynLq9fp+vC/83+ERLdAjIFSZjAke6TxiMk
lH48YJF73eeUdM4ymn9ziFl9g7/z6u3IO9anePakIEHD4iJCFmbG871HSHa8SLdbdybW/Tyb3HvF
6mNAvZRO3R/BEv+e1MHgDrP9Q5o8zsMG1doRpcZR4FYOHOJCRfgmGs/P2f8hUXfkbfyrX7jfLswR
RWiBaTyRr+OQAu3kyTzOk9KjEz4OPnUyu0sGhMkcFzxYROrZoGhaia/UAHjl8GPQFRK4zLQ9WU7v
ViuXwWx0Pd6pXyqPwRkmMd6Y3L7wy58/TebkWd56q4MhDpbOCZHfCnx9zWZYgIMEFit1tMZliNLY
coMhwGGga0Ja1p+1bCb5mYy8atXmZ6/678XBH36+uH6DCmHXbA9gXLThdB7SZAG0M29YXxkzCA1M
vuGv0VymFRJUYIGYgGNZd5vfCvV8vgPYVDrzev5ZJtmC+qUuEZSSl9NP453T5duEoTEkXC45NPnP
1+0gxAYZ9vfWpGuupQlk0IL2M2Y5hgQCMWHPJFxOzhslcRDmYwn9WlQfiVt/4Za7uBml2SAojxp6
KMl3VgR4oIyD2YMwDvk98ePO8sMu6f5crlePu3aHzxw1KuEHLpOek/RH0jW3Ku45dj/1XfJd5+LR
B+EfXXeQKybUqvTEYTSoBrO1k+7qdcAVt+ZlO9Qx+NWc/CIlRE0raJhgXRKOdG7yWS4BYrMyzfgh
f0gLrQZXenkjWvb3cCM+XdfgK/FXoU/4+f5Ypeor0XCp3CI7B9sy1j0vOd6S7cVMTbI8jSfqzmHk
QwDjT2BbX7laZFFH1aMIPTJPLIcQSCxlTStd4v3m1A8KDlbSqvp88y+hbVYZZD4V4I+VX3yutsR8
IZ2SpT8Kvw+aOOZEfJoHtEwfRD7MsIATr8M0VjHt9S/YslzCeeGeAvogJkakNhl8p1G4zIuMSOej
d8eGSg4CqMbTAn9OoJSqOtFOZJguy2oNt6z1Iaf6F4hYeiVnr8zDr4D7QDPmQUXnrBeruk1ySgEY
J/GKtvqJ/YQo5Nrqps9agZUz4BSvVG2iRWOUJOzi9i67Ud0SL2+ni+cDFnWMjGCSYsE+WFsVF01B
GTAxt6+8Zws5fI+opbRVzOgSfaEsfNhaD7YuQLzOzR6kAFOrKEjUmYxlhl5+j7BdsO2QvZwxp5+0
/YVTTN1ml0yM3mTW6sSEqnRSnnWuHECdDae9KnGGJlpalOzgq4p/4Bca6ws1MNasSEsTnhlo7ADB
iXC8i5pms7M3KecXCRxPaqfjFAGFusbUuGYL9K6xOcW3/149w8nX/RdOeZ3igx2GYISYJi0LQ7Dh
upbwVX3i+uxq1yBBYRspyUtltn6QOUJMgKdIamIz5xnzXeakSklVf9UuGf9H/wRQYkgae2x7ag3f
rvunb5Aal3CIPaQ5+hgBSmXLrE+oIuWhUEWR54zTvsFPTqT7HMdLIUoiHR7dRImaoXr/77c8XPuY
+TrRG9yMg/q27fbbtA8CNH0sarNq7vxJAYuDF9Ss7xabye8mgGYyr3wUvUCT04EJmBEZogxNXMaZ
r5e2/NN1DZH+bDcvugNGnHjpcqor+YHJiho/vUTp/eQWpCmFrmo+gS+Bg47/hKVDdf1n3RWFDfUx
pQxZJWflw9qpSwpwjgcMXorV6nafHW6C1PthNDnoDPI9EF4j2NqY29jjqfMr95iVI/npV9ubvok/
jLzDC0cqnTGXszhxgCKD2xlC1WZaTuv90USRG1C54vEBMBgBsRr3fEudqCOeSZPMMrWvjC3qYpQm
vi0OSypt/oHpFp3fFNM0GF+RR6E9HZRcXD9guxyJJo4QQSDfITuAsZNj87os/jyUNd8jzbIuXUbe
+h7X7upmmoV3zo6mwae6UMTSyDO7cHghM6ZdiaZRgGnZcF6Do1UZLddUAgnTKyUhIIOVi4pGoPIV
yrn9tSjzL84BGpDndZCATyxbCQuraqyiuXQFsR4bgMKjZgT4vESN+snEqSp4ymE7vXZwIkBDxiiR
U2Kfu7fQZeBhYmlMinjWlaRCs0Dmx008vUHad1uhjJGx7C/UqBc2mRQu+DYg0QEXHDwwP4Dn1VU7
mKKW1ceDSmC+MWa45bV90BheobQdu8jdHr7FOxKb3Q5urSacXYNlWUsOHLeRKsFfWN6FliT2TSXM
9Jj3Oeg+Hb+Mg2Yicz6V0IQbaVWxy2FPOSGOVInnd7qZfxUtSg1nhSOhtRygItWCPum/3mBCrPAR
Bv/DS/Fsxk6MdLFYZTsbtUrNlP6kSgeY6YuxIFmlxqvugvqGcbY+TCnaTparaNl+iMb4j9Y1pctA
YRVT0D/fYMXOzbzaqV2LBtGgUq2GsfQ7DL4XRBgCw0gPLy1qUC0f0+3iT6X+5cnmrsm/tgyVxrVp
F3BdtMgcYDgzcTviEDFYVl7U2X67dMxKQTIhC1qQRS08ObS9OSBJh/2SjjOTeqMDPN3fddjl13Kk
r/bObIf14rHyAVBYyA9R+20M0bLz4XmREaD+U2IpMDkuaoMzN2qyxmvKaErkAPsNBU4e07adjKSM
+olO2d5v6HU3XZi5bw3bkQ2JRHBXRkqvuTBIZ+7WvAfErsc8Z17AbhIRGrnur5iQoegIftNAh15n
tqgWH1uoskXt/qiySX/lu1R32PGYRZ4OpDZWyyUTF8Axv0/6921WF7fOlmzRkb103rc+ewjDS9rH
rGg6X68SAynUctksF19MnVmyyUsbHg5cUVH8FEFuc7yfdId06Xy1vT4RqRV9yihOcaGIgCyHfGbK
kYAE64wuugt2+LcnuXmtqp43SYoc+QNscQLABo1DVUVouJhigCIOxnGGx9yHfMh/NPJhUVSC6Jnx
FKSeeL7TMw93MYqMHFEyMlEOBhnWmn8X0sYAYpLWJZhMTAEd8HHLTIr8To1mdYKKuJQtx/QdF7RG
ASBnyGwFlrZycgbryoo2nyS71srmhbed4Wf/B67+gDrl/cKbfiiC9LW7QZeOcYwdELhkKj9UOYWK
ARVA4i+Zp6wBSRpmKxwiL2+4M6MFdRp4o8WoY7gckUQN1thuqc8Xq/ksz8hjrG9hGt7Y/cgy4w3A
WAruxF0pMzfMLb7IoTnnUQV+dZt2xTvxybuMuA0ph4PyXhpFv+a7EytkvKG0dzk4JWQNAzcSyzIa
3sGpxlUalvG+WPO8sHjBEMJ8wfewNnnXaDeRsWLXD3aiFMNuvvozT/a/I6UjgZDUEmPcQaqR2402
qGoj07jumYhj3HbqOv2Ew1FDodqHUkuCspoY0SOa69AtX4+8A130Z78T9reYDlI9gSQ/fwd90Odh
NG+PhstuDP1Ahre5gz0wP+OwJnMGuWsdQ2GonMQjwpLqBPOKxX48oBjRiFAIEOCHY01zcuFwolLn
lqNsoblxBxUB2ZLN3Kmz6QzbTbhrpDNLJ/L3n/nB9R7QgvADfz5KQ/6XszNrbhpb1/AfalXJkqzh
Ns4AIWkaGmjoGxUbNssaLFnz8OvP8y43HGJykr1PVdo4Q9vL0hq+4R1O/A+ex+KE1N796ZEndQ/J
af+inu/5gtkBEUT8joLGGHLa/zzXE0sEOZE+fvA+TowP6z0b37Chw/A4Pf6gd/zM+Vj/5jtjyR1d
S0fkZv37RP3433/54bhQJbls+Wz0OCGB8HgifFTzPcQOvmX75zlMDj23P+E5T3j8+evE+Xh6kjxC
zSQVUdgTwscCTXPW8KEkt0/72WwtUB900stp8O+UvuH59EVoIgmmSt5D7GODILTk+jpOAkVFxWH9
TJHtWoU5nRxSSDAdKsoGiJK0AzL+UxiHZpdECuXVAdXrhXUPoXplMSxLSDsofvk83xtJtkdWgOQI
LewZga2zULgavH4blI1vFVSZPhYUCNPIfQcjiS/pE/yYXsyt01fsv/t5Qql6ytwpPDpAM0B4TaTT
1DrxjXh+mlrxZ57++GKK6a9+sIuYcRdm3ukH9os5x5PuEwwj/pRZxhOmH88lycAM6pF/QjFOM5sv
3pfZzhPoTfpWkh/qXP4zxXmr00Q/je/0yB+cRnZ6oueTBsg7nX6uZVDojX9+wlBOP7Rje7AiTmP6
sSh4UjQUjrQGeMKj64Dps+yo0yPTn1+zOPjdaaHwyLJBNwUGokhTpy/+7ucndil9f2D91N291g+L
5McSOnGjTkuIpeJMu29aWB5imFpnpwXEH50WEE9YPadvT0/iTH/j/q0/tH91Wl2nR3+45/c8MlPW
vzUQkGL8wxdLl9GwjBmvfvpjQDxZ/+aBV/v58fQt78IP9V52VfPD05v+ePJ9LPx7GgLvzy95zij4
enrVP9K0AjTn0bESEgilw7PQxg/brtzsu+J1va7dzrpw6zSuDXWu/fjR3XJE0diV2omqzUGk4jmA
UVQDWEPv/Z4AgqqzCuer85xxzmOHMVq51G9hoNCzOu+ytF45VE23pYsbcOhEw8spKV9JJyRAyTqn
pLRSupFOr3R7xCKXMZZB9IRmNVBJgh4QJdbrUCmb6mFCCglJIoSVmczbDha/BCmmMke36ASQaENe
FFV81VmeJ3A+dsnJ5XgTACYSSD275I6XZLi9BAdQaOIEkb5R6JwC85dpzN9WIRYd3e/FToU+OoWt
dAMhkOiC342OHIQZn8mBLbzlLFRQkIvSLnAd/D3OjuB2ATLuF2VpB2cq81c8oDpmVmJvYkWX5Eea
B1b+RP6UG6Y/iabZkKnLI43qlVV25crZKqRwyNJHUCUGXRfBPMQal8SiEFGaPtLNrgxHDHy7CZeZ
oKm/IGOCG3yjZSwABguK5ozTPMeF+UWiluA0JIKG4IR+HR/3LDDKp2CZEl6XYH79LH/0AskywW0l
U2uxNLhjFEgxog6+foyP/bXZcD+CFGQ1yg/oQQopbmKXHby6srrDHHjtwbvdRptv0qOO9uFb3S9F
2HK10mQ1Wf+pG9o/ZT1QYTVw0uZGk5r61fNF/0eQHGRTpFToy/Ff8Eu9uPX9Qz/VeAhj/Zo3m7+q
9uOwYHMICsvkOCHEkFqCFNErFZFlfGaOOCdLTKQbwHPE+/cE43+5G9GuIToT799a+vVMX4AiUoWQ
CwYT678RgUYw8zk5+0fGD+gYtDqlP5SzEWF9GL36U9h4c9oyfgrx0hQ3Kw54+DnrRn23IpLkvtQA
NOtIl15aeTbQie4ysmHTHzYA8dje3snopZo413S1nQ3OcvauEIIkKPA+m6OdVwdZ50TdjJyWC81Y
Sr0PR1/t8XcK9imxITFzN2BwyGrvyCcszoIVL2VzsR8tR2KMvhqUbZHRsdUR1F0rGpNMqWdheRYV
/dNK18ASklbCbUCBdOPOL+uQEsANcXcvOIXVmlH2J4X5uGFC1Dk6eDDLC/WtQiI/6gNSNVCRWlRO
u9vStpXAtQU/elQ2tPZjmHUm/EeQUbdDDWZzYKsye5o3iEQJ3y8hnYDMswARJE6X7VUguipNX2Xz
0u4Qgki3q4UH4NNscQPMNCT2G4XL5+cLuecFrdMVkYsKvkEQviw08KeOj0Oa2rh1l2LhjPJOTB+6
YI9zS9S7JUmgWpa00NFIvxKjSl1Y5Xk/lMrok4n7X0T+K1VJ1D5w8gEgDzy+Z8tZWyWi5/dPxEz2
aNr7kOsfTiznGDdeu02zN9KxjekUS2rRioExVkFR1fDXWVjMpJhQZVEEuJ0melgij/xj6KIbZgpE
IGjECxWi/+eHAQiwURTYrqcDd9aFoW0Be5yLanrpfKJn8U7AwiAGRi+AjYwBRzxU7LT93phG6eG2
nqnCIxSrrVzpBOcFZwE8FTmSlhSaOOFkDSWKocw9VcPRan+es2TrDQ8vG1ry7PoYl0NY+qUoXrWc
fGPqc5M3eyLstMyuxh4hliIkFfZWDr4IUHvnfLCKf8UexRgMSPxL6Xnn2DJSK+FyRGv81fVBkU2G
+sUa0ofPu3FXRBx2TrYON/m6jy5NJhFr0YLRNnDqtH81+8sFxhn+zmyK4rqOk/3OzahkBzOA9Fl0
7b7av5m2A2oO7lpeTdF+2TV9l18sxz5AGqsuPwUxnn9jOLtXYx3ELwu3Ke+UP0UhzGBacOllROP9
mcDAKl0/dd3OAoMoDEG8JHmKqB/1jw1yE4Gs4IrWhgdSuqCOufH+vZ1AxIHRKbKmf3lsU/9iQKRu
mqvXFaZBAruIFq/9TC25SJxOiZ46hr0bJ0aVFcVKoqGy06Es2EB7IOog7tEk1ZYU97DHE84Av8fG
6oiVeb5+VpU51udGpaEAbxC3hrsDvmZyFve6q7v9jUR3RH/vDGpSG1E/CPysPlY/fzY1jgaUEmVV
ItWvboi+ujUyGWIQoyr5dbPt/jhuDX7bhy/CY8qCEYV0CJUS558kTKKfgBwRvMDGkEhpSVzjJLeI
pBaqAtaLANWDaB7+td/35gJng7dS9JUamuvzfqZ34ovYnz9ri8yPyVchFFoO4v8u8me300JAE4/D
Cfz/OapjHeCBtklWWO+oogLVwV1TNbzbExjUo9z7KuIAmXEh7m19X9S11c4srILT84kKNI6qkj9V
IP70AM+9FU4DtB1llE9jyhIPN7g1yMtNfsDdOm6p0wdZTrZdMJqLJujMFeT3v+JNvd7EB/ZnMVH8
kT5827Kaupj7j3T5hQ+xYlfMGIQi4EypfoY6YLbBdZeBhxq9b10fbv8snBjjl62PCtm+uiz64Lgr
aoQ+0969io/ckTrSq6Bw2KXc5Rqna7DfHMxxoNvFAeUvC7kTYI6LdQJTLS3ylnPCZ3V30/y57g5f
NpCuL9JwiwuFhDFjSDFVVI9QW5/VrDlX5bMXDsVAiBEe/DFip7MLVzVOX3ZO9kbn9FRG+JX14Y3t
xlO6EbvNNrPU7gN4L09M+UxMGRlRBI4X/JTclOyH1VTO95ADwX9IO70I0ED0l/u87P/yQek/fcv/
j5FvoTAINUMj+nzke3dotvGK8jmhckS9KKKwXu//VrfLHU8UehkJoyr0tkbpQYtRq9geJH38td6i
f0jrV3LHWs1KzLvwVOzOSU5EWPnvW9OnK46YHWFqZO1AHo47T1M/7/qmuFddSQKTCvKCGXwNoYvq
wkqcxGoYU7Prs+Wt6mAClyuaEZUwa7A/KPcvn76ejwSfKDP+NK6z4HPtutL1mvhwr8NUkIyiwvYh
ZAII6cn2ZENmanUCuylRU+NC1+3UMocQJ1ml9NmQXvfx/DABkkHVgUojatFnRfY1nZfNjPzZGwly
1hG78FbMbsZDAugWy/tpEChQGBv2li6QGovzSa0ouU5ZRjE3Wrlx0RETKoESflpSe+OePUvKok9f
yvNei73FlEkIlCmio/B2Bszzl7UsGzgPdyKJS5yfzOKj8TIsltC5NFCALM0Gglu8WT5/B3a5Mpp1
oxbVALqB05atQ9LtTo18JH2E5yXJzrOlX8Z5dsujbuNk+TqtCKTjmCFMJSGf5OAVJorv/P0kdcX3
gn54gjKdkMnxARzABFaSwdaYu9pM6h/IlQimVpqC0FIyEM+nJLa3cj4tiMlIJWj/bQj6Hi6jarsf
i33VT/cFmnW37hEZ6aDBRwcmTrEUxFPNYaHNslS3ElpBgOd4EXfTR3fCoKEO2CUMx1FdH/I/A2fj
QlE9FNeVZ7Kd0wqilabmEnsw816E31XyRE34lhqIuZy2Y3tX1MmR4JhTYSTM61zlwmVy7VYRTbPD
7N/ZVGjD9OpIlq+KFv2TSgFCTIxmRi9+aQNhob+CnugibpiabsY22x21DSnqKNZvXQo1QI0XyB0V
eXc5ImtGN9wfNz5BH6/lHpHpmpr12+oSw0gWZJK6IW5CU2X+jlcIBSJ3BwtxYHekL12EMXIzlOOc
lCPFzeOv1YGmpI/uYdUg7VdjNrNbszC4nhcV6If5z7aGdG2mMr6qK06gwIOWEB9U3AwrvHubbbLz
ZwJdf4DX8MxS0vlzdpup0JMVw8VRQn/WEsRP4jAUM8CvbsZ/EbcpAT/qmJwraNH1ox4kLo76lQrE
hISaAMg4+f7l/vhnELHDe7rsTBGJlir0FfO1Qo3nwuHs8KcYPOCz8KPzYqRW1s/DPofmUqnpxwNi
WXf1gAxhXBPTu3l63AWNblxRI11sXBekFgr93Tb5WtcNl75JyhvTpOGrIIHYWceUWQoPPEEJuwM+
Ek7yKWJZ6EOip5UgR2U2WXHptMSVoEX9XZD7SBsOnCglNYtpv/kWJ1QHG35PHPKuAGJ6Ua/OHj4u
JbM4JpDdMOFN5/5xcOPyOu+Rbq1baC1MkgCngGgC1i91Ik0ckXbrruHTbImPh623vvAKrwdES8xc
NG1PGJ9kr6ZjB4Pi4BZsv3lxWaxE9N04fSwGFl638g7uHh0+RDtYLuBiMOhqLu28whWe93PZBHlF
rtJKjJRHfPRiDs2lmXEnSPB2z91DdIm2D2lYg04nOcwH0xF+Ic7f0WStWEwhnRg3ZN0hJsc4Aiat
S0d1F9SRufA7Xhw1xhDQLKMJjocvec7aaWGiXUXD9njfzlh5FjCvfekXcRQijnE8lG8n1C0vV1P2
aB9wMygjFdfGVT4rvoNLMOmWXCi3LtxL8G8AvGJspfyViNAZsuR6jeOvfsTVajdLsatSNaaztkF1
G1YWWqe0CcbmxboJpqsq4TYJi1Og3X3RZozWq+sSUTIXviYgYkxmWJTRZvZfrsmme9sm+Yoe7/LZ
gJDBysqfrp5eiedmiacpDeks8ei2/opxjZp54s0prUTt+GlvKq4wB8aR+gD+seLrTT6KYQCVl+3+
Oj1OV/DPXVwf2bjEDFIRQAIEKJsibtaz3Qmi1YLXVdqmQJdQ9IMI31qPMmTUASQDxhYajP593k79
sRgSOU7kCaSUAuLzLG0YM89ZDkACIVhZVqlFtrhlzkqTWyJBhdVR0L97RA+pa0wbhMwrspwy2lyE
2f7V4DjXioKiAzmEJHKqcoG/NtjWpBM6n6oZCejkubDosXANIMd2i1Qc6DMoLw/PP2dqosJMe+9O
B5QQjpOD2Iuc7opIYvgsLriAkHNkpCB5psA7yZzqXFaVWWY6z6sNnXdPNU3IwMAR0rAgXDvXE16D
afG7onJPti1wxWKKqqahKuLkAFxAMKm4Ka6n4jjBRRWvd7RRZGIn2w9ZYYm8LdRUAEpOgiVBQYxO
XCwwT1AB8wNlVJDkUUa9mPv2T6sBRN36DaSEt6oeifnoz6i3E+aJIFp56YenF8Q5O8V+Ugp/Lrch
BH20PT+aunmfNEtHlAdkUvCjogZjmrPVmy2iIMxudQWUQonV6hpnN2HSXdOlmHD4qrcoOByouGEG
ZrIKU++I7jdNYyid8sSqt+w9Ae0yIY6lbR3jI2qlHoQ+lqRDbyg82kBL/JIAgx+Hahgg9+QQ3NT7
PV6ZUBdAY0j7SkTjOiIyqJD2xhRghxiUu1NJfoS4KD2D56vxj85RfO4QsYhoJ6C58XCO+n4z70vv
eLy3qino6AhPassG0I6tj6F6P/Q4tYGKb2MJY7pzpCBOzdL/x97j6Tv32LJHqUvtNMqhEk95OK48
oIocTrF3p1RH6D45j8rrQKvebLhBsE23c7BrR9/DwJuDrz8pgahso+ZU6hxvhiC9saK3GYKIwHFy
FJ3ELfAdzlrKCM8Djiy34SwaQpmSL2wP2V7P9yvKo8WGuI0KOwNXVd0NOV4N5ptWTwAsrDiDU1l+
sZrWafmlBTOkO6zF9x9A8HSlzgdEq4jwkDuMOc7ZlYRqPrfF1gUXQQbh1iCf5MPKLiRAjUytrA0Z
i14qQ2qriOojDW5RkIRL1+64ws56+g6z5fwyMIiqkgtW45Se0NnijLaj22wPXn8fTJN/F+/lqrlS
AQp6x9+NOUeymhZxvekvCZiT227PM39V54FCrI2ktArtKXvwzYfIj2tKqgiBRgeFUY6NmWEBF5tu
161kA90yHK+KHNH2PjEoD3D0F6XEC3pnIuRLvTftRIjglBzqi4pUh2C4cV3OmgKV1BsZosoI19TF
dlfkhElbhusulEzriPMmYRvVXuIe6gboBIFfOfbkNBiS7GxDbi3RHJUfLbI/FZoOhAdVDh+5Qy3h
hYnqL11EBN0NoJ58GHOzYvqoW27rJvYBTEYJYR7hwzANN8VK7SoIyy/BQN09djnLG+dTzcS+rI8w
5OCuOAlBKId7gVkM+9A+NutF1ZW/FyYj9prnz/kKHC6TDvOGCHKKnAbxReK4eiVCC44kE26rJuFC
eF4EpXsZb8lk+AUv6xE4yGBSh23gHGq7q4/lMb5S3aE+NJDsgOjcdAdeOljJYxAp3u9sOmKKic9s
2NyCgnpP0TaYcoxv8qrdwZ7fXLkeXcnjTMZHAAYnW+FmT54ml8RTzt0RqhWd8S7oVhM5H3n5LqSV
GIRk5FEZh7s8yiKOM4lbhn5ARUx1xD31ZBl11t2YXlb9trzJhzh7RWTB3Ij5bHEmWddaDeII7ne9
gec95cSmq8f/Xwf5O6vL1HBV4sNxfzMeA/+m7QmARdt/eoGcE985vDz5cCSg6jmtf5Xa8uesHivy
KqX4dep8kIOSqj4xnlpdwayMTQSEQk6NuPBUm+B+u10vLROYrh4owXe0TW9FqgxE/u68+KuyjaKH
fAXaUuYdQUZMK6upICWcD/VpibRAg6j/o4p1u8WPKqflFEEkruBmGoLezL8YW6VnKGYRIt9t5uiT
H9HB0Bbmu88BCc8VoeyVgEaJkwMZjGCnDw8DiDHVod8UkhGna6NS/yb3cHdBudi2XWVvPxN50HYV
ssVG9+Se70zMdAiwSfvuFSnd+LGfLldIvE/frVPn9+E+S9tVoEz8vPBEOOeztMPc9t5hWPGr75rL
INy7r+KFHavb+uvXYrMmxNZUQBA+P+7I0RdUCEjj6mWt30BynN5bnYKopUNflxnU3jz/nQlbki/l
LRIDbreLPWxG676Y6PGSvE1J7nyGtV/928ZuRZ52t7VTFRY9YwsC43FGouCID1/ghOwgPrvOFPGu
7ubY03cxE+B5dr1umGd86qbth6L3G2riDWnhlC3c7JkR1l+czOmuMCSsLjCivWG2ztejD6RdvjCu
S6csSsjH1pDVM80jPw8bMky6rNTZswrsCDWOLuAsXD0Uy0m5MIZlQdOQ6fCNIVksarRwi47rs/jF
m9Ab/h3U2/1f8lvItyy9KqKnNzaMoog4t7ua15m2SwMxjc9kJbdm8uRpYlZOHRb2xpnqV11GWSZj
l3fDI928Eu5Vu2enbXmxKgyOVwnS68D+yObMxHZtGrateJn8l9PMDsNuTJfJATrlsRPjJDJ8mwwz
yhTVFymfuINKrIahxMCiX7jtkYcqjD92xfK576hwta7LweIT46mR4JFXmopdOmSnlbFLPLJzGJfD
BwPuFF1PhH+LiTrUfvt6Smf3os788iY2wVtzaOtXBt2dnbMgn4pgqM3xofpz0hVZ61Iy5yAj3Zgv
EKE4gr3u+cQDG3x+MNcIeiTXVuS7kCDB5Kcf3FUVi4Qkz4SSyvBhhyrvY/ugBlJRP3JBylzQ8edb
LHqvuoBKEteQ6THG3RUpmAc4kNOjHcjguS0hzRPCXG7VN8DHx100HZqbAANUrCsJuQy1VScnscek
BwkNVOnomvL3LiD/OGrcSwijtEkFmuq4lV1nPwC7T0d3grIRGUalzjVqaDEiUdyx8BP1ZNpAfhoD
iddRsXXCS6UUUo12V4YPJqK5iesDjt6haW66wWRXXcn2HTgNF1T7g7+ncQwMfbntBgpmdcSVjjG7
viSR918HAWdL3y/7i30Xfp0MGq1d6JbrxRRza0RGn9J6eUkpotgB6g+u6zYEcrHk+zd1wTFqiiK5
jbO+/XicCvfL2I4RRcl5uKmBpf8ZTOoMJykaKgN9qtoFjmfS7ipP9LlRO9z5XTJdhkG3Xsxl8Rct
KKpqC2s8n+diFwfjx7Voxt3oQPVwGrQVj1onhk90kpNmo7vAjIESG7GJe+RMI+poboqAkgVF7RDA
hoqEDivSHRxDbxx34tjwkqpvFvueukpYve/WnrgxrPjf1W8z5FSEVdT2h/SrzDum/bFDBJaQCeDd
azPy664EaDJVX4pM6yMhRnKPvCwdeuZf3zCsMF1fda5EgImnd/HCVFojlbIOKxmnhzNJfTw2WFxS
syizmvY65SVyLkRYFjJ7A10C4K3KSi0TuPBjIheMSW9U6PAzthf5dhcDhsRBzrrumuQrpiIfTMk3
Y74yEYUSk4l5DivZF0imYlx11qFt26QMsHRfUMmjvrQy1Bq+j1kq1kXl+a/dsolv4ombxlzMZEDI
58As5rpYk/j3/cFZX7eHdflSN3NPsDBEzb8mL9wPhEE0ps1hs/MOlGLdjI9utpq7+dD8afpNY3ZR
U2YU2MriulUo4riUvzb1+CKak6++V+YfpesQZBQIg3ZlTEzi9ej2l3XMxXAHpj0mjsku9ymfO0jh
jSktGZUwV4cCH2HhcusmxHlVw3pi+Aj9rYj6FbTsVSovembDdOh94DBt+TaK9s319pDgQpltvTe0
crj3JqIZaiZnfQEqqUOYYcbqYZ8GL5z6SOy4UoXDESrJTu1v1/Hf1iGxVGEQWvWJSOtAwWDNd0vS
yVC4/GOqNpRW61SS8thvNGxxbVmZ66hhLbYS6ndbMik+wieCaQR7Bvx2XaZklFMJD/bsjeNMHZCL
QwHWSA7fBrMZ4dvsb79C3e5246QieMFCqTHdE1HT1g6jlKlZGdLMTYm8+4V9IZ/NYsci3BuWkJce
8CzJK6LrmBDbIzsBK4Nmr6c41Y9JSGG84yTlqHdBh07VT9ON+b0z4zeJ8xrlnZg66mpoL80Vkxho
yE1XjfV74mdm5Gz+rjZ1fDU1zGs2Ef/lWLNH2uMPYFtNFq6lIz/TDSKidKFvwtlbL6eZA519FROL
oGKLM0mXUX9Mg3d080k/isrp88ugJceKxtF/6ftD/WpNkwx6EVfWX4/LSz5v/nE/LJvLjb82t4Uh
biGKWc2uLThgzBH0Y7ryYqM/OvgX1YgezeWyy9J6uGqJta8p3aWv+YCkNVQpWCyF/8VBAwYAkeff
lEs/XRz4+HhjcNi2C9OatL8FAUBdzg3n985IRDSmHXd4b8r1X8khDP5wOr1AWiUECfxi9bvyLjpM
3cLSxig8ZaXlR73ewCDXY8C23EacoW3M5vhbewzbZiG5vIPFHl2ODjuHwF2/VX3UbDfpfrozyDky
UQe2qz1Fobxll7T13t/aLCAnydrhLkjSD0FFKlNnbEReRmyG/Io/srO2+GNdjNO+v7Ka/cG0fvut
3fpeMbTriGQqe3G98hHo1dcC9jQ31TZJP0c+Qchv1dCwofn1eAeyuboolyR9kdOkAUgDomoy/VUd
cU0EdmzirPvWuClVeE+nzlIscJTYnQrgAJeG0g5/xgXSGp9W5QMbArp6u/lms4MaJ7ArU/Fz268Q
M8xt5/CvSI2Ddkto5EDeuaz3+Hj7YCr8NKwv1vVQvG6HaniFzAOHfIheFTSn7PQ/jOqbxUnh3QdI
PGHqxXmyN/Ndlczjq99GIvE6KI/TXdLUh93YxMlFucFVZG+21TPtp0cKLrDbyY78WPgv5tnD5GBN
6twBPQHwBVCDRDCKwv2sOUJF7laqZuJ7WmgQaj11htTRIN1GQJjSVn22rmGrp+d5AKZzlB0TjP9+
4bVXzYHmBlMaSSMkU5WUxhkgBtI14S1b2DVOmn7IAUoKzyFlDHl8CAgVIAqMTsQrZW5i5Is7AoRX
NZp6dr/ZKiOqtvZnaDHYpjr0ubhhNXX0JQUDEUJewgxyPbRU8AykQkhsV+HWid+qVQCj7a0qWT3g
Pk4BasLqQeTdwlCIBBUpSJDVhNpSMYNOJkitEI9CDtQZEYg1uUnB2CJLCMn1U2R9/KiDGhBRjFC8
zefr6Vap4JcrG9D8FLkBZtlZGthuij7deLn7xgzAH7jTQckF64GSiGwIfUkmSRNbsYVrUH5zndnq
DQnuaaGPCxeWsTopmHXgG7JY1wf7btMtKoLtKlB7FwBN6bMFnwlP41O5RkBLQsOaRaqQqYqtkrd2
BgnmSCW06yk/4maincZNVFNAUG8CRp2afOfpyP+HQyUdFmXYEtGVGKFwLAWd533Jpha+jBYCdRE6
W5N8rbijukNrCn0/IQ3zg+cQEec8BiXZIVIyAbkrTn6bc2RzxFbRLcuyuRNmuAvGF0Wef7U6FsRT
Il+IGIZ00PW6+O+/G2mKDAa98g8L1wBxZNWvkOd5Orl+pErtscuwzEMJA1EWfrjGq+1x30/jUNzJ
WN12UuSjecBUggrIAv5yOATYI6j7CToVEK9Zyi8lqAHI2eUfbTO/t2Xq53WBfi2uku1DlsfwDGAW
5eqHA/P7JS/XmYFN4fQmnKMPWeIRRyL/HHTskMaYW7eDAIlEnEgWWlkTEhZYTJS0DPG4AYQ1yvOF
7eDpa/YIMvbh0M72RScoY3YeHDlF9JOSv4h+cUaldTuSdNLcSdlXAA/Jx0SzXkKjsfDArCTpqaiU
aUmAgGGkcGw1ZydWBNUgGXi4yD9ZVa2RLYbuvmVXMutFKOhGNKt9anMCS7YTUpvQvc3h8EU0ZTmv
CpkktzI1PvQ3WZz8iSHkjaTtxa5XN/H/1e54eFHOJ1LhRvXkrvU7TXIBUOUJPR1hikAGNNBexPjV
B7Mo0AMkI8EjcbAVDKSFHSkS0X8A8xE6/+HW5oOc8hKEm3Vw/OJZjajrfvAX2jC5jm+aTCfjJ7jf
iLIroxFXGc1m5DzQF+9CTu6wa++zob0PNgCUBXEUScKVYYnXfxQdR8afOG1WVETBJvVECe1IXimk
p/D3FfLpAmn99xIX7CUBiEWEXXzXRWTsvLS/JtvOjH3mvBEo2AwA0SGeClBVczqIExUbKioB4kLq
N2vC/CzPmktQQbVGstdnynTnggQaGUcyXRg2EhFjz/pdjlM4S5bkIYokJZFWeGMh9h74L1ZifRjp
kGSoKKMpfgARv+TvFC2oY1ehGauDUHbIT6/UR3a3gAAGejrkJeq9v4g47JsmGdJhi10xp7n0CDjX
3BZTEHv6s3o5T9UnjrHvxs7nPd2kdzqgtYOoBxdxxKhp8fS4rN3zw0nJuOgcAYH0ow1iKg83typc
ABt2Tv4jklHgK20/aSWIqCrHOHc9oJbF9/h4CsYFEv6dtNknfCy6f7pKbp/TVO13lkMgJDhM+WB0
PlllH6AEFvK5ju/RYj6JVEItjg1RTQwuXwFw3YCnP/KhsZARmaai3dKiwiO52bUnaKc4RxsHLRUB
siPUxXQ5BJGzthiQsnKK3pyiAZkD+eDTF+qxSbWNgBOFOgNiTtCHF8rvgrZKAKfcGRddMRqViKxc
2U4yEuEC4hbUd4NWs5yjCbUga3fEDsTqfJ2zff73Ulma6A/GdLb9V854LBlrBvOPJShRxn+2+Rj3
BN0geQ8I+K6mtXyh6hVsMCF0hVCxtcKAziMWwNPX6lxA4pdxne3A+VTlB0oB1dupo2pPO3KiLHQB
UPQ2QIXDGoyr85ykt+D736tKKkh/eohfNjOdPzrPqn7YgzSn0Ia9rkSmJUkozHoVz8/d3F+P+ID7
iq8u8TzJjCXu/EQjyovErftjN9+joVTtupFWtEMwJDyhGqj0HmigVogIT5dWdYy+v3pMxQxwali/
CW4t0M/zh9ljl5KRhZ4bxTGN3XOZPX9uq3Wimn4vhTbXK+E1bcFUg14weGwBpru1cmjj8HG/ZH+2
cQCIi/vMvRaVsXOJP6382PzeyjAheiILNcnNO+N0+fyctKDasw0lBFDNXseYE3q+D9eJs4AfmaIs
eKPTV3AMVd8kQLEZ8hetlEEI6+RMp41PG3KcbSgtY5GuyyzUTO0Mf059+7Je29/d/pPA7gq864jP
xeY8LQTY0wIghQWn3YneL80Pl4hZMblqXaI8C8qkpeeW0deAt6WY/17xvA7Mo7O8QBrwD189y7HW
gwJuIQWEBtexPOqlsDgXmGPl6kpKQ/bfshCSrklEDpeDGRkPXMn/yFTm0VufCHHtk2kCvT5bRf7S
9/EcTVTglfQmUDvBXcaUgyWvKupugKx+tyEwI9mfIEeLGTZBiay5wzpGpAZZxJQvrYw8pIcIUVZq
93BTkuWzEqOn1/0j4SjCugCuMdBjX4Kq8vDeR14KSDbqVmxvUISxPZz0K3v5fVwB+VUChxarAFHq
KkuzMt4fX5s+BuUH9wKvFPUxO0RbKDN/VBbrwtIyEdGSGXTjiUtJoiRUIYF8Clg7OYIo2JbZnUI3
nUJS67UOSmzMWpWrS8aKLllUkzvwdxKOkDgsZfcXOZcsB7kqzUdxbUcE55/bXDTjz1ZE5AI/J0TC
Bsjzz1ib+TY2qA6ny73Bl7EOmZIkNWs8vOipPJmJRAy2vjUGSlXiHt+X3eFvv11v18OploCg8h9P
36nH5hYm86G78RCjBNB7dqfaiDJctHWWN+6CCgiAKcv/4uhXZ1mL0TInkX8XWVpUImvejoSOKK+S
mlHoJC01hSiiASp8ihBmlEZWjqbs0+N9LHzC0BZmTOBvww2SOA9nll+WCRi1A8nhdnoT0C6R7HC3
AaMFWrHwof6QkGoW4dKzU/ouNolO4O9sdLuOG4Cmzwzs16A+iJjxFCw2FAKjc2UAvzz6o+87m/u1
Ol5sG+dSQrvdklINLq5sbEespDhJ031NP45u+UqqDHEnTW6iA+ov0rS1kc6zVgWP3ucNIECcvCiq
0FY/u24ouo3+EGZAb8K3Eh8tDkCr0HMSvkAhnlalpKeEgZNFgIsPlXrsU04ZhfuuY87CJqSNJftB
lSh8HBwtnwCU0zPX85GTmOv5vwM+m5hj6TtjNxf5nbKKqHBeJp13JRCA9MRinxWOvIUdIKCUuIKA
t4CrXMlM8cTVURfGPZJC3jNb2yOwW+4zioc45xF0QcF+eCHbsBhNNNAO1SLuDuQSAAmLiPu8pyMG
VxeUYDaDlmZ6BlRQRbgFbv5JpaI6hfiyQoaBjzal4+VUUzpKsEYhT47UHh4PXzoI1tqQpMwh9jGy
YMBYTxZ1uWjvlLOevtTnuhFEaax9VPVISEE1/LKmKj8c+3FNYJMfa3PtBjTmTVkAN+jYuQMHWFQB
R+uyA8d2kU9HZ9cH8d/BViXmHuB/AfkBdz6yhQM1gLgXBmhKPqz7dKaPWsMDjyowEvRhao8TFkbg
Ryl2xBmYIHd1FoOXM30hk9MYoai9v2Wz6m4rl5KKJYBEU2mu/ZAeUgXs5LpCYvBCVyd61k3yEZQa
CZBsRojusR88P2mr1Qwd0aF/r3i1nvhvD/VQJQOTHeBLK49d6QwKP30kIB1eI5mNviru1BxmZGvX
xcLnNZDb5GnAkXzKfflbqa2qgGYxNxIrKaY37aa92a7rrVJQW6NNkg+mHd9Y4imH2My+iwABpJXm
8KpvHOScRKnTlaBbcaEyl44ELWWByaSp4JRcYiX8qj1LLNiHwf/0fHmkePjwKp2VZqHuDOzAnn+/
gfrSJrQFoSMJJ2uXJid7R7E9Z+lt+j9UMxLBT7qkNhGiBBT5JEFgkkYwSU8PzQaVD49YDQ2uV8wB
gc/xWdC5HcJ8E8am+j3rCfss+ZTWPQ6zVAPjvThC4nx3Wbq5cCWtTKkCU0NPIho5HckWyMOFzE7W
jdAtKyQO05PqtiD1MtjkWsjgpw3xLG0+leIt0E0pe9HkdGeAB9zCUQ+AEqu8u+2X24kw6dL6zHbp
lq61pDkKpCJA9FwGDkXmFoto0YD2GB3Tn4cARop7YHPL6YpOI4ADIDgQQWbmPVfWw/0k6G6wJoBK
JAgcbaT1whlZGiaH+hM3WQUYbvMtd4DpVDXxbIXtVr5AD0O+cSdhGIAxb4MGbJH0KSz0gw7jlyij
5Yw+yniEFOPTW4hm+m0zNh0XvzlosFRjux5+DyqwX74BexhkQPuevoG+zqGnbuAZTtTf1GXdxmtl
xb6CiOhRFHTBiXSGTgTZWHlbCTDhhFWjUM3MDQCIWQ9Q6eHRNfFYaPidFSFoRjEMBbcuNsDhSDEF
1hZgTPxYJQcrxTabA1FfePrT/B/TkUMM0QJC4XPN9nbMYtd0rJR4wKvGmAIEDFgkXKSH8UXbp+4u
3gCoCtYjuM2WJvw0wn2jMv9eSZ2FT+QLygCKWNUINtwitqPF+z1YSEO1F8Vi4euzGm8mEpIejJhG
U0/btkjhx9V4XdwE2769c30mhGVFB4vEwVYAqjE+uZfpMlwd/EO7o80O3ipUewlAiwWXIumT44DC
WUUpBdWibDcW9FG7hbMBWE0CeM3QsjeACnLCI2YjwCeaUOklpIPyRQTY5lpp8TTCYzPz6t/E2yPM
L2GgVZ1RD9Idmfeyo2G/J+3HDAvYIZ9vSgCBBAf2O9MDfvVFzHOZ3ZXLjG9bDhqHBu7FeuA9xFJ5
+u49EmtqM/lx985po46TzAwxCJB/oXKBmLblpcvfwtZo6Ylp15fgpQIkaYdCcgL60lMWX4k4rYYI
BJToObToI23HhyM7i4LHfL9t0zI5BSHMZS4V4vbdhNCJcpot1kfoUkohh3nyWgIj4JU/ylrBSs6x
VasE3lXcLzFea5eSwiZ86TXAH1LXXCn1UkCtvpgOu9ojyGcXp8/7BW+PXef0H/NouVrcfncsGxQR
qmtRQWLAhdAigSClBGRqipGza0G6/val2jSCmwujWQ/hl6wb7lZ+L6GQiDaE2acfLBFJAiyK4FYg
hUojouWdmpDihk9b9myubeSQtyI7/zy/efMIY4aLi1eGBNRZt78AUKv9Pjys7hYHE7bLk214OVXo
OJA1kG7AnzIQ+4ItMlMD02+KMLRTQt2ubNoACQDl0QCmGvFtajkFhCkwSP4rTABr1EvDAkwaIC41
gxyXWGK9j0oqqxN1TRNDUHSPLGM3BvfZBdtX0x5kMywdlXzg9w4W9kRzgOkIi5n9PUhB81vCa7TQ
uXdr/sccCQZQkwjDxRngLHmlNYAjp1lorpnJkRx+T4rqsztQgRFEwzgIBhv1N3UwoRvOjsToLRAi
hgQNwgDdkJrpBK3B7BXJ9c3xKq5EgdwClTKzYEJBz/LvwThNC81Z1XMpGDPyAmC3RXyBgGR0YsvJ
63T0iBknNFte7T1nvBgCZ95BnwXPo65Z9T+cnVlz20iWhf/QIALEjlftsjZLZblc9YJw2W2QWEns
wK+f76TabotUiD0T4VbJalkCiUTmveeexWEXMw9VW3Zf7IopKep3ft+KK+tyATfUajsOQfAIlwMJ
RqgHhHOaD9Hm2psH+yIECj1rg+lrlcO6DMsW8qtPJGHiO/PJnJY1OEO9Pc98/wnIODofKkxY3B6e
DOKDFT+NHdeumRVnECxPZHUioQLwBnzDiZvu0bBRLvMq8NyDdqebFmbw9amPO050bLyjUOcqCSET
l2IYPyaKZjuGT9ZMFShKOTtv/ZxGOpFQIELYCI6drIcNKstaQwccOTC8D/fQh2oqmqBLmuAOSuaN
drPahl+NeEm3QWgXnPhrxHn4CRWffiqjZNcSWeSMDPyXVBb0myxopgGasOuMEse8jTjIKKr/fSdS
AltQflWCfogci2TQYk/umYJ82pS7mo7UGLi7MLhB9QZJWy4lGWtfVdr/Zw//z6vexwvCuUnWYQ6N
QICPUMiomJ818FSfC3B1oxmgfMM1AzSVgS4fIEluv5ImS4r1XygdtUMf1Dm/XZfzuo3kWIxja0Sc
I3qDvYVZ6XBHGNDqSUVtdGPGLeZ4YQCb41QFk0BAOOTpi3aivGEnVIKwcA2rrr4xQoMpwGT2/TfQ
OezDtWy8kJsRcb22/v/fEfFuu4z0fAF56/QeAAYQWh+r2COthMhMEZGUBkqFjNqCYz7PNnCJl3uN
VW1a19YOPlSb7jHOhq+6fLkI2srpkEug6YEHjKgA+TUHlvIUX6QjziTemy8h9G317JgPmK7vt5dA
CpjlrtZRYcJVPYcNWoedmbvNnIwsb8HomlZK5ihrDVmFCViqlafL15Umbqw0GeuoUUNWxHlHpy/5
y0AGw8S+6eJYxzGnJBKFmZkbJV2txHOS/Y2MMCT3E1CRtqCzMHKEy+v/M8HKFLajAzFQxBFjS0XQ
NIohZh7t7ft39e3S5re3ZG/5LY5dbfAPKU2yu/Ib1ONKXsE4GZK4Xi7jvHTiKj3iNMG6U2K3ZPlo
IjUR3w4YMoV99P3Ihb25S4GZhxJNewxtXy83t5rqZNws1FzapRQ5r/ugiZHNA+mBN8mm2MO/mpPv
gTnp+cv9YMQ1oU8X/Cu0JOSMQiHH03Gspn9Dn8IDEUVIaXEbA5bfA4Cqch2nJAPHeL5QcmHSIcQU
xhXnwQou5A4hIMlkcuPWFMK4ceN1orcvH3FiallZbmQu0phD8TYfeQv1Fh1sLTEuPCAVIBkGCvxt
uQ+IIbbbdRSZfJoIJ7y2eWnN1SG1hfLnaY0DUBi2PU1ljUsWhZn0qIanIpyDDhJy+VGhk//mw/jb
1e2BB1XWRfUS5FsiZDH+EkE8QwTB8IxChTq13JXXm351NWGvlI2fBcdXkKhNJ58uKKpXnBNtoELJ
VSWGgNXD904B0yamES2A2HQCWWEZ0NvDtZGpdY3riTh1qdVh2DBTX3g8qjoXguhURCJpidRlGOsk
WWXaTAuU/6dRbpqzW+nZzX2UdKABuVKNMSyqTjJmMqb6k3UUFkXXy7o5lTXQQga3sdZtkyNH+dtL
8Lf3cO8oD/sy3FrxGJl8V6+KmIbgaUIfnK/DJ6nkdXd/uf4x8pV9t1aeSH8CF8Xl0+prs/IumIfr
IyvwrXsMsSUkLzoIfXx3Xj/EwFpdCq9jxXnB3om0XByX3EUSBCtEoz7JCcTUFFBP0M2Dpje/RGj/
Jt4cZ6q82TbxwEYOowPs/vYNct3C2dWcZmDKjCR1XRKCixMiJa5hwsHg1EhfbCn4zbSqTIMC62YM
7etxLVSX72eknub8PUYouYT3Ykv1cfzklP/Mqw87d/shJXrGUI5SDFprtJ2YMpuxHOVEnVIVAUIo
cyzbxo9d7F4qnV3FEXYWJnxAVZMxFaTbGkk+rAag4Il9WTuawr/Uj6o+EcVCoBoTE249t3eYiAIC
jMR7XJN+weKay2hGKahep8xxqqapHPc3HOxdfc9HSeDb+31yU9TWMvg9yIqPS8BWUzoYZ7Kh0Pkp
ewFBqemAAZDOugE6mWUnn7uU8p9Rv6izIy6lP717X4YlmBKz0UcjNbisP0JYmTKXb9L8XBC47ozJ
kaK5Sef139GACZ5DU/TLwQuX6WntPVtl0kvYdC3GmtfQKqiaqlP3X20aXrQDVSvmxVVC5+DvArjD
6PFBU2oPAgfOl7Kd1VNTDZRYhhXEHopkMm0YjVCC2UYr6mqnYS3bAYW/XdPrdgKz+T7dPwnUX1Qs
UfFN4xMdAJrphXB0ZUnR2nI34yrCY7YUb263UYiuFDAUO7H92ocM1q5e49j1qHFF7ya0WNnKvcDQ
ZnNqsEvFSOU5k3d4oiPCe5pWND5oL22ShIXGDEJdGEh6W3ivFagMVnsgnWumWUisz9KmjP9qe9Qn
ELk2RM/SsTF71reNgJYWnkhSyDEPYYwg45i8xH5TEr26wABjszy2ybC6q9I1yJIUTDhpnuKEZayC
4wuw0c+GFOswj/USTKFCBIanS4KRJi32vL6YgXxP3HCNSGSzc1CEJOPJMGztL5nVFB+HTbW5HEMA
rqGhQ2wS+o/3d7s3vIXIdVaaLOVxhHPRXkFgZcNqLF07fEzj6ptcgtvevzH6KDlRtxbQHcNloSLG
cFpxLsz3DEkdI7SoRv8MRp9s+6uk71lUnEGY6YrTpxyohgPbxThNi36Xr082rXOqx0lifTm8iYtw
PHXB0ND2nmn8Bwl/wVCD8Jz9gK9s6OPEYlxp3OfqFcwmOkZvh7q0rtM/VY+1JD+NK4oEciBwEi5P
DG0Y5B+V2RfzNbhO2o28JflcZzWb6vIg8EgMS3ntip2gw1U8FYruZx1Q6Sq6GihTZLk9wPUYKipO
wCi3Ai5kk87YOgUJbc+wRTwyPHjrWH31mveOrazZROyogWd4FiN8UTthpGfCuphaRCh7POYv8vxA
6Hdvl1D1uE8lqFRAIaBojAGPL3Pmb/yLpisvjqy0N5pGH5kB5p8hyTxMwF+fq25QuwsCn/qu3UFI
YhEoMFX7bJ/P170PSEtTC+/trHVb05nLbW/u3UvMBzYn4wadJBcvLkVrVO09E1PG4zp5nc14DWZo
boxuQJiDDS5qBsKOD9bupWAwY7j3X9Ub7nykhlLvezxBpLdFe72Ii310UEapDdRPIa3nh4JaHrGL
s/ojG0807K0niIZMQwUymi4dFqm233LwbzcJXDYm14aZQ6kX8qLfv8S32iWcAyFFUk9DkjzwttxY
bGYcz7fCSZRxaijVJvKO7pxiCk+Hc617PdWa8MneEOHXpSmn1d9RbB0/eQ+ui2fThuAaekTx8f4d
kDarVT5YdVQ+6K37JYfB1YYOhVKftxOavFpxGdbw32fxEXUk6ZkSTUYVwX/BcN5nujDSov7zQ+0g
4E3Gv/y3FiTbJFHszvnmNo/j7+0MmCkjDgypmAqoDBzAR2uB+CN2QLCsznPgN9nypw1Q0Mge0tAj
Q+uxJ3yFCmzFJJ4YO5BoMiDgQLPrbNHVwI5uVizPBuLM//GW6yU4GNbTh9JHscG/ftZwQGDenVk8
5DGkCDa/tqWGhRRTE7auJRnVnGXh9ouIzR5+TkGwuw9W9VlrQ3R3X5Ct44AWIPRee2cujIm9IcDg
wrm3CVjjqguj7RKYcHA75r2NfOBbu8LDDEXspzQH4Mgb+VvHTOeXEB1ja2OfiLEhZ3FEb8ccHrhW
irWWjASZ66Qe537AIzfLMiJ4GjPHZlsD3fZklzYSKHUmpNqIBY3rXLthgyBvm4O+p4kbJwylIweI
1FA87QRQRUo39EwuYks0aRYORwwfqQ5FC0pARiD7BY+GpY6pJKLgHSMlG+LfWUTNiG8XQOgSI+4z
vyBdc7kaqVQV8yw1j0YEPzr8kmhD6WI2a7PWwhqhqN0y9h03jO/zGrOZvEE8B643/qtWqbdseLe8
fMK9QArhNuXCxbWPgg67lB3LM8e9GVEE6QgykstiNG8ZmsPL1pq+DgLGjQFC6iCMXDb6fXmG9B5f
9KxxiytjYWAyAL3UsW7Svo8/FLh8kQywak/aivlz5IKep2vqMNX/JqMwYqu9VO+mdTbMGvxX3Md0
hoIRzWgW46RAlhlhbSD/zFo1kbwJUtcvIAZS30QOgFzhz1/KovqS4QgAZEMRhWyr6qitxq0sDG18
A/JMZoIZn40FAvK6BPWOKgq7vLDWKCd5e1N+VJj6q9MurH4Yb2bokOPqfKqbW9wtW+Q20z9RF/3J
HAmyXc14sq2/RSucKbJESH04RrfOpv9od+3XuoEM2DX1STIO58MyPYUDCzFsKO9rD+JsxGwlGzHq
abDPo8Zg8m4X2xp7i/X2c4tI7tSzGIwYWWzLI8CwcYdJzxp/DWPX4uasrrrjbngZK7EN5ZmRF8jB
+5gYDPTbds40Z0gYJqqfcKthd9WWrJHa0vfPm4zejGXagv2fexlvh21lKGzxKUTU19uYB4FjK1yj
VQ2Z2kxQ64J1YE8DE5wY9WYbyG9i3bqkHVQ7LKAYyfv9Zg11fx4fopbZYJoxBfXc+Ye3SpHWRay4
NUiCXVWlCyopp4OM/wMLyOIyX3vxI/QrBNSrDDVrX0zYmG5xNxjXy8d8gUyAAeBjO6c+WZe6a80m
vUgLLAnIduGF+VO4Yd6w/OCtRr47ZAk117Ccbrag8a7DY1CP+NRbLmIRs8nmfi3qUiXdV9VgC0AV
gFU839P4Q3yLlXZ9YeUMkOwJ8wNCRdKLPLAxaGz4ZqumBG/YIE5t4JPbcK1dQfLmpaRgH7dcApGb
ZAaQV5v7mX/ixcV3Geq2HELn3mbZfrcRw99WSbe9dwlEOW1cmQGNSNBFZwhFLDqyye9DZdpLOdUj
FF1Ufv6+f1dVB2NkJcv2AQzp3Jso8gKRuOCm5zPsPbjpKmRVuusQVQepHAy74JYZC1OotLIYlDHk
cRbtfsINLRv6EHQMoKAw0UNTOP12ig5hgT9L3NUa9j+YkN3M+SGQtu1gzqKIMJxM5haCodMd5AJD
q4XIZ/wGwbZfvFLEO4RcOmE7g54EgATLC3Dpwuq+VcOKpzG5b+IQE1bMWKmjRJVtgCVlIab3RJYS
roctGN3GcYPCA2aiXiU8OupqCFeMx/YOWquscP53ptkIT4x/TT7y8MpXVpxEG8VkHcE2aSVn0rRG
4hiFdYqJamhFMpOFQRm2qFeB+VJkA6q73I65LJvp8brroGQ11+w4ts2ESFaVezSjKvdzC8OPmbXL
9TAUyVv4zdhmaNlI1SuQqxqThynHUww0xlsXH+phd9N2KOHW3AgHAiU794CnYgUjSLSb99f2Afdk
/xr3kPQqy7zdNg7mR/l0Sxci5T2r7cpMwHyMCRI6OgzH7BHmEJR7wSmoy6+kdhDBQXiqcfWhFzcO
icwL8838LBm1UKh8o/QYTG1/CYRgNa/5OfR9ImbWM4WRvCEZmBi2oAckg5cY3mnjs6YlxhUHApSm
2p7X4XcGHIJezcpBUskhN2FlUOVyCxaPAc2JGGljaPwwADSHkPBwUJGiAAaVkYJ9ZdVu8AplPwDF
zIv9vNv1hmA70AKpjVReleQ7FPyAMEpjhwYEFeE43n0gF9JtQLjBBiNSMKK/13XkQB0xdISP3Jvu
pgalwrdbCxuHE5KnVs96LqV6CWznck4wRqeD0IAAAoQ4fELA318Z+2HK7Cv8LDeglxFZ+WCCkfFl
v9u5LznCkk3bKQVP2zEY9dn+ZJ8ZeRCrfFVQFoIiFW0qgcXgZ0cAKkV4i/bKwDhGwK7coKTA1pce
wzyTBZMj+HWafelOmTEDI/C6jz9rt4JZSjaDREiONhxM69ljpesJdzDgkhe4Umvg+OjV4DG/Qxvm
5YNNo8vCSOCgi7aarmo38W55VCLwmINmMGHKnM2z37ejPEBuRPZUNFqbU3cYjo9UKQErF180JZGA
CZigEeWsjln5jdCchxeyEmhsnvVfQhsOIXuA2NzG3DWwz6vN+s4FxqjHRwE6xyU3ByFIemUounlt
bE24sO+ttSaeomR0luUxD+VzTyp7BwC1Q3KRym8RKold0o9BU8GxASqQ3Pwgjq1ZcUy8tTcJg5Hm
zvStId0VPSSObMghym/vr0KjAdm/DehGI5H5kUH6exdr0ekvaP8ZIoNmi3dgco5CmOkKbpIkWemY
oKQmw60F91Vok9xzZXlgYwGvpyZvXZjgOtW8J/WIciRwe6xUKofyOeO7379sA5geXnaAkyagGCbF
e/Nwqys7hCozsYaoRIzDZjp+qTsYwi2sSfFjRkCgF+ct1hVVB8bJbFGRAJXWAyKgWEgbyn5jTt36
CRzSHu0K46cQiWzG8hPuOrHrTm4PFYthwMITQ1spNZctzybkS6a+ajEJ9Ba0li3HSgeJbkw4+3C6
zSb6g0ZdzdLS6Yg/qIlEE1j8UAeV04SvA/VUKOElrnDj+UICh8vI5EiJ9faahIuLISmhZav9XACr
icd0w558/1PNb1KHYBV+8wZpAWXBC/0d68jLsahx9NHkDrRCWeIQlUJEw/A/t2whjMyHEWKzYAto
MyH2xC6yxvfv74ERo54hii78RTCjhd6/115DVc/aDYXzi5QyZlmiZvZC+mpBKgivdISKIqPZhvgC
ymA2zE75kxqnYXYQMTMVd2Fk0Bx5bY9hlQlTY2ItFVrUYlsX6M7R4C7d8nURnVBixx6dDdjvONAH
iB5AA/L0K7gdgRn09yslLOmklLNJ5mITgeXE++/Dgc5B74OP84YD9YP/HhBnMOJu/XLMb9Mkua+X
8sGMueUkm1AmwzwTkXmdVBfQoS9wsMGPD3GLsBsN9tqe0QeEyIicYPEd7B1otUieWJhou5cHhni5
w2Y+cXFA0fYvPaLUORlyvuMWCYFgxP0HlzqThxZenw+7//VBnCXYXdS49d4ba1wOfmF4MgGJi/TS
iqxH1WxyiRZaj7nHRV4xt2vpfm7rmbbZGzAOKNmqZg4GEH6RdSKfJtZuQB80rDIzf1rtURIPACyj
hGayWe/gSas6XYhzb3vqlnh4lm5fO60olZ5VfFMcwtIQn7DKzsXpEbYMUfCjnI6lY0pLOiWkLS7z
GukDXqQ3qx8i1OALaYSxc0lUwS40mhHNB0K00Sp1xKPWnOn9JfJG5c4SIXMPZJTxBySh1+8oR3W3
KVYdY2hGfErf9ErkORyoGnqq2JMuUT40gs3NiYMbLc80Aq1MzzNpW/DEcEW7ER9OzsMV7IkBXxfJ
pJV78v4FvwGXAuiFigjEgYvL3hNBLZafxpMbkhOHWFxuPcC2HzienoyHx8IxiLKQPHiMc9hwxalc
mMAyvROl11QqnP+qH//v14WNJooTNXpuvNqj82YAD0W66ExB26ujkBCGS0FoNpuCbNf1rJlHq2Bc
yYTy5whFtFkx6WS6cbxQNE4re48MOyBvmRFFH7xfGfR66PdzgHEoO7SQeS94EssF0uf12HCqaROU
akyMIdX80m0aGQwOFYa9k04kwtLKiWFl8l4aDJEpHTUHH6F6wVqgwkKpy5wVM4fzeivRgzyK8OAQ
k+elggQR3n0ao/KbjoZVm5w1/e5BpwLOlxeyG/Gt6rFzkg+igVeA8RoeNezOmtlaSfmtgZBsdksC
w4xj9JFbqGrl4K0K1cQCG8vZ4fWzkO369baLexBv+CCU/Gf4Ek2P8jDXW2QyCeFS/3KsQTj5kwoW
pdiQQaxSXag+JGRk9v7FHTCaCSRAO+xHAVh8HCGPeX1xVdjkedgX1b0xwNaTqtwjewDigIEILE8C
Go9r6ubwx6fPQrg9mueRlaVDTOC8TATEn0HRaIPiQm+DzGTXw8dxaM9Un4iLqMHRmFt/bbrsIi+d
y4WX3K69m2Spr+rwb7U1Mmiv1rBl9VKPa9kOH3FeKtALu1HoeiJ6vH6pVlbjYx9bQK60d6J3yAlB
GmnpWG3pdJgQjRAJkCg8mmnITE3FNHJhYZqTCfXP8abjzetiTOwTPhVB39w3Zm9aHlXcPsp7rQ/N
FpVYHFTY+m0Spp5QcRBz2TAAiXC6EHPeS+mg6vXDahtfT6V7rXBFOWC8vzTeui4YGytZbJE7hOfS
6/fLbfxp4yxxfJOH6BS5JjF+RW03EHCHtIHWTo26Ems0LBSVWtyTKHWVtfFdJ/fxCdKb1yUXEpv0
XbqZyH19XUMPadTDbf1eW7XyPU0ZJgCBEQAbiJhdcJzoAoxHis4SbqQEyCqk9NSLNXC8Pjwguyhd
ljllpHMPYxkjff8NlGtsxCwZRpvMhWCgxN2TN8eP6uehoiGSpT/EP/CEff7aPC5BDzoR7pCCwYDB
pEGBGoZZZKtymIDJ0zL/hCnqjXhFnpxMxUoGR0EFIKXTjK5wplJPF6blYH8MVKiwMEfAucODM8Ka
g9jW3I+blvO2+SAtto4H1RmGYYqeVOWyis2BFsCt2BgBNhmlwK3URiuiMwZyKhaanP5f/epAdkxD
3ie+gATm6M2EJAUDQZVHBr1RUvkQ3YYOHxNWwSFlFIcpLfw0fXLn4KbZ3hnQgFiakNEe/OTzZAWg
G3j8jpbu7MhS1lJ9tQVTq3KMYjmhksTZNx3ougL42krL+3nrktM9Pa636xvXWa61l+UEzmeR/xET
6I8Sf1HJPafYrW/r8gMj9wfpEYmsPPJ4HZZIXJODbceKehNPs2APhFvSxt7i9b81y1iMM1l6Ko9B
ZHvErycKSMQJ+yLSpJEbL6xZ9BDjLoLkOpqnr20LWOLVqzu73FyrMx+a8VG2e7oD77+Jh0f+yvHp
yeMQNpfH07fXlS8uZf/oDBCDSeBpQ2Y6CuyGDqfsaNVzMicU2cqzeSGsIy15xTuxiuiAsW1eANAX
Dmqa87CPH+ONd6lWRWlCKvfU+KjG1T5sHpuK/RkkUrRFVd6YiX5M5/jJ6GuhHUVFdM2Z8occ1eoE
O49QvNQN5yUOyDnSRGWmGOMxEALZ2Sx49GncbgwMRfpn87D848vNhKzurTeEfewFmF6StLE/fGe+
7eeuM3FvtwWOnyGy6ahk/CGLCYbb2IdXTIecProccwA0IVu5SaHSMKOSXqjRlEwJp2m5807SZLHP
R4qWM2jO1WlV4KfMZBC3cPxYp69mYOZ6vLOYn6KiBtGRreHL3zzDfAPExA/3TgJWNGE1O8nAPDoZ
KHSjcXfl1eiSG6anaTg+eM4UnUYxK4v5C4ptCwJu6rH9kEHGzBR9z+lLJJ8DjK36RRp328M6tyao
KEqUmGDjlOx5TYPJG4FiawEcuO9FQ8dLdjCqJTCNadBCJCSQiLhxfJldp3ayDPJZAi0Vv+a2c5BV
rRE/wsQkXGxhumaQnUSm0CskPHaHbrF0+80Hp4vvJVjD57srqg9lho9UtMMBRKbKw8jVi1yYxTKA
3zAZr3eTcx+2jG1f4CALhU5WA89VICP1VH6L/AEX9t4G7GQUZ7QszJzQoFZEGPIS0TS15y4aopNw
ZEIZ7sgkG0jYgDPDDKjN6NEqRtctT8kVXAf7tE6rbwK+TQ6Z5aWftn0snS6pwhymGhrZKwXRbpkD
NgurZVAZbcKDx9ogVlsephJFkrVlBokBcnY2jIwZ3V6euTz4YaGTo0LZuSjKKaQVz2BUi0/xIxsg
QwwW1/f+tuAclLdsC7j9e/QotqcK5vVxbLUkwPVOE9/LjUFP1IgKRBamBhUBkdFRZFiWHBoiZKs7
RgX3lC7pk59Mj43nnuuuFlP/J4ZQsA88o7myeyKU2RaGdYH6EyCAelMDhsHHhX3J/nn/dRxYHVAc
rnB3gv8bqkIM9re3rsSh2R+8W2nmOQfgb4sxJC54DevB2OkGKHJVdUByO48ctmnkkqKmtxh66KUx
koVywEGY5/wPyxGxxI3xp4uetbbxy4801KX/wXGVAS0nsr2GP6BOd5gpGpIXja1et9obtTkCirMd
d++4hOcQypGQIkDLiC4eZGu1V0u501RbzU4EK150NNLCoa3QtEeJX7qJPxm3eYPOHbQ+crkQDwG4
BoxCWEcZWlPkmxmLBXIVTidqAnT3BEBoIENExDch98qJFxVLAS7NyA+Svuz923jgLcXrIEUClYgL
ALGKzSv+rQjLyqaboxTuF9slkgDmFMW6+Vj5CJd11+Sgql1YVUoTEtsMGmfUIHxNeiskJkjTbM42
2n+mcJG25m36JUqSZ/E1lUfaLnRIFnffIQprS7OKn5IkJ/K9MQCeVAaUn5xj+KTQkrMXr5foDwTc
X4yOAG8X6jBkgRyQysFU6IIs4aR+ygs5nI/w8KjS1DXpQKvwnFcwq0AA1FwP1uifVv7mNtzCFhEw
NqDXeP+NfKM+8SLae7iE6hGxFnv9XId26O6GdLA/iuUk+oYca9LJIeQNsyYNMmmLBN8oFawe5x86
hhlFn7YbWhRrOFP8ue6+BghuyFamIU7TmIXME442+v0rfqOX5YpjVNlEF5JCejDjwGvLymYPw4wc
WSIKKZkWOV157ST+6YivugoWNQvtlqGW7p5HLhxbOreQMDgEtfLOhCKxAxePGIModjrfRkB/KGAy
6y89kRHGXrkI7ZiWqkoUaVtWAYyUiY9gxlzn3ieE9xfaPfTEGk479fH7L/ZAfMc6//3FOnuNu2V3
5bopZg9gCF2m9iNk3KrG0hgBBThzpOQPtbetRS0R18ODG3Qw55naM6aSU5ph/dEeWVH2YVtPhlHr
FQCUlOCQGEBbBLoZ8AHo8nhF+dZrIAwcYQBmPjyp+xyLZqDcXe9Ctlw6TCUaqSvXrjOOdCUsOXXo
ygXHPubyBXJgXk02eKRgr3HhkZsIoZJIyUCGU+CiEIZXonGPxURYLpAa3Mq4XkOvRTLh92/EG7We
+CEYO9kAyH4c7p1/i8dKnrJVdyexgvhDUdXd1nXaYHOJKjbhVelkgBYtjan2jjYTI4D/D3ouBw1j
DI7/TNUPWJ6cy36aaQlfFGUhwhwmj9k0iFaU6G4kNzhqwu8a+mgsNy7VpSn8JyZE1j+R4rm0hciH
Sfjpkm4usr69bZxjTYFZZq8rXd/m5IBn6qx8tt29UxMrF85NJ98Zy0tDLcwVfsEWIajIxHJyD2QU
IOjbLuavjmfdJc7qNt1AneEizbCC43Lx569ypUn+tZ2Cv96/SYd8mRWXGasch0ZMkbKHR1fhzFhh
WLo79S7pIFoXWd/1RNiPfAaBZW5Sj2cnyx6Cpjgt1wMe3AD5DDSEKsRWek7ixpXGNOPc0bLDQbPy
G2GaY+Ldsimdh3l8ifM/8jFQO5Fo8Rcm+HYFPlLBcse/x07C7xrXqGtWU/lfnOcHkwxaXKx2jUsl
D8b+YrQKe1d0gbfcStMsLy8VY4IavbT8pDF1MMG0jKhYIiYaYt/aNf0BJ98HzYDzLcWvcW3lobHX
7Hzr5NSdrb/9rv/THqhcIqf6qKn9KO9DzjEJWbw1j5x2ej1yitY6brjhCCTdW2eEp0JudzBIBqzU
C//tWF/qNtk1i18afdaYiJe4AZusayYvW0wMZE2m8kS5ihyUdl6SZwQHMg/ZyyR4Mt6y+D6+OAgw
EtbU1JrRGwlJTtjcubfKhFS62vur70A9sOKuAFVFrEFAVrShry9+qFyXII8wv43GDvB+kaEw5Fji
beRZKGd5OzekTQZCFMJGBM2xYgjNO0ab8A1kQhiW3mNl7S4qmoj3rzDUabH/9tKwYgLAbC/Gqe71
FaIOImamT8e7yIfSjGsF9semql0o6TQVq8rmn6IcodwzFhu4+dhtftD5qhJOwGW0sPNxBInD0rbo
N7HpN16OJuw5tJYbVcA8S4anxTxAN0Q3RpAL9iQk2wF/AQGL6y0ECw3yJ6GLQfXXrvQl6kRgzWan
A1ieHzqbdrv8unWLZzn6yT2azRPCDFzk0L2R+lLuMnravIIWROJsG6ImBaoMQIU21GRZ4VoMoXyk
gs1ftLhSa4groErV+HZQ8DftUdcFEzp78J77HB0hVBNmPHt7kuUmXQY/drnT6Sfwh7CQC89Dfkh9
ctL6cGw1Ixb/ys/68yLfYZOFwxihp0D22GsEHCVC5UzKIjLjL/r2lvmjQez5Z0Z6wAz4p/BP0xRD
6WALU/tB7hoeSMBI2tM0eDMHjcPpIc6VUFNjd07VrqdaooVo7r4IQsx2sGsbFRauZ/+w0uJi1XZX
Gk4aFB+MdSGBWUr1jC5IZgnGyP2oq9dBsq8eLYSFUDVB0WQm+3rhhg7iuO3E3A6sjVIIewq0mFbS
waTFUpnaWrIMzeVNCBQHcL/8PSed0SxFK+p4prkyJt+s+wuUCdcCYEcMiDx85+UX+VInra9KzzoP
vAwrJdoeegdbrQ7jSuXWy2hUDjQp6dQqCdskgXZGiTiDs/I85yNv865ovs22831otLKC2yzA0roM
nph4vMCkR9+bt7adkHQMD3kfYw+q4tfvTTZaOftit9ypZTXlldirTK5NZ675k82237FjMiMUcyYl
ECRfVU9ePaIs5Ths4KzzCDWx9WPJlyM8gjeAfNrOwPORRHhwzvYF/ZXlFRtqz+WjxKGq1zVyAg9B
GgAcPqL/kJWrztxow3CTRlM1g6hhRstvAwngartUxwwmzS9+/WQGmMQhWYWEpJpmb/JRhaW7XjWz
b9Reejq1gOSJojdPcGYYeLuTqS//9Dg4fvJ/69X8wyqWz+tq9y8P1YeJ0fNxJx7i7IPm8FK4ylVN
cxElpSOReCiL5Dof3TvRcN7f033tH/uvQoYuqq5Dtpm9/SXr1+tV1c32R+EXLVSksIGaQX4oPAgs
VzJQQqzM/8m7TXpiF0y6Ue/ldOl2BIaD4MNeUQykXb87S2e7ptHnxqAsA42kAs972VlBGbP7bf3P
uO0WCIGxuBAZ31GLYQW4QQ6it1k/5g0oHay53VnOjFW0BWqY8XJc2w9sKMqdS9iHmta9HjfbH2mY
Dec133mS9wB+uWnds+Sz69BDytkpnPFJU7kon2Yj8lGNLyZ0mIKYZmrf3n8v31iqIesT58d45YLV
7YcLKZl1bU3tcKdHVkE+nk1DHPO+Yj2X9myOTLlz+JgKRJFDvfHF2MDPwDzP+N7CNm5gTh+5rtXh
TYYHTkWEdTAwBU6de894x+Q6qwfSCOl5qdDAYF0/03QFeCGTSkISl3pqbW5AnqFcGNeXcVvU5+46
Ca7GFDN1j+Dvs7blzhDndspkqz1l48Du04/aJ5wSMvwGBbfvfHQhPWIZPQJRTMCWkVeLvWbnII/e
iiNlCwzqRYgSiDP8q1EhEO4YAceYwEGtTM/aEmEJ8pQfdgUS0NqssTEiGsyLdtt7E+FotyAgElUT
kYqFDNmU59mIw6JBN/Nx+TrWXKHxXFo6AcsD2giQN1p7eFF1AN4Lx4rUNXv+ESXb4jb3as4HGlvR
Lt2YOkTJI2FOv0yeQDsBlaYJUZym7oop2o236FK743mW+VAa5LFoTKcitxpPArtJECpxAIYN4Go6
IaUioQteeq8nZIa6JiduDR/GiYuxlvTvjBmT5dO4QmxaGgD+MGRpZ8ShEdwAhIxu7Ue4A0G3QiqS
cPTbD8vQf0nyITtBpdmeN1ZBlrQNM3UJlrPM40csOMtkvoNqL+X34n0Kb1ARzWMBVS/bwinCX+nk
/QVnOG6vNhVMguH6UbSsQngDxgD0tzo8nK0iqmLy/0xL/dPihKmVKnC16XI4SQcyLJ3pk1wL5Koh
5CjvmQOQGIOcFw8dRSFBTlrT12qSJd1BjC7F1GRUvrLzt4hMVe02RN4JfgCwutlBYQ2I5Kb/EnH5
Y0Ew8v4LPOSevn6B+1wwwOaWlbisXtTNBCYKkzB8CPVHMKdUsnu4qBr+XkPXnuZ4sLUO77VQbg3p
VV4K4m07GHxWV31bqPPOtAYMn5kibjh62h9YGSHH9gM2+0AghLfa9zetghUw1XY7fxSb03S3FtIQ
CPgCPsRkEjtn9t1zt5kulNRR404mEYc95ucNGJ7+nWkZUQ7Xvlw4wmsfac7gb76IfyrnTHE+6hSw
SVSElEz4oT+Ni4y5RnUZRF/n9bMaXdF9RCGWdFsK4jQStdu/VUmudgtSw7kQb83mZIx/3AbxcMPm
3YB4FsEhRv5Kefh6X6wKe5svU7S7F7AtLq4I6mKsKz2gZSkpxUrT1J8ZLyLPIge6M2bgTC004pb7
2PvL63DKAAUIogdnMts29Io9VHXpd0FcOiGlBbJcAUTI3u/UM2lPHdjJMUxkZ7A3UC3i/txrV+SY
cq+orKdkde4WDUdOSNgBABnUEJ5ClJqMN1WE2C31+Mg1C3xWK6SWSK2QsiaFAw3isMlcOok/M6gV
EeZS/KJsYReWAOK/0MMcdJboGlZhGLqxGwV4I+3VUu52NazQORamcZdbgJaj+NzCW8YGZMzmTUCH
GlCrG6LLiyR5LGTdF80/MJe9CnA2Y/1fxa392BHde5ztcjjddrm7gQQQMdQSNGSvF4zrjU5JmqRr
WFpROD234fBFdi16VDyfykZu7SkOuTVSKxlheGH7uQ3+bIv4u0zBjOevNoZc7yYz8VODuXgGYdZT
w7ofOfY2ukkYk+c7tJrj9LXuqXS0A6p9aCO46qAoxr6B7kVUTnth7pjWy4/R46ycK3z2q0fdRnVr
OskESzc+SjoRQAV5qtcSV8wlytXFYsFqEMq9v5DNQn11EPB+4QrOpEzcBT55/X5lCXPGbTphJeWC
3WawOykZEUg6J+t892i6iRxgGvZxXnGuQSf5EFEDiREY7VQs6NkrehSuDPxVOHEuSMYfbXghBuNV
kB9cE5JBr+oWtjvVkxcDfIIZoJMiZphuWdGsua8CA7JgvqOTZdgg9NdsLdSK7rZHzIkYyHWsz+rq
B0IweFe9k8wBchlgjcteTh2ZBGyiqzZdfFYQC2xoMBZksBOw2atlmL8KPDR2NHyX5IlGiONR0GNg
rp7THjmW2CGPx+Uc7megRgHxEDAwXGhGZl/57dx1rU0zUWNUT9o3vLb4pF7JUMohWqiHi8j2wrn1
OYVFbliTImShmhIGLPBIUrLjZKzDVomrgd9AWhmzX9/Z778X5NVj7/fpvdHCmyHpAJ4K6UnxcZJI
2hGHvUEL6eEEaDM4BINpT1eJfxO7wZWxL1TMrzq7FN0kMK5xRVBVTyTu0yqbUX0yaiEWS+xwK7V/
vL+a2StYrq+XM+NfzCa82GXkhSxrbzk37nq2d1OGiqRlwJ5QP8rVsKV7xv2GCjpwZ2ac7XWDJqst
iCmHZIYDyIJqy9XUHZ4+DPH0It/CGOgpz2q3/rbsmFNoIzG8UmXFtNiVnI2Oi7/Biq5hi+9qyy+C
JM4gP9I4T1OoFxezZmtfRQ3O5HbW9Tcm094LjNIZZBrjp1YZt7RVZAVj0Rcl4qcThYhGy8w98fn0
LqKAElWTktamYatLFMB1SHOmxPI0p/JMIwpOZqUcI9v+i9eirM+BJsYm+WsdltHZ1lp/RM7bcV3A
v8ZwFXEEKHdCbLHtsxnnc+xRykUMB5lpeiP7dlOMIB51np4qfysPlq8hFilNj1u/KV3dlkYDMthz
HlD15RVPorAHT7V5WmvjZ8IsBUvUIzMe0Z2r1gZPLNgKm4j9JA/xC7KLHHfnWh6pNUYQLkMuOhFc
oEebwHDLhzWe8hKXAr1xk/FLxhKAaKZ7qOBiCOpMC4wP8oQpscB4fByeX0TMHMSoNxB5u0P5h1WN
7cn/NDgQRROjnlvPUwuxgaAii1LmtEeYVoc+Di6LMYBmxWzepTTbW4wuYo/JWscE0AFFYt5Lkk/9
LbfXT3lr/6FwtTxnhg6/UYEdHKVWwbnOCNBIZxgRi7uuVD8R/GlgnmTlIUzeTKjAWX7GKxn8B9Qc
SqEBtVSTi79t01kYqQaq5oKABneVPOYwh4xlD8Ns3R1koM8CuWqMqRQ4aFgtJu4gna+8qmVHZqbS
UYAwFrYLAfDD484PH4OV9af0rTrNllFPhHvTuhTMjIu1qcr+W5zC43rig4hgmM4UXdBsCdlhQLz/
vmbzOHSF5SoKE9ISgg2jYzTcc6AZ42gdcGtFsIs2+KMpoW07PDbM/bOI/p3Bwvv7DmzVw33HdwnC
4nqQg3JRr/edobGdicy/F3K4nFCYzXB3sX3mI3/SlT7h48uftriK3E985I9d6qNHYzz8MbGN/s03
1gVGP5gP/Ocjf+XrfPz9E31Pgxt4AT9bP//lI7+CT379Ir6Jn//7x+jryxfAq/TTMHbKHajBExOu
M5YjF6SP5g+jBKkT+A9/52OLlpeiNNUfr9df9cnmjM8Nz7+kxIXcdMUPixBIZtlFccFPZabOP3v5
8Xy+ts6qh5ev8c9ffiB/5XM+egkd2PhJP7e/U2ay4PTeEFKETHj4SlrwM+7s6BLFAJ+kzX/+tA3d
6mXdIqS7e/kksz958T98zp+qOFstp+EP6ZRsKznhX/J9fJWPIdU5n0/6awOYxd9ppvgL9Cw++fWH
jeUkC++HKieE49vLl399VzOd8vWXf2ENd3yiP+YTt//3Bamsefln4/pMQwr+8vID+Mjn/ItfP8/8
AP0SPuFjQ5REqs/3PmEB8JVja/qNJa3YKOAhQmNW4d60axlAaiNOAYgH7ACyBaahHHOICMLKmLBS
pqAaZ5I/0qrQt4wZY23kNFiwhKfDtL3QeKfBPKHirWQrgjP//f1rfKOccsjowSIHrhDtyX4blgHp
DP3/cnamzU2jadv+Q6+qZO3+GieBECDAQDfwxcXAtHbJ1i79+vc4b3V4iE3FPVOdcjvBcWTd27Wc
S2Clr0X0lTqSwTs5nA45QrcwS21a6cJJmMjl73RenafHFFYeGP+AC3C+HZCTiVPnICYlHNPT7cDt
Q7TN57Z628XRm2YObkStwcWee8i2TodM3SBRRRUy1xOq+DSvRBepWx+fXPp0AOWUUl8GBJ15uxga
gOhx0IgDGpqn40q83222LZEGwyPAspQNPOh7VyvYl5tGWUZNE0kwjDb8qOHvdvjqJ0e5QC019Vjp
mz8/omeqdNw2VxaIqoZCSzrNM7Pahbmauelr0BaGRaHEWpB6Oc+oZ2Y7JF5eN1/FKbBi4F2CLJsm
Q0r8NkbQugjluyS/q9rlD/V3tDHFUppijkrgYxwobQBtk4KX8owx6naKVaXxQfUN152ZenTHuynY
FspMWsML8e8w9Nf9Mj1cJvCcB65w1el9bQC7gcgCh/J0xgx26440gEo0MlVrJeukXqVczGAXwOuL
mG4QTTrWzOggxy6BjLUBiqx8qxiJvkSahfS+klei2FXVpdLHeWWNKwXsTpOOroTvGDmEX1IYNPT2
2XFoqPIyQuov27m4gGiaU5JJHO9F6LvAskB4Gu4yjbUIDNbKtXNfVY37pQjjO2OApI4kMY0gSUoK
VEexMqbW5QK70DtP8gJz0QDKNpCUYcGcTvqin4ZtHFiGGho1FPxl/CnvW/zmVc+UBsDaKKRsiYmx
eP9qUyuRUcNntaK4BP8yFPjT6wIQQcEPYgP9s5ONYoiPfu4EeFcqRDShfwGeBTSEYrqoQriB64r7
70byl1m4KuSRLWfk24p1c2+LsDyUeuhegsBQirnJ4QxHNqAQfPTIMFg7aK/ayfhZJGcDscD9rfWn
j3Ex3SlYlJlXwk1ZXPfOdHLUBpW6uZg32pZMTQOaV34AJSCbb2qMcioWV2+EBAxm45MIwLI3CHOy
H+0USlfnoXrljd0boR8X1bUuayKc90eFeKXFxXaGPCfyCE+XTgNPZErDiZDBh6gwsk1A+0UKSG4P
t6gLmmoveDmVKGpW8+griuBTb7IPkV/di060wLUYkNARlvS/3dECH0dPrguMgLqQp61tyMeTjX4W
MsJ0tXCIuFWvpgeyZGDHVHPtkUrTynjCioDM/5VZOZiK2Eo85a4yH44v8KK/i0sqGqp1ikTfJtTo
S+YALX8p8du5B4sP/xCf1Cseh/ehMQGdSKcGj0w9ixmApaWJr75K3pFODYy+4zU7yvvvsiJ4C4f4
7vnPfyaeSgYkLDa7BZ8f+uRJaNw07gGZLjSOjIIh5436bnGLtYrcPok/vmmaeshSjVRx2PZujJ0x
30s1YES6Tv47EEb+UL1TaAYz+1gzBHumOUTMARH7o9RIpJPsu+HxapP8UAEulIOXOjbPf6jzORcE
gGmEtBYPEazW0znHT5J8SA4jjFVKI1R5pTCSD9R/qdEq8JAso3hfksfJu/BHNICjBkAmmBzdp/fy
HleKLwNAOcNcuL6z/U7Xx6Hl4GBIALI9QTPi9keHtyGMFq9XcpamzgTBbMR8QggrTI4BPLDnIYpu
8r8MEAS2PRmZgBqdWhCXedDnxxzXpbADGzLCPVpPT+/b0ILycpQfBQmqGDNuCDQ3tvQCVflogRop
BjEVcczzWjQfJa2k3pJxekWaPeSeCZuiNNRU/Ti0m0389sL9OwvgdJ2qIxMoBS4A6pPrbMYMRZMt
eVzbfYKY9b5s2juna+9knJnv64+xH+0EaZD7ndaf/CDiMXpZxs6fBVrEplaHUXmIXMKFazsdW8cJ
4CWK60ucIEz302vL0BqZg6AI7u1YGgWAA4Pty3bEBUD37iC4BS1ZU58D5aI6q5o5qsqJCOhS2nbT
6vvlHsEZcdLBXdZ3oF9QeAcqeQoiHeR0xkHn3APcp8a0UEYLxSKiOczmVKFumC9A8qXqTxlrs8u3
8hYRHCAfMNSLD9TYowTjPKsBpyCS5bjF6Sc6Ztu3fBxEKo849SGAny8UbUCqUbgb8+xu3NC5MzZJ
UYRtwLIROagj4GaJwtYgLGoz1fayPRUmlz3Qg2UbTZB0xO1QPGXvKzzaInDHRuOIhQtzsuTC9Mq1
hbFhT7U3gHdVGOOS2Dsbql/uAS7VQKfwShx0KaAYWOowA0SnJlD+pz5ycfKvrg853fQYncG6BqaI
3LHw5/gctWDnIIClVMK8khIZaRdk0LDHCBPG/xVV7ujGcoyqITXNxufTcffo2lfBct8g84TQy/Tn
fz3JgNlqf2Puo053hnXsdD+dQ48xB8xAtKI8QEdytFILS7qzZpKpL/BIl1ABSEBgpVYrzwf6d3DJ
mvJMmI1JFrq6IlYo4XIkhOmv4Wdi7x1WQPdg4HZIUeQhk2306u/jBihjz1GqpM9DNybCGHsc8DOj
odDCKQcx677SBtxsIYiBUUYC9pNkBCrn0gHx+8ukxr/xYFWRnJ4s0sGeSU0PUYvkVXidNJ8fQeSq
9SsEkxSJEQxHh4LGDDEoEmpBh3tIbaTusgNnyFSzn1jXtdPeHe3u0j5yuscJgislKZJUNPlw03x6
J8FSp7M1jf2DDmYlqLj+UQVnlXIGiKgpAcIRVPCVPL4kYSR0vshA2oQbGn3VRMRUs7TCsf/8305A
F/IP5mwYlruq952cFC606sY5WN2DTjC4QmDx16g4BxLRwvxWJ652YdvQvxa7A0rTZ4q4twIcrOGm
mEnkfM9f2Jl/Jbct5Kqo6YLHAqF9UtUl80k3zcHvTJNJJVqPeoPBG1bENcSZUcgKFexVwETC71d9
EbyAIageIJm1wTVzqhlTMy2abHKvutH7UwwNmR+oF2jQ9ITxRttpsWglWxZWn+EletBZBYVPQxmV
eIXAjA7IKT3Iojh+yIdgpsJDmQ9KtTAScgVXxrEaMINk5nKVMYuokNOIFq5jQG1BFQpptYtd9/xd
PhPVM9cFMsVXCYVu7knC5jaFXeGHygIm1YhluTcGEG4pn4yB2h1w5EeIoHJ2QJv9oYa6Ds5MYE5w
CDY3ElF9a3/pdp1pXTn0v12ORq5ry3+nR5ybI1swW9V8LwCTWuAC/EoyUYUxkZyFSaDg9B/wbO+q
Idwl9vZFN3svAzsGyDXc9v14t7e6r9KaEYZCvHkN+mVtl98MLU0w8LLYYaGzwCb0dH0Ph8bpt93W
vqeL8iB/EwlzryRv6L01lOCRY8+YZdgLxXuMMiQjYJC/9FGHCPnrKrLuLP9S2vvbS/M5X2xQFNso
Oh1d6jvLMbOd2SiQ2jkqk4BcHmtjEpBUDUeJkA5n1cYitMGuJJwlvSzJFyg+vVzId1Vm+TUf1/gi
LoAzFcNrU7l7es8ydxyrvRPPKMOCNZmBlgkM5iX9i4NfgAOjSFHNn4CEvjQgqTi+82eqHYNToo4o
38UDk3ME27Bb1bojjFRHd/+HqECiBiqBjkrWtYe0mfgjIsOiwie3azclUtBychcytmnrJVdJBv2I
vU0oJLQeTWQeooomRPR/veBo0kqmD4AHcXl4cq5Sg9lY/iGY7kVONEgbsEaiR4rw7aHTqIxTG4Gy
BUN8RVlCqGKJRYR4t8hA4PlrOmOLaDRw4UJwB8JPSO72dDRC4FZO23ube51Q2molO6XKiFabys8m
c7ZLKmOQL8aEVKeFuEiND8z2J2ErtCUo8s09dEQBCGgXVa1vlaJCM4sd7HKac1Zj1YVHLpdMKOy7
lPWeXrg79pt+DItlrUuDS6e7vstxWBQ8CI7Yg5AmcYA0FtB6E6Gzs2p6x7hjiBGh7UsM0QwowPM3
9Xdrjw0V/JLtcX3BGVsviPIZn93pdQxPVjXzqCH9LsLXYk+ZQiq4eJXsWH83soQVnvJRcVdFn4Gj
LQsu7fhndUXuGZk5rC70+D1ynJNwZFns7bip0gE2WQAMkVo+5TldlzGtU7gEHEYyKsJJVY39vWiX
L7HcIlzgaROlDwpQ6qcYt2x1hkVU1QKT3Fx+NQTWpfmpYTzZLZ5c8ulukUROvEDPhxhHFcAdPhv7
YAPNV2EaRWWVMtC7gLNFmh3AJ2hBCsEvbpH5iqlZqJyhoMVgi4lGwax/v8wLOj9NOQYUxLuhDZUC
Meyn83E4hk46HJsW15/NX1rcpkQ206NMwzujv8w1jq6Uuvvb0afMQnpt2JccUf/QxE4bypObByOZ
gIMWBJgTyA0n443Ix9ENkMdFNoY0G8pRPrG4wUNojAWDiUv2f8Jic59sMCUICpitn/DeqPX/twuD
C/L9MNo6EeEd5dinN6mym6GK28CGewkij1BI9EehJ5VTxzlIA/bmdh/RCl2xrsIjPTaSDJRVuAdB
MJ+/sPOIUxeGQScGJQQf0SmPwT1MsecuIaclrCIVc8h0buoZvLJacmJytRsqUGxvoO1/eAXGvkH6
opxE4U/Jou04/NH4UXnVVQQAEyAQtDskCA9bCzsD3dNMomnN/K1KyVuzEig1Yc4XL+ZvqIXQgBl9
/kOdJ0h8KFmJwR2B7oMLx9O7nWV1vqE+ud5tSZ/HfvxVAgxSoDMZkunlU6iGYuGBVpAUxzhEH2qv
/vyIQhWFUVpwdZ7f9cHh9vlrPCtdIv29CahbsjXRXARn8/QaVbyoLDd28A3wX0GdfXnIEwS+509O
dnSvSy+n8L0HRlF89ijFy3VMBLQIweu2QstmRkN+C0hHun4CIgjoJ565Yx3f+GN9rzkjk03h/Row
k0pWKjKaELy1tGEMyV4V2uc/1lnxUh8LJkngUhkEJ2kcxX5Jod2yKwriWG69lBKgOSDyx2yXbYvN
UQC1lWwZT2rUb+WOKA4MErVqTZpYRLa0HrEi8tUucYHobs9f4JmlGRcIcAaOKKgZBuBUzoL5Uk0z
qgof7XkCcZoIJofITk3VCwlZWxUU2VRFzE6Y2hBDQSXZiAKhZW6Yj7HDP8toNcIKGFIiiIH0u40Y
PonQhyjD5sV2mFSN2BBG3zOqobiU2C3EPl5o3sEtXrR+Ut/Wwh2pxizIZ+sapxLEICpqMyuOagul
wKg3AGsCPMEKplIld2pgNtsq8K4Kyf9uqnYGBHt81eZ+sKtsCktDh4Lxsnj2leuP6WscrStOqHh7
6woL2UzA0EOL4v8/aADrVDrZeGk2UUYB7wln0Tk5tcJDF071EpHDpNTl1BvSfqLoRHytlfiTEoGq
NKxWWJwQp2RAqsTGp52fIXehI/X5QT+PmSAkRJQ1/YD+L4fCSczEPG/7qvWXe0xp/gUi9Caq2RTw
MfcQfxzz5V9tnCLFzXlfeR/o6XwSgZHXoHkGuwBItFp0VUu3FkjThWs7K7ki2gl7BbMjKJ7AoE+O
hqapXESTOnhOnFWKTWizocPGxkvJVSIxMeVq5StqmSvNU16vs92APdjIJP5y+WT4zbkObRJuG2cC
BDF7c5olLx0F19wd1wCEcz1ND2+Px+J9VM73NWrkOrKoJb9W7KFxzHvwUDpHye5FBr3MXT+PL6l4
/XpNJ5umW3BPrMAesUOhSvg3HVBlr8gGaGRaregkCF7wWFWgwaiaR12N14rNF1qel2Nyk7o9nfZc
FhkxGzoTDYW/p5u5G/VR13rTCAKTSodicsrm5vDk0EGw6kXtzMhiceZL5LZG2Uon5BuDKpQisBRH
8FREw2d64cW0K/aqasP8YQN9oNL2QYod0bFE9AuF1AnJPdpWY1B9tx150FC90h+0U7YoB72uR4VI
kQZMKXtE+QmzoTtcaO505hnIik+RWr7l2NN+t+foQ4sGxI3EgsXgxUKxu46s8IfAwYqW2mC4Ybd8
hcjTH5HFRnWEt2S6geNcOm8j8HsvvY6fyWKhsfbf6iFtdtb+kjPF7+ZAoBwSEV5uNvYmT++1tfGT
0nPL5V4YEySFkMSiYq/SkrRS8Zh8ENFOk0D0cZWWvH6bXT+qGsoEStjBy2numVKSAxqTimKEvgI4
ADAwT69sydOu9P1hvbJRTqYiBhj/ZHEBUEFL3PLdsEGGkSsUiiE+UFZmcxQQwwhIwzgRQ2iFOwEt
BKGtuvdjy7v2gdyWKQj40nT6Wqv7LNOVBrgPzIQ/LmxNZxULPhA9SBfda0p43MenH8jaJkPbH4oJ
xWXiJkvdUuAYTfJVEp8q4rWyT6tBsowzOKOY9U+MUiP2eUVPkGRJUiwIR47ojgEwGFDgff4KzxSI
uOWUeNT2A4+NO/vJhtBU9WItqOuZVoJqZupF+lb0wfJJMFPoGWQbRgpTWZIsq406PMAR1ZtFPDKs
W7r0UdTfps4euBw+NqwulSqs40WEi0LPk52CHZUoIyBKooB/MnspK03lODuT4boILJLH9K7izf6W
OVXstGLDDWGbXcvYBBIP+0hmX0cBIqCSzMKShNcgrgeAIuT074q3jeW+bcvpm5wzlEuL66FcWrNc
WlaieFy47ef5VWAjDUqA7cvA5hSSGvqFTxe4t5E+gldEi7rZ9y8Asb71oAqpRb3qdgM39nC3Ik02
WLSU2hvCT7GLRym6otIRVZ1KMB0hB5qEYg90D7QeCWEow1EUunDdmg5P776uGx0e7r3LAjtNDKYi
Kf3jwFmL/TrgDeD5Hso7cYoONU2REd/QOiYi6ImYNFFkYCP3I/iYLyebBgrVwoo+XQDPHPCOyCIy
flG/x58OD/7eaa/+B2aH4wVOiJQt1UMqGNggPF2Hbso2PcJx/sjF3sg03hAOQaFwja8eU1qBbZRi
mx0cW1FBFmRxaHSroURcvp2/2YpxskDnk2ImsQuf+ul1Zcft1O6teHwtTozOrcfQRfYnKpvprAH+
IYv0G6P9xXUJ4+PiIq4uthh0GSDw54fZyGKcDLMLpwxJ4s2WizuN8ZfcrjbzsswPYuPQUnmVjiVl
fOAAs3LZ8T0wyBvBA7T/kqi8MhxH5Ja0/FogqEZkhLJBvB1f59EeKCWSuYNk3ygHUpcUbrlleUk+
V8watWaUJLQiGiyb4wcowjvpQkQwKanNU7enABcBDlXQNgQ0ow1yHP8UaWvoH0RUl3j9MuRvluZr
mAPVG8IfqpyrNazgxSwWtEmF7xCYSIFWCGHK9a0v/8/te7Aux2l+qOFFHzebmyZg3hbvn7+3vykY
SB+boBDtIIJ856RuCjU7nPmH4XUYTje6b4LFSlFjYKsS3NW4y/qUS4+cyMeM0Hpzo/6UPA4UxooX
qtBf2C+VCXJwSV0/3CXT8f80VpzkOg6QseETCt6rRmowLrvnP4u51pN5QnGIcqqvPpB7GnpnbVvA
+96m7wzSRpaPisoM+1AkmiiBF6/K0WihDQYIIj6yuyUYdkBeNfC0jI+A/kxU48ZAdI6k6Zfhm18B
BUSTx2h6REeaC/JUEWdhmKH1srP9g9a1zo2zj4JAmrOVgDkFhZOlmDXOUs7F1jRcNSxRan+TVPCq
9YYqYUILoQVYK3kS8XNFlAP/TnkbxZeZHgC8c9U8jOqiBlKF8Qq9XulQPH/jz1shxBPm0EYrAdHl
U2ag62AleUhGzAjBf68SfEl/BfM4hhfPaZFhcAVaE6FL1pQ+BBp1klBQOlTTP1Kf03TEOg5qnLsM
q5pQ1rCq8cLRgqpAeMkiXc8HkItWR76t3dobgIVCdVV5jZCZSBwNAaxIH5wIY0gog83Ibglz4MKH
Fm7rdIgAF4RowKGZTh366RBV/WFK4+NhfC0ZihwsJlwifCxQQQUALwB3b/d/zmNzLepi7FXUddw/
jC2MWLzos8UxpqzUgYjGMZcFk1Z8zxYaKGjbaZuoHfJX+3hfW/NXs2UA8ZSG5eU+9e82fvrTAuhS
yyTePTmQwjrND3PlJe84Rj8aFiyY/VVfXBAhCiEL/DDy6XhGspYav3IwQevUAFRbMixAPbv/Qy4N
psrduNileXBOTw/KDHBTU/R4rjzyCuyK4Jo2OQfTjeB/6+ThYOqZGACc22P1Tp5pj5N/YXVflib7
Tf0BtgNYzRDvELBVp/UHa3sc7anNS8NPdCpJTqKRjxSTLDr2ZfC6ZJNToCE9IGP+IlMqXx3qCEQJ
h6S4RUzLy/BlU5I5mZZAhENk04RLOxtLd8j8TTJUx3f5yIEHhlISmKbPwKIzPAf1Gex+1yJYJy1T
JS9RTP45iPuEIABFPIl5ih5PvvrRHjmyPA/hCYIPohlTtg43CA1fPOnPGzsAEbeorVDoRX8UKaOT
NbV3iroL7eVB6Cjlvy3aVvWYMhnjP5VVy4qQU/7G5gYiLU28RzVVqH35gGvrK8v+Omisl7bL9tHR
6YG7I5K/8Vek8iMuwvMbwW+SFjARYFbJFXHmPIue3cga3QQFvodxw93cIzoKqFjFAdtBK5hsX6V2
ceNE0reJjE3OglGX/Nak+GaCCbZro19JiVrdPAE9G3ih/wAEfV6hUrZNPZ0ZR75lRFV/relW4Sbr
u2p5kMqbwEbyeYxKDkepREnhRyJM+VYixVH5TtTidvbAP3sfFNUoANXwuwT6F07wM4o5/lIseDQb
GTZIA6cAaMsFtD6l7uZl3fjuCzidSA8NlrszhNu4q8qdh7A/WjX7wxvv6Lkvch8Un3i3MGRIXVMZ
Vadu/wIfBroWMSFAVBDD2U7pY3UZZ7inQsQ1sjRkjFgI7yndslIobs7oiiKPkN/SZFPbHhRgggR5
5MiHN/EonDXB8gEpI9xHN7LRDvktJKEPu3GkGw/4BFtgnG5iuJlXXla2t0WQZlcFee6VEedW9GOn
sFajAF4tHVfu+oYaDXIIEvMmnujsvzKft45qMHttZ8XXYQ3TvbEZCpidESLTWHc3WxzajHCEu1AZ
dmnAXoEug7XibuIrN8LjudlSYl66ywp254fe0wE6OSncvJhLtEebd5EVvIU58iHukq9ySGwEmyzL
5Y+6TNDBgv8MhUtMDQlp5XtKO0CfctTYoiNSqBAMBJB49D8QeVxIY3kBxSUZvtxGo5QMjsZCJN2c
iLjYhGkQoDZl96laMAFpaNbjh0ZtwFRWhEm2auA/OglUD4gbqtEh+wJ8VE+gzGihPEaiZ1qocoyz
lq/PbwZnRwOngewLyaNIovCTPLlBg10ioeNXssGidfDYPiW3U59K1SzloDULXPQCWbsobtbRkHd0
dFDT0fJSrwSJowvOUv5pmk//RtVW5HzYr/g6CSqbEpTTNNkT7Vs44TY5j4QumIYqMOoYNwLGUmlg
x60RwlH5Woh7xWwaIx0f0mOXutxYzegwQVPzaK2YbZpzOQeqJEi2wGsqiMmg0QhCYIBWRzAX2Nsp
MGFe0tAZovgt4yDBxFRodineS+PLOCsTaHgBoAxeo4BDDbLxQM4FOOZR+tHGNE1IF2GjdND/D7go
ylCIXoBVRsYTZNRpjNf4PbTi1plfqzipu6QuqgEakPEK2io1bAlIa0sXAEJ+XCraiM8o3T/17S6X
Jg127NdDXtcFXATwjedxZIan52RMKT/prfGjuo3yb7QxyKozqnjIJ0MRIXOn23vsJRR5I8FDCEX3
ajwIkx6H1KslRWpqJJyJivAUcusFxkEGBIWCVpm5GoK+ahFSxlaxxGh8Wy4iTcio00wzepFS9RmA
egz7XTaLo9rTagHwSTyPXuVnCTkVTvkaW4k3kjY1tnUd6Op/EEKcT3IVODcYbxGZkTzp33853aoh
c5Eu6saPuiWiyAv2bnArPhVceqz3+CIgU8p2FRdyvSGBy4GoeCgtkyruVJLTehQLQ73jgv3e32Sf
VIZ7xLtpnfwPek4aVQhKOAMTTSCSfVKfXfZlYkEPLx5MuIvASu1J+4EQSEM4Nt/jgjWHpITpDrC3
cOZ9Bq7LhsLaUzZL9kvyDlZnmJGAqL/H8lPh5xGbnThNWovqEch1V7Fd3hAzT/4BM3ZyEqxfxQsS
+IzO1g8pQCm7FIorTpDURuhSO2eW2+/2aMTshij/GKJ648qoSJQoqRI8v5+eoSiBzVKoFjslBHNG
V+ZkOPcuTWM7KYBDkd5h1KgsS/A/7UfGbE7CkSlhLmGsJvEcLh+OY0RBlnxY1RZUp4QxV21K8y6Y
PQR5y7t/wLbQ3v7rquRat3BACF19J3AAo55c61TsD2UYMucj2CiKXlFBU8SqtqTKv3J8U+HaHFBA
etQqFaRHTjW0dR9kennh/qlmd3pNIchYELswLlAGfXpNjesXB/a1+l0/lK/mqcakm3snCVRqZarz
qFhq6ntCccNE0j2sx+aqHPYfNfIqQ+s614IWJFfycGXVkrT8H1JR3UMsOYAaA/kgATgZ7wwSSzAd
LWlhcQ6xownHl9ukfTR6hIKPYIAaNhsnhMRB1Tpdd1uxpahZAdNrSjKD52/kGRJCF8ZFSVwM55Pw
FP3slkHbp11dvIs9UhN4rEr1xWOtbZX/YhAEYDF04MlvXCHH6BfflSg3m/nVYOdvhdPXKWsF2Dn4
lzxaTZL+dKTZ8GjSo8yD2AUaIk9HOvTSPKfzezRqcDUVO/E8dXKrqiz5xTimsUpdwmwWRPqS6tHP
ZFgRN4oI4gfIcTiz0PwtiFNVrpE2M1zZO5vsXqU+0antESIp2mH7YN4dvfGLUGq9v9w2wWf34Bsp
5tFHspVZLaO6JUpfDbX7LzaaO0HBGwC7nB4LjkVCkpGt0wFVOKhdWktbVo26UULoDYRMxhMW9r3r
XWqJGRHxk5uGmqYdyhwQfNnpQZol/dR6SzF+Uine4NqlxCwCi+x0xggCy0TldotcM5jyeoY6wgUa
9tSGi28I4YHi1TQOVA8dD+FrqEYv1cbU/03EEDJvY+cvEWKMYvN+/hbJtccUT0U7gRQ7Fstfsq1X
ri2VctWyhhIcKJmtuOjKy3n9ahbMIaw/KnUshR3SG44jqCv4aGkh4ImxWx1EqEyCx9ZUqPfrolX9
SHJ3ccVmw92F1/qR5Ce6UgyDRNOV3nTMOBGR19ber4KPCaWJaXRRRk9TKx9tLJ1GRouG4qJu3z8o
g56Vp0MHH9QtXGwgidJIOA1Zt0d3KjZJ+27EKgdRE/OIhgXP+TICKPqxUTxBqWR9fqph8iifop+7
b/Qy4YEZJqM28lNq5Kf4yE+5EZ7Eeb9bxUx45PvDlF0hfwBsa/wocZEeC1aOTfp37ZfoWz1J/IQ3
Wp/81ELRG/HrRhRlVSvRO8SkpHgABx95dTR/LN/3PtqTfyug8D7rdejxUCIvp5etX+v7EsjrHUfp
n/Dq9Wt9zqP+ntFJWV/AT/7WSFGQSpWHBDq9Rhhl/eLbeqJBFpE0/S2RguRI7VCkeFRNaRN6Pjuk
UXgFjz9VU3iimYEcCnDGXx8RM0HZI7nh/01tXUnbhGdGl8QwqX7qpXzlF4my+HpZBdI4Wb/hcZUw
WZ8048f1l1cJE1u/JQ/lVQFl/RV+9PNX+AmvXH/OD+2v5kFtM57wL+6WphG7j5lHzCBeKSGX6aPe
l8ev9tefKiv6kbksflV/g4+j/yGw8viJ/n7PHoauagn6nM8fQO7ZSU4OT8nRd9nieRqe9MaBo+dZ
i4rJOwmYiLvuFbCc5vhPKRPqBJf8mvCn43ZVqJZ/iPhtto03ZgqITUqFgM08tl0VJeNt/CDwkTqL
qqg3Gwp8f3cWja47XZ4BjTSOetRFPLy4oUAKdfz8BzuTMSWLQV8EnUjUBWmGnrVtivTQxMeOY532
XqaKKfrbMmS299DOxZZW7OfVxL4wLfQPooWrwKZeXxFm96FfwZHCV5j8OZoB97E7qXRlIOlAhwQN
Nr5clDm9QEQW1O8Nx2IcP4XFtb/vUThm66WNLfYwtNOHMhzupO4x0ES26n6nmGeTTQ9J1qK0BZ4R
nKkhWiHp/fwN2Z4WWbghYO5DcgDSmIhK3dOTvEmIc1NyJRpUFBLZ3ki1NUudj+vjT72mXzc6ZjB7
x/rIz41wk8nZqYx/Y2/4v4ef28qvT7RdPG5P7BW/fqHJwLdRB63jxbpnKBvXN+whZndAXGndOVqj
qbQ+si9IJckoJumsYcHMpFn366Jio2DtaFGZxydLySz0de2uy+riYkIZ9jQu1j2GPSBgI+Hx5vQe
g7bCOxBo4t9bAH+Om6v7K1EtvtYzJfrGU27dV+45P1m/eK4fcZfXn+ob7r39FVE/5NDNKNhf2U90
KvL7P9+b56vcFk/41fUNzLvxxo9SWz9HUVewHlTVAzJY+gvrLg/YlZVudLYYmF9HjueMEOO6PmoU
vzw+1PF3ToBVEGt9ZPDWUWT82O1/fvFDNni+Xb6uPzNhCDaO3Ru+b7+sv7cOOo/riWG96jZ37Re+
Wb5yFD4eEzz5eVjwBB0s3mKYpXfFI+PPdFgPjZ9zgRmx7tr6yS+yWNqR+bef5wAyWf90epy1krUE
gXFSg2VfQlz5ZHpkTet32TDQjXsfwxo3YQdDxxejso6nhsdME56sS3MdVcbz1+FlkNcv1M54otHV
LEH4TMNPnq5VWOIUcLP53RrVSCsK+Tsq4InGkzO/xu6Gb5BteLps8wFnZg0zrzOhCdpnlk55rdZU
g8xzHuvw3z+f84Rx45ER+vVxHTxGaB25dTkzWuvILeYENg+PA7WubY5Rxo3RM6/4v7F8XO+/Lnb+
lW//Ppx51nbl1Zy/yf/9/J4KkOzMEcqMKfyBSKNKWfOkYdvUCAHCp58+ek5CAQwrilfNArvbh6AP
Kmb/YO1B4Hdx/i5wIkzQsyO4t4BMUu5dQhgD3yte5A4AggkNSemG1Uc0PNsUUU6vpk3hjbgURQf0
8q094ivNsk3fxilyWd7AQx5bP/LeQ1G/pFdh2gc51ZtdUHQ/yrn7Dzph0Z1dihGMojOhObbWo2QJ
9sIqzWmI6km/JWULM8LBYgP+08FcFb9CNPaNQuYo/7eN8NjINmCjimin/LdqybqMWy4h3k7Na+rm
oBdR/URrF93/WaiI9tjdodAZ442ldgkGG540ouKAO1JneF/lIeoMubBrXkK7IhQWnhL3p3wPIgYe
yUOcofxlJ5b3MrSlu2mVsEk2BVqeJa05kphPgMiOL2oqKKQ1QqN6Q47GiE8ElgBjwGti5+VN8cXL
K/xWuQI75N6rt8D2DSJ0OrzLJeA7jh6Qezf2X8rdCqer/fu2BHTX2pgT7kHzI8pqEiTvEADa11+x
J1lOlBJuQInd1P4iklisW/C/zdJlczvF9pf4gEhDDSGYF+1R3AGzPRZ4YVBliilCjwlafNsf2cIA
LS51swMkCGjxV3WH9ELYuQc8Eqv+L8sukJio+JlBsupqBEQbU+YMxo1saAmsGytd9tdGlRj5qOw6
kxmtIJ+2hSqBqysfD3wWL/Fxzj2geoJc7Z/tYgXXdpouL4YNE89KRBn10u5mwRr2KsyxTIC52O6v
3BlP3itrQ8so7OEH1AcMfevDjO1vXuXfo6YvwaQnzXWWFPVt29jLj/EYRXfxhNbOQjerrpgy0X5E
y4ESS259GV21x6gatGotxQFiDtsIc4k8xJaPzgxTBUZTi3jWVdf2n8K2i24ij4WRtzLVpcEP+LHi
BOLmGM9Ug73i/PXmnP5BgteBTHXqnlmUlcPnhcyc0ie7X8CIAS9A8oxkPOTDRCW1yQZd7TJNb9qo
4gP0SOYuwWF6XUPjQBr28E6kaWMUEpZI0DYzs1fWX5mLOG6V0fkztVW3UuUSo54PUTeUN0tpbZnW
tjW8XRbWQcZ77uqmaW/p3Li4WG/2NGtZRyMsEKY/i5NQFGxhO+DdCmU0pmAgDMU+wG28DzfW9TA5
EbVxdgMPBdL4kKkFPMdvaTx6KZDFaEruiimOPyxBYiNlN5TtfONE5SZ54RT7eiuoaOp/xK0FXoid
hV72Q/4eMflkfwhwbNomFQrGQxBSES3C5Tbst8v+psjy6EhzHFoS2JP26NAp3af33LHiPyz4AM+U
CYqKV8wFYtmJFYY7YOKtfdMXVhfcOBveHh8qt9jQu+yP/4rnIP6U+e32NXQmZDXreYsdwhJ+QM98
+3qIo/7axRZjp15cmDJ0yxz9sCf1X+k5ISCl7uwAkH4SDKjzycT3XfGhzloMUqN++vdwrNp3WD4h
NoUIMlWX45EW2TFMb/d9UtZX6XZo4527b7miZkNTdBwL+0OD79iPip7WbTsDzArn44EJT9uTlbi8
aCP+dOSzeSfj1zZOstt8wMOjxhYFBcpD9jkbW7AlqZ3vKtpxV+2GZnLvux/jst1TJqOVaEe6GKlx
eROOytHUXbs9fy6P0CaGBt2+rMepJRVjEUZ7271DZgJmdk/vs0W2K/YnlhyeFa+olzOxcZs2hKPI
x1YoB/pNCbNqY4SYQw/yRUrt4IhIwOxI5Vl9732x5DCUm/rfRV1/BDvBkpuTza72i49RxZYUbI7W
Q+kHHJz7HyOHBw5iWXYX79U/Pw4N+vIlhtdH/qGaIO9taaYiRlTtinCIrw5F+c0+ptnbocWLZdn3
n+llI5ROc3MnxRNgz5JR5KbRVWc3itnV4qA94LFQpjdNVGf33bao3w+1/VfNHUUqFZ2efG6Hl8Bj
qHHJBS4vJabTgrOjSJrnqPmMm6QDsEYYNEYivdk91C1cidGmPTIMqIJiH4NPtz1gRxPnnFm157rX
I/RAXEZ4CcV+jOAj9pJoYrKxCx12ZJftPZ4oAK0q+9sYhwXZKyfgYC9s8haTwj2CA94fY3Teuulm
mDZvN9Hw4Byz+3gY3+AG6F1p5LKjk+wO6YTmD9vWpzo+tGimhagncknRBhqH7XH62XPZYSvDn0ch
jgPSkQ3OXiwBu0neRyAk4g4TDO/Ix0I0zy55JQsVwjlyziAGAE0fsHSbaYNFgJhRwMczcuQUrAs2
JTS5KH/PxU29gWZWp9KfLthr7agp3hmZIWNrOAIZqEeGBpydi/wRritYP2k4WpAo1/GkVt82QDMa
VIDdIGJuDVyQbR+q694evhntPxo9hDKlNrKYaSWYJKx9vquhzh84WUwLvvGtaRdY4fchqHeKN2Ap
MwG9Co/6eEtExXIFZCnRpNGCndZmfKiosMcbXaR9bBBZP06HXTJsFBlwpGdbTOAXx213PqcMJ+zn
uFd+oLClZJp4NUoPiW5Gt43uso4yxjHAzo4/k++JDaKYW84WSvhTO8AqGryQROGLD/xOPGPbHEAF
VFXZGhBcctWo5tD2+uWIHAythbZC5bqJRuqqREJjxxvDhCf+GZBbrUHr2ijOjQxzPY2spOAQ32oe
CzPabmUM3jM1o579o+Z+AC9gUaDMyKtwWtrZ+5yQbeEf4LfMtLzVzLOEV6mdv6KE2kawr5uboMoJ
5bGdkNOyV8cJLG/mDnGPiS4QfNojvAxowuYOrgLuW90Tv85vxV/jHCBQmwlU2rJB7ykjCMwj/Wkb
CaxQH8fn4xyS8NqWedKYEteCO/VfplbNTRyYM0AquDRuqZid43Yf/1FOefgS1GeM2iAHdOwSQOB4
g3Nbh5MyDTduVUe8UVtyVi0O3R2h6le2429ez9mYN7KIskM0qxP2Ei/h1w+RVaApiJG1dwSK5lCZ
Mkuo56W1zSwCWuVyxLNS7QymMtuF+75NkPuSBXce4yIV993hLds3H//IBB3pFFyjR8w52GoN9LMM
pbzixi5RxfcJFm2baju6iQCGkAjLS2qoXB3C+ATgsynCHzgLxia6aT3arAmTPXcQUIy6JLsDs9ph
9cXN9iwFH7wCfbn0VY02zt2wX/6K0/hPt2djryX9sU/7770do+OHRLxPlBi1ilstHpoJZyl1BOyh
YN9MOKbiHo2aA5NDYPQWo9pr0+2SVxaFdWYj6qQgiwjC7UI7abzJyNBYGmD5PoG8YSO2MGWDbZR3
nEWxJwwSTRmzG6y7SqTjN6bVm7msEUJETMMBv0iuVsBDj2gEZTKZtxJVqedsTAi0ztQzwFWr/Td6
Gz4bCOGVvBGE14FIQ6KDbcoOAY03scXtNJZ4mILa6fTNrolVe9CQDQeBendhwTDIkiTeMzBhiLno
EWl7ixknwcaRuqIp2dGSNOjTkYwoA4QtlakYu+S8pP+ScleiqWS6lYoW+SetCBc2SkVi0QG62bW5
bBO8/Y+4IMRgv0OLRR3/yK7fhdDV647lH3WskLzipEQErE0UDCD+INZjO5IiqEU+FYS14digzZIp
T0dzFTSX3m2uieuBMYGkFikPwd1o2v4IS723/pAQdGOj4Nkuthhrxtm9rFKjjiVvNuK6l7MeuGdW
2HhdWMMEl6q2Yc+Sb9QScBsz9qF6T2xvfE7aFn3UVVbrgGIEGKiRKFAyw3kyf6GTu9lF8mITgCNX
XhKT4qINqywJotVdPbnZm0zmePlRcyFh6cYkMcwKqe7RxDRweFDdHPK8gHrVq8je/6d2c2eXL6DO
dFbVBcsjOhDspmWy7ObSa+5C+zjvNlES31byloA6/sMo7XkVgcZKxPEK90udE4GEB1a0F7NUFsjS
VYNGnT2AgFvd/WxuskCZbDVfxxjC9phaxBwB0yeWVYMq0lVG2jTmjnU/HhhFtGm3twnaODsLzBCf
F4MNJARZCEyBqJTT+7Em8aQOHo+6Ojpr3rwUN0YbAGscTA35jqDrh3fknVUIB7WkiAL5nW0JxFhH
kD+HH+ye5Jr2OatQkrSxA2F73AN8tEfOvqiMNzv7wO2mHs/ksNkLsfZm/x+IGMMtstcHtl4YVVcb
0jyMnlJij1KWH1Sxx21pv3Qtub+pHxgyUesGXUErIzrCzsqlQkaEk7VMzBhMO+4UkEN7HO8wpTjc
DNvx+P9pOrMmOXUlCP8iIgSoG3id1R7v+/JCeDkWoAYBAtTw6+9XmrgvDh/7eLoRUikrKyvrRd7K
OJGZdxfBrpTg4oHrZmLzMWDcpCcwtQrLeH+dqoej3bOHoIjGptPQADZlwQd29/Mum2ULy0zH4Hke
0Mp30VbqK1L9hvGA0hpoe94ml+Zfb3mH/riAaobypc9QiJekOWo+nT55QPw9o2b5GRbYExhtceMt
d6LLCRwej1eADP/gtHKrIMwoa7mmeqaX+LK7MGh7BekU9ZmLjyve1Ef2loevaJjv3csR3e+7ozzT
0X/10zt1tqcXHhFM17Cwrk1+9wpmDYsIvTFPvuZVxrVxJfIo+XiZ11IyeY9WglJjBb8PT+UVx+OS
gOtTEvpIvTASmUnhrIBEGrOyA8pAFHW4xNw8X/5ykJx0v7udFVtq8PSpWScGwIL8O4SRoChZaMFg
0gzHKrCwrSRAu9iXAGbB5kQXX/9QNZmF8wAQc5HzUQhMAKJwkTPtgRDDHc7tPBEH2dYkAQr3hcle
GdHGM4RyKu+3BB5BDLLEFGZbMOeI4lidoiOaZAPH3aA5D3EGIu1OZdkviL5AokqErgMT0Ie95L7h
RZmMIE1GycNJzOffR+yK7c6fsuNb2DOoJyScdlOwQ04EtJiP4JyJUWfCPEIjU4tzUJLwTfRushwM
Yoo90qWi30M6OcvAlbrn0ye/AdmTlTpvQsiv3PToWwFnwn8Zp9dHe+VEmUJeX88nY76AaebIwXdn
5L6QeYC0M8cvnFlkra/j26Q9z4+VXaRuNJ/ZES0hP+c4u1qS8IYYXl4kuPeZfgl2xDmqXxhUyMVk
D67jPZw/r53/7bcKKZT7g2HP96ZNu4djXDiCO5dHt1OTj7MYNwdjY43Idts1e0MaDwBeCULzReuH
CA9Mxus8HTneZDXXVY82XGIqgucvItWikxzu8CzWEKN8yQUhX8vBlBqOc7wD4UmkRz6aogK9IZ56
Dpg/hEzUrLNqk7+uYFX9SNuuysfj0S2r+3AUpMt6EzbptPn3ETo7/GaZ5kCGEFXQG+FBetMj3Wk0
aqUG5LsZ2H5BSRHIWPU5pnjiv2NmXE9NQibha7qErYTLi3wPWV+ZRKgdeMweBHEwC/wNIVIjXqYU
gooiIf8uPSdu4ATpRY5dIave8Iuq5J3yf2lP5REOjN/QF4/JD7aCxesCCUo8Cu5g/tgs0OyEXbUy
wu3NEhplBb3b8pemWwHOrQyDL2mAJym7YVCMfWj02d4IpbaJawkXV3kSV9CQ/rOJZNbSdY4fyHEa
Npog2XBHTtKmvbghybeceXwZo8SIJVKkDkjZ8Kxlzvv0iCtbgRl8oHT8oTtTL4qwElswrPHwwloR
PnTNL0NNjsRkovouyYJ6AJrDUxbAE5cwq7es67/LfF65AtpfsvOiBpxObDaEkne9sHUQ8mSMhQvD
k0tjVGFAhIeBCuR/L8LBV3e9fLVOtmVXgm8nfetNX7wwE0BR8iF1BlQFmfNrq8I/OfS1BF5hN7sy
pZAQMnqRiUUxbykHoKwchcidlavsXgW4MMxqvZX+UOS9/3jf/jaGCL8iGsF5ZfqLnszzxvF48FyO
tpF/OJMpFGyNmes67mGxFHUq+equ2GGWwqtObA+7ymfu4ALTekxxQdyCCv1w/EJFLV9b9pgs4zPO
klgBvUBkzpMfvgGQYozMT+FqCad6Apy3jjV0W/PomZ9bmv0Lgnn9YC/zgh0HJ1bXxLKYEaENPr3Y
rynreG2vdJvKOspdazaJPhKCFYscgV+UAJ1JBXRruE1pKJUT7DWIROfEJRvM6bNJfQDbLKXv6Q/H
cf3BVrsjxvbnC34pEIip7KmabX3ssukURM0GjEkUne4TR6cnI4kXFXniQq9m+m+uOogSS3SUKc70
yOCYLIPiWs67GzhyMr4M2QD0MgkAsZgPoMX81hzE/RlM490MFyXeOIz1GqGcSKdsbelLwB/s7mKy
b+MyfY3jfp3eeA81FyODd0U6SJRzW5198Bip4XKw+p/mDImVKOiKLk/Wm8u0vQ/+AGRkkkvRXQwH
SuUCgf/BR29Xw/Tavd6589nRj26neABcmO0/cyFdgBeGaIEBxHmPXcH4Ls1P5HWG7zHkFwvbj3SZ
S0IRC4M5gIhiQyuMC/Wer1JHCONOZ0YDCWUasr14iMJKQIcs4jVIsJVLXRoU2pylN51/o3fJ2Fvu
ErtJsnaBhDGHMFQtv6iNGxI3jXCv5vV4r/bj/J9Kqr9+letOlibucYkJagXZlAVEh8kTT0sSeKZk
KBmTmEg8DomgqQVZbfxYYqZ6cOcSA2gFsRCy5fxe4k5pJTCe+Lg4A05EmpKR2ewEfMH1JqRZ/c4w
F/iuzKhYXqFZDy4Mrf5davMbtvTWdpYvNh3tN+iE628La2WZCWpmFPYnIQ2kjuFDkb9z6XD9Ojbl
f4k+8VJWLkgx2YSJozaExvsWpYnQL/z/yl7op7n2GRlgvq9Al2ren2iaZQlP24zGmkfXzIbg2qpo
Iii4iMBW5CWRCgk8xG3aU0zqLkYRV+iJSFrOCP9A0afwOt4HwuXpbPhjxguvbgn7N3daTughzkXG
RzRm+WQQxnBgj1+2ZPn5I4K4UGJgOYgZzYY3K5JNOgviiJdaoBVnk6dJbha1vWi8xjSKfeIJihkT
+CyNWg/IpPVvl+rLjxCu2dtwBurQwc07EA8XInJZSWGlpVLHO729FEOPEVpfQ//RqWuESEA+dWcr
iCwvKXecOi1dIHZNKMVm8oYFP3ElsMtGDO0jBSetln5dMkOSNq//rC15TpdKAG1wCLCgOSC5SDD9
FbqJ10HisddgSYYM8K6kCgMqhaHmIsQdtLwfqrWjeWlUH31anb+ZmvkaMbqkwokMsEFaBNz2xH2A
c1opUkdix8wSukn+Qqbl+IlhzkK6hYYMV4/iep6TuuFiQVtSUrzxI+lA0XAU3YV5KIxP5bi3n8uN
umWcOOh64gaLp1jolj7yna2lRn7RA3u/7HoIF/YcfZ0sSphJfyLtqAuCuUpO06cyI+XCQz21N8M6
/FOGm8MekIYapKATS9dYz4AyvRDd4v1oOfTcA3v9Kth5/yTvVxTEgkgAHLC1tpCaGuQ60kd2LVQB
J7EZ/4SeDNwWIt4GzLmLsHxQhHdCbLhanr/31IRSUIC5krui/IVChxAKM1N4BqmqbnKBFRwcSoYm
7WMOpfHSj9wAcYq8xwAyiYjhzqStetVf+59rh/NeiRsHqYnkMgWJRCCHfxdfvSL+j83PMo5FlFQe
vS93o9Chz9wdnfduzzAgI1QyuTacaUd0wCQgdSzMiR2CdRI5BFaX4hlWAk5MHK5BZ18ooxM9BAx6
8l8+IfYCizhIQoMyyhpag3+hsbEaeG0mB2XYaaBAwY8a30QI3zj7pxMj3hxMZU7Bvxe4mGFOe7PT
JnBLNvjF2OQr4eFqRowEWOzC9jyABRhr/Z89L+F28ot/SA8x63JqfIye8j0Xu1el/hyb/KIvUkzW
VMfBj+MkmaiO0RvBv6TI/Aq3EMktyvydgJHX5byhbdzgGHrZTxU1f2lWYuu4D35O85eRdgg10eI5
DoDndQMk1xcuOeW4PUiSSJcKBHdSmikbFnJu3b/qmhOdM6G9d4KHOdg7ktdE0CzVp3CuA5suc6+o
kAG5RozmqFWD7t+FiYPraMo3ZwhqoYfKheWXrReDQRzTI/YS4LrL47Pa4AQLoEZOlVgVyBA16SzA
UTh5ha8HQGZuw1uK3leaQc4zt+vad5/CaoVWZjHsObO/nKt6eMQT+xe/Yjgpek3MwIxjenoi64U7
FKzhurxJL97dqlSIB8kYGuOQDS7pJ27484fRFMtPOmPPv1W1rJ7ca6nzRyBx90mchdwJMCcg025C
anZyZMzA4jRycRqIZvwTQgqNZhf6Mvf2Rq1EmnjnhJnsWI8EGF+uIy1flJqougJnwFHwuyVSBd4Y
TKQQfS5jskJMlOhNwaVizxG/39nJQ0dMvCaAK7XOTNYRBoMTDyj2PVd+T+EaqK1QPMxcOMVx/anG
/PwNNtD8LakRPgNcppCcvyHuoMEtX65CkRSsLKLr5BctA4g/FnL25zux5uPiqyNEfp5IED+dfdFy
iUokddeU+HY9IfPwffdWBpRLm4PM+nQLB/fC1ep2CNExcdLZHO6cg+Rhtiv5sJKXIN7lMivGpfxG
TbAHypbuq7Hw4tJlEqnYq5iU9DPCn2G50DhxSCygzTC4qkXLc879R9WcCrT9vGXxqaJM98NfMGvU
SA1vB9z+/15G4Z8vEjvokrxiRQOX5ErJv2PwqEiVGAdJafG8+w8NopDuVjVrzfvLk/TyaLoUExXj
1vN7c6Qw5SjqyWliy5WfLpS+1eiZ/wtR4EZaM/UKN8gmwIyxo5HWef7ThJIXrO3+iV4LDyWqD14u
9Uk/sRZ2GPX9MWOEC4Ub1vCOXZCyX2Qiozh3cLQpgZ6YpDFM4Li8Mz9j14E0pfJGXmJoQt0go0/3
gGYD9l/8+6PgGBcJBT83zo7JMf2fg/5dxJ/AH6gpIOuVV0PC9PnZkazI6a9na/oMgt/b/RcFnJ9l
RKUw7OrKYX6+JkB1aKyANsJBqgttv8anMI62sQ9xbBbtA3EAa4/3iBUH81r0NLELoeFClKRHFwJo
Sa4twaAY4Gz0xvGKxLTPpODSCNm2UsdkGjex5MLPYT0o/ghbkJGdBAxFyZHZN34k15HmTtsSqiNM
woPhn2Xm3+1wZMVdMRcWVPacRV3zdGXYXb7zttgicafaBRgbKxe+hirmFPPhhpBJpydvCwReLlgY
pxvV+fGCAG2hrKFlnpRvBYwrMUFPeM/+xKNwk58ldgTAJMiD9joSGfqonOc6LbM13IZ5B67W+kS4
pVYYW1rmnXoC/Jk2l+opaMREmplzd+7EJS3lZr3xVSxNwGAQUVfNsDGWnsqHMmUNpK/IMGke/kRW
hPZkqDnBK1LVUHNPxQxU9UEvQGvpx006wQX4qISBw8HmJhVA3sJoxC6hYs19bjMK+2UOToIU+Rc5
RM0Ip1BK/ZZq3b2ZmMcstsmqzTBLzQ7/Ue+cZWlDjOTN3ObVTWp6KDgajcwVrKeIQ2YaxxOpEKI1
RZMsXrsb/AGo+LNLFFlDDwGQkyffJ8syPEUu0GdoKFRy/VI2AFE8eyCLZiIx9JW+zeexeVKneoPP
NgcSa1MygEZja3lXkhZOHK/peM+yXH5EYj8KHlQNwCY1Jodv2SaxGMJx24qbZK0z9NtgXekRLgNA
ISxQjUjWqdwQHZ7MLrnZDiJCm/BqLlBI0GUsoU+Ag6IrxjKEmsrcd7ViOMBkDG7Ry8B1v+u33VR/
gi1fntSyX1+bThXEc7VXdLAw+9AkMiFtlr1P9zyYRUJtzovv13S4m1QFCmwg1rWGp/BnW1CaDe1L
s0oKnW7uA/SpL0ja9zVjktjJpE/+UhnzxO4J3aP4TugAVobe8LcXa34gvHD3TDmBeFLFX2wf+E1J
XLALNJSa2c2mqQ48mM/ZH7gkujdwt9mfyL0KbjG9nT+znOy1hmhjnZRqhRW2W1cE4nkTGkrfw/4J
Ncv2kOU1GZ6KRSRcbRaMlRDqfDhNY02xhisr/zSp4VCMdBqL9K4MSCbKE6tnF0qftATAlKH+Hob2
/lT5T9tSBB5fv4wTvsszVgLUQFCRwkV+riAVsDeq0vWLaqEc8BA8WNRr2ucP2YkrFxaXg05nv5qu
tNEgwjzRe5qdCoSSW+bkwMKWmInIG2d2JwWlkkg+5En3ubte1ldzLTXNOQ/FxyHPCqIv3N/LsUuu
tGRSzs0j/GfUEVWYTq6DtLbrnV/3/j+W5njUEL636pi3FEdXqth8ZhVAo1l5fNQZbyKWARIMdlBo
uj+bonIbSWG7cVMnJw4i4yoI8EP/pxsxA8aNy3jGI22GQnshfcF+ptoSf4wtQnazqqr/SmqP0MMQ
Wsthuf4saaD45VeZhe476j0HPpt6Iga5fXGvitSDOC8pfwa7/NYnZftSj8K8O+yA4a6JLjhy3heH
W18x++yV2fez0A3LvZIBLlp8HYR4F90C0in0ltNZJEHskpJB4TdHR+5KrP1pE6qMgUFtUnR2Cygv
FqsojIOFpdleUjMa+mBC0dqJu7dKINcDXY5Qu1Ct1hLljJFQvHAXx0ieJYYxzakz1FOhGISElTyL
bIqaXEuxUAQ+SDtMhhAAbZIgEsrf6F5v2zU/Hg26jFt3qOVmmboWOufyucnys1hhsEUaOgtRiCIf
aYEUFCEP4L+b0O4FNCq6IqEeSWnKrXqjDjYMNwozc6oSmSL/csgIzW6XQF91Hm1bmf+zYkLu9DTT
xigoYhrO7wP8CoPU18sKW4emAqtqXDmOUOPjBXRRg63eRtZZ8A99fjBUc83EB3Vs9cdwScUMDvI2
EPvfglSgbwAdAxy0Nl92WnFenq8Kw3F0mDDGQpoaLkN7CHcmqTwOeshSZXJZua7po0MveKe0XC0j
l3nZlu0rxCccUiYUIS5xr8ozDXUDek6nPNkmifsL7QF1MO2fseIjwKAAoO7eXKHiaI+ZIY1Qy/kn
mCpAxWLgRNR64rb2k/lLoF7+AFVEvEpHe+t+uyoDUA2N+mirDCbY6v69WdcZUdBscKcJ+UtfoZR0
lyb/YZdye6tbIeDJCEon2LgZ9/YR5Zj9p4t5UYx6QMlMYUN9bLI0fB5GlTFXSbIgMPiLUDi4qxWl
nMxdijuH/j6OcNJyFZAAilMK4AtuaAQ7LKfx41Dp+Y3d5Lnmwn1VSgTz16nBLJmzTLDnDl/a/qd2
x/TB5AQ1P1F1PgtvPkhZ/8R2MomcMkxCHGkPXAUnKpqacvn9pPL8mxCMTmSRAi6YkjIsmMV6lq1c
8vSXF8G2L1CtMmDil5bxbXZnUewh3rq0xCsMPxCn1PrFsIEpTb99MA25xyHpn/ihmgHyuEvwUmjY
f/RIY9U98suA22Be0To6QJHPTb9S0+7tQ05KditLwVhSkTmxt2kJIDsRhbhd2U3a8vAkQmgDei72
cEJ1YoHAUtyWBi/jKHrgHcIlLyXXjMePOjGDTf9N7qUYRti/pzTexhotPbxf3DKTVNCLhT+eZJui
/tE4rD+q7Lyia6ufUnXGJOX6axhIWFSKS2IsBVZyu8KeKJQH3LAEw/GK7TtP3zDPdavfocNKf7lT
CdHZFu0ruEVuf7gyTzg2hE92rzed+23Ru1NW5yMv52v1skgDE8O6UYbecUwlUYhyn1KU5ApagF1E
4d3sPGsUhHFIFESRMNhSizxxa5V9fvoUi0FaAYoBUEFWglsgMneiNPI5Py5qAsU9GJOU8k30se1Q
y5VEVVeAq31HUiMJscwpDmdRJImkTCqP28Jr6Khe32z8E6FPb6CEszdANsqLtNTmV/ZbOXOn4u5Q
iYyMt0hZQzG51HOX3M8WTQHe9BSVVr5Lt3Omuzy7vJDJCYFOfUgJUWbAJQvVI9UlgD0hBr5S12X2
x6cDFYrs6qBTLWrEBJLPaa64qKEpOAFMhVsZSSSnRZx0PPmEdbLV2QxEN9HkaYJLlDig2CNS4mPz
GM4kpaweenKhG0Dp66PTHBOz8JRDMd+Nepl+oxGmbkJWyLkQTRnFs61FPil4Gbup5G1LQPhAsXeC
j+ZO8Qgh4o4pW8Ax+VNzE4odGovNiUqEH4MY8MEf/fojnPg0tikBpKrC7ZxwopxnO2u43JzXC7RC
QUzlEOtgEPf+z56BXGrnBJuLqIIYPoQrIjKyaVDfLXYSZIzoZX0jynyk7H5hbOIm3KYur7zWAwgT
GQAZGBsBYlRYFCQyN8XMsR+YMDLjwYUOaLxB0cfXaIShqIpyfzx2hSx1vfw5lYe6mRnm9TFmenvh
11fKr3xKTdgOp2v3xi10UBC7+fJLZt+WTZIwVgWpp8Lm+qIRNqdNW95FiWiAYyarYFvHNEJ3EIQC
BcqULMAV0hiASogRXECXpju227BmKWCg3oEhA3oX7nDejw+wd9ExrZfS+EVkSVJ7vRJwuFExyN3H
6HyF02X3H+WKX+J1Pp+hzGNbfnbOyRhXuBkufWbXoCgycFUmwWHLTRC2NhcuXESjmI3/ZagdAwwM
FuEL+kICEo0KKM8uj1fT9eh7oOSFNzXYmZHqy/UeLdE7BnSKIl/mrNtZKM/BgIHqGizdYEtirwBZ
6oALFLPITi7xfhkC+lkW4RYaC4de0yNicU4WREOdRqhOnY2Nt3IxO0tZW6SNON54HELy5U8Krv46
0C//uSukPEwNEBAHmOkrMSOYKXiHjOEPrVysZ3ubjMf4sZ2HFjvJAUaWCBiZPIfrX8xihVg1Cclz
6ajFGUms99OrDX0kGRfvwTtYQJFdlshOQATYweXbF1+j2CIl0TftXnxb6/53YFySqggMTF5BJR3g
qqShAj9Szo1oZcIci4t4EJ2bQDvZdDyGApLV4oqLbog7xJx4I+HgwY3jwSeuEJGT0rAAWCpZfUQH
IDkMfPVBbJcqYBl4A1ZBm5gFCnsnyGEAJ6uNFVkMdwU6N/gT9OxpUj5ggM8nJhw+d4bpodkvY06M
WMyIL4IfKd04LbxmymF8LhdJtkjrlUitCNwqZYMiy/VPmJCgUkN4e2fcCZ3GNDwcKauSwK7eDBzr
h0PTuVFQ9LsdPHB2wiDwToUsf1lr29w7crbbggFAUsfvnDzHASceKvcHpZC66xb+CD+ON1HS41Ie
IeamqDzex3EeeiRygR9RPIJJpDQUhG0RcZLtsYAzmZzhuvvsK6QeKuVtnI6mvZkbjxAD7lUTU6Rf
xa3UuiXnFHkmQI/o3+n8nQ9QshplE1oTnsGnyDU7Lup4UYnlKYSbsCAyG7X/3B6husvgHIiSIgTv
QA5HxsuXUYXqyuZXQIQXpoSuRbbDUA4SHyWlyYbHCGVC9QA2nzgZ9dfSueho2ylbCieSZcdxeWTe
CJUNnhKosiv2f5RJOgCKFA6eBXFkn0jz+ZmVXe1tkVy4Erg1WMpi/AZfTXJhOM4B1SAiONpx8teh
6AfSurG7ZfIN1wOdjVpUn6Ps2O7gNR/cJPGRrGa/8JTk8Lb+2klVqSiQJ/uWpQvBfEkqXlTcecNJ
ZnPxSAc4o7xQkZmg9Rn9AUTbzh/jLBTpxDaa2Cb6c9tSz5We3qQkSJmmByI0C9kXvxl4oSUUKNwG
nUYHSDCb1tODr3YMY7F+juIMa1C9xCpzeYVbXDwDwmf7Kul4paDa6S6XqrCzx7+96Z/Oo39t8YWB
PIJNjJdWXvV/1HVY0V2Mr4oSYD1zkaAZI8/3nsMnuwxO9R+DJRyDU9HBmP6zzlI6x+qvZA+QxYmI
FWdBsDQ1wBntiBoankclpLry2QxToCCB3taeeZ4hcOgLwwaLrKAvyHC6jP9kh0133VH9LS7UnYsB
C6XObbebGfdntixeh8k+VsC9rXodSceDWU4Y1eCzxERytLAjcbnIsvO3DUb9vYzeMCOTyiMl2lMc
x6HciiqFOmsx8HM7YK49w4dSqSLVw6OEoAZ16s77P0mlgKVYpQjWHd3039xqj4BcCMrlCg+1XMHU
no1vTceCcbilxk3+cxAX68bkt/W287c56UGZkSwrL767AS007ujEAxLshUr7s3oXPbCvJAYouOcD
5W3sGemuv/T58gdDuRJbOmFKhbGFjj/fubnO6F6W9DoBb5sZBIJU3T891yZEik1HH1etSCVjdWMW
2pCUlwqEgEw3wzpWEvnRXVA1RZ+A702p5TnEb8zRdsdC8UTmipuRKNDoI6NjZ4RbNLNsYcIJXetk
iOL7aHPk2AwddoFAIfYN9jwSlxTWkupETIoVArsK9zhwhwG0+Qxk0ggbhQNAQ1jmAgqoJ4gkEPNP
dEMklmKMr0e+pwRuraFFbE0yALMGJzWAcrRq0IOxJIgDOKkS0vSAWSAjGqhBVHPySu+MBuN2Ya1y
+YJYLSbGfy+YGUUuQxaoVrD0M6PasePEDkvBut246oAJlv5aPPy42rgW72JnYDladYd/MsZ2NXFj
u4IqqBaouy1NvkazzK1Hp4V0UGwvSRc6ukljqmdnCsTntQNiTBN0SfZj4zIVmyVEW9KBw2nX6Tjd
zSVZOJKS5GZuiYLACFYp4UH4Zt8HuSEOGEw8mgA2HdhyXvvp8ehJ2HNJxUp5uJIiDW+bEdtlzn+6
ETZlK7P6oauHkYZX9lm7YPqEnz6lYnDtdpUon1sqx+ulvBdnKDS4QA/6Fl6WLTceVOeGGJ/Q4jvO
SuHq5SkfUrCT1H38UP6NSr2Y7Uv54ehJPI5jRT3UiQarM8ZeboE419dQJNBbCRdI0nseOL8sLynH
+tt4JeYVf5sPkAx+lESF1qKbpIW13yYIWuSKNCqE6xfsusGdxQnLYIEQwtCrUaF/wqMTaUJGEodQ
q/uOxJW6LGosk4ryLBmOW3/JGXSfiQRPUZWklotSmsHUHzU35n2EdLZjF2jMRx7dMM9IMQB31GVI
a3tJQ/Ga4kEBGQW7VVN2QMs90hRMqdcfUE9CeMWd089DczNVnovq2vvbmW7tKJ0zI8h9pGJNLzEV
dCnJyOV5IRM9EayPM/f4UY4fFvxXH3EQA51LGwd+aKATKOiQU2rytLvdW3pDILTMT3WhBNQPoKQV
vp59A19PH+NjhFhlRT4b7OgsPJS1/8pEiHLhy0Dn/3BhRhyDrI+nxayuPwV63DQoq/Dmr9u4SGNN
jXvoF1mBNBJyzw1ERFkIKKb+0dalZeAnx0RSARF/KEt4J10av6mKw/oMI6Y1Q5BzwWiqEFaE1xgT
QZkqGbthzMjzNXPZv9iarEJmyTsOJ5iUIDvVeut+qxXaXxW0utDUy9NVTXjbRX9cNJFQA6i+BgZE
SWuYGYWvHPl0YA19VkUz3MH1IhEqgZD+KigXniAmD/wczA78D5xcNkKRQ9l0nLnyE0dYkeQXIYIg
ESQCkF0c7FHaMoiU7b4Pd61yqKNbwPFw/RVRug/TROVN8hDU4HCy4bt0ZhlKj/cmJR9QF9IwZzmY
tkIfHgoR0AxwnYEAggaCNARlyTfkVVytOd9XKRJMy6QYYUj8Aa2PqoPDAwt5BQxHz16hgLySOoMo
c0tI8NdQj9ntVJj9Zr700x330z+YAP5yTfyT9OMZOsDopKX4EvuQ8oiiOOHmBK2LRLhi95ek7RTv
qSaIeHWTNz/yRRr5L4PRYuhYCZQYuA/YnHuBxgWHG/WjX7iJok5D9KxahgIve9c/dPuZ8jcW5typ
8Bb5ypGfPcEsZl1U1nZ6VJb89TMKnbYfZT3/J+1EuN1j+AcVEjvqVZDk4+BBSAogUkTZ6fVwvJd+
rJKC7QvqcsjoDZesiEVimhUvfbNQGrPqJPU3AoJ8tMPrHj9fcL1ZpYdGwfrHspgpNewiER1fVYpC
5waLyiX5JisQhYpgh+otSkaJx7nGRQC6RHXbd39Z8Fyt0d9xdomuYtyWbyy9IQ2hL9Rjc4ErMTI3
2t6VH6lDJ1+L7vQxvowmZO/J65CQ8bqPqvuvKou3fZqii+C6fK0Gvl4EupSZaU4N087w03H94XfU
kjjGCapGuN3QDGXdxFtI4V5cF3KKh9yzJR1HMli47KVsgEEejAXsdqkF3aD1qI9BvZuK4YRSUABp
gWJLW/4hHaBQdlScTMtTxJZEi6HvE+Q3QltSOuGGOi7AF8i17MvDZyt3EsluLB4muvmQ2o0O4oII
Qp1SunaRispPko1HI0E8L/5Maudmub7pwqWJnrvIM3cuohpNJ3tsP4oGCmT37E7xCIVKkv9Ltn/P
Y4dL81PlIJ6Apx97g7LuRGxFEKiRECcN55ADZCuphrWgWNXAO4vFrDmY+DASIFUKfyud4UDqipRK
+NuWtzhcBT7hcxqzNnNgWzvzd1pR5qiEHxD1mm3JvErMIKVRMw7UFn+B6BBB2/tXvbPmDGYj6tfX
y22+pyUsGgwMcmaKSEid7vSVujHXJF8ZhXkTvouFFKkJpDvdmDR3f0VpThPvzM2DNyntMGiOLUpk
P4/vu33/dYziKnBhYWN3QuxNI9cCyYp27lnImApzAr1JCAcqRwymTgYOHAits5oGJXASUmp8zJCI
3G81GIFp50L5SRQZ2RxRC0fPRvjMbMrwNvTUzwQRPmtkNviDuOPtQrcl3XkvogBNRmz4U+9Qy1MG
rAk4KoXERgitSNCmW8pwwuWSfmMgAeiQ8MO7eokkl4IEL1SanCL5jXLqiwi+4Y6W6uma9f2P45Jm
f8wVaUqy7d0bbdwfMEnNrSLRPGN2WFi5NQ/ym6jG23IcJXNeNIpYEk+pa2RosbcCm2zIlxBCfbfJ
Y80913TEeV0HbdUp2E5Hz9LtPLGs9GmpF4k4fMtUr/yQoKhR7pqVPypO4DpM0vVNUhPuCoqUKAcB
u7TjkHdTIDi2YX0VLRpo1oVklc4+EUcbD1+cSzY8kJnR8y25JcSsH0YqECPhRg9SFoe2IclRkHP0
xG34WlLru+MSaXFDafab5WIQH0rXgj3zFw4lNvUz2p/p1bcPqm1Q9eXsATHYl+4aiWFR4UIr3S+l
SVv1bn4yV70nd/PXO4qN7OCMua+Wsv48Mi4Ea9LssasELnp6KOLxmJvzp4rsVl85Q520S239xvPs
6VewGvEbb2vwG8ldzCQqADPVBbTlGekN5hLynhi6JwJgwR3uJGRbrE4L8FRza8inwKbJwnnIIX1y
viV94shWqA6T1kKU4lfDE9LvhZaTO4j8cb5JFJeqyfjdDhdmiThYF/MTgRWQbCJfjHcWfiyQV4Qg
B47Al+S73RwwYoYjwf2M9OwK6FEz81a9NO6pld6uqGQxZ9iOcOG4HLSctqY9PbZTyO5iR7w4mZ7F
t3+V+NzTCRNSuegdSE9tXPTPuEi6I1Q2vvcDrRlq+39RkxZJ1uAsl5bfwEUJhzDfJa/S1VeSS7jr
GhwYGPSBy0NAIEoqJVLuoNYPILuPGDjAakcGW0Q30Nb7S2oZ5EIDvbtQGRB86FZjT3WPBgvIyFnf
2fveA9wOT6C1Bb4xFSJ+iAVk3iNvV9CJPVgKhM45A3HYeXmNpr8ht6GJ4a+94NcKvQezw7deOTGe
AcSG8XXIE3gaGYscRY/SdyM7X2Is4+1ANyOEoMPaDyE3fgKQajQGIlC4kiFRXv8SXXvQcRHVGDyL
8k2/dg0chVnIqBAokJ6fyXRDJnmUVLCFGI+d3OaEuOVZMk2Vi0Mmga/khoYnIHAGccUB3Hc3I2WT
m83702NsAeL644FrAqFf2WGU6Nq3oBTuXpoi742CwFctsp6kpx49tyJ+WlvK2YoacVesF75f/6DN
/FZ2B5kbdUCZBiKN37E0RmW5uSHJAUqEL5RSio+JxZ2iY+KGJnwkswAJ7pCbTvBlbN0+BLVN1G7S
sUtvrnP3G89lRDSWP38OlwZbIxOoJUOEgH9kX5ueLZdkp/o2bc/0lR8CyjxHwDGsSnJsojCs/Rtp
iSsnkJeMwWFUsRg0896iXiuyCJL04augPko3pt6AdUd2+ngkcr+cSKd9xlUcheZhJzDCz5FNiQxA
Yf5xH+jRpLO2dS8ZS8P3g3rQpDd8s/G+WdQIMRuYkyhpf8oPm3sWXheE1fUyXXjg1eHfSXdnGOi2
O5n+bzci+giYx/srO8sq2bu0gvlECANyszujSKV1B5op6YulP1dq6InQDCIWD+RYioOkAAMcJKmy
0TH/glFv5vY6LskDdi3FnUAs5cShSIabRpcpRljyA3nTUGlctA1JyWyXl+XFomqIZiLC3WjPDvfd
IbOUPWtQLrzEsgEUtbwxm8k+ygxzMIW7qM64G1Y7aHZs2vvMXp7qcnFco7ygOAVF95RkmHtNLlsj
4aJezwrSUIb5AeVXfi5UVJgJpzSwK9x0FB/rWynDjSxEWcDNx/oukhuUBypHhTvJPUenMX22MByk
7bRwre4VHs6eViT+Ul0KGGgenSZH+mIuvE0ZbZlfuTtpoJ9fo+PgyG4QdHnBExYCi4+cf7BlLPy8
coHZSQ6DUENiaklnnMNEntosknhaazj/dqI/yjPZ4II2N7ZriLY0nA3WOyIZKXIqJgfVA1JZ1Ily
t+zX6WZc5+qjnUZ6d1QGMKMNvkS1BUurzyliP/pvXyuFKUE3lKfbpjlTuBJixZvs/FtXrJ6aiMEm
4VTqRWKwFEM96lRE0+hMrEZblIuEpl2XP4gz3KtAN96NpcPvL4Votppm2+iM+pId2FcS+FjIjzFo
mQSRR9St67W1f7j/9T+1HN0JlJaeILk9ZHXfGzYERcFYitxEyU/q8Aek9mEwJfz+aWgfu7T8u1/W
+t6204lZBcyzlNrgsfKRebVOLwbUTnfzLhqZi8AlNzAIdGz3J6Ejp2sxvZva6+lbLKlEM60GDaIr
OEdDpob7osJ31HHfPcELwDdM3LUhZfH5ci/i4AXKpyDBE+/MBo0+D0KHuAC92rJg8V3ivyjApBQj
aSgJ057JYPriVawZlYwME5E1HSoE0xXNea5otWJa2vz9yqCoL74gtYg9fFGrckjoNppKyIhTjDq4
PCRXOyoU0rFCLlCBPjSufbJ7Wkr/RU8C6ZqnCOBEmiPYW0wpXIcRV0gEDUlsoA0XulZWL7ItbuEO
1Ah3qe4P7zvNVdWVgLUuY47YQsAe+AxbGIj77YJsHDsrkq6xobGJTAI1AU+fyKro43goA5qRcifw
xA5QqlzwfXSn4x/LjicOZvTOwXDbhXzaXkTz3DoK1EG6HQoBFSeUHVhqYBQA+yWXlHANwUvWdoht
9x4qnLlozgrEW3pYge0lIQHxIjvNiI8/6as6i0hEPHoQff0xE+m9RoD/QW2cTOtQJ7ihydm7c9ge
I9ccVc1or2pyfj6YYW9kCAfHw9HxTm8ha/Q/ms5ru05lWcNPxBgNNOlW0ZLlJMu2vG4YTiLHBhp4
+vNVz31u9lj2lqUp6FD1p6ITMRCg9AryJ53DbBN2Rn5ASxmQ9ljtUxDdGKkvC6JBdEFygly/xIJR
RcbTjb+t49cUePqhCXkazgl+CZgw2fjXfVfDGDtDY4f/s/E4zKUwHZKy/F4UMdx12dY7BUId4dGy
PZnT3bBqjmazU0WBcDnVJ3g0F1kivsIDzAUuGWRJMlcuSYTcH+g7iCmWjUZADIecxI+pUO4O+jcV
d9OnxiONqxi4fjwlJ2zG1zbrPDH4GX2nZswWCVBUcUUkWDumQJHk8L5mfswlpadDlct4DWoBuFOa
UEGlnP8IOHCgRKTSSMGLPRHvAgYYAoQe4I0t7ljQtKERvc/ETWE4C+BaODjBkhDATBymKiuIGVgx
/o1FXH7evGQnG2fmWzn3tkREpB7VNErFX8OK6txMavtoQjKeiBmk7AHeR7hN3xwIFuw8Nzu0ccuf
TC8NA65zQGWBtqmwE9yhHFj05Y7gA79+22Y5pUIu93OXD2lRKfY51w7cKdi8YTch3eWpKH7mhXdt
xThQiNxZiksHqNmZUzOVzEuzhoS771KBnMKB0HGC0gSay0uiHc6Jg7YvdfFUY1K9XZU3IblR5p46
nHaN+uzulGfi7bAtJ+OOr8JpaGlSsCGkk9AMB2wQQjjgDXFhu62Gnj37one5K0vBhnfqTlRymh6Q
GqBo1woJdWhRPI3Hg1l88yxzx0UQQw0cIjZLT4R1iOERMATcF+wZggPJQPnXRCBQJNbZDqqIWIhi
RqlA8j9VblRlr3PKejOgOnwsNrKT23HXSToMFpJP+Vn0H4PjNC+oNrgayMPkvYmsxJVhSNAQYIE6
Fyfnoc2JXjJi86sifE81EKHEnim1YBYTz5bUxj85IrEERNlBlzqd+28dNYSMSendX1RaHKqJd/wS
Z6sz8V7S70b7ajYwloZneccFCNpC9+z2V7UkwRW8XEVfxRh0aUqdE8vSBiFBxdO1bSq7HbcwRqQD
YmyPyRgAWJaSzuTaI73BIKqhnoBFqfK/4nlNqci/aMPasqK5F0r4fgDceTcgPbqb4un8GFcZxV7I
dd3Q5d7RJHADHNAKcEzsRzRgrH24qJEVhvE3bbyI1uy0/1xukmgMbL4GqD7r/iENaaG5ppAbaQBm
jK7cmZvwzeMMxtb68yvKe06qCIDSytCztRuHr3m0v6Tn/mwzcF3GYw8E0NPlSPfGpfY2LNiCHQQm
4VoYcrGaqpNymrXxy4Vj6QK4orDr8aBLDowikf4CDOOu6ViDrn5Hd4iyyKNjSzc5MEs4TCiMNxF5
K2YIhheRHuMWOkgcPR6cCnOMdYmLAjr5zVvY4zKDFcIQMPeUu9tdg9Cq7wn+bXbO5zTh8kp9MGZe
BDWznON5gho9puLigGcj5nKHQG1fK7O8Fjn8Pg3DLxxkwKYCi+gNG+IaQyfIUFUnsxgKmoWGiJOb
xvQkJ9IKAyOUq3dTavhMeTlisC0Ion3nxALu8sVFx8WW89yhKaghJa/TidZMSxyH7zaeXLVixuLq
+4kEKL0rMgH4FMgYTQTULM57r8L3Q2SoSExQ4TYFcUTE3jLgEKb6oMQg6hxTVVj06NuzI6cvByYA
2v5rCkDcYkcZQgjlX/bwdE/cFYfW+f9IuPOoE6ca8GULA612jnFEqoCkRqFiTLn3dC/PXcAFNaKI
QID64oosLm9giUO4JfoEFBzR9+HsiMiWODbQWYYfiKgWMX8NOoZGQrUjQfD5FJPAS0IQbRj2TyBm
gIC8rb+6ZmuIaTk2XF56l8bCidGc83AE8kYgoPmIArUm4J4X/NlzcDcNlYO7WdL3uzfP8PVpSAMo
FBJtOFa6703bUZlK9YVYn+Sb7JXcVsrwnPQS6wNl71h1buqIeMKLHeuQs1twMz0kwRcrWf0OVy8a
fiQ2N33raB93B6I35yiZTfBxULxYtw1Tn6ecGvAkqFmwOA4OvMrsazpRkv00t71haNUPXWFC3zgX
bE3NRLoerfNhaFxibhUTlfX7FBITcYdYJWNpcjokozv4msnU9DDAiXOd86MBwXH1SMIbDq3zvRpJ
ekR6VT84mWsxgqMkZDux1tgw7f+jSGT4vtJT0e51PF5pUSQAwDHVDkQYZk4ru3DAoeAE71mkp9wB
Mqj1wYCZXqVZwO61uJRay3A02UM2hG13AX2UcxxFkqnhUilJQ+DEnA+a+3lF5uLzpm3JIrvobHpK
uybS2LvkkR48JcJFyGjdeU8qBraG7YeAAuLCWkNxNxAoZ0venw5kS/VyKR+ybpP2hfwKumzVCUJK
EsxGLa1zLiiy7yCsI9h7sek2B2ImfI38faeBImlL4RmoBHTo4edSHBiGoYP3ItQiZ41f1oXzaq//
3YySWlnz1XgQuSccQm7CdQT15zgiiiB/VyAOvx3t3r7OZ799R9BCxzoVvGs0BRyslxhSHcKh9XCJ
SiOoqjl60HICNEnUFKaV9H4h3vg2ROFqc0EZZ0AqzeK/T2MNe5AB02e8ELvwjtiVtJZWCl6Jd5m6
8QU+naMgBvovGmbK615y5s4m/CMJhWqh0nSyBNf3i4HKjeIu4j28j0r1I4pXrCAlAAwyEu4FdOa3
eCwAC0vRRxnq9rQm8y7a7b+LvKGW8l7+HiQAtcRUHTjM2erc5dWDk6riE3usuYqWrv/gTP6pz+2H
QiTlTlUhHYRoHDZOwnhSr5wHqPddNWmG87OMWitOUUKL+FC1cETiDVQBODDKOqJgMCQ6DR63Ls0J
rXiRSYJTUnlPsd3/Gq40jgyCPwQpUkK6BkKxV3Lb9AYtuBX+lcTjd+lMKCk0Iqrp5VVHdPeNFcJC
UEo4d3wRQ4p1Eq8wl4DIQ3hCemAM+gXOMxn3BhOASMnoWRKFL9W3JztJBqhS1WO2aMkqI4tm+pxN
s713OVxFALLuou9AqdCsOsycGSKu7pfA1AJ2HXBAgic3iNMY7nYHt3OeRxenJpWNKwulkELOxLWR
S2Ubn8x7kxrXBRsAYwtYDA0JuQwVyK3NLQfE5/I/yYemnCbPhmP7ez77v9MIVsYYFhMvWy4n+A/A
UVdBmYjmAAwfhA0slZsTcJarAZ0Bh/UhDwCmA82u4D35+S1nXkheh52kJCIUyp6yPGRIiJC6cguN
DF0Kk79hIBeBoY9lerdLJLGWK3Jz8QilB+u57qipPYouOQ+PBgVRuxNIgSeyWKGGQDOIVDZKg6FL
Izmp4fuQAXjw6NndbLDP7G4yzYFYG1fSjxqZvZTXLpgEh8MrOjsaVcVRPnTuGbMIQK/zm76GPdg6
OfJ3hDQyvo3aHXAT5vq9CbAyEPZiAnxF8GkkEx2PfKfg9mxH7D8e1Ulmi/ZpLjHyoprkEy+VrJsk
rV4HmwN6nEBiiD4lxnHjEOuBuUFw7P+cTD64iN2i8xnUdQYrC+MTYOqAROb3XZ6yOFgf64RZ90TD
iXwCO3Ps0+yBgGCvztk5BLE/cTtiwwlhv4gF4/TcoJ3BnmMil7gINBsFkwoqF9ON11ETciG2EmlL
EBLmTTmjQqmMkAXewu9Be6xrRu4zR5CCdaNa8mDPGcrHsI4o/KSCKfpusxKsdMYJ7CAQ2AZGfTWU
+wRVEJW/IGxiO9LNxVwtKfaSG0NL+9R1trzLW5WD1ebmF+sy/BIqT733tyZ9APbLPqogEOs115kL
2NKDfL4JfsqBt5IvAOK5vwy0giQrOIK9JePcmeHlsBxqamemjYE/WMw5EzobH376Gt24h3LDxP/M
GZpnWjhEn4kcs2l2Ftdl1IOW54e+KTQ9CEf+gHe/qKHW955Tr9wClA6cS8VIX4FKAjPcWePXCwOO
095FZcq/k8wfPSHRILeGZkpEvTz/7BELXHxvGx+3T1biYxTXmJWO9RKfUQtFPV8mUeLEjx4qbN5E
6iw0aTWWWIpJGCW/JVp65uiyJdXCwVK7i7M2l8WKlJhqAVABGXSBK7kI2SCpYYEqsEHcaILCF0hM
oZjlQKB1o9hnRzf8YsTzZo/6jNhr+0KtWngExIVdPTzMBc3RkEv3I6Jpx8M5CTbmTWmqpWuP0Wp2
0VOTSoSE5Aw5qqhRIEmmIhKXphZ6iuhblAUURZKIlko2/kE9MXnkzFXpAVZqdEUun5CWO4q02fL4
KDleGy2940CJk4KGuPjJLPtuQha1ePbEnND52XK9GgJ5hJtXnYAbkpxyUYfn9BFk+9AOCGVcWPCu
tNm3Ly6pf0jG6Z2uEIto3+dLSnBYMhfUOwcGDIrV6+oxKKgXpsq29+XSnjc4hGd2meQxipB+8KWs
LVmohC/sDJuS80Ow/LzPn4M46TDyIwNzuqRI1JB+/t0eIPWiIcRVDuk1SokvLD44G2JiRhVQEfCl
ObLuazI59P1wMpmymYkU1RlSqaJALxLVaYBEbVTv63NW13nx4k0JsQJuEc45XUkhCp+W3UPeFz8h
JsmDLCXSGEQ9ahtiflBTKkEnmhNM00TSWkuMolu+Ata4DC/cgeI1DahwYPIoMjWjnoQeAGlCVAKq
I+Q6CMBvSnwYzpy1klZcXzgxX7Fa/T25vDyfexWsEh203PlzJ4KGHcQJlJRbbRB5psIHjIf9vZMV
MqtSE+cq2ILEGSuP20lCYyjT6aKQszrNt+R8AHvQYRFphp3hhRLLf2rjZgbmpHRBwVITftd/8NZp
ePPsgd0YuyMJn9cO03dtB/ZvigjMMgxGFR6nYh2IT445BPSkNKUcjx37mS2KDuxCxWrNK3SsTofQ
OOWmg3qaE9tdtW3fFKBsJ7g/dPSXhDEH10ux5PcqTj/IbZ9GC5Zq4lMzIpwRg0Be5KTt0U2SAMXe
6IVIdymtJy0+cW/oOwwVHxYASDMMqADOmCZ6qey7DfqUaDr0p1JEHzEhYgXiUa6K86/TBQ9I4n+Y
gE5TYzgXqPi4p3mbqCBoVuhM+pmjS5a3SuV0mRGO4SiK3ikrp8N8glsRWdJ+JpJOSn1pqTQbIuMU
LEY5HEhU79alvA2SbfqPSCbIrIH7J9yW6ioa/X8FrDtB8KIFEdseRsXow6yiGmeVpElILkmTiN82
lyQTMtRkrg972QVsdewsR4ToNqBfWIX8ViIhkbqc2Sx00kQzFDLzAlrIaaEc1tG0SJ8bGCsOLwQF
M6ZVcWmkrG206rS8osqS3FNXTDWDqFk4IV1QiDgPaVj8u1rnK20Pi+IyyZSf4sSNimYBDPOXhBwP
CZn/vBXQhkDkWbw8/Gz8Napr4FvXQmL4euNH0DhR2DpkF1kLmBu9/xUgFGQiKqwY12ICVYfBgheu
gVpcWFWWH9/2ff2Fv+wVYwGv9oQLIYIrvZtXCQtphvMv0jMehCyB1HBk2oz+EA7xvC3gs2jgqdQJ
+6IDxT98P1PBo+slV880Ep9wgPm4HtLNXzAhMzW8md13qV97oSkDTmqJGuPixLY7ym4oZ3ozGQFB
6j7Xy0rB67zOl4NXAhBd/lZ60p04cYENeTwBlxJAA1ef9KvGwoZEgncIqWpiqcln5NIn8ZTaCq3V
MXE35bMIjTXMcnF1sgrFiDN0wqiX5Eo6TzVJbKamViVc9j8XymoX2cytANfihmu69G8/0VDJDkSC
hqmHtJKAMs1E5HoVIMxSc2uPLZgpwI4kHcYHKAQkAJ2USITA4g/EzA6hiqBPPCNMcUVBxkcRi2JW
ANR1IM0O1zeY4zBUfelLYfFn7l2dkuCGLwZE5C1Z2NQXEI6JJVfHPD53lbXXYbLPdwH3xcg4j5sG
tQhmL09oJnaqndo/jrtOV1oCr/bfkolPIn4JCF//qvI27pdAxPcSeYFchf8h1Ed54bMlXI0WDWZV
4QNz42dzZFINZzULGQ1djSMfoMzcOsfSAAL0obQGg1dETnbacxK6wr7p5Knl7Z+tRRc9i8cBJv3N
Rc8QJlE+Et6DLTmjdGeoCE3yisIsrZkUivIHJ2jaw6aeLHDnVVVYeW7UQqwP3ebPrG+rd2OQrQw0
FIaozqijCb9Hy1LyWIc8/xmy1w1M5C04Ox1DTEdVUpIpy+FpRox1bpedyezfrEydut8YrzBLKhQh
qbSnlseyCa2cQKrce14a/GnGNXyo95OaIOBXc6sOz0h2l8xCEwsLrmdadkxQKDCPgVq7nCyBmfgi
N1qZtBCj0ch/JWIHdCaekPCD63wluY9WOEyvung71qteIgyZui7TyboYicDmSxtvWREpByQAYpgR
N9VwCYJtQ1lG/ObV1OS3WWMfs9zE5bV4bm7gIxfKQ1lpiQq+aFuNFUT5DEPU6Vp2D0GRDecGV+xC
UCfAiw5uE0qg+1N6f5r0D8YfhjtinFk+OdaSusOJ4qVkpiqgD5hFtpxuIIuLUAHqI7Tl1NwQm6mc
dtrriuhhydXMPGPZCqgjhwoq1bCTZfRXkUEpCkXa9ES+oPZCcHAAOGOHiK4OXWA+qlCDph2lBx5I
Ri5gsrxbpyUMOf6j8G3gwgHgEIHRhkMJ1vn40SS7/6tcxyX7HLLrfzaIhj5zblDqlT5H5+aVj9j2
ks/JcYQ/Yuw2HWn0KPQk/codX+RmYGjhIBsyxXISBxlc85uXY8WvSb6581ro9EYjDZehSUwo5s7F
g5R6DMY4xCnhS+hZ2EbcDv7BWycs2V1GIFW8+gZAazjAhJRmwNLih5/mmUsoDCTNVp1vszh56hbJ
0tx16/tkBwYFc+XvJlKIUVv+SXIe59ahRHeJeQocm/nITINeKbid6jXt+UnOyKgynmioOQiblQUO
T5xiHpGpKoi/CvhcpLJy9tFqs0UBWwoC3DjKeOZONAMRR7VuS3sVL9tKvrzJHk8iQT2P53KJ9JiX
6KpbTgDkgCA/f2Rjd7zmbFvv9UZah6I4/TJ0/fGA2qOFr8dYTiXb0YBO2fk8MP7jDhs2E1/i7Zvu
kD2h9r+1I34FG9Pd2EWuM+0XwFphiutYTtiD3U1PxSK0nEgxV7EjUYpGkVHE8XGgTWBsFvoXwFcz
DF8EWhhX5vft2ZbezEJXNhuQK/l4b15NlXAKkm1GKF6vw2VRGNKsvAOxSDjRLjIH2nLWsznqnX86
N+BYfg930w4cl734eRF3LTdQxCKu5LRBEs3/YQi6qPN0w+JI5ci5DO3R2OSxyNLhsdEdOpqh97m5
8mgEij6QhZJQKW08LMeLImSJ12Tp3XA4Vj09bJj/Iu7RpNdrohE0VmG8xNe91frX0q8LaloKJ4wq
/TC+EHbiI+s09fB7w8Ld3u569f9lx+j9w6F81lcnxeGtz7r4VGzccAnxmLPIWGVK27aCIJ9tN/wG
9QgAV5hmcD0kOVucqXGndx3D9Xyseq5brEpUDFd10Xu4bepT4d6tI1Ca0D/9FFm/N/7YTh5iMk/z
l7PbK05W8jHqgPN0LmLg2x4M5F+S8vsz03yvnmZoyQcP79W3bSobBubwQGdiW+3c0UDsfFh8pUiC
FyBRTw6AuAk+9GQf8+7H27wM11tyadv3qpOdrGjtiIDqYAsgwu8KmUHggCKjopGXVyeP6cIdg+T9
5ArisXy22zb8VzCu/v05yaCqvl3xnNQ96SgpCZT/SLIG8lEL0RM3Q63nAUKB1WgjpBPG9CSO9l6Q
Mr3MP4enqWZv02QvnLoxGM7Qs6JtUCPOREZO5wE1XTW6vq4JsYuuaMtSPGBMauHl0W3VQLrEs1Zo
53E9EyuyD+b28Kb257FX/c8CzvLOhH70FbCJy8lX+8SITYsdiDoIQNTdi8aDUaMUQRsQg+z0ZN+8
o0fVt6F4itKAeQgNRyJQzjxRDWd1+qQQgaHNosd03mYy1cDBB8TfTQZ/YcaRm0IcTaAX9QfsY7Ab
5T78h15IvRYHp4qJKZzEtdhngLh5DaN4rLiYxLFNfQrzsUlRERTJjaR6RPusPxNWNT+PpC+SW2F0
3l2vDNLjgEGqcWPPGG5dd2m3X20x1TWD5/KKr4PHRwIZPjFnbPg2dHKqnNzGTTTwmXqOmzMUxDIP
m084XxMOIoOjAdEKaUxg2zU15DbSZmLnS29rl+NdSwoR/lUsrep1K9sX+tDz2Sb8kduL/wS25tKX
X8WOy4DwUaH+EDyI5t2zn10YUBKo4wqHHZVFhD+hQFhdkZ1wBn/QCqDfgwzMyrX/ENW+/3gotX1F
pFS+9Jk/Xo22TGVoaZetoo5HTdjRebjCNoh8/6qrFXFEFDNpNWtFGZ3tX4V5+60s485ouuP2jeV/
PGPa8n81Pl0bFT24x2JczlSi39mtJZc3WUCGugMzzJ7zSfFYHl9pEdG2nKf5Zaxk11ARfEx9uiqo
Whr6gv9C3G1eInRhRE3Eaf3bVHq5n4+9vyp5mQwvQM5rku5z0Uu5SCZv04iVcwFtMxnxBG5Sl8x2
dFlNFx0nDiKeHmUREUPEtIm3Wo362ZIL0ySM06ELmTBo5ZKy4XXxZ+uDReIlAc8P+FduCAa3DXEy
evNfM/qQi+M8RWT/i1g/1BQrxJQMsfuRzfV6V9t6vx/GoPie7hugYjiUX6q+qh/JkDccFyPeuiFb
JuRHJUkRhbE1DvGqPb9seDcfxyhA2ZOhcnehQ5n2kw/nHC3PJqSsOUtUQbZLV27lDPyI/HWaZsao
fJYkpH/iqnOeNmKgVyJgdvV7IUf1PUAD2OBIgc6gBkR6FWffANf9+aLUQ8F0c6F2woxvHFGnOsSC
1IV8wkGEZAcrOklx0tOAoSbvhjGvruNEte/hBihe3QTJCnDokv++CGBPGM6O9B776eE9GWDMX6lF
wYEzIK//NKIsA7rhnG2zlPIgJuUnHUHImprD0YXHDjyLP8WAJ9jH2pyzI+m6d5q9jF6VmvWLKtgg
O0KIpxAnE2pN4CJp4HUsqVksFO3zj7GcCqjiJNDNwWWsVVteB8oOE/XFTrpoV7KRCKnHHdjpGzfD
DV3Li7b8fEjc4hvQGFHEqiw9ejWCxj+lCb4ZiG0GpKmUJjIv6ClnQq9vtIaxQAYBqpkSAnpJ0lhF
6DtTXaHCKJnwF5zDc5jXeKzJbOYwZck1RqjcXcTApShH/LjXSKBYZIet9u8rjx4NhgQ1ebg7im7q
P9ipyn+YTWbyldzNdkZH0ATT/B31VQqjK3ykZJASwEcp7tXTveTFSkDaY7pTdZqIX6Lx2ulTWvTN
dLW1q/6w533GqkQQDrQvJTZCXnNQ92DPsYQd2i3kb5HM3KtJZCGtPWgztzNraAr4DcnGOr42Ebsh
bYQ7DArYUoK5PYq4Yeeua464eo8k5aVRhC0WYa5LRjK23L8L89e43abi6/9yi0QxLumsw9ZD/Bti
Ju4kwIHiTGBgm32nuUSGOrjdjT1Vw8lxE1NxHtyZhK38yRhC8alPEFGjiuV4HBm31Szzk5djjsAs
/05HIh60op3ZhYnAdUX+BgAzJg9x11KYKWcXkqs1PTGAWygLWtIaepBsRJlm4GDNopSCkf4X7NB2
t0t09h+LJiIB1Qr1a+EnncmgKdmAvGdagN7+igBSoOuEXpCAeATkKdkhMF4yLKSXXB8XSC3Q2yVx
S8MFZm33geTXry4FX50ohhZgpVgO1UG0A0Xy4Hxbs0ePgvS1Io5GCAJAVVRQYvCeiJnhfAY+iiAJ
E0mGRGIAFrThPnYxPmJJ2mJK0FkAUzETuUEb7k+WgWWMjVtAgNBnIFEEbE++6z1+SlZ+ORfz58Zp
uOEnMoiDsCOyQoiN8DaRo26TuQMTE25AKYpXjBYwRYjzGcYstKALUWdsryPyOXHAQ4m1QNI5ca4U
muD5hjdkqcgTB5ImNCQ2RONF6iasH2GSNOZE1MsgWU1GHAnnl9wmi5KP31Rc0IuMwRAqUpKGIZao
lKk5KeT4u9kU6S1QOokGCu72FEQMG/hVUh/luyzFwHNWIJ9bTQF/OmxdEemwraJho9nFkoI0FlBJ
lAtAQYUv3QbJXc1EC2Z2WcbZ8qCU+qkYmMou58bKW5gTLUrPRPK54rT/nca0JWrjjLtkIg/l+h6V
E6BVK9ceBwqoIc24qcFosBBSO0Tye9DJf+XK9cY75S2ovnOOVqhIAqBFvka4U0WMy8Gu273tAxY4
fduEndgR+NXhq+Kr0qvhXwy/tksTZYMxDhWudv+OJImNbsgwJiGmsB+YIeDdpl3rk9UihGssDsJe
4lVEit3samdDjoTceaSYVPIVO2wo3wpJfgAYA9DEhWDZOvqkGc7YpHce8jbYLPalbTe2N4NZgBkB
wtKTHTp5Q3ATb7bmkOVRpOdhgKVZQpekpsbnERZUjswgqnZgqB2iA9sDQjUfQX/RAsWqoyLtzG9C
n/1OWOL1sqXEAYQx5zp6i3eDEoSXcFduevqvSKr8mYlq79Upw0FlSKSjSegQcC1CIT/LllG6EIFB
q17TXsBZfh3sCfF/qNjMrUBwF8Ma8zgCEA5kWaS7ckAjusCQiwzgKo/9Ai1ZwwYJRA5aJ92/RlTb
C9U0gaEkliKgQXm87F841lMm1LJiCQjjPJM4nT4C/Di345dJGNQIvTJ+YHLz/lvloAhh9QlNWY2/
yfaPp0zuSZQkuGRSBSaE4WoB5CidXNhbUYGljNGj2PVFCIWihfCWjZuNYQAHCSaCSZRgEs4V6bQ9
Zt0QpoPDNCfovS0RtjcVgG4KykfaCYdpClYtZDZHWcb7wTzrXW2uEfcYjruV2B6TEbGbTSsCpNBy
Y5WSbkId9psKe1bpLMrkpieCgO/k9F6UbKwBy3HmXK+GHMJ7QTDSWSK/cWMAGfIxE0KX74kJ+En1
qm6ObApvKxg6oHT+aGOoKdJwLvNHyySorns1zn8amdzu2GGEFsODm4apQNVvtcZziZmF5qdCZ9Tl
3X5bbUl/N4uetSA/GOkzE8C8gVPqEhVRkKbLiVQg03JKdPa9RPS7JwI3+kEGE80SI5d0ODtG3oUb
VoJT+4uzrKmAyJpLUjnTskFfNqyTsR2+Md5tQkTDZBjKaKSgUIN3U+QX76otojBrmCZy4V2d81Xi
mZst/5BuoPEU0BmHKyAqtm+Kb4HkhS3UIW+XXy8SJYL/i8BFWCn6YN04ZRadng75UW4EtyaR9D3h
r0g2FpahYUui0W5QcB+w0W4ahEvlwkQILC/OOcS6/AuQr9t6AHrxidRdJgNokibDbZPIfRvFFLug
pjPW86LnWQyRBgq2fD7HmEnEoqCX0MsV6YqgTt4y2ut2jokERv4hvnVDjiBwJY8lkwAmD2mnYfKf
KLwSn0iHCMvYfAhqTzoxR5bwvuLFhU7k8crStlH46PJ4HVEJJvjFZZocDVkJq+o/Sul8VYEGPzJc
zMdrvvP1lZTKGYYSOht9W6Vhdh8T3gkutEXf61PA7B2Nq8yF1h1UqYuTsxS/VAhYDsRfL5pOrWJO
ZjGhF9Dld42ZWaYTidB4kQ50ZOebZMrT3lPQHzwWN9qPkppNJoMoqDseQ0gZyamRojKjb81bYBfD
cSZ1OYxziKqPY869E6eZQ0DM2SIyyaFi0oNtowN7UbxgGt2+1ANIVnjOwce5hMN1I9rBDJF5W+I/
YkAv3SBMtrjAYP15yCqOWQO8797n2574ned1fdUdtn+n/KW2BxAjiRagnpMi5KM7VtvVyxKFXExc
+o0iq7ySG89Z2HbsJM7e4ALFZGAfmnkkZSKKL7ATuOlf0FXuIvzkeFaCwTkIhIYO/k5qCe8tcBcD
dXgkLpNuiARK7VjZ5Gu8lyhF9kwXvUPNPjxAd2fXZxic1ZXLu3IGRJezizcE/4jiCMDe8WxnxhUO
4K6cXTL0yicQ3GF11CNvp4fuZs64oE6qSazS3IIIxP7WRxXRR4GFDln9ModoPQcqpKaaeUfltN84
UxUObtZoDNEYgO+mE/vWRHxDFz3g1JZm4wyb4z5AUcnsNCcgk/C9JuDME8+ibZnScYkhXqDSkeOz
CzM6WldGE5OOYE0kD6t4NBC3EvHPLxEGLDxdpvZlm4GjL0zWQUHirN9cXfPVzA+7wgAE3gXSDKxD
b5WU8BvY7oA8FzhVj6d1LbMA3Cz3zaJsAPlGRCk6UrduCiamgqrI/ms1NxaMHantxJXLCb4diPm8
SeweAQdZw7X3kh7EteV8fZGKQW6tcLgjz21Zg3VJy1MjIgNIoc1vMfq5YDfkwSjnmdDjpqCQ++ei
HJ0Uw0VVOrWkisQcRztL8gHa+BkUZ645IGRM7plQBEOyf5uDkNomYl2fQptfMpNyKdtF6e/CJWHr
qRuZrvHEYQgCTm35hOYzuOlOQKcKSQy6xUG/sVH7G2/iYfQBfNXp81ahtcePiWxhp0JwkyVczq0L
cHCQ/cwIA4e794WUU61+dtGzbhi5e/gJm4pEMThHkRSLwtMmubndNMXeLEqLM+IHo7cHOPBKekLu
CNKeoEgxpukMKQxsJuKXnJJQrt4hETA0ovvuJ++7y1ANE1aPrskZdJ5BcJSCPuHwHzfChclPInUt
lOm8aIgkCQIn3uqXL6cFB3bhf5a3gmuXzWV3sB83s+gSmCoEHR30/KQYJqDFKJImUj9sjXlstz5/
JAaBDplBYVaiG+uYMjBIEYFx5DvAkUTE/7yINyYZVnMpy0Q2sampGIj9QwfREyVHtAdCFApl/gc1
AcQQINEaPdpRbreCOS12oZ1wvKV4lfuSSuJsqZ6FpMFi9kdPwZtM1jOmY+Vm/FTbonrRCxFTKgkQ
ObipnC0LCGEdudGAwZxw+j18PnfnKF/L3qfBEA26ENQW6h60+Hr0a321B+W/VAbZOutTsYuzOOEr
a4lw0x28OYzgn1Qd30ywvW4I8BjnzB7sYV3r0t6VlhMt7PPu5iTE382zJWgLqrBmIUNocCaq9sVx
734604taUHVqYTSdEOj3OkY3X5xsAR3zr+aT2Zwz6907pH7B9iR8tgeP60uWG9UGqk+SIZgKHWZc
OyaBkAyj8pPqII3IzublkLoj853bcspud6pNBD8FadxM53CRTMiuaQnweF25QVc4yV6l/wXkDGPQ
CJGpQ4PzEfn8ZkQz4XQPPRfnRWsvGTNagw+mBeCeEqQY7wOoDg964ARHI8ET0bVE0Y7sOeel1Zoi
/ZImV7IxCqZDILFFZspT5CBcmTjOMyfGkAOTCYthuORXe23QNLPQWefgaa4goTLiccn8SRmMrSMp
3ySbeQbbfxfK3FVX2zFDmKGzo/jRFrIuSCiGcCo5dQGEK7QmrDE3exZnIC2CmH8kkcAsIv9V7BMX
D+zyQqWG0xu/lar0+14GydaWyjlJ5ZgSQZe3cWkmkjKrgBaR97DbOQHspwRN1AN6Yx8pLA9vltF3
J2ppzaTnNBCKD2OQ6tCFWF9IVVCNeze75xKqFgtUu7KoZZlgSuQ9p2JQKen5mLTmkSc9UgcQRgve
iFH2yZXEPWkZHJ8IsnYoEeYUa8LOeKjojd70EfETYkrOizwwFMOKCDubXooeiWYC6SH9cemaf5o8
WsD5AX2fnoWjTJhaBdM+BhEjGIjGk8Rop7RpOOLvilEOccY0XEWBv96alT6hO1JBa/vXs6do7hnz
5LUAhDk8TyJmNdEj0W2Gj278wxAwY9JEHEFqbTVEfhIhVS+qka8mNYUiSUhqgIJ0kXCVEUHCyuey
HmMjI15B6MEZyPxfFgdlmiybQZ8I0noUJSpbISXldhXnznCCCQ8IxpFVg2xL0q47iFnG21WHIBqy
PkFbN8Lu+PxEyGfzUU3Lb34q+IRF7SqhP+xpHE40NthP9bMDDobZKWmo7GUzAwIgxshkXAQ6O2QN
jUeH3IgoXlK2XWjQ5tt/4zCD/XZqxvsNr2JrCuAdNMOdZG7wlCg+8XkBiW7ElTEGhUgIsSBLRLtr
2DCE/xx0+8nQRuoQZYUdMCKvoK0QOG+u1O5FWSfeDevBIzUjGi7Ti9JDhrOokvN6Z04sCR0uxtOF
IbC54arFtNrLYDHFjI3LDpK4UHYsATIiYiyQkkIrrJyO1CA2EcfBTLKpHLibHLi1VG/iqdLFD1PI
LSPZcKHPdnUCJLUwjs47hdRq+H4qE/tktfGwNmHYwFfRUdEDNOTNgrCVjBnz0neuBAZb56ehLLEM
G+V45xm5h0iSPtgBz8gdWqriKnKBLQ1GaVHLVhhUQWxoCACeR5SwBfMrnoEAmZ1Vs4B4OaR1cpU1
Vco/ECbPttRPaoufG0yKahKVmjSZ2AaZvQQe6qhuXclhsgKdDmzmH87FgOYCYkusES4wGqYVILSW
HI+MZBSkzIROn5Y0J9If5xR5gON7BmgH7Lzxg865BA+xSZOIgLiHKlAiUweQK9hyAAg3X5nhU9Nz
YsjXbk56zIacHFRPUmhOdOoyR9KexGKmidg7En4dVwmi/VOyrT65fGpYAmpqjnU0tsIMiIOvEFnO
KHuFe4OoESJRahLGOUPQ2dNUcQr48s4aNDKOSxAJk9qhUxF5xy51wtkbxCHIJE8syQedm5pQaIV8
G3tQkQ0Te0KnvOthKD/Bs5G3kyOrXOoHH5PtVRhEX0sBbkgSo33YOGercZmvO3To12lKr2IDqGFK
HEoC6jGRCxDK8yKQsUs8lIt0KKXNIVcB/Yk3UTTAdJSkJIWs0rTqPw9MRsVGpCC32uVF3A0udqLw
JGjnkO3YVvtvHMbre5ycrQwhoW6itKU0BNhEciypR1CT4tCyERIzu9P6qsV+S8THqjk+KSh4kg2H
JbUKgE8rNOqEQ0ugdCl/sBD9TOucsDyigPzowTAySGAohKiQLCT9c6IegFkulkxNkJhNLSwiXbcL
w/AO9koieC6DfuliFA4ze0oNGMhqYRrS0AEwnTvftpaPMTtaJEfWogBUH1zM9YYJLwwonrycgxUy
jniSOqzFIzBfLQjF7k8msdKt8lBw+NJfYwh2EDhk93AXJngxPE6iRyB08rik8Zp3+gV0dvThSnjp
DQgc0xtcX1sN90ccRVdJK7evqB9Nyv9rWqTv8OxEPoRn8yLOsIQAXxPjcUIp/ovOGyIZ/FDSRvwO
RB7oi5UaWqJd5BTIe6A5tBAiwha425D1BvfG9lSblJd5AbcFrgcZqS0yV4g6I0l9Tk2hfW6TNBR8
WLzixMp+ov64d40/HMkf0+FjgsciK2Y5u5u2C0sOK3KK1cK3cHZUC5PLW+ZDGRkrZGJWOwkWKG1a
TkBwPpBYmTnalIBfWdKU1zNEAW7OaXrHW0fpIDHALgZLx/jzHLyFF+/NMtjznUsBQDTrvU8bLnmZ
nxfGW3U/avvommezAhAP9YkOx2eInRxLSBXoB3PSUxr9LcjJqfYIDWJSMSe3WJHU+quuuuYdwMMz
rokPDs7Qa0LVoMhJJ43GSCjWGuPXPVJeTrWhbLGUDdycCMooxlKDYvaEjSLSk7XZjiAwHqZogW2H
kA3AsW5Y3SxhxyMzHPKnCphQ5yKT0hWeG60EDNTAcZLGIDtu3CsQHn0frDLh+eRhtRIxH+EjGVR0
m0i6G/pQRFILBzdw/CfiVRMkqFzBBXfMfbNT5ZH8QSOSUxFIgXnRsra8gzg89tsJ9yTGSeR1dY6/
havN/9VHHO6M/H0BaeYbKXqwk2jcHnwU8I5jeUAJT9QVuz5gq8HccUUEvN+mJp/9Aqp6hKlhbQMZ
EGQoOhDxtbxHHGsx0ilevlwzCK7W+8ZDm+M0aYUM1MP2zELxpYVgnKhzEEow6xDxuDjg7AYjV4BN
/R9LZ7bctplE4SdCFYgdt5So1bYkL4qcG5bHiUEAxL4STz/faeZiUpPEkUjgX7pPn0UFtmlH0EkG
D8UGTGDGQoUszPBipTbEY+mWeFiAVxnym4OuJW8FPhemZcwO/ch0kbMEzjk1v2wMSf5lPF1zGE1Q
cpKBjmQ5ktrW6yAbZgjpisIyQnvTY3xs/O8mEgm84y4OGNy5Hu46hXDkSH/Jg6/mBqlSxjyQYu6C
wVPtJSw3AMUhv5lZ2LA1sLpPOQanBQWC4WFNSucMeYUJT8wiMuCJqy76V25QZMo373nspff53Kzc
WAPw6IWJ5oKjxYfrs+2xpoHs3ivoHA0xdcGG8HvUQbiE4aFtdvHbkgoul1xhkRImcGlUA7TBEEwg
G8szNF5Z/MGAZQCXqSmLl4j8uYZsXUNBTEHglsCptrpcmSIEFTXqdcg2UjxZ1cxQboY/qOfnYpbR
hVcESwgilDO9UOHaswZocRN+DcbyLzQd3D9KW9cQEhoPVXHFjb4eOQITtmKwcY0iUC0/ncmkuQ3n
MduHw7bduCddMe4pY81ccN85eiofALTxaGaSBpf2w5ZqAIB2AGRBMVczTxpW0Pdm2B1f3B2xr8P5
AmnL2ba/5bL9i1VLNdJSYQQRRz8eTZqFJpD1UuLPCTrKn2yuaqANQwaaf4dFPUQQUoMe81Q49YHH
DN3QoaSkWkL9hUqYbgjKhP6oDF6CibPCbkDoPfV+9GMkFfJ9CnYwc2N4dXMb+Pc+eSsPdiO5+RHy
CVQrZnes/NEHZqRiDNCNMUaFtmKmA7TKwQOdwnG9w2b7xRQeg84cqWHi/2yxGvgRSxp4Py0sLpdm
ucHM8DLv9kj4EKPmDfzXIxpGzJRALBAfOKgn93kylXddVallY2bNlFDCLQ3duNiaIv7ERgPMhhxK
/7c+e7vzzx1Tvf1c/ueGpdy6eQiqTyEzw9tZaXEoAzlfFP+VnUd4vxnEq3tf0vklmpLP88qkbU5Y
AD0wGiRGZnzLQGZjExBRbOg0hmzUVrkEYDmldnNhmUN5gzoS0w7ahNnYqAij7zWJwhQd38NuZbB4
CdrbPjhPN6njVnexF0G57Vs6vgRZGCfxm7HgLBTKnIKxyDi/gnC2fy2zX/xOWg3yidEaFgryUmQ4
4ceZ38P9UVjoUZtfIV6lF3yNDYgpxStLK9fjQLQx9Jj9ML/9rCWKHAXL14Usa7M7GwAEXszM4XpE
OFR2Eokl4EyorAHFlE5AYK2D3qT/OfPfiahKUhfJsLkMWhUgYPlqy4hWdTuBDWL//DjEnHtXPwoZ
BABj14+Qn4N9UQ7PI76zXzF95Ez11Oxs/HPj23c8+h5DFGybwBkLvLPBZrhhUxgheOWA0CSasIFs
MpzAER5z9ENZUfYbAqPAcIv1dODQlKw2wwjJEgAIVXFsjn+Jx8dZas3pC2EqyE4SjC5wwfO350xO
s9aOlY3mzDFcCHeDHLOMlTQ+EyKR9JKjg3U2j+RQgT2NP1MNj2pjU7h8xNG2X6Tdu08wCABp3di+
Wc2CYW5SvGBFCXIVgITBLL91NrHoI75YlmfLTVh7ZKZelFCsQQFnGbWazQfVFy9nzgqNOJpCIEyE
VxpR6DT0HUbS18lMp6kmB/GhDKneMreFnX5BQmujIyuznQtVVVzhKeW2YKE8B2CSGAcsxq2g6Eoe
sMmzMUBkXJ5lukmFHULHQdjig1Ys+PUHKd94cFB+GeFginbrfb51TPIFnooked9MxPIsrAOx37OU
QZpb0p0xSKaMugA/Mqr5Y+6XhJuYnUHgDfQix3h8yiqgdMha8Ls2CkRoKO7DqW4rSilOmF7EBFpu
rUUyB7kE1zzaXmKscWbQBOTRDH7Bz+Cx4tsWDNFfboI5n3AEbI8wt4gn/2VZZZm3Y+YtoSS9AUUU
+L8b1Ke30lH5daKcyjzD6zitjKQB36d51g97io/z+uVUuxNRi5Q0pbs170lPYVYSp5YlFBgF8b8O
nCcozG9xh93Q4tAM6l8NKeyV8kh5jJh+4hiizse+gua/qvtPM/w/DjxusmXgjuUgRKMfcu+WUdB9
UwpLkirgb8xfKHS/D33LkPHIiTTq6Z44K2QFdw1Xgl+MSiR/IULwN5+FQ23kds6YXrKXECohwOVS
aFoscKg7cKD5FqxEebohwxFz+8ocloSFAlsnh8MmuppxeQMb+8fikUsScDF/JxJFrmxuqBNHPh0M
aUE1JbRzRwpa9ZMU/G9mTDcobEtMlxZTr15a5Jie3mWScaNYtsXnMMbBBK+aMxsSGwesfQb0/z2P
yD0yCkBGznA/OP5c47Kn26XVpaNmU+M8LbY/ZZZCeDCxBj9GAQglC2lKpcNmoizFohWeiKmfshOX
JJWB/5Iws6Lvp+wfcAV9LLim7k4hBDwurjc8QRkUDSj7SzfG9G7Ad1h2SBHYmruCqAUdz7UQZapH
CXAuuB2drtrtw1NIMVKTg0Mcys8FRPtzgsUyqlNIXk3tg+7wxWTLlWFJg+GnrXsq2gTf109G7yTL
kFZs1MCBj/gFKuEAHMYNPdfZ3/UpfE2d9eIy4rmgm7kc41nCHh4PLoJZQctStdWJswU23GwmBWNL
J7Z2Dfk2x3damJdCQy2T+i6RVEm7+Q1NOjM5ZA8PjXLeIetmt2tNUF+/1PEXKl5oN0hpQDyPNeZD
/KZSYhtxVEx7bMFjWOmxT6HKM4qjPMqacjyI+GlGPQlyFHBGrpekQMACmch/LIsY6I+qNSsoWDHV
gJxUyBFAiSLYUTEWSMJvYehSalaofIdN9M0KZ3tzkvQX2QUEatdX6AgR5T8NLveTm/21bAGwAHT5
vc0uDOSiHIAquuNr0Md+sH7AFiRhM8N8a+WblVaM0jvwOFkJkKXmvCAxRhUs2hErBw/sA8+SHXAG
pLXghuzMiVkIHwwuKNaV8I5mPudMpKDFj4g/tuqRKGwu2+nARV7Bx57oEcU3p4lIPpaNosecSgFA
Lg9e5zpQ5Y9RThkCMbmp+I/n2Hnpq/hjSHFHdGtqFzJvwwuUDhDvpIHbFOHmdFfluoXAWy+Ahsy4
vLdh6cJ3m64uPRyHJOTz04iCZLG2sdWDLJRt6gJk8eJ6nPju7nQC81cSc7BjuiFP4gf08l/dFPvK
5IQ6N5i1tEOZx7nF+p6kzAwkIhzqNsVOl9ruEjvfIrrl58VF57JSBJUhRZkzu39oPBAY6Qim3VAU
NUQilNSn/eV08hgYccqRhvl0jbTSBVOH63TTOt3f8MqODzhj0+meVf3KIY2TEXKZYiSaCZkkm+DP
EF3az1SnDJAiHl3ZIB9zOFlvTklTYV2EJaxlbgo8Vt9mYcFNzrYsUVlfwTWCpBbWo3yCK3zhFG4T
zLIS6LnxMSLjpmE1Zz7P0K7jjLu+2tvIlqYM9KJCjpx5l/NPPGCb57nPvfudMxOSkkKeHRKMR5p+
mH43Qc3lM1PwLrIgN82P21IV0axxQfw2gRPHHhOonvtKd2rQAC1ZFvmC8XzGaH7fuOoDsHnmeAdp
w98HQpiWl6JBjLrvbvxMmltl29pPsWEj5Abab1g+lquDTwL8L+JMdf4GU4jvBQ+Burn4bEosSonw
1k9z52YImM0wgQZH+2myFCpchs+xjhaPw2pZ9WtmFXGj6EobbxFPaBqhC+MvHai4DMKC4XRE5gq+
xphb2A+bOMGVeriAOScDZAaRdK/pP2b0Jt+wBofPW5nx4VGM7p7/ju/LroZpCt2DGauZglL5bA6/
dchAYrNVFidYPO8Ja6TEPU5vy4VhjgFQDLdw5hPstMygmhJzInPE3ghln0nUyE/iM0tUZq5tBfxa
Z+L75XFJmzK1166Gwfcf0rs+RKfAXo2P5SrvJM2Tr/WQAjvOACtm5mvsJ7KNgWliddnu8TMBl5wC
+haaMmBUD0gASJPwlHBWoYpEJPVgDPDrBz3pGlWACUgNixmIHqMzSMc2siMV5MPyIXsKzf2uOqM4
hU4BGEoHRgIFf1lQW0MkYxX7KNH00OjJYlltY7xweppG0i6CpisOsSYyAMFPW8jL7JUyVVdqoRS+
0zpEJoe7DuKmtuPJ2e1ucf94+i8Dko1IFlEsU6o+5gx1xBBhQPqPE7e7/WmAcg7zCViTihw5CcVt
OUC0l4V6SUzKbVEizqKSwPGzvj2WVXfjcdM+zinPqfbYMcabQimDgFAmCn4NN6TphSOjX8I4ng2Y
sF2RXXCTa6GkS/jR59mAFwfVOwFEznOtuMvLPQKMf4ITmznuBNLPd8fL+C/2SRsVGW+EpFSGxTC0
knCixB0A9psWmMOIUgn5Abgf4UJjdZscscxSE7I+6cZKQsHUDAq+xS+cmQSAA3O9K5x8QE5KMQic
apBKUrHmDE1B2kONBwXy2h0sC6SoYOPmPQNE8O3q24lohlu0R80TvQa/wsWcC2k4Sit5kxpAT6/z
cW0XU1nzLwEeZbD9OkrJiv0R1CIZhA3UNJ0ZlL5IFf5cv8ROt4r1KuaypSFAgDE4lDT4wnpDfBvI
lpIf75jYIH9vf2eTYGFqHboUHMpTGPzAG68WS5NgrWYqdes/UQe4t1subszANTtfOHpjB6A58FT0
pdwrNIycgYQ4mISsFve1kN8qmrVXQ2J9pOe38ST4lMYIS1Icu2RUYGR3N+GlaRdbtYNYhYnRjvKB
RwV4rw21yOZowBKHKSfAUgjPPcEsrtOGc2e8lXlAyLvoQNGAymmFZCaxdyk74wWEdV7q30ZZMcNS
5lqM/ARTWae97BAZLUQOPZQpQowkC7vnsjtiGwtbHMzmrgdtwJ0Pbny/TR9xyL3qjZjnBKfho2gA
PeZeBm5p9jLGSXAzp9lHmdDHGZ0fEyNYly2nWUJ4PKxLljfCcZwHeN9kR6K+rFQdSwGLKpaZSKQm
TK9vgwr9NFfcojYBp4o8fS+TdWRmxgF6gYqnWXtLaCyDz7etXbpvcU1j2qPGvUUJmyLV5Yz3jauA
9dYBCz9q4jT46owAS4zayUFCTn3lihLpBdGf7mO2UiPZfiUByG2C+nLp+PiwsND8SQCcdVTrjTOj
aYlYvb1LTV8gq7mZlbs340IEag9MUM4Rnf5KEZde4p9YzaATXjgOtuMY3RMkGmIDygRmPkWfNuNO
VNXv2oJnxxDJIpWIr4u31Q6Bsosh3fKDXITlZZPXWo1s9yEWWGvhhoUHLrpN6JZjFzcA2GT5TSHD
dV4jJUePUGGZ6PXxjhtv050THQo3fzfqBMdOcxfOTXSI0kHBPR7ha0lKTTZUOP+RcBHfQr6Akawg
5/nCrCdb+X6GGDSTCxe17nSH82MI8iNfuIRuviFrw28xQV00tvn76hGm6HuMYn367TuIFD/Fe8wq
dhOcAk6/eUu++Gp6gxT4ptiB7vYZTerpsmsP47H/ERNjftumGaTtHdOd+swYtQYxAyx0Hy8FGj7I
N/Ghv7ConHnkuF98eE2a9YCkM8fAmPWRao2gGMwKGC8AyDF0he28YoIKr2W6t8dWt3TSNXXkN6gN
wGZJl9HHnfCFhg+v8u3UEQx68d4sRjIYV+8twXkbFsz8NgPu7Uc4rAc4etO903La9RstyuxSrgwB
QIXo5SgXQUx8ZtJFoJHezM0C3DzdFxPf2Cbe7plkc6qh9X/bWns3AMIe5TnBzxBksK9y8m4D2TwL
fzqK9nYeiHF2BzpFq2eCHKzMhAKLsNZo/BC1CEgfN6revTwH1dK7/5WQ/YZZAdOMX1p0AZpbBm3R
hWZcdVK8DkChpNi8JRd++HDkBnNhe8Lw4AxstoDYsw31c56CWjoMKV2RrNyav6BdYEiZGnLF+vU7
bKucghdWrowas1OFaLDg6UFyp9hbj8sLoRVc+KmewcgqMX2DkYKyCLYBkVWHYR7BmUJGaSS4zg+o
zegBmcuaV+SS8XdBz24N3AqfZfiF30lowZm5D/NvCItgaMn0Fs4JF5Z219LBGFmk2iAdwP0qTOkv
lBWIstzQe6eiSW6XRP3cIrsobc7BoxIBqmEYkAF1xnV+qW7OQ0e3E1+SDwwTiApFjvnUHPMRbKrc
oSAfKpyekcggI2GozARsEB2ijKvTuL+Mc/hwiSP/0Ow6rIEl2MBctvoXWBeOFwDEIl3a6TsyY/8l
mLEcTyba34DmiApa21QZWmL7NeIAJZPUUSddCRnXeeDS/lveFtgotx3rlcKNzeVi0HljdBpjE2Bs
5AAyNP9CUX9eJhGc293dkHvrK7LJEJdFXuF8bKNXQ1CHgOMQ/gwrL+RotWumlnGc0PEmHOgijpf8
fTcv2wF4H5qUYGJ1rctE4ETisCcwjoIqseCIjZM4k7Ic1bI0rVcl6rJgGtAHUX07+1MPUolT49Bw
zC7I/HgiIFPYOhL3JWYys5wS5EIN4cipPVvYcw0y5R6H+UHIcqMsWVJeiGaA5v8Z+mRwcGPASBvf
W5juMoAFJx3Vp9OwIeeRT1bjlfiYZFJHbRaCRpgc+oKgDrfnkhwFc6VsUm4vp8UeaEGwHetPx6qO
AOIJoKVsuC82KvJYvIhtx4Yv23J7jdA4+fsj1g6Pxr6IC0qGeMEWsNlA4kKJ50rxxEKOrIQ5CF6w
EX2AJwq3BwLYUELREPEvML5kHKzVnyDze1CnQ/QNg45scp6zEbQT87onBLZUt4rhM58IN4ZEAbxQ
EgBhTIRSmtOso9SbPWpAX7l7uLqCzhj9x9foRVq9SQVaxdjeTT/3SuIuVIkYNN7L01JGL6aea3gt
D8rqYaQJgz2rt1fHo0l36hZxGJ31ofe58m3g1MNaOMwREqsaVIv3jL1biWWTRzNRZvz8JQY0tqBY
ukhGWOggE3JVEBlwSlHn/z1vzIyYhNNjURXAHNx+GZhi3jCZsobnOn/BLO+jx8qugYd865PXdjdX
fE/xxp0zP9OSiuITFvJ1RpOS9Vx3geJsLAJBQ1tqE84ooeWpc7l3J+afiWgL6YO8Ad0jBZksnK6m
uNRr+Hr+yvAwg9fEzPmi+v4ivo+2IwJpOifMvPG+ZWMuEYWeJRwtOGbSDLPkGLNvr1UaPB8FEJp1
KQzr18rbsa8dquLlPHnUx1W5J5P6rQ6n8tmEc3XlgNhm4B9YEC6eKOsnnMnNiSmRQc4wsrqGCnfS
Tp31tITPCTQL+HSQwZX1BfU9fCYBgaY0Auigj8amGhQT40esWvmAC8FQoCHyhAEVMl2BmZQAVvJl
sE0x1MKINit7S0PJoBCdS3Y028gpFMMaud+EFMz9UrzIy4PDi+PdOKWNV5PoC7ffViA39EfMjJZs
Oo6LBGAYFhK/CCNdFjeSi8cZjCEhRobRmnCxcmAv++DaN8yHytvah24D+zm9K2j8mdXjweYxflkW
9XOaV2Wc5k9X1ExJNvCnviuVmhafk7On9YuVc7QtTYiUJ+lv0mP7LzKbv41qPi/LW+/wJG0jLyeY
0srprUk3BCiiBfSF/tQwYW4oGfF/YXljkoCCTL23M1e/e8RjPWmpS4dzrklxgcF0RGp2PPPcLJOp
79CFIJ2BmcvKX3pWhaEXSElFEqAvDEK+aAJDGAKWGO6O4iRWmmDLCyrPi4gOTvvgxjztjObwJkhZ
lh4BR/uJgPFDuWOYiG0DD5ihBS/8SENE+4STH/xaSv4yoXbCWueK0EGiMVeuimK6p94VjKYDi40D
luFS8Cw+AxP4wH82shEhthMQXkJPHrbw2fHr3z4BzIzh1x++BI7+yiPauqQ4EDf7pZzQFOH2+noO
1uAvlJjgNLLtpMtisMzAxxxx3IZhmok5jJcZgfjlUN1wi8dmyNOgHCfTHUrUiVCXIngekqjFdDVc
b3wk/rBawseg5RnIRuxaQJ2j3V1Cfgmz2f5/AxEnPGqtk0uUfDEysA78rADYtXMQX9JP7mXtP0zX
WrjM993W/9TnLPILC6badzMONPt5waiWZ5kFUOOaC9afZVKAks79+vfQLP5L1rL64QYwwZNGG3PX
5pkkP4B5+Q5AkpShIo/EEigHDPRJyw0emosauJPQ34aCC+IUxdGZx5sUoBOzNH69pjB1zR29ecHz
BXevA6mUmsBgqgG8jNoipNX1+XQA+IwEWQBYVDDzOcSF6O4tgcXOiO7Qb47x5wssXSxu2Rl9N5xf
OZ2P5V2h0IGg6vr7/FzF92zPIH9I2F+UKmXBtZEvDCWJ9ab8z6kqNIRvMr0Aseay5POF6NjLfirL
/p2i/cUoOkMW5V9QO+Xf0Fp3VGBq6ZWSmMw2S2Xm1/J318Cro1ySexlkd5RA7ggwTJGoyAlCcg0t
R596eghW/i38eXKVlWy5dIJjMWJ9YRNBnXUpdpZYJ1WMjYvRb+CR8oR3gOzuwmV+JSJLdnIeq2wf
H31cgDtu6oJQkPs4WLBp4G5eJwi02ZTc7eLdCbF1GE839ZlNTX2fcuidwKIccFDoW4Pz7Pbo+cCB
cgAY9/jL65z2Ka+6HYI47nbU2hx72NbcDbDX9zXWYpyavNkaZe1e2kwwjru4ab5uE6+6pyMDZ6KS
saDDeuagaMrZPRjqx9N1H6Ziq76BykV4DnC7X5NaPRoGs0O87EDQgzH4UcZ6zh4L1mYjDPubOxtX
D2du/6ZilHaV1cYMDZoweyHA5h+3BS4qdwKknPHDQl7Msww2RfRKUDFAXBhv35ae4RPWRndKVzD4
ZZh53bjbtV9qHy0JNG5UZIyjIeWgLBHHxtg2GTHCzMsQVQYUdQk8yH3ncYBVx2PIoIReT4ph5k1/
kmQESZs/llXOdJKTuylhABhBysBO06sj23CWoUBEpN1hR3bgPRpRUNGjdEQhZYgchJpo4uGN7EJS
0OYbCPrtcMvVEEBIYOZYhJ/mKRweQ0fSzmOZPmmiirAFNLPnMWRSuNdUfbQDTBc2RtePfgTw1+QR
b6qc11+Kclvq+hckrBE1A+vPMqGy5fjeB1TM4r+aqRK3FZ8u0na98AOBBy6P5O21Rl6NmVrT6CMZ
WRRDWJy4yqHNO88O7uCPzE+AKnbIo2eZEc8lkETuOxMIjj/d9pvcFZGyhYAXQ84g1gnpf+zanRse
at2pbFthQCAAwpSKb+72XAuOT9iprrSYN3RjXBW/6pu3bTzmj7GHLxb1L0cRji3wkWrkv0QHcAHP
gfsadMTXQanCO+nkhPFtQWbKU3CiSWumY/7B2f1KMiC9E2woZJUD5BSLr01GSECui+NRHMK75yYu
0a7x/2Dcto8zcTYPPizC25nCqyep6jkWx7qtmss9zJsA8ioDpWUBxrNDu3Y527zl4sFlLbNDwZTr
aXMow7MxWV7M7G7AxucGRto//Rm8t11xAaq3Dt7luiMHboy3az6CAYuKAH4zv06zaoTSOBsvoNkB
qxYXrSyXB+q3VJ0NuvwXnAHGJ8qYGbPDiVrXwVglKXl5QwNvHh42T68DQQm2Hc5GsRv8GPAdZ8BH
WX9Vl/kT4Bmn9vDVlKW+SLG6cMwhM1up0VD0IfbHwNUDRvH76N+lRWBvZZ8GvzY6NcbNVR2Q6Xhq
cS3oJzIr93D5qAt2/L5t4nH64KrtzSUb8UWocCfZOx1bEbfF96zWNsVE5dCMcELigmrK9xgEwMP2
n+YS+Ii2DUx1rsADHGZKT+T2EBx0ZPEQUrO+EyS9fJ6LyP1VUkgZUBo4pgqWFKxIkzuzUhxK5mVD
CAwytH73zQSLxxXfP+yfGLwwJuSSkEZb2njcgcm0wAdgZO/QhjXYLN6ho0QQkzhYGxQ4YPw4Q6Q+
YMFLHnk1iL+6TGeo20Bu5veEuH8DitvmSt47sOpD0Z7lHNtsGBbBRagf3ZD484YwcYQkkhdTsmQV
x45IEVD0WNYuzOTgIs3GSru1uVTj/Sq4M4i8tzlRlypskZ75/BO0FAe7I9M51xejAe9BKjLeQdwy
T+mhsBSUSPf+kY3sjvwJu62Hij/hZmRVJCn3pZPTcoGCYH4jQCioWfR+6EY3ld+9EoHIEznK/smV
Ux/UWTDnmkKyTaEWKmm4hcG7P++O43PSEcTj1hwiNJUAHg5c25Q4wLt6C/kBdcT0SpkxQQsrDaX0
/HnYTs3/kl5LLjhmHMFYCgWSxwUURA9BwJwsGSnmkvWy/h20jHuNJWz6HVAiDICJ8wkvnn+Hw+ry
ExI5rzZLP7tCTQ3kajAVOKjwsxkwiXAUe+CPsP7l0aMekxY9fB0YUz+6W4UxlJxflSphwRFWNF8n
oxVvp3SS5AsX2gbAwbplOAsVUi3KspPpQsBPJ8VEsk7t3JzjMaW2Q7tFMFbpApQO3Kv3xhEqPdGd
uX9meqrhdOT6gQKWkRqhXOCloAOogKzdsKOCov3eh0n2S9+txyvy/hR6mACK50OODdfUqYM2JZMc
u9mYotwbRIfbHbp5WeIalX3H7cy4EaILAGeTg7IZVxRKy3doi91LPVLgxY16OKgKt3E3hiP7EAMl
OnL49S0DnwIr78Jj95Q7zh9LMzV2lNvRb/nkuJmZ4uwwi08CLbkhCb6XI1cUzRgPD1DnL0ICls/X
ZPBRve3EJTvA6Dn0LjpTjnvO9+CSpg+xFOgxQR3QvFibBcOAvV9wJDBbzp+T4479yojR/xkomqg6
grJfTpRMIqgYD3ThUj7AS0+o41BbW51uvw66GxD+iKutn8zpIYR+c7+0c/IZQqlfgSm1XFBZ9HXb
+Kp5Gu5oI53dc1BST9GtcaxBtvlVN0RsxVVUJ+B2NIF4Bbn7qMZe2iGbXSqRf0SP36Q+MEUNNJo/
VlgMhc6ephtlU2ipMGf2EiYUXIHhAqKqjOJt674l8wRUybz+kKjBXaKIDFKQS14JtAiC5VAvjVCd
7USjUYHU3ooKn4B9ycsBWhhrPKQ/aSYBLBMScNc/c/8IHA5K7IIBhg5kZgPihVRJVsdDUGcQXrGL
CJrfYBqe/tZw15LfcoCenC20wUVhgskfJG4BLIPJFVnKi0qBsqcUwtzLvYNEMd3WXZiTEQ4bP9vl
2IJHFU3zSawlkfQUd4/yiVGwOADDiZCBhZsJdyBufoHHQxvibEnRla2wpIm84XxGkGGAJapw94N3
QYduUQTbBU/LJCra96XFlolj8it5uhwvIcfLkksJ2Yi/rGHsjNfbwW3H5F61iolKhwCGs/meXM3U
EWp396HX+s9zOmEwn/IJmXHC1ximGwcU61vMlsRwCyKRC7Tjhnwrf3WrPeJPfACVL5yNKMNQcFNM
cvXhIcb3ltI2qXEISy4aQgALUSP4zyU11KcB30wNvxtXjQhpjocpC/49piNdkzoS4hMIT6uErZwS
8PUyeDLzjKXFIqlEL46eQrtqoZAbdi7+CmXGHeVygOBmB2+SH85PEYyzNDrxcROGwspV4jbATaEP
37iuG15rQIyBceSpwqlCgdogZ9D5d9RKzWV9g08OFWgWjwOMHkYrbwY4jX4pAqM3Ra0Fo4CpUP13
BJQ26keSzn9GdYoAr2b7mG0URqXvKE+ZTtcMFZRgw9fivtk40M0nJInoGzQPt2DkARtu98wfEg8k
83mh/ZZPh5RPxsiVIYHJFCRLQxDw3XUZ6gyjlH1wYlmXTMCWBLsNUrlZiAVQdcCok0km39D84oc4
fHQLpiJH8qrE+oCSDvNLHjJXHqLAdU6xlVErPmJB6+Tf9JkSv30ty/VHIuqd1OxDCiSCFJ5zupMT
B1vIBVzXJNYc4PRNYaMXWO5RddrTyYgahzWIqwRjccou1A6bHfEM6l2FQmUOl8syihN6ok5SsOOi
GZKBAoHHVHSXFrubtsuQKzJpsYm73U2JU0/Pdl/BL6JhlMKdajVZAN8WGhIpjrFVYpxe8E538zHe
n/3kveImlvUIDrfXCNt0XLp97DWQUssPWIRgUPIMG2KOmsXjNLFnIJHOFZaPuIMHT8lyIK/kf/IL
GPQ8DTEnggnxDbGxnYFsS7cPdxTDNNQiDnYhRv9xOZ2hk1H64FkC3NwLDpSeGT4j4uBI7/QCLL94
HHAWqmVaLRit3hebqSR4AGCl98eXtjRBprLvAyq7OQSnoZB94bsIzWR9ZsmEWnZmpmXGE9mO2iyl
2CjBc0UDGTQ8Nl67ZRO5BcjG8YwhULc7Roy1JN1Tniq92nYvzDrDZON+iCi7Aid9lxymSYNPw4SM
b8FeQw4FZX0mfzHHw8QoMzKdc08wTnNE3EoNtsbQ8N9saodXenRaXC73jGHfYWNyApBFA7KJuRhX
1CHgVi1DUDaukXGy0BilIwFlJ27DzcjaNdCWIiiCiTHZpLKF68MeFtRXLVm44yAXLBBUVi64BTkk
QKbSNOuPB8LHhp7QDgU7MbBjfrdogfYEVFn+NyAqMfRzJxNFzhxX1F5z3rFdLAe7q1YXeOWwnHgv
A+ZHzPhFChBlSuCfXPi1eSw22Px7quJ7EsFTaXTcIAW6CyLeIRwBCqpO9KSV8ynJVeDtWCVE4YBH
n3S3kOBQ+nBxRZZYjgAe6K1Oh+Po9zeRTJ54Rsm1V+ZrDMW52HeRV950dfICYZotoNfv1lqiHkki
ALKuD2V35pQyj12Z2QcTS8i4CkpPQi1+fJ/x48FqNSserS2zmT3NAi2Cfh4oHW6dERtIxHLD0YeE
n3h15hs5VxkE3phGprmcXpKUdUoK0c++U5Ebonhh/8rJky8DexTiWxOBJ7gpP0P/uLzo6GTx1WLY
9CnjrV60Lav0bcqMo+X8BXMshkwV910BNebLTMv8SHAFXKK5oNsVumr8oULm8JteJ33ad+ZhNI09
hWEt0m0/8iVjPg/vm/pqx7AE5xpmuIV4zOgWoTyCyzBlgkXCXi4Dmmiz4qv76X95Ub3LY6QMKd9k
/ApRJQFeT9u/jIpmhixyvpa41xkpAeacqrWkgaHyPD3E6fKjdpCAJA1chmGOxwOay1u80tN9LMNM
fGVDRpjMTggiJy50XV/92nm3JtRNMQoMuTcRvRlxQtMvHYvNKNhU1KmBSAl9vg1Phx7chIqYC6SM
pJfLWHOIXlj4DZS3hjX1iaOMopkarEmnN/P4sbCSbNMBtGL9aQrqRqganURNP+68b3L8mSOqWUsw
wxgxv7rJn+vwn7mnKiy5tHnYbOyrF4y8HnCKo/OTirLMQFIInsYQkA42WUQKUsae4ug2KvTCa16x
l+ew1HAMxJ5sDphUZSiNBILbErQZtgTnr4vy0U2haJkLh07Ce3wN/75GD83cMtFETtVxGL/ZOg/a
WTcKbIem47NZViOcdeoGSlacs3Txav3Z/yt3kGhwgL62//KHSI4TfqZQ3zDtYGkZkRM1OjUfjHlI
nkxzFwYy16Ke+Cv2N8/Vo25ibIPGXWSmgA91ZvP/iuvVgV7GkMKCRn3xXJTtuvQyf2V0gOkJ4Chn
GEZ9oMJ8uQ/UOTmOtUw33BBzvyyuim+DjyJW1V7S7f4MGaqYuNI28CUo3GEeKOuj5cSXPF18cAv/
nBHSy8PNhvgTmpS/TUGgdQ4hCaMeAHwKc9zHEDMhmmOhDj2T1jOe59Z6NaReECVH+W4dbllzGGKK
8clGfnaMoTui4tK6UkaX2+zwsPZAfxKvfp1xDg06YpJzaFtZHX9KFMJk6eQ2ILgSxub0PZmOJcHW
oTwtQMg3BjBlzxomww7kqeBC2ETS0KXoDzw24jsvzNsBlrdy+GLoWzliQ4TzM/5C2k1mI+bmaokv
oKoXiPgz7lQ3F/yRUcjmn0UxSVrYiv2ZbZNFvGuR741zE7jYu5u3AGPv70VA17vGWXznkIoFSxhk
VSgdF+rv2uXbm4Y8WxlqDDm8TMVzFPIuZJbFnGcH4Eit/5d7IcMG4c8bosrhbsMCRBaqgKdMw+WI
gUzav7+WQv701ox0zDBX761BDCrSMTQbX3q+g3ZFNoubKEtM3blDTEO9CSZCHI4rd8/Bh46XAZh8
W0k0+hOspNatNKLGV75Q+7vL8mHuj5gXQ/BN9QYLlDJNrnRTYC9OcvHQU811F3jLjPtv4hyrGL3S
oeSn2wWbwpLdcyC+krr1PRhAHcAMzg+7U+Ht6xjQc3Ap6CKapfymurCONhVhWKT0eI+VyPbvGE+q
R8SOigw/ijp4nuXK7zdS7xDNt3ggUFAFOBg5grc5hu2JEX+Bv+nIB6/ydrutTkvKVkn8F2LJcUej
2UAdnRyquXjIo4AoxYFqWRPu68V8hI8dKLU113GglQnGwUOdZHR5kjw+1jQUUJWeMj7jMwHMzN1P
IahvE+BiLHGHbnzvdRiX/7kbbDaE7pdH+fGbhDlRoEnQs93Fzc5qRN8dIg53pUx2lVWb1YzhlRvh
rrrDpbxNmHCDpFAiwMMf+UYC9yFLGuapYMlmpNTipfGPezaqj9RQ9A4z8jbzEQ3vbQJO4E2z48IK
PARWCceGEkP4zn+yYUVEROc/64fPiBFTvki5QMs8Mood/OArE1BWREsWLv4NV+bCAMWF6qf67TQR
WAprjn7rQox8+ztJeSuYFQGUyfllkBfxVTPUc8/P6vwMcHUWZAE4QPyXKMSxGYfcLwU5IrcM8/44
NZSiqPH5hF3x2c91cK/1PYzN621koQuktbFOuT3BeaC+95oeaMmXBMbcmfMl2BqtHaxbH/Pcw+gv
r+40KSiTIjjwjj/t5plR0dSrDkc/fQ8W5ud58KSZtiny3AaMM1EEUxnxq8qcj9n4bIZgZqcrFQmy
GzsaFRl6KNd7K04MGmafLRlNWbdfg6U+mJldceQq22pFsbTCu+gbAMm4XbCIR0zuklQM8fMPrJ+X
WoGiZQxeWKF4vnrGNQBXMVzCWxHw647jb06BUuZRPF3Zpvob+yfb8fNKJoPuSqnC4bvFYl7Oy9uw
kRoHjXcfjxyHdssGyhix6aGLSdXBeL86u+qm+jPzsIyBgUsjzZeUgg3XtKI9zPyYquyDKRnQUmxA
pvpSVgKyDULjNnnJCOM3NFI3ouVluPiPGEXHn+GEFlKAOkR77OsT13oB9Ncz8ip7yghrrTEJgJwa
UbBY/1lW6gIzAqPFoGM3oYETBdedf4AmgOVp6j6krFvjAAcOxbpBqi5DfvnkEPX2d3ZC+NQoGkms
bGvH5GZiAnQ04fibQ/j8NCNHK/S9t1igIqVj2hE/tXO/zTVPsCZsjbP4+DL7wN7Oxj+il1juzOnQ
Fqvjq+akeHnKhoiv2rbbq3sWzrGqdUHKYyTZ6820qjbnq+I6hLxV2U7NymAOQVpCTpEB9WZ2YMrB
JeBEuJLCZhriQUpeKrU3KQ0GBJnUwlRb2E2SxSFLzuEEVSrgygh1249yM1Jx4nt8QPSI/C42sjUY
PDV2RY6bZIdaQu7bahHhneL52GIB41FcQIb2bxAZUQUGYPd1dv4uGUExJfmzVezDDjGHDGvcSbOf
HRsTwzwCfJhe4c1IX4KApkzooLPRO9+TwXs/ZwM82D6kCJb318ifvuo7MBNFfcWQShwOjAgQF3ON
ERgKhIPnOYgxU1zL+DPuf4IpyNKznJJYwIgYhkFafndxIR1y+PaOS9RbklN69+MRzmcdmu0dJRD7
0oPgsffWntE+31e8+mYF3aZlxOrWPN+aVT2oJDTWv1shNPhMUrjmwDic8QbmGmUqtXkAIQMKEKII
kCDpbjNIAVKwUVioFWpWqDVZXn0PWFJ38gAhEfbfYji29/xv/RRgC8rFkmSPzI6vZOlawYTNVnyX
dZZm1TbxQn9Fic4tsxAMQz5I+BUkkZk8hEYTgAHe/Ch3bBszW7xCWEc8pHQLSQFlM4WEG3AY8c/b
ccoO5KffuzP434mbsLmIFaakjlr+lhbTZ5pAN+VAXLf46+Ysf4JoifcFRev+lOZgixOZhxwNJ/oA
XZCIxHVU/Zw7ZAJmaAG9CBsciQk93c6DPPouM5so8KNby1Eq2QmxS90RX3he/sSCo3cAKg6pd0fm
5ssEXy7o1jfcf9Bo0XGlWM/oXoOk8cMEXYnPq5AxYcI44hZwHajDq6g6YKwfLG41gEGNCqSAfiEp
7nYRW+X/PJ3ZcttYskW/CBGHmPmqWZZtDbbLsl8Q1XYLBEAAJGbg6+/ayY770lFdZUskcIbMnXsg
tYR2WkDFCJyp8GyEmDz72EOjAd2OcANwFEhxTCZFjDRRb9zsV2b5e5q7DCjh4qi1itckjCSkH9Ue
xDd9e3Ixn6ZdWTMYOD4ngGQeekPaMYZiIHSeAz+tBlK0OgomwrX4mgJG0FS/I3FnBR2hcpQdLzVo
qDqJ8MYFUhykJGHoiArV9NZohamhOubMtkZhiQ+3JSgO/tH8dRYRxBfCTJG0MmhXlAJQ+G1JwURn
9DcP1xxv7Gy4Qh3xREIjmKHaN+MbVNjE3WLoyVB5z9Uo96xWZivmUWPubuBVKHcrDf/1kt0AoAtA
DOG3gN2TH8QrU+ebK6ZSk0YoweKM8u4Szpj0tMInPdKLsvl43ISB4mzKxYeW5cV4I1PJeyvVobce
t+acMM9zES09F8KBGo7+rRJJvZ2Y6RAgwdsv6HkYXV2GeU0JT9p7SWce3wD8TcgUx2z0JvpOHkFh
sNu8A0AKsRrsxDn0Ij41PS9AIxePLOW2cf/FAyG92oguBEkvZTFHmDFXVgAri9QOBpSyYYRywS6Y
j88WLU3WHmX2Sa3hDqMsDN0f8Gun4VKUjZEQqXiIyRMJxgs4i8Ic0681r4dbqG/RQyKwE1MXWnkl
yuUVgt0ZNPNGdnmNUi67+kCUtCQq8A1x0cObUkP1UORrIUMwTFFQjazkuVZZwGGPdO22HbkvoSzx
2E8oIcfsb47wt4rYf5Da/4rRkELFuk9PlAqkKh0/y2sYJIR3LwoaTH/enWZ0QNsIs/D+hTSpgPhm
/QFX4IdWuJz3HNMrCBBC6qFUKQEqRFjCUPYMmIhKwmGHXVXKTaV+zSuQJx/GXCTqfAoq0O9BJ42X
yOgC3jQE2XTP7pU4UHcRUuLXfmTxmbA437Jf7ciWrpbgKUcZII3Sh3kd0AYxyVLNAjubWTILsT/B
ukZLTyglcn71STiTyOxSJiOkCSP/x1QXNqImFLz6qdZ01aQdYf9Khf7G6LOik+G8mg/MpdMK8BJ2
0ez0cEWdu8SFecu/1nDaaeONIEviC1+QsXp63XS8blRJ0OCRlcvMZT5BhZjZDLBHFqQkkX6zers4
YkJAqoH/5PaB0mmAJjRqzB0vxmV42zWAYDPUkNti3xG9JseLpOJhSQhe5izpkqxJmSRbKdgfuMG9
A/583Ul786xxWMCMgiTjEnC9v9ud+/uEfXK39cK68d0A3aHxC7gCxbEWIdYAF8gUfEhyFxAnL/+C
tL2D8MBShxMATMI6bpiWbSHEpi6h7wgYGAEyU1FFHEh2UOVnvKudfJ1nbkAMmCDBNhm4kQ21wN/h
LvLbuiOtBOBeW6DqCUa2XzkgToPTQvdBJWRkEh4NFQGqWsMdOzaZ/B1sBmKupwbVWycU0t6KuLMi
J18/rKse4mm6WrqE61gZrprg5CmUUVhzt5d4WAnGqpJXgwbuH2b1DM5yfkdCKBOJi3pQO/3UHTS9
fmHVOT28fuIp5D3BhbmvkVPKwukjdhpdIf+xIeBpiW8L553hsQFsq4ryHNFu+3TnX9l5jDnHKx7H
RHVA6IMnSTPi5Zx0x/ZPM8WfS0e1T0rfdyFO/Y5+zOi8GJOiQqmYs8jIcQbgm/dckOWpIv6CLZny
m6BPcoNtCT9gIjirb4fkrl3qAgBTYAZBjFhqEmHbUwTKXjRBwc1stroVc6Ar+d7mE+ciXt80cF9S
nX14vkxCzqLoVoglKckx5wAf33NnNB0LXUvlMIzR1dFNXwNJjz1HhnnV/sn3COc6MnA4+zlrzJR6
Pkm2Fgj8kMEmhLZqB/akbQOb4r0/Y9FkTUh/hOmrXdiX5y8F1lg8Z42NJL1hqnZibXGlZXVUkUew
8O8ODNbwGhjQKfEZMcCYMtAX5/gybiz3X6eYZVgmnGPMymj4D0wRXUMHkQbLvzJkPLuc4jc/MD0B
LhPQFOwZkIUpxZ3B3kwH+lscZ2hbWyE4YmumPmuGY5O1JHesGXIMBz3Hc46ZAu+Jmc3BZ2Z6HDhc
RFtrN6oqvch53/65BMN3/DBWF+oeVkxNAZF71BQUdtyDsQYXQgJDYnyVTgME0OPZwSWAvi1PQLwU
TCODtxRys/MBdoUV8RLf+54nDNrFVcB0cuA9hGH0OYiy9WaIouQ6xz/XDFvh2DNCEIsXOzpq45Vm
ft7zJuVJkQ8ACh0ZE7Bi2QZmSb4RQKHbwLx9+gWwBILWs2UB2Yi2r2wipVtsB3RJPU3JqC/cNQJe
cNkGJWLoQpcnrTPHOd4QQJQMs/TVDOnHKvDd98813T/rG2El3wETDSvO7J0IKrHQnvl4+M2AiGK4
YFHaRMuyd1R+G6/WvC9hdINoYOKU7BhcSDfrYpgiHgGlTK45I/oB2utUUMkS8gkh4SjwY88Kb3Sx
mHUz4wAUyDqK3JHmuq1BX5EP8cpDLD8V7mg8GJvIykW3LfHRnrz273jEMAx2TLMs78u5oos74saH
H9tl1VDfixkDqD3wVJi/MeDpmdU43+2/UXcQMrnqnljyn3moGkOW2A6KAEliVM89C0CzJBi2KBKU
lT6L9Csj0DaQ7X2U/W3xArfnh7stZgIdRBIZHXAe/nCjYOiAD7MAwC0ttunJ57C3zowt18oXWq6x
oEO8aBloazGGtaQBZ/j2ysn0Js6LaQfTroSX9z9kuYJnZTD93FEdtXI/JFpNFDA0MdbwWR8vI8e0
VMZtxl9wR+70Nv9ZZvC1rEgN0Chel6I7aAaWCMWjimH3xiwMvNxeTbd8UYtozMGIk2IE9Ra2URz5
UBXwbZQYFPIWIz875pf8dLzBOji9KhOuma1k5ViEK2cFdeCZel4Gz6aG0H2Pt73WJ5uzOvFM1AYk
J9ZyOjAgYtThZFLN80CQQrYqd6bM15SpTM0BFTuB0095yL9r8Igmpo+OBG4wIDmf187hPuOINF+1
1FGrNfCyeB5MAOdFnYEd7wnr0J3gEfULJwUUt9zrcacTCwJHWnRo4D1r9OatiPKi3PVPDn4sgEH4
Cb4ZEz1Zz0oLkVN60zMA7h9hbORY3swJhBshDkSufW903jg5yfcH9oy3Aq6sNFjiE1HEh7Qv7JlN
2xYu0oFXw0cSFJbLipZsJATd2kFWN5QC4JD+f9/OaLw3j4/Qd9wmdhLLk9KsamZ8EKBJ+h/IjXiK
qTAF6zQK0BBZEsAj+jAoxYyZ0kWUWRVMc8DFEXGIbAxp8sLH3kROKtTgf5SOV6gVm+vh37SFbKRU
UBsY07BjmUq/1sGXvPZIWnxgOX9UNDzEhqpekJwA+g6X2YkeLi1Aiwy4Ql+DrTPna8fJlSqwaJZa
uZ9ZrG4AJmSWwaS6B5tGG7kxkwXmCUBx9POF73Gu3uPoxQHY6Coi3wgMjpNe0l4mxtSBPQ/RJIIJ
nA6PJv9Oc30TuFcD9YrFukxEQcwJS8ljtnKi8tl2fCCUjRBUIh2VWpy5x3+QJ7M0eCIIpLScCHRw
q9evrblFg4ADzsuo8hDggbmEtM4KIzDyHvY1wOmiI5nTRTvwT1sBnQFfglcXZ8BjBGUwvJArVUO9
m3qgeabxw88J9tZA/S9sbqNFUMTmfVhToSDYp0TFaB4NEMgmCstL9ByaXw5WnIxDxndwKjVQO4JK
mRcDjmHs/wzTtDal5VGwQB8SfiTFCSxLLcXyu8zM5Nvbp7SAl36g5j9VBw4dkucTaj0OWYxwqdrE
+7CrRbqQvOfTW5gTYBoNjqz+nZxj+4XnOEPyQsmhGkj+3mFI9EWJUezV5lRxKz6hTanP0pSeFGwD
Md8zHwPgqMweUOAjfd5HP8KUjukyoQlZHiYoSQuEjtamIV2BOHCgX6DC/W7AX+owc2s95jS2Jvs1
fDPBxQUFb+ArdD00GDFNkKky69PINd+YsQmrUusYImS9uySoUOAc4+o/pR8wmMHqTfxOy2ASxaZP
ZIeW5j+JHPqdMwuB6sOhcOaELwNUpkZMcErTM9mWZa72+BqgqP5V0anchNir3feyQzEzWBWyiVIZ
7NnIjzsoIEcbBAAEt0c4wrpJQ161eJDILnCF3ahG04W12+7ZfOmoE0u3bEq3XXU05kgOga+nFF/o
TDM/gaNUAswHWpYdtRDT9Uy1Ak2UkRDM+TA98BwOfBNDajV5tyiG7cirm2pWAlkLb23PTLYlsg2T
Sr6kYiEu2JOoEZr/YGKPndXwPs3a1KPebZcjuBpOMUf82nWfSft6RQbEx8dPuVroiRUmgPM5DurS
NrmRVU9g6JukbofAg49abD3nOUs1b/KfIc4jjlFBqcxVvG9oD0H+OKj4pkRlc1Vwe1ygpwEaWjjQ
X2G6+9cEMlp5vXxuFuo//Ja4zNB43XitEg4oS5KV60ufMO+Fw9FTAkNSNeXHr0Bs31inCT+b3mCW
/wI1YxIAucJTyuXPHySsfzaMd7W2RXJdlNE/6ZnTwhwUphKNUEcq3uVqa6LPcTYHiPySHjSWN+9T
sEx7wuK8/fTC9JcZAicCuxTmOZdExg1CSh3aWkZMxemFCRJvX65HbO/EO/zdyH2/SYDgL1YSssww
YY64lvxZRt4aBl0yGQqVZnLLG/j2pBz/UZ5ox/Qd72hKXCjFN/jAI0PKUkQfMa+xE7On21F9UC6x
8yUJSTEcvU686seqSWrBHblrBv/Lhg33nSEKEwjMtaXiBTCecANyxa9krW+Xdn9v3YuRsqXtFAmk
KlWoss5NTuAK9kUl7kt7plyyTWNu8QFuK5+CkvM4GIVVYOfU7JmHIeBiKIZ+iFOBChWT2vM9gtvn
rtj+JbGce0dHljtlf+eNR2esiZlY4utkza5tRmGkkEZsxQpQhHKF34tmX7cEyTwzFS9xEYXML39D
kYbMdGxe8oiRpcEK6QL5V2ekfOlmJT4w+X2oEPdBeWTZacsRcstNs0FfTo8nd1UfYvpS9KQ31sHa
M9brSluWJ4p47uuQg10eAHgQvs4Rt3TS8r4NF09qZW5V3BQWSzbNTJSCVcg5fDQiRskv8V1Yf9Do
Lp/NMQfm5Q+gRKYxSmBpNBLQag6EC8iyqR1ZZIliwzYmsnOuH+0pwioGKGqy3Xhvuspuxy7h/Py3
DyIcKNYM/wSAlNKYNwo4pmyrkiPH1D5964gTg1/gB7eguR/lYSmug1P+As+WNrBlfpAnin6JFBSr
u6L1gEaCkRJugxAaiGCdjziyE1NBC8RInJWV/wjqFNX/hNmx4fazgyhTwkcwuwAOZfCwAS1lX54g
X5XwqdKOI1IuJNueeoKbnAbYR9g286YeiqqIv3qjHp0g+R5Z092FKBxinzCv/DjND1HxcTVDbLrL
UdBzhcBugQ2zfmsn9Onmx1F5MLNT8DKCZ6yb4w+5hwuBFyp6jmMQweDTu7MKRK5drGYUaELcVTgJ
fJmhoFVF8pjyXpiBo6AJdAfnDXRKPB4Alz3+ntt0rHdsw+aU5OQk4caWsfKsM8OsAPFnxiQXSTpD
CcvWs0JqYRVS2rARmIZhLahWYz1ee2P/C0V9DBc7+2VUEi+mge5AcaEGYAZwU/X8PgCnjyrDwUS/
TcTTLhAcIl8FecikJ871pGXjJj6LV0kpZo6WrfFP0rFjgUwpmDG3TEMaKdZelCeNH34yXx+D/D2S
oqkSQD/yVC3+CWJuVQPNbrJJMsDJ5YxxIAviesdkv6T0zrrdz4I4aUFq7zFy5euRbEGukgy3igGi
nqiaqYkohfJu6g1aYmcumlILlVLeVJ/xx7B8ZWcbaVj5XXnNcQC1CbqXyVFHZtMhwAjwL5aP5FDf
uP4E6SC6DVDcYQr0K+klB/Co1sKphSN4ejFWpNsJ1z+VO7hRoEsqO2YZSueYClPuqPr3wYJQUc6H
CdmxzcoMcPV4BOH58FzCyb9vVma8G4fXK4cxmi4PtQAsOOprdeQYGnJjSWZPxwiUILMH1PFgRXuG
B47ZGO2lmmO1CgQnUYZQEkhYL04jBz02yBqFuhGrcNfTKwukxtQJYdrKa91O3f5lqOfxjjEKIaro
A1U/u3h+AKzgxTlaARwF+stgAUHFvyZx9Q6a6U5oAMSNCVcGG61G/bgKwC9WaohNn1AnvIdKlrhk
DYzuXznZ9gghcQGknpBhpqWRw3xBYbVS7MyH8J0hDMWNTPxHNsblTqNRs+4lb7kazNbGMBDjicJd
a1/nmVaQW8/D6dTARIdSHca5/yVNsCIu6LFAD5HB0tyOBGBUFAKQuwzyEbSkP+1x1csLyriJFqtm
fQJWc+nttqPKmw7Ywga8p0DfKgAyfsTrmT2C05mlQOK1CaKhM24GqgjdyOpwYSAlS/q1ivYbNfFy
Hp8QmjBRpFzsB1qEhUqake1fx6wG8D+7Scr956Pree0BD7Q/JX8xYK+u4xCvJoLwZCDG4JOqsIUY
rem2RZxp5qo0FPTKQH4BdPqEo/zA4UfSEBi93N5apgg4YCsTVWQLSSVOQlYlohJMD/BNG3bKQlLT
aroSSioLdJp3EW7IsLIQGtAB4ey5H8oni63HL/ABaxxA64kKsOQSy4HgbityNWjoOvwzBUyYmbyd
Hma9vLLVaSNBm/PntqCObGMseqpAy9fryi8mh9L5bvOHDaz33lslN2k4XssM9Nj0QPMK4KubuN8j
DENZ9pGPwJOkUZGtFbQv/cqswWfda9H1LXVNBRLPrE9i85rBZcraNssXNZvWQsKu+FP7CydqSKZK
KWuAIUI1ux3r4Xqa8Z0xxEtWibblYPWwfGr2MqDzn3bjlMOqAXBNynmrIxvyaZNczZ/PmXpcf9iU
WhTkoMdqR+dQeOS17VB1bRlkDCPtmenMzGj7CyPlZziLH1U/J29onXkK8PHS+Uj/FYQcqgHqzWrb
uHFnbSFNX3Kx8vYUYRoaCd0oPRS5lvsJq+QjiRDK4FWePSREzHC6oMXnUz1bsWBIn2po9tXLmO3/
jeeaZeAgYR0ZohjPIUFq++jFFDJ7mipSsEEpwfD6HXdcGqodcMfvHP7xy9ZBumgYlQAfnSHPajY9
xiOlWNiB67BlyYQ/UZfzJfqOn4EVKrMPgJf+yNQXWgZrVXT/Eze+o0qxndvjAcXQgtlmybNGSMnn
avi1hIP/44Ly0sh56OVd+LZJbRLAGPESKAjyChbS5505rcOWcq9TgFSCsxqq2xR7MeYijKCJIzzA
xdawgIju320t7ZMA3b4Rwcqb3r0zRyaPqUnYpM2OGwIBBzPREeVN42Ms2nWi8BXcnCtgm4th1ANf
Q7joaIRNWCZZDrgV/aYclpAJIMCoaXgqUr3u++D4PzpOtfBPfYbeaU7a+8vt0p0I3yIkE8iP2SpG
y2BTMbc0+mcgU1c8W1OExJ7Hl1AX2FtNRHxznSCMGUyFhw4bE7ickl2BP27zVuYEFUbZGI3Aiqbn
8L1f5Li/UOHwdAMett3y1jV0HF5iyOualrOSeBwCezqZSYkg1s2ue6c8pCpYebQd8Vb/SUT3UVUM
vQJmCYKSsPq+yWcZPjxsmYhWLN+iTzgc/U7ksxaMXIIbNJMb6xEtStJYT97CTKEhx5gsMKJYHZHa
DKNgQ1AE0hNbRormCjS4QMzIV+QvZfQw6RvtslhZFFB9eF7RjimqFoKQDOMszgX3WJgv83/Thtyz
PMHBxgpFKpOHLeLzzBH+OfjxajDZ4RRw06FBthJ8CnDZnILom2EwBhxAWSqf3YnesgVFRjdxLQNa
l4F/5Bj3AvX39wSYP3HqjFgYSdJb5dlVC00TO6ZxT341d7PocepMREFLGNIR/5T9I96cLJW9hAo/
6AEhxI88ljtUr/2pepgcExwceGDLlmjTclFRjt/ziBUdKLN5YyWDXfLTKBvob9dme2lWHpqBndZB
kYsAdHiic7UT0ZxcpxnjG6sr80BzAE4/zQM6qgGwPw7yI8NfKP5gyhn5R15KhbAfBtwK890Mj3Px
4bzMFaDx/FpKd5ekcYqbHheWRc9aKFeIMZ/m6M9UG3/I216/9UGM0L11H8iVQX45PAhRCRmsAeYo
+tP4I51gNCph1uzK6XvmxW479l8Shkx/dixsRjIl5D4E0EEB6DxJct5mONHPHFwDh59GC/v6lH7e
d0N96w084wBP7GuilNbbI7Lzr7QJ8Bgi1B70rzSxJwxlmoVOEqQTG9YOvmQ60PoZis7zZxhQS9AT
goYI18uHFBF4zzB4icrjp5LyXwZ4ghbV2sYDJMkChMbxNxAcnNuncY2WG46+4K5tvOWbi8/nb3Oy
zBmyI2ZPIcoT+IMYe/U9ZYwYIZeeYII3xWAmYYr3kFRzD9lZntjdGbXgFGE9t4mgSsq0XsK+o6Se
vNcNXPPDhhtJza1kPIqyhP3rZZA5yyMk3z2XTspHfphVJM4V35qihngquEo7/jUDQLTHXYeYA74k
QH8yfaWLpPVSHpUOebE4OAW8J2YU7i3Eo+YnIlJUPcmRMmk7yEHAmpwzELQAPrNsDRPWkiWGp2hW
KFMRxux4GaELCKotz0Ia8DDa5E5LH/uYt7RSNqQKd2Kd4gGGryu1Gozmr1SByLbrg8czZ4AkcUjw
i+KcvLccQ/6uXDiRJx+vBkq7B1dyhIZEucNveK9WCqu8q4LvKU4S73kYdKhcj83xrS8Qf6polwDB
RdQ1AJI59pZ0eNvGcmzreL4RkolDxScChWiyDjzbJNZBtxNSOtOWdIEOxgz/NSsa8pjd0BxpvDV8
sOy4pGfntAMRZaoRkBAzkSQHDR0EB3Y14aqWLIfv+UlU99B+L28K63og6Kr+nhO0AJDIi3Ap1yeC
aiYrw4nJPsO1TkUNAl0GurTGOYvtBvuXTxeS/5T6f+C/AqA64SoUfrK6ATBWPWPq+X7PV2GC+rsd
z2A/K2ua6gVI7QDkYdNdYb4S27Rn+oykZEtgpMJEhGvJjXwHEGX68hRDAwCn+PZEqOITxPH105Qc
p+vhuEwPruCWJqtg+uq8KPpGZPLuiBIH4hJGMaDKvn6eGhQKexkHpX7wnIqf7FIM2Yi0y16rc3uG
+lIucL3CPE4YqHBZISN5IxlNE4uMc2N09ETrVuMySqNNa3mDCxjYt2JseUbYSogDoEcabtxXLiLl
LM/4qDn1GHg6l2ygTkyk1Qzx6ByNgBolBvp9BFgQZvywPiR3MoGEJCfFt/3u4JhiUXFcItP2RBNB
zgDZTiG1kGP2ETJI52nSMVdod667I6WGm1hqVc/q72d24bxAaTI2Zx5D0LJbnKq/eJISsF+FAajF
MK1x4/nLzZH/eEUJAs30NMyEDSbve1TkIAohr6/f/Z6943d6D6DW0H1mWMhkWKmuc1Z+X5fgIUvO
IRFBTDlG1l+7V+JPjPsTT/bZHPxEuIJiNjyi1KO5rWnnJ0BRNJF46MA+RmUqsA223JnqMKMAqdvH
qeI2IuiHrYu66FqHTKozfU6Ag9tU4V+D1ulIcQeh6nC1P0S/gqn+Cefi3xBKJpmXp/S+HyP8uHhj
6Sifz3jraZt58ApHImJjBv4RXqnliRjpNqSCvu5i0BWjEechg8CFi3MCotTisjkIqQ2vRCqx7c9y
a2IyA9Wev+JN1JdpTnsM4tykEEv1CTHxo3FHc4ReZf9lSsGeZUdiPtIywuiK3c/TrqivQ7Q3Rkxd
EIPfHKYKYuGR3ebk7dcvxYNotAL57MJIJwCiQKqZEUwRkfk/iUitan3T3QCGKxReRReJrh/egRoU
Ldf3tNTYHd0ec1ouxFDzh4T8U4B+NDCYvhgpVw/bwiccSOkdztIcnQNUD6OQ5njncNnIPzZkt7dF
9Z2hKh3/SFEb7NIP8uNlMq9DmqGJbAONJybWi00mZGlJ6BkVsDiexgVXH3VxCgALtjkjSAefCoeE
+UABSh0E9HTm04pQdTFLxowqx+UZRwLRdkTPy9BbzSEaHlRRACM6+izNAwLwD/M6wM3wD2waiuWJ
RYRuBOKtuW5JemLEigGO4hV+jtT8ogkw2SRrviO9tF2O12xumSGgD8VaBvgjxEXJeFLywQUY3DOt
C+HRwqfHWozTmq9Mv0u+A0M4rk6J8yzLkZRsKu7f/RmAgYBm8tN6wlHS2A/vLtPimYRUkiM0hOQ1
mQ0F4W488Y0BZFqTXmLBt1xD39MTDWC+EdUgpkfiKAASNIw4N4KXzcMLxPIV/ycVxUn6cCEPwVhX
Zw+XBlQyVtxsDS7KGdi1DGoRfFprYyY4lGst3tzLkXq6wW7IWkbtwwZn+uswdn+aghooUSgl7j/g
5gkuJJ5jo3sR5aFyIhKOyYtGOqL8jUZyfjcCZVoPE1KtChOvD7jTEBFa/QiRbn3ianoZgnW8xXGp
+pSfeMc5+TNLn7ycsgIt3sqlV/Tjh99hsG2p9Hg8cDBgJgZ+VPYv2EJ/n2oePYW+/8sWnhGpaGjj
l3kB+TRxbzMh3utydVGiNZVSFnMY0R1iTDXpEjS42RAxGz/MqZfieUkxw2nIGsfIgnwYln4oKlvH
Gg9BlltaHQgNbAtCCOCXDVyTDPt5iBMvqNfv05rX5dFKxwBoS5Mo3mNVgTKU2EhqSCGttFRCYQD3
N/UxulXrVCq3yr6MdfEwUSED9METkjeWdicrtyNCOWlP+xi4p+SL6YESlgQzypPxTYbnk+6DS3Jx
LWSWAAgPAkDK8Fp2r2qr4f8SXzesyJFq97lfMCsIA0ymQ6xjX3GB4ow/aNo0+aefKSzKh4YI1K5t
lpuSQK+HPlp+xPFxvuJy/XnJmBvBms7duF2PcdmxXbAaSJTMIQsHmA0xOA1DHw6y7ekcedk3Bkcc
3fI60wQW3SNdnkIUECuCMkVH/0sY8WfTiaQK1/MJeqy7P008/fc0C99cIKSFERLCCyYk0waV0Zze
yEnm5GDKUdZIWqfGy/7duoazzvK6A/buGftwnKbGnPcM7wH/YyrGBM+nzp9gnRgzBEuc93JG09U0
dOTYu8TDcwZdGFAXkIGh2+GlHYd0vN6OzfBIlOYex5hy5v5cK/8CeLmJCDp2JRMEmcME4ZqSucIa
6XKajC6S/N+DnABAB2Ki2Kz/j5XsuyT4VMERf/QguKGJydvHBO7BK12I96sUq2QPMIi1FXKR6RDk
PzAea/9Bwzg8GnhvaLkpp2HzAM7OZxQWKDSaottf7Sr82PIJKB3jKjTDcIYwZAq2xxRL2fvwwAau
EnEi6NpfizgCJDys0bN5SeZOblwxvlyGvVkDjmQV7Ftx3WLr5YtchjRwtHSWfuZARYcJakdySJP3
/q9hnQmCTVGd/Ha7EBskpWelE6hKelK5iUOIkg7KD/jsiOqmWJZ2gjKdr5Zmm96HOMOx1HZk4ijq
akl/CTTLmePjEziiYAlX2d9hed6FxXa3W1MS7Q8wK7Ha+pUmkFxDlVZyAuU8B1QVsy4fI0ITSOv6
MYEgUZqJRbxoWhN4K8qRVZdEBeKfjxwEc8GjAF4no3WG7j/BRHgsezrVBJuam7JDgeC1ELgax/pi
EnK8WddxvSgoLJA2TQj5tGrZrGvNIxv10PEt6bLpalgL6jklGLY+xV5v8BMMY+bRVE8TNXa6kcyU
nziO8lgTzwNnfuowOtif6y/YNW+3InHgVILYVcI4vDL9P6bi64zbQ38czv7+7tylX8uZSqQul/Tp
vMxHolkSwP7501Dt75Mx9zBn4HGRjEXByuCYlgN7V9dGj61kaV742cbN7Ua9YvHlpAZ2n7G6xtyR
Uv2/lyggWXWvY/m+po4jU1l63oBKfYrpZjBymB9zUsw/uQSyM4qTJr1nUPNdkkn8ScAGRP5MWw6C
fEe3XB2jGD+a3J88DGWns3fXxorcG71+eD7nY8yIZ5i526rdaaZUzzN/YVUBadQY22HKMoY/+qiP
/0MEC0lZS1R83fmzf9uN5/VPetzXCHMbit6Cy/oR+UyUwdUDqvFPy92OfKSbbBti/2rt610HI230
1+DqNC0oFLALovpP8/FpbrhBdiyd4+eEP/0+nvFXvo2L5YxfZxwcQICy3R61BlXUXZ8nesQKvcY3
j0eAXKjAqz6Zn2mE95zuq8c4p8vjl9M4ut8AKgPe39j8Y4sCpx8flKTNnhkrMZTDgIAcXypDGHY4
GO4HICmbJp2KH/nc/zef5AyISdRtv6j4QMchAnVQxJ9tcN/NECx75qc0upxilhLqvOAt3+va3dGt
rO09vTnoK2iO+a8jSp7xHwgZ8dMfmcaiP1IFJbL12PAYSTMgeFJBalSmB+PtB2zsyuPd0mVRTUPy
MmJBL3d0PWzoWNUdHOfd1/ZAbocJytAz3abh9N6ucDz53aL+XOirB/EAFwqS9syuU/+hkZXFu5jj
RrtAs0ODoBNA3iHWqisaSHKvtNMgzqvBcSJeWs8TNLvS/oRsMMX3ntOQ85cOp/tMIUb3gQXqNwl4
mN/guI+wAWLUiT2PFPL8nDFkuIuR9Dx2GQUBtgIkfyRQdVuZZ5qQK41bmP0td9OnKpJXfRQU4CZA
iab6r5DnP/Ybkvpwlbe7z7swfpWx4mBmHT6FGDs9ZKfB3RcjseWMBA+fkLPRPMdx8TVdVXgOiFSh
0FF2ZcvxIdxRITCi5fQ05lw/UpdajBJabVxIYr563NTd17jee/RAGOlqPKXBd1XyRDR4QfIYPZnJ
DONu5ptSs6S1/mMJ57Pt9ss3ao4Yl2b+b+rXuCAiQqBXlukF2otZyi9EeDg7jhtmky4ll8BRtOcB
QdO9hi2Y/5lPzxxs/msalqxPBjeO2BnYc1RTc+xISsSwkH8p46tkwN0DcjgVN5W6OLLVoZpvYDpz
O1bH5rYn0+rgvjh8RuB70Em7Bsqrq9WCMTgy255aCEtGibRBNKKDEP/9wLGan9kqLWj1A2g/kDZA
Dn6ColYypOxlH9mXguZG2/Ujm0U2/yrtECHxpEZqQXHTybD2nnCYok47CcFvfV53wGhLUcuug9R4
wk/RodJ7qAZcssOFTLQ5oPL0KcD7miUi6xQig5RKe179P4yquQk8VW0dBy8SmQQ8uJw+u1L3oV8c
XltGfE95GGMUP/UlPcp+5k+PNLOoSfCCOoDSVMprwsP+x3zWuGvD/cExJGM8hqJClHaQN4obOWqr
ci5z5QoAqqIq5MuoTw1IUQEVK77mA5+DG5+KzcdLKMxRHC5RyCo6AZDMA9UGBsT0UQNDnUERIMF5
X9Gi6ju1s0QKzqf5zvOIGVIN0FhgEMJItSdaUjS6mm6s1lSWXqA6SddFZcWayB/CGT6w5ibGXYJA
X931kF1uzUyvSqvkxo3QzOmzTZ85U9J8otRM3qpCDEVlYerb2ZMMI7JUC8aqRnLtW3hw4l0jp7yI
jWSPa6Ni6IYgnNLORDxs4H9AKZYWftAMnDFXQeWJsINuV5m+s79+nU/tY7V6p2fT3+DS8RcOEyct
kw4IOdTxGQ0g/ptclIfF3fgJBoc9ZwSufpIvNzrdWARzyiSxxXz8y5wttIcTi0OjDqukZHoxs1d4
rESka06OGVvvUwHmJ4TsAVstRWJpXvv5nto5JLvynnpo96+5hJLuSa0jmaumYC5g9bUcHrdItYFX
hUcz0YHgc6SyNUk3thmU+QqBxs8SvzN5Yc5pApmSjj5FFETSHrCmO9OeG484Ok/+1QBvmeHQyF+D
8VMQoCl8V+OlcGYd9kEATO6z99IjBwmXDzDXIHTrCCs3zFhZyOHJ06wGfiwFMmmUu1puQwc6Qo4l
WBhVN3Cek0F7h7ib41OUSPRblMIzS8cXg2eTyGwFk6wOzBXDI3UwLFtgfhE+oEzDHfY78EOf/o2L
li7vhE8bwV/deyuncKbGzxKuzIuUbyBcPSK9G2x7kLLAkJjC8kuvQQujPg42VQa5BGAOYS6SByx5
OUxRQQFAbpRq03l4zDf+UBgheWi4pIRreDmrXaql8AR+aDCmwZKX7HCfmXvDxoLryQphc4h4MO3n
+svgTjUMP55tE6ooqB/PuZfcNUd+wQTE96cpqRC2Bhh/6yL+58gHDWT87Z3gq9jQaGbIRZ8N5Ioz
0v4u7dkiSvjsd+LpKnZOhhBhHfivx/E0/SzDw/qKDyVt6yRbYAzuvCe7i321mOhYraBmDIUmXpoI
8ixew5DBP9V8tAu7x4ZbGwyEZYHh4BnC7PLfKeYTbwImczxrsZ2hpXH4OhgqbmaoZohsQgcj622Z
kKBswLwxgfl6RxLGB9yr3w00LwSCLFTcHUVK5J0lfBEHQvUomwkjqBpHtyrYt1brugJ3BuPiOmCB
W2KDKW2lkTazqnZWp6OgUbs3Uo4TLgQOiAKu4s05X7+lij0RddIcD6T4kYQJvHn/aS5oJnEfAGLT
TCOU50hVa8N1XMebAl+niFeXZsxm9zsoTBwAMoEiZePdoCpoh/BzGL4adeiEVAuTS/zreUIwYN5N
0hvw6zTsgG4LJrhxOzq+80WGSvWkf4NylonCkcPnf4UbMAkNB08g5jSrTvq/bGZJ8gDCyHHVSH1P
+T9AYzOhxAFhyds0g39V0mmEQ4Kz01kfjrgV7HqIAkZOqnWuRk4Z0CG1vOIOBqa0XOA90RCw+8L9
a+9Hj9WBX65vCRmAS6PlvgUJPrysuLaDo4uPM2Mw4QlQ2kfQcdYWhD8Tz1yAc5ohb1A+NivuWRwE
k6zZ+NFMXyoHhzT0GRUKKjHLvnRHnVr5oPF5T2ZcPtN401K9X5xmYYVJX9KGAjcXChHvyKYk3nu4
gVKKIx0Sc23N6i7xRbdGEx+e6j+G9CkvzHl0TeVILWggRWkCj46UJBFJVVaZaM4Gs4BPH6DwsaZU
XLnyzK4qSEVMc5+x4AdykhOTKQlnpHVgMfxorngqO0y14OdhFONWLSJbBfD83JG5NLKv/J9q40+k
B6aLJs0z7eBI+sAVbDxgAj1EXF63v/akwopHn54ZK1AiwGBQGJc5Lfm0wPTGGL1NEWfvEKScqy2V
kIZZFZ7Zb6Kop8PCdGYBWbTkGPMmJzOE8veMRBfLkgK7VJZ5fyKSxuSp+H+ArEpmZLQzyrc9qAHx
vekZUyCfhW39sLGlemk9iS57mPGdeujWuAR0LlFWHLB5wDIKMA3rxQ+BkP0ZyQqUQK4O7i2RSIwB
iUUDtSnXmVwpMHc7U/51KCPEnuZIxkcBNBbKK6OLtNAq0YiwYiek0A5ZN4JU+16ZRAVhUnPCgRTu
2MV4qi24HXDs9kiyuCvgzRGWR+2Ffov0BjiadAQErDif1ZME5fmqaMs7agRIMH1M5Iuc+k/sfXeW
oxbxX/fVSQRF0krAIrkDeg8GcI13IDR3hsx0aPlhQMoQcRmhU4Oxy04OO4RjPSWa3opAaW4jNVw5
x9nsaoLIEU1d0ARGcVRe1PBZFyVfIPoc32C7UT6CNmHrxHIEWmAmi8aTDN0bq6Bss5n0G6tb2p49
HuoaVJuho5Eyc7inL9rDl/zOlkZzZmL/YQa9HGnpvUUkzSHjIHPVotfcFo7VBfqG2+lJpxQ2c4QG
Vn4+AOw0Qtp8RjKi2MMRfeKYnsvin7wNfMyt+VrtiY6i92krraIatujbLt/Vj5ghEqyasXY5aTjZ
MslWAlnRrQ09GN3yXrMugCrV2gAxmGkt/Ea2anjTDUTO8ZS4coCk0IU/wlb8kImAatK5htlORjZr
OwEUmkbMCNDvFF+900jqQXQYn/ZRnL1Pya5/Iv0D47EjBarr9eCkSITajFk0YKRyPvqIvrzzmeHb
yRrI11deqcwFheWCQzuuDQQVSlzD0Z52SUnljI3/qMZln1LrWDCThjf9yHIUwa1ZvmCiJ90kB928
r2su2JLeqNbEI+YnWvlsxI4k3MX/6RwMNbc7d9gWpX+3jmOtXAHHQUUpC2Wr0TgqIEBTDrWGykd7
QeM/c1CFVW8EtjwFkjNLRmOAGNt3OSffk63/mjasaogz0E+d0mPRbAVnXKhwiypujRSf5xwQ4Ybd
1qxZnl0RTbt8njCbv2lH2tIGSpzRPBsssAKfQ2WoUqSYGArkKYo9n5VrnPsEOcY8IvGJuzJ9K+oQ
ur5sMPNJt2LLoWOMQYdNxH2aSzRxhE8t5Z9gBJhQ6b19g22PAbF36IECdbNV2BBcSA2m2ZfhgJld
eQHQFtsM+leqzmVk9V/0CgZRcjpUiQa2YqpwDKZyUP4tURMjUtRyO2AC4woD2iO9rkULQANpVlOp
z+FaQKIMHSUz03EqbYI2ODg416EPQynccZYYuzKhhdBQn5IZVqJhcyaGdn0+/mpLoNrKg3VNzjzg
hqaUnQb7EcSWvMadvG2j8ot5JOE4S7O5aJgrmyarTSricYnzWWmzvAFF0zHyX+W0oeA42b1zdFAw
45krJywTK+HLRuspIvRF73ZgaWvYbPUOMncaUce79xYKB9dTrrsIgTd1O5rp/2PpPJbjxpIo+kWI
gDdbsui9kyhtEDIteA88mK+fk8nZTHSP1GQV8EzmzWswgL/2abs4akgMiVMkwqijqS3g/3GHEDyB
CRwj4IowvZC2tcuohsZkfVdYWxhNVWw+7N7lwDgY1fs9P5CvSskV8Nf9Yu5wJknpOiY+FXZR3bcY
LsLjZKLpVgRREyoLVsrBhydU96Pa6B3ozeg2ppkPwzyDMTR6Bt6swAAFJsYdhdUNqdXhG5RZevJh
YARSZDbe+WMfnE0bPzETs834gLCRBf2OW5fXvvmZqKlnqqyvWaeBstMV+297KnZ8w4ElkHvHzD98
Mb4cw8vNrfEliZyXw5kusBMfGW5uwRsHDEICBjlUyfR45QjDCJuuq7VZhKsA4Yj8iXtAOboptgSc
ALrzrqOoq+CI3VYpoXpTtXOPtxQZgN3rSU0mJWwO4gLHg6Am/rz9jDoyyR2WxkPlZTxT9RPAqYmz
oeKkH5JlLM/czJ0Phq3J8apFtlgmAKizSJZyuVODoSqEzTNlVA3VAMbMtI23IrLOKYyJvEyZF0wN
Q6PYp9BWYSGOtw9TKUXHjBSCfuGXLvNujou3Hlz5B9a3/fsXLCCh1/pfigFfBCf1SonokwPuo8J4
hbn8LQ+fdapBpAyZWjzkfFifg67bbjSFzhtIJK5ithvM+xAXJIZHkQfloBUhkpr/ToXk60Udgk2K
V17LVxiO5Uhr1BfJo6T5QHQY3Ucjvk4tdC7mUQhWoKRjN9AGDB7bAO2K55I/1KaGd9KWGYDW8o0c
huANO2soq31hv1ob8Ujs5fLXekSAWxHMdNnuyukzIvwU2R+i9uO5kkSUaWNGBW1yItCSPpqJ7vH8
lWCVg/uI8agBd/J8+USEWDCBEV08n0fl1aaSs48wjZOGtbcZaKsJ6VzmMr0x8BpuLEjgkE0c5juJ
/6qJWn7ICFdtCg+JtzdYUCMk5KhVte6aM+dc3QhUIfLuEBHRNnjSwvQA456ILUXU4tWiPCmhUFZL
+4xVlBQ6Ums1E9ex6NEJcqF+EMNnP0Bh5Ncb0FMoJV4ri7vlzs1i8V0WEXy3cDRAbnvAYrT5b+rt
7lvVyOKzuBBXUlIv1c5VlcGqEW43YRolHgckBAGaPkBdzkxoLBInY2+sBDXR+fLlFakKXFrEw/BR
4szjNCGtDEOpFah0kztTJBJytSp0aU+conEARK7cXhXJVp7cHK7otgca1CkF9P3y1xqb7X6lcX8A
ngbZGpuXGJbPJRwvktSqxpcJCob4DIAojr8QY4dh0zpxzYP/oq/kmPYSmvCxSQtoNNSL8czSKDvC
NUq62PWM544FaDR/HsuUv6zznn0jWoWQnxoZgBYBqvAu7Hj7vdZ9iT8uciqU5yA4+AVcTS5PxTrs
/LvCglXCjNt2kbA7WXSKHOaVVlps715gHXfMG4SMSs1WYm3w6KXEcGniIFxMWNzgFx6bIcEJYG/6
/jo2VYDMsIDexceqvmFwWF20GVvEmnrXvmq9ANUVNfwt9S0aYHBbKgn6TqWeEAp9pfPiyZfVg/cn
iQnYCWAQjw8QCea4jPl0c0VfnUWUr35s22TqsIHFGhzlsneTge0/rE0jVCrTvYzb7t0ou8/U8C8h
KOxv5ohl2paVb5TyK2W6HxCu3U8kgGxALF4ybL9Nx0k+Othzcn75F+2IF0c54zpOqytzloBgRM//
oAKkW2YTSn1tpZwWkQh+DHJrJLUQ9qo5+qsCyRWTl/fisF1KALYIFD7OFHjoo0s7ra46Ew/0KkJw
d8/QKb4Ql3BllOs8DjFNeQ+/rn6IJDTJa4/yQfjIygXo0LCy1wpgM1KBvVuvHpJb9cqLjhCdQ5V+
+1LYiCC53cf95hAHtcPHylKZFjiLbVSVyd+v+HaaShZ3+9xHbn02zysJ2RNtkmUQkKi5cVtM/aMa
P6rdD5ErGpdrdZyHI+DSC1Mvim0xIlB/8DbjUCnRE91alCenKCDmXSPjWw6DF8vhz1HJWiy0OTzO
6XTC85Y1ymRe7Exd6jjljRw5WpdxN0RCLRw6MpqCCkVEen4AE7o20yOAuFOpDKKQA7PFlRVxL1X3
QcSOitrUvLWbwNkzIziyEH4g34OUedxA6FKZawhqagNWnrULx3e08KxKKEgna2j/yrI1FZdMhGLu
ysCP1ixNzJrLJ2p4KPiRwA/cddlOShScpxsMj29BQGEDc579yhKBVMTsZnWRFRWRh7uHtyC3Efeg
qMARNGJWx2SbZWU1WI2P67jdH7t8CkhuV3hRkDPWwJLyO47jrkTTMmY/lXeD/X73osMiLMRAt8sd
c1gWLIyee3bScOU4HRwRZnEX8K2OO2bU+KkGggMxfQG6CAB5Dm5P6aGquVjushA0jNgHJlYwnKZE
csPxtL+FVgGlp4SNY7vsEveI2gsXNubfjiAk4hgIPlpZzM+2cYh2IVmXmb6PnFocpqsm8rFtpsWY
ujX5Cgayw0geUEX0B7DbvxXxrt1IZeNIYSsqPfAvBs9hgWczkyEbA7mfBJi0p9rJ0gu8tUseRQDw
lYSMkuaIYi9Pe4zRMUJyIIjGidwRhFUw9XxJ5gy6f8A6V/+PFYPxtebmUQOor44CJvqlF7GF1To2
EqmhwWPbYF+uhoAy4JXxVIccTAeXYsAcJ6A7cU374O9cRIpohWXQ3FRYNFGPDViAYAvwb90BcLQa
IVKY6djOnWgvXDGkT0G0kS9ORVch0OcIRuLBKVl7hNxnecZWwQTwB+pW/ruBEbyFn60rLSMeCFmF
rZDos7oFPLeSWXMrKOguTk4OkUVxByRmL2x8GrGBD3y428/OEeLugblw5gOprw71EREV5U0G2YKx
BurbdLH6tyYZmD/ATMTzav8Qgx9t5qH5XQkD7VwczbtxIuAvkY6AKvmkdp62gY25DuoWkXQfFY3n
SVOZ1yYlXW3jgF2X7SUd7eUsTU1415BVeFOkYQLdl686tHRUC74RNuDI+9Cj2E57WGK+Y2p68ogL
fJS0kvzgX/360W/Hf9UorxvIDUM2AekTHgzMbcai8ta1/bNG8e+UhCIfKihNZhxeZngfkc3NQY5z
yFNarN7zjhcDNhwQlWB1Uq/zh1dE9kJIr2GiousDMBXHTZkTVLsAtQRh6oQL1abgrezy1eN921bH
3DWx+4cKAO19pejC+5FSRaeQVBnwQygaOaJdU15qEDHCOrJfiLI793c5DjCYJnQw+Eaqe3rdRpSo
o6gPPOHp84dwQQ1omo1HgW7qFbvhk571JgbRPxqM2q1ham855wmRdqh1Shu6pzA+1PjFg5R5qcw8
eAovpQTaMyC07kbAg3FDHTPuKNpKQ0E9MRC/taog+7APnqipy1ucyaKbZJ2eh3RrMb3l+2FkEz+O
O+DGWFCbTFAAjcWhjJTofVxEmIAQAj1Jw8Sxz59aTgtM40z0CmknvfaKPf+uN4F6vLWbl33TnfiV
0rxzFIu7Jq9vJ+YK7DWi2733JkhZo4XpgpfDAOBapehqfdQRWBWjLBkJL7ywVrl0WmmMMRUDuIsg
tymXRjAL6zDtCdPN9sMTgFBcZriByic9j+VgV3SDgZLYV3BGGCLvzg78NVBP8q5SQ+OzhCmrbTx4
3S4LGKC4+7YeNHB4L8Ct2WhlxV95KknmAjGvhncV4TGwjPDr4SXZJbCNvZAdsgaglyoljxvm/OJ9
At+dag7/QliZ/Bpsd2LMmewBsoSYsIpzubVy02s4/Eq3pTxBcVNXEbgQwJU7guE7UwmH3TstXClN
7P8unOL3V8JQH2AEylCGbvuv73EGi6tyFyO4JmzIjqG85/xOHf/AO89m+ZQBteqIVj9MZnM2zNB8
ck79pgXKKIHXCK/8qXCC3ZCMKUYVGJ59EtTCyZJxsqgxigZmKf4vcn04idV5HzUUyIxTkcXw1K2B
xRUHKJMybuQz9esU0aw4FjMr2D9UKC3/IJROImmZ7m4eEz08u/Br+efHnKmYUWJm5vEAvlTqJT/4
WNhPHRpiLcSzlQIEuImGx26fvYiGShg5Xg2n0UfmyZ/xN6NE8plHinf7EH1GLnlP9kLDICx6CR5Q
F7tpB+DIdrH6bzA0jXUcIQkfOsz2EzkOREjnb9S95AeA+4nC17d4A5MIVHBXYYog93mG+8aT0gMm
m2JJaSu40n1202zzQ+p/dlY9EFfwk+InPLM38JrN2T8PYy5t+YJCKuB53Cn3gxhM1kJwA52hvs2i
ebhQc2p0PA7EMs64ruSgnBJ+Urfqqm3/kJz5oDU7ZhQrh7mgOiQanKeeOc7zqvgLaAtGRFPR5VyE
YuMI/AXeCJB/ISNs5M7gLx5YpHF8agja5rjF968VjUfZ/5lqNFP2BirT1XTT4jgoMhal06rzFLZW
AFYiMwUP4NmI07KmwKt9FxgEd+bWtnwXYKBSrBziEARt3cgMszeslKSwEMe2bC/fo54qXIad2j2J
mZXyo6ckxAibI0lfJArGT/iyXLtBzV6FBg5yCUAL3FN56HQdx3gflplBP0SgHy9OdPLH6Lc26F8a
fwmLVZMgqW4Vkdbu+Et9nTBwU2c35XYINjHlHGKGKcidZu+Vsl1UyBDhCMVxzntj/36VGV2LNyw+
hZfK9xSqJNJM+VIcbor8Mw3yqWg4JbVAFMsKfzH8aHHl+EpKSQHOiVpEmBB/VrFIawZRMSleVuKg
gHoHmvUqSXoDp4F9gKbFc0HNQ1WAYrvnlUxMCi+mno1azbxrVgWVmMsbojZlxl7iAbzBSTwBh2Q9
15Zsc/Th//wSwcAet7+lKzdC7lZxeuUAKh8Zb04Fqnh6z9fW3HW4CQP6q28farz+fS1IkM7o364E
FELTyTKCzsppxYXY5nZ6V2PGHNMr2ljA+74MeWTR+mg20aiCHIidmaSoyGhxIjOHmx5G05GKUExS
CNWu4GDKeVU6Tvh9ZvR+l7e+W4jUYr8dU7vxIJ+gatFS3HK87qcZ2Wg6QWMmAnMUH2vIe9bvqpno
6CUCUHNt/ISjpISPczkuRfr/Ae8YEf1O00u/fUBDO2snHBQJdLEJR97N8Tdi2vl25KixxiBo/sPv
iZmVqn4PdnjrDqU5Z6DhXs6mmx9NBY2KbxqHp2IZ1gfvoIXLi6G63jpI/uzW/e3oScYFwWr+s1K8
SY+qOsx5iV3NnTCOrJktRcMr16bV2ZCws2E6g4/bkanNqmrJuLwYMbm+CxB+kS2SGH+59RvfiU9m
YQeel2F3PKNHzZ2LCDuDW891Kvd6C7Lh3TnQEZ+1sUQZtxaJhVE8BN+M4ZCwajgdVDfcw1hBJJjV
CJjh2lCljZk4SDEM92FmIbS2Z9oqxf0p0BBL9aZ8UPdNhohUdFslPpmoEEm7gjvoyWQhA8MBEaSt
8jbbPo3Z7AfnrTeP98xyo1dv48iPvMEdLsuWnsYrBYRwacPGfquS05i64XeDyPwhoSE6T+qivxHr
pKiGmkR+9pdwNjqg2jDyKX8hFF+uzGjyd6TrxVsr5ymm1XzLFNShbbKfFr5dFHp4lbPUgGlmTj8t
4ayU/8CzWc4lYt9beOWAid62ByB6GGhm/LNUgTsObWaVuklqRClmIuShN5FEppFkyMoIuF6iwsAB
ObZhfPHKNbxSY0okdBhKS0hX3UTVN8e3WgCJyrzW2QLvj4Z6crk3RI2qaTmr5HJmHrd+KbECou2P
fA6ZMaGwO1JeSFyY131p9x9m3F7XDfsDD3H/NaUXOLQNYyQiYxQW/j4fd4a7Y2CrFge3sEXuWBm6
NTP9fJ7/qBj+SKn+dSvy1brsYkSZ/hplIRtg5Dgsl2g7PyijH6yG3zH2kneL1ES4r0LHE4N0FhAq
t57Ls+xnRCw4h0mMqAQKT4ZBl8XyOBuZbzy7D9RE1WN75Fwfo8Wrw0uputzSJiFt126/E3GFq1IE
jQRy0fLmE11y3yUisfFo5kq8VjEZNKTnWlmxPmQz2z+KJONk44w+jNRa7SRT44Vc8ninMSx6m6CU
NLX+6CRcgu6EIn2pKFlURPlFMkjxAJPj69wbQNuF/FEM22e2Nc+jKS424YjZULDPVfQqHBjShf4v
vDEdvapDwNSIIUYO2KdgBav5+3oYWB0tWhaxNomOavkneR+a6X3sPvFJ4p4kEvJ1EKKPkGLWlGLF
22g77U0mlRjiqhN7KarXMWHYE4GjDvGEzXiRfvd6GJMbpnwkpIGScNqamZKnRMTouSJxJxPtXef0
ChxlKO7jAEG7pr9NPoUttuXoglmGvg9nRpyT9TIcJ7JbRBNTNRgE1ELbCFDWBdzUQL/8W8gj0c1I
BdoCcM4sffXeLR1J52EJfM/oI97LacoQVFIqjBswmn4M7jTKS8HhZbICMo9nUASupTambcrpAIVp
wTVFvsHCrHehWKxau7723Ko44dLfn45m+xA4ubW5AfHzosMTAh9gJLbqC/uS0JgQyw5QJc9jatB2
dvmgReUY8/u0H+NYKJ8Oydo2i599RJJqAo2eKkx9V0kZtFIKWUMT+uWAjJ2WPwUXOEIgno+4or1d
ju6o4VL2bGYdEfkAl0eBKBfiGx+pKZ6slCZ7oGy6j9cxORmRAY6wHJ8jaTmg0+w3loj6y8Z/S9wM
iRvTQFTHTILTekdVaT5btHVnPW5JX3ZnYuNqRp7SyLD7XsFGdZo3S+gAK9pzeB4eQ3Nv0nL7RqJF
chlZDAxJ0qG1HY79/wf/mDFmPm+JIj61sIouSqpj4DZxHj96uTYpZm+aoUNs54fmV9lzCxmXhq3M
GPNotpBObNTtHDkdhkI5sn+93MeUF37kHKlH0cw3nPD0eTsEpBL8RN4i45E66b55mwBpDTiCyneG
bkmvnGr/yzfvnhSd1xjEqBBDnnz5PGaBYjeUxG3AeW+1qO/l/zcWJ7RV4Ce3gvacJoG6eXfMQ4jl
FCt+chXWE4fNeyT2jtiBceGnc/0MtXBg+VbWdrNRTjDCYkAADQAETQwsv+w9AzpJGXybHQhaElDG
Y/n0uuzneOCWTw4LRnKSxwbNgUU8cGXTBlJkUyrfqt3l4Qav6tBCbgO4qRfcKMmP/5JxrNINYJvN
lFeWx4+pmNFfTyk1nIIIU75QA5E+dDZ2kwdzRXSHsVBPxfEKUoQUpHwwjbnX0gySw11HGoraouuD
LV25pDKWnia5a0Uci/WiDqQM4OAIDQ2fGjxLYHkAiVYnpP6UZSkD+Rq2+QVJbfW5WiDHHmxntS5V
Y5tSBtFlAr7g+TRpRqyAozrx3yf4vb+xgoDw7U0oN3Z0HYyNmVlBZbBjyTIlGPqZZO75V8iauM8Y
QDPlhKEwRcKumDgeffgwV1FAkU7cCXQOGKcQj2gQ4YNSakCFQlbH8xohllxGdTwSVFeXcBakkve8
0v+HNT8XmwG5s862vEMZPrMoL5KuJaEwwDyhFUeK9iazDrYPQFrTkncGwDTghnWCAfwHOT7jMegj
aB64k9nyBLyRhR4nLBHbBp6CVlEvsCsHO4bBA4E9Z5oLk8K3YVVGOG3i1Z6A4HOO+d26whHuZ2c/
96uweckCXB7sGHJ2x6z8E5gOuHljgL2WM5TnPvav7Z5ThP9yyqF5QfUKXMw3ggawOJ1xtI8wlkdU
jLtYjSeA9pMZT+bGzpHe6Rxfrbu7RcyWiBS5WklwOedAJSaXNYjWQNhl7TG9aqhNtnMRxQeLtKUw
0yrGO+itJNVhgkVxdrhc3YcliI8nxy3xto/qTKuvw+rRe87Bjb2yvoSsqXCstCTZLIPIovlTljUU
BKv+E+X8AzPKv4gPTppJxUP7jAM6BVFXm4JSrjyInmBadoNdrM/EilE2Dg9f+0pSPAxTmbsRgdLJ
X1kXpQdrxy9oMzyERVCj0FEKFqT+Ae08TM8cp/2jfhE1plixwiGbvGdiQDvmSwKxUrj0duY/SG71
ihBBoYrNI5eDEC0JJxIWSB7Dw4d44d7XASOZlBJF6R4XFpI4im9uCkCellGfyOYqi5vWgnEAumVe
ogVtPTp7G4dB4C/R+/vmJSYADYiITkyRc3+kgBzlNalnlWQ0rS3Ycgx5bq2y71Ya3COgoirlM/gk
7p63pQvrSzS4GrSrpPOyD2/Uy8Uui2vtaOQwFI0/ao2/hgWkKVIH+JPXpusT3GFcWCqPG6Gz1vcj
YEbh4ZVzAW4ESBwKlkOdSQE+PgIVvkG/gebnorHbYN1LBEdpI/L3pWP2X9XVTm/N7ECRb+p3H1Y8
644WNmNKKDK7z64GCc6Y3V3Sf/+DvQHXcJqXH4TsUmVHJVwSp7Zf83Gs7bPZtevvdLU8WK8yrYP9
H53duHGaY2sDsbJNYQYdsAnJ8+Ffxw7ovdwF8ABG+OIgoLo7tw2W/Lx3HCAzN/sow2PB1ccnKexk
5V5sUZOIj8voWStUB9SRyQn6ubeT2mqVOOqJtX0Z0VMoZoxEC2xUYopGl3PONHQL3szdl9aeTFya
6ErJ01Mhw2JM6i0jOHrD2peZJhtCQGE19/aZMSM3g4SINGM/5dxreAIwOhgFlGmnOnyWC/sWyxKI
F9LVjA00SR93iV0AMrwfX6yFZj06fHrPqtm/l8YOMf5NmuWHFfi30Ir/tWi3LSOXh2t9KzGyoBJk
YNq3yw+9wkUYPHBuX8dcaA9cUXATfHm69kqreIBEgxpSdUIWWJ9M3DGbAiQZB9hzbUk9pMZWiut6
/AKde1vAuogZZBkH2IKoAAA1BIAK0C/PDV5pBkWIRYg4uc1oXMgvxWFGZsBi3EOSFYNZgRiyWibV
qwruaI7kGNFXcYBEeWK/YiPjAQvhp2UJ9FH8L8adzTY5Us6TVka93hS36Ey4FmtUEF7v35YYSFgN
MxnaGJz0SyoVbGQe9IuQO7Oe0emgG8Bhc5pBSteJgScelZx0ODyd2aFQlx0xZcLeD44kwLWDa/PK
jo/HikOiSeHvQm95O7CuZYqePKh/FBcuB6GLLaW3ya/seJeYxUe1MLSL7o8SYdUvQtOAvIm2FDUH
ZDxmF8QLcXYv2TIjpPGRDyft9k43EV8wbJovCBidzvvO6S+SI8mu1HuMmpa3MDE1y5DDtH3LsQgN
6bQn4X/taPFzBynrhTwp1vE8Tso7RIqeI+h/j6UAltMd3qTEivIRo5TnqrA2Wt3PeKgLgCi0ODXN
T7WlRJJgICYQCnu/47JjRxMRaFN9ggXj1A1Yxilvcmm2Mw6YbIL84rdlfs3wvfnv2KXWlnyLKJAX
aPfLqcrEMmZj/vYFNbU4qRB9w0xOQswWmBiYeOCy5pVb/dIeUXrjFRkUCguNDowDfpMRrwJ/c3iT
HIPzBIgaAH2qab6Q+jySOP5F/Vg/wzf8q7oUKrD8SnQVyn8piU2+KEmE7XBTPStN8CqtwmrJAuXi
I04BuNHwCLpSMGdhtsYSMCFk5nVhhqp+Y5IKPCUyepbdjv1wee1nGf2rKwYK+3BNzgj32MJatqhb
1Y6CQDlUKRytlzYDkmOrlx+kHUdvVhKX/ilKs4BjSEbaIv/DmRWr3O2XalNLh4OpioU0m7INJL9R
UqG8JL4m3zwHBKJdYaYKKI7mVLwzY4zFZb23EyV0ZthzWrcmTe2fL9EAWoFDKaICdhLyZ2Vr+wEv
I/PBtzKpmBsegYSnlwRSws9BqKDpY6LTR7XEuY23GBtFb94VcYyEN60lnwNAi42FnwecU4qJyiM6
W0IpMP3j+DjEpaMFSwfS2s7myXqlw0K+Tg61KI+/fIkGBI8pwiZbSKUZgoqr6sBD0GuT62iEZ+gN
wlPoo+xD6RAj4oR1Ta7R7BfnK2AXF4AktzjB9CqvLEO2yXdlr0ay08kAxDp63r/rKWjT250QOpP6
J+36UTAXFrVgR9ffitUUAzL/TFJnvyDpnCPN99rqEgOR8ImZYITdIv7wFa86LjhbZYL7NeEpQvfP
tJA1KXR6HRus5JsgKqK4Roh9Bt8Dbql8XvkG2cE/+E3+E1HRO0W2wNPdVWYYHqOxBM4WZ8rVUB7Z
YkLOOD9aQ/oeuuuLKUcs6hN8dOaNUlJGi8LlQNYL367deC3UoOCTsOU7N77W2WGUQiG2aw44CEXg
97v7b00FGxbt8ghBUgWjX3GiBIFiEsWEOEasf5K35R8rbrwjHhihXz4tXGSPbtj9RX8EMz+dYe8h
t36f3C17hBvTvK0HBU63IGqCISptGar8Eq/uLGCl2DbXX0xw4ykScgWoxYq1D8qO/cPrpez1eLpi
bISWXcBdPvhBsMsJv9h7tazrcsHifWxlBjytMIZjUuKG/gdFTHap21Dyxj9i+Dg4xcrQSeLs/XGl
qBxmDhF0xcpvrjgQcN9hXG3zNFWMKWbiIhhXrEfSx2xcQUHRABVblz4OAQf27mX2vXK98btuU4LK
sPZFpHNqq4h5+RphTSebzR5RAx3BetHWMvEv+WvMR18110JirKDF8TmMMH5TyC7VwNftqtW799d8
e4LZFHALwoj8iFKfZm0kdNty8TI/pEXzIzavga8l0NYxsZqtmn+zas4AtdIUW6jIqoYnJS6j5H7M
APPUix1u53bfTl1ya2b++tTBnM0FHDb0Dl7ByYuqFv4v9qv4BDDgk5dYaiLIzJbWKNlqZHi0jsFt
lEMJkquwmrhGNujOvsutZVjbmL7G4hAvizzGW3jFGo/7UHIYeFr8NmRAvcS/4il272/dclMByV+G
0QGQztse1axPHJe4Sn7Qt/47jJRzPQfyiJBolMARk0L9nBhxQjSiRKh2GReKpjCO+f9iUFMKfyC3
DFvKyZZsg9pfznp7+C/u+W6xdK5TBlZVrZ/iQyt/jwfFyEe35vqCBc1zh3GrqCRZCU+Aap8xtM8b
RoHIZFd+n02U+wkqqOi+R5mAcnqPEw9obDjjrYatTzwUbuIxXZfUPGMHRuEAAki0eGZhqKHuJFJx
elivlN7yScdDl2Gcf5EvHXnOsS5ZDjJB9ko3OQtamuEp4OTOCl6KKDMraBpXMFXRr6SiKnTkgucU
jC1+pVcAe1iM0m91wcZz/yzBmFMEH0IZ5xoU/RV1rWmTzJSzEame0MbieYRlOAKXxIuc+D0FFISz
f2YY2zPnSH/bMT8m3qh3GDIjcC2xfrF3JwMfKO0Oenw9vVQY1M585B3DUycMXAaM4asQajqXbW/n
eXmXQXm4KmdrfeybsP2mumFxftQpaUaJmNaotRMXq+VxeOqy4NYwEuXhAYdo0gVyHPhUoIAgWBQ2
uUy5MbWxSL2Axs2zgMRqrv2Vo8kvCU6VAvNCsSE9qT3zOa09c20QKdzDWcbQgLin/rP3HHGeg3ZX
7gr8+CbCORDEEsiAsz1qGhjTzBCPlXkXITNIJPhdXoaUSJx8xz15GFcWK1YEjD52aoPMR93Q9HAD
YirAjEDlKwAtOh2WKqFJ1HeRlGaWfLz8IE1hRkdDQY9y2+wUYKsl29TBz+9AxXQp05ELTxynZd+L
xFJDhkq6DKpfKkU/5LT3o3X7DQGS0pSbCGvmZsnOxmENrqDb7cCKFYct6o/jDncfyC/Yyv6y+mC0
qYjYFariltOZ4D+MbcS3HlcqrDJ64tjF4Q3LKyiPtvM32RJqW4Qe4EF8jYn0hd8RpBLkFz2+YgIq
2GJJh90dLLydqT+hNevNNEQp5FduuhIl3Olg/i2WybHF35coGdLuhdyKnluiMI0osay6wn2LXZKw
S+KBm1Yyr8qGvwSsIc7e7R9+O73Zgob5a/S/cSYTBtA/mGxwHy2SySCeIRSq0IesfXQvXTf5Wnw7
R7jSPD2lGRhat4zLFjoeATKoPkjyAWQwGUbvUcmBKTT1r3CulEoSvd90PgTF3/SIn0G/OlgZpn8k
H5HCXh6UpjgzuE1PWuNQM3ORu0v9Q5svO2BxcAPh+TTSJZY1hWKMJQCRwyw2aZ4FARIQTWsZu+Fm
k8NBJKZdcOQI+5MXFDFoWIinw0wqLW7UdGxqOBdFOuutVN8MFMDUU5ZEhtiJA2sPLyovfCWlCWrB
HHhXo2QQtXievcFa4IZyaKj8aYEAAp5BEBFM67WrXyNHqBKcVysy1NPhSpta84obF6vgZvN/W1OF
fSFxE4Qgs77tHaQVxkYE056yp+V4uoSfzJ+0zrL3mMxzr0wSS7nvSXfubx5nS0DXsS7Z9xW9hE0+
GtVJAtJIPQ22i0P8wjkuPltR6DAHKzFzYV7agKp2C/LcHh5SuGTmzHGdD4jeP0SnFrvsVEQvTJlF
U3Zs1HzS3WG7yOZcWAXVQUpnJFWoNDgiHgJyYMSKW7ZES7QZ5duSMJEkUq45t7mQv248jeKQxKLV
ExDB5VeorkYbKy+Q/leqAwYRLLuFbHc0Sm1EvxVnsowdvh5sBvfR3+QLJMc/dQWtuFqhnfDI8IKl
PR+JuGkja/0mZouQ+LDWGYTjGIzHKdxJ0PGOtf5xRCQLSMYdCiO4N1A/VcIoQa7qRstombeaZd/j
mDeA2+m9XqnknnCRsr0txDkn2k52e7sv5Jy3HPhIQh0mzhXl4YW90xPAz/xUaXqZYjxoc35+OW0y
KJOk77KYMGh2BtDWgy+3gudRQvBMSak2VOPHe7rnH3QsqF9E+DUF/AoN6xUz+9UltVh8/RVsloX0
fUUsdq5HkH+IFwGeE5MENYc0Zq1UKoCVzPZ40vFiPkePrgtrEjrmgHehLB8vAc/jz1aXwg72Es8d
zixoOTzdKkm5tsG0AXOINodWfWbZHM+cZoSzlWAjlWEreZiBAR6uHwweyBLSpm2DpL7iG85AFLJW
xfujlfqJApCrLOQww08sxm5KQpuoHDSbVtpQ6uZ/HfnulUu/K/QPPIu5z2YOBgLvIbK01DXjlNyH
Rfe3bcEHyfuqCgrTFS4q015OFXVgt5Imud2rxfkdjFzfBTFH53ECRD0uy2c5wmlUXyX1lqMy4XSF
eMOQ7t+xcUuJmafIqczIr9OvrF4VAv3ooa/nsT2zDn2BneOEhlEWiZSioxBjTCNeh1JZ6M/kGD9m
KTNy/iL80L+2Hb5q6mYHmk9CtBw1BTNrtdqhibIbabmtlDNGmmGNiQvaz2UMf0l55k/D01R4D2It
0tXAmXCYmOCzEnPet174et214rh6CIY5svKJJnlBVQ9xdG+m583kAVOB3cLsVKrIki9i55yhBnSX
i5WRf0hymECFcgXprtboIsXDNGkQoimTj4Rz1Yop8HU+pMQL+dIasaDLNW787qwIFkZfC123X9K9
HA53oQK6fsZ943BIIC6GdERFqcWnPqrI5jpGqBKgKpcmR3Koeccs3QCJ0bi6wRsiEUQXYljiQats
C0bdC1t2GoFdRiwZxT5+zfGVnWiNp+1FChstw1cPipQWy3bMumgpN9XStQuFwOyKqlsyD74K68H+
1drp8BBRejFK9oK3KG5gtcxO9/Nru4pgdRSynCE90ndY3dTm2NJY7bNFQuCFXgW2s30QbQYq5BDP
OIkcQBysk3z9SX69xcDcvz1Edak4pgxW9ZSMV0OCePpDE5ZNzAeNJPZXtFli93PY8mvFeELvTb/B
PkU7XU1aWG1DsiCTw1McMJSQ5EWKKr6YfDuR+Eo77ucc80pAkxgaHSXH6bBgsMpyGQkyiRbW4cRE
kRqcHR1H9BGSFEcEOCDIIjd1Li4tuFGfFj7iKSwt/Na7haZKaKQlFc7o1+FTtaTNyUg0J3hp9zE4
LWF3ndVG197GnqGWWy8UMc0irrqxYWlmbpyAvdAXqskDSJYw12TF7NQcq7UktxPl6SkL94i5JhXs
wVFh0LXhGxa+VgufVeChL7tvcZJWW8Au50Vr/2CvG06+AImK5lQHDfksWlTJeXClVpBA0JHGNee8
rtLgNW6a5tlvku5xCrh5bUDCK2CzJ2iR4vtKh4bs2BrkaMhZsooqTAWVLOR4jjMQdHxJCRmRIx6z
pNNagUaILM0BGZkZizbMkWrHaV4tnDpI60V0i5AqhrcaBPQNuJbRxUinBRb5jnKRU084D0pflPmb
hETCdKK+8IprvTW1ilOci8kWhRuDhi8A38bQxmAjQoYdeZe0ThLLpc42GlAg0K7ai1Qep2Ts0YPH
9YEBUL/lL9lib6B8MzJ6eH+kkuUzHOionWWKmJNZcrUa2F4YMgb+TKdZ0hw0TQSSNmC+Sm9v7dv5
sJg6OKWo5ygqUWnHEHH98KfvTT2F2eDN81myuS6UC1qdHxz2nMkr9ksXce9iTxBDabvoNoqAaV7D
/7B/5s+xqzksbAlYwgwbCNNDBfdSl9Tk0+oisnVCGIM7+Az8xB1fSldKYwspxHQE5S8/rFzo3/ux
PZITC1bTU6mRxxA/dLOZnldfTrHBkwauZqVxvHQ3xZTFwTkOXLzNCO6zVCkYRPFzwa/Dn2vYeMS5
OPjHH/ywqoRiOspLnGgG/WEKMYRnIVQbZBdSh39PKfCQ7TK3FsSkgjt5241VzxQrq59gvAjmzn/E
SK28M6Y+7uZs2WHOcFGSlpm/0FhV1ZmbWFEg1qIHLb5nezeIbJhg+V385ptjeMWnEq/FgF/Fp8fU
KqO8jWuRUW883yrlyU0mDd6yjdM3XgTM3bnlMtqaCYHmCYE0rWVuvAtGBeUurGwwrnyDVHAA4tlg
yTckQsHhwcVsOfNCOJqGbk8AlKtyDLtvx4GP3jpFsIn6JYAOH9bXmVakisxbQ9gU1HN9cGV26mMW
Ay4fVFi8Y4at9b0xpHJEfWewGc29X0PskQXZcRlFGarIdhnES/L4ZZyJt1UzPEvPkrJq+JAFyH1Y
wvzIgzYTsoAwGnz/AwsdB44EyfPDWRk3wTe7Y4FZvZ19zKV73C5OHz5kNX1BNYKQsIhlFRKGdVAS
TRNhfZwY2CEwDLRpyluPHrmQZRDglDu5VGHolvnP5MxQ27vOEv25438/Dje9AWQicnCnS872tXux
GVRc2CE3YIb3/o+Jqg9BG+hYHKzYFa4H2t+un5JbCiVqAcivN0yLaSlHwT/EM012SXZeWGH3My34
E9zbAAGiGVXV0UNDQDnMgD4E3cdFy4VIuXnlr2yDlTSF7UI11tDp22aHPVUd/j6eBY0fvB6Y4H3E
2xygok2CNyQeat9dgAdQE8R1OL1WPT0vIm7hE9fVHw5wwBO3R1wmv9FOov4B1BKlznRAR4ERf9rc
2Dq3Vo6szJe7oJr/zW7AlR9gCCMHcTUGa4dxIwxoBoUXtu0ALs8sSwKio1Mc8j9+G0y/1LkXgJKt
XHrkO22yYVvHQmQGLqxlhPiJ4XAWMXkbWLTajE2pdEKBg+ctZ+oVNV8K0sG7Q6FbX9UWDoGUitsT
ZOf+PU7EXDSN0LSWPHU/5H9g8G14JjIU4rbKv/tif0HeLBrmWN7W/0g6s+WosSWKfpEiNJWGV5er
PGGMjQE3LwrAIOlo1tFQ0tf3yvTLjdtNY1dJZ8jcuQcchKm/2wlq/CHz7CNsePM1qagJXU8hP9xs
8NpqJpiveWvdt2pkDKXTHpqS+YEwQGIGBWuxgyFQY+E/Oq+XC8mFiWue/DRsHhu0EDMkPbv9YPAC
YwNrZAy0d7LwGKW4DnYnPpRFNiUpMb7fbdg3AFUlpBB/tr4b3kmSRs6Mq3bfRIrSXLV9BYOsjpbD
0xxXJwt0dTWSe/3dQm66cUvrPy4bNQnmvhjuYquP8I8e5ytGGcENxuLdw94x/BP5570zAgg1SeMt
p7BNd1Zf4fh/FC22pFOclnTrflKwR7+XPDvECJvKyj/uJS6EqOCauxCuOMYqDsgfRxSrl3hEEcLk
XvyyBkn+nUgv6hv0yQw+M2lsuaB4XCUFNnBr+tkNmzIXA/1/YY2lw+ImxxkR4ZnURiqSWQzr0MLP
y2eIskKJmEGVDh64cmtWgk7cEuk64OxGqseDKciRir2i+22aQKJ2DoyC+zGI7EPKAw8f262c3NuR
k+snBTJMQ4eoAIKkInsTO9AVdnTqt3spiW9LdwipFn3xaKM6Skq0p1N0wd5dwpe24vBtXmukTSo7
alBimozb/YCv6bmOEWHCtKXGzCnwWszYpZbffSB1bfbw+Giu5j1mOidIT5XIfEpMumVcin88zVsE
f9dhkT4RSvtmhhHAEwiINon2EwgIhgWiF5Cd2515He05V4Qrg2TBWhReX2LMAkDUafPhTyATZWBt
0eMshHq3/ZcqYI3tjszlsUm4CgaWgWkZy+5pTPKq9LqG13etU+VKGtdAOtEUYAADEpD4Jqc73Sl6
81Y+ClGBBH38A8BspZQR7mdlPnP9pO/NZNb4OPNy/iKcGJ7iyxzDcBEEXN3XZBq6c5rd5BlzLSRC
FGS4p4trz4hLKFl6jk8iCk2j3Lw6KukGfMVjDDiuhq11DsAg5Q77nYZzx93pJo54TGBH0ZfOockp
pxCGtvSFAZog/PMw7deJhcIeJpNXPAagQHYUgb94nRA1hvuNwCVxxgSCIEcQ5IGCTqbSuCbAuGHT
OTXdBqhn/3nHMLG+3l3P9THs4y6kS2OAaPl5GnjGOXlnxQoVS9ZPJsHGhwZRh/Q+Z1OScqG59cIN
MNA7cnlysHIIYc/5HO8evH/SNb4GFas+4G2d66Kp7i+e65zdCwXJhzIplZ5ZqtmPYGs5Od0dyVMf
vbSB5z+vNHgINZgtyYSNQTVyStY1wBgg6lEzp0M4AUdNghLyQ1LRjzDiAAyp61eY5pSzVt6/BN1a
k70HyN4W+otbCBAYZO9C7jrwVsOBfi/f4RIkF9KqYd3aZgWsn4HoK7LmjiSHMsVsJR4BMhPTlwT7
Mp4qoBO8yW7CtIdp/HcPj2oWrUxDYsrvxFKPQe/pT7FEwBoiM/W6HiN+GtXNo7BZtIT+QGngfd50
nf9P7WM0gUryqNXEgVREyh2mKLgHrCeGpxCRENyYDEhqCXjMOrM2A9Q4lgw88ZgWYj1wg4eBDMdk
HOymbAgE8Okn0Bqu4p6vD0uLVy958UlGkcUkrTx6mBBJHDJkypY1DFnWPUr8MAax32Wqso803u5E
DYr03j0aHNqvBVKgVmMUvHW0vT4DjrVAHuROMniBCsn0gaMWvzttoTShipYFWknHrRH7U/0pvcTT
Kfbp+Zh/1i94VeGGL8QXGEEMDEl1PEpnht0J/aSEoQlnQ3EsBzNv1i+DGOF2ith6DxDWqeMkVTNH
o8dGU3GNslfHiI89xnwyjlBYjhV4OrE3VDt49tMBM6+Qxk3IXSYFnVwkGUjmTh22Ysod1Q57t/Jj
xKSKmTPK1I7Jwe6KWoIcRVUqjAWvPcCw+9S6HLhtbQL6un16wipCoED2rV3ZY6h9dmbaWCMK2cRx
zHBkVXYjgUIEdSf9+k2jVmWCVx22/jGP4Hcp9I3nE+COaIXG7FFdmBLYcQyoxeJbPvtHTCU5wqvB
uzBE39DhFnTKN8ht+QEWap6BXxo6UkoDaOC+xI7RDYDLwtBzR2HftHjr1/wsZxNCiQwC9AiWwBd7
kVHWxtmjZN/WJ+I0a/7soO3g93/muOfbTUD6IvsTCRyscC4spOeYm5BWytAa6J9KdcIpuqGlEu5B
2KJuregF1cs2qHkzixNNx2EfWqY7FPEGzsbDOjCBopV/cgnsAAkFc6xoy2ht/fo/5kykFlLAYx9y
+Y3fAfSvjlq2YwIBobR+CdBZ3bQlwmB4P08LkpvXsR4osbKiY9pSDuFdkNruOWhd+8uscNmdEW65
2RD3YJvgPnA1tNcOxygjIRHC4USlbrAJwDcKsP/Q+G7gn4wA9ZSWmA693dqZkisOK8Lo9wxqIN4u
eIbv/2yEu3cXieiRqesX3JTexKHEAnJf250NP4q9hWj0ZVEIBS3ZefgaVCMI3prnId7ubBiXYL0v
khepcSYS7sNtix4/ZkYKORPfMDZejPfMM3qPBwLTACGFow7uQLsvhwG6GryJdm6mzjKwtBJEzyy2
vAsuyet4yWZ4DYBXOVEUQCiwNcTxCydqTA8yBgQtZuaAnmv2tGNf8qJM+xbjhXeVJbQRqrdgEYOC
Gv5b6LB6xCUc7NB3ZNWCDIsiWLhuK/yEB4atEKAjobtDEzqpwagmpJH2w+kC7GpGIQgx3YklxEd1
DzGQ6NXOr8E8h8sqn83ladn4vKovsGH8rl53FDr2jHYiuJbShywLvpDA91WHubmajuEB7R3NyLGr
97AKLajAL5+SgsmVmp+GyYyq1sVj0IqfnUy31WSyG+QIFJ2Fyfg0GmUZhCwqpwsp9pqEWckkiLI6
X460JzmjZ+Q+uMEJxE08ygFAFlVFgTXfBNewscm/bpk4AYl10Xg6w2PlNfxTTybEPnDIRHk+Slx1
vMsZV+GyIJEhMUld57FjXIK3AwPVUZg7B2ohh6y1I+ErOI6IvLStk+0MEaTE8Im1oF4UO/4XBuUk
TCGpSiBTrTSFQE+CMcgQqTP+v4+vIRyuNeUPkd0Cx4w8zCXlgGaKw6G1c0KHM9BoNdGWMkTmjIM2
hHpDVF+Y4oJC2lOMJB2nGc4ezZD0eYIxUTnX8YWZAvE+iFBUsA/fihEJyn+JGHcKLr6RpEYMUoDd
iC2POxxGHJKNnA6MM6DWNoFIwRpuhwUHFp0wU5gSHgF/DNOl6Xbcl48QIbHRUfUv09HtqxCBggsE
R0XTRyG8JAsmB7gDYGgjjl1cL8xtEwgHRqzBY5fYkJ0b8RYQKLguCJZJT0WZYZ4zFNAB8RzEvqdw
h69tJwO5VIysogVi6IDD1SiZcyTswF03svYrblbjd1/UygjVYH4bOPgzU/4Q6DNT9ZBtiQYt+uQ2
snTid34LLzeSQk947wvEdAWTKZv5CGxZFFxsm4CPG/s+9VrG+NHJY4+VkzDVWxhRv5os8cPjOFAn
6MwRfjKjuoG7aqf2P8YTT3fJOM2MQbSmBCNnkaU0MdwdlwXXB7g+Vx+KC/LwqFixhOl40fKIyAil
lgtmF7t45GTkx+zIxW8XB8+nNkLJCZNkvvn4d+BuZzPy1mAxFvfwuXCpH0v6nGJIbyx0Agka4g9o
WBiFc6GtmfgIiU5K2QBBiXTR2cgxPVzI+yxbdN85KnXDFyHNZSkpcT3/vHh8wL0wl+p6cXF9IhAL
hn2GHjdA/PihTyHMjhlWAbihAu5kYZqGA0p2v/g+wqRxoRYLMBNST8YlYq7pGEwgwHAcbl6oNoDs
TkfBLQU1rLQAQicWQejoEZgcOICx/YKC5tNmqcluWM8uM1TI5mqWxqSMKgnSl+qxJFU2rhvEPqkY
RQ4kkdkDr4bIEDnHprdx4+1jMICNChF0ZLBgjcEqDrDfe10xgb7acaDg1Irfu50jFzI1YgiD7Xg1
2ncQByAZmh1VYMPORbbTiTNtxBkA8xbAM1swYuemRrLytjaSwpKUwdnFHEOAaCuDwkrqx64FSldf
d3pseP1VT4INQk6gCg68dnb8b8kGersS1Ha1Sj/i4wuIQfSWcWhQJisujUMvJiU+tAZ3a7FEiQTE
qyKmZfDaf0DRIQmEfkIFLFSNzDWd/IWABkLmmFwhm2LLE1tSOTH2PhxJK9xVt+Pb4pKw3/iwNM7Z
uoCXtOirRMaIl0gIextLasIV/oCEi2W8tIE4KOJ3iX2hqA2dACljUol7OZY6PYXuCIuCcSV0jrwE
vOux9654v24FVCl0g9YXWn7KAbKrDy/tisNleoJJhGNNH+FYI9YLkC9+ak4bITkU4n345rYCDaI4
6BJgOzh1EE7EMEEaL6JF4B4fWPPiXwBdnTosZ4MHa8vmGj1ETupB7BgY+4hvnmW6LMpOveH2ZX5z
IM191+8mbkVj3PuPK6ctLgwsSZ1MdJiKmJ3KnEcBgUb8cyW4VgyuVV+xSAHtyuGPJSTsDHpUnXQm
M05DI9o5oNV1/csLn0iqXqi+UEGSVGM5MRiKgYQ1PN7FE8VNwX3uZH5wU0K65oTMSgIdcKuPc4+a
Ajuv5yDlmS24GWuZPqIhvieI9DXYKXXxhg8m6LgM79SkQ+tcmY5pX+14h/pGWwC9UiAQITqADifo
qtJW5GeYjuuPH8RpwEJZe0AFFdMITWmNmISSFW89WGxs+O3edaX5iMd7jM7hxXEo00RwAe7MaQl2
gH0BICnXJEgUbsFAiAy8gIzRpw9fgwKXmbEfgXW7yCmvssMAXRAGgIY7CTnHTUUvNEEMa6GWKb3J
7bdvjjmc1oZjimOD272gOVKgQj8tylPQWmns6MMQVIScPaaHkr+Io7o+CF4BlWEoBbxH0YbWDz3c
xB7Bj3HMYc7QESBcx2GF/FuGhEkDQqr4sNAv15FpNQHlynVcowjfUapw1cnovNB1wFllmo9zBI1W
Ltrmho8o5HCSZB+RYrFJxZjE9hT0oj6rclRQxAX9yXv+dS7e965u6gsh3ARxG1jDtCd42a6PgA9Y
7pAaHxZslIB7PIyULwWUMJrupd2aa91IuaSIwo5k7MNPPYchqEDXwxfDLh0wSvKMUAsX+NVQR+AM
x6iCtJ4rBCDvVUQN5XrC5ItQg8NHZz1xDqjUSokasqGl6UHMQ+OgBm3IAfcUbEocY6Rro2pn7CcD
xxD13CPujvyamu8nRjy2xvRHFM/xxIUv50jiiXkjJv5h4uBuGi3faMbIlpHgmYFXlXTYo6QZeU+I
jCUhCQRfUnTIOIZBiHz12uK1zGWE4GqcQXBbnqLQxVObXlNx8rg35/BV1FTrh6ZDBVYXI2QkVoYc
fYYcAdVilJQ4aHVjpgYXCDYOPkIyjl3YMZ25PK8H7LlI53vuUlYXugMAdLG7x6EeNzeKoHwiQhav
ojULuHN2MA43y6IfFf6xtxZYHXoZwKn1BGtqo0/aPor6t/XoC7XRdmpMJRTDDhdYwwmC4MpQnqsV
DJIo4NqR0pQZNzcPlueu0BWER0/O8OvqBvj/lGJh5iTI0XtGuaFfv+rcPlHC1Q6BwmYA62EC3szk
F7cGOY/EP1An44kDGdXd+dYy+yZTDrojaynO+T2CKQk+lUt0clXQE+pKqjoOY53aklzhP5RRVt3v
wq9Qo1HNFhArK+UMUZMzjBsw8mRIkB09DPcAXNhsOQKxj1o6WVbSb3Hr05hmukS4o77HheFzh9oI
nA/wG06MIHHuzow9CTmAbA4zxiYVH3B8+DiSOmxUkkxYwxIcjYVNC2eL8gCtLQ+0g1fBlAOcf+ay
dzewjdwH5XIjlysjczFjnnhYW8v/88sFyVnd8zIKmZ+E+CpynZfBcoKkw8HnIO+pZXFEaN5c2tBz
dYh5A1vGTFCmUKoFqTrmmBH6FPEoqhqoAy38ZyGngcFRzcHR5hj64ZqBSD8EGCBB5NhkNGyJUOP8
oPWvMmf5hNyGLuSCsi63+Y+Yoffh6AVJBcXYOhRDcbZ8DktGKhXp4md3ZFKbBKH5tXaBeURCRLnV
MkVaLSN9UfOEo5zZ4p8t1iiYNP1yMSaD7hG9uAsf1c35H8j4WILjOHtrVwiCNqYTovvGDs7dx5P8
mPUCRAz6Tg63I8ZMUQ/Cn+IR/mWtXe+OxCsgWtpr5uILk7BiSzGtgbxpFzqrZDpgsneZiSvnzk4A
MoPhq/szGTwA4JxKgwXpE82eNVBxO2ZQinPoTNKGVMYLA2XkCcPwRCYXgGocwJBNwSPX2UZfEv8C
34rfH15CvLO5EU8f/5iPfMaOpYmr3QbhP6KFE14SzZN36nG5fFSGS7IOcDl6PLGZcGGWseU/hM8M
mdu9DYOJ0bIobKzvEaEk9ISPeHOAFZYYV6HGJdsVeoeH39G49xxFcf4DlfFGoZRDUQCqQV0GOsK6
D938hxW33s4eUA237M/cUGIwC2efAE9+1b9jK9l2VjRGjghiRgI3u5ESc3WArcXWy90gUZBVs5zZ
+z/WWRw8MlAjO2RoaBvW6yHanoOK40ioorpDgGcwM/aY0a+cZKQwgabq865gl3wIjcII8ErQY5na
w0qWo96BQiFURwxCLnf16DDYTpBkCKmHwvQnmaEwric+fzihdQ1J8pTSFevJwxx9y83+jvvur4WL
5BzlW/t7b8Tic6Z32z00z3GIaUUKBAGtSJjExBLk/R917dTCxYWIrQKe3C/M1wqK4k3OvfdLg5Pw
QpBIq/VNSbUQCP9VDSc3og9BB/iOataE+Shv2OYHcFwkd01py6uhw6JnhWtEk8GcGal0ccMrXq/8
+fBT1gAGZsLXky9DXpK7s0nJJaasNYR7X1AxQOpgW3PIVIaXW0108xovlFDWSolOFBjTVMJ0VQ+V
4/Bzx+HKMmh4rYuLg0oZ4erpc1V/nAriJV/BP3qAkk5RL8PrjmnGA//EC+wx4D+wAiwxqOhFOFGd
iCNtD2lNSWEJb0exlscHgOoNy8UTkk73GA2TuFH4pyzaspuhhoRvI2kuxXbRXRl67XwiLZVLFjIE
mUIIu2AuihQZV/F+fu7qxKjuRROeb1TSMcZlTkaJ+5EmUoQP6khYwWPhp+XlVT2S/JrwzALJzWMN
/1s4NBlSMkPGKxZwNuFONRcaCb1+YsvhPa5UbZzb/6hTBsoID4pggS5nJCxxomWyI+xRF9z3dpF3
Fla0Nzk0LaYr/KYYBhbk92p+QN2ZnmmFGPHmUJr3DbvVeBVEW4oj3I8ZzKoz+e7BbAG1pMFBC8k1
3VLUORnpZQuVrE7DKKx4UhGy9gMo7NgjQyvK3jteAtK+BPBEtDGO3UPlhy8aimFwdfkQzQDrUW3m
XFJuKgGTPpkGiKMoyhzKHYlbErhY9FeJDLw0u0RxEjCx/jNNFryggK6OyDbQqQhTXv42G2zkd7ob
fZj+nGTAl3ymGZVHhWup8EwoO9ZZUMzaxe0aUhLlu4R4z9K81fObwt0J03o0sTAHMCDiuTR2/uyj
44LkA5tbM6rTbvdvETcP9w58ElUWOqkICwox/BJBixojSyOxe3RTyA658sF4pbJTP44qGbe/ThMf
lxUpJ6r4/NbQCz0htk9YY/BRehHc87IYg4plKQskuCcTjZOvRMOlBjcL7ltq6QMFXggidPihSPUu
lIMErtOq4at5E3qyOrklbi3gHsbyy/jGkAV3kHx6Q3cKuivolBSmSDXSYxmdyipub2zuQykSl74V
So34vEt0RDzELwkygOtqwLECYJQGWjKBkoq0YG45CZ+a8NvWqNx1j5bHMMTELExJl0aCQkZCv/nP
zGj/2xnFtsEFbjwoMt4WdGzqw05qDw8qkhI5YEuqtURSko9ZLRzatueFcf2iThaCOyOGB6Fqqx2H
TjcnKjdFKquJQSb4NA2baDETyJz4yT81F2INwnSirkrgTJkNOlBfPimOpnw20RxqyYaPGmeGQDzJ
NEe/hWPJNBvZfzd+6v1lfNjhAaCSk8zNml0iUwGbGmYr1Bt3l0tIgs0Y4cDE0w0TDJdGmCt3C5UU
L/wwnFrS4HHnAj/DfoI9igsUY3cfv7rASiA839asXB/uAp/DRBRrqytCLpnVdL28bBmkcRxLKDxP
lh8EOJ2bV+aScJlHSmUdISA0ZdAqTlxA2gkYimwWKN9EfsszsSAYzFiPZCHehXhla0w006J/7cBA
UFBa1f/ykNLzwrQGrSC7AuaLvU88euLZN+Qh1ZtPdwYGNYzl4zQe/jMTHULscgB1mb+BgnnT0fHx
bXN7Ehoqhn6MLZNHRbM17n0UD2mvaAgahIp/5WCcBRrJ7tgtfl57QbMqOq9P1pEkYwwUGFIQAkFN
DHGsK+L1FcZa/k136Vy20SmDi3dflpffYG9fw8gpomvyBQOstPDit/tI7bUTwkvYh2Ro82JFRqvz
EVJyGIGSYYrUlH6JFodMIPSoKLCw/oHXwBeYmWkiyGIYV3P62hhye5bB7y/Bh3LodDeXaAheamv+
2n2DnJlt4WvU+7iGDRTVX7sZ8NZ10CV1Je0Psh1EyHX3F1oTlEPpC61IiPEwZDCX4Gzs0p9/sR47
wg1ZXuEB9LQdGAV0CSau0tWoczqsAtjLNJLi2WbHC1w82f4+75xb6C0mUyckgBBKDwhWKwNCiW3Y
hU1ORYyLFL4OdwxNMGW6LKjQAFjoG5gnuFl492HmEUCctw1whJysRNMmTJb4JwRwLL9A9m00MuUN
zYsGukvckkZl6RluQ3YRleoxxPYLNgVlwiV8sQUflLFXvmIEEnPo65hfuAk679TNC4EJ+zCPPxRF
gkZrAYtZCisZz1n+EH4Qph9093yJy3eNrZBJQ4AIH5N6Wqc9IWGhRY92o+ta6XekUDE2TIUMh1LZ
KQDQVw+WfwsLIAdaiWe08S4NDMWalG94i1KOVznz2ElgBjAeSlX+usqQa5RFETfBOsGbxH2axo8B
/Znran1SFQR1aE5bxeLxsyh8KIYWoBZQcy+5NaQilVHE6tMJGvbWyBPuAubjE5yrq2ZaqJ1JNz1r
bfzBe7hQotrh8g3nBDDsJIfDqUWtW0UBR6uzcdpl0KPHrcarzPgifaI9hn48zuMTtnDPXRze47KI
rXdrhndSwqo/XCFMHhJu/UNSpT9TXMXA7xdxtu8pOMIGft4iOizYCJfvYsNiIqwMHZC90zi03QkM
06WsAHjR4Rt95PRHbT6U+APNxt7Vc/tZ5dy24zHzc+AyirpAOy8SS+CW9z6nX8a9nODtryQKGld6
KZ7uGQCHjt7nXSrvOJa5eHfAgbYXogkUOagRUnYbp3+vDiHXozRAG/V3FZkBeZTo/F2aCIszJ2Ih
+hlo3ZpTpuVoFcQQTVks4G813kATDGvVq6vqTMisWExBV17jmKJ75paHIEfln7Mlw4FEqK5s10cB
5m5dnJWYW1DeciHSp4mbhyWBjDaYRtv1q4ZROE30isfudSW0LUT5KGMM9aaY8CawIPHzCeEp7ik7
UYncMDEeUGa/5xH87okCOAGx/wheojqigikp80UW7y4U/ZUDEdXG40O3g6C5JcNjIPZJ2qgUEvzi
08TBD8b0/7Jf+HtkfMLt80kib1zC53J5dsTSXBO6BuFr2zm7ckF5UnQ+2hmm4AYV5G5AEb6nijhN
CpuL+CdEvRXF3h5DN1OfDHzPhtt9YHEY5GdXAeWEjISgwjZsnd1lIAuurmTzf3ZbZHAoNZ/hv40H
2oIxQPRRlPl7eXDS63AQ4BaPZ3zAop+O4VIZZ5J1EKNfnrbL/kKcu3lrB0B8hwyDj8F+G16mR8Qq
8dEhnxm8R6haOjfbl+zJiVr3zYHY/NQFdfGzIRJCyS1mBnBZErATgOInHeKYAccM3LODCKWgk1HJ
KJiqLh6acVHF4QtODdz+RtBy0a0F/lK8Mn15h7FPuXTgoh89fkwhB9PEY4knKQVlWCujICXC0Oqo
2eVCPPmTUzuEd2W1d+bu/da5+4HFd5MMFLQaiEPkjTBACb7rDhL8iz1bvDB7LQQhxd93N7L7QaDK
lJSWYjngFL37zxbY5d440m+i0gWDsAP9UzzyPoK5rP5Ucdmd1yCiwdX3w4Yhv1y+A7MoJCv0TeJT
p9FsbQAXhWSY+ipjQgQhbnnJA24iRKHUwwURLKT7gbdeKEn3ldwX9KOgZxQ8Z9gFLrIEySRNqPMQ
tJOc4nAFOiNDEeSU/bWHxf8NQqtXG1Ll5LEFJSkOIvAj1TlHdCAh4C1GYT0B50St/WdRAhbXdmId
VaW3cZM75D3rJULd6h79zLYk1TTlox1b/3F3mupqar2fVFhAnI04eg9gvcxh/9rFgIS5kJKuQwAd
Nf4eXb6B8r4gSqJ37eCGMIAnsmUBhotHDs6xhpPGUvOKi/tsLQrMKpYBEfIfDJ+ovzmMeOIu+wv5
ADPiMpgsg2SWVW7BX8YCMYza0+Qt90Wey8iIASe7mhpR547JAtoTwGq+CRcutXZHpRzPzsLydv7Z
UqBEMbrkJIKwDVkUtCjE7bC9MIwkW+A5L4F4EnYTtrGvVgwdxxR6L6HbLzUxjFftFhacPtkjrTr3
HalXZ5NAGNtAZ0WsnTMIYdkhBZ05PpC0kQOixhii7PsgcbfiWNTSfOL2ONzI/ECSl+XkZaD+a634
vbGQ6dMen8d4hUi7d8Pk3Tj1HDwvvF20vkEhRmp1y7sMMkwlCNq95ONNNlZDcR1wbFUPbYMb4mcI
MSsCKFxcs1MKJDTcTU5zKD4zCTrcxGWyA+NTeLHm5zZqzwu5z/nRO5gmP01RO9qr2CxMbILair9i
FGCfYoQl3SWR+ROSB/+5ypgRhgcCcnNcgCj8DTPsmN60C6TIPlhu290j4WPtq/2a8V91nL10u8r2
PYVbuTKhcGe6seYLRqXPYtUNoRsuzoYFu+hGu4QqT3OzGOQwGM6JuGsvwmXKhIQQlPO/HEwaaxRR
qYp1S5tNPWlMjPhnUBDly1QhUL+hwWhjK5vIWZ9CBtywcMSVFkHJYzKwpQWSCRtGCmKRVwE87TEm
/uKcPKXOz7VwGiIuOYJTFAXHIihQ/S2Ym5pV2Bbomx9GxHRKmlMXucAHIoqiAq6358J/5sQJmUUv
Y/tHbUfjy+Vbm/AZRwnpo+rBU1t8NnFaeWwHNopoKW2Mrlb8S+OC3mgJ+PzwhPmC86X4McoKha3p
fvZ57uIQjCrDxydB/UnB+J80mCsgTFhJvF3G/1mgADBIZI+K53oA4vDB0TMXXKywDThqtSjyRJnr
68wQJfM4Y2jBFEAcWELGjjIsUHf+hLzRaxMD1wSg0WjNO4zJCoi+ccrtQWyFfTET56ebxe95mhP8
zV7rfJhaWNfwtcQW4CC+nwyYRuwr+QSvJo6Wz8HOEdJKIp0eIWZ0gpNhb1+ZATAonji+IfaESFDw
O8fdyCl8+9d6cLOZKgppKICefgVZN/pNvY+pLLElI9CKyMHaen1WeqmYoC4YZ7ZxcguwJd60IIj1
1OdPE+FzZ0y86fmwc78hwAAnwIFHZjSnVLgFarYV7+s3YA+KMrnZxosQstL0PR1xViKTizkPN3Ng
+YtciTB/CIpQnzCzTweYXMb/OfpUjh/XJ+fBrePz68ZJJksJPe5IaYtjC/CJz+qqZJ0S48gWZD5l
fP6rsaBw3tH+wzqhV10DoGq4h5pC1Q7YfoVi4iJRKTJYzRcRhItbGuw3RhS9pFOKUCkuZHFK5vCC
06smuXdd90dmpVCqYD3LBGoTpNyHaqAySmcfQM/BWxkzyqC3DvpHBJg0sYQA3BEsiDdYKqwrbODv
tj5D2e3mS47Qc7YbUBg6Qyz/ADCEfavmBcS7c/WSTMF10VZbeROFhQ3ugS6oLCk5+PVeXjuP6eQN
CMPEynwgRRoJPCBzQ8MHDpHA9Bc6LOjsWZ2BIMFOpzal5RJaG904BWrVE7IByoTBvvPglihwMDpd
CI0By1twgEXXwAnDAcq3YWhA8SXvP7bQz8YVy8SdtYrVEl0ydlnJafXl4N9Z53YQhmbJbIEL43kx
PEoz0+Q6bvNH2KMmZTytauUmj/5mHtCBdSssu6mBlok+LYEGw8Aah6oMbkNewbr6oLw0ksgCHsCo
gsGqmyTvdqXh/NiFQ2jOURnfrTGTszCP7C/V2FSWNbmWvLAuyn+m8xgfAZym/zriM8llTA8VpRQD
D4zSkScAPmNsRwoiQFbsyjsKw5i6pomF5RlDhboRkajx5/3dbG70YyQ69LTjusGxg9+IYqOEMj0t
Ir+AhsE8gfOPk0FKw6h42jOAHLhBlKslNSQzUbjyaQhTip9aCM1FVF3ADrzXiW+aV2wbt+UU9qQq
QO964+LUcN3WHGSiuPYsRmnwP9Xvqg1YvGgeIIClvKywpvQXswtPYPwCeVIULzt2GfVaHuMVF7N9
YMljLV9dByUrPAFWVCMAKP2CsMvMJ4s+VTPK5qC9Gauwf3QuLGVjnZRXW5k3h/r7ti050pyDbe/V
Qc9E8PAAlu4X/N3vYzdZCphqwkywlO4xyD0bkcq2lWRa1Y9YuHLmimi+4TuaDiBwTFowQZCCOmeK
D0WD40UFRO3Q4vJFgSyWJqqzH/P0XTsJJ2DRBxlUX3HEC1K5FHe+uRiOhjnnQY41UsUngA7MNYHS
hEaD6skQ/nSkTgExR/8d+27wJHoW6whGHfT45gniEGOYiM1eeovT2cZsgf5jz/gcKlJXhaI3H5qH
ySvvozmk7A4qMAza4rFhtxivB9DS03MBq8R689eH9iZm85sLZ5qynklg6j/zO5Mbx+FVqquA6wDM
mJrPaEJONwzGIKZBMqmm6GWZcS+ToYmShbQzM3ndv1q47F/pW4Ad6OCww+TCMHAviMkBuIt71iuM
k/2q71PvutjecP3G2brm+cgAm6ty+4HmcrpqeNsUf+uAMSifsfVFWYHIwa6cQ/qlQ7rTcyvuR2ok
GUKWPylpA600S3viBj4wCE5Q/DzZvAmYgrMOFWXF4gWGOmEHD1UFsCJjvrCXt6DFLWN8/pFTv6Ik
P/mQIe+zrvEe1LBMlR+EQ2IOHDB4zQem+pTM+9WWHaargY5azO32ledVofM7rjUyyY+TfkFqTM7G
8lkyjklX+9Q5CfQCSNDXFsrPSUCeLuB2kIFmaCFckmR1W2101glzAHLxDidg44gul+5aVYPdxlWY
1NxJlQe7C7EUDUkHKUFFsHnc/QlTNgjkfWgZVhrznD/MxwmupF8fbq3HlDo/8BrzEQc/ds3lN2HF
gLXizgfhmF4FsRS2uMxEKuaX9Rw/xVFVY26CV063QS9V2bl4iUnRnVuuRjshwKoGLN/cciqeaeT4
WVTma0RF0UEzuloncZTzKV+QGwXMv9CLntQ8Uon8ycxAviPj5m+OFe4pKWX8Xpkn69O56H8hzCfd
g6GH8J43Ph+OlOP1UYhCXc8J7rF2ydi7UT0+H2visESRi5c0nurRUDRqYaa+Cys3BvYOJcoizuDK
yJzSwYk3wTm/gUS04jlyZNI7I1zgk5DsSOkn/Iy8qF7zmBi7eTG//Hz6YaMF56TCJlBXwC4VeVzd
+RnzccaPYh3ThRaTwlaAGcTZ38RD1mI9db1O1GCKL8KQ1TfaxRfY8eQCn12wZMj5AVbtsDOYxqOr
UfGsC/BaiTCtaiJ775ZSkm7gNuRjB/9YBvgSOCOZXc5K5znLjQ2GAJPkItMUdQdPDE46TT48IZ9+
h9FBA8x+AbBf3rjmodM0gIVdCY0OVyXiqpCt4BKGTInMSEt7ALUqOsYxz9pCXrK+nFQQuLENSqGO
5Iy3dv4Vo1lzh8MACv0GNIp0HnZHKUJuuJb3qzhijB3zjn3hWMO9BXfnlVpC+rsgZOZXefsvd5RH
j9zuSP5DRIsOLQYyhtKo18MeHv2omJm5cMokAz/aNhfIONgUEgUJ2NWJYlzwI3uh4ILA9UFRWGBc
XEbQvjJhmtKGh3Myy7YudsJQxN8YZjhTwt37h1IY4q1SLFBM4IDTOCn5jTsLJuCHDDBNZFFjaEhX
XFBHVD5btXMZ7IP5HW7V4YAVChLWUPladJw32nAnyI/YBuICEWGYVWfOp92LlzNvGJC9IHV1hCYN
FZGTTp2ZIMPg2yU6/S6vXxkzUhLK/oS7EgOgcHwA8Y15d/huCjH8boCM2xrUSw3r2wBDbjcTwYPD
uE9mLWPLAYi5q/mKIeE3lMJfFsssMe5k5Fww/1smli7WRV84bb+pjtnk4l2dahYKxqm8v36K/kJv
Zgx+ybevSxmG13Vd9R/wGQaSrx/TPk9UCy0LvishpK+U2bdJTeIZvp188gszgRXV9fVgD0AiZfiE
aR+fbWefiaqo88P1KRnxG3HRy+3MvZgbE1QvCSkBqC+yXf5dWdno3Jh1+A8JAAGVySIwXlA3EGST
ajqnOwLfbuaK72DRc3bCfk8imiyofEe0J7xAusncoUZw457RSN8UmGDogIaKvGRZVOnGvBp58H6b
hKxwN11/4S7HDcb4Bnno0L8MQYNcXAyJoAvhDdTMXkLTATm9JUEMkQG6x6FwXzQ7UXVCCx7cQDQm
OBdT7f3EOQoaKpa19yjuWPYiKlM1a7dw1WHqDC6b5T+la8M2l8dqwv563PoNKjYL3Z+i7WqrkhST
U45/tZqjQqMvT6h3k9EpH1SH0PBjRwwW1UBSPVk41qA6NBLDIMwwGU8kPUeQm4/db8Vaau5P0AvQ
2APHLe9ArqN/AD9o2FtuWfoEJur4NvFY6cLmNr13anqCRKS0QQVQ77deewJ9tjeY1VEz1TL6qIXa
NfZf1AEmibZfrgtdK+AGU0mOeu2LjaUmt/KXKTRD+vOEuZI6KoZGFIcSdyfIRhdwrnRrLjdXdJUm
nHnMrM6H9S1YPB9RCnCfsuBweYfvSVjXVSiuX6qzFxnjTYUzyHeFeAlTejMWVaVYoyMgJT0zI4aX
aF/pCaRgmIDEwgtcFznXkoveE3xZjWGyB4wfzYzkaSxZLAPtxzGb1v4MBf17WwG3j5OQJaQ+jQMo
6Abv+2stfJSzjMKtfHASWg81MFawwZAQieOwfGi3xmBhbx4PftTcMocSJIJll1DTXAu0Zjo50i/C
aZF93zki260I6E64xW9XL6TWTahJVeAFCfBtdUvOiBjNUSXV3+pYyGt4CRzRtv8nqtQtxb6jqLrv
2oUY6PD3mM9BF9qgPCl7VbEbiQwaIQog9qGXU3+gtKO1Gd2O01aC3aJgJwoAzGfdmfcDXUL55jxb
Ud2hqQMAcMU61Z0Bl4t4qBmu2bvEQyfAg78nHJ17J6Mv/FgLzI/FZU4YR92En1KF7wsM/XcBl/Ie
VLCVL7MG+CVa8i5P3SYhIOoRmGHQ0ocdJJyo9j8rRoIM9AsWhVDYJDVXNHH82R8JS9GMSp0I5AcQ
OcmczLPyFUgVWWHPAUTfweGcgrEItC5mNsmCn0Toye4b57dwZdmIPfS+FLeaKsBcvL7J+ja6cTz/
L3gbeh/BV0WEofZjRf9FL4/1wjXkWjww1wjykfRszkEOpJJu07Q4qLUlVJl98MY3kDgYEBc+EDgE
U3hpjvTXK5O+hk41+QiFbONcSRwbymaY05KJ0rUMRfKBCZbAVjHahyDFj9DnUleRtGu4I2mbmURb
Lrl4ERaOoSBacX5m2IPEdxN/wURcp3q4IzuEqo4poLKk2258aqrV/6TjUm0OyjpB+nHwmt/JhGED
WgG45fvy1pb0eEDo3KayrT6MCQd+1FoFE4eCmJeLkyelLW7900rMz2jrkWxFi679RFxRAPwwAN+P
CE+JeRDJQmTcl0CM25axfoi3y/+EndmO3EiSrl+l0dckxrk7D87MRe4pRUqZUpS2G0Kd1WJwde7b
05/PPPsAU11A9cUA0yVlKoL0xey3fykhIwkZFYDp3jX0zHZYFCAqEp0XCVLZA6UVIwZxd7aGBDKj
lRMb2y8oPrO4HAtPE1UxngOsQNyDuidrMq1Bmr+Go8656jjcWlTfDM4xgDlQ/XxBl1F/H7o85UxJ
CQAYPBFFYdxHIOyCPffTYPluyFMT/uCmqyL/mknc2TrTibhDACeAzR+Co7kRILqYGA7TXJ/GacyA
rTrgNYFBUoD+hGI9J/oO4jO1FurF73oCfElqwKWwRet9AXcUCwa98FIXzDIX6Rt0sP3E8I6BSMHd
bZO2FpejCLtvMh56diuE5fy6HbLo2iZcILv6dUz6d5EP6IJGSJCwYWAfS1PqtIS3zThurWfsiW+5
M6CKqewav+7q2mHM5Klm37ZzflDb7Orz2vtnZQ17k/I2OsbnLg9uiZ0tHh23KHqXww+vfs5XCCn8
wPGIAMVJIOLOdbFV55mVe01QD+K7C/peONtTdHIOrzU6KQNFZCZ+6QgzICo/OhzW2HtPfYE/bcbB
1FKTtSz6YaMIcY7IJfvdK7ZzyRDnqu6h2ErFzqld3vgxE6dlLq+i7CCgaOxZCMkJc24cZlGb8BSZ
nBOSC5k65mdCcQUgjw1GrivT29mw/ntwdMslkBIayQFHYDOTILZ34tXU3jvDGJVU0VtMvg0VURqf
XNK9nINOAg/OYMFvkJrKrc+2DgRf+8U3xYVimvflbJbo3bpGjKEjWCjznXPsxDGmU7Scc0LzkPBu
/1CHRn67gLm92f/NWKTrQ5oVmWlXdR3exF1SodtkPQwpQe5Y+VvxpTUAOC7x45veI+U6z/GvJ+YY
bmHNBFJOSD3BVhFjSzzep9soxNgoZWvHJRJaRM1zeXbwwyADPjfLGeDyJ/rhbzmlRHsBKHJaT+mN
L8p3IctLWBAWpdVQdZ1F72sZRC3PQLG65fBIWm4G3cFhcTDPnYJ+K+ZzpYmA23APxtPfKRMd411V
zjw4PgPxFVehyxw7X+4chi99NsLVOq9h/pWx1T1WsMeVE2DqEdduFbzokAeZ08pQ1MurAgIVSZST
YG1ANp+ZcC0QQwUFr8Dm6SB3Gq8dpKqXNKKxOucVvhIRx6ZYWIcJl591Pzq69ClwUdVDc0QyzY1N
eB+fjHMC1j27BI7li+Me0RRn/jidx4oJX5gBeOHBBadftETuBpAtQQ75RbC8GJJFQZOmXejfqyd+
pVhAQ0nhsM8jGNAX5nE6EySi4QtZRzXlY01jNOO+5EKll0Oif9M8t9V4qtL+hy24pzEqnksCFulB
9ILRvJgGujCIcgXpDN+upxDiOH0o454V6+I7J1Hl3ICFTOewOwZIykDTHCA+mkLxxcDQjQWnbwa0
zPcylbB4hFnoswr0mc6QNFXfhvy4Js6SrpyuWEKlYKbf2qF4ElT5o1eU5spp174IotEbz9WFywRD
TuH78NqVjt1tHs859ThlD9SplfRByaywwsW8gVwzcN4oOGN3DpjMGu2rP54VC9wqiQDufpmeo0Fx
YMHzgAIhrJbwYOaIVQvqA+rCSaiQnYxvMxkm1PEjED+WR6j97Lqmv+AdUy6IJGWFn2ifF+/kp+UZ
i7BWnEV0AXBk5+8y5JI8BE1k7AkaecC9wLEqFonWx4yAGoXJnbfScdNTWQZuWKL9cEqs1pIeF4kz
vGs4Ox0TLWl5VkVVpy/SlM+ccaLas2MUCkC82sOCmX6/xnfC0hklMF2THGUHdlLc2yQA+lhiFDZE
dTZTRpdc1jjZv2xRj5POsvIbChBhq0W34QuWP2mF+egWHx3i0JkiFutI4AqHU0gZQz0PW7fD9bBH
l+a42VxHlBfjmcYeyRlyH9f7JQ5AVGfQPoV54CRe1pVhzF+S9yD6MebOb6O3amBNOkEMi76Ys+Ec
gpxfc+p+l5Fz6Nf7o9NGWG3XcHTPeS9vTrKWQbRoY1jDYhaiLnBNEH4wPxh5WZb8h5S0fVeFcm3h
dIKa3J/4iKInlxF0GxT9nY/pFK0WHD/n8MEElzEbz2u5I9OamCaHBbcxLSvzC+kLqg1LIl/9Ihmk
uiJmJAIio6IwEzvPatgF9BCWd9lzhQgoIk51tB6GmgK0/k2LGyNqQTjar+4/ICr+88Bvj/cqB/xA
Yw3DqrxyykXr2Y+76Wx26RyFgQfN/OOIxx6HGH+5Jg30CgVzBdJEZ7PIOsFwF8gGlzliUjk9ypmf
su732D38LgMu6QZVDACSbJTXKoKBJs4jB4MvhNvjbwua9TfciYIKSKoP3zNvwngVSKnKt5/jIJxK
TmQ8Ozmo8rI841tJR9bzkO3N6NAF1WO6sFxWrR/yjeOpFBVxf/nIpOqTA7SHddtcsw7m9RtMeClg
GNU4A86VhYqK+cUuLxLKz5jx0IuI3YsFEMKAK2Hww0nBjZhf4DaRxt7x9MqG84XfPOTxMbYzsl7G
U5gnLZSEnJbJzClvjYLE+s2aUeGyoe85N7o17uZ4eqnEr1hH7GW+z/0Ibo6HKz8vFujgt9nv4kal
yFTAMi//ulxmKjZWnR13ugShIQUu969OEuMyfJmi/CUsZojBbDXxp7WykzDldBMzKhuDRnMOyQLK
yxrDC94i/IYo3iRKLEQaDtz6Fc8A4Li0FLFWAbFvaWBmBagJOcqaMsyuGsVgxEDpu5GLDrn691Ug
qLEjaIvmixX1LSwkdF1GA+hCqUw52HKmiaDo10vHe7Mk/jzlaj/IR8pdvnGeSDG0AIhgBcaMymxM
1Q+0ukuEShWgqSHDvmPSR8gomIUMo2MibmF+i5ieKzIoOCcxH3lwp/hk83+tDMGaoaCL/1VuWG1E
7SeOq/3GCdIwMEtxZM8649/kMBOWMlVYy2jhAYvE5dph2o1jVWGyZ2yfuapm4bAwt1cH2xEacijw
iZKhBMAp0aCEfFz5lfuABZbMQEEYDS7PaIFDbP1xlA6w8ON4BdalO1WQI0W3KrLH4+BLjC0FCbY9
r+hhYFUxpSmlXhFgxCp+KLf7q6bDhdTGU/H7SZJkLHdzIOJ7tPlJC5KIW+cIprkP9iF9Rv6N3zJg
E55Z3FV4jusHztUi4xNAOh8PGslVJPq2/nRdEd0ponAiqjEKxN5L+yDoPpA98TPEXvMB2xhOJFH3
M+1g4218bCWmTyoSrLnlrlYJI6pylik2TkmlMpcXGQpa+K1VeBKMg/9hRIKCkJ2eaE2/OPA/1iKv
g+aDicC/CIjh5qOAu6lQg8p9qmTAnnur/7q21HwWIZUuDOHAdpX1DRqr3eDfqosvbRDsTCijd/lm
XrUnmygXDeAuu5UJ1zCMDR2MX9zbPPt/7VXGqRgCoWedIV4AMI88xKkfwiTY+PYpAguikj7Wbt9Q
sibTXVXAkSIaiVm2xwsl4gkmFMpDIfcDCHHuI3obXf/SNB/yvvi4FnyoEgK/tMIcbjxd5Pv+duT5
9mTBhypAiWzz6nlGdqPOrC0ZhgNWAGT5jExT+S8Y7BA7yFtYWat2zLzMzc3xSE3xC4JUdXf0lXft
qfS7KjPezkGadl74YGjCLFES62i9BvUKTypcmnfYlme3Vc1vC/FkttMLFTHesSlDTDlok/+/jYT4
gV1pLNavFXK7m/UQeE+yZnZBClUPQ23jb1hdNqGg4IIlxPZkkz4mZ15cc93lA5ycUTx/RkM3MeJH
cC0yCbPBB8BqATe0hWexE/t+Bekzu9r66ku1seetWXbIo7xOsHQHW4jTWyEi0pmLKJjTQ5KLrXWA
TbhswFttugNOkx+43Ga0/jB0bfI8Ql68BXp+F6mL58HwVMS5wCYODCGv1AhOVkUsDOfYmks6Yk70
VHmc57pjyPA2vl55OFb2l6v8h7/qr/0OhgXbgamZODWS7LIgBzl8d0HRLsaqDIG0D2mZLgRtby8V
PJwei1fTivjx7pluerJhFzLjyIP61XG5KDZsFrzPegX0xEyQq4nl7Cz4U4UdDLrPWqIlMNuN3tv8
z7EmJt4J/D2pukt8fBZ7ffS5z0cCzOUM3FcpDlLHZ41lGIJ3Cl2psgdFgeKG3LrhwP2AioLLMRhK
n/5pnz+vEoymUhYw/Bk05EgjhY+798wCLgPtDQAII3w82aCmgVk5Q1wEMQjZ9HmdON/p3fh5PFJJ
LoMzBsjtgPf2XhIt02cb04N72YO1QZKkFhvgYGlZwu6ySJt1vHLcNAXHGvsKscTlIZxk4ply8tuw
FB3RqQjqK8FzwcbOsfYZauc4Tzw0ZQA3rN46+d0hhMT33cyUJxXRxVhJBeTv4epyEdoR/yiF2i36
wonLYitdPlRWnrqk6a6mbvltpE/hlBJ6d0BbZcM13ohROP+0K7WiHVxhZJBfRWFAS8c167SdWREd
6eKkcfpZU+q3kS6cLclbVS5tKWuOwo2jU2zr7C8cYw5KhJm/MA6B/u6Gj87hHn4MVF2eNKgEdFzq
9e7y0UFuvBJIGV9Oa8MdWCBQ8eXXzSAbwRgHiRmi+lQfar72xgCX65IesEXxCgApbLYctM6kj2RO
aV59mhFsc+nKk1VWiw+g8tDHOK3r5uNYbc3JyuBFomYT4ciSYnY7iEAAtlwi6QQLtFJccqhqRdHl
LH1VxFPgEzQ2k9tHzAH3D1Iq4ifFnyELT05pkr0OMR34zFVOVSqTamDooDT3Qc60lfe2dPjsTM3n
3BNmjrttGBAhShaDdDYDCIXiWpU7elx0SJPuAiiJB5fG9wHDXh4yUiQgSXEPy8TNDU0fIATWlbu0
sxtJUSXrmRm3EJCEN8pJYk9fYnbmq+lSf2GOg499hIxYuOwMMPM7zFl+jsIlXEvar1WoDPaYE9C5
3ZhAVXMMBCWevYaqsWjM5bpfvR6uEmi02XEm0zH3MeoT/idEUrwi6td15w3Bd2LWnHNPBz5Zn6Ar
R8xeHTO4imifW58HJRGjcbZ/OfxwowCkwhCkQ2is41omzFPna7cgSajacUKyaNyQsnhFUCKt5Gai
9JOXVz+h+VDUb4x0FSflPXfYdibafILhzKgvGJhtHIP8zwhCRkm3/ShWV6vGpUJsUiyZux25xteJ
E3Q8kt+FZIgqmRw06vhJDvIJT81ySb62okqA1gNazb0r2GWuMBMSnVlSS2lRooB08NMa0ICuxWeZ
9Kuc9QW5mOqjjpFCLDLyxBLFMtWU1z6bmZZ69RhMhAtsV3rx45MTqKlfwyzJPqkmfgxwuqBukxWJ
o0ze1E09fTI2K5NrCkaRWDfzzo0QHaWYaMfqLKazVpRuygZUaIOlW2zrA2tgxayQfWHjHyh+L+Cs
rA4kSI9z4yW30vMKUr6ZIWyutjpgwhRDOjRxwogzgfDttMhtKzbuSBEukH1I/7RcwEYZ49w6MG0z
1qJrPnmHSSAx3I/VOj45eKepVjcmeaGQFZHldmMdOKfMqCvfrV7gQb0WQeq+Az3FwwyaSvDe+ohK
82jlN2vDwDAfSPk7eIEitrS3Mnjn0rA+NAIVbQBQERqtgL0XactX9lG3eeZliKrv9bbo6wVyLl96
mum2LzGawGZuXiokCJVXIDORF7YD0rMbCa2Hp6AaWOq0muay5tPYn5QwfFZCz4A3kcGKJEUowvfq
As29PKBaiolVrhdafhisKkD8fEJgTt+i4seEcaBDEAMfoIPHYXzuGWvZomrK3qp04e/To1q8dq15
805Zw1ifNWZOVgNv/I5DQHj/kBex/4yq+bvqIcyYBtQs2dzi8VBsbNOSVoIhJ4UVY1IhLFHf4w2t
pbDatp99taXXjemYprmyHkQGZtYdOIhmHnhwGqalGrpTZtrk2vfL5Won8/GquyCjy6i65ekO64D1
xdZWJz7qQ57vzKhkhklXXUWZuNCh4lrq18LUn32V8hSpvJc4MN1p3LmbMQtlj+vlDuMs8HyZkWGo
xqnGisEBjP1GXR8Rwl7u5qRauRzQh0psDfn2YJUdjBfJXFEhSL+13Zv37v3ht+WLcLGIeC5ucYO5
XPsXwxJmqSHxzrECm0tsm7CJ5NqfIWMEbs+lwsOuQmkFYFuECciLFLUDpQyYAvPA8MDm0XGRrmLW
3+Ak4MEelKkNIfdPbPazsyAavuxF3pzg2wcnW++OXvf8VtlnwqNMeCJLAL8aVg72DDn1gHydJKdE
FycchBS/WzI3Gx6VKZNAvFPWTGNXw5LGJ/mcwB2g4E+Kjm6nqk7CTYJsYO4tsZcjwmsgQcUIK9EG
6xQ2i3BNN2qpfABvPUIVFq5rmhNCg9lQOnb1p3XnyEZD7n9YLyyPUZpWCx6STkXJAL8f2Qel+YAi
5ba07UQKNa6sZdCb+d2TtOeG4C3kjHzKjpt/IH7jbViScWOixYJInXD+otHTH+hDqL4ZZ75lZMOm
faBj4zcAO7uEcmcXb6lOeUMhZrbxA9bbgL+CSdN+XqCtH/zhyIbKO4zaVi2xfrG072KCAQ2TtkPC
gVMeK83yQcTlrefP+iZqEGMFm8jdBD+lr9qXcjQ8KsqjR+XCEbLLcjQc5wJliDkOJ52MG1kFEoJt
WwZ9iT8lu+6+qlFQ5oLkwGGmXLPpNjYsKinYmu5MXWWvGMUYSYkk0+TwsVhtUBv4C8WGTnVFogob
Ui6QzsKEeLnLNK8+kQyG7jAkTZMX8ILP5KsLpRKTFAp5t5LqxSA+Zy/aqHvLz0J2oDY2kMO163fc
fOxMooipkIbbeAleI5IOrjwvSUB1Zq/FD7ZsTlXRRQjeKU/IKhRyCvDIWpN+cFxEWsvbwUCNfcH0
4vIgsy8sXT6iOmdvjy2+K4NcTW0YZkvasq5WyldgWEgTIAMUQH09dMQ54KgM7Ig6EdVmT5RGXBkM
X5C7PJqa+0AthLLUoqXdKefDWrcoZVn2eSmBgjWSX3/6vR9Jc9YRG8ksuK6UmreC1OpLHgXxD5kv
45qSf2GsCTFADGct11XYCMchbFO8Hksm4JDvLOHhzXo4jU7kx/+QWRVyUX5zGryzFmawP82jfI/h
4DhdRt9/WQuoo3aG9JaKPrNryQ76mK+w4kdxX1gYKI0+RLR82eOQtFmZQVEjMhVjDgYGHPfDgUrp
JCOu3MQehB+GvmfrvCkUGG6sBIuyPTCnEApdFQkylwJ8meMXF52XNg3i1VOOuYBAV8ILSAbAKuEX
MUwBo9z6sDlpBJfYCspXx9gBj2TpkTYo2E6A/1DpBRkvqqPUHSPJGNrc8V0+Sqgqm+4R15IYLM27
BJjrs/VCBI/EVgtt9mAfj1g834ipsLWts0FWdn+EPZNZm3lmzTZawPYQyuZDWdS8PbVsD6oLP60M
t0CgeC66wG1jRa12u9bMB4HU0Pg3/KnWxIBiUUF1OslBWwP4Yuv28S38GZUjDFdWX7jWrzlT+FO1
wVhwkr4bsMGrW04+TFUqcn5BF9edwYXjuijmu3FoTiOUOTBxvsVEF1mV4lolzpwwGETx06J+RWX2
uxxots6jxB9itRcuJ+3BlaU57LnsMKZbAPZTFA1Wkg0WM95paFaYbsb7da0m6tqDpqnltVd9NVyP
33thAQm5zvYfckFVA5WhxKBRSZK0pRkwWHWaBadxhoT/mzF4lKIcsdMTbQWNGslz1uM0EHI3LiMj
nF34xdCFHkwjo9dJXr3YHkbRj4TRz9UW768DQyTUJnjLYOOJ6gP7bdl2YUwrxViEGwWasXeZCk5D
qoZ8Zjyzxp+QmIm5N4BgisLPcStGkBFCkFMVg0kkUTHdb1H0ShvCEw2mEj5R/DwmTBQj5HjKDFSW
jLZs9DJTSKoUWgC1YbyCWtrWBrk4bK9wA29WoE5ouN0r8Y5MnIRjngMyofsR4E+0xtZYYGUDg1jo
4T1BeD+UJD1a+aEWA3kbUmuI5bmzZbP10tX7Eb1HSvKD8wnwEEundW5Doil4tKaHteXuQASsBPCy
cP/nkmFNakNc7cQCMh/ujj6w3FjjnxNuUD3p9X6TCC9Tozh2x3TEFOEyoISBfI2WeXkKdlaYG9nv
s4g3KZanaCTAU7IAt12FKwvtCiOny9c8zL5zI3+p0N+wHiHqHIjoUfVi7gOnDm+L9hVhF1Jmn/xD
25hDmjTP1Ta1twigfgUFBzSZJydnydb2gkeTf1opAO4hYx+fzBwnCYDWxf+5KkjTpEFnD2KP/KFC
WX9eXe77PJAsMzTiapYahXE+SezS+kWwQfFHGSC50xzBQo9Qt5y8Oda4cGcjc0VsJA4XKK2K+P+A
Q6itejgAzEoJNtn4n9lBvl5el0gf/b69APRE2bxDIAnYtuynMmaTCBrgzskwuEC4pzyvgVZqqNQy
Ra0mZHSYtuzvnGT1pgJPDCrhXcYtktEW+oQxNvCIrIBqDWo8PCrm3sOkpnpZYxKfAYTRv3DUYWjt
BMASio3EtSe+IIyuQCdhYS8tlZlM0zj8WFQ+YJ+VxhXq5xCkT0tDo4n4DD7RxjnvQEKKGN8F6LoF
uRM7ayUuwoZWm2sUSoktoqgshf7PdoDQzT4GLSWGhX3ofuGdnm0ejpyky2biZyudE2I/zo0g3+RW
XBSm+Ji4ala2yOVqHAm9OIAJyBId8AqiPqbtmDmI+VsT5XM7CnTA6NVxhzLmMEy8E3JhuF7SABy8
3oBhhzUtzH35IgHKOvdoPfki6NYUt9EVMllkxDuIPbLCfxlbWI8gk9KtMr6ppyhQh3ci9Qt8qmlx
qWbZXYfUiUlb4UMQnaw0D04Yf6TwXnTavp9102p+aGEaUrle/FWR60FJJMNDeUd5KINozm1Yuch4
FYQTcuC2n/Bjpeqk/hRihlM2XRCliONOhJJSYDHv44YIYCRU4AKMrgkMWhlDyoRn9LEpMBonYhou
eNQggug8ERxLm+sEGRLolbnLidEDzClOoRNr6bkVgaGbsGfFnEnC/+x4EJEmoFi5HfjEIrM8YS29
365F8TsY2evqsUDmdH70W3TBgoOMhbjNBML8ypl8w6jjKFtxVBZtnzUQs+Nmq3gaRqDzTX3tYRZU
VXJHGFZxNY9ZeU3p1JzmekfHhczqlvqezpgoV9ZvjKkG7pIWCbVP0TnyAyXAFnG3T4h76OyhVVHS
MWQBy9MDa4k50r0lqCYMoS0NwxnahiKxAWtbW/BfUYW1NHclqyVY/YPn7DKihMckzNGqZHMlRC/2
Fz8B1RzhVTPi+Ia7BfZWARWrnY7zLzZqT/eCArQArAqTiFhyKmk9ts9O6QbHlAxNdWJy+E1IqZKC
Xi4s80rLJtXAAyudwEnVLiQ5vA0DiC2GHquFL5bCoeclL8BGpl64OGHFXecICB5AGWaXYKeI25pG
gTEkl8ibkUJZCxg4EEOK7SU/jT/1tZzG4Upp5LCZhhCmI5XVJs0GMIp1ZHeQ5jZpalZzMjVKXQlX
c3cuK9vfJ9OMpHK9JJhtEoTHfVlNaPr24iFMQDQJBMIz7FaIPZy973IltzNpr45bFni+YS0qmxY2
gs9U3hA/Sk/SNzUBl4fmyfK0wpWyooow35LMwhwT+GohLs4GTECNIPbc9JyBF8QjZocuD3f721jg
UpfH2Ji9hQGPO1WqNcIxOy43VI2wD/yI1yaGqnbyccwcXSvMuyfV0foFBSj7ZWjUa2LiiTXnBXh1
Hp3/lPs8HGFTr5u5t++L2v4bq1qe7VqPKF59/2msQDHoERh73snAFUQ628ZxH7wnnOi5ywvhN8PX
xVKDjSqGScRpMWUUd2Zr3xw3k/9ETJS0YWAxsBsE4QNREPcF5ridOO2SeKgZfliza+uZowJmXzOC
s5MPxZVk229OcjCZKGtvIMW16T9WWDvABBeyCE5Rd7CQqIekL+tTTIZB0gZvO27Kdn3O8SckpKp9
dXumugmzboCv/FLMeruMT9XCeQFDrfxmDdTLOTFfEogImLvKPI1tMzdAueYJUKp7QoPr4wfJERfW
lMjDLPCM7+q7oMfHimkfMI5mMCHkXKdN8SuL4RA/KaiPTC8QQWCMZEdGFPh15K9wKp/sZGXRBLCH
YGE0Fgx6kilrPqypaCOT6ESRSMYR7lTchc0w00j3HyChM1DnSLLyLj3SNDsQtfvaS5cJfxZezkgL
ZYcSlU/zvOwkAyDihq8w3Vphj5h1wAULb8OU322xRHp2VCIeV9cHgwpao08mgvjJeimvHB6C4oyF
7xfF9MEOpKzfcbsBBPPBA0MQ5Fq/4CxHM41yyeIfDt8t7RGgJS9KZumcyPZWDn1WgBronjGuvHUz
wW5TTdeKuuebKfiNQ8GkL5+q5AW1DH96wc014fNCL6Mxpu2dGlOXyYtGPC95VFUCa83YU7KiBTEm
yj/pglvswBC/crk3IXi+c2l9nlTBJNgIq67ce5Xqmb85IcupaO5uLBXvCOI+973dJbUT3SengeTB
iu+FSWfQl4Q2fc687EW0U9eLaeMbvp7fohKUo8XkpvvADTevbTaY7axIgZFkKhlnrNwBTusPEyyM
cjtrj1WUZw1th5V6rJyB1HDiQchHLhMaXumZHC4gbhPdwS6tMTxBw2vndEtgII8O83rmVOJQQGHZ
xY+Wg3gUy5IuHCWwVmAWLSgiENjKuBKdHVVMJRTOLNOBvoQrwrFWvEY/ViZ6f2AG/fe//df//N/X
7f/k/6TRqndQpr+1c/OMk880/vffY/X3v2E2Jv/58ff//rvWSRhia8xMKwxU6vuxx5+//vxUtDl/
24Nlx0ylx3nymRkaQ4nqNtyIUVqi93lmkHUxpMhpAvb1jon7TT5HCAJ5VJB+ZRxvM6nyDs/tiiW/
XF6nS3/TBRRo5h4nL26bBXdJmgGceOe7tWsxoYtuTY4YRNaxnNv8t/yCX9AEdwRn9GHit0uQ5fq4
7vphgbjMDOP9QHivqJNlq5g24uin0cXh2jXRLXy157KQcRResjxn1YoXAsc5s+ihUi9trHEcjx8P
X4ZjDNrs4PqvH2MQ/ekxxmGqw1hHOlVJov7tMR4bI48O47PfOhwiZlgvPDAFVs6wirHZAxpEIlOL
Bz1Wt3K0C1mVM+45FDc6aQMggN+OE27kFWRoD8A25QAIJSwHSeDYS1bR5aPZ9EO1lnjYYRN70DU1
ETcYs5R4+1leiodkh8tNCSc5UX/9/Tw//Q9fMPjjOmlhhIMZeetzOEa3Hdxct8f9GAiP7Q9ky9SL
vEuWh4IgPSKpk7mIEF5ySajcSAZAQa9KfMBX+gBM5KhJQRLR4X1r4/F7t/e3sqjkUeQp/L6xez4W
9GflvacDZlsddr7vzeo9KCKNlad+Fll9ymoXrh+nmpwDDJVokSPKgQW4eGPqFuYiMpWhiRkMQjzW
tLwS4VsbcGHpC8Zwza+r9yEcQLMRKENVp3Fjy93lBYntfXjhkoJZ+1OqKhnB5slwGprmNKRQOyid
hVwkqL8a+PMI8Fg6CUGSIRffjfOCVy5tvKg7hjV8L4Qt47OqW2pEQpb1SNOkAwz2sZAhxsIa7bfi
yV7iHF6C2/fNfDLhihHMw5rQqos5ZMBgTIxYDEFmBemwknclH2OLTmJGN6T8IhQai16ICeelLCw3
ZOP4hj7I0ksmuBdUe+3ifhEeJ6HCD4qHm6MfVoqSfgSd8PQDRPT7ZaX3AsvG81bmT/zmPe7JnE9h
e+env15iWlbQH06iKILoHKXcZGygKJIV+IeTKGySsPex0a6IzIooifnkcnnYKGd5az0cNjYWyMat
ZCyIWkG4y8Jta7Dg7vuDjjkj47g62yQlTNIhCH5q0/jdZuBzszgQWp6lRJdFJkWJntmURkisqDOt
zlL83eVfkt8yhjwbUCVVQQmiZ8RtmmowXV6iqLu5xJAfQpzX8Q7UYIriN/VR99R3+K8+HFB3S4XN
CQWqrA7SJiE807eiHPlowUn5fS4uhxxl1v2EBSgRcxgOBZ/0hSPAC0iqWe7kmBSqVnjgHz9HTFjx
LSC8AJbF+5EFgCXTA4P+L2MZPNBK35qRkoLAJRtgxLn416/J+9NBEEUeFiuhYuijVejLhfK/XpPr
t7HvlTPKi3q/wuHzS7BNn1XP5iKX3srpZ/YfV2EF8iB8eZMupDXgm4jhLv5bXLiqvccN9kfJ5XDg
HPHXHzDy/7yOAj+OPAikCUyXJP7jBwzcMYzzwGzPQgaXNUR43R2ymo84KzxW0IVtUSwQARZq9yJF
QrOM2xDTZMUxgt16NcKE4SC2skItnaHmdkNqm80vsAieqorDWlhCb7a/xDWpCyd0wYaDgSRoHxDU
dZSjQWv4s1lKfnZTCblcLrDuxkwE2BKl5LFg4CmrBMzCLV8FyLA3GtWRnABuBwrT5pCEIc3+9VPy
5Cn8224LoihIMJhH9s6T+uNTosXGAGanYVUlfbufsrYv+DnSWCACEL6IoOPjfHnIMQaVcQ592/3b
0uOMIcdBdth/+EzJnz6T9lWs00DhPBXF4b9dooObDxdsJY+zaIilw5P6yKjoHS5UUFlFmYeu3DAs
M+En3XFOyZnFWSYPrURzXpIsB4nl/V9/rkD+3T8+K50mMese2mySpqFc/v9ryZept8VYbCMwAgMW
fsSYMBkwUEr84kHqMmQDjE45ovIiIcbJv7+s9jNrzto8BqyBXEKf9QCU8ywKHen/gwETHm9/oDzi
NMo/ShWkN417NfSNGW+kg5qwwxBP/6d3H/75pE0xegp0FIV+5IEh/vH7BJ6nxtDMHmU5CIbwKKqM
2ggvkh/rCmW+o8E9ZOCnJvBzxQt7Z23T1sO8mpFkIHYVJd0G5Jbr8ETOATevWByFA/6TAyhOGDOU
HCtgzRwWHHwW0fns6ZcRstPj2NMcrxHoOmGXVBErU6EwqzGSXZrjGvnMr7YFgqaCHm8GCNgEzdE3
kSMkMvONoi/e3PftLlzw7ClhzvPXr9uTr//H153Gfpr4IO688Sj4t1IHrXdK17TtKKfAPnHWGsVW
VdIeB9i+Gy0KyBBhWY9yuo0j/zch16A2C0P096KacReO6AuIDB3mX384zBf+vEvSGDfNQHPAEbfo
h398e4dB0uNN2fGb1SdpHCsEO7IcILUQTmF51VX4r9yAvCGiI0wYi2bwM6uSUnODZ2Vdh9RO8Kma
QCSD0P1HlMZUa3DQKsVIXfJojMeLhcDEwsSoXJM3u8bglYajc93tOJO5HvpQgevb/fKxLGC6yKkr
t66c7NUGICr3ggjlLeRfjthhEU3e4mqKty8k8nDDW1oqSSIzsxcbmbUmzMMAOFhHELFAMijsJUlX
3oFp8h8jcT9iDE78BCD6SD3jge0bjHe0GBskYum6dnwTxlgo4+HKeXS9nmQ5EdSjt/gx7IGRrSpW
NWCHdiBSaRo+3QgmQn4CQBkJRB4glo3asH4yOTLGWzud425mUAkXA+QEK2sYUOEsATGEZQmg3+L2
cV2uzJ0WYP4qhcSQx0IBSEBxq62fHstIEsQkmii35Cya1dyFCx0ya7tj7AFdLAO/GWXl50g+cOEG
0hDnAvSklGn6W9jRfL8px3YZ0XR8epuDKym0bjmzf9DPSxkyyLgdrzNUFib96UZ4SbklaOqgAGTC
RT6SxAKh0Eo/iFsr4VHAFB0PIsHR0wqYNR+fU5eLzB2AVBbfPW6ytCJWkUj2dyUnJIJ8UfT4gCNL
QNMPiR9LHu7IQ2gl1v520f9isZuQcaSdRFIGQFvv+ZLQ/M85cpDrqh1wOjNUyylOClZnNgCwW62v
1VHY+VtYACCOxf4Z01gWaiNIbC85JCsOF8ytcdyhxG+a0L2L++yAzrBnHy2GrGArY1kNCBtxwuU2
vu3CFuDHf1mxhUzXdFZhv4JB95sCU8S6FtyXOAk7a7P6B2FYsHR+Ca9OQmM7btrHcjbYe5mqBwIL
yrtKnk0lUz4rjh37+NESqoU+Adn6l91+4CXVzUCiDg9vCjGPnQe2aMPiOwrpRnAwsvRk/Mpm+FdI
NRSfXYoqwpPbd/lOZRWNQYH/WvZzDMJPbVKd/YtXUXLeiDa83RjlJBCPQXF+DX1UXXWgcd9Ndfyi
ov7NMp3zDXdIkX4kLWAcTgtw+AwqhS1Mf7lzztReeGVA95TAEPNuSk5BkHxhoUv9vPIMLbkI+Quj
VsGaRAjJhIAiHNoEsLdwAEJP3v0smrZEBpML1UXBurJYmWUo2XTHtYSW0+6/8B0n6k4cEC3hYK1G
ohpX+rX3I5NM5pf4nujGR548p9l1d7n8woS1up729aewexQ0Pcs6AHaFZUjQx3t9cfErkOF3WBD6
BF2LEcuMaaxS/MG44b6d96xKy46xLbgRH3vlbz+FcyPMSndh61UlnrLwzPGu8YFnj7GE2TRy9wm0
EcKLh0Mhsz+xB8lHiHoiA4S0SzALxHeNB/p1CRXtBpllCEneGvbwQMIEAc2ERGKDiOXJJoIMfH0Q
FmR9bvILfGIZr5uD1hSnC2GDnRkGQz9Gqs3j3smJJ9C5vtU7eiZDlrflKkCEIxmRklySAE3KyinS
/KFVQO2clJw0cB9ugyLMv8gZySSDaZB4pioGmO/cgJ6UYDJs3UQFhOCU9h2RE99AwN3Ow7JjVJw6
nCpqosoVO0xhnJKCA7NeITd8YwKI6RUJCxOpGv8qe8OJuXPIDNYNyShYDL+eCQuArQIdXcnRBjqh
yeef1gdFEyQD2uRaPZQCHErGczgzFG5HoKOu6MjMpCs7NB9c3PyWATBzjQRphk84SDDxIZbO1v4n
jdevLUoR6BCcXGIZa43ASnFT7OszrlwsVFRfXCWSl8YB9CKOWzaBNPQpk4RwZhIkoNIujjUAe15w
1cGcIwOYS4lg47VHMCtaDzmUjaGzTMS/+u2AYmxjZb2crVxyrNQ1wafeKKmfihbaheFIFydPe1r1
sM0GFvo4yeC2YhSIDTZR2hIhl8+ED2Hinj0gvSs+L9ncoZjDv7Fk2VjXSLh5DOMpp625VhoXX9u1
IDIqx4FAYcj1lmXsJk9iaxgSfo1gVORGsK7MhQounJm1j7sgK3ACKRthkSwMcfXomd9yDlug8PAd
b49sMg8CqcyPZaYCev5iXJD5ESN5y2iuPJlSdbAdmO/+ymt+tCJp8JY0jfm9Df4SIbXN95RA8bAh
LQwJJTgMpmT4JoUjpgVSDGjGs8R3Uv6MfBoDLQd3fEmhwsDrDmuKM5mE32UFjcAvhQfB0gdBv5aC
MQ/xEhQK2SLRCRzR3J8Moa0gB4N5rHjq6FO37TcXF3dQ2kS41pjz3oYBo03hxTJPZojlwsM7JFwo
8eZveO/kd1Usc0YoPtiXcZVlGE+0OG892u1udvHgDdnuglVXl/W3ITDPQuBeL/xHGZlikcDn0Ut5
PWzlF1E15Sk6TeaR/4+xM2uS2sq28B9CEUez9FqVNQFFFVCFMS8KDI2mlJQpKTX9+vutk933tgsH
3AgHxjaGTOkMe6+9hkuFvJk6+76FGiJADOHwK4moZMHfAwuRuOmD7VN9ic8yHcHLKK4QbTPHLygn
EgU651yt88xenpWgbg+IeWa5YRnMYTLDMxt8kCDLv674JDbTsh5Vn9fsaPvLnDI+wbrzOLtdtGoZ
tHHgKKQI1Gs7XwFSNsVx2rg/8obfV87jthZiYqUOQsSeYebKmJmMPDMxYmsLNbFZ9IyxmTcKMpj6
KtkhkITTMWL1c1qeO5dDVf+3zWfUfQ1e/iapO5yWpcoaZlUg7QrLMuJjJLCsk5DZnPUnh7RsTQa0
VxmL8wgO3GEMjtkEaE/NgV+YcDzdBRllR42kFXiVAyzgN8F6kZbd+zGNp+B2Me12Z6ckViovBxkj
Az7g/vp6hrHHW5q5J6kMb5yZvgcUF8IdXCrlWbLwv6uqakf+lEQGGvTS493gQOsMwvxi9Xy0N+Tq
QBrZfxNpUwJnP+U5ymUkXZp/FUF0ZEaHx6zuWIl+949xH7/HdPw9yg0iUdBgUZmITmlDNq3cTUeX
/MnUtqql7AeSzTHU2M0ndElYesQS/ovWXgeyCyZypuX1XcYGxp2N6NbvZ5c15uKUdeIFyRMAjhbB
g3ozOawwyPPkFaoUZfBswc/cBUAhhwfxPi+ZWHbmXHuZPbNvhjT+Hg/MEXyWHlXMD2ZLX+OUmWWl
I0FSwbrNvhMkSck2MV5yOlqPDrYUeGyFrhAZmFYuumJC7D6JYDYkSmKGCX9jOUKVz6Pkyb61ao56
o/NMxPbbWAHQiX4YDP8pzzjXSgb6Gy+Jnc8FxBYDsLW7yfI+ul7oq0x71BcYTgOcyaR4D5rvpFig
TrRnGPBPHoDgr+qg6MXmSM6z9NTnBFLUfJJuYYe1f2JM/AlCBIUEqhpx/mC4h+SOLHwyY7QARpSu
2OVBLBZLK5mozMr5TbvPkF8CHM06B+IG+HMPW06yILsZqz1Pzhq4JjGNHrPl8nLvbFcbsFylP8oy
R3wgeai5j9a205Jd8TdHe9czQme2LVk6/rxRt1xjHrfezWFN5xNDttFK9VsYUXhIEOI3UZn1JSU4
PnLp5amG7p4vaQJyMD+Tr4aABYL1Dpkk/RBK4bMHPJbTuzSJ/prJlI3F6XOws8Wp7KTtVpyJ1jUW
0X7Gwct0itClrdk/Qlh7rAvENUi0PxEv/aPGj+RSQ7gNW+Wdj90DYRJ0uf6Bs7pMT+8WxLXgFKqi
bKxRQt0GCskWoVCBYUsmpCoSjIdpcZkjyo87zjB9Z9yKX5EE21OD+uwwm2vPaxXt/MT5ifVPyUOW
v99FWB/2F2mx7G+7gVM6N8papHNnqjM+1CDd17Q9HAw1RAkLUe2pmPI9ogYFqZie1jCppADWudbQ
dzJWV/OJERaIM/HWvWxBDrrc8GiDT4frOO6SXw0CyJ1TwiGChYL6yGfITWFP+nDPA7fmSsAT4e0k
/aysdqwRXBKm90HOdSnWmxwmlMGsDCV4TT/ihabCP3Bx6iv6BzypgWrxpC7iaAczlwAsrCaQNdja
brtYRtRv/cquhoXK+BiTRIb6nEkTS5gemhqMXGqurxrbfdZU7WCibfU08GK4wBXDwMHxbpjlz6QX
YTyMhvKp+hf2QT6HLPdW7tC5YMG243gl+UiGqUMDfYr/m2cF9QTaLSZqOV5lNnPV7Fl0Z+sJnyfN
2c2vGPkfDATPcySgf3i0GhMxvgYZuwcrV2WHboVgN3u5iimYcSTVE2WcWKmyXOiZmNAOwphDUICN
A6YG+D9fhn63xx9Opkk5xPHAGde7hMe2O23ZNf67eI3iMhGUXKdsguXE9aOAwUHMCKAkLN27SLGZ
k9e9QXPJZZhSIJ2a0zNckK/WNGwSvobNG+UOlaQ+j1ApGygMNYgnybHDCOHBip10ZwShAuTgaECa
phxwqfh94MfhIAOPikH2cARWO5NKHQ5Aq5bLzfqD6Z2cYStrmjJ4AZEXJiANYaXw7FpCNS3HlFhg
NPIZ72qomZpgRIUzEQwA+nfOrr2qKRlOJLGYoCw2cngxP+kp1SD7oGQ7SWbH+I33JLcueIo3Buf0
LmfddErKhOrNt4o4KamoHUbRVA4u5bj1sZ0DTRQ5OPEA4V9N7E/cUa1ewSiHnL4DqdmQ/IVRAxvS
QaiWRyKQ5fwmsI5lYQfLh/2tub5opi3cDdBKynWUjNe9zC1ialfI5VSIgr9MBFCTwM9MTJpBIFuu
UNqzBkcWrt/S5cHfAU86UM9mIaGuQ1zhy0lli0vVjy6IFmCWE/eHU2M9pbKMIMar2Q0hJ4BJwFqB
AoAO89pg6WOlp/Uxo2LWMq/UIgaqpQ6sIEG0XZsSYwOny5mWgtwDwkUGrI0BTtbnvBG3FBTKFn5o
Jn3+UPZmV+BlYuCz1wnyTLZ4B1xH9BO1SHxzmBxGVOnxAkLrez3rpNDrjihx7UlWu0jmicg904fg
ZV7J+ARG4dcucf7M68x7z/k8Uh7yh1vxcDcrjtZniwQebxhSNnYh+o2ZoYIFsUASbn3rawRJBDnm
D1NS6oPdzC4v1sZdWQ8G3L6oSReoug7zuwaJXw0365qGnAEllMs/Y1wGaOxZUniLSk9PKCaOsOxb
eSbixY7Zc0aFK0svHW3DqXk9nMaau5KXDzSy4TPPUA0IB7f6A8Sn7oQOnHENN49RZ254C/LQm7fe
55bb/nDHfX91yOac5pqJsKElcHywlyKLmP3WOocHKqUT4goCXKg+Dhyxo08Y4MwBEO/pa1uDLKOO
cGmBjtCG6prluLg1lGBBh/WAqfHPQaPCHmJD8vYQY/mCSyAo3ZDtxVpaoU9yK24351gKX54zKD1k
biQPY7pjSeFg3PIxNLZoABxbnXEUc3/mI7wDm347u1woZ99j8Wul9gBXxrd2ZqKnKsnC/GrCmT++
tn7POritwUAka9SAsbswT3PgGsIWi2YnJR3F2oEqM+X8Mg8s8zlgywPFQn2oRWjkNgfAV0GazxSi
QM58VYks1UUNGLAj6MvQ22IWg8bwArY3ov4oBV5nAnnJlpArMWN6Hhf+Yru5E++KpvICZSPW1rAh
duemLOA6lp2BxRd9xreNN7wv84xxpPgGeEoMqka94h1wAMl2/IraS++HCDBZZBUM/gEIKsqXhCyC
C1zkOBIYAHy0xFSijVAtyDXTBQc2zhp+YlaPIVrG72kCrX9Ga22L/iUFyD7wLwboqAlIKoMU+UbL
iWto1BEdkIjkASpp28Fog8xcuWpzoGQRhElt6uFxjEhVuvvxShtQNaCdSHRC2VjKWfQhgBxLjwAA
bSU/tQ5WgMkdDhvVh0RZ3UG5z25xCKt/5IfwtfVs4NzH48fVA3TBI03B18Hl+jueYTcwB9hJE/8P
dlBcRAMFf82UyibIM1SH865ABZOAWc4R5aHpGCJJS90VSjjDIAaRwjF6TLg3aF14NAHOglo43V5b
XvKo3Gm+1UR6wufAw2RoKIssSS7xhK30nGPQD+rd6kzzE07dzBrQCEIEZ9tD2RUvhIA4+XpghHo/
9wDKGmfMDRCHM7OSG3ieC43zjFn7JWcDNdXmFk+58YqnDtc4GpM0vi3iubmv9/AKyv1TGJsSASJz
qWFWlQYKs+2D44UbjfRyLAvsYpGRW/y85QzUN55P4BcQ6rGH5vSn1bdBEJ7ejJLhVdszVIETJLSH
6W6XcSnm6D0uawgDBFnihqHfS7vHlj/5CqHS4Fd0aW8PC6bPC2/AJ+pBm2X2KT3t1jn7Silv2GNl
gFfiuUozenDaXVGaP7Fco9KN2GiBD2RuLd3NiZwYrEd2eD0RCpTw4Q8qvI5CZiKs7YMEh2nduoPL
L8hPa/feJh1YVbYXZu+aujkyQ0FDh4rxoirqm6FEajinWF+ijsOmXAMnRsg5iwgLbUqMmQ8us6Nc
nHR7VYJl6m6gkmHCkWM7f6VpL5nwBF92wmMVoDxjvkHUNmeEyfG1xXiMDxoxnV/llpMxnsSwhwHW
8geEw09Jq3Uz4ey7ca/bQKguGPHz4RJMMurWIMDDJ99Yf7Ar6VWY3Acr53lQkGFqDW+TU4Q5IJ3L
X1AkqV88skiqk/m2kBvzLo+krarAvXAJTDC3A+2nbh+GaHidZPTNudGZPXJcEI9J/A4gRBKiyxl0
U0HO4TM7pNbVumOw7WXjeeLOK1fOH/hUuQOt8sCX6CAAmIGJF85FQQ01JuYML7jOYPxcBD0VDf5q
PBmcsKSs8htpC7AIs2BlFvQPhJzBZozQauWjk4K4RlHlcSJTJ85JsGH2Bzk573SgMztGJ81ZcmSh
GlIWMBIk08go6JB7V5uZb4VLPdJtPfa8ROeAEzrg3IrDoDVQCk6Yy+YbdDAxnxmq8dXS0oHLEpwg
tsJrk1hkLmgtjcGml0QCadBxogc95ebDvkd73sLvFlRv3GzFacP/VkeDTmeFvDUdlv4oF7lZ0q3v
8HB0QEaQD7KKiwCDgI7nCMefpywVyhwhzgqFWjS8STNyQyaBftA9azYO8HxsEUhNY/deKEDX8zU7
Yhyf1wHLucSl0bP8XrzcQCuE68+wd4ecvtn+pKR6MAScXIkJshx8Yo9gDYBINetdhgDl7TGd16tu
gdZbx6w+LPYwZPQ5BUwlmnYom+GZHsk0WEDDE0qvSVDjM7j6JT3/rk6UXMpsTf4pXBya8A0OFzva
02aHsBOomJ7ViuFrI/g/EnJAeyBSEVAq6OzID3WLEo7jpXjdZMfi0zELj6LyP5hy4VLjjqVaw//N
8s5rztJuj6a3a4GA8xUXChInz+ceobPfktOK8QKRqtTcuMNyNeEh0ElnQRf5GvodhyJ41iWAgn+J
CgjpMrKsi405ug0wt37ljPJQw6Johh/CocN3CBbdYKtoCT6vkXvXkJKN1Lo2fN+64tTFJKiEGcWn
MiEYqpUitAy6UzrGLsbllpknvd9ohbKEipYMotJAZOKCXvQUf5j7eiD1GGryhob2St8GEPSzBWsP
rXf85BDey2Sgad/AFadY1+yg9thyamfZOxBl0tuxrZvdfjX3hiQb4ZTWSKuLsHyGO6voJiZf8oZO
VryxktMJFffoJ3w7ht3vAuvsBI3i1maMUA7z4tn+x+ZpnzAo7yrO8ZA9geYIItOzRViDpvHf2vcE
YJPQG+r8AOA1Hs9Lrzs/rGziI88sgZjJ+wCCtFKQVACYj2GtNcwLaJiom7SKCkoLxnSimcKbXF/P
uC3BVWP5WPeRPGZvdpr2ARr+OC1hhmkhlfes8LkAe3osguvL6w6sBSgDMtwAZxN2PedzjaH5BVA1
9y7RfpddyVvjpj7hNNI9Mm5jGh2O3q5uOGkxwv1xtlBjCjOcMPDfc9YDCvG0oLfTP6o2KvLlE7UE
Ch22b5cGWNJwcNWbmbDb48tYF6Z5ZgENkgJg5UHHm3OezOH8AcQPAxj2rXVnSYSZnt6rMdSoYgiA
eoMJyAT/gKdhYmaenJgXuFzOeHs8T86eC5fNmrvk4AwnXRrynA3G9QfXHbYMHrzwnPvXrPyqeeYQ
NwqASZqM8m6hIT3DiZ6KxhPYHg+cMVCEDQsHA4eUzPgGHH+urDsqCcycvDXOlVajNieqktyFFD+p
rq2tMGuao1NBanOq81OnWaB2NJBuMZ0H3ODd4Yct1PSW55nxMdhmcNSsBN3IZU3QlqT9c8Gntf7t
WnA8ZfShI5HTJ56LtrYB7Lvs/C6DSbdnVhP5avyYwMkNX0Qg2PUcGo0MU1xM2+FGqvoB1uZGRQZu
v8dMtjpMb6OhFcNGWB7LpyDkUyxFl+CStPY78gmYjYIf27gKo7yeRsRJWXlQrMMk6mAsHaQvgad7
NuMLEZ7Rw4EanDhBbNUE0xZXTkiStvNPuelgzuyv2k4BnfJCnxwWk69kgG3WtiPUfOz7H4S7cebY
q2hLPvuxvz1MrVfxzTJeC4bi6Vv023h76HGVR1UQ6BSJoh/ZChbMFZZMrshXUTvzti9QgcLztHro
RJADm1wzN7kW1DMx9fkB7cMgZyuLeSQ+sIIlVYkcaDksYoVYg01RDYaZCgq3nPQ1JyP0ksPm3zFM
5yEH4AtQW3YBpm4PeO8ytihoZM9SyY4/aZh1KbSiqmRZ9a0mIgYcPNXBvrFmu257tAO3xFfXG2jK
d+QCzz15u6EdubTOtVSdNu3ayhU5DxHfoUgcMkprAqY5pxsOuljw29TxiRLEg8mCatU58GECh9mz
i2h3nljqpoKIAX1qkBWQrEws0oyUAH+0kojUYKYSc4gVJdOmoMNt5mdrambDs2aCqhIyY+3OI7NC
QbzU6JP5aqexGID+MdLU2XWhwK7Lgz8lvKL47lAkHpTrJBAI9jBQ6l3bDy1NvTOpxtHQxlYAYLUa
9bFKgmICojtw/NvsCLBRcuz25jvBF8EDRyVP0tNpRcDXkDFtEy+YakZkSkEvZ91Y2TwxdHoalnGC
/w0IoopqqIIPRKK+mT0mehOBRpRMMLFt2uxwIN5nRuMrMab9X1ErDevZAhYzheTunIkS5Q/Junwl
sTYj/1DPHrZar8NhPgHLbbiV1JSnHCQsAYt05CfCc+qJqrIkirPnT7V5g/1BkPjAKY3hYPOveAOT
rHDFvdwGkEMfX+2LDS8ArEw50jlEv8ibzmd/azQggoNp+PJd2VxD3XwSM1la683hSahw4OYGIi6Z
QB1Vnc/Zp2mmV9qgcRE9ihiehrf1aLAH7nkGm5xr+KrhtMhpFufCPucNDeDCakBRwdq003PKmw5g
+o1cslRaAjWszEGB+/B1aOnMAWX4CjbzBkNRoEfjv4EO8jUoqIeGTDhNJydqXly9l/24ZPxDzOjA
Gfm/7SxMTnRoqMk5a5g3kPvpvz4bK6M2wR6c3R+wBeixPwXMZCPO6hqvm4thlMlyT99brXDKGhjn
XOSE2n1pSx6mSMyYJsmsEbpnlTFGVuc5yTNMkFWbed2XzZGa70icEu8qD91ih2BgpqRA+eHyYVzT
/bEc2w1mF53ThGO+qfjslsiPmulTNfBo25QJW8HhMbEk63WCnk0pWW28h6EYP49Mri+aEKmUXoZA
IzPwEPyJJCBS67D7INYDW1CG3sJC8hEESpOFmMoDA0GWT0x95m86DOEgTbrtMJvxL52Fm6IK3UD3
5/qxCtMVVVb7HsnexNgPmHrWaqPQFLHX+jwFBbK2YeYcscpwO6HBxD69/t+PZi113eI2Rv78wG3B
bDHniTlKGXK92lzt45UEp/2UvmUWDRR07Pcky+Gf1o8w6hwUkO8AZesfQQHgh9aYp031KMXa4bD4
1+MxKrDGZsHJkww5fqIJJacA0ZNScNJC7CUsNDzYfuHsrhK6n4kBLmAJntC+4ufZDeQScky0fHT0
4ulbmV+0GQu+VwhWlfLsAQ/Nh+KYV3eFdoJjOMHlogB4pdkUzV3VYdtKMGZ12YYYHzmhU37sSaH6
aGc/vfzroNzA2hFVaOz3j9ue3s1XoimWHdOt3c14tJFoKL+RvOvSj6csdMxF36Sk9RLaidUtZxmi
E/KZGAZhPjJx75M7DhkP06Y3rre17wyAw84WHEBit0nLfWtNycsqWSEv59Nl6bUZnS0DBFRaFoyg
r8ehGChD55E9mJxVc2Wo0T58MKXLEinPKHEGbXUQCl74Vf7F7nSNLKOlhE7UXttp7raqsz7RZ1Up
4FSxP7AWF9AzS5rpS+ZdrstHOZjV3W0dBxfBtKwsL/QYPwcEZ/BE+x4tmaGm0S0lPxKF79rYrLzB
uNXHuUMkJx0c8miv9yNgLmUQ3lCalMlFXSo/pcdtgxQMY3Fj8zCI1OGpsdfrnpKx41whgovNSOL6
g2VyUzlLdTPJDUrefXDzIc553HyAtshQxcd02q5jUSUId0SeQALwpap5zjbcldhIbmqG7lUuNWIq
XCXnmNRhNq+cmQv7FtRE9wnRFH92A5+/YI/byRCDbx7cfPDupwMFl45u3KxY9jglaK5lL/hkYuhB
O3SPazkDkwVrGPvn9yCr4OVojUCI63gktkV5k05WLk+s7u4OZ4jsIRbi0gJKJiGlDz5ldN2UkUTA
wOKjj2IagZq2Bjm7oGJLmDgAHLvAs05GiW8Vvn48tq8riQd7TAMJhVSha1Q9sGs+MnhnmnHgHsFY
QBM1ZnJ4+Lg7XHCjHUOM5OZQR5+yIfsgH0xfOKhe+FYwn7JoO5wCvagt4vtYDmoPpte5Ookg4EiF
Wa0gs8BUFN0FHsGQTys0uRqdQlXfHsk1pPJsm+NdHawVYxrdZzYwlbjNW3pOXL5Tms3K+iGjaK3E
zttqSrktehvzZHB/T+6dTh+tG7/7a+Re40kPMFFgXlMRQUd1xpcbFnYbcd38z5zFtu+UfMb6JKKz
Zq3IAGvDgRn/JXa+GG8U7BiBDbwFLE383ZlmchIeT6FxZU9pPgGw2vjZ+r/1yv4MkI0p3Bl6FA9c
3bds0uznt3Nly0pCIzpdtknLZID6wH5rmfpoikFENv0edCbd6HBXgf6OnJRMez6DKHzFSJuNxt3p
E3sgW56Z1MQB/8kLyzmJG8+/POXJB27Eeof7+sjEdDte2jrIBOp9wINs3WH9ZLE/x3Rr/JjQhACY
4agHi9UmeVuajPSJNgsCF4YHWTcxcbi188ic131peUmbOoXZI/GgDTWT8dh4dcaWciZVNzlvAFku
Je8EXLqRwYnNQ1lQD+73rEWWC6TfyuXMjwXa2TxhkdkGn6qs4NZDX1jS8ii8skFGT5Q9La8dXcPW
oidBtiBVvPGxyoKTNVzyuD4O84FROdMR0VjkxGnHQRu+XZbdpAddOYg/qeYhkHhf/RZABeN5Tm5r
Etqw24Sy1rjPYQLr+w86qgCfBiyQVPtsyG+BRUS5DXreD7ImZ0eZE0LSQJpx4neSU9ewqsJdFDYp
c3bZ5Z9d4U2LXhU0WyJBFKctLaN/CJI7PWSme2BtfidyhrDHBGABf3DmZ7H6BxroG7iUT6bBoT/G
YJNNyaZwjmq+fB5kXaHk7u0AKMEFApO3yw1Z5J+QwJlbC1nbNHisSvC7+ajhlWFOoUWLeAsWHAMV
uwc2TRb8uP1ebXlGdcoszSmYvXUQOS99X3BMqI+wYBESUiryndqYVelyIHYhJWa+Bcm98vJsuLm1
Z5KfszXmMuNhu1H9plsjLmlAY9pfDbE2hytYKu7gxEvvEsYOQcx1CjpzP098XClUOwe5hIcPR83d
Rb/2lbEbh5kPaj0TzbBS2B2ZG7UVDHu/5QDoNxYiLdt0OYdDStIafWESgKwD7GOM7+DcVq0COJB5
iksucT9sO4KSXN734ONhW9UhTWX8vTqx4vXW7JmhqLHBCd7EEs/69On0FvOVE3OsAgKsr6HOATYq
SgseJb39xABgwnYbbzxhUwwCBZCamr7NowQ3SDrJBoRSUK2IJQ3/s+/yBgcPX3DGjdVuws4G6hCo
Q768t+N2u0X9mU8cYAVZCVMRmzcJxCWSbSNi4ivVyM4RrTn2GixErFKCI4+slT6inTIEVSOjSqfE
pAebaZgCSj0xCetfjRwSESD+ExdOsHAJyZxLOar9gSe/50FbshrGC8xRUj4epZcZnMP7eMJxvNlo
EJlElOwS8P0seRyyE3nK4WXZ5X/Z0qJyuHukgiP7Bmipg4wr2miP1EXz5z5hqeI7QMejLTAlIA4O
wmn+MIiccOmsz51NZ8mxBzejJi2GWibpREc27IXZw1OrzL/09BfBXoTSpmHTUPmBHQMqiR9n7dut
ieY0MSVq94jeG1qUjdEa0DOUfhNQYExyUarK9B6Tp951jwn3nDVUgsuBWQ4iSdFpBazY+AUL6QTN
gfsbkqc/wCe1vUALJINzUp4A2Pfh9qzh7AELpM1B6QSyBs62QIxQloMs0FBvACgs+Co4J47SfdON
zxpMWc/wbtH56JJYPAy21QAv5Aw7Tz6qGBxBKwluCpupq1VsxdM7yCKUJ5T7bwzCMpYfC13AnUKs
5iPSAjtItJl88GuxG8e6Iz0cYI7ut2dDFJDF82wKBIzvM09FfzxSTI469lHlnqhXtuV7nuC23k4t
rKvwsD0nIyNmGRcrtEUXmPRdvcPtidtOTprEaR2eNfBTnkjv8gZebRVrsioJNLFaSkRkLRrzoQje
4NaUpz5emOOzmbggcH78MvRsolf+mpVbfkiORB0gLdas1SqUziRuuua849QSyYDYkG1K+z5Z+JpC
LIbwtXX2UM8o9lyw0rK8Iio7jPcb7YSBABW4nEUa7XczNxSEG34gD9ZmtrosO6oNnL7UaueN094Z
WaM73jDtu0PJmL7mULKSZ5Pe0/0CUiI6fzXFssOGj/g8Z5qugd9dzh3nhqXS4lLGGbM0K4q49LZV
PPCrisMuacKCxwoOzZ/FLz7Lr+TBZjvXGYXzfOg9sNG0unVCZmg9mQpxySkTV/SwGLm0EV6lNb/J
cX1OsGwDVpRnJnPCxEcG3uxsKwVz6nM3hG8RlVEuG8KGX22nw1RNDszaIebg4fiF7YHVE0fmPdJp
TAAz7mkrtBGo9coZDTZGGaCLpRlZSzIyIGD0HdVQQFzEERYZCRbOuGRtVZQOVfk87Lvsvef5H72m
+SgSi0WCJQ04z9DxCs/JtL1Yx/RDc8rBJFA9dVv6CQPl7xZW7lon+ENgLJSA/TXm5t+SZo/7nGVR
CS6GnAmVquWQGZgv2zrDKjJV9uYooSn7NF9dsTSmT63ukppnoGGiLnIyfWln5TLDfO+Nxa5yFCcg
dNAdaW4LjlzuBxkhDGIZWdTC0y9A1mwJ5QAGKUaNIEuoYiB0QfopVdI4fDQr0MtZZXRfXNxCpCyP
dxoZmjoNZxieZjMMMg46bD1RncXQFlT2HjzwzAgEA3Mw0avLtG4ujkvtX8Qa2iYZR4CCJiVmnEsq
tP6gkhljhXEOPvo9+7p2uQPyDDKrLb4hhIqziSBRfPJJKYgjy6ulOiCXiaKQ6AIrKMlX/okynuvs
xBUZcxlNcL7qC5KRhscp41LDRbJEUxF9oNhBu1Z4eB9CpkLxvV3YAdF8hFaJWpVFHyEG5veyxV4f
urhljnm7E54wnYQi7KlMbNxEjd6GOFAm+ShmcPxm/glJfJvIxCRND4FBRhdgWzPl2sYJNAHwZZuO
NMBMtqTWoQSPmkDfucMpvIIAjNpSWAIRY9Hcva/RZ1yZ1U/ekbJS9KjD85IdyBK2xtR7hBbKM5fm
shK8HjQcgXEYeoccK99nsm9ghDGRwZ1EKy4ijB4CC9dnlc/3XQgBG+GIrrfqwKyGi/WAXIQtSdvE
2NKJPpgTd4LL/9ZSh7YQBkRknj0VrmmJemKMv+ek3dOXST7Mvg3cnlzyHG7UEOHFe2QVvtoIfEhG
57R/NuvClO/I5GLmW4vVvgGptxNlfmulq7kMzZKDt41Nys2DofTchFdzSIVqfVnFw96Ox2/hKf0T
KjOIYcnjD5gXUdSLDLuW6BeqSTA4+gBL56qhb0LXktdzXzqmjPZB/ZwsePTJEadrOYqTmms6X/I/
fEKUIPDRDtcMSdF1PMv426OEO9TP8BHW1womiGFyXrbN8Lb1oxbYFhNDoKJdMoZYS63eWjnEcDwn
ytLQlpDZx6t+adCBALY/Wa+meoBVlrfclH1KEDkWIeKDCtuFfIp9VRsRVlgtqUuQpaYoI4QkccFe
VUGAfd/emKfkRBluSeVodL17bNxw1MRgQ0mCxGnRC3j4yz3ZWkGsvECivKFkn6mfsZZ3evq+QxVi
U2ZrU9LQTHL0bVnC0rnoDehwmzua8JTtA8kPEqnLbFWUQhzA2f7S9kPvR0r3iB916wDrrSvJfByw
9QI5yDrlNaBGirB/1RK3uV+bonomSoWTJGblWd9Dxk5/1AIP2v6UPcjedSuQHSRsJOy/Cgya06Oz
h05YPdsxqB2wQ/lkPtPCSQzYBCrJ1Yz10rZPcu7G7ywufHRxPZcu97NC4HWtJc70DNLxwMWeLsj6
ovZZgwnL8g0oKhhmWbyCSDIcyNBsj2seefiqC89ekIYh8CWLZcTQ9Yiw8Jkxi/pnflPOipaNvRN2
QfhLd3TDMHafjY8reymTtBN1YdJACGPezy+Hbp1QROF4w0Uvo5Q2eqstqZaVe46dlqEoJb9I950F
QlQUMaCi/LEmJr5wqxqiyJDx5i1KIcqc3d4QwTAew3/Na/cVGmD3WTtoGul7kCuSaJl5QRHVBlve
8kFHdFdSH7SpV2Qh7rfPlvYgc6ihRyBRQKgV3mIw2Kmd5jduEsHPPiDSyademLiuHwSx/vt/uTbw
vIvDKQ+9p1oWLJjbWeAgx+XieHiUFo8O47X+DhHpThxXXs61PAbnGrVmiHdImt5KC68vA1gDZSp7
bTAMw8DsgekoNnwMk+SM0eM3SzruEKkhYUN04k3Ta/US++5xcon81108IkLgBuq5p9f2Zmtq/N7g
QFT0MrJy+bVPQCgblhcmBnx5Az/UD4Mw9l54PECfwSmPZOW3+vZ5gEUX/FvrW4EPUHxMd/u8vcce
4kpudYzVGUKCm2AoyMJHEQUNcaBOLxldJeRbIgvq4r+09zkhbyBD4Gttnay4WJYZgi89ErlQQ8W5
AC0ioUuwHBMBV06HG87C9S9DL5nm2UlXNe+CDceibd5pGlH56I2gSE598D4e8se+x8oK+NdxcB3J
wt94Dbk/mdgkiW+0U0yMGWH0cm1UyyJWiduSioOBjtqM2cFuJKToqOM77hrKjCMM0Cq9TwHzwWlv
Mdu6q0+0835wpRcrXRbmgQ/rafiYl9e/fn3pT4tXHzAF+fQ8z42T5MXrI6xrRHObpe8SfPAvcUXJ
LsbmOBNCSj1hM8LyMmOF4tvIYW7eSPBl45Z9dL14QnH342jDnqaycoywVZ3Zqj3lmBQrfVIUR5nw
dyFz7OC4vO96bBeqlSE3CToMuaDA1hHLWVnmZN99tWCIjrKzcULNWWxFsnpkRjUTggoIJ2h4r4ss
pVPwq4/dQQ2H2OEdNtOM7Uof0Hf0oEF0xwfr0spUcIX2BXRoCM6kIKXJUdojZe2KDhSAKVnERO3j
EsoI8yGNXTiBYVbITFMDRtA5uAy6PYjNgISF/+4uaMVfEONtPjKowmuCcIpD0X3IYwMYVVEbDi6l
k0j5cKl/ZA4X5RByh9QHgXQRYwtZXFoUru99hTA4n7IpLD/P5ZBfb+JjggUz2ltQDPmjpl2/9Wpx
f3L7YCG4ngdxF0WUb16uVD/2MsSSdcedGN2JnyfnR+QB9/PMDK/GbA2PKrErrGRgz/SSOTIS81sJ
730IAVs4XfcwbX69QP/xc+FBknLG4B4UvbSB8vOcXGymSW+Fh3F7PXMS3YElvmGo8UYeV1JV4u9y
Y8xEXwyvELJ8TFv2n32jW6PHOunXnyv6ydcoSVNDIiFD0ygOg1T//b9OfSS5Zbnf+9tbeb5JJiN7
R3vSq7wF3sSrB7Und3OGO5iBMGzmGYYYDxEjRlOxUoXVzQHw7xkTIWCbO7q87qLwYY6Sj0H3L+Vj
W6Rd1mP2ukBVA3VaVl/cJSgERcJS40Ro0Z05AcoewcChH10GUfPe2q1h+TNXTKGm9vF08j42PiMw
aCLiQEAwv7U2bLAqpOJRZIJGul0LctSrLpVZP+ZxFsKeM26bENCyYP3LHtr6A8R7ykWno6/BSOr3
z/nn95+6qR+HJgihGPi83L8/58kcAWmXMOc8hHoFBCqLQ1WCegIirCuseuD9goVeyd/IWjbyUWVU
qIvPun9xt/z6/f9s3sPnSqDt6kMZPuILr6Z2PxKLUUYJElFsXjxucTz/7E2Ot5Vi72RNljsMJ7mx
lW++NN4Hurub4UBCwQCAmnrv/Brrnt8Zk/3DI/OCkFvHZdd4+Pm/LEiiOj66uCjcz0Qf2YIk43qV
AgFIycp7sOm8cSbviywkBvZyNuJdmkYfnREPMMl6Q0zBQl7zrx/azwZXKThZFLmJF3jA9y+Nt7Ym
Zfqxx6e7w4lQlmlBS2Ym5Y/U0rLJ00FTY641CCSSwaauSlUNUv3rpsSP5UpOpdK0WWK7NLfyRgpy
aKVz+6jaZ6J2ILoX0SAWKyoNfHwXZVip+dqvv5L3k2cXPoKxa8IES07MnOIX62Aaq9zDpiO/BxdD
TUH9A1AggJzh7LXB33QmVcZ4CCv483XPQ86/k5VjcIKa7yHNUO+NayA30JUsSJ1KhfRvK5GX5ztO
TpEJgoRm27gYiL5wc3JIeTdFtuArrH20RXdzfT6vdL7nLnghdiqypLGSgY4njA5YEX4+36snK9xx
8IH8bf3o/e5zvXh+GzVlvu+n5p2tH8kJgM2N2RXuixU6CJOjMYnT28h4l8cEWNbSpxtQliDENjOa
mEmgsh4QjpjqCeLGQz8iP2YFtbA9+vuk5w6XRlhPVqu6in5r4/W7b/DihOqziQCePjo/WfmNUCVA
iuOWWrkVuBmTlbfPWFbWfjqnAwwXdRxv48ZwLbzSk/29lWr0j58r5D6P+cuFlvv3kxNf7ByjZrJg
6wDJbwY6Og/KD9/QOBkoxDm5yOCUwtJDGHwz0cQ3KwOD++PU5G/rgbIjMLCFLJv0TDpVtEWeQThO
RshddQk7PhlgHiEVpPyJnSP6cmoU4PUnWzNZcn1+yv40isIYGBOK5VBHolO54VvrlJs7sPQDoqKI
1oN6nPLf/AV4zgmpJo03fh6YSth2Zx7Dt3bGwVCRS07jLl24areJSudTpNXT5MO5t85k1chYvoSk
BB+Z6k1Z0VvsDR/ELUjg6e/mhTJ08uunPmbA8ipGBl0grt+/OysgK5YiRha/OQJ/6gi0D6OEnOcg
oWGihPj7W+mHIeVDZdOTfJCDYQ+EDoRMJyglmFAj0frsCfdv07f6QCdYUo9tFfqf4raFkLwV9RUh
KDf/j/vW/NOy4eJwjcwtOdleLOeqyaOqL/ftu3m9N1/q+pa/86P96X/9HdSbv3KXz/zvnwyEANl/
w0/OfyXwI28DnnRDlbzTv6OZw+aUf/jfH+V6yuGH7ma+P/9kIPF5vj//FZzu+WuYn4KSMS9OSgS6
3M7FN7uVGJ6XOJPdvPiLbT8Xu/OPSXrDXzoI7E/4sd3vuuEe4Iqf8yMN6LTea3Jof+Qf+Tm/hh/P
P3cm/dfzX33Of8VGfcdPzBf7T/ppt/+/HzExgBGx+80l88/vJGInexi+wcr5+6LZEvfIFHk7HzEq
zuEFvi/d9SaeKXwCCk20VfJ9tmIqXaTqlnMAQUoA7kvAT/6ujlklH4l1j+hgL+V9pexKeOg38bI8
j9nybZ/nV8pR/fUX+KdVHzOB8FMv9uKECuDvXwD1YU82HWeR9dhzmIeE3DZUcdIxWMXjEEwEXMNd
8fE+JfiFAREjSt1BZKurKFV7D/3rq08FYHlwv/6IP8E4bEx4PwE+h5y/FE4vPmKbDaeSMQtx4Hn4
eo7LB4EWnQOSpdB1VE+3unKSiWNxqKCo5D3IAm6rAcDXgE8p6Xq36kOSCQNpRpEzWD9CNFYnNm/Y
Gv6nr9edqppkA6PGeOJGd71mv2qTN3zQNbvrYRLF9Dc+7l04H6T38uGdCm18wIABiTEf5dff/yej
Vn1/8jhoAxnjeZSPf39FgJdxnaXp6amOeQspxqwGwgDNi4qDmrmLpkYyRdUXhCx/r2pLGLF1H8Zi
V1kFv/5M1gHzv8ElEDUD5gH3Jk5iVs6Ld9KzILp4I5EIC6IH+ZsnBuAHCGEAGFEjEJA+an28MZdW
M2gfdjt/Dga4OyX/PFAmwhqSb64h9U5Fl4otOSfL46VNAJMwolYgQFcC2wO6qLURYNl3tP8cslOS
3P76e/3UPPC9MCbF4TVwQYaIa/r7s2aA3hPzgDg4WMB0D+Xt2EDd2/Cip9Sd8+TNvJFig3peNBps
+pUKJb2d3QuAYxVl8mbYC7i3//qjpS89W/loMe0/LW2cuIaL6u8fDU4asPJhbx5Vjw0IeHLMNhFp
0tzwDibEW6rbh0P4Rk7GMqbdm+QqLosrEPzPuo+xT2GGFFJ+JxHwHLWY3pzaYw2EdQVYeJCobNri
q8GHccGcqS4UOg8uxhuTHTBA/5P61qBgRCPvXVGOZI4nG2rSYUCM8QeGr65fpCJQTvbCGLVkO7zK
/3OPaskKSTWKIQLqJv4L8IKGTMeh1nGN/onZArUHC7zuMZKmn64XFjlnJPX0G5HUzpU57r+YpaP1
eLtG0NmojL1tvTn11/KlVrqEzmNZRlpdbZufSGsGXyT/AWdurbuRZnEx2aU8s9sYiz3aGtFQ9UX+
H8fuT/cGLzOIQgDakDfKrv77y+xPE5SPKDS4TfNQpF1iqjcXtFN40jNCehxI7JwhGFhRHqVp3bbv
6jJEiQkfDbEKUUzPvwd1PHWgL/Z1DFCOV1AIJTZMXqx/f2PfJzx2jEj+h7IzW47bytL1qzh8j2rM
Q0dXRTRyIpniTEqUbhCyBszjxvz051tQ+bRFOaTuiCrbIqkkMrGx91r/+odvptBMGFkGHGA+pMFp
gVgATsu45L109djlXapquJJdlYnwUQ+s80gXI+bjVUJCN0YDKRYVdu8etehXTwQf2d9cLXtQYLgG
IJS5PTJ/gXqyoUgTnTnEeZta0uojAMNtG9oLPlfyC+XpEPBYoAD0hteuY7wI4Es0+WZbpZwG663F
hO6G+74Y/4skjXRiGlQM8jfuDoy70aeVHenM6CLFZGPLMQa+r3tAn8kFLgdSj3N2CEuoQsALmMv7
FTshR4Yc8iLNq1FCcbBi1cEjI+cpkZZ6hUYo8y57h9ra8mCzSOIULD3aUHkCAlUeDI3ho+5ybHXP
tRrvGQGdPKKlpPQUizBlCMGSXTKimqeR4ZSE7Ib6h4FG7JIlWrDb0mCR/Xolx2AOa8rGpllmg6oU
ublIFvDWrhUvaHJOYj0vQwvpN+VR/NYV8QagejDduvBj2gL2va19mHmRRlbEt0YvS3DuJz9qMxzy
YBbJ+pbWCyXIQdo8YX3LXaonAKwMIDrI+Pp4XHUGZOxhU7XA6cXQ2/nl3v43qwVs3OGpC/BQMyz5
/l9Wyxj0jTOls3Ee2+kp8crnerSeYk8R/AALQaVv/HU4iwJcPgCRJMHBLsLUCMJmmi9lRiEHfTf/
3/tUw9zcnG2dORBL4dVh6rVen5l6Y5yVj09toJ3zlYnNPN+LNxDmVe+QrV3KrZ2IjMgbZDT0W9L9
b1UJh2uFRYUQ735+4mw+0t9vBib4CfCSa7oWoNrr6+pjJudzQy1I4fEn6izLfDvE8WxhQM2HBMTD
iHTL93ZB+ojllhNh66NBAiGpXsiBbXHwexw7UiUKX3TlOPl1sfQ3hYlpmJbhWi6VomdsB/xfbvIa
TfY8mL6OczyGTPoAU2Q7ItkQxEjOr5u7YpmggMTOtUSfWa6ThsaqoxkCMQdFweBDWtgaXTrM5boe
dDStwpDht4VCmlEFozAIx3JqTJYP35u9herPw7v4sPFWZZnAi73aKLHyH7+4L/K5v74vjsk7tF0G
Q5Sh3y/kzuj7mFi0/t4b8lvDENFdn17IKSenh21TFXIYCqzlY3gbirxVQuVkLiA1bp4lFzIfkGfW
Y5PyJD4HPuiv74bzd1eK1RknHW7q+E2+alnHyLYm4okNaqRvxkKSbGarAdrddJTH3GpgO4u3oewV
AoAJZ4Qst/qwtEsYlQHkRe7ajPXJCpzdTPabbrWifY7X/4Z8wBGBPjZBachTFp3FTRJnI5nNxw2R
GGBntfVtwrslR4IYf55EOMCE6cMED8jm/sizJYxB1SKz1rzPI7Ay2epGdm0n8NkQDqrdYkZM6vXp
Qk5du8AVLetgjv381v7YjhmmHGZ0+dxc2p5XYGCFhLQ2yKm72caS+MdKdSa1tB97l3AMjtLUaCp5
lywUX1y25aldM5VbQ7aBlgl1C9CWpiGi4yT4xfX9uIdyfabr0ZCgJbbtV3WLZieY5qMV2kB/8bet
xeZUd1lqrvuAbflXG58lHfOiyaIyzjglgAAp5LmpEX2j4OtigieEgl9cmrTar54KtlG2T1S9JpL9
12vND8pCYeqEwQyTfG98kTYRviL8NQpPIR7JMJuG7lsZSTkpfvZxhyzZw9FwuzAZSkDebX81jN+Q
/dcXZwNEk7YlD+zrR5ZZjLu4CErOIhyamvpTvkAzCNiipHyIB+pR4SRYVPSdnMmiz2c2IAdBPkbX
Y9TdGmo+6bO9r1siuBoqemI6pEMR9x6pP6C6nyDSwGDCK42wHlGdAq7dOpH5ICtoq+/h9NQFHRjG
LHhE3Pop3ReRFDKaUbNzKduBpM3I+F74hFLrb8qhbYpVA/+n0N3ZP4TQoM9YloJQ5D2bjdTwovnO
OQIMhQDVhCzbsARIns3I3vLc8Yhrz16AfwkPkXAAQYPl314u5o2wDjIiFQg+Szp/qVyOw5oqiZFC
neGuTOKhcsknhIohoUdSAeXt08/X0Fbevr5NjsOhRzsKKL/tZ385PbLMnQ08rIfryXARr4GtU0Ru
c0SdHDTmB/JB+ybNkcvJJ15toA/oJl6EOCwyE3uhHSNzYCMScLzoMBhEaw9cShkMgCjbzTYc5QV8
Nl527UM80BzRb5B8rB9VGjGApnaTrxhEJQYBhu9cDWfnt8xRbi+3WGypZDHLJqDp1V4symv6mhjx
jVpkp/cBCEFoGDVJMwN89d5ukn0+kZCSQMog+cmjvRNY3oM6m/k033DH/Q4eBlId6eLkeCMTdU+7
f9yKNErrDo5Ml0IitQKRgvFuKulIUPcR6ONJQrR8ZtI+4G50IYv55/fob1p0k8aEztN1XFI09Vd9
cJcMjtVN0wJ9CBXwv2PWpODd5rnMFeHWvsh8T5aiFLtxKUNUCl6KZIztT+IEJ5qC/0U2h2zPr9YP
2Sk2OVaUmWgeXlVMI9qRrl5NnZBbxmRxAClRsqvyzrqp7ZohCdVIgAUQ7bZOEycziG1lyABtDabH
ptLfbU2uqIbtrvgUTfVLVEQDHQHOtIlwWjG+I9wdO0tQExkBS+6I3AMBzCXTCFY0ioPKHW8kbNkT
N4if3wF7q5S/f5sWX2TGyg3wbU9/dUrB63LMpXGzh7J7SAfH2+mz2HZWTMz1hHwETQIEXQB9jmVl
Q2zFETZ+thHVvC2X9qlanPdjBuyvD6gIrVy4wla9nsR72C8ifIc8sbCJ3/nOwGI2cZJUpD1tJnO5
yJh99CHwqsgbzhesGrcpicQ9XtQITm/13ltTPndroTnjRLjVl369m0x4qptywk+jj5aRhmwmkRXS
hMMobMp9o+VXrtVd0qFVb7vx7CpTPxnD9C5t3f3Qfx2H7OjaYCeHZbURGA/xJUG48YUV498hVV4l
znXrKP4OPbMb3CK7F8iLxYNWDV0daj3f7qRc8aZsPUEl7uJQU3gtSSls4wxlUxdfTb2B1YFRpHCo
+BjEiF5c22fq6YvRChZsq1viUmqcENnxoeOO6H9EgwveiReaP4vPXgKzUyUAJ+jI+QlItT7eCB5Q
oQNBx97cnBAXS8i7dWIW8jXH5Z/OFHnytIBs+qtQQfE9kcreF+pxHtXJPWC2TnHmT7d2VpBv7uPQ
gRWECiI4Qjqllz8QzqpSdAGkmmCnXVWoRDWcdWwNY4cIimPs4UeKUzgeR8UIe67Pl1vfX9UVMPNz
H0zRcbU1E1mBqq6mCAW1bmL3WHfi1yYifu4Uq4VqFScDrmrh07Znvo4dJgDkLI973xsKzxkoPPCS
0ks7g10Mq7K+9x3y4GGzYwSiE2DAMJN3aVPLIaRFwCPG95sTq2TaX+heylmblhbNswe11rEJVBgg
h/gVfqhbQMtmbCieY1MJM1R3ZdJVJMWuEjWBJ85SjOS+Ts6ME9biTG/FrRCmGUsIXWStw9CXs1z5
rnqYLHwqt/CeLTnBMyBTifG7pNUBEFjgE4598slKVz5MeROsG0PhgKAYQiKqhFD4lZTIiZuou9BD
JoXbkMK/l9BivLnwRUTKUeFxEVuYUkJOZubXoqOobQwt/A5StV3Cum6hblykC3CnHlnllxwdChLF
qnjTD+l6DBAv7VTg4BvbCftbiXBCNFgwpUFFfQyi8xKWc231OiTz4C1bh7VrCrj7Y1ZmJH/Cx7JT
3b/EGTjZ2RE/prKYcNdodh7xnOREx8EQRzMWpoWFAnveQQfoD3G9sd4U2XrsxvUKHQYc4Qyabt0h
t2Cm+7QpzDGNwsPDSXAY7nh/8BnQZHW+wp9NnMlcVuYU6eK1Btk4Nug5No+XOBmA+PKahVTnyIdY
Gc0BF47y2PLEkn2Fr7xEcMZag7JFVhWoIyQ3sqN2m08UJk7NLlKVtUvbAZfFAK6ZbfDuPTSlcnWb
BVfu8rJIDQgrETuhAXemycfGJ0ZuR/EeD2fo52QZFXih8XlI3paYn8zw+GP8rw9dVDdPdcnXBHKN
R6aylYRIbDkAuRIaHJAJBqC6umock9CXyTSuPINnzxqYytfkztGxoCAFNUaRgbv1JnL3vMSTOGbv
wTIo+rYAykze5eZrsclnOLmWx00XW2UoAAkdVgfPxqJ49Vx0qhGGd5LbjNMDTL3RwFJn+1zovVHb
jHTTWU2IBFsB8JISwKzFnDMz2FxitngdjeFGl0cPGouUZDrMXYf7AGt9czxRLcLtVUydM4t/jNJX
5FgR4hpqofsShxxhMselSFxILO4s2eI6ZtBeB6aEegh31mi87oi4PmYzj58EQOCyzocCOn7h2+jV
pkBsruXk1FeBDCR6ym/4Rp14/uWmSpO+T9niDOywZsdeWPQzufebb2e88nLQse+6lruOAAs2ojhn
83wRk42hxtLNCBDF6BJTXGSUSJhj18qutxG3BBNPZCrzUOKTa3cu66JsoU3KLr8ZgdqIFPaKzh/2
H/uh5k/4Hlg8gB33dW/FTDYlZKRaeO01Yv6wcrx2AUxOWHig652zEUS9gGeETAJ4jiaS8M3EES5y
tes6xG3i7iERhQABqMpN6DrROoizAYP7FTx6tTkIOpOHa7U4KUb8mJ61hc0XI3UkBpnTqGXV0vxB
9XzKkpTOusATp+Rj/VUJ8kOhZTF7si0GYvC82A2/h0BWFL1N6Yz6nVAyCUUi7ZkOaJa6g0kGiOrG
4BXf0s20dqatmdyHre5iICD58aps7iSAd8uVKIh8JChzMz2cOYyZ/AmX26/xgmPSOWk4ZjGc+JPO
Yo/IfWDWdWBGXCKYFpW/hp4Kqp4iKmYF95LPr4JplhGSJD/z8w9gm/a8LsEYvDFA4J5BHXrV7Xom
hIis09W9VNoCpErXIZopyRHW4epuzQXdCcl735KyRUErMmO10nlizCA+w6e4YR0S3SzvXvdLlKz2
g4/R3KaXlaFWBwlWSN0SyOGjfWOLZsoDBG1jajzCUJJBhPC4RUElDKmN/UDVn/0yeNR8zdlmKGEZ
um4GVJ5CoHt10zWrVXbeF9OjgMrClMoLTNCbT5umUaGuxHvqs2ARuJqeZGBXmt11mlfvmateCLCL
pd1mFioAr4yzraL+NOfFnSDcAp9LP7ShE0BoMjz1DNi/cB9+fu82xu73924j/0BLszyPwcVr/I5I
JNirSXMrXaP0/rI2hUEJEfyt25cfttAhid/eukLJFqLpIp38KofKKZNU6RFEcGHnTEZHXAiJaPKF
70nDfktK3F7gDtF4yH0V62afRGkZPtAnbSMvcfGSSY6+2Lf44r2zPcRCqJPEaAEA8SDZNJt/SAo8
wrStpnbab25mSki8+Kdwq9kISee5oxvBKIonypdqncfKJmzQ19oPtruUnKeU7x6JG8J53VYUOUCd
gTya7l68IGS7olO4o4R+EQTQI9xeFpHmRG9//sFbP7ZnLhgk7B5fR7NLYf/9rtHlg5drXpbfMA2V
eMFbmQ5uOQITh9NmVy4cA0mDzSkbIbdHjHCwKlLG2Ud+o3xCxWizcHWh7ASs2KbXAOCyuKylvDIS
YpdAlGQTQNfxNTeYZPCwSAjf5m0lvN0RLlEHLjnaye3P3+AGv32/sgIZ39mujqSBxuwVPEcMYxZV
JTNW0bHmJYOuibRjdMES0C0LClrnwRZnASHnbiCHhLdk36ZFQoxQMbQPlvxGS0lZmsjbRfyxWXoR
uGqvmHMQ2b6NISKxSCOzPXMI6yvB+XlX0syIiYSgy8IMqch735Iw2VezkWEqg7Wfv+u/AU3h3/Ao
2QxPdOz4XrWjOOS0yUzWxa2cqnLzfMIkRX0Hdw3MlqTuiQwPRYK8wAKiaZT52oTsgKunDpT0bUtB
lBappoBSv156fzNYDQJGlbYFvxdE/AfOn2YVntPHYAAwTPySLTjn+gz+zZ5tsypkzxbIXhLa5OwR
Vop4KzI8223YtIH8kXhgYZllmCSPJXdRhim/HqxusPyrZfTXi3290SK7SAdUmsa9qKhl8GkX6qxg
Nf1JoZ1aGAYsMUnSjG0OP5igcqjKElPMQ8Apz7ZYUAo6tamoa5Yb61132V9YQuI0igXdZaVnl0Fc
3Pti6bSRbyDarABr7VTd+nN0wPdrv01vcY/7xbKRI/KHd8k2wH7AAey5r7ZhbaZ8S6oI6tOfRyjZ
vRvOzqhbBgw1HBTxJBNvw214IiASRL8MRkRnS235KxB7m/t/d03CPET3Ezg2pB/zdV2TtYBXZuNO
T0Ly8BVoLSjwZlTuRG4YOPXjprPZqPUgqUJZxuaeHpP1DLVeBoOmWx063ztKxpI3SdnMsPnnH50v
+8h3l0lysMn/mLz7COt+oCSlUQUO79W3sjjkiRPOZF04VyI4VAMlGPQTu2ZVo+6bum/oZY3+wh+p
1kdqZSQ2lxOIoY3jmqDVErDe95iXsWAwXKTV5VFIsWSemL3LVFqs72ScnjOP922oxfFCh8yoWybS
YKMy6ZGjUWBr4YjkE7GTZQrLK6BlzJ7ExBQfUMp6H6JrYD20Q3PiTKVZgciAYaHM2wWtrktcAOU/
hJ28VTuQl6syvc3YMi2bDYT5lRweIhiTyGcg3KsYlyyhzOfZ8CIeYXBZbzyjXLEH4VTGDQoMbExv
kd5ef/uKeKTKEGTlff/85pg/EIXk5sBhQpdhYzm+Ebv/AmJ3pZcimte/3RzpscjVBYycGTqMQuYw
yTK2INTk5AkWwNOsI3ES33QnEDnk/IKv/rAps3sKpzV78uBPVCIozaCbdWKo/fNr9n68Zk5mn3PZ
Yd3Ab5Xhzl+uWTN1Zwr0YqaV58qIjtgpqyEkE+nsN49bgnEARCVzV5eJjj7X5zgmOFIv6Q7xJPmg
jw040Thwt0WIha0IpjmbkWYFIra58StmpnsDb9+Hvs8j2CupA+USGERArI3jLFZbdPL2sbaod7x4
WnZBXOV3G1C+pbFUmfPWF8F8bgjUhXPY5jYdu4xxalOszaKZvRlzwG0hGuBv9SptpZH1+0Hr7/SW
fqyiS8RVcJsy0mlKaBt/h4TNLF1POHoAXfkcAzoo8KYbovGjwccXU2bYIhjJMNTMslrfbz3xBruP
g/a+CdroEkbnG0xw8103ihsXUck/v1k/IvA+4DZcHp3pM+SA1yShrOuNSSc+/tZeOGspIGTrl2E6
0MaRM+soz+SEbU2O26WUqgJO/Um08krev8S1e5Dv15ET9xdX90OXwIzN5vrgVRn8w39VDawJtpgN
2vRbKSaj0XtKNahUWL+r1HvIHT5IqaJrUwAgPb6NSbffJlkQq7bBEiOwrq/vRHdalvp13agPP7/C
7az/6+4ZGJCVDJoO6Ci0M8arK0Tpqtd2hL93HeBDsOWnbHnRvoYTTOzJQBXvwVNNwBoYFbAAIbwk
H7Bb8jaQe24q/wLcZvOD0MB196arioPZrg67Lj7A0yRIcochmSZyHaYzfl8O36ZQvpIc6IXb0mv5
5y1ODANNPKstQLlviRYzHiw5nrZkNGEEnnfi+SiAG4rC/rJWYh4sCV9qAjSIK7AHxq2Ad4Uc+mBN
iO75WYnQ6zgmyEbDziMToN6rA38/d6UJubDzHranoEKgCyDMD4vWsjNApXMHVlTZv4hRsG+iHGpR
f26GzXlAIEaJa5DCB5f8NggMW7JAn35os/lr5yJP8STETAOZUgUzAyHsajUXS0jO+5/fxx/qTshE
kM5QWCPgQcrhvLqPGr8/wTN2ePqz7lTcENKEICuQJSu9Wy4uhvZAPyZNAj7lvjs+S2/FXOU6JiuN
gTg0HqACEcP9miryw6MaYF5PyjQPhO3CMgpeXWLltsXcd271FK8ckw0NgYkzqQQx6cDIInlnYCZj
RWVyUQgbtj4fM0mypMGVQAg2+wDwjbH+P/NYAtpgGnpL9hBBc15N8lDXTJpVTf2tDHalephi6CuI
MHGOugiM9e3mUi7sEOGt2aReSCEcEZIwzMFNac8HuF7PibO+SOMh48aRuTZL7hcN+yueYQAnQ6db
pDbl05TR3qtPMcO6PbCGUQcEZt5Zkz4GwxZG25Vw6+wBiRZKmFjrd8wSTqoVBjb/B6f91hjRKRds
KO203xbgf3ya/zP+IjrEJa4r9a//4s+fMEXv0jjpX/3xX/89qL77WKQfq9/Cofvycfit/vrbY/+x
TzEV/qT+S17s///lf33/R17r379r/7H/+N0fDlWf9sv98KVbHr6ooei3q+Cq5Cf/t9/87cv2Kk9L
8+Wfv3+qh6qXV4txUPn939+6/PzP3y3O+v/468v/+3s3H0v+Gm9qqD6nr//Cl4+q56/q/2DhgIJ5
ZmBSPNjQVaYv8h3T/0cAyw8WCM0wzEmftVXVDNf++btm/oMZLY8uHBGDlYfq7vffVD1s37P/Qdvu
IWj2Yd/wcLvB739e2nf343/uz2/VUOIrVfXqn78b1tYq/WWvhy4LlM6F8FKcRZ7zCqfjAnDnGRr4
7B8xxf1Dt1rZiuxrp+sgXAb5KXbil7UvHs0FOeLIsRgroPh4eS5ahi8kOTVqb8Fh3RMBpMhBrN9Y
VbkbQJgx1BnxjprrPwKY1N4aX685ae9d2v1R++VlCacUX7py15X5/VI2p4rQo9ApybfC5V0PrWQ8
uau7oAzz3s5NfUskGFbHFXz3srsyFtJhMms2w0ZV5yCI1LFIp2YXYOLMbMCu2MKXJyNYYfZXTmg1
Q35Ge4Oxyt6MxlNTlfY+zfpzXy4DcyWsfRgYkBubkeFiFMdhNHCFDkCXraG9qlLjLV6chCd7T06U
n3JLz8KoSIkMrda7il0dQMuAhuue+2S9H3XjUZ8UPHdL383TfFFgrTHPiQrxEcbj3HprTMNF7xDc
ZDOwtZS1d4I+2U9VxNQ3GQecFByINy7QZu57aNmmNwVjIMjhK18udwHd7zvLsK895nx7L4kbrD5G
+zhMlXM72h0zpOYBE5g4HLRsZxZV8IAU3dwVBMaFhUtFATh9uRje1yzTG6IN/fcYCDJoi+2DWxTP
SxejNIl5w6bZ0NVZySkJiHw2kvlz87lrIuc0m/kO6Pgh4U1fDHoAcaNqjTApc/8Izk40qWrCAgra
sdTjS9c2m8vGtJDcufBuYnQVWhpfMTq5YMo2H4qsGPbLEibNcuNQFR6Yll4aPpF1UzTt0lRfd3qZ
qD273y6pqhNeRE+e4X02PPMObWJ6KKzlKwm1Q1hW84tRKH4iU2EWHNYp+uIW2hVAN8MCjKDUGwyR
nrU0+SOJs5tpZU1Fi3WI3MILixXzK3abD6wkdbXiZHeTrfMV0ZFvVte7T+ZsOAlnQida5xTYxRj2
ehBGUf/clTV2MlcYoZ9SbmXYaHv9a5k3z2mSv+9hP1RLnPCTQYx3JFlU/qDS0Oym05TYYxj1/pWT
Li8L+d/HeHwIhoXucsJv3UvvpsyYj46KH+nSMPKyl6Oj9ddp6qhLb72ZtLK5jF1jCDUvuLFH/z0I
20Oia9f0v1CVXfMwZ5+C3Fx2hj29nTtV7au1OlizV0JYsqqLaM7+CDJ4XWl2lxJYcpJzL8SYLdD0
wxxpWKaVUGyT4r7DAxj3upWwkCb41CVZD2vEDiNdU58jtV4nuf7Quq6OGVj1tRDzdZIfngp/Ij2t
VHnodOpDLrnepa+GsIjSgfifaT6IZ2QaLTWmpyq/DEY7C+eW4FJTdeqQ5dq7smQZjl3PyKxgV8m9
g9emEyl7cX6co/Jd47EPzHXsM8Yi8wSrIXPsPjSZdp9/9Wdb7fNi6EMLvDtMOte8LS0Eq4OdnjKn
P+uxxZDwqoPM8RzEyTlJyVIjTZJncrlcVpWiCsZaJ/s6a1BxIxNQDuhOpQH5PtpjNHf93izcahfn
9qlyM3ULSuBhRhgG2KQefbM7w+uOHo3phmG9ETZDd6haHUPtMt611gvCjiLEEmLnuMFwbFIvZkTS
IvBk8I1f5fPsXntpd259/c5dWgxMs4yrmOtDMOBRbdMA7dopN65ccn4RKJZpmJo1O0DTPI9RPR26
sbpqsoFR7wABwm0HFa5rjzFKOa4o6Q+p0cYhdv3VcYB0r4roFCXzudWdcd/CMQAgMPZlNuoXdpFf
L2Z8rc/NcDRs/2sWaSHd56F15uq2qPKr1DJugjWdTgOx1LthJB4sCt4Gs3alWfod0/pT0BVf3Kz+
EmGBFlZR8W6w8w/pot64nbpLDKSjK1oHz86Y2c2OszNznxRfgjV4JJr3mFlL0ncyXMSdd0iZbl1b
S/WifO1yCTCg4iMItROC6lvHWN2nJh6Ovd5+TUqteTTczgqtq6SUBLmWnVdl/v2sG/0xmdb35Ngi
X412vZmhDR3cGxDPMrTOUVLvTOx3Q30uTp7VYoCWwRitn4bR7S8SRpTGHHzNVR3vtLaewsax2fDJ
C4qcq0LTb7KOAwVn05dy9LtwTtCaWNaHGeSSneayN7FULMrjitVl2Dq2djOUCUkLZXFLW4TjjwER
aLhyW/3F0ru3GPC3bGDdVTtHH9MlicOmcfKdUVq0JG6chpb9Jh3HD0yOsURfxmXf1vYu6QbzIjC/
ml0bhYZuxOHsNicmvjhll9jeew6G/P6JUciDl2i3Swt7cOmnks/3rckwgl0+9S8xLi3CuVDvwJCf
zMKMLxzUVUQJkc+Vs5gMIjwpPyE1QERmdB/Z5QXT9kYzAhDiW0TmHmtvnS6c1Ty347DvJ8c5rZMB
N5BnZ633lWe4uFsPOrtwxejbvK2i7MNaBO3eNDXFc7PiR6gLda8dH1u9Mi88c1zxaCqWI7ni86Vh
Q9rw9ljUFXdlMh6MqXLv494/YgxM/sTi9XsMld6t2Au+MZ1cu1jE4Ttf7cexjnAJ6BX2EnXthGYM
+GL7xYtbfISqhBcg8FLXevHOtJcbrYRehWHcqcgSBlrrcF/riEKWeTkEeXMygqTa9RW3z5jwbyBG
xlrMZb/k8VOAHmKv6c/9bGt7Z61uId0W3KQd46Dbehl3EHlS0dq/naAcIZIp96m/vjht+lI56Wdn
4fSwCfLTUjdMK9sCewnLZIUukaRH34r9C6KXv46mNYaDj5cjYN94Mv3KPM3xC2Hv687Jv+hUGya7
7fU8OC9L63SnZTLxnKC8WGP/WGCof+LTOQeDVuyIatcP9ToYYUAkzxs1aEtotNE9Ret1UDSXdRCF
GCO+62ejglcanyx9eDKn4rBoUFXg2E77wtH3jcNcN3fdaL/M3E5j8o8R6ywcTKAmFdV3QcVC61vz
2WhyTof2uBrZ48wyXSr1piSAyTFjMiMuxoFckbnz80fD5sJdpmKepnsn8evWSne5HiSkZE3U0ezr
y4REtd3cFfo5+SPGTgshT9ddDlhohjT5+yjRll02Z3TAWXqZBzLc0LIwnfXnKNU88uAwfW3q5Uzi
wuXYOeXBzsuP/jLcZUach9nc9hzfA2XROpd7uPnwbXKbO6Nr+BrZEJKs5APBYOc0Noywx88/NJLg
PeByOdccDy23czaYBJOwshgDctRUPwy5353mhs8l1fUwqafkZK5mh39+OKRze+5V+lgQ3LybqtnY
O6mVXLUUUA7Ej9AbGScZjv5Fz9NLQkvvfaMLqdvyfcFnsndjK6c25bDtOQb2mQdbw+ki7dosUh3Y
WYVubd07mUJfDT2rblA3wv58ZEr2R281PFCmhtyhe+jn9qB1/llfCw6fhnMk72O1GzKLgwlwYzYa
TnZDfRqt6BDHrQUb8dn11ZfYXKYLIxueGss4O3n3WDjdY6bqZ8OKjCPvIQ11z30s67Y5GtQ1xuyS
7eB6+yZTsZz50LXKUz+49c410fG0+vgmNaMrpJJRMxXvTYMDwmkITdIgSNaWOmrsZ0iPAjGEwFdX
c4fPbEPacWz7T8mYnnmVQ7Jm6iaGMISbbOPs9IpCfY1xwwzmA87q71Hj9jvGHm9MO1BhEpfdRTpY
3W7wu7sosasjhbakLCRHpdvlATfnbtfV72g2iQvRAcRy23iDDf2jnYHgO9O0N+g1cm+A31b31aHB
CI6khD/YIm4W143DMiOnC6zkU5Vre2OaX0qQihNGwM0OWgU1PbIKm60P6tD9VBcfYjO/iQyrP6U4
ToUuLO6o+GNw0qPZBevOMJfh2ryK9d0QBLdj3p6pNN5rYzsfCAN6MP3S3jlRPx6stU1C2qSUcmrX
5/C+7HG4JT56CGcCrmCq+GGfzo+V3370B6PZu+ZNUo9I1NiKtLaA2lfdWZ1dhtGgPAos9Tno+zRc
3MQ9zub4ZchwdwcrPE+6d65H07zrHHrIMSl3PK7xviy9g6tUuXOK+Gy6UcebN2l/qn7goPKfcn3g
PrrBFK5fDWuIjvHan+vSK0PT00irLZmR+4a/5/zY98VgHhUJl8XwUE6dCYP3Sw0iRtBIkezcLn02
a57KyqtPEYmCm28eNtF7wpF3AQ+MMo1DUS7pIcmmC535/7GN+ivs2TBKrx8QjZohBSRjC0JnjNki
I8e0UBr3iMCXGUfP9VC464Sl+0KRtmY3Hd51u6UhRc8vd3j5e1Rhbb6bx/Jy6bT7JZivCoNTuknN
XQ0TqJvVoVm8p9bhGZscCoS85SnVctDpsfLyXeLZX7rUssMggAqbJsMbbzDeZBmB9ikkOMd+Cx/F
4w2aRRh4w3ltuvRGYxNzhuJ+WhALzX0dha3ZkbmDA344qF2Z2wRJZO1ls5KNvKYM7zLXDJdhmFmg
xrnIxkcngzgxqsd5Wm8TK7mMLKM65IuOyKuo94YTJdzR6HLtXfOM/BTHNbvcQSYxQ9NIX3x1Bl2m
J3UjeHS1f5f4WslgVb8DzL/CEdjcdbld74Plyh2cfhdxYw6dV0NjW4K7JL3x2kntPT/ZpYrTcTVb
Vl2xx33gPFjkhLn5Pg0KNiU/CN2U8YQ5psMFMUtTPF0mxXyXT+Odl4zdzjefod+EWWZ+Be9dhvrR
5cHul/JSKxUdmcIls2KFQHa7nNsY8S1LkXCjWwdq+W7pw8aln1s+FOlu++0Ntdygp89Nln7W8MsK
s3LCr350ya/SQ5g293HBYEgbL4khv9b0Zu8xQr8oRrR+IxRva4WjMXvmp9zMQgpdNDQ1laIb8+mQ
8dk65VNU5DEjHbieQdMfXLu9xvL+Yxol5tEtX9DQEgf13FoexLksvTWK4Zg5wDkmoyOeTyu+a2cI
Ri3c7yjOShqpCn8J9xN1z4VhVO/rQKF7dRas+XWf6PbBGKnFAv1qRblEmleqWE3zLrGH0Czdk5HY
oTmk6PhQ0rsPBib7Bq7BIaaeR9fozsXUo6fq0lM3WdXBNwlrnpuuOhp5+9J72X1Wenh1lNfW2t20
prpsk+wm6/N7lVEY2uoz1k7DLlnci6A28G3L7u0M62sGVh/avvvsUGfrH12cWcMmxqBsdUm8n59K
iLjx8tnKgs9D2eiEuMYHNbd/RInxRjPdE2b2X4tpuY0nyW8pmrMNWZyR367t8qdShIC9Oga2em76
4mVy2/PY5fcF9qldrz6nFg11pF+MemEetldIPqjcfPEt4l1S99jVVgmFX73NMsB/fTqu6FFIJI33
ehvfpDiP79L1U1/6M6bfyU2lO0e5BE0PDlOe3YxV8YGcFOLdqzbatY9Kyz5ATDouGfEF7rxT0Mqp
RwiJdbO72G13ZVTT0xjli1Pyi/uZ2YJ242nzU+oGlJ+m/ViNzv3oFDeNk3zATTkmzBN2ZNQAGhnq
2Yib8zgVBJ/xSy037vfW4FKOnHI13pVruy/y5Ulj8006gqayG39i72nmnTWCpDTjB8dEzeWs8S4J
nAezHZ/kXRCFxWqluFONQVzfeK368r5MIYuq+aqKwFdc/227frJpt/tZPQe9T6ZbwaNqcSvMPL9d
TZkhOSWhd/UHO255sqML10/+H3XntRs5kq3rJ+IGXdDcnAumtyUpZUq6IaTuKga9DbqnPx+z50x3
1wDT2JcHKBBJJlVKMcmIFet3jyqrGUSizzB1Nv3MZdVaxFn8vU0Ltz6Mr3mafrAEtgLGBYqnyqcx
HW+d6ByJsWJiNPmO9HSfV0vOGjVFMPXJkW4WD5wTr/BQ/qY67a0Wr2R6n2yHYNKQhQzxfgxqtfgM
BeHhqoiu8ISwHfLLbyNPlpTyKmUL4cpWq6Y1XsmPaIJJN9Fkwo5uRwsf+9oJuqF6xfcxh/YbrdvW
OaV6/mVKucnH+Bq6rbFyoj4N/PKMWcWZoMivdiyoyxBcEI/TnIg6WNMIn9alK0ghCuUm0k42zji1
nz32fvt77nODWV5lBZPI8I5gdHdHhh6PylRWQ7Sqxs041G1ArMa4C/N6LVKeCGv8yfJsm479s120
RiDi4/w5OczMppqxFTbOPVKsscT0u2wQkHgRXthmmaJqja+FzYWusVHtkvlaJ4LZiCvRV5LFIWNx
vTixhTSKa2aLUg7GSk3yaJfalnnt03eKH8vX5/rF14DAMajS6GijJ2taKgF3rD86epBhHE0rN+pe
VdJUAQ/1m5WwXKU7MFcjviJgyH5vPg1muEfcciYBx9g7WfoRAo53QlymoPnO2LRIkrKuWjklPLhJ
z0+18twPfx1G6ZkMSvMbj1pCK4XPqdQu1xvutZxfWFvqmuVOkI3DzyobKcxGndV+cfPE9L22k6fa
KJxA1GW1M9thlWlatdZowaxqFLR0hiiAqsp5rXsLiY0zvk0iqf4gmP2vcBa49fz7O37yd2Tm/1zi
35qyLX92//Ws3Y9yQTb+f0BmIPf8N2jmUs6f+Reihh9/RWfuP/QHPGMDz1i4m/jYBwC16Iuz0R/w
DMANXFZ427gaQSTi3T/hGUP/H5iLmHg6OMs6ELxB2/4fPGM6/+MBzUCatR28cLHQ+1/BM7+omTEK
cOlig/gs6JEPkvR31klkx1FLrvGAqJHKVeubM/GtM+Km6keeszI05MSI3EvzCp9GrnrS9MgmZ93X
Fk2gFKson2dyLYdmPehDfBy05PqXK/ovROmvCNKvLpbLRwSnwmbVN1zHwL3i7x+xNn1ll2SiBM6k
umPTCn9rYnKwJklkviVEJXdvdkW5ykIIQEXGzhGs8bdybNvzmDrzzQ8bCm0SCtZZZyQneCptULvx
tAH5IWqud+bjPMz/wHD4lal9/9S+Cf9U4KMHPeyXTy1DmUYenFoGSFmvrKz26YN65QdpW4E12eUX
HKt6PXbHFn/ZXWvSVkpwYnjUjXxcRZ1rPNZ5Syr2UG/rlAI71OVNi8RwNaYmOxmTuLmAL7mgj1QM
9npuDbF1zfInAQBkeUhp722rN7lmzT/ZBC6Y9F/xPEt4poHewMYnlT/s17+M2AdjjCu4Z5PT6wdd
y7fTZBvXfGjVBsGfPAo1JDhyayAqYvffbwbjF5aUwS/H0F54Bt48CyL9C2BedW6GX1tFlURcCyxn
5ghBVIADKi09ZW212Cg3cWvOhzzaWK6+qcEOnpZqSa/r7h+INr9SWpdP40Lasu5SXBPi4t9vzSpy
zUn0AgAxqsYtobw08+zkwjhgbbOOksEVfXfOhVvTxo7lmlzKgeoYLXMW28+JM3lvrJS/4sGknrB+
p2dmP8Zm1dFU6JM12a16QMwp02mbxqt/uJLmf36NPPNQPxcTA9i4v3x2U2LqFoqBtNhY5jva8KGT
GLvSKZDdDe25TDOWZaYa19LMzUCOBeJLN7IPncEd/N8/i/iPzwJIjZeH7SJk8XCjX97/C/dtVmmY
thkN3H4GgRli20bg5OegvvZaUUtwPez0rEH+DDq3XDcw/tYJvtVDADPfoQxzxs2MVu1y3/Bg7Qcr
0/bY9xinuDiqfohP9x1yYc2T68TFxohZ961CdFEUKy9j0pp0+Y2VsXAUzNprzrk/gOiURnOkUz5/
m1swtQh7zCMBHtqRj2fRKe3EjXDwWzkNw9Ht+vCqGgwfOlhtso8aQNeyWhNeC7GkSfpDTeN2Q6uH
5qUX0YCL03De4M6e/INA3IFI9cu360FMhaah67ZuwVX7la9RCKcD3RDRigiCH0JG6tDVQxBndLrS
riohGDn7JrUKZrj86E/yqzfH7mS1hVEF3fIywsOZ0mQqO/okTne6v/r1nWii+vKzLFzf30bofNE1
FzQaehzGg9q/NrWhEsUzwn4ejv6GK9UG93PK+zvq32fez7m/I+ZyPCtazCFsq+Of/+H9+C+n3XcH
K47WndvZK+W411lvVqNDngwtW75G9Jl0h/P5mIvuJrLEuZSeevc7B7GCWU2PVerfCvNiRAdLE+aZ
4PM8qKis1mFiPY/DNO1Gl4YTeSwHn+5XMA2aeZxj3yG4ytBeq6pIgymcd+5kWo9FbIq9Fvc1N0Fn
3JJlUz8bQzRvMw1bh1UtzXYXycY4xom76oaaHKeoWflhtAnLyDgDj70SjAaw3XruS2glb50zp78n
cnqIu1Sc6jF6RzDpn4zEsZDIoXq0WtfcU0pYq1A3sfMRVJjxNMi9HFlR5EiaoQvb3a5OG2xdpcak
Lvvy96lP93VW7GWVZ6/RBhJquWpd2d5mz9safoII00ULaM/NWR/mZgvDut2orNiGos9fTBllF0RG
E2R3Ok96/5z3/bSyctW+1CmoA+RQ86EVjMSTEZ37FlHlIArAFHpnuyx0zUPm/uYXYAxVim430Uit
hW+31W186yKaOJlmFudas+uDPWhXK4zmi0d/Zk3koUf0sVWsTSLItyWEijU+uybGeV5LTED0UtnF
uDOykbzW0tY+cst9jae+vEW23p76Hh+OygG2CGv+oFDXoZuC4l47VELXQQEUx4TqfCaOcZ1rR72I
EEqVX+TzVoMA8262wMnLCTZ087XT2R1rudJ9BONGrvaFLFW8umpKj43CHHqC2v9ahP64zbWk2d53
Zdu4q0yAe913zZH0xpKAoet9N+xIUorj+dZKS6z6yOz2kc2sX/nTNSaR8cYkz3C85KkUsyz4tLwb
edNf32XOoxmwnHzfyCyF/Ah24OLn65uR9jTNmbW3eugbtaWHT8Iqw6dYm28ufd3L/VBIlPAhKfqJ
JQpn3H8K6Pp3hgnrdD9EXgQ4Tj4lf5zBF5JtgXC69ViMDcKn1NwkraE9ZMtmGFN/C9NMrcq41h5S
M4oeoa9lRyXD3+9n3I/HbZVfp6ne3Pfux+//xwKvElues2Dkp+/HSRF7g+ParLLGNlYhVd1jYubJ
Y0YHMPBNXe1rOdEHWo6VlemtzNGst/ddZjX6PYUiqNhOprUECAd8C+d+pwP+rP7YzxVU2BRX5GCq
dbS13lCsJwIQn0juc7dFiddMRvvm6X6sVHTCHMOe9vfd+xtx58G5MZtvZkNdUiquRzuZxl7FqqMJ
XFq3po8beBdBzax4ux8pwjKDGO+mzBccS+3WP5h5z8J3Of9+bMp/lrlRPN13Rjf6AQHsEFZNipFo
nzyMjTMzLBvz5xJpnYeZ8yRJMjlq+Psz+FrOyemsDg+B5L2wWu9Vc+Jkwx3ZweiYkhN8uxkjw1zc
sFBScLX09IfVrGHN2z9mCb+nCTvx7NRGjEBcffrtEG4qZbiP3eIWp8e9+ynNIWXy6P3HRsQ1k0lO
z7yL3E+zjIJQOPJD67N2axFKdmiK1n8u0W7+8ZNVGK0mYlO+FVURX4ZQRhscuHNCgyJzHcmZqiAm
mALKyGRuEPylZ1wUDqZo/G8NcpJv1bIpozHfqCqrsMFlHHZUoh3zTJigMp6295twfjbzNXBZtsAH
Vla5DxKQ5EqQGu1uNcc3BtyDU9VOE8QJ9xG4MywhkxtKp63r5EhKO6hFf+4JOez7tp7XURcySdiz
eQidjoihLK3fm0n/sRiWPaCH0K9aqU+73Csmd0s0Mt1EV2PKMSNz77X61R0q6+wvm9izjX2X5e/N
8jsRjvNB5+SmNGWS4nLKx7zFH49NPRcWLcY28GO3efTnNxxu8odilIesKaaLlSfGmodBrFGIG1do
ZtpagQKuAM/0630zLq8m5qVdaQDGfIQ04h7vmxkb2seu0/ZZYlSXcdm7H++s8GesT+/GMHar3GT4
nTM6pVYvlqA6T1DYkKBEtLKXv5Ag+iDTdPh235s7WCWl6jWCAXlTdbiSmJhxHtUkeJQsnKqQEsBt
8erLkOkLy6LfTZGS723YGqhd7OEcDbpFSRffDEvzTveN9e9XjrCr3WxJMD/eRJLORPnvN305HuMR
tv4w1dlJG2V2atJiLqFKtUz3aQtGkRgH5UYEXeldT+PNxtt/eRVGVYK2yFxrEYf+PH5/E+8ACFui
ugEU71iiloJ47mFw21tNyQMs7q6nMnqtY++n5TbpEES6FV0SUPeTzLINXXR5K0YXa2+RZLu8HuVN
JdFGenWFNlTBvJFOPK5YzvT4HoztSRfGmeKj+rR9bVvl3ruZli1LHjD1xnbkzfdqVh19xGK3NsyE
QOYxPid9GZ/nyo3P6TBffSdj+UwNAGtw0C73TVsuISykkb74IJsP6ZQLlgHSxd+a3l/vzvMGi3vv
XLuVhxEdr4jCmI9j4a61am92neLm9aKLIMd9CO4v3TydKb8zEFQdmM0tyuP97zNySGD6lG8tkYbY
WfXWe6rUJrT07JXyJj2FGF2s78cNSpnAbMv5IbUa8xun4PCRt/NpxlYkUJMRP/iVfG2TXh1hDTRe
QNRHdqwKEIPJRCJDo5Eio3UvVme6l0jzm01j5h6N6pqKPuezFQLNFlZUY1wYbyrq8lVGuhE+hyfg
zfTFyof6WOnmLgIH/unVxq7wKAxyt3ttsFRaJYZWHe8Pat1T+Rg8WP68kRZ0v2SymjPLnu+YvHSP
uEYPEFKdiFDs2r5Co8ADxbB3sgIjuF8XQfP45oXV3pl8iEbLndGlxu+aqot1LoQXpI3WMWuXDZne
E9j3ZEdPo8rCh/umyJ9jvP/IFJ2f65TfyO2+ue9pnQlZbiq2BC1vkQTMp8YJ3QdnnN2H0i9/VrmG
OpzWxV5mSBqjSkynZHk1xgOvOqvHNYT6yI2qp9LP3QPEBzrcy27hlOrqDO0mM6bQpn8/eMecsYOo
X6z5BlXDXEua8OG+8TGDA1yi2zyZSQLQPsKvAEp8VKmVrl1RYIDcd/VD43+kEbAKrPB/bZJxadBO
eriZQkBQ12RR7czNBGju2vA7sYhe3R+s2DGTnSzFT0PAcTEsqbKVWzv61gvL+qSh3Cm9qd9Fdt3v
k8neGnhMBHWupWegcXWBUeivlcvcAP0ipzT3y208Oo+aN+lBSXGwG0qnXvsV97xLXb6KpdZfVTz5
26ppvyEvBowkNvzDMPNXX+uaHxL6aeT4xjatLHEwfSlX2FkTb1PR9KGF9pkYXvqBcA5gec7nE24p
ImixEqaTPJz9UpUfakJiqHwtPECvtF9DGFT341ZcZttKi+Z92rfyXWIJ0QFXDdqPss0ekt41PmIM
TYJ4rrrnYiD/FEBeu04G1hqjdNVRzl52rvXM2UrT/OxrfPiXkh/TtdA/ZaTJH2cWmQAkQ38pzL7c
jsSlPVoiySHgSPNF785DbS/eR4Z8XhSlm3gYTWiSQ4vZ/wg7UMvVecKZZduWWfvI2shf5ZqfvWX2
wk+LBhCNMXyO7fiUtspbGKzQSOJmmSdiiK2J82NozSeQ3/wz75s2EL0kztF21MqcYHJazms6Q82L
nMgGbDQ3hq5pEdCcXGduOf3uGvbPONPHt7iBzNhy1S6JRfh5YUI5hYASTNqk7Q23zh7vm66hu552
Zr1TNJSilcoULffJcjd96EtSWen2+IXdXMMpbq90F4bD7M9P3rJ3P/TnJvdKUPvBXGI+82As5Mgk
yoZoluw01vNhbroCwVqntrBP+/fRkhSGdfzVaB7sRsNsz9WAMaIuBihSmR6MYlYH1cXD9T4NJVDD
ryzpX2GmyMB3qnZ3H4XiVkfKYsbtrqWWoHpgt1524QbbLP6i8RrX3laODQ1eLIzNpnR/OqN8ctSg
f1ReBO4XM65oYc/Ht7FMgnVwswf1r1f3Y7Yrhtv91RhrMQtvrd07YHcbIzHyK06z8z436vRYR2Nz
tjVLbKuxdx8glxfr2dDi17RcuEIhf65Q+ikGooHY3Aem09+/PgUVLrtZ5Ka81Um293oTEM/RHqrO
4HH1aAPWuIVGTFDHbhq3Ks+TH0whzzWzzdtYw4MN6VCchT0PZ8eD6pubc/xmW+4zfajy2DXjuE0a
/SkThvVSq2jcUcYOewgH8lkZ9lebKPlb5Yp32+yGZ32Gy4yVi9hRL1SYQ6Qv9xPsil6OMOfq1ldt
dBDOFO8Mp0tPtTNC1PQWnppldUx6TvsSO+0Rxdn0EeG1vi7pEPxxPGswEV+OQ6v96/n/Pi79//h/
IsarXQeIvU0LBgo8ovDxEn34Umt0ZiVdWXx/vPClslqxn9qQIm15l2hbbVd2hNLSvAxfZgCAHfbL
NXJQdscQTZSfe4s6lN0uDJ2NP8EZyhB54K4xzMS/zxiNUyavUCnMtBN87dJa5usfe5OPvx1F9fLW
/XREobeyMNVVLT9MCDgSURdq3/2MJlY4zyYRFkUjrIJGIjqvOvEURxeImd4jFZJ4GrU+383jpK3+
PCEv3WvEn4g8kdO7WBTHKWZouO/my7HKhEeg1zMxkBpMgrixuhs8jxm668z6fdm9b6xSP2m0Uq5G
n6hbQbDBtqevu76/2aZS7nJf81bKmtY9qwlI1sJ9GP3OfcDVuQyasUkPBvX0H8eQeplrwR2+iZUH
Oh+lqlvsn/HwKq65kTSXau6ay8QU3q9tnBx3jLKf9zfum9geHnrNixf7Hetix8kZ4l3xZNhR+STc
mGJmHOyNCJvk5C6bVIuTk1Hkwx65Osj+YOwHdFQfsCmibRdJfR+Gs/5O61TLMa1npVjsTcuqt3qc
a+9RBj+2D0P8uKiBhgrsd7kJDS9kjNDT73VjmvtRd3MUrRwv878eDzMj39KHnX85v9PF+0iyc8BC
snvx/MjejjgFbDqYgS8ewpCdsFNjPeaResE8ydvPs/JX93fh4sfH2qZDef9Zszf7jSa97wYfdK0Y
GL9K88hQV38KGP4bBjOLYIMxfLSctgjuJyilfYSsmG4C4upBWHWz1ZrQD2Z7ov8oxafX9fY1a632
FYrwXlhZ/BTVZvbNDtsjbLs3x4fNLYgkO8kJ1ZGltPwzzCnmQjtddZXvQjAcimfbzZ6csYWx3uI6
VqTzbQj9aquPqdyM3TDfirhsGMG51yxm/gXKMc8QPutDJxHr1ZiinUnfrFaV5TSbrih/3pdvg7Bv
wigqqglMISbP+U3m8eekMT+qVwer2kc5eCvPglI2amP7WEx5c/XHcTe8yrxP36GBRUczhVNPLzt7
N9KuQP6a9N8gd/qbrLRdyFqmvyEkkgJeG8cjyL6+84wcshwUqVXYeM33KUzfcMCMYYCjezBt/acT
6Z+2qI6Zl7bPfaPkmgVHffStLvrOMLh1Uq94RgQRPYg2/7of1sO838mFJNONFjRvVUdHdADcx5ZW
BKOvxBesrRsXrH6RPvOsMY2fNMWym2cS4+0kcfGbVsyPzPbdKrG7aId5PXRORC4B3gXtAaVUc6v8
ZD8XFGjRCMU1dAfIFVoCuRmMbpOjcm9ZDn3gahygVui/kB3DWMQ/ZEsIGesRNWXajrG1CJwh7k59
kfirGvOzXV8BGY55hjOgNvd7yPPxye+ss+Wkb2HtW2/J0sPHeUs8ED+bYzMm42NjeK+51AD9j/dv
08IXbI3QOlrfm6gL0LFSdZqeiHKoUfSq4ZLZDqS7eT7LpK5XlArtOdPcBsC/sq9mMsG5oZBdO1iV
7SmAzn6aSSOgvUF4Y+aG1pW8V/MkDS3fNKj5pdIvRmITVBePEHHsdHqw4kohwhkweEAoVWMOEPTR
ekQNcpzbjKzOdGNi2jhrw5ZLqz4k+uZ12WXjVXeaqxpiN2AZal87Awkajs3u1k+TfQ988M7zIjdy
iB/quIE1NAtrYf2zmnIElPkox17GTQLDaO297maEh1rKvsa4LDWdgxUtqgkYdjhn5YwOSmtP5eSE
u0aTFJRme2INZx0iGGHklpTpOpdxBn3Keh1i5e8YW5Jnc9oRfGg9xlFyGlXPhZlnPDZVp7JNbEEj
IVD5cEd9mhFPNEbIdSar8nLfhKIlpiUX62SoqifhF87WH1nLiLZ5bLpRPy6/FtKQCg95TBp9tyT0
CVW95JhUw24RZAOjxhG9ycXD/xn1HrvLm/VQ9pc5OTQhvb84tdpvysC4lNL2i+KPUboqPCjHbrSG
HkypNWRmumV3qYbx5V+hV0fJpoZvohT8bIudrluoU5UTf6yrNtm2UyKgMelkzbgasWPjCIcxaqOg
iRKKVvGgZ9Pr5M7tKZdDuyuxMw20Ypr2pRfjbRUqd4tlZAKKxrxntd3B1fsXYaUFNqwaH1/Om0Iv
/W2b6k4XiPlV9So8EYaorR2PJWeqSrA4rzKPFWFA50yvn2WS19eaLo9olHhq0tEI0CecS821MBtm
Muh5goKxhRE8/QgZNZ8iIwnPeqjjoT70+O3NYf+VePBDh8I96PDyYtmkqxx4+97CFnrVrVycCVjn
5Busw5Mz2TAYi46smUTH1fZDCbmUKliTTwyt7kNdqWc3KsWx0zu1yQWuGrbXF8Rs1yevzuUFVW0f
VNNTrprw2IIXNZg0XsbJ32GRmL0yU/CZtcaP9kZ09cxounr9k4Q+Dl0+dFhxyGo8TK7zKoQ2XEqn
Gi9aN/N4Mipv5pQ2tIZ/5gYUNz6F02NqC27RvurLKyqt57lE6FHCVYY+Vi+qoaRcQxP8IQfXvSx9
PrpEJvh6VWx7S8TP1YwqSVo/HUNMO6H50M0LRg8QZRNGHbgUfWmDFOQ4W2Uz6rW4NdxAVLRNF1iv
m8cdGg37Ct3xd7Tj+mEU2nQV07TKVGQ/xIa7mowQ9QyO15gdYcY4qvabP2RzwIJuERjob+1MZTL4
+XMELrI3U/RmSSYIBXGNz0oW7a7PLA2Vg+lynUZ6L3GVVijXdFbGOB6citb6Tq99QhQnBIYxdo1k
hiDVuMljnlb16loVbUSXp581HAOCWzxUdKGORqr8bzkOi1sXJelOMwx4boJUpmamc1Pm2bQ2c9IL
ZIOZHdVWGbfDW5Qu/DjD/ZZHs7Ux3ELbx547XuYZsbZDYSei9JBolXsd3eFHKvAKHXoBXqhV5imC
oryapu4lHnw0EpDujzILp2s0t83at3hsQ+QPO1H54QkbTGaAJBSoiLL55Ob2R4jeCohXZy0+RW+Q
hqqrGXWrTlXWA3cZCKRmrD2tVS9Z50ZbbE9XaOPM28yVnocejlw85xuZX5D9xWtLr0lSlkDUU2bP
uIGW7saLKfHcAeiINvKwLwejXlNQhpvG6OMgaQvFyJod+wHmQ6hj9lPB7fdGSClWjg1ngiyYiBuj
CPIYbZ1kgl33Yf3c9tkayZe712b0BWEjq6ND/76DXXdwm/ih78P9OFlqbTdCbK0G4mma0esLq2mV
N0hW09l6Ikn3hwYHmV5DjamG4T7b2SL5mvAitGIjGAf6io0MUWKnxYaYTdyV04v0fBWEtYNuMJ+n
DWELGq6eLrEjgoYSVpom14irIZc/wnHS6Kyq6lnzynpfz83HfcptmiWDxUqOzB7loYB4t7NrlL25
nLpt72b1pdXGgj7fh/MVEqv+WAALZ5F3CBVkyLB1a+J5zOtjnw/Ncw9RKBiW1rCv2ZjHWT4+O2Or
bbDJp6+Va/pZpXZ+Rq6LFwlff6i3EPbyItz4kfMbfjs1AXH2cXSNnQ5Ssy5Vxdoj7fD4sYgtoYOm
n6ZGf63vXrEu03GlKnuXx6aJZ57v30opaAq3OIbpZUhr3UDxZLGo3uGWY+xMJI0cwwB9DtuPXIMZ
S3IHrRs3fNFxPjoYofvpabV6SlvvHdag2os2Q0pd04qahM5XH287QOKdGWbd2ZxR2OMpo+1YFLVB
01D9kYrcbFlgrKrBFfBUeu8F+1soFDMxzSBjZISKdvqujfE3GsvcxNQjC9tbQ9ksgnuHvSf1FHZq
mjz03lc1AUyG1VzujFn+lmbGJwywn0yI1rPeapAU4PjAJ4hWQHzONfb5CMAmmF9k9BUH34Vontub
RHoMcDm07zhrHuIpiXaePW0a5VNfz+gVzTS3yK2hvtY7C1I1BZ/ipze1i7oYclYR1LYNB6MR1aPj
iBeQpZ3rp/uQKgMqz2k0cQ+gRq++RxICKPms3xBXRufaG0oin9t2najT2LRNQNcUiZRSh7arnBe8
ltYVSqBtXYRq7TCflQE8DQicIm83JrD4FXuibpPHJX6iTdo9z1oG0a6C2I6vzUsNqXZsVP90v9eU
NlTbKJ8wjUEbtTF6z3ySZmri3xSt7BmFsFO2L/jjI261jU3r1TRp0i9WKe1h4tG6yhSpJsYa8buW
pmevSx/KYZIrWdvhIUy75DUu/N3YJGvLT+QDc2X8NMKN2YLKbIrSY3RkSl/jXu9/z+d2CDpEENcp
TlJcPvweFZNubOt8YNhlyJFp+6RqS97wSqhHV16ntkDyql3GuClPsjO1W93F2sbscwRlsloZIdwc
ygvuq0Vx4YMVckN4G1ktvqDCSa/dXFQ4K9EDaMAL4U88KcT9j60eYTiAVlCzqmStKrPcREkRftKT
yOtIfAzllQoFyyBXtC/SDqNL3bCkEKNqLm5ofnXjzukTYysLfSHpF6d5EM8h7EFyYL03NTgbHeH9
kbZpjubGht6QogSsp0wdwrzx3txMO6O8bIEldflk9oeQ3PKrKWlM2zO2+Glq4A0Lmam3jfJ3jIvw
oLNSBsqU/AIGwm+sIIyTnqJu0TMemSao6rKDat5uO5v0ToEywCZs2H+Dg/BZQQG4TJ4N99LCI6O1
YQV42YjelwZAlo78x3WLeCy0No2UoNkarptu5aMwb+yICdbLnicknTr51T7TB808w8OlPnwyWHId
6KJXfOGq/CI0rDw7mYDVqY9nBpcXz0zwBpf+hxqLZo3n2KDonI3j7CCwNOxAoJMpu+roaSZKplTu
Clv9ADHWVsJLMUdg+t9KPzvBgYPrvgjfNMq+nW+lW5BRsqXz7eiGM05G4xOz65I0lzF3dQltkWbc
yIyRO82ScDM4/WsxgOEXPXi2yIfdrKFUqpTbftbO8Jb7df2bTdum7eutKdvnQW9+ZHXmb20/8pBl
T2EQAr3CxIPn1rXJe28Dx/tTidLQsFAyskQVNuVCFI1HBeNjVcf9Y9KY6WlmuCJnl3UT1gKJ6It3
PQPEdBg/fOwTb1nCSpB0NW1V1RiPm96PoiBupkuSB4vCPq+TZpGueSuNK0Z1u/ILSAvNWEWrSELv
9uInvbUb6lrNXul8rtWIwrgb2unY6glhJLO1lX1VB9qkHzRjeqZjk14yE0lBX6avUNXJXzBSN4gX
Fu+4GHtr6F1pN4/GodH8fqUWA7KqizakAGiXMHqSWqVwdddoxBJeXPbkMUTK3HXu+FQQKLkzCqkx
T9Eo6GbqlNYqtY3EOy/OLAzUG8wnxgJ7ucy39qEQY+Dmmbzq4jer+KGbBS4pDYkTBGb/FGn0klTV
cDaGvgrUuORye3TyoCU7X8xv0ipzltlusW0ojvGKdXb9PCItVpyJUAuvBwv9aqQ57XqQGKck0fDd
960dM6e7twodnEzLHxO8ND4y2AKrfqwlqxjWAUaf6Tu1LJ6L2r22MvS2JU8RHgbTSqgyBIQPd0mF
PC2viuFQhu7/JepMtuNE2i36RKxF0DPNJPtMpXrJnrBKskXfBRABPP3d+A7+QWVZdpUsKYH4mnP2
iVTCrW+74tMZdwyuFFHfA9Sw7L034ANDz+AkDCBfaJEexqkUG7SvN0PnzjUdxpE+rsmOuY7SpnFA
U9bckwCy8eU+NMh5aTC6A/ukZGOBTRiquMcczMZqXiozkg2jAYLOmVl37XBztVVtaEnzs70yqxI/
vxhlzReVPYseOIQQH03oIXptliM+KHCLLIeKQXwoUzURp8b80vYNhXcF/5UFJQ9KR998i6kvvbkH
ymD8g8q2ibI+zVE8lgdv9DLSjYLmYnTx8ziEwd7Ih2NLmfiJ6xhiPl2ANyWcZt0244meoUj5qLlK
D+ywJKic5PdQQqussA6HIT6yKdQQNsg2TyG4qpy1qFIdRBvmMdA4mO8IQk4CN4lmXaPKNN7smjrL
l/o4Fx3eba+uQcPEX44MGzghxU7UC5kICibv4r1OqCf3Xtn/ipllM2xtfwspebTRCEwKQ4g345kV
vozsPskeSoEgpTEoJz0aeIgkqBI0TRygTQf43bbKfoNrK6+tp+qtP6C3ZdtM4+KUJlbz3too0/gj
Ojg8qLR7fOWsuJWVnGoAo5saZc/ZIRkoxy/PcdLtQ8JMvGSZUMyxjsJKNOKpdF9mzzgu6TCdhefH
G0qPCy3lsO0mZ5/Ofvs8tOlzEHbvGvJgNMY/iJ1fy2G62iiN9zS7L+EirCMwrZATvNevFcdJFqg7
rAbrTOG7WfBpXWc74XxhlNeMFPzFYNz7urhImBkvugPKUuftuA01KtkwxSVeJlftgzfxTffuwgZd
E3NffbM7DpiZrGpXajOMvNl6UvK/LnZ+KYhPUa/HMx1solaiBWLJ2nZ5OKK+5NE0X1rYakFSfXdT
9pOEX7FI+lMZBy9W1mS32rSeCcHC1Vh29lYaSN97tpLRFCSfKVthDEpQJeY+2QYdJkYEjel2TD0V
5XilT32jtpnC+Kft1jrBmqTbgcpjmlV+LDOjf2lpe6/2ebYryhMMC6dAmbzTfvPVOewEVzNrmTrF
MyTBBJiTYvvVxgcXHnblyFfGim/eKNHQh9l+tPvioMZhps75RRvVbSAbM9KnJgJKgPze8+GgzIWK
QitUH3N+dfsBBE5sl5sa0XbkEBBGHbFslwDA2yjMs2FKix0wJ6b6AXgOTyKxn3I9YMPiH6B9D1W5
WOeeJ8l9SWw8wDKervGJLoy5hhovHavtNZfV2hQHgroaIPY+MR+g3RvjKeC0eqjG0T8vLaq1ccVn
lqoO92lakR0v8z4KxgaF2AAwQvbY2HFO4NLyJgQ3FbmQfbl164B280EOPyJr640gE5Qx0SEef/W9
0UVAU9MrVyFwJpV+0LqaPPDA2qJt2BrLcsx6/F8FqPAGP/J57JarxWQ+lkyAmsRwz6Erk4ug/dt6
TrcRfm9GFowfegh+ZiN6VsGsYFv1OFmlhv+QxWe/gNjimS+MMT9nhyZqav3X2uMHgtiAtfR45nHP
+orbn1pyYtYRdslJlagZROK81+NoR9LAHeqN/bMxZw/22n26Okapqe79CsRcYCZtvbg5i/xYL/YH
qNWaSRrD0nHXCtg5Icp+pHQFUCEkn91SsVBQBdzHuf6I5S2OWavDU0vPdVVluzAQ9anPPcyai7E6
7pabxJV1TSldlBZ3JbS/9Vx6wwzfNyaOuJ+7aLYRUAzzidELB2FAfcdkp7yiDKDyBRlT44UNav+p
Kh19bxC4Y29utlMzLEdyfrapa/ynFmDe3JtHXCI0eQwE3Bz0CXFQj2IBFpQQiRcs6RHBSaxLwPe6
oZc/5TwRLjRu/ta1eMLzOHjIEadurcZmGhgy4nXIAFfhxVPxqyncUws6ZGOIHoiaiZ5du7xfFhZj
15/PjAdLx58uVSUvKmUEOVrzz1KT/JXVivdXfolg3KU++vg4HOqIY5IEqbeuSzEyi1KtbcCPqWee
7lmGX6LBn++EUS/tZZsN964oEwhE5SH1xMlFqX3weoaRwcRCcWruPF0RXpeMAOKsJUj6xcfGy7NN
mCc/PAWtD8+bW2UjjOEzzpbLHCAyCmqNhCTjGgjN/DJ0IY+PwCXOHW91PA0o7yoRcCtKN6oausFs
fsQF02wbdv9b1Grkwxl7p6uwEmYOgQb20fcT2tV5cj5MtzZo/qxzng8xbXab7FgA1Mzfi90UpsMR
BfNjkRbEE1TTmixbTXtV9eCylFduR3PtUkJs2WrBaIBceVNNzAoVCAJG7fiXJX8tfGs5mCLK4/5o
5f6Of9+GjrBvhzuexe1w8Wge4E8+Ggykzoth0nU18Ykzst0SgQixmeUQNzT7nqC608Y370mZHiuk
INBkm2hKA3UaEfRllvjK6nvlddlJj/4lJNmpIj/KxZ9KT2scK4SdUVowdQSb82Z0V4vj5DodSBx/
S2fiHlHrZ0QfzVg7avOeJJpywUSilIXVjSEEUCJ49Rtn0JsqcX+kdp/CGunnWPznODP3xzKdkl7g
qepfTFM9SxdJ75DS+rXgMA1KxM0y/ojUekptC8Fci7M6hxujuhVWSXIHSPUEgynHw58mKa+MOG9V
R5ZLEZ4ZuyP7WqpXfPtfKacjFVVwpbwD8lDFkfZGDmG4Llq7P6nquEgGiT0rOYeNRBALu5awn36j
hX+pdADOCBlE1MfZK0rqcychjWU5oqHxC2vJD+/uYRqHgdUBD2MoP1FXONidV1SKtV59FdrsDWAP
N84IePXxEKPr/dW6Mj8YQflwaCqgSE7sfzlj1+3i+EylF+THEP/LZszfuec/ixJjPyCEez38dcv4
VA4hRBk8Lpt8zH6zXGT7aIUHSNqM0xLHBbClds5kzNSsMdXXv9/79zIKY49NQ0ZzkP6yOxWBbZPn
FqO5vzzliK9Ore2DiBt7l+dO5Z6NMXTORqHlmkM17vwQyvOkUzQY4UaCe7iOAfTSECCjBU0vylPb
2MYliKLOOMyhM+LiU/GZyhpwWpoHmyxp8RiGVr4fWa5vmF+v+yANqVh6u6l1/4qpYiSXspTgtJ3B
pfAkkeFlgHTNzHTkhAEh3DMpHyo+HY5gToexsc9ZO9nn3LEkWzhFlZR3O/DTOMbnFjE7MJXb6Nv5
cbbx29mGSKLFxMnhYFZ4stYX5I8FG9Z69dE0YWSNVBJTVg2PLMtx+1ZfeVZCf2mYj1ipkeEOogfN
zeFJtRfAsOrZFEa7m9zZ31l2372ECf8vtd6/hdjBqXA6GKPJzDh3PlJpvsgmIEuxy8NbQaPjEcxs
Y9t/+feSdEgRzcT7JcEDR8vYqZcA3SY6PwwqYvbwHKDG2AdjZtwrP71aeizZAswSdZbpboa8ZKip
44+FhNszO4sQgWaAb362XhsW9byXzlcg2+Q0lrQ9ljTv/14g5HOUu+EYMe/5CIMUHb43qXMdOICA
8wpvlH7EhFpERDXk+7mMcRn41UXdJq8LHqQNnbicQowfJTzquUpeCtTaZ2Tf7WPQxAgBC6IUZ3aI
DgsdbY1G1D7FExvPCksWE0MmBUXoAZ9zmP06DRNJ/OxHNbv/weOy78p/wKHL/WMu877DVe8jcqPp
LD6ktYwPZM+b+xEp8MYEjSS0tbx4+QDF2QNXNTr9p78E/WEo/6TsD4+V07zMWZY9FLFabqYZAWsw
Dsoa7zpkSstnRfusErSlpsoPnYI50m35vpZTyMDqEqLaYNBXTlsZA9WRDtQWVSTJOQE9ETvAI6v6
fTIs57gIauEk8JMDrDjjnnxjotOXcoaRExZU8aPBHWMHJoi+8i2bftpJM05vh4elNuTDNEZGM52U
rtvXumjeWlRytwT4CbaxNaaY2KIih72aHS3ltGdp50ANyx7Aujd/INMi0c2RRDrGpJtQMlaneC4p
yitxLljrVBtKOOYlLWTn5GMJW7RqhRFEKmt/ZhPHlYMw8GGu5nTvexBMjV+lyIMoLq3l2WW4F/VG
IaMsrtb6ek2eqZLgsTTY7rB3RdOzqrqIzyKdHO3SmXwB42wa7CdmonzwsOj5bNWnGqUse7oHPSTO
QwrnNRiCfu9JLo8mG7lbUc89zQ1TfQ+b83fcjYd48t1P16aE1glYJ11wsNJHiv04j6Cf+rz5L183
hZn3KHAb7eyyavaouAHOCXM8uCVXqvAT71AMs0OV7huXKmMhzvEJIkH130lufC8lXFGdtMWpapZn
RN0fJp6oP4Hrb/RXwmz4t98SCoF0kY1GlIrM+t2HwAlWAMwLaEaelqWRPTA5SU+5byGCM5K9PTjL
LZauvQvzFh9THGKPmhU35ti9OTA3DGiJJBUlf7Fpts8j6DmqFrDjgWkefc/Br9tLn1R2+5vNAXSH
uXgOm7ZlcViOSOJRlSJwP3NgpAwRG/3ea/NbD6L6ccYHeyQqofXbHg5ShpBVC8ZvjWvsptqrryLr
PIhLLhKMRgWs9Hm0TmNW/XGQV46MGgq0LUP4WbID+6jzxttOKdDCdHmgWmIKNXXM18tQHl3WyvwN
AXt76Oc3j+HjLq+U8w6A9rdR9+5f3s0t6efuuestCJdGhzRalQdJsXxxSY7LDYr5FDt1ZIqqPpu+
XZ+nBkDlv5f/fUhPVO9ctSDryswvfD4JmE9sEi7zFFghk3hNyprQRmU8C6yWr/FYfTUjjoR/H4kq
JyBDTyzD8/i1QRr1yrxt2Vu2xuWzfhiP+Ayo6YlUXD+sS02EjdPfUklel+Ak8QfDO3goTEzOtfv/
XrhmBR0tBarB5unf70/wa/7/v2iSoXsYjdcgC/cdqJ290X6F7Xrspjm/Q6AOWKa5PrHF+WU4IFfm
JbR3sBSbq1XZ9bVef9UCO4rs0o1B70BNFooBRjuZNg/33A4vdhYAOXUnFKvrh8OYxJjbUv6YBWF4
QS7FuTPVx39/Ktc/zVbriVI4bhw398E+jkDxcoACm5m56uKv29pk/J4GkimCOfxNCZle8AFuUWog
Zp9c52jAg1ob2b0dyhcHBYtiJbkRsfkTe7CXzeW75P7eVOGwU52WV2IV1w6RzT7YIACFG4D5Mmom
Tf8enwXNseiRYSAiafdqyu/hrF8MR2W3qQfdUszvQUCIcJI0SBGD5mqk0Et9I0dfaBdftmE8kBBl
npGh41TdosqId5Mzn3m+6+2Q+yk5pQwg4tRklr8OusrsTRjm2rjw1AYCsUVOc1n9EsLsPgOLGRuj
zKZ+QoBQRLqwYZgYuDInHwNK8qaTlGVUajwOy63P+cS5LXJWupypyzCfAzBL1N9Mf+M6vLrhha0p
rlu7e5U6W05BxRKurLs/jUVfZM6BPOYDtY6bkOZpPMOvPkHhenTZcm9b1njYEQA9LmLatUrczRjc
i+WZDLsbutJ2uArf3OaF4haE8QgiLmL6Sv8j+5vWNmFmPFYkhhbpdepXqLLdqFnn4XiedwSUc2E5
zY3BdvHEqppkiWkfiO40T+5J+c0vK8GPaXfIVFhQAUtxcN8mYcSqrdnaDdmqlmVNB2Sb5i6tbWag
WINaIdAAtfIZCGmkxxb1Hd8+UmF7O8Tl1avSiGv+3dUD0rXWeV6f40tBaQl2MCuz+dgKMsFDlgBI
McI72J5nOXHWEieL5x1B2QkFEvlc+MhjjLVAiRlTFhLR6AQ5b1bBLdTI2AIO9EHYYudIzwVEhoOa
waVu40uuSWMYF5p4bmdYsm1BWLNw37R0FpxnZRnJAPF1ysLAGJzvxZr3yM3miLmzyywVka4IuRnM
ON/4Y1Bc9SgJ1/VhJVbxy8RaMRa0eoaDjq+Yy/Nc1jEMahEy1GYYMaZHy1svpqJ8t2JKBY/mCxoZ
X/wE+RSSJLtuW5nnwZ0f6qZ5oOsHvkknnZfJbqE2y4o7pur/ZvrVTGR/nCy+20bD7CEfGdnI1R8H
xlWYzufUXplv+7tBOqDV2hipPe+J5NbbyWzrs7gl+oFFeNb4h1TA36XqpulPyeCMASv6a+mCF4kN
04gDkf0y0bZfvRPvxhguoDlbJ9QsdMisTgiN3qFC0puxOwp7wPwvnXk7CaY8DrQgfHYZMsQKaBXP
OEogbQEQH0bCV2s66z7pd2I9KoAw4HGYeoCE5HjRtMKNBy2/Xn67UjHKC9ZaBSHGAWNe5PWy3HgE
qJaUkwUuzK6wvT293mLQKNat+MxM+0knOFhbHCWbqZhPokXyNpaFBUN2Y2n/qZDNKi6GytuX3U/t
h8wXoQ9n84vtMAqyC+Mt1+Vvdk7ZaURW/a92JjSk2s3kTRRF+rdpmVxOufooVEb9tsS8mfl9sht9
VirF5YKRYoO0/KnCHrwveg8J+frSIx+J7DZrNuHkpZcgCd/IJ2EdlUk6DguDQZ3vB5fvNc99HjjF
U+0bGDT9PxaGxKlmY9I2ajlQNbC/WXQeaTYilWlhSLfRhxgFvKkOpGBV0UwIIfdeiCUtIBxsU1mJ
3jmeOsjZ+pwD5CCOyaCV6hSM3NIyACn09ygyBUu0+GnYjDtlN17mbPmAevjFwjUK7HA6oEzLI25z
MlukQpljfRlGt/dUyc1XFJulHnjqxwEJ03n5p7bc/hIMy1UIqF+cOuy55KOhWdvU/sD6xM+PeuUd
O290ImMUmJBsq/lpwLBjNox9mBgOO1YXZiEBTQbdkYSqE1bEHvBV+ddU83DIG5QIKvlkxvwqQ3Az
/ChI49ATLbQCAUi8pIrwwoH7stuTz5e0M+3QilDBDxsaJJZwJKRskk6Yx2Ci59FBc6xM+VGZwKCo
pSgWmbq1+QnNKxKRUuxy6b+izI8UDrNtDp0/mwRP9EkSOxBnN2NC9ddkyo1mpBFcR9vKDihOEsQu
MBLtqRx2KVd/ZKYL6wwcZwNTHVm0m8wwu5M18TNZoYYjW0KmNM1cmke3iv2NZ6ltQvL4EqpyVw/W
O35Ltg/ud5uhTTIXtstqfnYQiAJPAE46xs2WDo1l1vSM9ucylgjxej/eT4P/zV3G6Wh2DG17hPH6
BbqVsV24BXg684wQlvW7QRTAzr3B0MYXLweWvDEyvCrsuR15LyHCbln9uzsv40cMtHAoqe+rcVjI
MTW3MrcGAKOSynZMGExx7FEHAtUKjI8YvvQBudfVLHT9TKAxBMtg0AfRNx69O5wEK21/Mr7kM4t9
RhDVywhrzqn8Y8KSeN+I+WxCBOfmXXCaFDo7+Wl9chTFFooKk8SA7piViEVjTlLcpREZ1e4pd5f+
0Bn1E0EYgPwnhd4HWKj4K0cEVFYduTGL3z7tjXMWulec0OhrJre6LMAf2E20pyCVeAw9m5HCSXgr
Na/rl2Od8rYsUZemN2/i+8zafOZ27vaGb/3W6PmwjZY9T7PkICCAG171TKqQfQSJABmQn2XixUOE
1g+1x2bU5rWttD4GGvb5sGiCLb45xZ+JE6P/QvcCKps+KglfbLMvH/pSf2ZBX5592a4V0nUI9Nn2
mKdbbv0mC/VMylVJV9a/jbCVcwHftO4I9cnrctPbY3PmPIVBZ13NEtZ9r0ie6PqntIJpbY51sF9c
nCTG2gR4qY6UNquoWpbfNT9SanEeNkqgLyfddT/UHeLsOjtgoc22/I0fzDp7evC4gkqTMNugiaIi
aJCLbapxYWxIV9s7LzMo4m3jit9EKewtz2k5Px4m5J1RiZYTL+AhrvvsUN6F6Aj2AMO8FYH6kxQZ
vgEj3poBGaizXAV7j1Wb60MAD2NH2/VoxqgBE9JzE7s7xGvQ1jLFZ4aRjP8A40WljdWBfPr+xYZY
q6kSHfRVuyHd5Y1xqj2H3aMjAzYAE7RLS+5lVpbHUdQvbWb/Zw8u5Yxj5ccCJgRjYLh/cm/JQB0d
vG7oqnfLEDebfq2kfe/g9nF+Wkl85qJ/CB0JkUy19GotblP7PXfwV2EA2bMj1qdiIHeqdzuOW3LC
Si/s92hjvzXTEOohSLUQLB7Rm0FG9Zl5g5ju9rHCsAXz85SDQl/a/j+g3S+ml43gd9k3WtMTBfgf
SxndkcN6P5LdfKA3Y16T/Vc1/S3H77hxfNVsutrFxl5Vz3MAsXBZGiYI7cxkH5f1TgefLBx/Nf1/
09gFEQbP17b1L0PTsmbmmBwXws2JPOo2iRwefe0tkCS/2G7vDStAa586v3xCOyK54MZOCkJinKR8
rgu8bvA7xTEgQiKeFbeda2DWp2tDefeSZXlzQhew68ChbHLCOTarJXRV2iMNq/WBGK73asp/zOlE
Kf9Ji40KYIQ+3hcLk2He8nZZww9UERUecdHuaBC6TjgFCs5VmMAx5lKonXOmmNiPTvYS04V53DW5
RZS7djapm/xnTyjA06lno9NTDuNzPln93qUNPIts7RISRDTh70q0CCfC8NX3GP+KkIV53j0LZX2S
J0yCSAwU1uPbN5D1e3PavuCzI/GCOdrew7ZK7jFTunIJDhb2hl0T7Fpt3hyVv6clMWjgX5cgZrbk
rI4/QTM1ZJKLwNw2wwCvtOqPJG4Z60QUAYNabARMCEKLj1ljzAVfwcmSm0akOp8LwKR0d8zjOMce
4PwCair8C/R5nmE8EufqnfsmrrYIfikXk9lDv09VVWecePlSUCWX3qZq5CEtK8FYlIDMohWPhODI
rVi1vlj7zqWzYqE79uzmM3O49uK2dshNjGtr5pq1HTa9YcYpyMy94RHQbVL9aE2sRWY/oIDFOwjp
37y7hvhraYQCBCCGu7ly91NuoLxJwIaGXkEl6XZbg/h4X8QHYMkTGHPXj1ib2dti4XmheJ/yxYDl
Gq7ytQLxKoNpwjfi4eCnRHIGvX2tiyeBFxGktP04Z8alLsu9b7t/KGgpixk/70wyMgajYKlqm6w/
wwQfyCJ+SJtv9nFTF5Fni6jTmovIANS9SqQy4fwujeRDTg1a6qJlAmZ7x4HOdC90+G2Z3cMyGIg3
xi7fLwW4SN9MSrjDCzncIfgJY6xubjghJiotgiAs1PdaFUsEhmFryuWnIBt2Fzr2yfc+295knBUG
TDH8amVxOqQEYOQOrDEggwF1ZbvggDT8i62ZwIexV+4e+U32dgnOxxzAizDhSPOUBuK7UDHGBFe4
oXbuIaShgJE9+zOKamHmL45n6x3DhWdWrhfOf6KczI7lBwplYCGyeC37/tYYFhVVaBhH0+VZ0eX1
w9LKDeCNa47E8itp0bUtAxh5PSbnCc5I4Jdsxca+PXjmcgJcXl4c/kLAJgle+Mjw0i4i+GzrU+lv
ralEpeF6ryh4qu1Uxjujbi+xLY2jUzMjKXFxubUGulD3aCWY86JwqYK9LvksbeZ9sUK8B0rT2OWO
j1IsoAhLg53uW2frac4nMnRqVD6rqIiNt8kzyC8C9y02nvkCZLRAzWLl00bD8DcRwB6MLowPqu6e
1Kw+UkVgQhLPR3u4CIwQ+8pRHAMeux4RZg3jYo/HS1v/zio13HQ1djiwyJcC7kB5Wk/2iXdpaAfk
cEa47Ouyy3b+OmLysf3X6UBDjJQvScr5pTDCZ9DBPwuyeLVG1ji4+7btaOyXIJwRVnpBJALcR0XD
mLOq7LMD5mfT2QSNtmyFNw4MsKbDeboc0RCzeC8pjaRiOJ3SbvUfrsuiIvSvoN/A2QtkdTB/I+jD
glmnZVvmtg6BUKXZYtB0YBAbs9s8zzpapwJ5BRzBb8uvfuiqQyaK97mT1THl0s2kP+zKunyx6PtZ
LLe3IJgYo8Iq3DHEl8jfioQRhnotMHsTikqzk5ts0xsjdMCjq2PFzAV43/zomPWKR6PM8AwCGmyr
PwcV8fJipJ+Q0kI5OCdnMZQZM2REyKlNpcvPt5gZ2nFUonFn4WQVzilnJOWuFk/pGJdhNX3++2gJ
jelWZWsSLc5Pf67lrrUXYlfQKBNzYuxL94Km8jsPXgaqwMeRUKhnNiH5ieOMhnie6ZSKZDjBxEuf
rNZEUuA077JkZ2/Ck3/WvREVvqjuTo8EyZuq6UCLFz+JCRM1qYQ7pCxfoiX3aepHZ197y4PdDfop
dF1cPWn9YMUQ2ZssfJIYCl+GCoWL6cXOYU6rjuyKLIdTwtMmCDNWPEN4jy1zeM3EML4y8ca1D+VI
LOaFAkw9BHaGaCpfTBQbMgBsgilfzb6D2QNZXdH7kcdiLeqn/TL3+PU7ihqZ9MPDvxcTesOeFRz5
Jsut9lXwWGnIRbqj10JVCCKADOJTWkXQfl8Ld3nC/WnsmekK3hLDe9PfZVJVt6VTPV+g3KUhPC0G
7uji1vR6zNQduJ6HNAfdJFPzb6jF/FgvJ1HHV98pkEllHe/mFCbvi0M/IkHuXP992BDcQDwP0jva
0+oQeDlAxQFpjgkiY9PhOOIqc7wHM6zrByd8GxvjWLtxCJlQ+Rs2neGDqZ0bOI0Zn+uIHG42X9xh
SU9Inqlz6dScUCfvBuU+DSnPU4jLZCz0xr0sG+Nde8kXU9DqXo8d85isdE6NCSkuZcabW3hSM7AK
+JoQINCJWs9xGHen1FYI9ICpKhjiFrv5Q7Fm5nm5sh+m4MFvsuD274PBLGyobDlgrsTM9nngVLdR
olyrp+DM++vMbMXmsA7uYz77dziNz9R+xbbN4xItrDonE+UgwxWiXQrVP/ljdff0zBBS5P1Tb5VI
QCj52XcN+9wLw2jh/ZqAcGXdLcAKxNzTc8hD8E+BpHxwp+XmUefeq9JPjk6G0+Lfr5D94Xtxyxqz
VVlW58CGXoFR5YCSd724ZHrP1pd2ZuaJfAEojou6UflF/vLvpWZEDq38l8aNdQ6DLnn+90JoAjlM
4U1qfuQ1AJf9LLv5EfPuvm3G/Iimn8MfozMpIvtJ+nXEIshbnu31AkgXAB/+wJOOQ75/LEWKbTOI
92NJjR+O/ra3h/o1nBz1XJE5Yk+MaDHq676Xj8KpnNdF1EezIZYCgznzuT6sXgZFX8PBzz5EnoSz
Zs71f62mgobqH4ssAVBYMVpOWptcrri52Z2Yr5XEr9wqVJxaMpl2bOs8xpmKJm5Gsu5A/IcYKUcA
BywXyE8pY1hGufhdZBOb9sm9JHgJuD13LS7AY+0MH2soI8JM+z4UIPVAznTGDBunOQ38k6PFj6Vi
JTKTBdBl3Apd+VXHtjopsoowmezgzuiocFH8pYKsij/s4NDbuffOUyRlyOKQT0q8TcXB6sEIVmH2
q858EOYjezlZJXDceG4nYw8oqfoa4qK9Ve3y7k+gTQsMZwzmQkxRMj6tXaK1CmnKynm0U4Rro0J/
XCkmn3MWiKObnDA9ZBdTnTWH6rGsG7S/njp7sUk9gZbW99snu2reUISJDd4hIonTkKG4miIFPZfP
0ObnOSNfZ0gGcMOVitaTfwOH1MrdDwdP7aevn+zQOOIFeoxpjR7jzPrrcpuyAe3OGVrVvdN6f2RF
0TArCppqoGgLxXCO3RlWFANVn8L4bJEJt8EW3+/q4q/RttgoGkY/Y5ZCLhrZ8Ro9fD4U8/zy3wsV
rtzHZf3u12bAvI2MITw9G2dGB/fvJV//f8kahpHvfFHkRWA9A4EwXNLe/tMLcu8a7LNtHoToaul6
1s2i32NA8FZDdJLJK4tEy5TDIZXEXbReMG8bj6SdMrG+dRzQs5u4UbqY5wGE3DNDMdBzFvJJIjQt
ik+mW2Aihq1CyKpsnMDS753LuMyvXUk8S9hA/i8vwIc01N95fqrb6m+Q6wXYvPjMYTNjOB+jbPT+
NPb0Wza4Dob6K9DxtNXWHZkihTBuSyzxJkOlwdq2BU1PHF988Jt+rH9qN2VGJd19N58W0c7sW6oH
VOQ/k2aoIUkBw+Vq0bYaC+O5lY3boFY5KBac2Wx73MleTl2MuSdrYOJPS2fi/yR/M/Yn9B62dWIy
+Y4BPsfpgsjErw7UilEzqD8BbAwSCAP2eWK/9IzknaY3WCyvmq3ki46WS3lE9UVTfo417W3KbHZo
62iolk0cev5+6BMMB77dnM2VbtfQIg2rXK0n8wVod9EdciHoFStT3Rrpzjuh4fNTkTtR0RLu6NTA
H1J321e22pbV9CpxVHAEW98mCpRr6NPRpkYf7kgZ+p10QBKmwYWiQHQKzVaN6ps0jS1+WRRfXQ7D
bF3SO822nJL8RXjWN5TcMxiko6idKO2geEszvJL5xdMX51Jkhk/I5J7pFaRNC4ouks1pxiUacHcw
jrH5dtQDa4bHxJrFxjLL14oRzNgHGVNqcka8pPrhSnls2+bRIqKKsSeyWIcp7RS+l1KvowaXgewe
+1e+q3qWEqGWl3x2/rrY71YNxzfOxBcvSdNNHswOES+S9qdzmcH5xCC5froFPICzsC80JM1pgbCI
4A/ZTsgcTj/TIPOmxAi0uMu2nYqZuMm/+RiWu3zVSf17ibV2tjBMyq3XhYgPD0FVWmejHEzEoc0L
Jifv/9g7jyXbkWy5/gqtx0QzoAODnhyt8qSWE1hKaERAi6/nQj97RvJxxDkn16q6qm5X5TlA7PDt
vvzkEPzYhlZzVxaSHxMAWo+b634s7IOskBDwwF6LvuHbjui+Soe6Oczv/hiUe1quyaCxmTb1t3bT
8UTYhCWAEBcubRiB3GEXyTG8kqsbV+3UnSFD+jsyoXj1OkpJ7UeHtpptNbrfqe/++RE3SQqdsjO6
bnpbe8LaFdYYsyxr+FDH19KkyA2JYFdGdneD2PCisEDtQXZTkFZH83PmOC6ZdCRPZt534VfmIU5Z
WfPa7V2iNGHPhjhvn3uJ3TGJ/I5Bp7vpLQf3WORI+tRPFR2NzRwNa+AZ6KFGkyKj8fsEfKksr3TO
tsOqACUeD8ayUIrUBk+uc3RTRqTcevTYeK8mu8bDqZwDdny5xkXEl6ohYqoOaUyBT67YYWXAv7cL
/C0zvP4Su+bSqrp2Ytp7wxCUzYiDF4tddD8HbP9INZ981XzbIL1WZdn1yz2cc56e9m5JdBll665q
3chtZ2GFt0z27G5iRZug5Krbxv10xN50aG3nMQkRusRS+Ov5L4GFq94KoWqmFUbpJHgQACmzgCE0
78z+CYrouAPtehiU9aU888sHKTZoCF2EGjZdzY3AoRBjU6fhW1qQO5oEUam8U9t4NG+N3htW2o/u
4RF/2tNMiNStiEJ7XJbF+FIQCD+PRX9CVMdbxwYhl91b1NMFMJhe++b6+hBksjlkg0+/n7JJZjIb
sAAvDkZWbVuJkbFnkD/pSmzavn3FyNQ+KfL+92HubhCZjaOBNQz5i3PcU0Vy4PyjwFVQnmUK86TK
2N1J8tDg3n1xlu4w7RnKHhP28xiDsesPfu4A+4wZwxP/Iej0vO6AFOOgxitgPndd9Jlizr8f3THc
6MzYewkRyXCc/KOaXzFdJhu3ZNciQishmZVffUuIR6ytG9r87E2atCffragjpWaMS4n1R+xhDTaM
ktFC95ucJfXopF9D5lEYOGYvSILZsWXrsu6N/IEMBkN0LA8Dhe54NqkWabVhb4pSi3WUF58xAT4o
ZFhOTGrKYsWFx6zin1DTLWVGuEH6MWG5W+MNmrz8GdAhu5ehw2QWdVfkoAgHMtTWwIP23es7xB37
EKXjT1HEXFlq0e4ErbogvZqr72d0zXP2cttmmR95xmOdkEGZA6pVvV9vDj6mquGm31FlZlsD6/mZ
/k2iVunLjMennYa7gUtSoV1A9Zq0nnTFqwX1ZG/DwLDZ26HBEh5uzIy5oWEJrpofq0g/SBBaF5ff
sU25XznSfqhEW6EEc5FUjbsPFWIhGUz8+0WBzxsHuMuIZIa3nITHpsneRwOYDBZxPBKufI/r6SVP
9I2rzDtt5eGhULxhNUVN3NJvBNHvVWy13w5u6O1c3dmj6qhNLLgYpm54KMeJ5cW0svTsbCVEG9b+
yaMlWE7lmbRWhNhsw6HTJimKnbVQGJvSO0miv7yS0oDP5+rFZrA1fJ9wL3PsNPJtgG+2a/oEzz+1
t2tIsktYyUJRNt8zEnPQZJsvpyQtT65qJeIw2YPsJQnTrQdP0jDl4cSlT2kf21W4dyQtR5m9mW0Z
c78N07XDV11M/D6yly4rT7q7ILfYS9TCi5xolxodPAt5yb2k3eUhkSu+bF85Ti0qWL9DIDobOupu
Z4X9YsbtSaRqS+UoqqgXNgTFbIDNvBNZxDnVbRx7txaxti0Z7CePCjok3brcmPmWT5OsUeXqbWf7
2dZHsPN7tttpl2bnAmGBipw7sDDdwdec6fjYKmK61hv5cuumxeWwDvR3EID3ShcSFanHKjQfLbyv
/U8/6x8XWnKf0Vsdaf9TobSElahXVHXgenAfk8i2L4aar5PT82/DYgzgNlDNa+f/2FVR7sPa+3ET
5z4e73t3kWQzDbSis/jMqgcviT/zzKuwuz+KpCSHUvbf4DIW9Bqb1QLvZ5lcDC/zju7MSwifgdsa
wbHqLeBXGmsBRQQZWec5IO+Xo3Dn8FDcwd7GibFOIjpRYrhU62wpmPZpE7Bs41Lj00st7khpbKH2
rAZyknHC0lXFDrdNZIagWnaUFCCtTFijq5D8OEXcTTpmG2xau7BuYc5kc77teQsTWERXKEtvZGQM
Wr6rzZksDOtG8KjYrja5Vj8SdsydRS8WBVG46nN2CbR2taw04xtCqNlDBMWWjWHhz+1hbv13Jwry
q42xnVzxdBtmvb0trfkzDSJK4ZPhffyUDZxYsdB/YuA/EiIl2TciwDldZlDTK7yJP2abHWS40LQn
09tFid4Hw8nkTrOL8+5qNTQiMIcFeO8I97C/pzHj5Mrs1ITcImaXN4dKD55Xv5nzAHTS0De6zUjy
Q59ofPXIWAfzBgqq5y/2/tH/7ScARVMYge34qkZsCY2y7vqir7ZTPdzaoymwlxLiFBSyJf5s0MNL
SaI1yGxjZmz0SzMF0tNPxaGLlqIuWPUrO5SkL7XBaRXxZ23HSw70rV9ArBBuZm/HqGJgW0Sf2H6D
snusvfwMEebSNfhHvSnHWFlFa6D/dxSpq3cJ9Szzi2eF8x8oieTVmppYsBjPuxjTsPqtnRRqiflo
pwNvGeTqpYQ3F3OxywPFweA5IPkd/5qSsIS5YqitOfOmNKGU9YCLitFcuyz+4qI3T3HIekXgBJlT
21jBA2Jo6Yof3dF9zYPRs3skJNDGY8iR6wS4jAkujk17iwQRrPNEHXqrqS5pq69sN/46oJN4D3BC
wOh+YbWdASDrdn7HBoqXNlDx5Y+I/Oo9+vSjKMZuNenhd4QatZEDSVyj4hC3JKzP8aVxDIufq7wU
WUyWqxrsTVbABwr5/kaRH++Uuqsi0nOQ9G66LmflkJaf6TC8VzWPjrawOQfUpmEZh9fCyL3Lq/i+
nXvvuebhc0Zrr+F/RW3y2eKXZS0M9Aq5j3fWtkJT3Dd91hwmGbJY1GyBtXMm2KB5ZgYc0ABWj9oo
5TZK3hNhpiSCTAI5zL/lMG0a4PN3cGSw5Gc0Shs2iKzgWVyCPCw2kQsVzUg6ddtZwTIkeCfMQMOB
7rZHWxcZlhyMWkVabsoRccx1kYUrL7gS9lGHrqVRSZICI7tEyLwojj3LrrwZ+I9x73Eg5/sQhSGE
3OX64YMmDsWTrPZitg7Q6Z2V5uNkOYeVLyQ4yP7F9VZc4O+ThCV9Ue78AjMKMTixyujJZK5j2i5m
5UA1oA0bPfuPMDc/gEmQlC25uw2u4Ct7ZyTZ45zWv2QIdklvfdvRcFqgEk1DYD4b0puRkj1AsmN6
l9Uhd0ad3WYT99iypRsI4/tTNAUnyADYo8/9fBztIdvzPZpWdpPstNfPqzgg8AmC5cnL6gfoiCnr
n82EbXivuCwGjvXq05mEFD/i6WwNhjebdtF5IqVBK3m1tz2S8G3gXSZoSDYv+YvjV4Adsvl7SOJb
6cGsiKX/RHMa/hVhLgmdL46XL7vX16metqkmWdpL9lJA408ebaqe8m04ynqf0p8It9d+b5w/JHyc
Q9qz166BSsgwQnlc5xAICrNbX4vkNaiN4pyxH+pJpq78aCpPtQs9terqE4VfEWgt2PzYmbtd5SQv
Ex+ULNrP1lYVLYyGz7YruCOn3KEb0t/nkEcg/dPve6EfpoJ/NMX2TSODy64nmC9Y423e7YS//1pq
ILGqTnIdexKchX0ZVIESHAIKcVlQrUNfP8Jbdi9xVp0sCxJswjbSjbHhJ1qgnCA/5G11CKKSeyFH
Ux7y8PANwlmWOymjiZOtdAido+jD1yrnQx6BvCbilMwz2Vs/exonk2siAet1M/FDmR0Ol5L0XG4U
FK6G5gdL3PuEp/XJCyHLqcK4o736qgfDvy1nCn96zcuablBSrU3sr9Dm/bvQZFQJ3V0+Uy/vGxRf
NKX1AyeAr6/rly85LTxrUdi/baZcdJiMWN2iL4cdoxXvA7vi3tX1BeBoV6lLOQn8QsQLKAfhy5pP
416P+VFK9nUdohMJUhZOhOI/pol4bjXCqs1rfW3hEG1AfZ/KWjj7hPhUPkTtFrLAtsMzujGXpLhh
12eZ31v45tdmzwTRODNFFhFpvjFKaG4uDfPRS4A0gh80c+Y5QU5hMJrXPMBFlzSBwM9Svg2sNLMa
A3XFRcCQbrAS0KyyIXyvFHfArsCrh7dnK0tb7Yl7jJjseKA8aepXLNhfPRXbHHAewYCWFhCV2E+i
8LBZhMbZazzn0UV03dgRSZtwSVZ3Nl7muhPpse+Jc9LxJ47YcH7tBlganTk8Z3jL9p4cnL1skmeX
6RYAkdMcwk7mF3MMl4YSqfBvp7957I+nyhp/s5RvY+gXyY0Xt4IAzbwNOxAvphXWu6JWzs4Fz8wC
BBx44Oj0ASwjT5VJ84QJDtShJlZV3VEgMMC66bnsFObiSK8bZgs8qc48lR+V7fwNoWefC88dwWRl
z2w6usNg6PrgcAFlldCfxhRvIRbJMhBsIN2BxsQVcaT0Q87+Z2b/lsMnGZznMknHd6QVVDs+btjf
1MuUAmZ8lBOYyM/AjHkbwTemcsK8dmm5gmjLQ1awMC3o+di3hqWPViee2159p1zjIMyWr0VneChr
vPvqOgQqxCuGGepi5ba6jXzGt5Ea10vLBo0zmHnN82TynFY/OHt69AUltslYeFsrB9rO/6LAU+PP
yNKjcGhRd0vzXlQ6v2kS8oB1PSUPEi931eCgi5IjdZk1VWJjQs0NPBrgW68GHdtr6fJiwOP0GGUm
IuhfViHQjl5aHWZHv4awTFdt1xSoQ3A4RBBXt6GCviG50dzSa6+3i3+a3TBb0LZMD42F3YCy9XwF
O3bcVFgezlLus5EvVml68RW2dHccdBnhjwRHwre4R4vahV+WPb/ECVR21yUWnAdBiPZY12s70ck+
65qdD2W2RQ1E4YW2ZEXJDPw+Yky4DXxMztx7Cfpn5D5RQyLCZTkipDOSy8vaFaeSpkelGe+X4/G+
T6fveKycE6wH48Qe91uVUrPmK+JdYNc3HsSdcwBHitCAecW8bd/HsX6Atmhsyp4OAQRCg3VUXx26
wPqomLHOE8g9Hp2Pgeqevd3L7h4Tj3ma5/KH9OCBVLFk/9A/mMHQ8S34sj357afOvCNmHGHytI+1
n1F7EC5TFaWtRs2a3HZjRODJNu/ASU0IWndZRPhSmI7YdPBmGpew5PLtxukTT091mZlnNx834+gR
Bq/9HeECbKelCJGvz/yOqDDQ4NHb2O+fzK6bTnDFWPxTXr211NRv4cUwAsq4283+9C6Bm56XLm8t
SJ+jvl38No2vGbZs3anpLBxgmkNqnaaOwGuIE3ndDqNEobZZn9bRWy0wivfQfK8+zbMHeEMzDmL9
lubs8pp2hOuQ4hSm04AMkeVuZnlhaOvXfeI9p0lSkJRhxl+Y5q0hnVNdfsd5VdCVwS+mn1mnYCbI
CtwoTbg2UG5BDSx27U3jcAk3TDJuscJFUvf+bdtM3KIL2Ja8SYvHuLO7Y+TdzinzVObq4Nqrieo5
33wvQOTvQG7KPRiKaCuXV7NlHQXK4Tt/0gqa48NCOWf/Hbatd9IBNnk1B8egnfZdH94NIVwEYNlY
yHL8rw2LNChn2IM8l7dKFD1jQQ53A2kGv7HkuRAOzrQUEYFxqLwY8ylTzmJw4hY+Rk9N6FKoBlT/
Qo/EugMZcut5XBkTcHnaV+JtblApJ4tG8ti5yWqCwQXT57XRxSvKBEUcmcb9q/+4y55aSE84X2wT
1JJgC+JQ+eBXO+WHzoVebxcL5bKZ9evzKGpJlEV6K20zH6eNeg6KaJk0WXPIwD3aw62bOg7sk13s
VNVeUPrpxAhtvmWCrrIlDCY022ykVsXhIjM36VbSqIL8VDw5nU2qtMz5SPK0PRr8BKqllS9aoK+Z
k1JJNd3SGRbtAJdukWNBDEDbXReuc4SGC7xj4sfDZmiVZX1xCEBXgR8Mz2ZepWvEuxIgQgotzvCO
XmjuChtbI7Lql+nZj4nh1Pu6I6dNvpMMDTrLFJpHb/QZAQv9YChuuoEoKZVIhuhi0eBRtZzditzj
Bj2o7hDcjXjet9phbCqIAzWQBmI88swI1ba3w1+CIgejq+fdiDVM86+wGbg9rXomITxzSvtvRBov
mLoW+wOCYhmpQxT6/Fvkw5JjpursYmhs/mAQPYw55UuSiGQ/ZGpRf7g7SFJ760gFL6ICbCQWX8B4
HMHQHM1oB105OZmxt1ZV6B8outu5kHHBQXIx9LhFWll8KXPxNk1us8Z5/jeMwTWlTOPkJeETvB/+
syJ5mwr1ngbW0uRDRCHD0b4d5VtOKRRm2rUZg29S2bDvAEynLbZFE/opTtdo66UChoLUkOcJCYIZ
hpihbNY5qct/TW35XGRxBF/i+LWxI4vbf9YdXG+6mTuecpofIYZ09T4a88cmLUwuhpG/GckCZfBB
7jm3lkXQuJuIMJDU8bZYFbuTI8I/y6TeqHMvZNZCSt/5cQPM3flt/BFNyYtmhRgHbXWbddyyVFhb
R9OM/d3gDB7h0I5+VURs/PMQEUVbJyxb0NJiWpRYq6/CDoTGpHmgXdl+Rlgk0IjojqMg76aGFu+D
pgrI7t4vTsGNbxynTCZ7zxA0hPuKlD/7kpXynzLMIauybn/HEhMUhuGNNTNwDkP2WCxQ4mz5pang
QsCMYPrVZrVfIJTAVqpj48YnJEVqpnOYAb5mJsQacakj378aXNv4GuFwX6qvGVMb89aMrOzIkkGT
u/EYHhA+b6EKUDWU58ba6lk8tKTzEd4a/yTMSh+sJGRVxNsm+9aCVyYXjG1W8Hl2I+sKQmn3mfmQ
sDhBuefsH72pv7QGw3JZtLzh+QERPcKrCEMO91o89EdRwKTNyoTgb5aQxwiT7kTVfXeqvdTfMwsc
+btCGvrGgdalOdyLID3DY5k2M5MvK6uWNHvf44BGNI5t/WsowHbQqacTiHzI5csv6PMZ7fZ8hnp0
PiNDnEIxvMmBH4o7seyJOMXaVJ9spTC1J8nT6E6IuiFzMZAckjwLI2eIJOImnCEJHl/qX6uDFsgt
gtN1JutQuqO4jwRiy2RFL7Idt1XjmCfXy4q9Q1KGcy/Ld6PATujjdKMP2j5GvSUPWAU33GQWVARy
oYgIWXXNUkk6zSWmV+L2ZktHnD2GAX7xqetP//GHXWRj3ypTxEEeup0Gu0Is8b4IUPJrGxpXGuOV
FVkwnuqpYxQeYTSxhGtPQAfrDST/GTExlCe3Eub2v0cTeXsC2rBCm+wqu9nA/z5kx94oxjdMqejb
jfek8PleWfa0qw4D/VtbhejDlEkd/v2nfTVzoVJXw25JLxilfTBK61r303yIZO6BUEgMYOb/+Uvq
GjVIGq/cwjn73//Cv/8WC4VxMxHWmAew8Wyoz57Z9bfTAtaHs8cnTrTt8O+/GHCF/4/y2/9fZ/40
6d9//QN2cYkh4+E3SlT5fzSTO9RQ/49/l7ZHv2rz2X7+t9+yTdpp6WP/1z8uv41qY/V//RO/n037
r39YwT8dz/VpCvd90P+++59V5pb/T2G5GAhM2zMFMS3KaEuCgfG//oHb/p+u5/syEL6PKMsf/K8q
cyrQuckENDp7dBALx/5/ajInh/pfO2+RRHgEhesKBwCg/V9ahJO6nSKXuDEKJxSkqNAWHiY2XJ7n
LUE/xFraYvpNEZJ68trxDrGX04sqBo2CTdIN3KXYzZX/OWNaIH2JZpjH8aNFiBigEeFk5MoDmyiK
GenpmwHNSgvuaBmGSysd58SIr3jJeF4aY0nueeltwxm1s3VSk+FAduqbIyAuc9uL4VWwWN4EUTxu
p8m7sdBj13Cm5A6ParmLetYCk8AULQCORH3X3CHdcGYsZ3LYBuM6lrlDzUN/9Ptyb5FoXUnsaZVc
R2mSre0yOAkLY2luUoqOE/0hKM3HtgzzAwwmb0f9pMWC4tmMJQuuHAsIxziNL2unLMQ6bAZzN3jW
uCN3gh3voYq5lcbyCB9er1vVGkiIdrMRmj1XWMLMxC8G1qMgNVyIj0m33l0i0SfrhT7o28YSy7DK
nTSKE0bC/pJgVAnAFLBTb79mQzX7ycSTSUUI+yPMQ/ODV6oCKtXeGbrsvraMdxQRRlQh76S2nt22
Ky50qtyzdWQk9TZGPQLNmeNrUJmvPp9bofM1+TlqhhsTGNasXwd/o3FJbSv+Lel/H8gycN7CcVip
ghCgGGiiFFWE6t/z/5zUz0YX5euB8CrkT3BgtVZYq5ezoghgE/cdS0HsFE2/5H4LPDcbTz7KNPU2
Vr80+xgZu3gKqhqYpVte5tjYqb/CgE0pn7c1RuVtqtaAECwoAWAtxAQSDkTWUJAoeaP2OKFlus/h
eHBVFuuu5++tY+Lo9Kt9UhZpbMYsATDTp1/UQi38mOyFpISp4pslaYzXFwunNp4amyIDxvpDWoz4
WuQFsvZwh6Z8cYXKl+qFlFEEuN4cYgv3WYh6HRfszNfOXRwgEpL+ZqRHuHZyCS0IlJTdbUXjLsAr
uLYmDS7bHp9h3E7s4kt2ex3l0mpcdN2kebXnK4NEuwswdIOERIHgGDpVvfeX5UF4lChhohF/kx9s
eogo60wPmNVzb+tbNBfXJkVQec7qm3Ni45rRt4F8vF5ostuspGcj9bqrIaaOcQs6KWUKVFgWd0nX
nOwpxzEVR+bewQgEtrMlLELRKfkSmEidgcsRR2lj2P3Kb/MIU4D77nvuU9ENu7Qr6GdLLPxpGjOn
QcelZmRekfqVN02geSwxqmW0l4Y+u6ksfW+SakL4TQ6eJII9J+2tanpuSpB96uHHxbrCHlg/k5dI
t0wz7rqjX2AlLCxwjkR04veBgTFxv8xmUtJF/IG/4QFkG0/m/JLmijFMUv0IWB/ds4H67bJAS0fn
o7TC+GRM3cntThUsFpNcd52kQEbtgXAGThJlT08RG8JaBVcPfO0Kvtu0k+5bkdAwmrO3VbFHAHfC
um47znNb5USjevSh1u+/rYi0Vl1hb8CsLH0XdylbpD62BxZISA6adOWGJ2AkNqdfTbWK7dbHcxCc
agcsOf8ETjj13nrOEqDCeSNu4qx4mdxHrJeka7jftaGNj4nolA29A8AU3GKCOn2p9DYaefu2UULo
UG2sun2lmu/GH6XeBolbr2o55HtBRDmq0WSWsKzlsG2uuedgb0jfzKHAAuglHw40z6Oh+h/P9Hdi
CU+k7bmNjG8W1BevV2cxO+dyqk6+wf6DY+s3DTeipyvWuWp2D1U2ij3xK1j29A1sQk1sgQvxB0G/
ds8tFUXRJ7DA92gcE0br0IYoIkcy2sMrI1m5wdVyUBbRceCRGcwlCw+f/AocxlRbmeMlSLt7kaC4
h05p7dyZbXvfzlhBwnJtQK6lWfzHse1kw62VoIYd3LVgAO/CmkhAFYVMmRU9GdF0qCPJg6DTejlr
7rrFllbGfbRNOa3YClk7001a3mn+3h9Zu/EufcmAKe4aC8dAkuwbRYy3VBMzsLzHbH8blvLe7tPi
zanGmUc4iKmGHLYdWQmcEB2pZz41hMsrhXwNZg8Vrf3KMLbFjRjsnxqP2MY04mZnW/YDBRUNgEIP
qM6U3dRz2+3rll0RpP6og4mQ1dW7wAbcE63YDt2mt8v+tnWzL2Rq0gr4eccGC5K5R1f9MoYpZBBm
q+IV7XCKuLfAKdk2U4K6pK33XAcIQhUBUqsJPtnaR7i0cSC24VmrMjhwHV2xpHrD1MT961r4PEOu
xtwlwSIn6V71yt5UXmOyXTVuume7ycCyVFUN8Daj9cDDKDXoRYDIv1E+WSejCVmkfAxyD5B6sXLM
oIwPCjOsNGw++hmEaGGOj20KqSm1ht1sYFRyl6hfi5miGR+dSb35BZJt4wThI08i8rjytl3Xvdnm
8Kg4nQ5B8iS0jWklKu9kDjzdbkBqDNDaSckj9ECtTV9NDzgBqbVVs6QtBtKFu/wrxMzLNcwHozAQ
M5ZHY5RYclyIQ0vDdOzReIFt8iUW+UM8U+lYZNwTqQHRx1a69ElmapulMMb0zAHqEGlYqaUq0KmP
/uiDS7LZpw86J1MJ5VjnHjtSnyEhorvJjFAKASydVRNfqqYjfrxsQUNq7Xqpfh1eSit3zMqdRQ4D
QtCEFkiUSWwxDSMthTmhKwXMU54dfvIrBSxoU1XpR9tOT8uj1KrhlzHsRwFXWwWGQp+EyJuD1iAQ
ghDlE9OpuuZTZ5WN+46SavGuA3UM4t7Z2nRh+6OiZgDGiYt73g69TeIjNM0ISnn6Y8xesldcyPDp
zLsKt/M6JRgGleCogfsIsOorw8c6OmCPsRt72zCGOKCDtqUw/6RrbngrYsKrzR9z3hN6c3ExMMxR
S0jcrmwvDihiKkGTeUNpEJEqjLKJc+tCMufngPu2nfNPAezaQDZZ+bV/rWX7gC2TnW7aLjG66tFt
gnc3re7BQuQHq0HUnAfOKleGVCDW2W3nfltdTzgqww8a+1RJjZJFo6whj2CINvKBquwi+Ih6At6S
dZESDzYNtyuhyf8X5TWujeQwtdOfmvEeu72ilnUwn4H4j7ua7hq6C29VSLeF37UvDYm2CnMqyUTe
O8NTXA/9wSvTz7THaCxd+K09HW4bLcSd0zoPQT7c2A4oSQdf68arnZcIAil3ZzBMzjHYV1UCZ7Og
0Sav/+yxP8dkL9ZZgv+3yp6nVA+otSxOO0OxdaKfXe1iHxCXasi5ErEzoTqj3xM46YLsKOqaCD4e
1SZGnZs6YsAsyXQVXqKg8NbU0QXpBU/Jk55MNGhPn/pG7yxDu4QuxEPZw08q9H3exWTjT3yK1PhS
LTImAWUU6o3SDAenMhOMilleDX3Ltsr6rKbs26nam7buzJWeUrg+AlRJIAUMbHHThvrQEqTpBC6P
5gaItrObRuvXghZnd4xfHAaXuQkvqK9nS04QJszq1SjVvbaLD3JZ1t4oJKlVXbNY7QhHKzo9X+uQ
jQz21HZXKRAbUKpXeCZBnHTNehD8mW+CB7QVb+ZVYRtg3ZLYXOelfBHZ+C2F2eDfyf76Frt10fOe
F+ZSSEMyzKnqH3iF8jwE3rmQIxukVOPa2kG//IxbopOWq79ZTf7k4JcJG0FipAaBLrk9oHGx6vxQ
HLq+/fB9uC2s+M52Dy1PcWpR2lL80sjX+f02bP2vtp9OtBB9TE2d7OyseR/lOdTi0Bbup9W4QKGT
lOe6s0k9e+lVmAPxFQq8UGfp0Z6Ch8hwEsILIZyo2EU4HO5VMyHMquknJdbSpECCaaHdJPir+WiN
9zqljR0AoaimNZeqDU2Q1DRT/bwuGyAOGAXRm1O5W640ODoYoyxClSwymZuU/Q78gh84O3MmV1qY
fAJ8UnQ3lpjv6orsbaIaVMFSE+ci2cH8+wQcnX4qq092Tjvd9WPu0uAKGV2ZB69Zirb2xtxwpUnj
eeOxAY4jBuMpZVFezI92g121K4xV3CkKi20oyGHKgJFjMjbNrbBggsPHSqzwfXCDUytbcL2hfCX/
WcBpYW5rC/EV4s++MiQTrqBJgy0raZACzbbl1Whz+Kyp5i4jLPGYlqTkrO7z4Kj89MN345vZ7v+E
yPY1gYnte0O9nDum7LI6ccPjrBDd3ecIm+HURxyDATFuGnivXcDmUKv2O4DBnpqkR3L8MyPGCMaW
dW0M10FpHOiGXqX+WYoH8GlvBWXqR7frUK68YoMBCgbPAOCp/ErT3LkjNWEC6wt37YyhuMwcbtrR
uNIBCL7cCH7LmCOmxcezdeJ3s5rVtiiiW1Wwxw8DymQdZd0kkgJhS29pJY5w++XzjRyLYStTwXuA
fa3HG34/kSpa1QnUs4LIC5EKzoJqMrKnspsvfk1nWwQCt2iqryn01Y1jFtMT+9tV4wPyE9Sebtjj
HOeiL+8SKjX0QOndwGM0sAXZS0IiGzswX+hiMBBCf8lc81mo+cKo0l7A7NE95sTTsQ9jTaI6xnfB
Qca981AMidrWoGdv9boSXX/n1iGWRHSJfX/jGvmtjqazwWbt6LVJtQmCGLNQnW5H6ME0jdD6gCtl
yIlxoOrAPBufjcyAG+ymJ+IX01QdVVU+NaN1aIzoCw55tS7rAM2zOJRpg40l6h5slf4MwTzth77E
KjsiS1h+ty6dHFtR1258NxppWc5IuILuzDkrVxXT+cqL/bfg1/LTu9KG/DL17r6ogOfa/muUS7Ha
xMGFee8zsaOfeGRIcUVOwL909sAl7qvYwn+HH8hhh48ZiCLWPvZe83KA74h2tevNHA6cUxpbemwJ
g0QcRFOS1+ggEHHsznyQNhS35kdUXEsG0cpd6tdXOIOHMMKNHwvcskA+cWPGJ7Ldj50gOQ13I+T5
J0GW5L9ZJvMtWR7jXA83pmLLUd5HtnwurR7XQOWcCxBFbdlpiF7ud2s6mq+m8V0FDoVJOUGUKMYd
57aSG3RwHGd8eQ65PQa3bY9TCjX7afDUerAtwfYHq1ac1LsybDoeZCc4p7oOH5mZS0iNRZOSfgeE
kqvpdYyiDyas71b2IBf43KcG+gn0bNbQfD3+J3tnttw4smXZXymr58I1uGMus35ozqTmMSS9wDSE
MM9wOICv7wVG3orMtFvd/QH1EDSKo4IC4cfP2XttLYxxLfvqocXusg1paxckJDO+0BOkgMm71EQK
HS0aT4Xvyh3b+k/4qbz+pJ9MxbgHPca2I6B8c2VGnDCtyLknlEAt4PdNYuGza0Z9Ycq6uyyq4ERb
ixmAewTWYG1G63rwOkQlw5Kql/KFJku03U1md+wxkbRz2+0tbWHXjzAuGIqMi25qj2G9D006Q4OF
sdZVjdxEYQ2qMCje67o4aGHzplaN/Dy68AOcGEMsCACx6MOfO6X/01L+f7SU6ef+9w3l/83wMn//
cz+Zh//RTbb/YfqsPH7g+6aFMY579M+lzywEbWHP9IJAOs4f9/yznWz/w/Ikrj2TebkpbVvYv9vJ
wv+Hacu/PO+fne7bKp+iquz+9vO/laq4rZKy7/7XvzNi+Gs72fRtk/fwfEQ0NmfjwOP+z/f7pIx4
uPiPib6mmljePYdtSjfZ3W4K4N4ivNW0jwiwSm0fg1mNk3wK8rccwsi2bH202NZ04RTnjBmI9f0U
FxfdjGyhhmpyrCkUzzedL0bkvRdeN9OsCxdVrJFzXimJh6Bt2GWnyupizhXNz1EbrDyGDWHGpU93
ipDsrTy+amxP0dIxVvt9UagIJCL5snBEoDgTNZrl2GZqkGq/rmN9/efNDVKEVdCOYtOXFuR+jK8n
7Uxya7ClTYmZOtm+ck5x4F1ViXnrGCD+dMygm01Ew6QPMmWMen09eHi50qVAdBe7oGhnCqW25Ze1
5h3Ko6RDUnfVDylJFRke72pkT72SZHSsA/pZFqRzACPFDdrTFA5IcDuNWI0qa6DEzO0PmWTPfcTe
s0VtzpxuvPVj813jFkdOSXyruorAlbXpjEAnbjTnmuLIDJ10JlG9ZciKYMbRJRDhQBIAGm2c4nqd
6+otSC29s9SJkIO8nPBRGB6b5/yaInQX4TPvUvOFlXiJqYEXHV32nnff1U25+kDgKjlpx09tghu8
WKQvDiY8Q5bXYU1yXDaOOYVOOe/ryf0o/QGUGdMaCAnYqg2U4RHWgrHP6S7DPlgzfgYqqLJyXbOe
onFnMalQH2ZkSPqsZNBH4DbMIeZL0AubQTR3LEYVfaYuPS4pBS6KZ0S1/Zbwxes4Lp8MtzlVWWQR
qrwwrAQyquR7sIW3iUzaZFXEJ41Sy6abUjzbnfme6PhxNoqnxhleVBSJLRsh6sgRA595DKaUgnS6
lS5gwyint6st+CRDlxOtSZpZkf0ENPnuNf5VOJqXo2s/mx7BlJr/pYtQdSL6CxEsffCasW2MYzSQ
7U/DNy69sTOAnlSnCs0Xq1e5rXBOcNJ2dlneXeGFYSrLPiqvMrlr241Lg8ZqzbVfCGKGcUOz23e6
mJXOu5atoisHBhUs+Fsf9vjTsJ2ucTe/gTgt77DC1RWZX43+aNz8bkJzSiI2dok58OzVlAcXpg7W
s0a8H+GMmyUfFmSqrTHs0xRrWebPL3PDH3fiAWX0oqqZAx30wl5Coj1lOeix2D7WCTCFzB2fBtMH
H0p7Ci0aMwozpEENCqkru/mxltjnIvIIJj3fhSmULXr7IG7si1iPnAQKCfS/8KyPVJWXqUmElE8+
1iqsVYnjngsMB3TuTXUXMmAgHNognVTQUElIuIqG6MMF7rTDEh4do6l5sIJHFaf9d5Ibz4A4uq1H
acDQdUdNlO9i15/XY8sOJvOxnJoKsrgNb9EaLRpz5oOImI1Hk8q2k/+GgQCnTrY0jDHv2WN4MC24
baki4kUP5g/Xjj4mqyHQx2jpECZ62NsjrtOuM/eOyuOtlXL8ZHjj9qOF8TAO6h8y528zOLLaFQhR
9svvjvcWgOqkgcHqoCH33tQXMCoxS0l5NeFDZo9HmaPSHL/ZjeMMDyKceIIfTYy+2/ZGt0l2WRDZ
RRAXlHOdv/aN3ZMnnWOESI8po8xTAAyZbCAkJSWU0VU0mvKlDKYNyWXFdlACYtuAhadM/dekAbVQ
6uxpdvR8QblJxF2M46G3R4RmfDMTPgQOZLqifhofgJE9efSKX2Kav50Ljd4yso3D1hzy2Bhf0Dz5
TjIUb8Icv4PYY+xmQxCM46m5nX2+KA261V7dxu5OxYY8wFsVa99wwmtzYTb61/mUGddmP1nXxrdh
TPW1514ktdzJUMDl9mrv2A9xtYZzYd50RHxMeZXuilCPu8hr2kdCx0omDmHzM5CPThM4n8UkcYJE
tXHnlchMUye7F4KNh9emrFt19Di0pMOhIC6qonsPOhJ1e5PDXdARvhSxpOxy5OXM5vitsx3gMkaG
+h1P9nPSGzumgOqYNoAGlHb13reILqqCugOBTw3aqsZ979PhiqhfCM0t0FpzJMXTs8fXeSLEYohr
MIXwzOfKKu8wO+6J1ZY3nhEhBq4k2XmqTx8QwBD1RQZSIJp2UwjAFAOLDIHOXEyKNdEHjrYVahn/
MX670PQkM5AhV7JfHLKCrV3iEawSayZ2uhJk16hrhZsAI1u/rxsnpFfsyJ3qPFy4ec+ugYUTotYs
CTdTch3Ss8JGhM0uROkH+YuV00QrjtBna0/zq5PlFxKn4DtTWnSiHcy8pN//qcj6o5b5a+3yt9Il
oKpiGI/6l7pKQN/5a+kiWZNTN7NuiIR2oeqN0dHsJZJFfjXZpRsP5/W29D/jTt8o3t1uQ4sIGVSu
aJMBeaRmuXPq8hlPb3qBBobTuGwhk8j50xcAIlA5DqvOad9GC8UQxLjB9T4DBaSD8+5PehfqSvsq
2tXxsOmmaOQYHls+GYVjDV9+w66XSOT0NmF0tB8sHa8LH/XVgBlw1XvzdB9Z5HyGtgJj5JG70zvN
yOyl4g8nrPZX4f45/icSh3/xYbkIVv/6cYEuDqSNJFTwUeE8F3+r9IxQVaXtDx9BRPPImctjEQV3
HYBY9LOUeHCCqPj4rFcSETgLmHE3V9Uj3uBbwyje547UutFuYV9b5bpBm008wlo2pKvbSvToBruN
CjroeCIGIEbODwQ+Mj42whPZDVKDk6+rcENs/LSm5UEXubT2AGjwR/YXYLyhQ+HmpJfX4FBNOnBS
8mHo0/up0vWmMd852SBlbNqnTFMisKV9sMC92NFV4GmmSRYaZ6uFmDmqa0jjt2PGItWr8UNhPK6R
wTfQWhyP6CwdG7uWk4Un435XyfjK19b17DYIlNEqmqApZW/RiTfGL1VYJkq95gkTP/bKhrZZYcMM
Ve2F0aP5Ao9zxybuRz1QQ4Sp/jmxkQ/CClp0ZN7GEPvnLG+3dkrHGYT1lVQQ/kTHAKNK69dKfZuW
ajd80s1myG6BKN/7S2KGa6xTMX5in/5y4Ayt0xoMjA5IbpfFfaoSrC3Wp6xeiGGZHB1vy0BfsF2l
Y+kSbJYqH2F3WEpykqw0uQaOXOyiDgxPEY81at2w58blQiupGQSGiCvy5o87fj2mnmGRhCWhXMsr
TBV0cj5MtGetASxYmXRq9+OYwlQnW3PtYcwC0re8pFvl1YHt9sf5Dc6/1K9fYrkzRx1xlZKq9Pv3
+HXVjfLbCaDK8fysX29XgzrFeS4GjgQbefX5PXrBqatp0VycH/n7pc+PAdllngpGItX5Dc6/0K+r
kKLpD7nRr//P+bluLuRmCFwfv1Veg3dqnntBbmHVeNX1EI3V9fn2Xz92/UMeqaUbxJ3n28+POP9Y
SPsWHJ/JSsvrnG/6/bA+KK4nj9iT37fPhFzyHRMGIruqPWlPvkpREIjaLxnXDXFbcUMKdhFchYYR
HUZ6vWsQ2T87MQS7SgQkXTlXhHHsaYQ6nYk9stwBXaSxGeKkWdw4hAkgKTXGw5wPW0Y20J4gcPiq
TTZDZB9oSKqWijmqxb3Rw5v0iSpYtfOEHMKXL4W2FQVSZO5AexpdRpGDTbBgALjKreRxMDDsKGT4
gFnXQQEulAr04AiWcqY96boWY85IceFKRO17ZhQHOkEoJuAeAHUbMfxXvACIigoFBLZmMgNCveDB
yIxy2h+4Ap8cGx4BId93M+ZM2ajvonXFuv2BCpPZrX2TUUtv/Y62GqnYM75Z+zkHsloV460yiPgM
zdSj469RVJBi5cN6LvNY3XboPUjfGnGfItVPRvUB4Z0sNm9PfXAbR/LOtOi8RA2ZjSazIZrPxjeI
4SmAZgTdi6rUYlKaC1DIMikeRreoATmF85YR30jfvGJI5ezjmEgNKw6LS79eTgv0qlGyv9IlZYaG
CX/NhAy3R5hNt8bQrVIbWqlTvyRxIi7m6lTg4VqxjL44ZXlFywi7b0MWQamfDC+5ovPdbhCZvaDK
huZqoHLIAkTmRjdscZ9Fb1VDzqSQeb0m/LjZSKNC2DtYHwLugSSEz9Z2uJtHEpwd68OMxc0Q84WC
5O3b3ojMpP5oshrNrcR4VKflHQv9g9viWk+aJ6gsxStW7VfbNraNR7ib0UFKIC5wGdUpjfgXXjiD
eX/XUdasysC4d6O6fEXhOtEvjkBOKFjEbkT+SQaLZeUUVnSqQ0SSxRWEZs6SId2wkdjf9dAy4U0m
gc0hVBAMY74m9vSckWqHO7D4nmUPU0cRGYkwR1oEBPQ9kYsWZ20rwTPautUj4+81BMQ80t6TsFEB
GH4PFrzrX8fc22eR8YjhsoTL6MabosdZbIuJ7vNo8oWzFuR+mq8FTqCN41xBuqCNOyXOjWuQhlfB
wzvSpHhqFpdxB+6q1P06EzPulSZ5Zamzdt0Y3U+OcHaJDqDVypvIpLE9ZxgHy4YJsJi6cY3CioHX
AgwBt7DFt8BaYj4lQcx4jMamAkkfjiylSaVvLVG+DcIvb3zYSWXpvXnypm6WMGeZnjHsFX2bC6e6
IecvO1oeVifq9G0G9AC0DCoUklxtmaRUnrongI7pa6nLuzHyJVqHdWWwyVR5/8E2aRlNV3pvhiTq
zG0PAT621S5mc2Kq+aHKy69YoZsdexOkJazyTSoZ9iBMZOUch69IA1MjZT1au1ThK29IThPgvXWN
kW4NIunbbvls9CFX03hVa8MFye6/h5O8hFU7HDCKo17LUfJnwXDpptCJ0YsgwunCU5775clp++rX
tfOPnYMS2XAOQnvDCT4Bggffeskb95VIl4rscETXhe5OCay7nLPXWJ3k0jUyKrfCYjMjhITaV/1x
//nq+a7zI8/Xzg//9cjzz78f8+vG8/2/H56d3+j3a/x6eqQ/2slVW/Tz5el8oXwRz2tmt2ilz1eh
gfzlrvOjrNTHsfGnJ/xfbi0LHUCoWN7hT0/7/3vun55QRFZ+hC23EkvAkE+E1clcAoZQVFK+nH+u
55J3Ot8PUoxbz1d/P/7X/X9/6O+X+u8ffr7n/HZ/f7V/+fOf3v386v/q6b9vgzi9G2u/2aWI4EmW
5iLJM1Qd4fL/+9NV0XUMO8+3koyez5gzXf/YNpte6PY0ovVBhMI11TjtqTtfYCI01+er5xvPd4uc
uc/2b8+hEOeRvx90fk59vvF89fcLn6/9/e4/veaf3uNfvvH5Rm8aKN7sUThi+/vXPV/7+42/XnqE
H4FiA6fzUZWEBtDbXovKewHQ2m0cMTFUxcM+sn3amHaONKeCTgX6XvloZcrIt67yAUluYFzkcQ2R
toKj7iVkJ/fptgUKuuo+85pmDP4acjELDzOd+dGP47Zy6fKJme1Q6k35LlJvxSyePElpqcHmkgwF
rmfJAkJzsUcFjUwK02JMCb3PwXsiTjjRCnjVPqCoHoYu++f50U/tvRvHaxcwEBAPkbNeeu0KO++3
6EDaKiO+jg29HvuJvUEgdqZHcZE3mvwYHwybMFZTQIq1RawfkzROm8PSkBRh9ca4k/lyMa/NxmML
k8gYCjnwLaINtlE7UqEbpGoD6QGqEMOXjqJ+0/fw5MpI35NpFiJY+7TNhhOsR2r60KI3arxv3CAv
VQWngE3hMdHvlguvaYrcaV8jodyYoDXpEktEXPkhJCKbrQiRR/RyAT7kiCPLC162BGnsgpfT0R0K
ga9s0G85y/em08RcjdZzacBKqlBPbKMaG3+B+3Xj9+qmkPm0CwJ6BjpAP1qxSvWe+FmZ82XWGhex
a35WXRDsEJb+tAL1SSzpLU5Och+jSws3MDldrrM1ncBdF+zNervnJsb/+wSrEAQJip4lC7IBw8Wy
Mry5AU4rqTz75M9mxZxzOAoTErTfmwhIRQeFjegH2uSY1jwC5yvzFrRSi9UMz4sFyHSVpn5y8kdS
CSqUu23UgnRgoyGR5V+Us+lcTOVGS9PdU1Fe81hr7+UW+xRwaraOrTWxduEJABshnFNUsPK0jK1h
JRLiod11W9tkHVlRvheDi3uUIC5HFfU+52OUbcVw2KJdDJDkIAKCAutLiGCXRYlqOENGiNIzaRZK
JHKdcaIodXP0UIVMWTKzL3NqgHMmOMlmMtwLysnVzFKeZD8UiH464+a0yyxmsV7ePmZJ/0TCmwWp
INzVeafW7TzWtHH8JXXoLivguRvo7MnYid9SW3/Msbog7+vWK7zxsoRT79dmB2CVGXzS9XezrFjn
2bSvalkTV2Fy59yrAWgdUvkwLe5slXXAK6/yLzyujI3JloIoAKEpKr6qyvlZt651iLvoJnKd+zFj
3guyGHhjxUCS0BSOzyy+zt3Q2YgyPjgO4A8Xh70Zk0/MuJkmakZgRdCtg+BGenaNHBog25QVWzmh
I7MGViBU54kySNpBtQe1bY8JEMrh1N8ovLUHYbg3OVaomwa5lVFcgU+DyeZm5sFAcL0cEK8Q9fZC
uRdVtEC4J7R7Y1pysFFyo/kiq3VQFlajIKIRR7W3dfALLYJR9ryxSchmhma7oUuzSFYJ9PE/3HyR
RA7zw0Dilx2FLll8mNIDq3qJ8/gisV4VuxM0gYRshT7ywoEtxeyhWMbevJvtpD8KjOaNg2QUtDtC
lXntL9QPU/n9vpPzxIfMWTXICXUk0aSuJqp4vqJDADPIInkb0xLnnTk8TqBOB7JM4Hu19s4wqaQy
Kl/rI1Cgvs6vUoQzNLGYI7cb02PMCZThHl4u8Ij08AJiEE3UK639IweNCUTjrmDIf+2MNIqzMmg2
pqEHjEpyuMz5Q/WNf5JFMG1Lp5m2rheDB03hVdaEqmkdWTsJsD+HhbtSTVLsJh3mW4p25kYzYWso
34DL2HhMc9KAWVT3qedPB7Tq9L9wVR6zWN/NAwz3ITLKXWor8jmYCsJSx6Bqz8SIiBN5yOaBnSwL
qAZGFKb72iD2VJXJD8OiAxIEI3ipe5WM6Z4aewnxZV9nITlb4/ynWTT13ikBpRzGsbdBVeysC+j2
ufM2TpFCa5q8wnArNnWPUGCccK/RDFoXpUEGyJLKXdnwQyD7MyIKccZ5EUirspIIqUt2QpaDNCxo
0o++hroYLXCSIiaLNaPRjd77FuU7f0hiqx6wG7125i1Sim4HWYuE7946zfbLPNsPwnSPCVXkRptE
p8m6KV686gs0DJ55nT/2MrxvXBwqToR/p8wSYwV9IDkM8BKugmLrRLpGsC+uBrM0t4BB3BF9wkLz
j3rsL/mMpqBAEKWcD8hmCMz73ljnCrzMJJ/miMyKcOzAmtRzvR8yfouGYyA0IibBY8DH1YH/Az+8
ixjWbLTXpXAp/K8wERP2zM5BHhJtoBF1x9kj3Geu8pqE2XJvF2iobWyIh+gJk519YqB9GUrgnWRn
LIgq/7HscOIRcIsnAeTJCmJ4S4Y3bBkW8INMOWHVhnxOHDqWY2WcUGfQTDEYqqGyt0lvse+NBDZN
WpFhVab4VKclKQzpSYb3h/LVpqqJrfvZrJ1jyXxBOO1IfE4LWVeS89uKh7kbL4VToTkLilc4qOnl
jPTMEOOJALFoUxR6ehl+GC3rWFd04QONlSvGsPVe6PDDxEg/2Hl0MSBHNiKbFPRo5PSckZLcIYAE
qZPdqTi+yZyf8egBEc+gM3fC+VEJPOJmGbrHuF4wqjTwyyL8zJTEWuVA7WoYakImpr4yOMJAtZOv
4Qq5Ko504Zobgh9PIPNwY7cL9RbXOGEN+XAcaagmPmDJIgHh1cT7EP+wBa/3hHOX/5go11VuiAMf
ebjLZEt2quNf5IH/UGjesXTZnHMuXBU0ibqQWWzM3mwK2vkCiOuXy1d/hM1821oi3g6GiYeAGBB3
cvyjM/lPcIsYhZiS/f/oA+Z0iMATGv7AUGV7d4lkGUKNWKkZ9gzfEhTXHVG1bWJtlPsKnSO6RD/4
OGfwoAwn+6SZ+TowzCEUqtzADrw1a+Ez0PastY/t6eSVi3+8I2Ulx5nBoBjPVY5vSI24lokDlH5B
SiIFLOs5WEfoIxk+4b3B2NZOBmrefm7giNIl6Cv3SCoK8Sf4rILhOWrjbmOBqX6IKnnvYZWGNS9X
0TymSL0LRiJwJld9ncNYk6TB6hyapZeuzNl7hrAMs7/X7pGj+UlpvB6C/LYNIuprJVtwnEMOBalC
LFbHxTq2dcKvZD4G+VRvRGI1h85m5KSpr4T35YuZZWUYSKMXo7qA76I3lov/REj/RZhcsQBfrFRG
vh9VaQAkF+o2xHabvhA9cNpXMWKMNQ3cCiQb3Y548g5WULB/z2yYsPlDa5pIMMw3n2y5VTk33T7x
dipKa9zoHSitcpvkRKi7rhMBXydDKCW5d5HLjmHywzSuvRjQd2wbn7nnk3AQstdZmiTsyid/b+ox
WeuSPzYml3o/jXe2Czm5q8HPmS4GdyuI+lUIgrHsxYNpeOroGdCk0ECsobgDI9qRkVHkw1tlZfrS
gNRKadxuslNSUE3ENPDwXkAMASGNVSCwrpoY2zHQeJ8SPpZoH1wiOW1wo+jETy2tpVVaTrecjpsL
tegISmtGtd0SozQmmKqKNw4/xV8LkgjYZGJCRxJD5gDpbd6MXxqOC52hiP2FgFvRMXsjZgOCfvSW
VMODBWODo8CHH5XDZJLmzlXdFmPnk1+OKCJGzGdkfhFLx7JhY0oGCoYt0F6ldBKZ/ZNInwgE5zYU
tHimEChrSg02E6u8bi5s3QBuaAbyV6tbAM1LxBMnUN3XwCvkXZYxiCOJ68EIustyci8ZLS98aqAG
s3Dodc4rBqclZr5y6YR6T1GUfIdmhcUGXE5GniOlqjER3LKmY83SafYO9gWHnZxbvSeqes/9Aiyh
gOjk8n9bB6K4b+3kZpLtfQdvf62CKj81ekt0Yrhqiznf5REiE4vAIArE77qzn4FzUL88uw4OBdVX
9Qo13Vqjgwzj4mNyPTBU9UMbzM4WDus7UeG3uLwt3J8YXqiLpvE1GmHMSCv5Wc3DtdXBd/aSKd0N
OYa5qANkpK+jcfpqJONuxzNeMlc8hySwUI5DZZmYI+c+OiJCZLCKMezX63SEU0OmKjJEK3quSHrj
KPce5sDeDb5xZwTS3XVIllrxg6GER0NvsDa0468SUisQ2uNUbXpiQwkgpwTi2EHmMuI8Q/h4VcUz
DGLMceQyjDvbqxY534BpPyhO+FDvyly9YE6EfupANvXzrzGw7lVLE68VE+OgIPgRMCIoS+18o2pC
p1qsLUh5uHzsN8vWPzy33+IjwBeyuKcC0gPLgtPyfCUM6JjpMJCzTPKDbqz65CNLzjxcMe5dBkqY
Og2vnnKQYAFkynyvQBZwfvZBtz64bJkelY1zHbjDcBBQgZDbthAHkBJsAwhu5Lsm2ptIhTiiE9kG
IVhMkiyPox6StcANuHUrfUfuoro0PoQ09FWa7Zw2m08aHwDAAfXJZhWgnWXsZYb4PoyCW9TOzA3m
6MZKiXiN0TfFNmOMJj9WufrZjW2zg0jXAPdX47bEMejEaXwxeunOgSWwU5jrgbw7lBNu99QrmqVF
7B1HP93p0HzpYqxgAc4lZoMuCQEG6issJ1dpTvddOndTQXicYfswMZG4TzpC3Ut4FYnyRc8pc0oO
sXBAZyrhUZZeRKFqtp7PKpla8OVkwtiz9MpLJg7OpqAeXkcEEpD1s0oaGEwEVxGfwQq20q4r905/
KE0GInmXYdGJxWNve+Yec+JrGXcERDpkCRlXdpR8IQ/6cLyAKDCjvK+XHibp1Dvf3QkjrXZirAF5
RlRPxBtLdP8B1HWbue88HTEWfcVxs++wc2+Iy6zx4aY13iEXSFeN8E/0qHYIIN+6tcfstKi2jZ8G
FOHqB+1rjmzYnGj8jaXJ7ZGkriToXRVDkJx6+6VKaTHTOvguZutQe4bLCbW3sVsQ0Dia7Kz7kB00
K4uaF9etsE5VjfOagBS1Rtty6ZD7kuJV2QyYFzMZECDlgRJNS4gjzDS0ZsyUVLlcxSHqoX7R+VmV
f4lHdtiOXcB4vzKJs4sYti79itKfcSmk1mF0xJqRDOdvOTwRz3lbVvObdKlrGuT4TfRNI7i9nDJ6
VbazjKgFkmPFESunLN13NZPhhCK0MrG0AmE6AgKoN45ZeHuIYMzutA4PVv5oVznRDXTQLa/Fj2G+
EGzUkti+T2jiULdZXx4KLrb2tBKB566QxX8mBZsYPAp3nDO77WioawoBn53d+NYqK98Eo/kji+r3
MbtHn3aN94aEZYWog+AWimjzWZBLsTMK76FtXMnga0AslQzVdYQ2yUc9AqSqmMHrQoUZj/YzSQ0v
QDb9zQi6MZmHfZZgs3HtpNtg3rtjcucILTdQrue1YP+CYqK/K5iDUfFyHFnhO/MeOIm1fPC64zB6
d4Wuj2NBNO9sXodsHRF+RveoPjDgoooYHKi0bZHdtKWLoiRsSGiYaElOTcYK4sEfGV5mQg7WFlng
G7v0+XMsxXvKN7B0AfORivFFNwM/q8muUIKfJ5AMJ9ttofvP1FQHwyOAW6DOCRLvFOMjZuCyH5az
uKOCZF8UMLtBbPuwGjZ9Lj+Z49frqfqeXIxuw1BdhhPfZs3wfpficOrGLU4+3Et2/dx2CdoO7ypm
w+sP4UvSCHLU8dI0fb/yUKJtTb/dsTdq0urOC+cfMmKT3dLT0dpQp7nezOOwnQHntcJ5BMYDyIS4
krUnqwOaoVWZQlgyESGtE2DvZlTvqK6RGTWSpJLx256nZGdwVi5gCOyisftUyfTDagXOn56KzsvT
eSVLAjhKulAVdoB0Is7aj8QT0C7zdL4YO6rj8zXad+YpVsGD8C1IhlEA9NafhD6kgsJjNHC/dzEq
zT5rDzQBDvADmhOMbGIiQZhh+WdMtEAFSFuxa7qtrvaYTRQyOISAKelXZuWhSvXR50uBIq7w521y
brJHDZSkfB5RXTTeQwMZeT2lWLUjVqDAiMVJJYQ4RI275191sgIGNK3pcATWemKiZ6CuJRaMAc75
LpfJ3PIr+Re4yuN95RhqXmNtqk74I5ijEnbWZiXPIw+VeLuME3uc8XetxoO7TNndOMQN3E3MSvzy
UDbMoNM2umwqmOhQxSsytlH1eYyS6viAvtcZctjOvQ0PH9X/qtFAMWpMw6ucYpcqwV0bSZMcAOOC
kWxKekJlyYaudbujqaanCN7ArTsjL+wv+6l2N2EyxYfJjk7mKJcmHE1RKEZGgzxJlgaWoIkuMcAb
hs0GiRCxa/ms2IIxnc7HXeDlA9lTmI9QArs01WBUS1NdUtoy9Bt7WoeYQldGygoqkvo1kiNfC+Er
NAIOGesixx0rFLKFqoEAnzE3X7kdxvC8x5nQmylKZWJiAaEtROTH3B9ekpRlJkrTjU/eM8ZhiKfD
ZI4b+rFb4YunGVsCIVVMNAVcomYDDGNDNEC5d0ZCPJbXPl+QT7zkj//Xz1QU7cnQeh9p4PjqPFFZ
LiJyPGnb1acxQiYBhWmZYPggffvK/mJHdn2+/fz4bnm8DHB1uzWTWumNFzFHHuJdmHPlAXYPg6tl
Ijb+17XzbYVwjs0oSXO0CShwE1yZNDj5bZquPYWG+ce1821O3YMYqXFWJRa0OzOxOcJhA6REClbo
fjdBar93iXk/8q0gi3Am1N1rKhgJTbA2bQ1RRH00VUxAR+TRbMYOswp6J9z7WusVtJbrodbl1egH
nBpzpMEE/j54AZ3fKEC3kVa8qNNesKZw1seYs5ZEySldfJgtMUpjHW9aUIZJgpx2aAhPzKwI3e0b
H+BTF08PEYHLlC8RfRDvJ+DGYWtXznMEaXxdxcaDPV8XrXWr1UyPJX6Wc3UjguGhb91Lyyy/UPDx
5ARJZlCis2XvUXbmRviSEWF98KJqpsc2PmTY+PC/onflqAuq8ZWkhWA7mJ2ighM3TaMIFZwzvrAM
nQ18PF7Q3tZRcj1kMTtX9Gezcu5VlDzGfb4ZPWMz05je9nQT9oJZPCMJsifxt9PEvO/M4RbKwynu
hgsdNnLd87FtIw3NNr5utcS5m9U2qJHmWyjr2u8S+F8lWPYivsoWKG0yQNRMpuhLKzzhQ1luZ9G+
JIyaRiM9mbVxCMaGaX+AtmR2qdybHbXYK7RDJCtRB4BruYiHVBwtW9x3uXkTH4p2UZeG7mdlDtHl
JPXPrPblOq7kY2zEn9pyHkr0H5ibeoFxFzpP9jUzXtvWRFkYBfvUqHwRw7KTwji9EijQyKzwr+K0
iVlO/DUMb4KMSwL9moce2BlIUGPjwADJnA4P+KzUDl8TberRWVt+gbV6eDC0vFr+zVb21NryebK/
yQScD3UZ72s01zSaLSyiDdtuSU6V5RHcyQCd05LSdx3R5TRuAwNwV7/PfZLQw37YZCnEYJU5V3xY
FGHoCDiJm9uYBKI2ZndG3t9uKvsL8h2DQz2B3S/Z0xMAT7aCcdsB595TGTN3L1vETvMELTsjXhPi
8M1g4vhzJZ1WOh6E52T2trI5WgpPXlpiugyG8r4nkCiX82Go6bNlHRi1AePwNIJp4KtDNZi3vGEL
L24rvYECcSAOzCrLmvwwfvx1Gwo7c3u+McnpY4rG/Rk1oIJk92CGOdA0RR3pNcO3bcoZEkd2KpEW
7UdlXZJntG/CeaNwhf4fos5kOVJkC6JfhBnzsM15kpRKzdpgVZKKIRiDgAC+/h30Fr2Rqbq7qlWZ
Cdy47n48u5iH36SmgbOBpEcO5iA5zVVzrSUFwyplmG7L/M8sM74J29e8wYsiujnchYV1cmX2JK32
VmIV9kBLdAQHyJykXykw77WbSFZH1Cl67E9EYV6zAPTNANx7YohKq+G7wcePz9SEhmHOHOnzuySI
/nmRFJvBzZ4CHqBDbnzjy+eH89y30Ow2lLvVAAOYkP0+oKkAD8k8J9khtMTFK6ZsLRz2L3PoWuco
HxmDasZ/3FTBpXdbDK5hkHFdEzrIaq4MG+52WQeAoYelumKYPowiGF4MeB0li/RtUaJiTQv27b/H
VqjKbK9am7m5WHy6Di9bzxlsXWVoZDOwZi+1H4dAYpuNvBcWhz0SihrWdM79xb9U7eIU/FOePmD3
RC/BK0odYUvRCL3pjiju/XIajpNN6Yeskt1gsr5DgLW4OXDXjAhTMH161EXBRyWREKsrDQ3GUTvG
0cN2fGcH85GGW6p4qpygEYLspQ+QzeYQBtyUnT02/AazztESJw495tGmqnLN7omO7oYEceu0/i62
hkf299F+tqwfUPz9KchhumDs4ykABEVV0Boiy0CONa2ZRzZnMtPEsaQiYjANk4Sa6mlVeOFP04Qo
n32x1QKBsJQg+zleffiAGWufXE6qy/ARmMVeOgl0ePgdx1x7f1XUvJB/PSAMMbU53jrUR2Y1Gp4I
0nRRsaFA9cXKmBey1PwevYpxlcqEJynsK/6b09hwJpy56EMTMaKb+vfB5KysKexjxDbvuTIqstji
6AcNtmuWCvSUpMH8U3magCU3bOKlWEP0dzl8JGX842vjNXUmlv1NzgKk/I5pH4zgl27jufwst9Ns
PhZJ9Fq2SKERyohb/bFLgf6r2dmEpJ1E9uM7wBypXFORZEEQA7evjX0ItapNq3W8ZI46vzwM5Xhp
XRYkFQrVStbOJVM1XfSkBWhVrjEF2EgftKFRo+jlfysaY7g11Pn8BDbmDrGEwOxy9An+uhjgzMTY
56l/jqP+PPvuJR+AJ42SjLfsNj4efHIz6bebOH/r0twMdUWn9TDR3551u7YnfdtnAS2g6a5pCUWD
c3zrfK6YWD/lkX6vpc+WaYAXozjCR4/oMfWmz0CheOphwCnhcG1tgiJ6jdzx6kN75Ym6jer40aQ5
jgMU2Al4WEWBDB/UpzGwFR9qg+LjMrlJdBXJqiKyLzL8jNvxkRtXYfNjkytZsZsiuWczw0qPIqzk
UaOiQUrxOtA8nGslsdakdE8qrrduTw0BdY0zajiJgupv7hcvfhtdXDulbCziZb1jPn2Yqe0dNGAz
RE1FyrX0abeB4QmqagnxU7u8skIAP3QlLN2bAIH+lILZpe+V2g5hxG9E1DZwDfADMSu3HLnLBhfc
ksJqR0RLhdaMuJGZO1FDJqaDRSiLcul+0utAJoeQeoOV6w4oBGomN4YDWEANQWAgyp561bv2nrp5
+Gwz/rS6plKyXAgBufwbCMolujrZlqbxMzjUpNQFnyjCRlewX39r8tf8ib3LSSAKVs7k4A+s/MXI
odEG6oepmK9ccuxdNPtd6fHO9+ozAyO9HpN+79r9uxL+VzVW/tZpp3DbKq6lUdKtFEm2WkWQnqbJ
2cMNbvde1zBKCUIFOr1ViclzzcJ5MYVfgLzYRpNrwCL4mTU4L9OYs6RgjTXVPsbV5pJgC9wJ10ZN
XQB4bC+2To7pJgn+iaVOx+x3kRoeMrZQbefQp4I4NmUk+qK6p/XdHT9dbLQngn6HeoQbxdp0ReQJ
eHGC1zgexy9iBA+xPtpx8DQF1XdvF4gZqnxX9OShUJSwcHsSkCm5SYrUeeGHa9TPcp0Ac5bhDDEp
YNdqzQeLKTadG343zW8r00g3gtgZIaiXyGZJCvrgkLBvW2UjXk2eJzNXHcUl8n15k2qpq3VoIz9E
lNhNXr2lvu2CLSi2PryONysn2mNYr4FrfWkkWp0R6uNABmSwIBYQ0oJcGhgbRt2CAKG6cLmtwMWI
10rEb2wB+41htn+TyvuZ7a/cSP7x7P7jg+GN2CBbU/7Ap/qSllzchRhuYXH1bdytk6AiaqHfJH5y
8hP7n+k9eiN+AAnOdh1fozm45Wi8eGKMR7MO+TwBeo9Fe6Di/Vp204NrV+PKof5Fs91pUanQNNh7
4WKhqGJIDpZt7agfeQ4bY190xp+AfsNVEyHO9v5trCgVoYyGfgdu/XyWGjG+17P4nKL0G02dFUF0
6RpSR3/J59KN/TosBw533fn3U4QRh4MEg37O9EKXxdqN2pbJExHWOMRWm2xHc3KXuq773OPTUrqo
WgSOSMOyi94NijtRpRZeAh0mWjnzJUyWqc48mGX+StWje6aDdE+yj7en5cYT1PGTSMsHleElQ30w
l1EJyKyFn2S23HkTDglqRZNbG9vy7vys9FZjYVyE47GQfFApT2mON/5IFK15NkjEreeOGVADLR9R
SvwUdIHRhAnsyfQ5hykghbz3FOV8fbqXvc/ZwTqNXCOJJKsThU5yGHT5PGsez8FQ/mOP8Krpg2fk
+WlSWrKIxP2ZjGCrS17DjNHML+gEtAUi0JjSyjhzZygnfswoZKKTYjzH0+eU+5+Z377rUn4OupuZ
qnmBREycJHWCQy7jx5YtX5oHP2A5851CMWdf9engLFlNqn4ZO47vQwQkpS6oK6ejyudPx8RwG/V9
GrRvgSx2vYGClbM+jUJ1KqgtXTlmz4z3nQ1jTEeOPDcyvylZnNwxoaUeiWpYuj/7prm1LOVY8Vkc
FajT0YME2l/R5qb2jHjdNm/tK4CpYkXa7rnmPN56gbvNYvGijepgFdMnl+hwIEk1TeajrDL64Yzo
K8qQy4KepMt8Xzj8xE2l4oORUHmNmztIMfvlO99tHqpQbmsDQoxbY4hwidHsCCodLJrNcO6zQfHi
+Mvi5teZ4ZecYyJrpPA61kJ2nZDmyMd/WZ+/FILXi7qGh6nM/qI7XMuiPyXV9E6sccuWkdVRkL0M
3OhQtvW9ycJmea2S1LngCPmpIh9zP6VTnK6Y21wQYftoCjXFDIwSY/sClJRFeA8QH0PgxpuLbxtx
Gp9Ac3CINbtd9O7E6WeYlH89y3rQDXNXSsp5ZCk040tXfrpfXkpLTk9TQptxGMPAaPqNchchYkpe
3IiHJ0MoPbEQBfnbsOg+O5i42Li9orZ3ePiwYyf1y6wFmg1uPN65Xcems8ax1yLhWgnjCulzZwge
6fM5KUexQtPrprV3Jt6AeFSXnP0zLLj26fcqHGY+7XbO1t+03xSGS+hJZ02joPKs9zYqjAeJabI1
wKwJ/3FOU0oaozuzQP+TC9OCHteziySHb5Y6s5mwXAsFf0vFHNtWD6SWrM5TPg3ItAnHfTViyyJo
PtIhioXyU3aeg/6r4cB49/OIzaQbjQ/fhaoSePllTIRJaCyYWPi30wlX9HTq8rDDC2n9myvZrDk3
2esZov/590sGfeRs9GyxcBFR3qAop01thAgFWxEid0gh02STAm0biFzSvscCWu2V7rKzT6nvGSJ1
dm7p8zng/CNBaLQnZi4+PL/f/m6gSF+tGKRJg/kufZddfnJYMgK9VNWxsFvzQINIcvGUZ5wTn+8G
WEHCSpojQ6Sx96bx6FQm96notxKXuxpXN1uTmXvykR06UacAL8vvlkxxeSN/8eX3lzZA6tWg42zr
93mIddEPQM1S0D1pAPpTh0U+9wRfhnjEbTejui//zJYF6v/vt7//jZs7NJ17DHTMIBRmVcsHq6fF
Z/FD/35pSuIqq3hxgv/+OqNN0IT3UOTOeA4Xp0uqOER1dD1PQyTONC7x+Pj9VpXFjcczaUAPFz/e
H8z7v1u4JD4MRVle85igUWiHd8yTcgQHbAcOsbahuUV2vfTOGdtAJX/KoIxBF/KlUXT4Dq7X7uNJ
v4KLWsvR5KXCUEYg2r05Ejmj74+VKuozFynDrQyr8+8vmScvaVfYx05pqDVGArwlzO8juTS+ehP1
hHnkXUbLx3/YykuwIGSV+jshzdthX5/ILuVPaVPsWjslm9BN9Q43M3QdIb/L3nw1XUyD0R9cnB1W
ReQjwAB7U5nRCZJrdCpM43nKuElQOkSr43df9cunfNrN0q4+codSbDSlzyhtwGZSZOmEY4o7MmAp
5Zbk+OtdO7QwHwloNahtYNXshDNJ8GpZs4lLkFN8kMSsKcEsbrMKaF7QBfdh61AkI0J6Ait31ze8
v/a4aGaF2Zw0fVQs1JdvfS9cgBnFtqf14/Dff2It/zLA37MCPLe4M+YvM1LJLhg/k7gkR9aFFsYV
fVB9Y93VHR6GtJfO9vdtjucGvafmpunUIloFfPjdrE2O04jim/uYw5oYJ4uDZWXlNdcymSWbEzbH
7MKA4xhbo+U1CIj27HTX4tzP5DI/iZN0MqDV8CBISb97Q68PTSq+koRd2yQH4IZ4P4jGLEcPwTO2
K8BONvremh6cAkpALAfcDEEOn4fxMqMIdC/z7EbGc5sW0URvrpjW0NrWRUp+bmRJvPIcjlPg0P7N
YXZwsrY6iCC84y03DxUXTto0+HDsQu3s0dOwpvr5RAo0iFxeFLpBVwF2RPJPZ3ZlGusOBz1tZt21
aGJGRz++UKLIpR/0NIbZJp+psHQ3g81OjaZMgjNzckfNoYKTplZtO3enLpkukkPz0Ugow6QqkxWO
H5AkTd4CUcdvYIzeTRshK1GTItpkzAekcTiDDfnJJJf+Xof7hB7jJ6GwsJUMACuMlIeAV/vRK3EL
mG17NeLxo8nfdNnWJ916EQw+9R11jTgZTDI1BS0nDL3NMNaPdDHQcmLKZI93Ex4t2wbTZzFbjk20
9QwWfUixkpYlGoAyp3tgXXwXYjfgPj4epAblFrgmRjEyGXvHzt7GrHoUo/+5hLSzERHQyel3wjl6
YyQ31iAUvJ05qmGvG39cwbzOouRoleJvz9l8M/omsUW1pO4br7nLjIkbI1vAw5ygEsaSo1w7Z59O
Od7oXXPveqXDI8VDXCdlGZzdwCo3/fQdpG771mfmfOygcxUC7xLRNfXCWcUGTojVhB2ceol4QINr
eJ5C+1Mu4AvMi+pWRvzXrjs/l8sXfHlH268p8J1gn3Wpmb/iN7vUNaHLxGnvnFAbJ6RmY1NUUhOp
i7IHVj5X6C3xLfKvLv7x82iQSi9ocgaey6HYnTE5T8o39kgz3Gqc6a+Y8aM2ZezvO5d0pW7G99CP
SZrzqcGH31BiuIgDfcjKtzSbr24eQcXsZZla/9yuewe3z+8wfHNdsAS4sEWAl9apgzHjx/QbLDea
D+5z6bj3QEjCI4fWUxhVq8Z03C+VO19w03gqj+M1r+fuIvrpqS1EdO45seOm9Y+FsF85hyRrGu70
3o3y6ZF8yFsrBqAiU+1x7/VZYU2J2FL1iePXDPNbxIj0SyjgWfkegdXbCJ9TYtA5z/FsPNYtSnEy
CcXtEdEHOufFTLECRHTNPaMnfttYffmckKXMot2QJfrDzNIL8bgOmuWpnITD4tOQ5xa3tyy9+DE2
rPnc+dwl5uFZheNED1F0p5syP3OnoMwsrLaRD39hNNvuavmcGTzpupTfgeBPTWm+1qa9nRuTitVi
Zjq1sJJx/mBLM+P0Y2zM7jEDrELbcS5FvViI0vTUSyq0VP3Td7m81CHpOKOaIKOfCbfnEGShpoUV
pdaN21WkgSfjKavmhzjg2oLgeeNsDZ8sdkmZmiTPeZbWK3pNsqO7xCTCVgJv7rgkasEhq635nOvB
//IoobwbSFg64yTWBZHja9hB5sMCfuX89mk0trjOCWZKQZULRwlWBGmEH6RlmWlMS26+xOaJ1wB9
vR4uU+48yBH0Q2Wb7T5qogMqvXi1/eAzlxyUx8y/02iX/Mw9ktvgikOVgaeEAzJ0X5w2kq2HHXGX
Jm95LSEfqQzxpijFczvnZ5LgbCiCYLinzcM5cD409ygdSxMI6Q7hHeewjl8r3+cZm2D8dVXjv9U9
InnrdMBn2eUibIjxBvEQjDKr7Y2BGWwFe/Ft6tlQ4WdGHXNgKKoiI6KMTT/lr7NperC4TtNfRsxc
VdnHO9BOhGY5Uj1EtX8pU+KbkMttMlajfQklWX4VEl0JAYjvlZfQXipx3hshgo4XIN2rjr86IQOo
OMV35gXm2fZcZyd1/w0CLLuXaszuPRYiqZbMqMl0j8PR3wUcLYEzjqeSyxx7uROwDRiRQABU4AVX
23z2eaaYd6I2klPiJdGqsQBzC2j2uNPBjBgqvPhYFqGP66X9rKQ4Gs0J30J2UE0ebYNlcyfxD61F
zmjs6HxrZQCUu0FbV13tDataOgz5Iif7wTRrmrtxXOsanA433/Crb3rrzU8qDkohWBGv/+ry6VTM
SIWqU+l2qu5IR9TH2er978Gv72KZb4hHlJff99c2o2ZDUH/FHOCyr9XsuQKIXRMb8w0fci4l7xVT
z4tMPrwgTLclmQ7adYy3soqNfdxl+6x2cJ0n1ASAXx122NjEhhnE2QZF/Lft6GulOxHTMX8peD6b
1nL/mexxTo5NaSQmXGf6bEZnR9Dvrhu89GK3U7ctaczZ4Jg89DP4MklpjuiWXse8iTath/CKF9jA
wVcdXGFD1WoQUCTLACCGwRPxl6e0sqACeTraU0WXc+Mlu9Hbw1tl1fZLwLKcfIiroRHRwsljxAUx
vXJcw1izmydlPDrNDQMU7kKaIk5mj3cT8hwA59a0dl7aOPs6U+k689gwQTr2d3M24cSt9LOICYtL
R3vvUV48lkHu7aihcej0qNtDJlFGQeSK3PP/oGH2W0mdkQ+JonHoYHA4/E/EcMF4ZvJgYlKtouqJ
LnruLrnvP/dcuezwcZaW1rTNZjSoqMdANzrznipeiYRrPUSQ004GfVrT8vbZeQeHoJ/QAjnZ9v4q
g1jyB7XoqYLllcx/XJSWbRvl6uDyF2KBnt5ErKaVi9KwIc3tnFwQbmuuwO4kqj66etwM+tDvzqk5
fGqRPQ4qpIqsleVlVkTNDJazJFoMfKGdSwMGIuvOid9U3o8k0zhh5lN0Naf4iHrdrmKsBAc3NhHq
tCUPIQZZwuV4WQGdEHshkBTEPIhbsfxRGj/+GAYnFMFu34U27Z1hg920vAEQz8n2YPOINTV+WkoO
ysTJcxUnt3GmfqnO4zV5VBYdbCcOEWH+jIcNros2+YhjGznQXtnRNMHXYvEeKFbaAZz3qKPyMWWv
xnRtHiyWrRsboAefGoHBCTDUxo0LuQGCPx7RrI1H4ULqMUBRdNbfujGbf7bdfIi4fcPwbTzp1n1O
MYr9OLrcla5Sm5J1PgXq4iuKc/9VmAT3vXLq74uc/nePF21FftzaW+x0bmk4M6zTGv3tF49JK/qf
YSa5r5dnctdFN6NjXtGtDM9m3vg7yYpqze/+x0UrL5FDwyhpduLlI1nxmYKqo6jyK2mxndMHwdVR
4QeVPZgX0QngjiTiSnEe5eBTvJFMT2dGCO8OpJTelLgBmI61e3X8a85D6UO3lUBpZkPJ9IogQbHp
juDMerCiBkUWU20uKFHhxd8NmneBKdC9eoi+6EgdzYmV/eMj/m3UgPGCk7OzVrDsE9uaT7WRvs0D
6LBaqujQqfK7ZEMOX8KYN61TJuusLUFDz/XIENXDpdCx925aPG+SyGWlHNAwKcPmnxAdCOQAnFqI
+ocWZV/TUO1Msl076J/29vep24xia4TWPzr9uPuEJ5YUHzh5BEHyDBcLbVUM8BAD7OqtTPDmNETL
VhXdndtq0lc5VcHJciiDQ5y0mMPGW04kafN7Q/Zr8yHsvGw3a2gUdHt6G2yUTEr0F26b+mcupLGp
oWPBnn4Z1DicZpNETtPSkRpz82kSHhbpnL9yIBouMiJ2VREahQIC8XRWz3YD8Q+3HNscgUmHtQGO
Vw/rrz3CnWdbQKB12LE2I/xaUX5nudiyzKUt0DMdCmRV+BpHn5TambB5x/SIU581GZ+VrlPUw7KQ
Yagrsj14neouvYUaqY6YjjzW0UvnlfGRLYLemHNt3eLUy850YS/Bdru+U39KDQAjzimY9RyXxhym
ksTTz13pMXgatXypmxQccx1gg8UzTBWby7bKqq7JGjwxq/GBp5Ib7X2hKXGu5wdjQkKrcZPksi+e
smkIUT/TW0Zv/B3oopcKpnuZ2P0N7UqTjcAqQ2XZvCcF9hZSGnPllVknwYKKnBSlLQE9dvTgkCMV
3bHvPH870ogSRTU5vYbYl8JaFJPOW15R6gh9795KrH7DUzu/hBY6lPJp4xGd7z75ulsiXdk+B1y8
aTwKlvo09qnjFDG0Bt842uwpV8MIX013ycdkTLQMqvE8pc54rfgTBKFPjEapdUxq4zi7U7+NGrv7
aL1bDIvoMauQN7pRfge6Ss5dxeGM5UDa8lxubBt3Qiibg1XpnV2YDJK9+JIij8+Uf7PBoY5oVZXY
Djtsf2u4b9BreljUgW3+a3PTvAmlESXI0rkG4OClzpQK4RMMiZLwb32b+/YnV3wiyHCUP1WTsKNs
KMFxJ4cPO8sRcMbYz00L4zpZxx3235Pp2PXeNiVST33fGO50c+Ezbe18POQsJyFvPtU1uloSyOxS
CUwEntXcQnvxmCtKpDqUeuLJqFo0zlWO9a9vZ38bO8NAwQFvD0w9OlNG/FxDOppHLzd/iAv2d2Ok
HzXOs7hr4p1TToc8SGB+RjyGm2AMDiZm4JUvLfmoQvzItdVW6zmZwVzbHCC1SbgeV5OLHkY/dp+X
88aAz8VJ92TmcXaDAPbUmG64dQVOzHkAByNGYwcrct8pF/JYxUwbIzvSvUT9SNKQHsfwtpl6v1hz
sqOxaGZfXwYZteBgGsn+PCAzkDnFnI7nOTvXPFOPfvMo2sbac3ngrqhbrpS5+ylYym1cx1LbWFyG
JHN3dUZdeWu7d3XuASpKShIlaGYtXkJ8qevU1KTUudHShHhwBK+VQ86FZBaIld7+isaxwSk5vzpG
geE8YkvYGzgCSDUAoteut5DR8XqnNuS/6rOoOy652DjSRXM1y85jb0UNo3VUcJccHdC2Y+AlhC/e
l7P7OHTwl0XK2T+YNrD50kviUUky2u0x6immElBM6XjnQa3C9Mi+hcQDCfNVP7Xxw9wkHk5fKNCy
x+bFYLauw/QfLccJHl+Em3vfd61NY/SoYcK8sDmwtyq0/JWbjadm6CnihaG+mvyQxhrHCdcFxR38
9diDYHZkLzaWu1R+cpppt9F40Hq6UDzyZJaS1VSLsZ8DQMmYcBqXcxyPbd3FxQXKmrlVOCCtvrPI
Ejqf7WjU53jkvXQA+h5dq/rjevVwRza7vxNN7ayRuci0mS69ZVhwLtRu3TvUF9Kkxq+iel9hfDvH
AQd+mHGknFhodSjWPR7gUXVHPech7xaZ9KiLp50SrVx+a7wNKIddJaADN1PjsmGNUniloFsvZZhd
bQBUO5e2bcx6bXzvZAntmskkD2DfHlI7fMuisLjr7eieuFJz8cGpsVOy3K3tu5y+2uLOTv9oLpZH
pd0n/DoP4zi9AFzL72vwZbHKl43Ja1PO4rkSRno1KHDy7UJcmrR7mouCsuzlaSrSs5h+I4U5SDSf
8+04RduuitybO+gzvRdrPeXzsa1AC8RIygfAuBxE0mzr0JIwCFJYhpLkUnT7WRtRcPZloGDQBi53
P1rQRR6QV2+tYy6aYTdbKWhhs9jMTigOwsHj0yuDijxOJ7blf0mT3TcZrnzn8ICmtW8od4WDxzPy
J+fsT9adMCmGcPpLlVpwwLDSpBmBcys1j0brcygvUvKAQ8cpVEzYzBr5g/4JMrjugi09uR1pSwfV
M/Z2ka4Jj0qwcyiVjWrYanH+H1rQFE1D4DvTofUImX9f8G7eRUOzI9sPElTeikLvRdw5BNq2pVM1
e3/iMFUFuIWUBcWvL6ZLaaDUNZripdFrbqqlcs/2o3jbcyvGB2oes4jVWwb5c1L5vMnD4hbU8zYd
iP55efw3nc3u3pE9lINiuMsHzmN5ltxlTv2esK3g/5tJColzDXPVJpcKzirzaBwSs9WtFFENzNxB
djXd2rwzAmSR2YQri9TjAeGj2GsHCapb97GezpzSWw42VI9HA6pugZy5Larggu5s7g1BXDqoqFVq
8Sk/FiaJzzHWqEmgxSAmIiYDKgOv/Cdtrb1Tqvbs+AxgwvOpDYsYhOrQAYlFWm6r0ERXtaOaMyv3
e7gAVG4ZRHHTmH6jOCRyX2SLCZsDyrmewLEOrXeSGueeP0MHnbIcA5JPcl72RwkU69LSq32Zmf7Q
thYB3sa9bJc+PTsh9X2mdN/zWyb7amu4HLRKFbkAUJkr64nDbMq2CLsUigFFFOpEY/JK1JTPTXnE
ORovKbMVWcCOYu3HDsLk2uKxtOFE/NIIo1hD0Ip2Wf4yhqp76Cy5ajwKDykORDiH3s1ylIWHFC9V
i4vQV+TO8U5v5OhgIa+Kbjt7gSYpXJn7eSpe+9ilNZ7bY0RCh7aOHas4ZGuzLC+V4m6XSss59hiQ
cQ5lxWNvytfZUh+0rVBsuyOkVJ7o4jh2oY4/Iu2FCA4yu4+ackX9hvVg4wTDdOe5n35Jzjio+Rfg
U0pkoMlZANMPKULEg4urP8wC+WiHMUTPss22lTspHjaWms/B8kVkbX707JDQd/cheIgfwlmY9zAs
5/sAgcqmE3pPdUPRrLqZh8E4z9zIKVa7+GX5MpDfAylaZxcncorz4D2iKoLpXb6gh7j//w5NNMG/
sLAqtBnQocjEiAsqhnsQ0isV8MxLB/zBpY9XOW2D/pAV7SMl5vzNqEM3qdfc1KxYAVoAgk09g8xk
Bwkl9sR4R7B5g2pbP5sNEkpd/CvpsICsK0PSMCUfM+ZHLqAW4BYcVvxQBl0ukjl1lOMxEp11tQOI
eMsfFZc71r7Fmef+p5+1X3LK4l0rLUbSOA633tqzDeNu6APqdByn3XNa3wyx0Z3KGTSL6MJk71nz
G4iU5FLO1X3JuvEwd4QxrOVLgPV5g/JUr7vUy8+/XwIz+tZtYqJtxPqEQD8fJK9QEg7jiR/jWE3z
JnEZ6tIS14Bo3mhCBvdo0PvWGe6uGbMArAk6mHY5epYJFlh5E9NDOEZoPDE7prgDYZH05NIwOZ8L
alL4WHZ7v6//5mb+iSuE3QfLvCHzxs1Yx3oV6nAz+2w+MzSstGppmRo9VHFvUyhH7owZwAvs6Dwj
u9kmBrFdnA+rZYjzXfdPCnJTF8Vro91oY4a4NV1NML3F6WT6ZHZH5bG/4/YDSd8hAKm0bneeS3NX
/5V3kvhSvW8T8qJeX76yfMc1UmMDKOGVr2SEg8qcMeoYl7gIwGCAD1w3yb4ZwaRwtjjYVrA09VGX
kTLkN4JXpza/Ckr5slyvTCQhzpP9JUgxgTbkYGbkT9rTYkxgwad0Idh5VOG52YchzHLfm/6udULJ
PQRTG72sFCbN9n2TDXdd7EAKLl5dR3Jd2/qjDUnHNi75bmwqDLE5zT9B93cKsbmLgj0C/yeduB8t
3vEVnrdmNUfWk8QjA8U1OKnJ+uBT5G358faeCH+yTiKA+u1nPGDe5T4AV7o5Y/FptoX75SXZS5GH
4zY41j5L83LgDUn9Z1dTDVW6wJliWj0nRuy6Dj7jiNqVuEmfjcB8Zu9ERLqDnpHgROnb4GbA5+Qp
HpPtGQFZP8yYjDiugD1Z/J9UMrHTwKJ0Xy3hIkW5iuXRvDpJzYTJLS4rAAa5fcghpkLQNdJTlhEo
Axi1bjHmhzSlrgwYGXGI7lgmmk6WqwCv2kdvU0SAKSFGvOp9ps7RuFGhndxczrVU8BJjSWYBNih4
jWYDMET2il19XrmTewVkdiVCsgd28x5N1bkTWGMplnlpm+ATJP26VUZI/yVCtUPzVNbjv6UZzOhI
7+YZQWcQJMh0JI5xVv+xjJ7bwKw3WrQzJhjy85lFg7jEyQO8agxNHIdRus3tbwJjuAEzSEAoERfu
Tw9FgZjPGXhdWUKufQomXdd+kSVTZnWe7cwlnufwhF8A7onct1Pz6HkYK+qyORo9Tip4BCv66rhV
zwpmGJtnu8Nhz5zzXPkHiBt/Rmskr6PYVIftR19buIowwTs9JcC1xK9m2sWzMuI3v2je7Dj7kFV+
i01i+sTyUCUTUAAKRTX3ik0BjIJzCaAD410X9r/FjWIVX0GhzJ3WwbrJk7sJ4ORBYUl3RhfgbJds
686/s31RH/LaPI06+SqE86ejmhb+ZX4xVH5faf+JQCyOlFK/YZo5IBi/Dsn0JODThmT+Q8E8FTQB
R6oWrkeYvoQjMBEtCfrZi3bqQxXKP0YV5puOTqJp5Ngpq9hcjUuyjsP2W6eCBACDdWpF+FLWIKFM
8iLW3NFShNc1xfC+G+f2A/X8JpfuNBERJgwx5SWBR1kAg6y72NMjQhcdQCQEbDym7T/Z1H+mSO/9
lhPBZJlvARsWvGXm/D/2zmO5cSVb169youfogEuYQU9E70RStlQThEqqgvceT38/pKq3alfv7o4T
d3omCKQhSFEEcuVav2m2qEp5W5/HYhKAHQk03MImtJFSlHlM94fd4NwaaUjxtwM4qIEyQRjVR6MM
1kIgVeObzgWam7/QUjSxG3RTvKDywbTEj3FVO5ieUj2Zkvo4CnY5rqFjhxads0g/BSGF+zjUt06E
/FmOT84NEA1z5eIidhNCNAJMWHxtrGFb1vqwzJPqnCII5+YhdRcSZCvvzreacZsW4UOGthM7f5CE
bolPFZFsCh1PkFG3YyQb7KqvNooA75CSd141In+1A0EmbYH7QGHb1C0idK4mwebPvjopoNLZcOwm
RciEHSW7MxGtsgLkn6/zFFXG7/2ATYjVrlHCw8HbrdONU6bLLgR21zkUrUkSEJe6qyGP7CuU3NXQ
6NhAdHFyNL1Zlm7KH+qEVWIIvtejMuzNmoVfDeAGwquFSs+X4bsNf2hy9r0K2krHsxkbgjVA2FWR
pve64ZTXWg3JhVTNygkomivZayMuaq70zxo/nkSQb4Ru+L1Fey7qyVS0xhxSfO9K7oQSGVjDz3kC
g2OpKQoj+lnyxN3UGqagammBmjTaA+6OD4nm3qEWxj+E1CDSaeLoqbWz1gqMUfliBjSG1SHfyXql
pmlPUY3zV0MNm4KBriE5ajUabhue9h1Rd6rQ+TiXhG9IvU4O2/H4oVfBTveV81iIi1OYL6TrvBX+
uyvsk4n+J4wKtDE+DzaU5FGBHz9paE5HJBLZttYTv/gYtyn2mzrCBbdAmMt2GG5YKd7ikv8T+bLb
OItLNvpZhJwx9tAEXOQjHlWXAD9Kvaccbw+AldXV8fQ7mDOAuy30WER/phz5ElfJiE480mCl/975
JBydkR8rvmlp2X6f3JuqRJFJqdVpJaiCYiyBP2UAwrro0m9AkbgpBu0aYeKSd8XOn2A4kS4z9/V8
kGcTiB8YncpLZNpiZc+MxmimWxLzVvu8jAGyyVOEADn9HJJnjmRBygNR2FDMuI4IHVBvFgOVZ1mv
/TyTfb81/2rKZ5+cDMYi23++7Lc+3H/Q0JkybSEmD07DDF77PIS+/mtTDsi++M8Dn/PisJoZw/Nl
Unn6OfSfL/vb2//2sv/lZeXH++U1nx88skXw8/N9vuNH529v+fmazz/23075uIKc+G/n/Pb3f15V
DuDxW6+SoH6HnvZ9cAdvNYpw1QMJ3VbpQDUwRf8dF5BFZFTPTlLl63Ycq0WjW/pyVFfyJyYPokKc
YJoT/mP6Tk5s2DZpve2NvN83ySu3Vw49E6kVPXaHvdfCPS61clUOxlPCDnWfYfm67lvlDkWO74Uz
Bes6J0hqJ7JGA/XwRVgDQ3SrjIefi45fWOT7z0OYdP1icgIIB7g3FmC2tjXpGaLdHOAtyietm2wS
I1k7KuotyB96hFgY0OrxvTIY41r0FWtNmlmbtqrMTfJlMG1zKwJ1GXR6sgG7f+rCttz3fXx1YaMj
wQHKzpxp7GqWZtswRShg0L6wBKTrLFKAfNY+ApbyWWfNyVQkQPCp36kQMfcm1KMdeSA2rrDZlfkg
Ag9z5dFKydB6zd6brr4SGAi5gc9TMVLnZpyE+HmDotNEzkVV4C1ViEsRKsB9nGbuI8gOTLLkqaGh
YiBgQTtt8y0sPCjCtgpqMHBZhiK9w8sImuOIWxHl/CfKwSQ7Y2AXyLG4BVsspwBTpqJS36eIuQwv
odEAcYqjtZeJ6gYD06TQVkGpPE0QQxYk6y9ti/ZWU8CO6KINujb899p0VmUilEWchSWxO6Zavw94
6rI/wHxFmaLXEmTNvAs5huzlVpoSo4h+6tu23XRJk0Ls2cWqt/WwNrppwsk89gerCKGEuD77o/TQ
I7i6j+fQz0ZyZQkKmLKJxv6MNThLgaoiFEb5NBgemjQHO6jo/QJLipP24nX+q4CHDDzfebP9ZJGY
RY36J7/gwhPOssBWFKRld+bH2C1N5HLjqhdHU2uf/GEmeZKn3jnG8GOATcWX88MBpEwZMdp7ImLz
oATfks581IboKynfr/BY2HRTaYj7hmQ8aqI3o1ryxEV3hgJDuPAbEEO1pl0MvEs0K9wWandnaePz
ZA3vgZo/R8h6Rh2L6xyWIBH6VKLSrSfTNjUdQJ1Z9xynWBnG2W0+lQ/k3Y0jIgYnv+2WoK6iZapT
3VcjTAwVMMUIyCAyQuIq2tWHJMMu0YKtusjw6ImES4Ezw2u5R5wLi+ONxQ7uYGdrUF0j8gADtSnR
O/s+jtlj+WO+Mhz31kMo86bM2XpF+rOleMkyBhKyUIwBDHd3ZWMBVUUvdmqsP/aKBlKlzi4CXmQZ
2N89ko9xkYx4Co/GKuz77RShDgvcEvmWVNxX+DlsCp2nSq+sEiu9Vj2xa9fCdaIEv4XtBpvTa1ZK
ZbwqiOuRcbuzouqs9V1wH33HSOdZx+Rz4Xf1vWMiderFYGkgrcWEAJ3zKMaw4Z/vfs8NVK7KR8A8
+1jVnnOd+BfWyStyrDgglN1LpHJ7WwA+kXsAlO5CBsQGBjA+yl82EklkmW4jwpa5PmStLGQrFqrj
P42Nrq5qNdjUAmQskkQW0WOw1uuaIlrCB/Y9c08i5xg3+btBtBGQ4RXmUicWgTOzb1RBlrLl4Qzx
dSOwhtShqU6ozS9CzOLyDmtg179YcYPQzHjwi7eUBxDuc2NxoLi2TwdQ7n443FohKXmHmGpFHmNp
VkNAknwISZgYOC8gEzZOp6ggoraRKioGPolv5IsEFgiqKPHLyL9kkQC3cDT1VivcY4EFdY7Xyeiy
Q+Gm8De6UoP5jM+1NVoL9ji3rsgURBQ6c+EBuqNC01N26b6pjpnstM5+jsfgGgSveJ6eScBg7QxF
CxXkHocfLcgQ1xl2eWvuvFC/Rl5gEDg45yTDbSCozMVQF2eirb0Lf5utdvZYjsPXAR1ccN3mPgaE
j7IWloVa+Owr3sJsSACrdX3bYBabq81bFVA5afiBEPUhJF1rCWozTnM0xuG5LlNr37jImVDjTRBM
JPOKfBGUzVR/nSYv26agA2/0mf1tJtp3NUM1m3h7uuLE+zLN4W7HVn6JDdHRDUBwJIiwqs6x0t89
030ukLI762pxigGP3KiBtnFxi+NfnuDzPm7RQo130xg8NSGCWUPx4ghYVz2+XKwc6XoS8VdwjQpC
P+OJJ3baErBCSjq0rvESThP2x1Chu5fCx4iQZRwIkv/W6kjMsbt6bkMLQMima7A1MFHRvnGyiarO
7RgDIUamj0XRvNhB81rP+fRqTN8opXxzcuOHahXQd+f8ZRDbewiQ2yCznstufHJrcbRmZHVRQxzI
dYyzJwxwKngDcBS2Wp61624sUeJIsMu15sdljuFCRuYAA2vMLSw7hf8wrQBAsMkrs+uAoQI480Mq
jGfLA6inmSWV/PJZyxs8JtQSSRvPOwjnqY3MBwMvYUQH2ztBMRbxbOvdNWexYAi8bh+ze9GiV+RF
0y0VPWr+6gk/o+VQgsjWJtOA/0hwUPh74CDHuOZmYtm8hpV72NZdkV0Dhz1WM5Ax7iaqN1mCk8kU
nWHg+pAZ7L3R+beNE2/8Nlw2BVX9CvFT0xrPqRpgBlGaITCeH3hww/PiJzdkHgoKs1ERabIy9RBA
Elkyw6zufNHoiMexLdGrYF+CE4ZanWyq2kOWtUXVEXI9mpG9fWP69vc8wBBCh6oyhtW4qcu3OmRz
xGJ5mzt2Agc4WAfp8AgBH7nVBImOyPvRDqbYUp7cllV4MDvnB6qyzrbVul3lBeuRehD1IpmNNtIb
6e31fz6zD2Px/R9/e8vbrKnGu+9gqbNfjWMNPMz+vdHsTfWKptHv8z+cZhXD/LvtmBaqTbZtOUKY
+Ht9WM0qtvF3lx7DtCwbRyNb/O1/flrNir9TKHVs11YNMed4HYbqvG2Cf/xNMYy/20IVWF6ZOvZq
+A3+7Tdn2f/kNKup2p/8x5AncgzLtgxT1TgFV4Gp7a9Os2Q6YYbr3SwngCKuoSHghVMZOYMqD1/w
Xlr4rR1809QopTzk66gkUWDvQrIucsDrrDuyl85D4VNIS6sC2d6OHbFeZcbjFKFVwOO3IDmlGo+k
ztO9HEWxHUHjeRRjDLbPf0z22g6XzhAFxYKMV5qK7mrokEHZH6CFqPnNNp/75EDhQLZLB7Pcta2O
vszQzqRwRPRQicOjaoD3J8lXv5xqJGzpJVe1T9Gp0LfC53bRTJh0mVZjv2P4LDdu9L0LJ6oJEVFb
BkL4hopVi9T8THy6i6C3vhgqtkVqGOX3YgrRxyyV8WTqQ7NLYRdvC3aMt9ZEWOH0qXc/qqCNYu71
r2hKDhjIKqFjvanhdPHd+uMkiOjpGEK11JZDeU/52Uw6UnONSdHG1/v6bHhJfS6M7NrUXcfjlq6+
7wdBMFh89MkZcq4c/WOu7B86u/8vdn/WX/x++A2qmq5b2P6Z5m+/nwkt2UEgkkv8oBrxibTi3h3G
8iAPfgfFV1RGWdzItqPav4781vf5upaQe1mX33CDgdMZELI06Awcc5G3j6CHdMDMWnWYRq19HIIC
llhLzlWOdjVUaVQWE1ZfRoPAOPh+C0Gg3av4B16U1lcfR6c9IsE0XCj60ArG2xGLro8x37YuYdob
ZznTL4r7uNXLMyo4qzHIjcs06Y84EQffqHeqN1ETN+Tas/w4FoBtZs/kbzVirD1or5egwJxzstNy
1+B2f/zlGfMX1oHizxbRaG3rBFmuzQOCG9gUqvrnGzexRmT4Y1C3BmnbHTuY4GRDt/44pIlWbapM
ILpPppx77Du1J9i9tl88pH2XrX1nMA5QX4ajF8PRUrm71MQ5YZ8C7qWtBvsk22SbbkKrao4u9z4c
JHzGVm0C7sPtUQqa7+IU3y6EEDXY/cDnkAUUBfQKxb/vSiO4t+H5JKOz9Mu0XU7CQldUS9h5DAFh
yziZ+qoD1ksoW+uL3Gr8EyaawSnoqYGUiCVG6CYelAxdgmjqx69NNt0jOtfey34vsL/85+9U14WY
7Sk/HLp37//4m4Wapk1113KhPTgOv+jf7Ct9UWs59npohWLd9trlZfvNEam9mBrLvHXGrjpktgqf
RK3652YQt71RJu9plb8g+NY/mgU2i1Nn+3utEfUlc0UCOYEZBoy8qJjewtndFKrgdLayUd3rAa6z
xZh2T5Fq3Ve+lbz3VncP/2t4ivQ8WxdWp+9drxnOykRRBmLRwN5uKa/ZkD1H3s5pL9kI7g+Tjbd2
ZrFR9nHPuo9AyKDp432r4a8y5I32jMhGelMjw/kN/9Xb3slCwpQZdNVT9KYagHyZUxU/BiW8tmBF
XnsjAvlbVcFzELoj9e3Evw8sMwPnU9fnQUeG3rKS9KhWibkjXVrvAjdVj23veOsgU5yzU6UWCwt5
XcXNzXVKlPLgGaLeoYNVLGQTHEhx1gbnZLtB/yC7MD+EjWFWdwY2Pw+VQk0XVJo4yME2t4NVjnDU
GgjN3ihz9Ygac3bhLxCr1kXzqBkpsawynoqpE7W3WlpmFzlFxZ34Y4qjjVQe/5gyJkp6obyc33Ra
Pxw0sbKcCFEu1WG7O/3ScKC9pkb0WPaFMY/IBkpJOnUh0JzByfQAT88nOHBw0hjHWM/RDqyMYyN7
/rdzAFLbd64yzp7FIdY9YWNuC7vVHrJ+0BElKdKVVdvaQ4sLzh4vH3zB51Eg8t55NlmWLXkos+9d
JZJ7c56e5cNrlnjNSQ7JS5Obx1DPbhFDnSb7BWGUGyePETi1e2WXOa0HjTIA8q2NDwGQqbsSgNgp
TK1gEfWJ/eIhAQcAqS9vMVC0rzxRXur5OpXdjktXVcc9CAjjKcZ7VPZPUaSse92AiYvx+3MQqYvO
3+SmAz1s8DeGALBMVn9TE1bJk/8wJOTk//zyf53Dbh0zGBst5V/f5l/n/etH+W3O/+fL+WsdbTNQ
BH8vPFJ8Hv7nd+bgOhslr8E2qp57qboC1fEIGt8AeFPxrPexx/BGi8Hfyqlmof6cmpbJ51S/be1f
rqpEYGPk1MIrvIuc6se/XPWvPoCcKj+A4iG08qcPwBIn1sVEpVipEu3q1NRfqSY/6VqsHXMEfMkr
03S6atiGaCIuPbsXT3084KVQdvpGjuoFBaIptcjEzKOWYd1hi1xf5GDSQfxPw6faj/JT7xq3oWgo
bapts9AQD2TPo+DaYFYPtqVAI1PzajeAYHpA9S3dBOzsl3K0j6gED0H65lI6eZBdFTBxYSr3cnrc
gUkOVLU5yjHNcqDV9Lq5lqNgBO2d0XmYIMxv5XqdepmAbctB/DczlP0QiAFRiNJG9wyF3j7ZOnBU
2RxTpd5EyIGtZBNB4mTRFvg7y2Y4Gmvb9rX7EGTwFSnzkzcq3XMB7nrfKFSs5SxsnX1clQBJy1E/
QG3DCwn/sq7HKxlMZR2foDqF0BvAEUL4q7Hea8C8z0hZj1D53bOXISD/tzC2qkXtROA8VVJlAhr7
GqRW+pi7OVmpoQbDI/bKYGpfiKPiVdA23dH1svKEOyuMLJwzXsCVkA4Yq3cSssjYWEr0EM/v6zUT
ZqAFuVbRhbfw2YyVC6jwbrLxiClIhD23CLfOeV7tTcWlReln0H8QP3ap6f1o0ulKWdL8mmokGSvX
Th/9DI4AmcHyAmcv2Ew8l4/CZeOg52S5rfld+gGUiO8SVbDDSU6V1ob7EruNrVphKGxFZbfETWt4
8gawKn02Gu91ZIHoy8H1xWKknhknr8WEQmSuzfJolWJBIbWqja6FCDlm2SVtq/psKkcrGbOL7JGH
dtTQ7MvGbPU5IKda8/5n3ZaO/wiuPXj0JmDCceVcZVeujEBFxuwW4eDgUReODiLL8A+yaVjWZUpD
JHmi7CEMhXnUu+gdZc30wZy7zIr/tq3cyR53xLQKWwRnL6enOTKTI1QhRCJ6bVvOEs+2Z+V33j6M
1eauKPPmjv2Hus27UbmRTTnQg/a6CQzX2sq+NgGgWdu9GZ9G33nApio7NEN+zP24OddDC6JwPvhl
siW5DUk1GFyqMn00M9dD09m39TsijfltRaYF2eAY+OHc1OPy5wHspoA+VQXtTtc1nC8FIYJaNOW5
rqrxnoTtHnDt9IXIFdliRNHYmFXjF9ft31FnzfeBO/EPSYqfB9vEMtDNcFn2tHh6yjVdQ9XDr68o
Lpe3kM7WsmXPwP3+n11JU4otTkv5zw+3wh8vuS0AS8P7bFDZV3CckW8Uze8WOqRr9chDSMCajIVa
+Nn0ZHWKuyvK/s5jR/xxqP12AnnZxMtAQT5zUVZAJdU6cbYTWb6POZqwWMlz8yxf5hbteER04s4p
8SL30PtSFaTJhXX2JnK5ZHjHLwYq09D1qNjLZk8YIRzEBu2mB+FDvHWwRyD1mPo6AGNG1B9xnMN0
dB75vS07ESFDkdgKbvvApqiHLOUJ+plK+l4ZHvAD7Kh2B+YbXwJqVab5Aw/7s0a24qXhH7Fg7cmv
FhI1m8+X14BpqOHX40Nkp+Cu49F4U1C2QfrY/OHO0rV/vHxQs/wKN6rd1EM9Yhtaw0We0iP+RFgD
+hX2aAph75irMAxcJ78l+4cWq502dy6JkcXU+dHzYJHMp45XgUYOjgpFZKgZRMYlUpw3VoMYRG6N
b6LksVKk2ReMecqFG6j1fZQ02SqIjPjcmaa2sarYokwYPoEigTTVFuPXXE1XZiOCZwQsqp3bAcp1
g3T6q345P9Gyj/lWzvIjr+PPRNU/X+fj+k7Am5Nk3ZWacwDOh3oY8hBA46AS6qEGZcXWvmZ2JZDZ
wCQxT9HurDqjPPsmfAlNIeg1C0092FDcNtQfs0vkJ90yGFv1MVQgP4ZK5bxiZ32I8gAhvMSw4D26
cw2ITEs9ZAWkVjVClV6noDE3oxbRjcRUQCzPTRPcOKVW997DLfmuRRojSq382W8MEqxGui9N6v9Z
5IgnPMKMTeWMxYoNtXgSQWos66LqcTukacUEKEitTkfZ9NLm6CugWq0+iZ9M2B3zpLbr24tqNXeA
UcST2anqQV6ffe2xHDP9mjgDKttRVh26pvLOZQxOMoim9A1WytIwU/vlc4YKupfigvLLDFaU4aHX
x4dCCIDCiTa9JjWskX4arGtoCO3ABoL4dB7IMFjRjbH5MgwJZng+ARhfQfdMbXQtJyDFmkH2n8qj
MUXBVV5Sq1uYi1k6rOSSYGpgTKCfsDT9sVa0mjPu+1p/1LTSdXAaZkVRGmX2vsqnLfW8FIkyFhY5
r9HM2QQh+9k1D35e83MgAxa8r/4597Mf04B7ffoaZ032DcvBpa34yvd2NO9zw/K/OKCFsAlSx1st
hEzkVRCBUyQzrn4SQ7T1a2uTIt2u/gi12YjE9CFiYLBxKodK3NcZz5vWLgpojTRhiTU7JfSBwuSK
eS/7POSgNP0+mVJYD7nSrTMvTG9G9Cpe5JlC+ujnWVQmdy1ByA0ZufhYYywWAVrd53MrGdP42LSC
aMqJRnJ8c6cckQfUSoAgOHVzCP1AQ3rRQH9RK7WjZ+a72Mjanez6GJz7ayXyN41czyhVwK7nh1nC
Sjm23NoGAgKsTbN9ZJGni9Bs3GsH9PJO9wH/FwCVtmk7NHd5lKZ33Rc5JA9IFPBfHgqfR7mtbIe4
aRcC1NLRNwMfuRRj/IKndbnEYISbZm7ChGNL2qtP7Ik2SYvFF1EGAhUhALtZr61fAR9CQN7qCpRA
0WQxRfGEp+Z39M7yW9WuclzrOcgzB5mUrbCrCxBzgTtrLR5MnGwwMw/uu6FK1Y3d5vzaUsW4dTvT
OQNHBG0OkwowaeSelR7gbj9W/LHIhokBXxPkIthHZ5ilYuEIk21ufu6ea0UgwQxkXHZB1Nl+/EAq
EsIIROiQ/uf98sfWOAuLFfnY5GDZ6rHAuROSic0Kp0THeNKNZyCjLqU6HT3xqDCe3QbbcujHNjCF
1rk36giOR8dH1XBHWlVm12CsPbfV1oTH15codZDMXqhNUa7lrx+6YXFqkKX65SYDDMEmwUeLF9NQ
9/zxcTtDt5bC9Qx8CGJ1rQeq/iibOL3+2pSjmusb5B/Bs3VWv4+9yTugsYf+L06riOvRlH2NNrHi
frZlpzwIFmh4qptAKXOkCQddPyURJDBcAetVLsK3MU7wSMWBnJRHGsD1zTzUpdmnH0C6ZciEigCw
sxLn8BdSnt8h9mEFGtO7ThvJzUCdOAuKDAtkUgeEJpHD4E5/1+daLAbrzUPpCxs+vZahbY9Qp1/V
APztwAeiTR4nL/Xxa1yHWwzRjS3Mbc/AXYsQZkmwrCxKjMOO+bwiVrriPAibJIcSWij4TfhB1JRh
1U3rK6twuDQDNkFZX9mkPjtCcWiv/Yl0zxyVh1DmSgRzSD/fNb5+6pJ+/FImpdhYHSUrxMXHL16R
/ohongvo7MvYMDTsiavhNGTBcPLns6Kr0GYyQla4uUkGuM8JNxFsGufOAJGUEWV2KMF4KGYrngrx
0Swbnh/yFL8se+uSnS7mAdklD2MCHTItqvgYqvlVjCPUTQBOabLB2eI6kFV6sis7XmuNbu6N2uzP
gtQfIYiuvjnBItaa6D2BIbqwUydBrRqtZsXpsYIoDOXR8vInOWO+Fjf3kwbhZ1GJynlAboVqhZ3Y
70mYrXAsVMAKzQp7aQ4AG0bhvtQL/C0UhD0UdkNAaTBIjlSBDDIHdQpXic9mQbYsBNxm3gjLlp2J
+8Yii0W2Jr0Zojv4es471kBLP3Ko6mpg6x2+7YewB6MMnsk+CqWyEK3g61R6ZbwqagygqaRcgRfN
Kasc61gHEQpnWAwsTDiex5Lg45kk6k0YkPMsK3M4Q5h5RyvPeI7G1NnEeTet5Kxh0t5Sx35ptUpb
9WbXA+VF53nxezsQg4Y2Gff4ylZayKdzGyL9Hdk8cR61ot0Rd0DPn98jd4Fau1NX4glBM0jFzgWW
fF8ZCX5ZVXnWrdJ8/u1FQRhi9pibv7woTV3/HnUA8fmiqKnws22rLZDWPFiCmBIHHeObPG/V3YBE
DjB4ugAXwfuTp/IQRJXYDpF5snJdX7sCc6CuCZs7eSgjdBEcsI0H8if1XRxNxXkiGyAH06xlU+Z3
40q4I0QYPUMDKTjJ+HEyNHs9FthRNLroXrrql27okLCG/2W2mLvTmYIaEfdv+QbNW1RbsL4eGm0F
NE7Y5N+Q+0HQaiFHR/CNxo12LN0B70e2b2sYP9WLKBUMFOL6YXKK5IRxRYhe/Vi+WCF4fejJ2tHu
B/+RutAG1HX5Uhr8fhKUZfIh8raBgjqIjBvBFPfrwfbVtQw2B2APNxrLyEE2m1hs7C5I7m0E1+7c
FPy3jEE74tfRdi41sSFpyKQ4mlNuPmBQtjPDXnuBblyBl3b8rT43W6yNKINbz5keJzgvjeYSJ0Om
TdZXi7lX1zW929CHqS5fbglzpDJiRUdCsfl28j18lBVK+rsgpqnrBr5JEVrSchQUvnFvfpx/TlcF
iey+9q3fp3sVCWEIIPOQnC4woeji/jHRWhPHUOoiGjXhUxtHZ0dvU9JWZh0Tm+vmNkLF6n4YyB8N
fnL25Gg/j+pe12xHOJhzKgCHRYpKgqeO3Pj7WWJfzDRbyxSBnDGU3SU2vOlWtkbwdkiH1AYLEVKg
+EwiaNEXKlYRQYLa+bw4JUpRHzxfXNtUoUT50Rfmx8ZXMzjZ9Fm9Nl5ay9TZZ296YWp3QVeVVHCK
fmUO2oS9pxWt1TDucLILZA4TmnuqQouizob9aFwMoE8UcyeH0QGOzw3J04/RCWi1WyghLIzUwJhN
zCvILwdrGk5W+9Uwo/ZjLLeK4WMCVLufZ4n7ywQzwlPFAF6Ux/CNKYUgPNmMB9c1+nWkha+y9dn/
W1MUDRoPsjNMrLM6zVId/sEsGuXM08u8QKs0LyWF1ZuKiG1n+9DHcHpy+UY6a1j+bMMzpMg9fU0Q
pL3Ig3wxV5oKcJ7o4SZXypoIiLH+E6l1YkfWMt6OsMYuLiwjDDWc9kuvxY9yJz2Mz82kRd/jmjdG
iwJjeHKbNxRJsM0eQm5EQvBlaUYBKpKl/cWfFrJ7xMx1F2ZI9SldX76oRf6GmL13GTB/uMhXi6jH
4DPRvEuk4iKG0m/2aFi5uYrQaz26WmkfXJ2VENPp5iHzca6Odbv9jg1h2iri3tHNq4am2nCNcbJb
AeuDIDMEaOKjCNRtWiW4G4IgR8gzrA4jiL5t4bFQvYb4WxG1H6fEUY+l8EhQR86D0XWE9kBN0U0n
7XhM3UL9eTpVhrNJKu9BDvzL6HyZqelqKF0RupjCffz4fZmh5y6cDoeQn79G7I7QJruTv8VR8YdN
piLsU8mfaqk2LyX5PxJANaCe1OuPam8/kndJyPiB7UfH3r+qRmcdkPS4YuEDvdNTK/fsmA9pbjEm
u3CXgAZgGCfFbX0yJrwImrEPSqtQdrIPRUr/qodYaBCAOh/XlQN9O5eeBLHYx6Wwx6q39WDDqZkv
Iw9lUP1QOrfaUbUEQof/IV4xZLq39RiJs6cqECo1COS52fq3H3PcEVkCU3OuH02iGvNcRaa6KnPA
wDxuzbPAXxUCsg3dElfG/oYfU78fS7Fye8c/xUgAnuSZBUi0nn9qPeKg5kpA8sG05o85H+2/GpZz
4NAEJyM3Hz27qbcNHgZAvBFul7d8q6Mj9HEq28hZlGtkn34Oyxv+8/6XUyIulaKahBqeUh7I6xUF
hU0Y33XegD+Qp7+34fh7sCTnWWEB4UnBRWTSgSzgaLBKx1ljwrAcB7H3EFksrD8+NkU2QmEYl8Ff
qoCfn1o5R8xzgqD9OeejpjhXJud5o2FVWDDkKEI00zk1QTOsq6w1VlMIwCOctQg+Ok2ewiu+1n4h
14kcOWi4qt6tbKUGoYAZh9PHoAmRzKCCffi8EfJ2sBcVSjuIS3MDyYGPu6gmbFmbZYqOVzY6M2cU
QtZcVG/b8Btj2YUskcKWvrH8TTyyhtuuKz7iLZQ71QWVYTzm58BKsZW1EoziXmh9eEVV5V6GeuhQ
L/XaTqhZ484stxaABMxIMV8qIE4kq+gG5D99LVp0LRvxkpaa2LiRc9PoY3cr06yGA+XFcgnAZHpX
QIK7sSyq8utWa9NgWSAhcmMGcYi/+JxODqt8dvWutx973vifTTnol2JEOFFrdnXVvefj0P/w75PU
N3+0mvJq9SJ7BnTbLlslLc4YCFjELUqw6wpCcM0ZED4oTfsJitiqi/C5zHFOTT0e6LD0SCsEc/YB
yCXZh9zn4WRqabDBa0uWVB2z09YughqkLanHIvBgQBcHnymbUek5ENzGg6zdyopsXn8DNpTfy/Gx
iV8JbLqP8izSldC1BlV8VH5Tcvdtxr5G5sHQDLnBlyt5rbvZtzyHkx/CZ7tV2G59ZMoCZMh9Z/ov
M8J5RuUC5pDXQFAPw2hw9x/XmN/lv88IEPIp9SF5AOVQHgBXYKara84XxUqhUxkYkvCIo6RuUAfs
I/eLRpkHwl+FDWM1uF+afPqRZG5ySclpXM0KDdF51hQ0zTqw4hGpLpoxN1FJGuDemUSNluSsPjTQ
H7TdTPluAjTdaOJqhj2U82zUybAr0HdrXIH3K3nscqFj/oYaSHC1VfzR/MGylv7Q92u/m4Z7Atnw
Nqybi2zJGWhwvONcmBwdi+qEq5j2BhlyHKvn+fBcyns2P/Ol5GwvFOoirOxkK5tlAXQBEAxsQ/lu
82tM0zrhotPfyq4Qq8M10hDhSjbbxBwvmZZ8tOR7gJNnBwi0cy8/gdLh8Sb/ns9LBmyJArCnFnvw
L4VLenGc8uJ5QgQQtHrT87Ejb2lNIkTcWzPXUVj7py5yvG1Mcn4vkAM/NIrmbKI2am4dzbNXArrD
tfHbdJmUWvYYRP7/o+3NmhtV1mjbX0RE0sOrhHrJff9C2GUXTdL38OvPAK9VXnvtHTfuwzkPpRAJ
kl2ygMzvm3NMZ1WnRvJKePYv01G6Xy0EPSWOsG9myiUaVQIua41MeCt0v6ZOuXVGo3kPkrhcQbAB
csMa/DB2aocPLne9paYuMg1mclc+pswbj1ZNuXupqXemfoRNWz6aRg3ZzGxc7K7U1P8cHxjNIwlm
6kro4XRvhz3uDQeEWSVU3Af8w/s0uDfLXiclH92oMmSN0pruy7oXF75390bmViWRc9AXJXr45VgW
b4SejRr2ZLdBb1RXxq0MZgbafKxmYG2CZtMdQnqd9z4NklWqxq+pYYwvnfEUsEx/LujmnCOpQWCd
21YV92pYavRZ/j6q8av0WTpuc56g/6yXYeruMCwRRx2J2VDmloy+ckX/kWGmeZGqBUbEtac7JN3w
o+pEvdDHB6oFTOVgzzieAsMs7Mg0ugM9SKQuvcNnywbAL0TxOXa4nq2JZoOGa7cLjeDLyaePIDDa
nZtyzpgwGf0mfE3CRh7m79ymlqr9CrP1YtbEksqpnM4N2IH1Mp4xDV61StRcZ4Wj3gwWdaN2foEG
hszTbNGflFKtHv0kQascO6/QS/OtHHBiL69XXQqybr6f+oB0it7CPsp952WanwEaCF6cGEtuUCjK
8/Isnsf+Lx63/LTehX2Wd05Jry+YVev/T39k79RHTZDzu7RcHfSnx8SpyQNpSpXMrFIl0DAd6l2X
2hOisQDWyxhXN0tHVge2fSRl9O+jmW9TpArLerfsXh7+vCItEmvX6hGYW5WWroqZ5Xu+sKwto2K8
Rq4H3mdehzpjYu/1P0csY+T4fB+xHP+v91iOyP4+4uc9yql/SyPsb3MjdOl0Wko3roXdNLufsUa2
J4AS+mUZivywv3IKctj+dEZrnciwUZjZGmBPezJE8PzTdVbiblc4bnLWc7O+NueHpRE9jwdVlrJG
YVYC0n7eYTffY8thdg+1UKnMR2SLygXHW7KZEmZqqU49exn7eTAbq+MeXjDb5difh59jq65+jsJC
3f8M/RwGeGgTTLGKLSwUSkIUInnPSwF3eeaYhjzCALv8a3yYD1t2Yme8LMfXyGXcUnFOP4f+OWA5
/Gf8P996eTUEJqKmXH2dNzUfCh2mXwSAxId+NnfPgoVfujD/3mz67ntzmXTlk4gvApNOUyv22W1L
hCKwvpcH/FTWti8J/f0ZiwEartImEfufsfnleDBQK1e5vIMZhf3vMk3i8tO17wW7B7VmJfz3+E+7
/c/4T6t/mR8u432t4TPEItTHNDc4qa7s+cGaYWXYvr3Rn9TzMr4MLQ+yy9q11oGBXnaIIiHpD2qg
s0/M7mMZ06VenYle3rZp1z3MwA8W1Q8h1eUHFPEfLG3lZdkFdgPY7egYu2VTkgO7T+zJXy+bCEXN
S901z8tWDD7sovXdVYqjSA1k9OHPjLIwl9a5byPzOmmJYncKNfwoGus2VfrwcbQCZx8LHZy0Fjgv
8ysNXWYgkodhF86qbxV4z75zzE9wsoiAGru+Xp4JuPB7meif8XwUcxpUkMvYn2OXlwPR6hCPDQ5Z
e8Q3YE1HN5TRFao1W7VX7oQqwtT7dk+uvHu97FEDGklB+7psJHbCYUplv3X+BJB3zOlS2FoKrLF3
6x0XKryck5C0B1TZ7GiZkIQTDPkVadArhcvNpfPJKmpbA1STNRlXie3r3w+mHYkDSGxKZP8xDtZR
OUTIC42YZIvtCBP1HBVF26zcJgoPQ5ceO6WtzpZiAGRWWr85BLBHMCl95cIO3oPQ/fzvJwh9w/fB
UP6xyyrpYSA5Hm5z5SteehOOPayEqAMYnl1MOlGzGecWRgUF+mCIAWQTv5QXFHV2YqWNgc9Kv4Jg
dvLx5M/Ifz/5H8f4padhHnL7LHto9JYQMdBkOVTzm2UrcqijsRCrD1La6QNgNnVXwt73ls1QN3sc
ey6lKXU4GmELRUQZki3kKP8MI9oHwZX1+9IujavKUKKNtIfxgXuuBoFRad7NiL6rqhI75fS3cTs2
v6WuPfcUYl+UltC/0A2aO782km0ipKcJRUGegfolEeVX5zT01iuymKAf1zeF5drnzICRs+wIInff
6amO18sv92bNCtLFkveKqhqXKq+UQ+t49mTJUxGSAhyKKoJP6bRAahRxszwLevFfz3KnVG/CGDL2
/zounF8bz3v/v48LhuLaIN7n0BhldNRTagEjQZd3StsKfL2p/Vlb3JAAKOuOgh+j6Jz7LkoMcFoA
r+miyqtqqqmZpGQ0xFp2vRzLlOXUNmJ8ndow9UJY5Fci15JNUtqX0a67B2C2kjM/SM90D7qHtlfB
8PRBtFv2+lDiD0KziUGa9w59YZJMMN0kBt/tdUhQXBJOzh1Jwd1ZBQWOb6XYjlBen7uxyvZ+KxR8
hgOKHfEhG616r3Sz2/CfiY5d7lYPvprfKSDD3oU51IBrfPvS+0K9FhBYVu68I3DHL0m9+E51U3Ea
xdB732/ED7KCtr9BCfhB+AcuWKrzdzkiay8A5/39LO+V/C6QLvHU87N/7f3/e1w8vzO9Mt65l/CY
FRqlBMt39+TuvHd605+XLSQXZK+ZnQmVkZ2UYbp7C7qx40f33wd02Kg1LWc2Mh8QY5a/KGXytGwR
oUi5PwFpD1gMHnXy5rrVtDNNP+Ha1Y1vfw8TiTzBQ9IhEnTuz/By9H8MaxbOarxAxZbr43AzYRY5
a3l1UQw53jhYEn2KHNWNEAlFaSTipCNrVrBRTIhRyyvItPxqukAyOaZ6zZdQ2+q6TeUOqcnle2x5
WmXO3GedMaXsXbbGAbrkqoizF9OJ3W3hBCQu+UV+0kSPDXLZbgwmMN9P/7ErCoG4UoEeCfkTf+//
ef3yTK3afqsWza8k0/tLtHRdaUTAQwPtue3ndu2yJ+v9eORCyvbP7n+8Znm6PPzszmwEmJ7VdY9t
EnWW6Q0yJwKvFWDHA9AFy9/CQm5Bk1lTr/61g6uxvbLT+q8dWgmbZ3mFG3GHrQDRXmnhRMHBD1UE
Ey7oVBgRreFNLV+VNhZjfJ/OAZFjUZ1SRHTFVQvpC09vvY+jVF9FUlUfqrEdroIovQ/mrayqhgcJ
JDFXH5aBQVq3Zcj1dRmiaCHXeSUs7kUc7SihvemyUdkse0MNDMGoAwZLTLgGhuW8B60h7prhV5fr
+W1VSsBNXZxRisOvvuxbHmj04kWTfXoq5kNiv24vRdBdLzuXIW3mDoNQHLbLm+hGGVJCjIjHxZjR
Fs+JrWpXncrCfein/LkFaLcvHcJYlr0V9UmvMJr2sOwVQfYqjdq6HvRoejLUrVH1yeGvj7EC9edN
LrfgOi4lOGy0S5QV0ps2GtIb1wnehjSLj9Hg26hR/hwXLNvLgU7tv+JHiQnZ4bXLy0jJCvatuWkM
SZuvlngS4yl60v36GHR99e62hIQJfwKISz3iFmkbJa55h6UgxOAOqN10lXDPUdVhYJx3ULI9h1Id
uHvT2mv0PCIks6nfnRdptbSCKFhtHS4X+w4XxHfBUTgzeTi23lsUpU74IYsp2/TScY6UyeI7U/Df
jesq+rDVgIwmze1ZefsjudMZCrrMTPd6ahnlR5VM1S6KFZjckfqwPKi94VGT0m/zuTgI9ytZ0XbI
zsvOBk6RFyQkQS17TRSfOyFlD9yD19du65wSfGk0y9gcA1Hc2mkA1IPu+GBDs+7yybhWMtnR4nPg
YfUlrYFlMMdgpUurOS1btfSN6wTh98Waq34JekNaPW0zM+5w2M3vshziNFlN81AFBp3isGwimf4q
rebelp2GfFknW2Fq9X0jiu7+5wicpPdMXv/riKRC6GjWGRWbdI/vh7ZQnxZkYGRZv0HaRV2zrchU
yyZSOEc1V/d2XdDzWJRSITr5fSd6sQJSixzoZ5uLQkUsVVrf6mUdedDnL1LplM1SM7IhNoRRqz4n
rGj2WaHxt5j1nBmRedFgq88Q/pk2z8cv477z1/jP8VlXv0dpbnDhqKziQTrktclZFxlyidhpY99t
qrlz3UhVB1aFykax6vxZdTiNRRtyLtvyMTC01TKsV8F44e4PxcOHyasxpV1ZlJM3LkKiTUgrN1+D
vxKBYdwta+xlpxwCtJD/sXNZoks0iRs/whxBZkc3FeckUc07eJTPS4Ffl5MNjdAsv8cpbf5jvOuK
amc36jvB0sXVqGqFxzcvfiOEebdIiQjreQdsqj4aAN23Aavxk8hqi9MtV9eW7tsPhhtuv+fJE8Vz
KFvgH+bpMUkH3artzPSqMdWN4E971xHMVGEYvFNnxy843u+tbyMhW0EWOndxiNAVC2Zw4G+DUJ+Q
yl9974BaKfwvnNuv5MgT8RBqrofd37pwARqPKqFeO8MK0zuZbi1F8S+Nkdf3XKiunJRIjSxUqq0r
Jmu3bBYqNzqSBp+YBbsnifJ53c/qBpTnc5CAkp6QsGwjmA63k5F/Lhqo2KcGR+cpuZAvYt4qSfs9
LnutXTODSC6u6Jq/F/+pOSa0K+zjOGgwdmdVlh5tiYqNPgVCUjjxIr1Fo2gDAyG5bsjG6g4trbqC
rPjaWYn7kJb8tSe/fgXIOm7y1giBFyfFjVECRWjz0dwJoI3r7xutDQKHdS/hyN+35OXOqs9eTjO1
bvDhlVvMiIYnBjeZaaSojg11uB0dG6ZbgXjsNkmK5ibTgyfNHQpmlEoNBy51L0FlnJat5UHQONrM
Ij1v2ZzGIoIKNJsAcKgU6wEJv64Sc8dFV6L3sfQzaSrjedRQm7mNqj0bUXejzulC86FlsPteao0B
6oSt0phfS6QeH0R0bvMHnIw0HA03uCzDPw8VjJ7Vd0eotbFCm1blewQU6ttlmZQFZX8s4lDjns0y
SQd8fGcWzNznFdWytsrN4k11y/SyLJxcWINUY+uToH7J2lInnNBJMMUzsa3O6Osg8S9PbRnFe1bx
rE4jb5lcpHnjbjJNDw9TbQ3PxDp/j4fD9Ne44dfDs2BcaVDQzvkhR0tvw3vD7F9Rn7Fknbc6tP5H
KAKsNJc/0Z+9xryXKAwFYhF7l4NTxdmXo6EezEXghqAPUdasa1OGirqXMj1ms6LtZ3zZ9PniHJXv
6wSZUGTUdHLyBAimK9+puIGrjrWHFp7TxO5aiBdJ9lyM8UeaGfrv8jzVxfCbicsn+DznaXkt60UB
jPhORXMAOVXoHyjVN/as+NcrQuTHXrz1zP5ZrtTBXVgbLPtUTZ4GVyOPzCCeKvP14mzmMf2TzuRb
PYn3wbQOERo5khPJdFGDMv10AgHjy0iwgfWWgImk8zsOGVhOWEeHCuQ5daUWppnbuPdDlM/0f0xW
qN7KKzrYTx0C2Fs7avJrWOflarkEMB2Ha1a1xpHAIu25dj+W4dYC6euKCj1WgslT02tTXtBeauWH
gato/d17VDMl2IhInVMH+H/valeGG5UV3F/74aSma7dHUM1FuVm7QZseFvtqZE8u8G+6HMtmgdmP
4DL+d4v9lUm3uIu5Gy47lwdflNf0YKCXzmbYuCbAxtSJgadX6Nl0PrSDMhpophu1kJ6TAHgLLXZJ
PzgktWudlxtjkyXjtRxoKPy5TUatNVzHeI++76ym6IbliO/NYN6bsHe5pf6P90jKDENXlxUEReOO
cQaShxwYvLulXgfpaaCvZKklUdlt0mC1dZpD15d36ixghrlM53YWNS+bqSHbA1DVuzLR/jn+fUQn
PwxMH7ufk9+qTWYkrhE5a4lU3FsuEMul4ueYxulRLoxj5qyBNoBHnpM64WqEa/9bY0TXTsACzuRB
qv7D8hsxn0IOHiRKfIgY+/kFl73fv6rivJCIV687dfLpdc3VsqUiVikwJSthp4B4qKOVkelecwqH
1xbNxJ/KWpawvF9eC1359H3tSyYlOxDgCKmubVHT1FqF/jZUmQn1udKeVJcyVmQopGFjrrNFFFwv
z9z5mS3qhvva32P/67gkqINDHon3fx27vJM7v/5f77m8+7/eaZa3b2p0hGVVk7aV5eZjbrj7pctv
EXC9KVg2H1nl/GPctMgXqZUw3LZm2DIRxYy0mI9g74LvWrYzglHHwzJKXekmN4z7IDAprC70AKbS
NJiKvVJUoMBmaRzkJqBfYvj3EcvO5UU/R6jpG2FAM9Y3Uur25M7nSRDNn+v3p7ucOKIR8dpETfnX
R17ZHeDBBMTOEoVkxMMpmCgrDMCzvG+hCT58omt/czUjlScPDxrE06thMK7GWcvOxAhuFa0xIlpQ
upd4GdcF9nBS9tjU3OToFIpzRw5zuY6HethKNYLaMNo2+auT9DLbCC7Lw7JjeUYUC5epUkeHwMpq
WSf5eMLJIFFKZJmMNfPD8szQp62uavGlhmjqRYLoVNSazcrQcxrqBZRt/E9kLFUkrw9OMO7ysI1v
I3SPayd3+td0AEVmopHQRu5WqIt+uSFW7ICISWqE+ikZ+u5+orS872n4rqNaUk6Zx6zsg58YA0hh
g5OEDMZSBzmuORxf2f5lKkZE4PPO+WG0mnAV57p+KisNPVkcXSrLMQ+dQdHNLJLw3izdEC+A+Rzj
oCE9ZQjvf47odAvhZBugBiZH5HtvjHyry7UNMXjlPkAy9lomyDqHdL5dZSUaQGr0y/igxcOqGmJx
ReyPuIsMeVchHH5NWM5+v7yYN5s2/PfLl/Gfl/tq9I+XCzH5m2T+6WacmWudBKlti4fyUtUm9fqw
udcbzb6kRY36cx5fni1jZjojGJK83y07Gjdk8qYmzlvVaUSlpaFyUphunzDiEt1MVtomtNlcxn4e
/tdY4ZbUNJeVqGms0753AXQTh7fHebyLZNOdsMwWPnjkuDv5PS6AR4vkNPJiL1WrE24d1G+91aAC
UCvSPVnjHm1Zgrf1g/YxD6tfdaaYn/OhS+KY7YfnwYdHQqvZNU+xqwXrbOo77x+DxFjmf+2vK9Jb
qDeO6V60EQVhNX+OMkD7GHybK8OIiucgubIjLXvKTDW+EUr8vIxOOEcPRuNLb3lNCiJtM4ZIyfRQ
D/e+byde6TQRnZaJTGt+wIsZPzCjzZ87mddnkcl0vQxzcoIt0ZND4Cf39PyQoPcsS9d4m07wUIgO
MDo6+WOV/gpLa41bSL5pqMM3gzaOBzKBo1OK3pCJbg91dXmqNvJLy3SIF/OOolAI3yQyrD7n8/Yy
uGwmY3PD7d7rHW3HfTJCFtOsRR0qOyJB0lVnsMJGfLzXzVviC55Mn98tKLJHbmHNxVHUZ5OpKqHI
5FKTjrFzMQKSP0WQQdg/hUQpki8tAopwmJg0d6pWlamV2xgEQ4MDZZNM4MRzlp8wAvJUAlh2olup
5iw8zYhrRcVUozZv0a5cRxpGyIkJMTxZZ8UCsEScn+5G8ElzcjZWUhlcJYnrb8VAh1e6+zbXkcgR
ZrbquvYBzzkanoTCSBC4bxqkGdi01oQugpA+MNTNxOQviaL71AdjABxw48eECoRzdMKYuenBDzUy
NYE/Zkb74EYdi5YcJ8EA3xlpBsQ8DNYI9Vx17wb9PckP56ST+PZyhdnXAPUe+1Lgga8h2lexTqXN
/xJWjXbUKjrtiQ6LwEazK/oQ2p9cS4Xs6n6o5I4G0T7ohu45kIRSpNWL7Uua6nH1UoYEf1AVPxaa
FDey1LJHq9NfkFTka3pnB9OPvxwlQ/KlPfgmen9nFIWXSpOKlI+BB5XMSijvoOpBk3dNsptkKbyA
oEemercDohL6BqvBRMSUlLpyCurYQ3tUr5QQrEnd2Lc11QxDI/81beqHnPPcGxq9uB6z7LbLTOJ1
tJ1v+LAvCbDD6rEqarcA35+OzBkl3H+ShElPQ4mT+4NXEEqMmpC+oJYemPCaxBFHr7q4xSV8KF0+
M+KPrhsrwaUsDJylk5o+aeS1WFgIYYYE9coFrMa60j+4rPuqsbI4MoHzo3+5jj+wHIQOWc7Cqanz
XW80szu/Ms56/8Dc/Xc0KNdqYKzd1H4YB/ta9izKbNrI5VC2ayZC4BlycpQUSEXFPak4iHGC/E1N
lQehGmu724RBHx3A/7JKp1BSO5a+HjJumk0dvsXk2xwiB/6N6mb7PhzKbVPAD41odrW6uY+tcYt9
DSxFaMNaseL62ibclCgo36Rj6W/dVkxekvCDMtFujBhoX4jfkBz6PU7nq5CTmw/1pjFGNAMRCbaI
u7spLtaxCtLM1roLbYN7WvGPI4XmVei4n7rh4CyrMkADze+Gr8BzEqbNWh+coxqPcoc0It9q1NsQ
h+nRhoIH6Y3B8Alurtmg7wSR5Vt0dI5aQRKVRvgq4V9asdIFNup0eqYQlm59ijkBWF0gPZfRGqTX
WalOtZABqxW3IjAvdu1/Km7glaKPifWmeRAH8kvoxBGMmUlohuHFejbuGkve2IAJ+Sn48QCUdjrZ
4yJqYlqS2aczys98KJ8s1Xgo+1krhmBzZfp8gLVOgYU1VcCikt9pNIiAKZ+Tcd/6wNUhwR4LcWoM
8+w0BhwdolNd2V+Yq9GJBGL10OONoXJ2cnSiC/3c6tYRbgEn0NKNGror2vXh2iJ0fMtHRLyy/rsf
w50v3ltLv7O0KeNdWiDEXftlp+NdYDifnWYSl6ITyV4Q6lXG2oc2JV9ZgzKwH4gXwgHN1aQDf4XN
Er2B7ZllfcKghmN1RPtEc/tWa/ElWhNlsGIqPEsj3UWkeKeqcaTJgIPbDMpjhnS8gha9TrOGfM1x
O5bVqTfj2REClWsaH/BPvpJz0BACUNzEUYzx2c8Ptm28c98gxIxVrl2NRLYG7UYtTfxn3b6JqhfC
kWwCH5R71Kt3DTrX/FZpJFlE+nCZLDOjmga1WfFf/by413KQk3lWfVhVNm2dJHpPm00+aYQ9z5Rl
IsG/jPZFXydj2R5cImc9hzKvkQBrsSjo4yEMVByiJd9lc4mVb+p71xVkkMRIQ2syPjnp7A6shn2o
CvPLSkjJ5C4DHDkZIZc4IUuBcvSoD9ylAzy7KtEIr7b6LRLYYQ6s6b2wCBE1WZ8R2u2d/0pQl/CK
FLKbLa2jiycQ4H+wiZyO1M3KjNeNgZTPZl5aV3w9RCSIDiFaAELpGu2Mu5L69KYHGKgFcSS95dRe
Rgq3o8oYpFNer320dhqCIw+KPkGCQz7dYDJ6MpgMunpLjCVxo9uiGTbhKD8sxZ2DgpxkZcrbihvF
zgwdUklHcW1Pldz/ioT9TsHwV8uyf8PSttfN1stSgGm+DOWWDmy3zqz6xlbJNtV15HyghxEhsX4l
Wtjj9pGvh+EprEb3SJ4fwT/UW32oTLsqlDUVbaNd4wtOhMsUlnWCMgdFapPExdze9KWabsIkeO54
r1vsJ9cKWAmva/kD6Fl3UkRtelzpASWnKpx4sFFBq0WbNqi4sNhTtDawEB7DqryLQO3uCFAc9kak
3GLZoyiI4ZoF0OzjGTzW9up1rKbM7PrtpNcuLg/dvLiWdurjzvEGLE7KJO8ksgX/S+k5BSZ/2qSl
0QNbMm6b+FgGibvG/dqvfaKLqU0oRJ2ZD1PIdaVF0Cm4dgrAeUSlgZ2KJo05C/7bZhTnuokw0yfb
3J62WYV8fNBJfKcMdrZyvn6W0T2acf0SlseqaIjtYy3W6WazSiqWgfwfzfUwvVmG7mVDy+2GBpgd
4IRDmnAV4vUhuJr1cIVVc11qyWceRcF2wGkIIpkMoJ65AAi4V+zKT1h0gz33XQhV6Pr6+IVvfoTC
FRMxtNjMR/OaCLJclIkfjCLiSobvkx8zf5uES8U9o2AWBFz76WcXNATbnsQVlcjKvo5+WxWLFYcm
n0kKGrUkf6WR8eg1g7iCTAtOz6yIy5J8a11usmWk9pe8s8nJ8+NbLWc+JfpHqYO7tevkTqDxnDKp
XnJ3vCVbnHhTVzkHTWne1NU+Hg1ohIhCjSZ7oqA8LwolE4oOXWCFwVXXmlVnm4TzycEFgKm7e6nJ
i1CeIis6l3yEpNY12dHAG7uyOvHQdYq7hZb9hPBf3+sFuVMBOUFW+FEi+l3laSN3BswHR15jAPJ3
SVlvQWztHIgBXqq0vEueHIZ9gpBh/pYxIWd+ZoD7bror6O4zeLR8o2X228qSvVrmR3S5q2Qiv84m
ljTLibK1srfYQZJjd+iDDJ0rlVpt7ci/seL8K0luC6bEWxlb2OrM8Uqp7XLTqt1tqWEb6rQgWRUh
WGj6xhhOWVd4gyu2KBbwF4PE85wOjU839Ks8J7ZkzAAu+0nmKaZ/0RPg9RHZtCtbDvc6Yn5vGv2T
4ShfhpmHa62hGZBS6bLa+0q6R6JTf2cZcbnpW63EjzIkYZ4lCLIQbbjxjeamq8mcUYYZE4zgyO4v
o1NYzHnHmzGUFmni5bRuKoxxKjNQpki+e590OrqrXq/WAzJmrqioQbjhOZzEdPHApwtIjnXxjIcQ
KIg+o2J6Z5uJfUROILTYdS9cVuZOG26JPuPrNTT3TenItdkrj32OZDWfyB9kjoB0uIcbb2ofpmsO
W8IESVACNzSNG8KLWaba/Jemst0XivnLDYAEhQ3x5UEobmpJ1mYy2cXNFIrMM3O5i0fyXPq+3MWF
KTdGP7Zeb+YRiWhpt3ZAeXsQPl8Tt9r0wjBeSsM9lGNrbycYiV7q55+hdN6Vpn1To+QjTMLHiunC
9cxb1cMEJVvckbwMJSK3HViMJpUJbtHkRD+2I1cirGhXekEicCAxMtqUyXew6rVV0vcZ3AMrvoEv
CNqBfpTeXrsG7PAyKtahQfs7TDTpNVZD3gCmeaAElEIBXxj9mgVS6JltTEh4oqrboTeeUvMqBYMV
D6+m9G9jR2hehjM/o1SxIfg+gXy7KVP7VvUDf0vglr/KVeZ76eBzNiHjwzhbQuhO9VtAlIgLQElC
odIy8mnp0TLTTN4t0itWAgHuxoqbdONiiOAEQSFjT+AvMipNWFcDksKTZp1T3JlPu+IAyp2Ko+bp
nVSPfp1dnISQl9BsCtwX6JZKhyuyOxIL3wT9S9CZLpooBcGM+6b6dHGxOMHTsinHhsVhTKjpkBZX
SAv9KsqaAXXgya3jU5A5BLFruDwbPcBdUm/NQjOJhFR3o8+UPzDB3jdHkA3mvg/ycx9UH8xFyCKq
BqLnfYNeeeK2Rz1WwVUOgWcmUG9anSZEY131M2EdmpFXhszJfKlxQyqZV7gdJFrrvpQaeY8pTlWo
SlsgbxNZJ3aMakje2za+FN0c6QpoCh7nmrJLreQbddTFRq+nvVNU3D+n8mh2ucA3nK0Hu3MvnVY+
YHJGAio+TM3iVMpp/bhwauF6vfnAcVnwpb4ntAC5YIoqJarrX13vXxM1kL1IHd75zL+IrTrxZt2i
pmBkrvtqnyYpDMn4uYZMRGoxi//MMCgSRbWHhnLruhgdbJYNHYXWtR+99+c+I8UVPK27M8pujaXS
WnNGQP0fxUpVdBygAfYlRz7mZqnuUjRHq4Da6EZJN+Nk822wbBIB0/g+G7wJSA4gtMmiQln0q77W
4zU5BSt91E61HxiHwYnkamL+3XYd31J9ThOTeGyUUIU4Z79PkCV2ilE49wU9EDo9V6ILFGgynQtL
1LLwiF2rU/mmqe12ssYv+q7YC2B77qKMxSixpuEhb79K3/+l4Jh68I3gqSn53zhDvo/04cXK/RzD
OJUSxyHTLNJqn0VtCq0nGxBENfZ6SJViD97jwRd6AV/pgfISaH3IRfc9uTMJpk3NT/bcvxXS6DYU
5WmbjFxPNf6EtqxvtLYmCtl1fqMXxtxoZ08oKs2dFke3kZuCu4+j60zXezpcA7GMMtnFpEVsC5tr
uM1q2+3oLNJyKgpWdrYgd0vyF+p1I9tBlb9BCNCdtUauK58YABUxoJcoYl/0sU29l+Ytp1xWoGV3
DBYwcYsaglTekxaPXCnJGyg1edAASYchZV3DICer4cMXYWOsaGUToEWhYq0rZA/nmvqQuAF5Yoa4
MlSVJYNh7AvSFtZcTwYvdUcuJFr7VqrhdQmae6WKEE6gqr8naRWf/TDmb2jR/uzrllVMzGzbyY2j
pvWPJAmL+e9AsBgEcM4t/2pKuEBOTOG9sLEfuPXdmWpAcok/851eMuC+QAQq7YgGkkg8/K9eGz0l
jfnLQPW2dkhSP+am8Hd5E52jkG9jkF2bqnGTpnLwKjUTNByMT67XozdMs2A2i0+46xX8m+rWL4wX
VSNIzerGdyPlNyXYzdqmqcV1xhg9q5qmbZxbbzjrt5Ws01MaMAGq+48qwoI/ag4T9KC9GqzhTr0V
g8UkkGWARtiwzJH7Fp3jrkw4GSun0u9JWuGSENSkhg7Eu1i6Xq/tBnhQ5DB3T8APxmZIaqlPAQo5
aOo5ZTpfGC+JU/kbZhW0zcXGVawrP+cObPputy5nKEnYnc22HLZWonHGAVCO2w8tsrNdKOHtArIG
KYehJwvAUyT0IpTgOlc718viFF+kCxbbIBAt7Ln/Y0e4oXPi7gm6+dVF7qqPoFRnwEaOiq9ZZ4Xg
PtJeSfbzmf3EKVkxZkCwpV1+9E6CJbu2gqM/VHsZPpZmR5YnwRCTI1BlNPZRiwhYsciHbJtuxjqD
qqNKZEtR70RGj8BsCP2TBvJpQ1IxcY9+ONwNbYiFqHNgYWokto6u7R5Q+hz+D0/ntdw6sjTrJ0IE
vLmlFSnvF3WDIEQR3ns8/fmK8+9zMcEljkQCje6yWZnFwgQ10JEHv7beMDnZgkZxs7Ao05wfc2Oc
7/Se9+sheUuVMbtv6+kM9WF8LEZk1SN45MIpLDCVHgjzqVnVFVZuwR+sm0mlI9K29s7D+jFXG++n
Nuc3Z0qVGuLOZADORgEU4Fd3lZUV7wbZllKi71dZ8SbxinKjdYBMdTrXLhOse89yHMCS/nffUhmo
POpoLYnHqoKExJW0MwstYIwzyW+U5M/TNu+PHeWbTVrEyRYhX5SOowYowVKXG+qrX46aOugXIcOC
Ru4lVVB8ynUmXqdR2Tuk2Vsjxvo7C/LWrY+zXuJYWyvMKmhTpB0Yr6+2ponc6JRuLZN3vBi7gyFl
0CmjiJGEyHG30Jmy7SEqsFFohcTnfq0tIyKiiJxyOXZ0pzJthwrUvDFIqqEjco5Q/M9386SCfIJ+
PVRjZedw0sdur5D9bmLm5IGcWu+GdERrsDRr9jvFXbt6Qfqp2KiOF+9slGc36RjdAfuSem/m3Tf9
xV3m+sgcwWNhWFAnGl960Z4dM92VGSGPGS41kQo10rpmurHEk0QO/AIqalCmiWi4P9ACRgkYSUC/
zzZK4qEL2feUMal1x1F0mhxjPLrucrfUlKJyIA5tMm6SAcsHCDtzd3VsTugXoPJWJeDp8YfaFnqt
wYA2M3to2gRVlRS+8kkjtlezaePO2ObEe0c3L7l34bh0Sy/dMLNONYzDAiza3sct46JVnDARzH7J
0frNzeajqox4Ravii6msGvIglUJ/85gyWLdp3BVC5kCpILpaNyauLItLyNsDp5sWNFrriSFLBgbt
+aKOA2tvDNexoPIa+fe43nazuF0COytFATjtVtVcFWsv806F6vFE1LjcNH71GboetDUOgKOyJwSL
kEKe9P6oonO5ZujpiQHub1rZNA1GZwOiz15njPANkANtutnCPWf5yQVq7Q3vVq7+1amZUqJC7WCI
p7sqa1BjXdJtqChrxy5Puj0wR2Mna0xBvBs7BJngnQRcZjMq3qFwEoMyU6CxzEh8bXqpMnT/m5QZ
l+ZJW6jVnyMGgr3M+ZlM9UcxF9Qi5uVFH5rveLIJ5GvrhFjUp8u+hjQRoaMJTlQGauGQiq9FwkAo
eGqIeA3QkfrY7WJaNyBE3We487VdwtQSpYlj6TbDLuyWclPb9TEzsUpx2qO3EtGUK1lJ8rFV6uUc
5XFL3fgBHrxHneQqp4M4jk9l0+58j2K13TafdlhW637BRo0u0lQ9cP5NZ5BGLJ7+uIAyAluJ4QRU
rlT9OaYAtmmKEWG1MTqqSv/etma4XkYEQ8syfGMI+zIcjTL01nCiwfGCXngJZ6qXw/PjI4kekSFO
ImOFF+GBMjyhV4cG3Sglx6DbZpSswPpfC6PalcaY7FEwePZNmlnMjRxCRz/YJRgngI/ruEPMKnOU
P304utEeTN23quUpeqJvqjVTWot7ZHHCp7mril2JYBuoQ3VfWeomTkCA5mFhgKO29hmTs4QJLIBt
aAHZsHaHchhTlsZblRU/8dL2EML7AYUnfWvX6Z3XR+QEo40SGM30g6IUG0Ot0D/TPhcN+1w324bH
jpyGb3Lw8PdGCcIYpV5Y69t/hdkA1FGHzQI2wZiai4bmNmltcw+GeVn5hCIDkN21U3boP/kuVEY2
G8s1HqfSeQRWWd2Rie5UHvC6AJZLjUj56OacrpE/PwweWm1evYvS5aQbngY46YdOwtppn0AEgpVP
lA+YZaVeUK8tRp7XoPYoXFvFU+i6dyHKZAWzE+te6pzqROek1UidPJCWXlK9qP2juWjZ3VSjnlhu
5gYMTAfkKOtPvqs5h6gb10hrFBx0Nyb9CK8AxYfVMj3oaYu6uNGMW32ASG8qm/3kfsCv41Iotf/l
qJbxfaTNiw2B7nSpVKrIxVId9JxG8MiJ8O08um8N+6PyMXnF8tempNdgPRCgCt0XP8yPVedpb/qA
UBJrsU761NiM9rqCRXKlt3j7Ye7pcuqkJf2yVbwtWHr12BGXuEAblIqoG86pX9N0kS1QXRbR3Jmz
ICJTNlKJENQSZndoi601q2+3zmiXhz4vy7UCZJ3DjLR6IyJNfjbe612NWAvaCJQK8IuWcs3yR6vJ
y/2oU/yKCUIXu0+Pi8s0TNkSwjZGRY1xBBKbLDBIMaxT0+7b2IlZMk/S/dF2fHfc3oODPnwCUcqx
xZxSDSzXQ+0gnZ4SOrgOKooRGSEcvApCJPZ6ouSVFncFBbhtChuqy0gleF1YDeiibqzBoeDSDnc2
Otn4+XeLIgPpEwqLI0LtagNJd0aHeZ3Xc8nML12mqqLwpCTnPJo9JLynBjENhyMemWtqp+j25TQE
FkaPINSDKza/NKUpF+HADbtQw1RBIa+0Ek2aClZZSdE1f7iDlqhfMRH+QYOHicH4t98VJkx5+IRy
vFcn2bYEZihgbrDKPSzMxVsTtpdscq1NlVWrcJyo0yb2I/4t2jjgWZE6SNe2ZzzoYVFs07iirlQ+
m4Ng4ju8Yzaq65Yygto0KoQFVrSC0OHYpt2xg2c/r2rkksPlaLpQcYtPWpPNfOba8qjOkCaUSHpv
B8N96F1n67vZgcmztQ0Zy33b1zN4ggpukBpQoGPFn5Yez2tNQ5fMSqN3hAfuyddEDo6lbOL5TArF
YLw9wNMIO1jSDq/FgosvLPW1Ujja/tTthjHf+PBr+/TSEqc40jaBzcjn4ope5BuYnbMrKrWU5UBe
ajy4fIheIiLDVVowwOhNWZD545+WE281uvlRQnaVwAK8Scb5BafHM0+SeOfaurrWBgURPeVxcMqv
TkRQ4ISEaABSAezXddbCJ91apy2FHAaH1p0/Pcdj+VGBdEKr3Rq6YZu12nKP/NBj5r2GpvfXxJOg
PdMfO/Uek0lf2yTctYo2kxU7KK0oZ8hHUXJPaeK17U2EnpnwyYaclfaGuYRvdTmu41p/XqA3yX0X
sYx3NfJnlNatL/kMy+k/B9XjAYQHt8l+AMnui7ANYFm1sJfuBkjrIyxKEFmp6Rct7SPtFRcVSX+k
2Oj+eku/y/T2fRrifekT3JvmwiDLiDMlvWMr9mvFl2EWLf4B5ERLn6c+mYekob2Yx/OythuXBIpy
3iqH5io0QzQqoXNYKSWZaF49zDTKj+IEOg8tG+OkxwWDCibs1sZcMqGdHXKleOJpIr1GjQkkHW0V
lCUvmmHuVQQ9XLJ01zj1cf3QpMn3onLke6d+Hq1pXhFkXaCGpZWlMeNsj+VrV3Xl2o0qZdOyOVVf
JmdVz9sBK/vpF+3IxB+Ur9k3VL+Yvp5otGKIR9WIGlVTWcU0hco+Nw92ET0Z/VQ/+MpAip6MPgA0
1FItrpyxsGLj+Va5nfukXbt2CPqYUpBHd4/06ckcwmk9WQX12fwe5iivKzRmOXEPdqHttIZ+fDIC
XRqqONoYhoFJJ5DZLiPTlRrQWfRtruVXYeSfuU4pKE4BkYXmY0w2oqLMXrsa/jmyoofOg13bCCYo
QdexbsJTHXOk56xG4BEtR98BA9Z/5+aScpw0E8wQF7/AAhXLCAeEPWdi5mgV0/7ftV40UYWcdn2J
lIFC9x84BZBxjvBygIMQm9HPoBO6h2ZMnhaLoY/b8Yy1f76jMplCM6IpokNkYdMHX3tg4EZEAdqN
6S0PCQxXa3B3q2VY3rL8wx8m8w2WmA0DDkhAuqTRuRa99ZYLmz8ZYtZSzUmAP3dWfagbJirLfHjU
pK1/u2Q7doxV4xQHjZSuqci+NHRN1n0EgxOCbySubMR8aX5sSLsmEU3o3G7rQAdTEdd1UF+UpqVs
087YF153oNz7Qu//b4jsryic380q+3RV5MEj9c9Ry+exNhhBc1J4fsra2DSpuW2td81x0nvPbp+b
8Il8sdmiJNmsF/tRsRgMBtLY0TWk9OFRl5DDS33ObETxkR4JJCLbOa6CDhSSBRpwAGAOk67VbKs8
v0RNtQe+mv445ShepXhOOwe6ABs5mdjIkTajyhZRaPKwhfYw7hrmQzY2rENrT8X1MItBdJuGBvVH
QUMyHJw3ZkquDQ7Y6SN27mg/1aHQ0HbDs9+NPJ0pqtehV31TO6IaSY+49Ywj+mpfCgwVM3TKREbm
Y0P6hObFRMzsqo/2pA7oA0fVZoneoA6mfuXN1SpOSGVoFVsDaV9fPFdgYzJBSrShhuqSHq0LZKU8
o7jOcJ64M1WpqMYvxYZ5zoWJFIwpoYd+mWED9soyXZsz2F/Fynaz0+krfaF+Y1QfitI9FqJLD2zp
1bMovMMK2q5M2/nqi/iprfQNwG191yGzt6lXYTIA66cUQ0QA84xBdpqFhw5Gnt6lvj2l2TuAmDUs
s7B/T+PDUJT2Rhu798FSYXoOy1W+IKSa0tlNXCqHStsCTkClZogRXkauem8vjFTrRvWpa1QYIC8b
vO5pzsEwJC4OOHKby6iG2E5dB5Ew35WhW61tNYt3uf9QL7kc1J5Y0lsCw7Q+4uFBnWMUiyyvvxur
5D3uw11MYXdVqv1lMOuXgfHvFaJoG6GIG9H/QHUMtHpUtOtF1TkjEwJSlbqQzLjag2L2L6qLaiCl
9Q+H6R0+5qNLznbsLevanBKMkHamo3rMapzokOhAGDq1xvXTXQyNe7uonnvTB0SDfHZNwknvsd3K
umIxIJwdjZ2Xl9epA9ZUNMtPp3trK20+yPjvldw/l2a0raMXT0996K0hwO40h1Eg+LAKJnuSqXj2
EHCCU3A92aiAhp33IrEptO/uKtzCLWZMtnk36cp5SeDMmfJ/E8jHYaJRhdDrvu4hHmvqmitxqY7X
qv2mtc2x7MZqd+PbnheAVePUEyRR6K8ci3DZV5mO1ed1UeZvbphW+9Ax8fnTQqmZaltmGI+eDhW2
Bg/PYPop9RpC4bzluUAxrW9Muwe2aifnYelKmhaUk/O5gadVXQKg359YRTiEuqyiOW2i2zoVK6e0
grFFNdClagsxdWCl/bUePTyEPrxDZzffOUAk11WPeK7mBcNUMbmU5u5HGz0OwlXlItA91Rj5kLJu
n2Sv7sitw/cbtCOtvdFvXqQsGfXlXVJUe3f2v4o4+tHK9EIqbcxA9RhWammv68gtN48dDKKQZGRr
WOtMxnRxp9VEYWOavG8rQ5R7gln73kmiTyd+9nw0ThMzopczM8WWPnVmdTBKIKue/5kwe7HSbMgi
TXhee7i40R6EbylW14YNbzlEzPYGJIbP9oo/Gg8Wz4yCB0ij97j1/zATVzoQHzGiySYV/Lku7nRj
W2TA7DTnjmLJJCrlETSShVPeV1RSmWo1VyYRy7prExhkoddLvAyqxTz5mBadDlDxoypYStlsMw8w
cehX921e7+1iePSh27ViWL9m/YER2mfH7D49wApIWdZMMq/aFl0QSttLTYPO7GjbNBTT6t/Jha0/
0kHS0XpAgfHdR7MCWCSAx0g6PzP0EwgBRIwPx7iM9GKDBII5qP2rGPzwC9LpOAUZU3TdZwRGDcov
etaoda3Ep7iDeypivYH+EKfi0a4eE8izDQqtYWcebSoXHvpGK8MGaWf7/QvlbPri3ZOtfodeRquY
+om1oDKeZ5C4heUGeEXKVqngfKHTjZVf6xmGu4CUeeotrARz7utZjwMI9phtdMpNqyhUDPrMIF0j
rK9mHXaE8gqFwsHP4re0wjx0sQvTAfnlPIwbgIIoBTAet7Hd/NiWDD6iZd7UCfQiJn3TrqLbCmKh
mctxGwpGkKIw0sz6tm1K67DrFUyQpkCc68NTpioW6n4lQ9DF8mrRTgMRlTp3xGl7R5sfTJLubHnw
DDM+pJ5xCOeWJNCLjA29VZBDdXdos+G9IGei0UIhxKVeArQT8rcQYGjn7XvT+bIW0iYEYVYgwsG5
dcp3HfXZcejCAdUNz9imfTlt+7HHpjCh0xmu/mzUNIddqgn50Gy7dDQfUEYqdPTmtUS0vpGbgDBj
ASPd7KuG2YVs8O8rc2ifbABsvp4g/IacctgqmzHNVZhalIdEbTQUMHAffoNUWjgnbAY7yekFD8Ct
GCRw4JRQCliWGUxl8jlm4hh4BbrzlJkXVDWR4xgJWiAVB+9TMuzmDicnp1fvcK9rTv9Xl7o0yNMI
JQO1OLZ9v43HBQxgZ2QffR6zZyjZJb3qMXnjfwEjpozhfcYGsmbaCK2iX8/AWroTQ1NYYqUlYmFg
hhrDetaW56YESwSf30ofMSzp+Fo7YDPzMHkZSxqOLl0p0yb0ZQdHIckCylYCDqfi6nbduwtgYK1x
FBjdRU+0q69os3L0K+XVM1Wqf32pcI980pg8gig0kPFLC9CA8VXNsDF2Gp9hXXOdyNzTRSHFLlOG
NaE3NzuoS1Rjnzge+jE0cUGPRlsTYGhRbOJ0aTeZ4T9WA+kjLq9ZLq6tuv86g/a+Y8GrKZW10QFI
MdmcgdA4Zp62tecQMGnpbhabHI1WSWMZcMygtcuMr3rXM9e4QtLh6s1uvqqG6pjFEPyOXb0zK/jp
CSz1taJBJuebB0YemOAeSFU6y+he4Rt7RgjuAxKgAJUve0cEunZqkFz5oFCDabHaajGv6zESuEP9
qijmfSedALoNlAkgB2KwL9pREP4DvQOTWIVGB/K/pe196LbxgdTDM0AoshoKNoY5XcAFkUbZd4Xj
0pNTLyUtXXm1bONFoG59Cxn+hGYJQ7fuSBvdns9lZgdTAjPMGFH7UHdqR+Pcdd7K2g4KMw4UvwgY
NiZ9nV+MKfunVMPVtbzTEM/3Kr7Zmo1gJtjI6vkyN9/K6HzbjX3fKtjKbr7ofnVKO+3iuSn0TB22
xzm1pvLrNMPPUCGS0LU7TlxQRcM1K4efuu3W6RS/qLpz6EqgIHkWQJkbyCvMd5cYXvnZ/op17dyU
86VyiqCtmw8lupJs2XX/GlXxZWyyIJVoUAUhNl4NxIojjVczf8jwLCCtMXPLpTGSAJbm6wzY1zfp
SoqcQRK4S3jxKdiVEsl3Ubiq05RKaJetl1J5smL/V/7YWVBA9pjaSaHgH+GVxgNE0XBOOCkEcuNF
r/MAyTrAZcYHg7HSVr8APlypo/rZLtN57rqr0bePy+wAs83/5OfFV//FoHZnM5CPSJT02yyf/Uy/
TE5/Tprqz0zpoSnwEhvjBcrwM0wAj5mEbkUeyHsxVKJ9UjxFmvcLfUZQz6OQVwVhKsm1+1Is6bcG
RLuYzkRTl57SmhvrdDl1pj+dX3ldemZRR2+nFspBPkIrwp1q2EetMgNn7s8dnCtF7R6TfLn9bmJ7
v3rkAN0siXbSO73Vvp35GS77k/yKYSznlh4h0clbaXEl8XRGui6wbZCL1kkrvd+4637kfjm0a4Qi
n4suhPk2v/9v+VjwyVgu6K5eGwRv3PSsVfTsKv3iQZPd9wu0zOM1dmiqoYfLgTjHPFBabddZsaFK
MPGty6VPogvMryFFK4Zxw+oZRdaA5ghwfXtAQg3tVr6Eadf7KPf28vBkL/RZ+70Yp/89T3ngy+J8
lbSNGZNbZcn02mb0odkMsinkCcifql0O2GQ8LGX/bKGCd/t7lkhp+nOaNMe6xUcIGwULIItA1hlY
yymJzHeNf3pZElChCR6mzPyVNex9dqAjpzs/NHl1WlIzKFIOczjmn7V2hfL3F5jVCZAlGLFw77Xz
nZKUp3bUgqbtPifrH7Cwd8dncLpbGcxe6dqzPNslZGG5gBbVHC+Qb2AOlzb/PF1VhXonft5sNsR/
3cDIOGKII52LzCR8NSjWohtFEldnyKfJn8p/ox8Fvshmca2a/yuvqTG+FSP48yRF9JSrlNsLW3jW
IjTs1OgyRvOFsHTFaM6nr6AiGxq3lZGLoyL5aEGwtaToBYHf8nTvF3hXADHS1dTN06JMl8Z8n8v6
M45WrAoqcJ36HevTFUr+QNf5fiUNAF7v5wn45BIdtdjfIGOCtGcWTEN2D1nAxlDYyzA3D5oNK5oW
hJwP+Xq0V4LwYzSNHysGnbrUj37036GiAHWvO95Xo9OyCrvwUo7dj9xZq2jSudwr3X8rorf9NVe0
9QwN3xBxWTla6GllPfZQIt9WG22KqywUEjLllP7IQ7wdFA6M1+e3JWta79fkIY9lwdwPT6S3TrOe
EP8kEJe7TI1wxhGKXJlm/goI95I24UUesMNmLtGPYTz8uRp7RsRgpi/Vh2gcr+2SB0nLwIrfl7um
pJM1zxiHMnBn5bfPns24+BAXUCkGLiQ+1Tux3IY5XnVqEqs8y9AcA3ft8VUMJhEI4G6c/G+wV/MM
5wt2tGVeiV7jRkyY0aLenLdnbzmIgZMrTJLqKQkpDrOoYpLk1rspDYbigLbHWeXh2iPnNsyIteN3
M4MWpDOxTiHnm61eLRe1Hy9Ots3t+iudZ3Je7kfTrEDJ7C0yPvdNN12Zbw0oHeMkiwQTdjf7+bfK
ojPsRM4/dxTUonuziS4mTpSSU2CCoZKhEalAYREbsz/L6mtK/VOUFzWNUWOxTrJBmtn/HY66BuqY
n2K2zqR2vz6JkgNrLOVfq18uYiHFPMhroiaB/HvaFsarrY0fN+8ixm1o3dPN36jaS535XxX2R5wC
9dFY636YUDrL/pLvod+y02Jv74fMxA9w0A3T+fansjJyaT4TQgBGX7HFQalmAZiSt9b5hP75F0Th
CRXDp7InhdfDAJ5UDHFzlC2WFOplyKdrkR8WUz17k89sAqc7hVeuL6xdvLeS9L+3mkQhJCv+2mrg
o+gfye/JafbFVs1G85KAlou0+OYjbI12lvsjtiz5spz6n+zRiscnSzvX6hdJlPcIQeIl0h166TwX
1P7uQhOKOJZAvJvDQoodlVt04HouziMFjdoF/ZF0xul25yiQMZeBU2GT+EjSzu8hgqs5O23h0TEH
fiFt+Ry0mwmSMyZrRan32QGyUPvjWW4ewsZrGVIJi/OncpkuacydZfVEHNGvdF15WWz/9/amHFqo
l8B3rF0f+DG7R96SLUcC8aRqCZcANOq2NDcTnhX/tGhXj/3VgOVB1m+ov6tEe9fJlbTCf0Uw/kIL
HjFh/7caa1qaq3maz7FcgxwF+Y6UIsqQaJu66nZysf/7Xt3/U132DX+qqupePsb3NG2VJOpjtGCb
eTpunUFmm9wzQfNi8503Ay0ffrspvXntehJ6VsGLcC+ts1yN7tMQ7gn8tKxWOvAIqHio+lnxsjeG
U1ZNE36JjVBj8WbOS8SonwQRslvrNLy4zqeqNm//O63yKdkEj6TRMzINmRHoCnkW8uvq0N8Vc7Iv
Pe3imOzx7iR2VQd7lJn1NtLsRz49sAo2SB8F0Ol9paV2EcMl0SFAKY3ENxscLsTcRqN2TznjS4sO
YrV8ZHXa9lvMXtYkv4r7/wMtMVVyOI0sPVr0vsUi+/p/T6KLyasTEHr91a0Kjh9caaPi/OaQCeV9
AhFMfBDbIWen1+enGHyAbJvaJ2rT0j+bemfIQ/rfWzQ9m9p4knW83bWmf/nVa58lTAfZD7L9Mz6p
GNNvX3lVQjMgxr05ciq3zHbD7KPoJy1bLrKtU5XwLlfu2lLfpSoCps49lcvfXOxzNE1vRTt9DX/I
3EClA9J0AFMQf9A7WslqTWZxUobq3vRRJiZEWhhuaZLwwVqqPyqA/4z0IEGrHDrE38gcbKxPbt2e
b0Y7r5sJp5zmomrxp12PVIoBYS58M4iaINFx6pNFRundr+XbtGih8apdWkW9UNAvsvy9IYoI8dRl
48CHbuyHBNO/gJDDdNrd3tRudzFfFs8Fh9M8OtLp1aJjrnunSURbTSDog1UEtt9sFnN+TJ32R5wX
k82B39MRzdDB6uwAXddzjrPVznPi7ToGJmTX6El9klQBrB/qaN6xITe5fWevxV+F/YE21Vn2zX/3
aSnHHNIjeQO2gss4/JuU7nOkF6er4LwkUZDVUlikhEiS4WdGi5IXWSijkrhzyJ500MJi/JVCREHH
gwSxKvyfYupHbJxhxc+zagPUMX87hlWSYFCXM0yKF3351+sgmKEDuQWDfYxznRMkcJXDSKCuswFu
Lub/3Ivs5tbwT12xF09pVND2EsryiY0uCQpOQJxBj7qNYXZvzAv8ShwoMZuvfY9t9e9mcsQ8zH37
pmnxzVSQYV0nTEmjV7/wTWCsxLcuQ3qZVnmLh22QH1QVmle8Ld4gaTAjcm5s2oMz2thiHA38c5jO
+whEpx86J4da34qB+/sGZEYcGtsE8G3S9PC21auWNE+q2QhmXhyet56SVQJpB8l4D3lVUSu/JQkk
Xf4LmPazm1g/XrU1CPxQwzgkoBDFEHqmhei28+eH5Z+SK7+e8Rm3xUYr4cDy53PdGYSUMSEYprfq
HhU4Nr1CO7sts5j/NcCp6ZIuNwuXqmV1EE8AibSzXNGYUYRX38KeHdkjlYoeBS2kgWl6/t8C/QIg
i7/eq34U6kb8DoIfR3B6gA8wJWg2BArrMZY7CXfkS+V65RqZTNgYuQ2/DxiVZA9xXHD7e1nbOfT/
BnqhofUdjulH6W7lrzI7DQxugerZba2YZNkPfnXIPPu5cx1avfHt/Yhsehx7GmkoLXEuWzJ1N/vv
/2XPhhKeGU64LHf5WJ5vS4Kzl8cOczp0OzAUhuw8pXxg9DXwUfqWK3dZHXk1+gEoESVkdAflbhn/
CcTz3PZTiF81/P5Zgrw88ql04qxGPXtGDWHlGMwZsbx2WkDHP13ll9qGkvDgvIvLbGoc2tScMpIg
dpHszVsUl08PkNyD4sZciBU2SKE6GnR+n7zddrvvIaYgZzAsmhMiSf+5j3a6qBE71BruQQDu5N8z
8Na+iu7kgM/mtItnyFY6PvZmHl3SkdzZAZc8yM9y2kcyTdcdLwXtL0P1d2mPfgIJLhs0kGAHAYHv
Kt9LCCb+IC/dt64OnJTZUHNipJ+7ldsoLP+3BzLpz87Oe5oUaA1qgyvor+oM3Uei/8u6+8ZjzXiw
UXXnmMO3nAM5E/Kq6e2PXAGbPudIjMuXPBXZf7dHsDTjOXQVUkJnb8ITMVeweMuzkZ0k+wZ84T8D
7V/8vuGLIVtGGBzpnjP3I95I/Jnt5cEMHk1uBQ8u8QCg8oO/tAwCkLFgPeTVaIxthviZxOmSRakV
eT2Fh0yhb2fZQZv8F+anvn+g+7ftQNeGvXHv4elGdzwbbURWO9J+wE0Y6V9VbRGdv1cdZSPxkOyX
2/5nbZY4PTDItpddJ+vkVJSw+E9+B8qgR9oUa2hdYyYWiC7qJKDJ/KxkkMDWwq2aPYr3lKBQ4voy
mxASAcKt9mfJvcXDSuFkWIOiPot9nFt/D6Z7L6ZVAu4hOaC5eRKrWyr1b+prAXNrW3VQETYicLbt
Y878O7IdhBv/1UHkA9sWqlYQR3AUrVpVZSj/v8AqsZenkREsCYIVpCAsdntZZbDtIQ7HSbglQvq5
mvvPqu+Oajvso558HR8qxkAMm5uaL6JYYw7Jl1P8c/o6KMnfaL9gU9p/IbhoPHOoFFivmbx4Row8
hpFvOXc4ZfQMgpp6moKu7oy0TZuOD3mByr0PkimzyHIr1D2oeqCLKpD84Uc+xZkQNAEoPOFINdc7
uZiS2Gw/NT0QWwgk+qxoKaDQ7kmsj60630n6LJfFZNPJp7po6qyEH76Pnvcmxl4MkdVOT3MMYANj
pqhMclj+UYwbRAN/YJDeYIun/o65HMOruMfW87+84WuIsFPs5x7gyaBq/8LyswdCGCbpS9ZiPPgL
CeTNPF8tmvcuQfHNLC24PQUgrFY4b5Jser7NYlInhdGWsOr9lqZL8q7AouHRYpYwjYAj6HiPsQCM
k6T7EJ9eBuTE/BldexBxRIUSKd7SmSIZd9DQMeukBfJo57QNNJU+DNDUEpjMaP0ZhbFlkPqguNMX
Nbq+ocTn1j+pam+dxTiIPfmfXYEo/1XRYNflxIm9qTWb9dTuVUbYZLfrcwjsk+XndCJIfvT0+kdC
cXnlo+UbwMLshsbeLODopS7Vqeho5njwnKqoizPlYxPPQGGbEjRlEGfET7A3ddtkuAY2x8H7uxkL
oD4PcRvJvOYt075ZFsU4w5FxWqb4p65Xsr3EUY+OGxD00a4vH8XDQCF7GvThwrBMUCB6a5knefpV
6j4wnEjTcb7AqMnQ4HJP7fmvxUMjW/JjG+1vtrFcuzpadrTvFbfbufjPitQRiyi/FlP8Kef90mjn
JVO/1WkvjnZBQupm9DS12efMpYupkCxMsllxcGXsQG5Sgr5o9pKKiZ+REwbT6PuYoV39fyZIDmRS
KRe/34pXkgd6W4shWZDlyR712f6V0E2ej2dhT8sfqcSCUfmdMzZJe9FawEtZdNElyA39+gDCcp8P
Uqntr0lI1Tx6UQSTIPGrBNRjru8V3d1L2ZuO0282FQGY2F8ttJlLyR/pwu31ZT50+FqPja4406VL
9r1v0gkzrvJjilP1nep1pornsL2B2b7DeXHrHdAGvtSA14pQfZGvkKK8FPBT9aGf6y+Jk5llDhbL
/QX8STrUPcqVSYzMgHAABV80FKeS8j3FzxeAaIGHC7JxQZD6bdJaQR+cFNRofywej1qD9a5m5m5T
HG9/J9+4lMNVug155Ek9X/IFSDT/VPZNzz5h9uTFSH/H7l4dlF8zPnV/jeu9yXVKtc/Q2i8NdCAf
FDvTtSc2ihh2Zf5Tw0FCxf5vUe5GbINUDB0j+dbN5zjihvhxiOZbr0Tx85NpHMY7T9F/5Xflgz0C
VJt6qJQRu5qhXP8uM52d3Jk0JUpSGrkGy4sPfoxi4f/j6jyWW0eWMP1EiIA3W3pSlCjKSxuELLz3
ePr5Eud2zMQs+rREgSRMVVZW5m94fXZYfBnHdJquns26N/25tFTkSqbQxpmClJWBl2Igocn8DV9H
K7zJynSnF/1POHPnuUe22t5Z7gQ6nS6t/mZ31A4wCuaxFzx2qWw6fvlWuueMMV9qE+rK7Y0xedvG
J73OlW+54eYwnnPF2yQET3mLOuLXBRRAVn9UQOBCKWsZMQFLiZyTSiqK9gwMZ/9p+b0t3/3pYaLk
gRbiYwEiuGHsjzMlS7L6jBHVAwZASeoqr8tbYikneADeoVghWziugMax/EOaBU/8Ke0nSPua5/7I
gzGT6ssb3O+4/BzD8VnupOo4Z0TVNnLD5RISz32qxt8k+3dkPRs/jQrAJAbfS9IPIvCsZ+VWntPA
k5crlU9W8+xuAJbZNez6VGDLyRcNYfbuPFfFpCqj2pe8GNe5SzHGpUyZeZS2GQj/u7kttEQb9ohr
cdc4FdVsjsgTH2RkyRMEu8lS2N6Yqvcu3ax6BLaRfyEc9jU31B06Cji9uqn78ozkxadepl+U5EkD
j5phvMs2EhjyJyvM4xBlVJAJA5KCLptNLVE/J1Do8IPhgP34WghIIv6VGpfUDyEjL+UKwBcbdK+g
YkXs0WUT+V9Oagunr6f9Xfvf/+WqCLQdIRvt5atldJqu+mWgYxTDSZkJnRNTvGNEB/784jTPfcx+
Yu5RsB20nyLfQTn8kJK5vO4O0IlzMk26a1L5icbhE5zxqmh6XDxTKVnQ62Da5eUpgr7Rd9uWZKDo
h085nLrou3loHBVNs+pdwkgUxXcILdAOp2/QMXOIjOGNbkZ/MIVZ5fuPeBiPhqJsJRT2JG1Ar6JP
yrYaVzNyldK9me3wvgSJ81+27vtsrbPq3IBtgxUoRX4a4H8xxuyrjmWJYsh1mcfzGXj6mwy4lAS7
pqFe99pJYom8pvQq0cjd1A47TjKMoUSvShsOMp8kAqO8+6N6+hrLpUvCXJwy0tgCtn047UsGtIxS
GdiO35+nUNlonvYyJmTI04/Eu7J13iPKESU5nfNm0paSV62I24neeVFc+2eJGhI2M84GEXSFL1zC
kd88wH1ayXCX3x0OGYPpNenvZYTOTfE5HOSblZaBL4NY4oqq5R9pAiy6PxhTihd1ugR6qaNIpxUO
FgQt91EZjC/T1z4bv/moYZIMRf8gd8ScjAcPNX6ZaqzFqvpg5eOLfIt8Usz9k+DvltmdD4kB2u7/
/iJnJEdoBiTI6Ub37TeZ+EMS73Qju5FrWA4N41tjQgmSUSFL4WTrP4hLWar6ITdqqdf0+tsAMJjY
YNn+MytC1bGu1wB7wiTeLzEjOGtq8yJ1p5oVSsZp24B7tH4mN/iRJRhX3p9PmXAyHQJD/wnWlTHD
8k0OoDy+pdOBskMXfMTbXPM/pIe9dD0AXT74Xgwy68uerBcZdnbmrpQ0vIb8rBagQxUSXAr68jd5
rQnZ+v8t3ZEajqzSP8s0zS3zKyrdt6o7/ddTdsv5byrDrynLr/GIkFD1ruXlixwtO9IlRrTq1qyU
d8xjfyzqVZ6r7t0An2gmr9y+3g+/6+cGpfG8qh5DG/kmPfnyKUDSvAbcOQNlYsEawk1hhbedOT70
AKjLMlwVqoH6pHr2o6vp0UMnexkt7ScMlGtqfXUkurII5AEjqVJi3C9hW+cPTO0/gRhI8E9YWDz3
JSWfwnLhk15bJJ/4o9WIrXXTUY5LSL8HH50GmCIQ/s90wzadlJvJWOTvk6bfgHoHg8++TT5UPsDx
kre+2FVSOqL+XZFtsf188Crq4HP+7KGIMKCNSmX4xmyKL5BU29L3bgKSdG8MX+bc/VWx0hhsUksK
zUlVvmr2YaKhUnkIlVTVOwyGK+ZCxLr5M2SXijXfZz3a266LT/IWYLOUCZ33OA+ov7UXIhNphvM+
qhQ0u12DJoHBHhklWnbdyZOL44yceCMbfHkxM0vaHqjZEOVLu/6GicQejF2UOT3Lw5Fz8JPiMDUY
0cpBCdvfdmwebAvHU65XDmJz9u6MeHsbyaNGV1Fuj9yzEBKAQ6BG3/k1pPrILqSesQH03FNbuBc7
rgCk8JmW2TwB9YBpRzWm5uHMUfzQaDLXJizJxz+5+nGMrk4E8YkzlDO1Zm5YB+k6DsHXE3eRzfpW
++ZoZbjB9vmv3ZbfBWmxqwfnQAUsz3XLWixK2ygctke1RGcsVT+ljpxadL9oPfawjtQAPSIKLhLh
/01C942AvkRnmbAdBRpAAPC+kSPA9IjATz33bEKqkp9lLZK57bgQ+FXM0yCLRP4CLhkS55JldBVK
cju+KXCHJ2nR+y21hz46sBicpGcUgL4iC8q+ZKbq9S3aOKjffbjGuRT4F00Bmb7ScJBlY7C4hcqE
n5CDrMSSmc+XqIDrGrQfsqwZHj0GDwudsL5dSkxLuZUGVwWuDp+PB9lSqdxXaXOWtCzrT9mVyuah
yadbRas3sj+T0q40Q2nV39oQpd10XWFPplDAaIfiq/RaYAoxsmrtQYorwr9uUuUqvZoMMlbj64//
SsTCvmicjxI1Uxp50jeUwo1t6/dxQPWSWrC0EKQwIv+vQC0GGltNWgzyNzlZ2b7I3k/zt304fEiz
TgfeIE1e23wBAP68dC/l6epvSdT8SnYiWuaugVJD/C4oFAP5Cbcw1kvRiKKK9HKkM51rE4InzWku
+S7h1Nfu0jVa+sAI38eFRT2YIgylFukPE3ToaQTlcxLs8+Xsy5xEhlRIjpDBJV1lEdskH0IkbrNA
ZBDRwmephG4hZRs1zb6kXNfqUMey8TBaPYBu914+QRoyci8SNCptjbIwj6BKs195PLPaHOuk20t5
fLm30vDxegDdffG07PF4bqY/P7fDh1yntBI1MBqFCEyFcFNScibD+10KfnaVrYfJuJc95LJpnEf3
fkz+liJDV3WPUmiIkWNySu8iHy6fKJv/MQ12dt0e24hOKAV8aR+FsfqYZAX6IO3BLMOdlK3kickd
80SzECsanuyxsgEfmoxT7lk1KVcdqK08zjgb9vRRjzpdU+m0Dk32pTRUq0R/IcJbDEHrTrlNMuV1
7qnsGc3d8sgBsV+7GCLpf3mrALsID3t/Uo6yWM5MUTuNX53hQSa3vASx/ytVnXfZ5UqaI7M3UPBs
IQ2WhlXiMujD+QNLZDTOf2RVdDPKSPNrp6rPIY175PuQplQ/l+m3BIpQPc2e/SKpAQxxGoJEq1Rq
3a+6Ej1EcJ8lxezG+X5sIGN2yhadyJulyyPZoY+ka1J+RHIV0hesHGnGQCa33+XrDe3fCm4O3Qms
D+oe7R9gzoPq1ofAb6HYtn/S4A9HULnRp3RaJGoUdvuGbLSs27qlbZzJP0uVUEaezCwpL5bKhCRE
i9AOOQ0lyCz49NX+WWAcvofxTv0oT6eOQHwxX+RdtHbZlRVX+dmson2Wjwf524IdA0sQOug5cy4C
W5Jvw/8AWDD0Mv97eWIyccfqPgjH1zoN92buHguU3DSRQXiWD5UiZRE7V29CYIQgI6cmr8vEqftP
cK+Pxn60p2/pxsvkkj8IFkeqGvNf5yUrXKgfZI4VGj16zgVbiG/53qrTt2HpQWUBYCwAOflcOUD2
LAKqSsXtqk//hU0Av70avMqZR5N316KoNVN7l5svz0gD/bWV75YPsYoUDofPQSBvZJGT4vBQFphb
11ABPRrdFY8t/5ISlMMIWdodSMekMyYq7NOkAtkwdku/uyvLdOMaMdgS/SelNecT19LkHPrpe87W
CwrZgZ4F+r86EMP4B97cjwf6GIR3RpdvpBeQdNZPqMybyHKgGbqMp+ZbKlehAVFpZWbjkWwAMC0w
GtmMZ+7VrKCJUD+UMvtyAbXebKtOxWWZXJkBhXgRbRLH2GdheKg7/E4/I7CGARN6lNBJKG2Hf/9H
+foKPfVf893pH+WRyN9lWMj/E1RAZ6e4C215BBS9p4YuokOpsBd3HLFOOwmeRoaVoP0kfIvAZlMp
F/m504C3kDXBD3ozL3VbHSBVLBhBCTcS+yWEeLNxbgH1yIpbo52nuOWDmTvf0hWV16RnIt1RWzEu
GhNsznuUmaulsV/mxi2K6TtZcyUGLLvhWi3eNZCBvFfGSxzZv13a72Z3PArwSoaBayWQi7uDjNs5
ta6InSGxwRUT1DUAiD13qGyDI1oqu7jnpsqi5837NMuOYVK8++Y3D/tZ1oFC1hmZRNCVwg1Kp5s5
N9dx7u1lYZMtuHyhTBaZAw3EuI7bBvtN7rB0POT/cojne9uaTohMbwHsCQKALomABXZSBZZuSzRQ
qMvttZi8FRQiZPRKw0yTQmU0v9WmcRsNV7jdNNRZFfiTtICklml29l0doFwhSTIpqzQueo0cyfjt
O/shUuxvOUkJBdgdME6s9az0t3aGC+GoXOVOylX6tvtrW+q76i4PUA4vYp++iYUqzv/erpoPBqrP
sgbZ5QC48zbvB5Sd8t8qDB7s1L1MVYnSpDS5hiVpcFBWmQdMxeibyNSUZSewWlB0JCLlHwgx5H8e
YqAKclPlPGW4DzIc3b2l2M/y4PrpknrKk5UkGzhOmK6Ur8RdibnsWSCVj1d6aisKlksrbglyslS6
DdN1Wvfse4DLfS3ADYqdyEPsa8c6ydItNVtXADlFNwKZ/QfeQNtzU4XTWUBi8D0+BZ4UjslnU8NB
BRPG2Og6DFFKY63YtFHIOAR4amJV3+aPEp10R1IN6yL1B9ljysKXwkb12vixM7MvWXFG3XnW66X+
I5UUSX6Bsa+SeHxaijW8ZdByCdPoS/GkC/Y7pnen3eIYjvDCjxpoL/8LkHIXtLD+WyN79i05mdxd
iZD0uPAV909+pf+0KKQAw5/eTbBzPG8b+piho0dCf05G6ZLmUT8PIwQL6BpIi0pGLOEaAqu/kju6
xCVpdTRBu/KncOlNCbJpQUElPluSYH6QWrrkNJ5LbuzMwW7w8xvpJkAe+x4iUu0yyx8j40+imsyj
xh1eG/tBbuzy8GRIzkYoIBZpms0FLP4uX5IzOfP/FjfsOZ7NFsMRwASqcpJZKFnKEuBo6MmhpeEd
6X7S0DtalvMkIO9l+SMCCTZY7fdaq36GKTNHaf80L3yYPMxZeWyy0xDou97ASa2LrRS/5Lnoc0hD
5V+6E3r2sbDMnXyk/Jc1BvBZiiMIVjA45a42rnnr6sVmmX0OPNsMih17CHlKcpnL+CJWwRRFl+k3
MJpdnAzLW+XtAxNWrZzrBKlExp5MkEw4pVqGtQYBnymlxI9e6TwtCWNUreQTpUYYxe4RgaylZSMz
cumKW9gtIJiL4jCPRp4T0gNf0jKtmuLesVJ4gd5xsBWyfPog5FAeK6Uco/TJ93yQVk1rm+89FXsN
9/aYahW7VDIHYcyof3Vd0acIra/IBTvVjdeBG60b9a4LAJUCDx37/E5BdS6StR8NSW7l8OOzhOIv
zN6qwGRQvF4K5NHMn57l1Sb0DAQz8VOBTnepRmedN1elaF6TKv6pXf99+SybEQ91BG3OGXoJaRTr
sFuUd7mFbU8+PVrIaKp9+eV1M5g+9lqqvi0M6wYS5ecs+F8/fC3xQaKR2ZInyoUFOCkrrbKLttK7
lB66XP7SmPS6t2bYSoyWXyWreOp7dYGfzGFPjJxXPOjPmvq7ROt0Tl9SHdG/f6t9BV0XhYkbgcUs
PTIzoNLWWo/ygZIOCASPVs2jzy5Opp0EIJmOsuwiuk6NKXuSBqgcVyAhl5lgKShlykIiCHKjLbZK
5J5kzyDvkx0jqNdDUlY4CfPkJfRFw/Du4T/ggqhkGyqdPw9ZOIw/0ZYofmUySm7lprsqrb/tMYYG
j9YZz0EiRgdHQAaoYPna5GDq2OiVaHz9L5hIPiEYWAtF1zhrbv+DGcnVZKFxbUN7aVlGOdpLzoxl
z7iEWauu110f341T/Pvfkh4H7vvI65qpYZRVPxhDhtk1+7Nw/pNUQ87SSR+DrnyU1YXC0oEi3F6m
hxyG7dwvwHvWHDlQYoebYjHg6QDzqQJILtGktxVLnYCwJN6Uk7tpBuJ/V8KZpm0b4ftN3qJH6Qbp
exDShGmOdYNwCV/yTXIi+mAdErABpu0hOPH4L6iSdAXFe0ZbdCiq2xGYbju8Ftr0R2n8nfvNDvxD
doWS9nkRSi9dfGk9SqDynPywuTQGKqESh3VYF4xy1Qd5X3eoYHMl7DHGpGe/sSRFddQfUTjcSYdR
IoU8LDzJXpAflpOBfLbkQaar/VhIDnXBQw4YQwAbddHemTVmdh5roS92efZ4L8NR/lugTjLIZQA7
CposgbJpK7y4yEDkgAXym3eCSkKFnoKcoH2hUb0WcMV6naIog+u/skPtz9hyxFt55JK39k537Npx
t3SlP5Qge5N+t6xGgnkMzoWhvy2nZabTZ1vGNza089TqANxyhxA//Vlp6IrRK5SFXvq0uVTAqS2n
U1JuSybLikYLapRo3J/jjkM1c2Y3aCTg3OcbJVCco+4r94ge65s28BHHLBRUGvvKXJd69WuFVn5v
a2jgx+oxKwv/DtsoOAAKjhVO7m47Bx0p5BrRcgV6YxafKrCeq1Onuzyu663j4oRsenW86RI120eD
ibOEPu2bAUxbkA/xUfFrBVHqbjXOeXBFTp6RNtyHoM2ozrhIB+9MIyhPBdB4HYjspCrDU2hov1ap
KcfSTNEzBL62LcLyZOJFdhz9RFSHDcSNmszdjaBQRv0G5N5b3d3pXMAKzSPsV7Cz2Ma9f8wy0Ij6
UIZXbWhWsYPuOqbDEMWQLg0taGp+2ptog3PSCuKYxGf7YvqjeaOVIyiuzrrEqSLi4d4uNdqHzO+t
nZEBclTrrRWXOmIRsbVmw4dQ68pRcqDv7YOW6fVGczw0A+GFwMHHkFbRi5e0r43VHLTvcQp7enDm
Q9gNGrtUeCFs/H00gC7NaFyamgqPjaXOrpAUCQWHdINZ5Hg7AU4ptHTTN9VPigpWWk4ouancawwY
N4h2qStIpz2g6X5jNIjXZEM2rOpy6pEJdemgO/HJmGjW2maRb20ltNcTJrUY0hBXWvih9hA8G5q3
aQ3U5fP0GYUXpMxy45Kl/TGJJnPl4QONDrT7oHnGwHH1d2end1AJNZTmIVoOmr62SN/Ufvoy3PGM
WxUCeaERb/X6WaGpHSXRTeeU4xrI0RlR/2cNFcJV5w68GY1+xbIPQxX95HWIu1WXPSJ6m0rlP984
lbNPErcmjYMHhU6TRjSYuL7MfFYDWJ5zo6BeDbe9U1/RCiGNG712M0Rqt0JMe9dExYsv5BcDOZCq
wqeCqWB4qET5bpeeZx8epqISH3C+FcOSEIYsleSGPrmHqHLcJ5CdZ/i5c69cC4jYg0qtJ1WA78fB
MTEYNCnaBeEEsVEzj82sjydEY4nSKXRuHRYaYgSfYd9qd9C2KcpMQXDsmAGB12968xMzZXvXQgoU
tvuJZG07fgXdfHZZx1aR2YENK2uAYPp4UGsLIbGiPLsOsG3fmtSd3xFMMz9GR8eaMZ3Im5OjpelO
SVD+84nIqxg9y60o7zs+K5RiaaiLq8VKMey3aU4vWjGapySotgjdQAupSkxREBjXen0T9vawGgPj
CStiJJvZJUc+pM0QE44hHhGoolOV0/ykLHkYIkfd9SpsiaAM1nUMOFNDVn+ucmuLOxlyEg3Q+nro
8QmuD32WFQdVy/KVlUcjfN4H1Ta1fcSZwSyh+MhZ9C0Sd7o6TfuRVGvWBphSBdLNXd/Fe1/rpxXC
I1/zn15Pb8jS4h7hmDikoB49oqSRtsMOwjZDDW1mXcBqxjDsSoPh4uTxfgjE4TABiRSp+ssAHVKI
piq05VM9c9WO0Tgr2u2XZDKbtZniqYtBRQVfdvJpK34qcwG7cHosvBzoylwpOxWLb+NaVBPuPyFm
L9mILEIVQ02sh7vMAa7vjygkeTVYxkiDBiBmA2qZZwh8atomH0trNwCtDNsUqLmBHw1ozV2uvZsU
yk++1W/7FH2ACZHRzWwFT1o3T8De9WxtRhOtfGd2156l34AQKY6u30C+jYZd0WtYFiE4oQ2oxRo9
VgYuDDSGQxLU3WO8US1PvGXHeGVXI4qb2EKYpdevDLfyNqWjUWtOnAI0OpwTK+4y9H7/PB96VIed
U5a+GKkVHNKkA2wwIbzQB9MpzJzNENYBODH3WsI8N2qUJ7sYRccppXpediYPOfLW9pDjznnHkqmt
bIfuYgqPbaXVj6Gn3g1SyA9R3QHJO8MvjuG8dKpOTyPfoN49bBpbe7Er+OEJ6z4VAT8sHSY4RhR6
bn54lYpSpFVfhix/0QbQAzjBKGkybJF0ebSV3kVuOkTI2a7+kD5Gvb/0PvA5NDatcufQMmcJDp5p
QXrrxG+BPeIajQnQ5CG/Djj+Vsu/LcXZ0VdTWuuq1Iw/x2GoKQgmIXdjQXHX/wofZ+TORoqrYYfg
W9p+ZsWPYp0Ob59h3IBCUAGchBx/uinvSrBAT7ZjE+Dd8QAUEWvNGPX22AYBaJrI5XlZdew1ZVd3
5jNVwJpRO7aIwp2qeHzUbuOm2KYklaQCXrxH6PY7bDjDATULMyeV9Qxn61nabZcqNLso4G2j9Grb
7cE1MGd1pns9PbVNFO24bIh8evfe2RZ2dLn60fjtNp5KYGK09uwx+EIeqNzW+UsWdPqpzFL91JlG
sq4slYZaMp7KziXc9CiWWXi6KwgPjEw6ZGoL6gaIp3ipsXMttzzlrnEwxnnYQzW+FhpsylFBAshG
0pDF0kD4VbVmPJ2QYGezvhrCoDuS+nsrfaxwpY666rR8DsLbyQojZ9QajeYVj5S33ESS0YT6XHXa
u6YG82bOEO5VNWTVIUqpafdWDDQS6Jv1WKKiJZcWkCmbiLZ149VsT3MDs6On0S6U3ZDUN4hRQBTC
ic2KtH3rt08DGofrME0f0i5F9FP+CQ29OqHBA1UvqX4rk3QU1YWL1cBE0bNz38Tmsajm5uSpVXNq
6uSC0yJKmWyAuhhB+C6ht9/DmCqU05jHJSK89dECrbBCYpyGsg5QS0cFf5uuKvYImW9c02Remy77
ibmqjL1jVwfdgc6vqQhUZNhkA97J6u1S6ahthoIfEq4c8lO1GrY8ZSrLcheTLCx2iqE+DnMfb0mn
WQnHga6+0Wm01HNIvbZRtOzf/IJ4lSCl4xXkilpCeCiLE7LbxakvLMpIJFfphHFGMozGSg+dta6j
7zjmeAEWeYIJTXbjDB2KZ6SIxtx9WwbjDQeKswlqqaxZC4cEfeDCYej45kvqQi+gLL0LDXyTPOUO
gAyQ3XE3N/5mmLWnzMVcKsfCrQAZIKOkLx22XSWl0tpqkq1aZjQU+hl9Um3VjvqGOEHCERarEmbs
NCX9NoHNslZNZJX6v0BUxfAvCXewXe8MA5FJhNGztKsgOCxz6TlgDfq20X9YqRPKiWGTIiPc0KcN
zGllksauQwXzlEJqi4O7Mdz2HPfIXuXKjWGk6PaODap6cQIfxj/XxvQdzzMkhq54s0lPnMbdKbEh
amesQ2GgGxunibYTnhMEQOsMEFhDUDb+UFJUUXqNm6w0v5rNyPYMlXtkfkQaT6jzvLvaGs2tU1O+
EylGc1r7ColJig1U2dk4BeBPmYWnLMaYUX2pU2juq4lpd9L7DG2UsegRNdSpj66XV1X5U7kcZXU8
byceGH3Lj2mcOIjhyAH/3rC8N9IqeJPldbCB5inUvdKQdF0PLXneOWAG8G2sGXkyHGavdta2SLsY
uvekDeNtgP8A8597MGLK2eR1Q3JObpB05hqhgWFdtVhkeF2zblAmDlkapjyetqra3nZxQE1rBBpT
pm23cnwKjXGzb6mE6hJZPRuTJZJ70DrWsI2H/K+PnGusZ/5NEIZ7DO9Qr3T932Ty7mfvp21hPPqJ
6uyDeQJhiljD2JoXVnFllefnsPGeShe8VA2iKZrLQ8tijxVbeGgDOu/U5tOtPiNeUjgnloJGy3d9
D1IlH1oL36joLVVjZzUF+rYtqzd3W3mo+Fjx4JFXkumkunETpO57gwvZCp5qc3Jzb20qvrOv3eeA
asi6pc+46rGJPHQKrjohBBtzoAeMBD921bNzmHr4Jjn+GNBpXi2cddkRO2wka3S3R4pFQmzdaLNp
nWeF4JVP2jkHoA/Cc76xq303eeWNo1nVVmL5FGjhGtsxdZ11GhF+oyB5uS4quoUwobq1P9FNDkyk
lNL7xsWnokPuJ8XTz9DSB6fWUtSo6l+3VC4D+lWwhQ7R0FBARra4t4KHRnlKGozpesXYGAID05VC
x+ljPlN4OluutxmqHHHqtkaLvMpwXO7ddVaaL6qONFeW13e2pj4gi46zV8bCP5vlCerPazYNz1XW
vvlDhnpoFp0S/JsJMcDx/QkMhDnWF70itZ9lt40KooFi/vyr6PG0wpokL/60aNw4YWxu1dpHAz9d
q3YRb7R+OGtIaq/8gkoqUmD3Y2mTrFVYryUgcUGkrFO1q9dTPD+XTsi9UEUULZHNRRl628qu9/YY
tSc9CS4O+z+QVgrbtDKY1lbhf0XqfPTwk9p4aroqFO/OaMd2SzvuWxnaEE9kZNhn3ToqfbSB8gGC
vMSiE4jlRkk7dz3OEcVCKnO7QDnkZE6HtnL/MCUpU3/GVlUhTQVIWzIeart6a9TOW7uDtolN7caL
i8ehcQGIpMiQ681taWAlOI79fTOYVy+fLyXaXyvfwX4DIA11jG2jmViENMhTUGMBNG0dQRscarUq
0WECiOTus3S84Jx9qqb2sdatN9tLzm2PBBp6Kyz91U1uGXyjq117dEV1Lab73t9OKaxOLAyVNrux
VesWQCAqh3VVb4LYvae6ucLrrr83jO49oHa3LqlaFr5FEoB2MxULfdsp3Hs/BRaaRHZ+RlS/V68R
hl16zOOmd9P49XceY4mEaJu+0jKqAH3Z3Mzqh4Pfb5QW57pI72rdNXeDFzQrVsnDqz4BEI2MpGOi
opxme8ewnKKt3fb9BqccnfpjiHRS0vPlttvd46iDqddPNw76qVDwV22c4i2z7bXmIv3YTI9KrtIk
Z65HNVZCNYYcXRKwJFF4Xs1xdw9uf2sWiG7CiL13FfeIoGm2bYbuRrOBM/b1jZpA+MlT/x5n3Z7L
9nZKZG8TytwrzdGUTRHgC+LolbaZjfI1t5prY9SAEbD9yLMpp/1QbtSUXK5ifO/4kB0EIKwlQnJV
50/T4sfGrO+q2P7TzVevJcFni3GPYNnBy91q68LARyv7bCqWt+tqTCOTQHsiul7myUbgjGqZpGC9
FV8iC8wcjRb2k3WyQtcfycR+/VoefJNSRlsiSe/v6qi5IaWyYxTBEWypaLcDIsGScAMcpl7FJId6
RrCqcJlYtSECWyPJgE1I1E0uSWsfRguZytCEFBSc69ZgNxFNO/Ci4PUU1AZrR7suz8uPC/IumslZ
uddlU5h71VulsBbpzQW3qEOdsni0bb1BD2gdWYicaThqrdRkprplpJcm9z8c3NTnMn1pbOApSXHU
IP3s2e00p//7j0Id7P/5dflDaam7Iu6tQzcMeb5r47bD6RGTgPU06FJ4L/+9FlEjv5nrNKK+KT9i
w+SzDEqNKGxQZxsnrz4t/7h5vzcQ8T8otnet1Hg6mDx9itoUwSuzAEdxapypeI899WKr2VNl9uD6
XPsUR4htaZBM7iGPhsST6ZTkLoy1FosuxQw9zHhjxO4dP9smaDp6hgEdt3gNIkQDB0wVyUA8RKTo
ZKFlQ+3a6fa4ih5mQ0kRTyWhLvQPJeQ8kDn9ZtgGp9pWt0pT4PjjoIfZh/kRWdD05D/AFcvZk5A+
IQAXrXECuI/bVn00zDtQLfg6DAW6t0P5HhsqTqNTsMerLzkWcehiubJCLHjcT92IED9ExKE1G3a2
KYJ9znZC13HAjGrd9HkKGlG/ql77lGfFBRchWA9VcFDHvF33laLu/bZD6NeMbmczzreoJdNwYsau
YnB4s62lR8TWf8kbjm6N/oledsomoMyyqtqO/N769fWs2cJZRfcrQltN9a+I4tWbcCwv5GaQtwM9
3iD3Yq3wC3QkNbrEfhZtYr+4Fe8P8RNw3OK+LNBKQ31Ud/yrqytXjZAL/uG+C6p9MdraasymFzp7
NQZZwa3Xssuc/DpfFa72DeDjo7beMo2cEPAvJ9idhy6G8M32P873amtvlToHbeANe/oV2RrNXWVG
T7wyrO/ZohvmTsGfYVi3qYKvEfyzrQb0nmRgfFSCXxRIn3P33AzUmXSPkpid50dvbG4QjU4PibVF
lhV7mI7bNsTUTJQBqqKJ9HqUb1X92bWKm6xChdyqqEKV1qzs5cMzq70LG7ScpbqMJZp3btz2caro
ZDQoG/aB+7jYpIVRe6PQpl636EgUbZivSx8Ag3gRpS25hdcYj6NV7Dx0po6G5PpVoGwnP9glQ31v
xe0p1rIdvVkFSwiKgKiiMfcx2FTG/t026UVGjfZbA7ReLfd3qBX4azYmR4bdbnqiHu4Uzlv2WAbB
yfDU+eDYbk0ZcjirSr23uuFtomezM9rgGnSqvx4V6qQjwpgrqyyTs6Wj8h0l2h1pfX3CMgPP26TE
VaZt50MKLXlb8snbGsnGVd/5w06fi/HMwn/FEaTYd1V6RkE73LQ54kVuhRW86ltPAVX6taqyc1Ey
4pAC0JnMBblox8sxbfdmKr82ti8A0S30/rNfis3pBotMfTbduykk94/DjIrcVOM/pOFw5yvoHuPB
ipdVp2MXbHbccj/+zIvJ2oJhxtWUHmGBuncVEJnwI0p2jTePq8nq3VuXZZW4PQADkF8rPSm7PTsb
KiHT7XLE8nripGzmywx/Sg5WN6NYa+MUjiEmAt0qE23TjEo0s5GorFtn+uwr7D31XDdvl39QVbT+
/ZQ14r6InddqeQ2fygneUX33/x2bzaSKvdvArcttZdosf66jtrqZjBTJRLdrgM/x8UPnfZiF+4nb
KGMlRjp9xFbyVpefll8BCDdnG3/H5bfldVQvXGy0KUJArkHOlQlCWX12492/3/GVOxdhYB0nzdJv
Jw9uzRyw35x6/bbTA0rAkVNplAhdXLL/74vI8SBqkmT6dnlxefP/Ieq8lttGonX9RF2F3I1bEsyU
KIlK1g3K9sjIGY309OeD9q6za6o8thUsiUBjrT8mMCaSOe4MzefRLrFGIJmZOI/rZ46KsJ0D5n/v
ZJQ5Isj1XX4+lhtn3IcxzRCFdvyHDGh0a6SOCmSl+Q5TgwWmWt8ycNGe27Y7/bzBXpLwoXcRblhT
+/TzVz8f7/vOXxGX0fHnTz9/34S0wdD/YgY/H1RXo7OnOpLK+///aR1rPBG0kD02C6GtHOPxlYRf
uhxGXV2GtZild2ZiiHljgmiciOJ+fOEEb05tqdnBkzwM2JKLqwjnYyY45ig3a7Z6dF/peT4kbc7W
Z0ANVGn1QvIKI3dNtLHb1iVOPVS46D72Tkq2BGEbz0bXtvsoxD5FsKgg5nlBgp5UhCkPpF5mcXds
SB/ZhKhRtsrMfy1UoY5ORy8H4BU9T9tawP4vOc1BVvy8DpJZzpQyZP4vL5RPKuVggU9pE30BOj81
lCERfN/to2nxqRkZgk7hSmvKkJskucJ3j2um86QKEA0f6KFkYKfZ40Gvz+SMovrFMiBw2GS4p14M
mBFCSqId3RM019bnUYHCyFA+1pHe+2Fys4T7mOlhPzYLOT959GB51O4I+96HVGZljS236FA+Q8qj
cIVgTO5CwAmvIfRbYFml+RyK51RETPU6Wm5dlvFRrSLvoOs/rIJMK5MQnQTHlqNR6mfqY0ioNzVl
fSp0frCn8ujHz3Oen/Qo8qNyw6PnGdG2dmc8K1DBvWs/yrI/6r7/tGP1KBs1UsXdnSlSNDimOQch
298kYtg8ba9Fbn9EjWTO5+Vk+UJ7wNcbTU/QgIzGPdbtEnkhvAMM8C2bCPNZcvYohP5g38WREPxy
ALfpfsijyXzwyVhy2IJ2vN6OTfNNRwihPQ03SJY3IWsSo+U7IQ/djrweBC0Vy3rXc5a50UzmenPr
veaa1L/tnFS8iV6GMQmU7PVRpuKBhqY2KJroqbR+pyENNVTMxxTOSx7cEymja++v3xECNQHsbkKL
rs3EnN/F2LyRlZnTCwND1GgxYBs1Asz3LMJ1+VdyRcb2SsAWg0fEc/KtCpcGSUYpStroEKyG73i2
cOHyAGwrXmh8gmwNBvnNjtrxsD5XMRuSP4DD2bh0ghoTPF8IgiSf2NQEaBRhIxq2/j9Zu2ITNauV
s3RQZywHu5mCqkyakya6rIEHbUcem7G7gtl+D/w878dFH0qInasnQIIG93124OgdQUDF0F17ET8r
nZwsiR0WN9I0rxG9lvFOec3N6vOgGmdSVIoT1Be5Bh+VtDP0e80tioo99OhlIIBko8Cl9r6mB7To
4Qo7VmIKUz6mooGTpks0ezXL9oXOtRUoeld5nezZftGxdoK1U1ERkS0lCF0cGLP51rfunULXfWsP
57AsoAIIyU3pRWta6wqD4gfcc/D6Ank8LZ75ci5Iu6U9m4Ghbo+qafC/KJo32v5JpjWuJHTUHKaH
rh7fpybssJ5Mn2bSBooXET3BvJfZABM+baXyieRwyP7T/VdO5i+JsfGjpGmcKEnxENb2Q0SsuDSL
f27fXEfPqdltSYklVTMZMr01bVzppgc43qma6rMQ2z0AFUV0rpXBtmfZ1XIa4lgq6W5M8L1L5RBd
3yzyURn9rRitj7AfDkTpNicCfKAFqi8cMySL1+YrsbjlcXwdkeziNiBCdG1/cOyFnG2vfM+YtA0F
eD+lFWk2PIIrfcUWm4PcMHu6WpE5mz93ILipN59EzjkSzzEeujVhvqqa+9LSpQQth6GK3mG3W3hA
uxK///sIh6VIKTxTAA6NCCjcNP3eX9v8+uYxNaIgo/eP3G0ixhtHvXjKf01hdmF0mxvp+bSA3Zam
e+R5CH5DWuUhU969mUjlqRe6CJroPyNOn/oWpsE3oQ0V9Vnr1WsUwGMFjWQJdH3agQCT2P7mFx5K
ANm8AUug9wRHIRGc/+8hIygbiIFO8mEOEjF/Knw04OhPFIni36EgcUNMIwMZ1Q1pqIKsJ/fSfeGi
QiqRb2l/cTaLa9D6TdY5SCqAiu98JGZPAU0Xg5/RQzyawy+37ZuAwklaCmXSthtpAnuWIN/EM83v
Di3XMU6vjn9Km/ziwnXSUQNZtBABTdVZcxjiIQ1cM9n70n+ooCU3MmremApP0oaKtd9XIdIcUU7s
eVLtaNKDa22fLKP68j0ubO09IdF+b+zmv3nBYSaW/NiRp+GheD3Y5kunkQoUXyotuPD76S843oOO
dpVMvxjwLnqUpzFKd5478sDOI7klCvsuEQYteXp3ZZZjaIaNy+bL2BP72DgdhsiCwzIbb2QkfeX5
g1Fnr5P5x2srJCJDcYrcmiIdkwCOZq8l+Dwy2VseOQeP/Icdn4GwD2fe13XyqcwS13tEejGGXZ/1
xo1+Q5YeXTnzLViUOvWp/tB9e63SHJEkHZVKlhcThYUXiV+xb73TTvnLTbk8xBp7TvX7hmTsD38a
OlQIvBpTbPytO+NTs7cguibLJNsUpJfQk3HNaRAvrAm+ar6irThT5oyJ/15mA40tvX4H5CVAKnl3
wGi2RWrdUzf91aDVoKITjzoMe5vmz05rvFQWjoSYkaXuyNYhlriiNjldvsIampMv7KRJGR6l9VeE
8GwJXE/sMBS57Z12oHmniq+65YnZEQ1f8WihpooJ6uDN9T6XBQ0qfXs0XP1JEDbEkT1/jV7PZlXm
L6HV9iDX4LI8wrYD6g3WYsh0g8sKKOlk6celkbs0u2RAf6YJQGcSsl42lHc2M+Q6HVL7PrHE1puG
HcnO7hbA2byU+m2ezEdf8JSWLT9Zr9dUPfMbIyvO2jbfx8x7zZsQh597YTzZZctwg1KqHqPomoAG
KijN0L23wvd4zolbNKWvTMgPVtQA4RGUvR1r52nm3rVKUHrqM2gc/UeRaR90Bp4pIsbHNr5lhkjp
rZ0DMeQfE9mHm9Iz9lPYXSUqcVRmzJUjW3GnvTfL5dYqZujbxV9rjQv3PSqJJKtyiGlMPl/g0KeW
AHA7K9uTvVRvC3DXVFf1cayJNXfasxMbHPbue5qmWWBaw+PgEaCEh4LBClVTPZNFkMR9QNLNe72w
p3fx/NnTwxYP1XnhcTF1CcdjtBvGPN0DT19wX3ebfPLFWsCOMQo1L5iLGlON4ErbAdsk0V9UY1bx
DVNXSCUZZoNeHH+yaZktcxI7aVI6gf+jLPlMFQnBC9UIqzXDnlahQSXfJR8BjuFjFSFvpO3mCzLp
lYTY56P3QDISjz6gOa5DgI/sYTHxqxsq/aqxKYcOTBx30xy9ONZytuvqdyY87jC45brEAWH5z4Wh
votpUuydiBkIjGJ2HdM3aJd/MbPA+sTp6SxRbPOC4dq3XwuCRMKuOiVqRCCBWrs1uNhFdCiSfg9e
8Ezz8bIpF1xvzpBt+yj9b5kaGMX5e+w/tDUEBhcezoFFnrzulKbuk+FYZUA2bLWDfiM3zSWhI0Sy
sl16hpoq829pB4LAf0FkNEfbeKQyLA/qea2vKgu5s93vybQ/Y9v7CBvvmrb9RZf91+DUSGRxWbkD
k5muvlKXH6sdufgA0Y44NhU4TpkBLKzCJS+mt2OeXzyLrd/IzTfS+3dDmd5iWaEey3F4MwVPc3mX
S4HIYiWY1cT2YwzX3B4FEY/brrc1pwTbXSkHVvRixAP8Tbnlu+s6x6iikUohCsTz8WR04VqFsaK9
rnNy3BwGLieG0S5eut68JjOxfWMob0s735pG11dnEr8MntT0TD7GKZfZMuQ8i5BjcgH+Sjv7wWg8
6kXo+pj08B1q/12JeJe28Smcy/8Se+beJkRX82jH5L+RHBY7Y+3yEk1/0CpjwPYfwCUvM+EuKZUJ
DC4TGfgGhA8lenXIrUwYyWMoH2CX/qK8ZXaC1Wz+A2DclrK/TkX+ZIrpzbaGL56stAUfE8sCrl3w
pyKWkDH6SUPlZ5+46DVFMwR2EpVbbFU1wlFERAIb1lF2xVfrZWSVZcCM0A1SkH1fZdN+KCl9E/2d
QfU5b5Z3P2oe/Tk8qmwiAKXf53PScwgOF3R+OwSFV1GPNgo9JinDKj5wVX3ZYXMIs8zYpOayy1y+
ffSPgOUttalw6UbtgHusOFt7Mn2OhSppz6QyIXPIXvLU5PuN3pAXpgBvdJUR4Ppk6phVA8tQmPcn
zwQddLwJ4JHeED9Vu9rE6uECO3ryTinghsIHMly7kzHk/4mUyOfW8vlnIDXGhZL7AjiP6s83ar8Q
ivGKKFtiHst3/dpi3qJIok3onIj4NUSJQCDlJZb23RmLo1uHA8nXy2PU24wTLVVAInSolYSXS/JZ
XAbm01B6e/q12iUMitli+bWnOx0RLrCUc5ht62AnI5XNZNraQTk4BKEA9Y4cvT8/xERIUsaRvvGM
TOIUy4hjPhurdXxVHMiZtnuYja7Fr1m2Il0JJfgZF6xLcMi5ntR7RjUQG3qofdu8UQW2t9P1io0T
d8PdxCALC88o9eAa6g5uwO1Ujp+2rv66ZQ+n6tk3snQ4spcFiqom+4yeHtVDCa9m51a/2x5QZZEN
KCIo/4QBCAliLL7k8OVT4EWeGgQb5V/IP0Ln1usnMIJD5Os99Q0vHhGMHFsGMCNhlCyMrCnp+GiI
4alBQxNQyHkcwedsrV7duMvo7f0olLNLfDvf48OtNkqwZSWAgg7W+U3n16fa1fdkcuydNf9lGWLf
U5TIVMgBmGDKGLkjClURDGbLWVk8diZZ2bGiqHkyCYjuUEG20Odh+tLM0O56ulVlvhvn4S99asz1
zOUsPnS7Onh7yIufp+RtACk9dJZ6jLIIymikgXA2j6gqsVfXz8IC0JxN9V3GBOl3WG82TnSOkuWO
RMYi3KZmwCQLrI7ekln8iScy3gb7O8vpcwxRkEx0Q9LF4W5KnhlAlWD0se1sVATKKtKvqXL6gySe
gaxT5hP6fvoBNZCYL4lw5KHspxjEZflcluG7mVGwlJwxKSFM1ao9Dqfsk2fePmrD1zgGAy4aTYDu
IP/67nCnZ2jfwek30YsuRbFfrxOn5BrJ5pB+UxweeoE0Fl34O1qsp4VVMY+bJ4Nsug0BYt8E8AUU
xfMcC/UmHKqTs6SfVAnReIgugphYBJLo/wZdcZrkS4D+j0dzEzeBHP3nrnT+FV52jznyNsP81qxx
kHZ+Xrr4tNCx61UlOJEkcayvdz0VNesbCbuj3TQ2j+sN4sb4MKxhyrG9/+PeJyyXJbpJ1MOvih7s
E67LU2247sbpp1+C6Iss/NZy9jb9wCPFGQ89Hk7WYAQLtRl9QbMjTawKDNfUdvgktVkxnHZWEyDj
tEehLLpC+QuOL6759Vmlw+TVI1OOqc597HOPgK/iaCykQZdk2E2Rsxua/i0fg7C3v6312RApqOow
mZ/Ws3MQy70J+XpCgT6zblhtqYU7sfF/eao6mnOFgn2itzXszyRd8XxjW93IAQXO0KyuVLjy6k8x
q5vrnQ2R0DbfmCGiDa5wU9cfxBgZdbwc5gGYcB6YrXRHkE2Uqd9OfYRTfhsyq9vnbO0+9hirJMau
JjaEGnZQs8mi1DQmBjorur3Mx3NHjR/HwXTo8u5VRWOAK+kvVa74Rl9btXPn0DwZsvjnlfC3WfM7
97P0QeJJjdcU1IWV/pKU4q45Fjn2Gbt0rn7P2TbqiLMPx7tGpF6kyZNQCIernpLweOh2cXitDYHQ
GtDyUIcz5GJlIqJIXwl9OqZWFnMi4sLOB7qj8hIFuRkNH0Mh2GZrffYirI29/mOMzZ/Gpwslyap/
jpxs4u8DczTrLUTbyUfDETX1ofKKel9DTm/T3B2OqnRoYkNaIWOqBFBZkl+gL+W6rfT1xUybo8qn
B+XJk4+krHdVibMifaT/Zw/5B70248St7Hnj1fm1N9JrtcyPM92UXDD9pySEMytt4oYcLN3Ukzk1
PYR2nN7m9ItRNNy4dC+sF8qY+v9sGeJddz6lKbdNkz575LAbQ6Ug8UsLtnfnxMXaD9Tw1Eipoh1V
WBym3Qw4drIj/26p8bWX2toQI5ifCOZCG2fRGlS0SFbaCR1/6jIft/eufM6MnEcfJxYoLvcn1aYm
muF8oKSXAQJK3EEHPVBQMqK/Mwy4iUqfy8Ytty5H2MhUGE0of6nCI4yeNTZIjergFWMg0dpY6Uiz
mZafuek/a5y8WLif69XW7EfEZefckkL4NwHCtZtFku7SlyX2qF9swiSI/P7M8xFfhCvDrVHRHGhE
vEjIhB2qvQgX1k1FaqVKv1X36eUhViYxRfR6yWdgtb0v5L30MJM25UgF1JxeyUeYgtRjJSJ7ctX4
uuke+v4gZilPRrUmue9IgesfCKzeFaqFBWuspymrsA/NzmdFDHPAUPxo5RaqGMa91CX7wq36/1yN
R3NqOrWhAJ2k8LGZbguqeZTG//WVPyNBJ4zDZR9e1n5Neq7Hk+12x7pinIryJdx3SFxH8DcArc7a
TuAxlhWextZgInPyd+TsU2zuTCB+2tv5Z83zuIy3qgPesxlI+kIfuTj/OP1rq9tPJ83vyCqQneFr
C6Zk6B/XLhdXeeFWu5wuPyznwCaF9pFaoEuHjnXfFAMSFOoFVUVjrtkcSLVaRwqFWuttSFZHsh24
MkJkVpw6/JQbZFGvhPqRbdtuM0Rrbf6hVZsErW2bu07x4lmT/w4bqNhLecXGrMeiUcYvzHfUFQvD
4eLlxtF1S/Q/bR+LLm6eI3jo4Lfr4TDKIXuz8VnuBkxjEUuYxkYfg/nb+XyaooT5M8vRtznDM9D2
DumRT/kX6j1jKKIAki+QKA8CaIl4qxNQNrsqDnGEP2kljODVdsh6PsgkPTZG3LOAjuFWaBCLyMy2
VqLcbaz1KxkmKqASPN/5Zh1dY5UHRH69FHn4tqDj2NLz5+9dMd20cIxrxLMxXrX7fmpcc+XKq89B
wF22fLhpZ77PGXUOFCfsZyyTR3sd4ieH+xcgyMPe0clx3BR2xYw4CbAiUxzm2Hz1x2Q3ClRPYKBp
YLkeNFSa0I6rgA+kC8ThT+IbVzKeTpq2VmBA+8TnDelrGnKqiijqj0JUrD/Z9Dyh4sjrgfAjx7xT
UcF3PQHExKVB+XbZRJhTTItnGBZKxZC264ADAtoXMxbU6G2xwsBwOL+H4QsGCjdHhH/GQLNslyBm
ok3h8Dt3k7aPhRExjS873UrjXCfWP3Sb+tS5PiifYiebEiwVIt1mDga8qPK5ybkgzB5vSTWXZxap
q8pDuXGpUt6jRdy5NR3ac1qoLfkmZkCr9CG38+7US+u62F25z+indlV4QIlKtRQWrWj0ftejrLdD
q08xsOGmNcB3aseVQdoZOWiSEcx+WB8M2oYJmO+3c2l9Rvyg+UJoFEedfsfKs7UG2mGSFM9Tm4yE
AuEWCV1SDlZZf+F5f0CL9uHS/qI8Z7vYNJIhIgIeyl5EJIej6a+5vzy11xtO+BIEkx9YXFrs0iYA
m084bJoSbsG46bO0DNUG3eees/6iJOSOqed1OWkuagzvfdVQg6D878LQd7q4yp0viZZ3oofcxBvn
EozbJke9gPLj7wi4eBYwl/aTE7FgGEXLymG4x9/ATz9czCNrxEXZdBMPmatOEzrNbSx95JuKB1VG
e5+tCNyDekHyinQgT2ru797e5/3cHnuFja/pxNFWhGKQ3rnJSVPd1Jm5JVWFF7pnCKPg7a1DFzvb
0+9x5sRp/gA5uLidqGq2TRg6okDsur04NR16iNO97diDNnsTcahNC6CpnFweZDL9oik54jUeSLnz
DLCgRKD/yIZVtGfzhWCzA6JjAOUVTPdZtvAw4ZroaSPN4tQDui5oKHfYmUcLA2NuzTti/qPn0vi0
QvWv6izaeBeP/cJAWDvNjvNAVtZ1NlEsGP30EuKZy6bKPQoTVMGZkWZIzxqPBIh/Evhv7rHcYBL0
is1SX+0eZWWcLEYQ0l+P1iN+JI/A3SyhIKTe+KZvk7Eakt2YXPwrzZBTs/6SFCQc5012wEnaUfxj
7izplJtYwvUPhMMLH8HphFEtQMse4M6+EE/1LDVopzIndjz5Trr9vDWKPGGS4yUdhEWm3E3nvmS3
m6Kdu5TTxqyXO6qhTWZDaoRV+Bw7C8qyCmk7SfnYgjQSXYqwbDb/zgiUQaJ42TWHfEaJxBgamBCE
h1CmL0g7AsT7gSdFviH641W6o7/tyhHtork8Ifek8Ddh+6eN6smurVd7MF8cuEPSAL+xKlKXFo8n
p+4vS2zDXfOMORc00I86zp/Aq341rYLlmwryiB02AwJUs7XYsT/gxkS6NZcXx0jeYzNFUOX156SM
/zXkCAH4wkt7MeHp2vyekvk/Q+lt2gP36nKh35BRzx4awpFLur6HkOJdVWFXCHHEnf1qvNpuNB4I
EX41ik8Hv0DlZPbWipEnZT3ZivGE7BV1XYLWKn4rRUvJNEFxjLq5Is6go7rCCt/l6PpM3FQqovKd
va9YGBPu/fSzG8P+Egnx3ziXV9z2FaS5daQmfQw8opoDN5TE/ReMMSCEATg5E8IS0+zs4klmDt4K
OU9bi37L/FgYs3dygcg7Ss53WKnsrUL8JH0HFXVNNv0SE+u2TGI7VQz49EVTiVsOiI25H4oJvZtn
gAW4A9WPk/1CGCXCYDJ0zjTGQLsYIVEzJXnBsjlNMfkMMMOFwetrD4a5Q62ClzIcGd9Kf6Lh00MW
nR/oja5mkzUpHq9Ok+m95eAY6kwDr+1yFoZZHKFPAEbxsIB4VqdlBMap4pBikRLcV/kk+4QpBs12
cDB7yOLgrdeqyuN3rRnIfEdk+0FN4pz15t0riB4fnaOI8uk8gVXuvEejG+ugh5/ZLlgtk9qXzJYE
zwr6OWvFnWzngc2TwegG/YCJ1DnYHNYCdX9ag070mP2HJyaFl27WjBMJUQkx3ATYF/Bu3TEvmYYI
CGriYs1jDF8Y+mmW1nQEJAPRhaBJnXbwE6QN/biLwInvTA8OZa7QcmgNphGwt7Ohj6u/pFMayJrn
v2PL7udrlAKdMN6XxEavZvOdWnhrNx5eNCbSrV+PvIJw85YBoEsWFPTRv3zCk0fj6sAKSwUOovRN
U6kKxK7u1+Jwmm/TcqAQGHTDXJLjkmg+XbQwc3U4G7u4E2fDk79bcD2THIKrU1qnMC6bBy/hZFdx
hy8KwC6oUxRQFq4QXWfhTrk8540wPcaVrlmrjaNhGc+hG6JoiISL+XhhyOhWe87PLwUWGihzhVHD
W8YnyKqRbRQHj7v+8vMuP7+rrKk6UwCDOJOLe32bX3v/+14owJhBwZJ3Je6JZIyZ2rbN5OfHNCRt
3kgWFagO5aTTF69CUtWGqGeAafKIpcvMc1N/zMXgBHErp6BWxosqITTtloxk+lFRX09/S+H4l2q+
cvKxUrgEOXd9HxQuihqCGkH4GrfZyAnTEgJIREsL0zUeDpfvlE6vOoke6k5S35u3F2+tY+jKJQD2
bM5pGj0plY+XCaagKhmolHSOiHgItjNOMRa+N7PIfYA76QduSXV2H9rfDu5L5XjJ1uswXbqjwiAw
DFhBprd+bmBQjdXyjlbJxbp04uTbjs0w0cgjwPw8F/uW7K5+9lTFPZ9DdKe8xSLAdm9TM2d+C4Qe
OyKTcfMW83fstePVUvOnV/vxqRUaEnRikE0sFBGp0ayergajm8aq6q7JhsnTYMj5XuK1ckrbgK5X
hFsZ8RDUugengnLto+Ub5H3gClHzPqvDJ4Ji94vnvmiPcgYSI5+XZGCrGp2WhVX8ccMxOhhO3ONA
Snk20CLr69REOQR0Z4M/swvJ/dBzgk8pInO8wA8T0VVYXh1UAf704AuHEW2Mb0LHv8nsK89omYvz
z+9UbymIVVknh9QdL57r+Pj3VrvR//zW8DB5so2i7l6v1J+3mBj8//edrNZGYuWSQvFz6f5ctT/v
+H9/TMbouSGoYf9z7f7fFe5jV8o3rrwpXHD/c2E366U+axoTVguhcVBaHH7+Dnfa1YyWf6JAvVgw
QrAO80thU8XLPPpmNVy2bmU29IWnXdAkA8W7WUm7RHXM0gU2hFTVfCGTmAr2gJOI58ldZBpUpHyl
kCxMYBpddwfj0OFDj3/XAlScb7hk7KjarVVTSTCMYpfQCl2JyT2PxhxvvXTaxXKtI86Xf3UtNBgW
xMOyIEfP9bYtb5Ge58fIx5fmchIEsVGRMwuON5cfc4+gricaJxVpjGTo0R7VF5erTUV7xmjWl+ol
S/tfcrznZs4etJD0V1rxhtpjyNfYplCuoZPajeQ9VpY+rno6peAOqaehN3NuqJXEEzcb52IlbXQb
w+673AqZc2ZAjWZrT5rQm6/DBocdotCp3XtTUdJ//GIK9c2tZHFdEUyCL+ziafxETWi/lKYsaBLS
VaBG/2jRlUOQOaO8YIr0XEhAFARMXGAU44h1f6CMHb6pYAqDC9hClO8iOwyfvyz4WVTMNSm/JlWK
BppVPS6QK+UC6qw6ez/aPeQCetttI+Jwo0gV20xS7AkANw7tvC+TJLv5s8+WRp1TWNZoZvLXvC9/
z7kunsfsCAZFygSa44s3GN9F0wxMh3hbpJfiVARTGPgU167go6y5QHrR7VQ/l6DoJgF4tTL3dQGR
gcUmOTZTacNoGqdOj8NOOt5DVnZAPKFi0iv9oBog5JzBYGQYhuNIYQVWJURg8wwpULntUdL7MXYJ
D4Iwe+Dm/4c5CUV0mH5MS79smvSXWjhqgWA9n21I+/gfVDXnWCN4+A0l+xK+Ts6cNq3xBhjJDi7o
DNRobwajeta+jXTMmOmx4ogizOs7JJvBbhGNR4N6TKLa2DrtwTS9N0/91UZ3szLGFGrs1KbvyPTW
uEodez7lJU3tSU8gByB2RyylOJgS+84EiuRJfNKagtB9cZ9090sZRXXgwiTzF6IPbgDJPSIopDmJ
vsvEfk/N3g28rv0TZmwPhc+la0hVP4I00wf+W9lTvOmNpD9GHmP02DxW85jtLICaoxX/5uhbs+kx
OPEDQNQFixFRLJ1dqDCIjpLkQnMbyRDjwMjYY9v9lUfpDeNsvDZXBoQFqGPm5U7Qmcj5WvB60tn6
6pzlqjz//HFBGs3XrldfG0SM8Kwz6XDW2ctn6zx4DpllfkuDDeH72VzMu9qhl1hk7iE3kxyD0Yga
puOrG5nFzg4j0RGHDqkL/W0apvgwzRVCKhQZGHPZmXm/SThHDGeI2vqFLyZDpJZ4/rEnvcX4V9mg
zZaV7s0ig8vH+Zwehip5mHrpI9xLmGsi99MhdGPf1iQq+r7AsmfyvasB9I5wuWFb1YwEnIKYZUmP
+PkXnFaSzA9DI+apP2ceFjaWTe0fW0n6TF2j9s9bETj4Zwmq8NcSHslFMUTiVmFVmns1nmIjnfZ+
J5N9ye1wiG2AgvrVdSNgZpyrRpZG1NFV27LFkNEnLrN/O6qTWRhfuhhuSbeMr7kQv7I5+bL8PuRB
SL5JbtU3l+GESRAaXMTVY9t671YmX3iowX7AHAW5NJlNGTvZiRmuMT3EgZ6LV7SLpxQV8VsUIcyI
puQAEvjhNHl1bFzOcc+P8aUNUm5K8hegCjFVOUm/TRt8g3FHhM+IQW6c2fPjfxovBko/Vs20Wc1+
CfMMGVKsQ8lDiiOFpPb5C9cUBIvp46BoW9zm1Y3Al3PaqOPged7afGUHinrdTGHAnf+4hX4k1KK+
uA3friv13a8S+rjb8dWPKxYUZ6j3YenZBzyV7F/k5XCUjfa1I0gGYIgos0h2pCpO5XOMdjiS9c1I
u32xiJq2hOhfUfK8J9T2wAhxty0X7YBPAk3MCC387h+laz4Zj8k9G5bzZOtply4psE1soeLwW4qo
cVyJRe29uiNvfcrOc8pgYrcukZB4uSBWXyFBUr4K/7dFkgiHUPveRCkyXRcqmg5Br3Mb3E6Eigil
zUsm2CrzbIjwqAZzjraNWB3cSjJNjq49/DI7fDLCnuC884LkD+dVZVm5Rvq++p1xMeuwJ+nvpbTa
BVnJ8FwMrrnJhYGuYO4x7TDo9xnhsTNri0vCH49Bc9+G3lPsNODrpNJ5S/qNuQ/pWoKVQQ07xx6f
rVr8ttMosPBfz138GBOkbMwdUQ4ma4fj6Desr97iQTZVSBKz4d9S+p/J2D9GaXdqKEn3y/bSLP2j
TLmxNEYJXEKENyBth4dj/yCO7xkTd7t1ZDZvbLf6Z1lH7Xfn0MoeU5congVSINARIfVz9VCEvRXM
S+B7Qxwkq2KTMB5K4ZaDsmuG1ApRl6utezkvzyEpLmnxe4GwLG2v3dshet2QNOn0lvnhEIDNXbMI
XCGucdIrHLvbypI7HrlENWgnyNT8Z7Gq25SElzK28p0eJHUrxqMRzt2xEPMNbSpBZ3G9EeNwlZih
meKh48jGSBEORYpliipND2RxsoitSDAmOr77zMYptMmPY24+7WIAkIqzazPm7wCkqz/Ze09FHe06
3VK0xJxaORi3/h9XZ7YcpxJt2y8iAkja16L6KqnUdy+EZVskbQJJ//Vn4H3jnojz4tjbVlhyFQUr
55pzzFmTfs36x8IMgF2SC68yXkjpjm9VQS4pKPJX0lzXMjWmXdzPv8FXfVq2fR0zdptGZj0lrKi3
NOR9uA2oFhuUz6TNvTRcDabXMDfWQIVHntv7CZw8tzV0jJy4JLsHSA3WMae8KorL+6rzShCGyR3i
31vKdJFSnQkPrb+ZahfMzmr/KiK7zV8lyluEbHKtqjVRObRbpfq3EtGcRLzYkKm+z3WyC0mUirb+
wA7N6oIb9w6Fcj/knjyNlsW+uTjaimUFFvjeYw0X56wHB6+9J9fwl7GyITA9Fmw6kYor1yJzAgus
F3xvtxcDe67shr2+jZmXbL4wSpjya8qQKsf+7bak2RU336Hv4Jonsdh00Ej/GaCQKp30fsrwLWJf
AgelsdDJdrTuZzbAhiVv7dATI8KOuFsgtANDtPZZtmZw2irZJVNTkiOw5I4IPYk9biXMdRYRXSoJ
UKPycpPTco3Sr7dKm87JY7memZwJF8Uch+WF24dpPQjZikvapP2+CijqMYXlcydfTHb4rPIqaZF9
rlK41JpHToBmQ7pll4y4KAzc7EVwClSP49ItmM8t+57nIxaGGBeBgfCFCsPHKaVRa1IGzp70bTJx
ihotCR+m5c3oc/sMSRPaurnV6mZWU7qLnRJvXxbiwkJytvRxDiX/hsp6SEycmP4Qs1Dw2eQ7TMAh
zOmun4PIm0h+gLzk0lhU1M/G3xopaFfTydc00qeGgs14yc1hCwXyw/Kn5z5zjmqlYTSa27Cd2D9j
WfyMSau+AYunm1kZ98pQE8uU86yzLAqLL5gODOxsDDYdSda+3LHWRWHHW8npKEo907zUeql3fTZs
WRZjzHSeuzAR555TbTbGqEixE7ll4UUFy7DUwh83g+HD177RE6Ajc/x35/B3qW/dXJtXtprTrbb9
6+QLBPpixJM7cz6DJcAgnwaKlS9KD6tlTsut9HeNUXyIYjkNNWIwyQ0OWP8chFK+L7AJDpNnXO3Q
zk5p95M5nnfBKm6dpAoe4zrO9kFHykaO5T6YrBOhmXi3WHW+xQMAxndWW+wIGAGMAvqjeG7Cgn5h
le+FmXwLaT83amKcw5P97JagoKzWwH37jybUhDmL6xw7sihZxPBx6FTe3k9TdpdyGlLCnyjtc+j2
syADsOuZl/TqWQaXVRjgeApmSD+W+6ZmE6hb6hhR3pJ6jVMDrai/j5Mh25eTwETfBlhUj6Q9OUXy
DaNyEE0Uthi849dmBVprw3ijMLHcoCi/VfFq3cDFUrAmBLwxrGvNfVWEOEnYSONiajn2ZZJtnt56
TKVbxeOfuTTlJ1y/FUCg48wHjeLEqyVqng92Gx+73P1xy5fJNlgRQFJs0SyR9wnlc+ILE/WCIPLh
VzCskvWkBe4vyt0POzFpIGQAb2S9y2FTRDbntY1dWCKCfvkpOtyGtC3sLd5oPXiYKdL+G/AcnEm9
zTJYSlPc4DrkEGS23cNSpqdSO8+pUb9bgXTwCkms6xlKEBV9DvEHG3rd0jj7jOOMR/sLEQeMGxxi
u+2MieScJdzMKxa5c816Oag+q5wXO4TLY7bXDAbC4pefpklzrx4wQnFqY/SQ7yZO5rORHlqopQBY
Qpg9ZX1yxY/o2fkXioWTEh6f06UhUllPW5AIx7HE8uF4sYPySTxAheaDQwYBF3H50LeB3A6duLRV
9iS9+RFC1JMiq7lxDf1RppwJJoyinXOeUzvZW6a96QVkrhSokLeWVHTO8zotZRMtoElFQi8xsm4X
hJio69g66+qgG6uJ2rK5dNTrUj36oblRxL5Lgj0F/9T6u15Csk+FYhmGpNinxXvb8zwzbIcJeeAg
7YPY5rlDvcqvQv6TuPIQg0L5RbHDnyYc7jCwkd/uQvcYN29c8lu1mOrCCS3g9JhAQsEGbdAWE8vX
ukA+WxOCjPP9M5W5d+vPQws3J95gOHO2g1pfVQBtsTSnHYMH1+xXMhp/MRVuMYt7B8N2PyVG2GM7
xT54KFRAZmT0gPGYN2EYTdOzwlV56PORuEuuPgpMc07NdDgzhhOO9bJ93wRrKQDVJbLUW2cm+2IN
2aOo6y+MIEFb/5p9go8DFBFZX5WDGTgXRKByPlYdfnIrPsyprPeW4dqbZkyTbQ0JIAzFeUytB1Zs
sAEXJHaC8gRLg1Zh+YcdMTFKdRoR3Z08VGUfVa7M9pPlsWoiMtu4y1+HCp1jR4hu8KcDSfq/jm28
SWkzXQ0xM4k9gIRwync5Puf2SLKvlSXOm3ZnUZkTwc/767usUBvQ/9jb3ya7hzsytt+VdC5DU/7O
yLRhutlb7URWsomoDqRnhp+3zfz3FcZF2sLm9louNryycMDwuuDF5QzHZr7Ztu5TMcBjCFsKyApq
VhBimlVTYmsLGjEasrE4IWvyPI9xlLas1FjayX2co50BhH2kYAkXXR1/5rEmDl7NHKSJnRA3R0rI
iDlwLXHNYaaZ2i+6SSz268m7QoSOgDjeWZjMdnIm1IEfghXahMN0Nsa92TVPQcZ2cQCxw24vrTdY
8P+EWUJ6uU2ukMV+2iC5zymVIoSOoWkBWLaXAyuGdnK3rtCsBA21EJAqt2nl/sYgp/ezG9BsfDCa
hRS209V7M7n+u4SnYXitRX/NDG7z9eAjvaEr9yxvxhKn2hp3qhm3CNA004Mm7xQYnLaasTpXoXxt
K+t3L2IMv4rIXo8hmSQlRyW/MbbCxE1mkI9mE1s/MieeK1KcdLGJLdyR7zSRq9/T4a7+XfpkvuaB
byxyjuFuhien8yo2QPmuVF1+L2fW/knlq8ijhzVt8PGF3Hp0URRkMEmgmWVaRUX8ZCx0onNMxt1L
0huX5A/yi45KayQ6V4L1qPGWUHmMoQ5JxBhdDmchLutume8WQhHHYvocSudhiUUcJWMs927vX1j5
YsH1vOdl4rQ1Mktw+FZHdITd0HHcddidYmGDUjx9OSMmE2nA5HObR8PP/R2XkrODobRsdaHGTZep
+7GYPsZqzXPhIzNEvUMSbXYWROCtDDhd27W4tzkk9aZf3SZhtJB8tuPwMyrvsbHnF1OIUxr7ry64
+9IxYeIF59w2Lgmhnr3bOWKT51GQhymjqh21I8RR4KDYsnqR7MUw/Q50QBbwx5zsl0mkL8zn/HNF
cu6X/FfbcXNojO4lHLpT0iO2hf73EkCRHSv17dIFXQbhwgTPa6pb+620eG91zgpZE5s8YlYkboz2
FaN8Di2EMtPQ27KH/M5E3Ngny+bJ5i1Mj249uXttuLxTRBy9wP1VjIN5qAFUYjqgLsh/ICBxtcA1
79KR41CKQWQscwtogrrjhXSvc2Og4nCOPDglWUBcpmNMMq+eYbMaRDTPrkz/+EL8KaS5HNBh7G3m
A6uZjKfe8gB1q0ZEiY0X049J9fk0pBt5Yp48k4REUfTfoY1FMVb8REjRyN3Lb3si7cwDBEqcG+/t
aZYEQwnOGZN5zAZy3KSqyy2HIX6e0LhVcWYy1i35k/bK/MWg89KfR8AZp3E0vQtqBh+6aGDGvsaq
/grmvjulbjU/WDipYhkWu0KGv73ka2gEW5ONS872VIz4ivUIwszynWjxxp/Q2+uqxnpqlGfsXiht
sygjVA6CZ/FCG00Yv8RLQAPI9CCsMnsWivNR3BBqX8qCtwZEBuKAWe2CAXiMzOmXrdHxCwI0nI7f
E5ngSfF1fnILh1XiJEvGWg4smJmsnRsiYyZ6+UkIf3TJTGFaxDMML47rMiVrli5tzKE/yH6BZ5An
q0CUIF6eAyjyPeJWyr7AA4XR4zUU/cXNs23xIa9K+6Kqms4KxOUlaO5bSJaxx5iu34Ds88iScGNt
l+maVRBkL59kqPhc0jLG0gUzw1QIS9oOLqzLzWNl6kusy+oujHHazMp0t5WBZDfmfX2mhDSCEI1z
RzDQgiyJmpI8rV8WKIfDuzcFL6HbQLKi5o0YUfptxiOppaGCAsBVFbQlZiUtksNU48kMk/M4+YrS
FHXIm2YN84kfTIAcA1l2QlpOoCutQfFk/AhKHBd0c2PKrxsOq74GrbtaQKyCu0SznzhSXmUmrOMS
tW6VXXPbfAsw1m38ukx5itjd1quy45D75bYTFezBzn2f/6WOEkUOnwXn4uDMIW4JmpmDFSq7ufP8
ECVRN8epJC6jfAbTmcSnWWDB98cdXmSXuHn2QmybY3NLNqmpTqASnuoQlkeiAaQBnHu3xMhcHyOu
s4/HJFMG3eanQSfDxTUR/olDtjgFBzkRUjfIp2GTxvLUD7W3hWGN568pLgGs0qPG7YNNW5YQI+2r
7mUJ4FWngHPFga0Os+TUc/Z/KxV8Eoj256pCVcp7OIuktFHjVmzBEhfRJLNgYxbxpzBG3s86+ExC
chZd2Upy+fGCgGF+SWU722Co7tLWv4C289DjkVSYnbuXHMPgs5vvxtRBy2zZpoaKgzNmwx/bwLHJ
A5vRPStdgutx+jlTwZaZw6MaxNVulgtOic+hEDSplS4oap5MuIq5MWmcnTm5dkBqT0s/j4dYn5xM
4jQaPmcfl4oTxOPOZWnlGrxEeVPTd7r4/S5J5kfXaYJoJASAAHxs2o6EiTu84av/vQAY58RAHtc3
UPBY+jEUpGLf9SI400pTsG5Nr0GiyVXwuKlSK8frFp5ZgnqHij6xOMnMXRbkLAtyiEOaafmST9UH
kJ+dhT3rhAHj7Leu/zgML9NAcXuZhw+Y7oFpdzD7wlkfqrSvbqwH77RqP+IYRUTpvNyV3fIS1IS9
ltadN4hDbNenyTs5M2MEJuRjivkmWvfFWKvdPgvgmU4QPxK8epT/3g2a8ICQKqKIOb+AXfj2QzWf
B8eeI9vAl8z4RstJJd3t3Ac2y6LmqNtUXttsviSeMZ0zD5SkMNjWuK55tHvCKLUy4J+HOMOSMLuU
atYUTXAlYu+0otBpSKdUeBjM4sAW5qkblw8ureloZdY5ae3qIDoOEaWTWXedYCUhcTJvcp/1Phya
312DM9YUDA5V9WRhWjoT7SuOGDWBi9nrojIBM4ikJhKb4SUdkNrmRcPuAJ+R+/abhtvaO7AU4LJp
NoxMHg2GumqYCOPB8uLELdLtUMD+cp3VoYYVL0WDgbizVgAEJvHIhjX0nK5cpz4KWla+NS5on5JT
MRuSJU3pXJzxe8xI+eeId2w1ncei1UdZ8jc6+i5w6G1ifZlxMWA8GXysEj4K7LHDF7zDwL5n9qkv
dUPqJ4zzj9KZuIwFRcGQINJ9yrkSGWU6lwlS/Yi5iTvzZ9Atn7Xr6UPZBT8GACe4z47aZ5Z/kSWP
a/ZnWxhvsLBLMpnud50SjAlCcLJVI6+jY9L0iyoBHgMqbs/iDNepj27nLOV+yvlZgXP591UBTW3K
2scWDZoAgo3sPizrSULiPsDP+yhHqP1h59EGqpxL0SL/4sPmpNlDPCYMRS9HWp4bPxMXyn+Em4HG
6PLfIpvlzfZQoLsSmadhntrqmZu2ppX8EFY1Qbua1xKHmHepx3CVwej7gcIEQTF3kCLnQ+1VeF4h
l3MzxJaXaVppkvSkk07+zjwm8d697+PEAeISXpbExEXsVyvvDup4TGNgaM9yk3Vk2lh1kBxjfkbt
s739n7DDKk0wDy4+Rk4z58nEplNlza8uDHLazzGe+/g5RX9g24DI0Ynfot6DVV9QMfLPxLK/5sGU
jE8Na1pJIqAKjsYyPOYZRHbt25+z2S+7JuaeToZ17zIIkk1Atcgn5zMk80Y3QvLW9A1IY6t/YnQF
dpKt0KWRIqCYz9c45Iwvuf3Cu+3xMoQXHrCRs8QNbHUeqjPJtd5WEJdScNoEWrddSIlB5uEL8EOm
bk/DAuh5CthkmXc6Fy9KcnG7gw2NaQCnNwNYaxyQm2DxvmFbPcyG9zM7pXHWfp5BueFnKuhz5wgo
3atrBV+eSo9tM8Q76WZ2ZCAgz1wjW1fJVRlqyv1Q6+90NrdiPfwWI0cL7cqXRod0LLr4mJhX9hig
OtRSw2ITam0nQ4p9SvAXW5MBX4H9dg224zoH/bcBWokYpLf1B1A6OumP8cTdMcW+qDWr3LAyfvqu
vpMw8g94a2+JEtO2n0JYi1X5EABfg51I3xSH5XCa7W2SN9Qh0yLBlqYJDxahsrTtMk6y8s+Claaf
zfGWp0HUZHmzR8/4DuJARanNGbftUKREkQmshvu8Jw1Nsqs/5zBrGI46VlHN8O1THXVpHfEwB94Y
AY7aESbhKWPw8ePE8E1b77m1IGiQNjGBYvdQKGVBSrw3D3YyV/vM9i5QyG4qBnhYhj1cOrgJQdAd
7NG1ozIGFQFPFcxbr3kVs+KlXjy14z782CnjttptvYSnpDMiFE5e8hcdtuxgbVju61i1jKIss6ox
lGcXBZQ6bLaJ5H8tLBDdjEYwEtp3mocU5flYcc9f3OCPhScQjJt/oAcKM14IpL2McQ+zCCbM4QPY
9GmISMzxolxahNn8gsdbsPnn4fss3fTKv2Ek6BxkfJC2WSr8UzZjgXJSsAleeWeCEz6SNnjoY8+8
lHbwimmWEIcz8jlEAHOyc67ElSglp2P6/ppBYeZPWOOH/rUr6+toOd52AP9IMI2krVdXcA1QcZRf
zrwI1r0bssMkNT/FnEwy6r4bdzg3OBnDbD1SJr15Xy8JyrMaf6VgB97cnMNOaUOQlhSHTERUtwEu
WnNUZFNdPe3gb69xLYZ8PuxRS+4f2cNbpShIb9C4uQmu5soWz4tkQGfHa95WAusFrTTcNDGGgIwn
3SEMp93UBh/jlE87jvOPScMgGcbt0+S2vzguQ32yfeb7+j4wAPBIrV6C0OcNzUjbyGerUjgPDXMf
AkrgzUV7r2gwcAYsHD79AY7FG1z2zW3Byb3VEo0d2+dzZfp8Ip3pB2YOFYQLLcMuKQ/M76v7AhNb
Vu8berFExkpLC2gMXX9nLQPIHqBhVpq8hFZ451mBfxykfwzH5XkAgYpqH5CllfqPxvmOGNRa+xwW
dd5PXxlHkLvMz5COme9OvVufQCTdMEiPu7EOwJfDVWhSbmtLqa+IFeNGhsutqZ1s2y7OTzipl3gN
LqMLlCuE56ZN97sdpsiai/exzz99V3obeS1j3pHASH96eyaas3bAO8ZdK403c1xeicLm+2laB3SF
IO9IbBiJ/WTPMIBSt/4D7D5go9TvOqN9YCqBjrsGN7Uer73HG4Dd8d1vOORaw8lhW4RywsX4Psnh
aI+5G80Frnk2z1TC88MMQcuE4FKwTEeHmeS3BjC6UZtPqF2tx27WH09TYVNbKecD4XU2KdTgon5e
pvrLtqQ+UD/nRNR+Dpu4IkjSCFFfBtSwmLd3B/D2W4a+iPqOCNM0DtzYebTLNsQXBO19ZwcaxiPL
L9a2vwpeSZ27722zNyUCgRMQLe0qAOaqJh6gcqKLS1tz0BiAc5cP9WD8dEZh7uba7I7Kka+d5/UX
TD8oufHF8N2dkYZsQmd3JDbePBLOpCGjJY5z6FaW47i+FszzPtVCQeLmp8V3CMiTa7JsyuTxkdAB
ikmU1N0p5vmyyQroy1buoiMl7V6t7UfFDEIiYxudJDaHjuImrGHPJ8HHUmvSg+GYNzks3MTaPDus
+m6gXU4j31OBuXshbL2J711fdAcHyYGjs7UcO0M/Yfbn4dXHOAZmGmQAC0dx60OWY270bB58k+4v
hU4s2mr1n7Fcbm4zS04BH7ms1V1o4/83iofQze9ZdFDOymMJN+uLNQRozea9E7NByOmD3xd0vwh1
1aS+lsw+5JxkhqzGwibqqGJwNXwy2aL3zr7UTwOw1SYG8OD19WuuhveiFcvecvD5GvVb7WE0E8WX
MQFzcer3zkeHXqb+CBnSDCHO1Q7CnapD/GDquGQdfivKvJE5pinfBdNNFwvltKDGO8uHWCoRwNeA
aBZ3hEdT+RLgECETja0I+YJ76S+kOk7n09RxdOcZWAVAngP2Wca1760fL+x3ABdLJKz6JfO54NkK
7xDEfgce+SAM2qWKP4wVSZbr+TTbA70sIz0oxJnxx8X8w0Mndbakly5YW2ar6vDeyd04Ne/VDNGi
LIZ3PDtQyeIDvtJjzpcw0fbwoKgpYgWKkz/3fLZpRe3twp4nQJxxzRVWvvBjswy2PcGXqWTfaiy3
vnuDKrDtgoNVh9cuBcpmBNb1C9+5iuyANpqkycnPLFzZ1eqAINnBfaL9UtjRU5InEUtInJ1x/5BX
4WMw2ebRqj7jeKIk3nj2WFXVBSp+ntffQmQTR2a8A+NkZVGvXeaPYfzVVxOzjDc/9Sxf8jokyJJP
f22/fzLxEw2WSZo+Tev7ceRdtjjxRL7v/uBJg4OAuljlDWwMK7mzvKHaVZn/QDeDiwxinvMggStI
WggxWPABTSpvjjJyaLApz3OpmCJj5+x44aFYQJLn2AZYx/3AtPrUcXxFi+UEg5Nl4cADAZPQIAeT
JUZg6+IrtVzvZu4YB99sv20n39NJtPXC56CfVOSX1eu4hmRdt+LT5qnDFJMbzvWfwuNDOtBeBgbg
vXKeplSdDYaOjb1YX2aaOqdW5FRM2Oi5LuFcp3kjJEwnU0NXWhVW24FyMKQOe5MaF1fgvUBTeW8y
UPRNV3HD+tYJIjhk9JuZPw0L94+UgOrGUDP5+wFMosQ8kspPkXVvnmq2imruvOLB7TPZbbKJdq40
QIgfbkZ68cvJZtSZi6My78C83GTtfk6zpiDTbcmAqhc1ud/kAH4ZFiNdQZwZ4BxAfb2+qVmfvCRW
CNNoLxVnDYALvwpVpMC7WiKNafliD7SGaGJL2WxZt2RIjn6F8bzNyKmIlZRSV8QyXOJHXZK8SEWI
bHZ8pHMAe2yuX2yLcjQ7pzIiw1OxeNUrub/15fkw+cCdxtxHLFvWSEiDLt7FdyrIf7qhs3e9Eyd8
tN29ejcyDD5G2rOhgzg+2DCra2aOALtTtYg/LlIQTZskJazyM4E6b0jjTy/GM31GA+5c9HMyxbu4
Tu9Dj8Xm4m/AUfv/3kNwaA/S7cZL9zlMrcvdGS0dRRH7Uf4QzMWTzk1EA2zydpPvRIfOU5S0YVnL
fcE9Oppld7IG6xUZEfFJLNfaHQ4yRmf0A5aROGqsctnaLGk2TTKobWEhPCZcCqonEO97d24zMCBM
LaeV5mZTRlg4eCJ47TLnrJt672Hh7kuWQezbMBl3E6sP83uJ/wL9YTwKu4aUwB/gBS+C4qB929Yn
DItROjpAwrxjuRRoALK5pxSCmLnVPgrpnVbVIfXg6FeMmE3f37Mq40LrGTZk+dfvnLu5W/svqv4U
cD4VQeSYzZ3GFa4SmwKwzj+O/b01evfzIg6twbACsmBDKRzmGU2jSK3uladupTWTJI2B5A/xw5J7
HGzwxGJQhpXtirNcNUK/Ow4+Hj3bonokXa1JVcM77Vv231li7bR9grX5birTT69YbpA/dtrD6mqF
NR8TiJcNpxd2St5m6DhfuOxGrJxZBTAEj0aBXa97T00sf60g+UBgciPwBRL1HJ8KuOKVA5Rt/RDG
xnIzTLqvkFHMuD8DIQ7xjU3HnkVdkdg35qSBZ/roErkKr03M52xZ/RUpIq/T4FfARmQl9pnj9g02
HPC9/rkNGZtQ4/+Mbd3tFsH+UiPj73Kv23XmfAtsjHVTxjmJDFIUi+TPYNGvsExRClskxb9kz/ib
WILe4LhEuqEvY5h6OLwPA7ZQak8sThzgJZzUZNW9/IjFKNlnzfm2VD0FTl31lTkuPeb2t2zj1zi+
MEdRGRyCOqS5SJgIcYDTl9K66JwXwJFPk+nzTDZwuMameJ3j4WSpn4H3g50Ndz1jKb8KWx/7ejVG
e4uzR6RnOZqkA4brnAqXvrsT2qbdwgO1lcvpN9+JXT/9jiGLiDEbxLlxKKfo6+RIbVdEYfW4GwTf
Na91RItIcux73h1fcYSs48u4WqEIYeJQoOGdNqmDhUhLYeGdtQZ3TZQwO8vBvAXhozkwojXJL9kz
JNIfSMuDJ34w+R+9OsHexjcwQkg8vQDYvtYNgI2yoDOkGnyCS2BoJvXk5khLln0AZWAVAuhsC3Y+
d1zSLdK7UPr4tqa0GnlR//q7mvAUp6HegyJgZZwrVrr4+Y7Yfa5GS0+OCKxXkozTPiMYO8cUFBW1
fJim0IqqfmFupyEvisfye0Sr2iYlehm1mFurXV1dK8DYgDOx0RY+a7OuP8hzmOeAXYo5USrWM6ru
nF5Wd2j/i6BsRWv1VZujfWL/IrFogRLAET6zj/AKKndb71xKU991tu7OdHsdfEyxd3YM36DS5hok
Wf+0gGQYrRftcdBpddZGU53/+69PBmh5Hjh9QKfhd//9wk/Sod8Lb1sbNZi3Ny5szmKLB+2vMN5U
ZRSfPT234IaV8WTEZCMHGrXvfJ8qmqVuWW6gq461N/MA4Pm5xnyfRtZPUV5I48PU+iMxRPJDXAeB
fElIeOb5o63BYZlaEBhmjHSKLn+rOJRts7DtH8ymKw8J/yx0J65wSDox/9zMPVCYCIUhtVgPdIgg
S5PZ2Nrs6RLU3f/7Jcvz6fLv95LhwhoyOP/7s0wFzwoz++H/fPm/P3T7KjjL9vq/f0vAY/1CnJq4
+BxqMnodNz7sDRXL0QvTPEyy//+L1XsgZoLq6IhCXIYhsP/7xVv/Vxd5gVeU8x6K7Hs5UpH17/f/
fW0yJgFaexB+yKG2cWH1j3NLstEQD6HBFiWu51MAO+HQV8AWwYVOvKULcCsdcHCDaCg5F/HoL+Hk
xnQgWDbL+2Vxz2lTeOfOtL9DhysvxaFylhxYMfrB6TyrFoWsIDuyreksdsFPUeiCnX6NENBzVp3/
/Zf1X6Ig3PqAmo7Ap/RZWkKfZ/IF53//W7ZdcUSeBTJW6vO4fkUTcu/2F/q/Ml9PPJMl6wqV87iY
8K0EMTm7gtXj7D3OMZkOLGSSPJKtL6P+ofg+vixdt36GKAET/CChumuUhn0XpGCeYVdAJ9K62Q0E
Wskj9cZ5MaUB0lUL4/zfL+u+v7NTcwNNPz6XY2H890uTaESCssd0StAJfY/NzL8vydcvMVfL1kIf
byhcyNykIBmM/tn1ImA18lD282lBbjm7FLSrSahLNUJh7PurYf7UptWe09JgSedh3rIm/4xLjmdv
hzc9tpL2qrnPniqj2iti/2dcbqgJLM/V/Itc8bCf5b+qlQ5/y2Kxzgk3rF4k2xI0A2MKeZJkxZ1l
BmyOT+CwUzIn9B7EBHq82OaV9i7oaSMofrCf3tBsHc8S23rMiVL6KKamtbwgreFRdfUv5lzzjkKr
UCO8y0l+cacIInSl8JJyREpqfKtTPYNNERRG1CCFaKRIo3x0sWLjR946jrcmROjB1fbOMUFy1AVw
CWtuES5aczN1lKJrFxGO/f7FV016MalDjiS+HCuIVKt4OjZQQlf6ZIB9DzspEfK+eKZb11hWAqc3
7Wur5zhAOR9SbjBG/IgUbfxVcVidvBHodY1/y2mpWFPdK/LSlXkEZDdsmhgb6lbSZAlnepl2Kn5N
Q/czK+OjqpqPRlwa6jkmL4dWRf1GxcGOo7qxh1O2GbK/MuYIB4mx4rALGyL8qsbm2NXueaqJVYiK
gNfkxNcSaHuiU/taGhn7ozA+1boCOESmsn/hPjeYCF39+NAL+w+byn7LJH9ggSz5rFZ9BEnk1bfg
zhOl4Sdk5VC39E4mTJ4ti6cm8LdWVdGD3T2HSfgLaHe+85v0hkaSkGn5LNMgpt8ujWoDzGU3HsK8
7Nc+skPKu44NwX10sbtLlZxVF95LQZ8shkKmBbUNhxEesCJUV3fetpXFYyO6+2AQP5JbHHo9yDoz
RbmCyk2lu3nE7lnDEg+UV0VJWD7N1eAeOjXvtZs+aW8VpMtgl4r4Lptqe2sHZx4U932jnw0VDhtb
g7gr7UcCDm+25z4Ha+Hc2gWARsiASHpwILXMYxRfpEFliKTtfEng+NUQhImJ7cbgu+AwCUXFqct3
b209xyTtI3HKiljW3A2QIOMfFYKQdWwWRkxFRfBRl817aGTvQLmwJFLty9DQWeIZ4itPuuJ3xvvI
Wkp84ARHaBsZ8G1oxZvJhn0/OcFjNvKXVR3GJjHAF4JdbOzy9ak51QTghYvghhdCJ+Vj7Q+/GbrF
xny3coGFnDrLZDTzQ44WEZtgJuaMR+xA+Y1T/FbskPJc/oyLDE+l0vvOiF8WBZW3dHY9K9g74gUK
CtypaKqj3/nv1KGxNUg4XOiYMWVGDAzGP322UPQQIk/G6mbBhMS1Tc4hjR/Z+DQcVMizK4MlvEeG
xgCqxABnCZoS3VOTYLdvy/g+tjvqbvE3HoTDniBgeZbBGBskmIAp89gpGmylcdKxZDTa4ZNeLK4B
O/IqB8ZY6uzKMbth3gdhav4yO1AyXWj/lim2rxaTHbiQhQWn63yEVKAi0YBvpVx451TqjyN6Y2fS
j1173JkAMpWwuqpP2+wh4XrntlegLkvOmq14Ir6NA7KAH+0w7+Xd/D8cncdypcgWRb+ICLyZXu+N
pCs3IWRKQOITm3x9L3rS8aqrX5WkC5nH7L32xvexIPpT/40u/YR4fZjDRHFEAV/M8sgBQgjapUGF
XOcODOKp+ekm/YcNRrSO24BZD8s+tsxU2YpmjvXpkpU4/6NnaWHGTby08uhdwrDtRmITK9NGLJir
D9W7TzZTWpqT/NALFJNBmFMADQFCxDFDhzy1P2XZZIfBCy+StjzEqboP8xbEzxSsU/40FmDTZzEy
us6nfGDs599RHML0G6orrtBhlQXFt8ntycfAD1Qa1D2OwU2R6q+uP+FW84zXuG7Wehtd2qB66Q3N
3aTlabCCaNtJKDoIr9aJ29BaIGyT3XYqS+a9FftLhtRJMrJbNPc2hhk7ap5c9ax37dHN0l/Ufahu
csSe7fBgR7AvBNSM0bhltZLLZEZk2rlHguRk7ay+/PKgQLhOtFHWLjKHc9FO0Q0iPsA/0wM8xOgI
Hj6+KwJrKeNi275aEauEyl+PkTjUxRyHPYa71PDHTRqgDMgH9rMA0UgIgxcK8fU8NfC42gJkgTvU
KGi8ZpmZSBInMR28EKFhlQDZ0LFBDXHyisgUcpMKxQEVxk5vzHuTXgFIyQcG5vEZ6AbYHH/itIY0
Ug5xjFCe1FDwQZbuFBvgEcBfW/1soEilt4OAXWf1vUiC/BpUNJpWK6GpdSsicMhWV4HP8rPo933J
oe5VEQni+K5xbQXX//8hP1l2eMsW53QdlMZp6mOE1TXwGyuo9KuwItSufsw4C2d8GXZP4Rd+42Ob
EUbj5A4/uilkpsSHmUf6UljPSBzYymTUgmHrnQpqiXDe9ZNqgmZfFMPSIDcBIwf1oKHhxgyBGIzD
Z5TY40lWFehJyYaGH9s2x7eNbgN1CroBtl/ZC1A3/QR+nI2vGHbMOQE02CGJ9f1poLCH02tSiFlq
IwmR8/kS7FJnDlAwtLTNortlcYOaM+x4uQyx7l3V3f7/915EYkxltoz9gu6GJ7tZxS4ipizGUhIR
GL8JtSsA7eSmCj++D/M/GEaf4ppMdFO6/mUuNgpVJHctwi3JBUYtNf+ymv9Byy7ZPpNLPPaEKpsq
KDf//25npOGqJduaxpD/jtcbaVA4Nkwr3ejYV9k9mJA5OATRuglNE2M8lxmYSnhFM+bclNsoSITr
Bryoxj4PzUMd948u8gg/wS+0YqHx5PBO7Ew1arPuxkPLIVb+VDMnaclb4Hx5hCUISJxUsDZl9Cpn
vXg3uISUrlgo+BdZlkjfkvgQPCTkdyos+73qsZsH+ZwM4vgno/rXQIdah3iUVmwihodpQqu1tZf/
fzGQyTKyJ17KKq13QjfGh4RkGqA9ef7/V1kbbbzRCbexjehQpt6Igt6O0bE4FxH41jWequJR2do/
p87l+f9fTV1gkvFVxVvLjJ9suy8fvBWcqDrzIBmL8mFaykZ51Y/b/39XH9Vy0gdv5WllAo3bLx88
Lf22RJiJ/q2qHnroJ/tEudYsscYB6VL+OMg8D6kBgQTCd/XI/VHxVLAOUcKDVYjK8LVJRX3sowa7
yOCf2U6lV9pLMONxetFT6WC9MDamj/o+dbhoRzonw+JsH6mBflwXLdqxy4ryE2DPAdgqS5C8SK9O
MYVrlQUMBuzhWLeeOtWys6CD+CSxTPIDZAsmycRd1gMpBQURn7veURo6tfZFKzPtVvLCWvzXdaj5
r1kJRimluxowEOxo8cAaElK/aInCYiGvnnOLmNVweINbjlrQF9RdPPtocrYKRwIrKeZ7MGXw1lg/
TTZ0aywQtHWzYiFipb+tIs8iSxVhBQhZBLpRxgIBeUttB/W+jfxN2yZrpIwmo+EwWicxdasHeEA1
/a2oWOc3lh+uOUhJ1b2UcfFmmqnNaMR/ZpNJIVhY3CYG1AwYBeUWqfw5nUa5IibwHnvYPnXiF/M5
T9Ksh9+U0OaBhV4vBa9lG8+FJ+TMgv4u8LCNcqeG0A0pWri2yr9wUldy3e01ERiv4P8Q3qKOLEKH
eiucBcIGbvRmbN9Tq33WKh7uGmoYGW/xqfcuoV0D3mXfYfcj/otjWeIlCOnIZnbxT8r55di8TcHA
Al5Z+F9lU7JssBywpra25lThHgnUs00b047DrHGBq9Qjz6XTMS/5OHgQKRlAxk65jgf2CK53xuH+
FVUabLqA7Z/huE/m6N4NrQQj6jrfgw+nLQ61lYC/AV3B2Gdl3CO5aI3tfBsSjCm32gdY2HA3OM4P
G2LG0HkHhy0ytv5gABIb8QYDauOzTOzP2IcDWZUGOgpsTUZEl1wkRUwERP2cUhTmNgQF2rZdVlKd
ayGbIy/odU4bdNAWu68pM27oAFj5BJL1Iu7QIfEgc+K9MMuKci11742cSRb4kyXphYysGN63obcG
4gR4tRoDbEjYZB1dA1eCGC1hKORX6i+jls0s/yoBmMYWDaIXArOM7J5dZv1TV4LHV2uJMbFporJU
43lDGpjQYXvAI1uz5thPqCiZXqJPukdplq4YDX/HkxusTUTjVAAQ38v8RiH/ktZgOK2A0VNVDjcn
CBaIrMq1qnUazABfSAGKqgOYo7fGTx2a72HkDVstw+9FuDLriGFa9nk+HouE9DGXuyj2SM8lxOCp
tVC1k8hZrvqkZdZk3yq7+9OD8LtJtV9QA7Ga1ZMxa+vc6M/poL8Lh/pJRRoRvOalK2DrMlGPYbQx
tB/BAifDsLOkPayt7GeaRLZkTrUK/OEvntYCJv4yi88DH8eeL4hZWP5VNcmuiuV7EPvD3ud5Byt5
8fmrFm1OmhYS8UkmH7IPHyJwHl0jjbUoqivq68sYjr+sMuROuiZbyuQ74Rjaj6QkJiVqtzBDqc9P
ieloW1/1JHpAnlhPZsf6N3gHQLoZne7YlJw2vjkQ+2qtuFzsLccLfO+1hztpx/D4hYS9RqfJT61S
e++wVUTAQhCpA2XIRm/hvaaCbHa2gsyvUUYmuZFcsOKAmVa0tK19A4oGRIK6VZ8EggCXYy43+yV2
B0Zk/jKrAMF5YuLWm9gUMAxY2VZF+FHOBRlRoJTIwmlgd7WXU5nlzi2cuTWp8q5mhDXE4rMHCm8e
g3gkCiRMELmzHE/g4a9UOzk8uP7bNOD8Rqd/rWwgiiYKA4bpijoMVNYaxAuqNKFveCuQQzMt+5yM
gbrWvhL29NaSJxINKHiYyWDKQHPPjk2uLcgQQ1lpSydhbOX4MWJarQJ8nNKlwS+WigFNKq4lXoGd
z/+rICTAR6KAhRtrsWAMDCNnm5kpN1xJumrO4J+YuWPeIszIGHZvaFDPqsClXMWuYDaUvelR9R67
zjVN1XOZtFB7Q/FQKndWaem929wJqpkeopnmWcxAkIDHrk0m+t3TvedpKGllklkfjpyxm4iEcdLq
KM32FacizlsyhONEEhWAlh32XFmtbRwljCltnPmIAqgkCbQsSAVxoz82K8y/XZeR4UQouqF/s1or
mqgElxYhx6vHnR9rYBmcFy8Jg5U7+LDOQUmoxIB+mPv7rI+QPlC55wb4HDCm6MAR/zgeO0ZqgyXp
SKgiLP057P0XNg+XPFAkiGXBnrEtX67qtoZmPvI+/pfpdbjGVTaxgG+14ZYF9p0ylFlb2jKMLP6Z
LXk31i8az+9ERFdvbJhFTzlOH42oeuo05uaflozdjY+/ELG/gV8Q9lU7Fc8poh+OklNYaFfTCY8i
az+clDxLt6cli/LP0WXSVNnmqgcsTM3Yb7itkZZFNso6zT0TesJ0o8JQPYn6pKJy3M4GtnV18Vx+
MtnMunGV9Y+QnjmeZuDL1kjphs22hBqDgrMLgKW03QaGEKu+2TiSw+QGcPXhJbxpTBpizMTcgx3Q
jKArfrI+/ScNHofIeMNktsqJMIcpQPViMfJMfX9cWkP5CTuA0eAon4Ud7+3uliCNYuODVsiFPdI2
fDdGE72oHCwqK5aX1MfRkQV40A1kqwxDfNIu89Q5+jL95uBduToLZKLjD6ZkSERvdIDefE6DdtxV
bfXc6N2L23dLjPQvvfWkV9NICBXm+8DIHyTGHCLT+dZi/zi23BBag4m0bshjdbuzDGn0h8xbQZA9
tS2jH9vaN1zbO1aux54Yce5wc+u5AIUGtCh9vWgpGioEBbzl7bWnadoOMP/CgpdzTPTr5DvNCmMf
6YHxZ1q3J5uQM25IJqSG+dZ25skvIskEaR7z2x0HTUwCyl9ZcH0EFUETpe2YO5kjtpt9DM3AhBVy
G4cnE0zDooYx7WwGrYHhW7EzvyRBBLt1lw7DV0BIEX0esoJSgfecYjDHGujOMd/mYmIhPHwaDWdu
iSzCDECsYdo0m7Oy+RLoWzWOsJqUkEvsNDlzoOTD66bx6GrBHTnVc4rubR0EMdGlLtHchHVlwkec
x1lY6n+1YfdbUrDwoSW3wJJvuFSI2BqJvPODr5bpIsktenUP6pfWJWRhFOyKGKh7zk/t0P2bln4i
VHXgdTWtzwiaFjsZbmO+213hwMCymag3KUPnVsLBq0Ox5xQCkhK+B5FI1jLhnFAaZC8n1lmhlxW4
Vz9d6zX6J9P9GIm3Z6KR8ZGBuyhnKov2GyY6xWuZrlSooQZtuoOaeyMHRYo/UP3wqLw4JqVd0xtf
TA+nxmFqar+rqv+xIrlHRXBNTGOjp8lnxnzD7yC0ioCZbDoADfwyWmQ+YQ/HyaOgmhLzp+PsLoQN
+tU3X0un/8oVJ7aWCzqA9pdYXPyvjMRT+Rbr4Rm9+yu505SxwnhjqPmLEN5ws193RFU41fJblYjJ
rJKQDjmBUrdAytVjk61s3UHsRvrIFIbrrLa2uNPQ2WrVlvX7+v89S1YwmeM80a3pA9zKMWrxG6va
/YLKuo7d4NWP+heXt9iTeoai6RecDbjCCaCO4AjTS0H0nvN3Zax5Briy9QsGvw3YBGLPF/j50KI7
4hT0QKWdUKxRV+gMvD2G19ga+NQRy5HsVolDFbXdofHuTpYEq7rQPgnJG3aMepJxOqq6mYCOAKQ2
o/Zepd430/WrZfvjaprkXTnVOczSZ8cFJq/HxBGqV12FK8PT3RU5mq9eRrcBuTyImMKimISfg6vT
rf1Pg1CgFUPbGOYL55OFGAVP9SdeOrzirfVlRcgQNB+RmMDu3sXdUo/obVKm6K5jvkrRVDsCoBIU
VgR2uTU2XGbJazWhHPMBaiQO4GKvYphqecNn1sm9yqlO/LD5sNsYWL31L5nMB/RMd+3ksD5i+6kJ
1Ave0q2h9w/git2ZdQIx5UjfuiZ+lJJ0Bc1A91DfnZpg15JpYxf4q9i8EdbxWg3jzklmxWcTBCuf
SLgx/xqD6h0hUw6mQzsitfhtmZ4fWnxFaN7pFdpMRzAdsievMNv5LMtFhygAwt95wp66aExOGzfM
UXrIfCdsIn5A8DFqKBDf9h9eGn93yBiWvZNVxO2h3VLRyUuJLTHYaQ72pesYnrvCA3k7klhaEz6m
YlB65TtgR7x1ODmW89/metFnQHniFgmWGMhsY8O6JncYMmQxGTUxrcTCquUDH9i+V2a8lUaK/jEl
KFvU/8YIw781VGjxiMwFEEggxb5ukXfxA8KU+tSmMeUvnOmKh77w648qm7M9BZ4EF/ofvWF2SNPs
LwD3gN/eezHZTXWw1bHvORsTgj9FAO7FUt6nODrUZrSDVrUk3OqsCaiTUko2O477qatpn6TFUzoN
1VZ48a8+Id1iM0cxUr2OTeyimMucld0Fx8iGl0lIybMXhi8U6pSkulHBHCB2odhNhh+SrZsmK+SC
lJDR1K7Ifj44sjlFOgUNxAtja1nMVrkXE6IBQAiS8CYz42olNcigzvuEBBof/XzgK/SRLlbDP7+u
fmq3VCD14xVkNBZooCxXfZfyrItmDUPqQ4+GdCsbA3FRMiE2FBwOwipoZKdiFVemPOgR5UkHvULH
S+A0JH0CxCTbh3yxZh74XzsNrU2WY8O0rO7sIGHPByy+LSN17HnuS6J/Qexy+b+o9dCFeBp6NH0e
VISyZLvRjSRC9MRL+d5kXzLm8zoua9Tpqy6VjPa69hlF0j2wx+NQ7LoGe8SQtwH/SezfKEKrlMUU
iL1IZvpBudp7MOg2Oj8iv8Lww5RAUsZyZPRlPZj7zZnkIIOF3TV730dpVB3GpmKBLLJxW4Zmd+qt
c66hs2lHP97E+N3lpPPDFZT0vnXoxoaOG/6I5771WJ7xK0VEwhp5jPeZPpk0Z31ldAJ7Gq6MrA+w
oaf2mygj9FnVMev86tcanCd61/pqo5dka8BS1w1YyClN7N0oOGgRvmHDQJndCggn0PnNuZeJVob2
F+YIThJ5ZOlW7ko+mUFO18Eb3VU7vthJhzyIF8Wf9ONgYTnUh4uNq/4QjuqkmZMLWsh+xl3I1L7T
UJUyCXEieCiqQAvreFtEEOQPv+oCIrAm9EtYKnhtkXhzY39bgndBtww0qXdAkIjaXY1UPEyN0l/X
s+SW1XvVTkgpcGLGnjrKtMcpnECYsSZrM3bM2WyvfZ4CHo80Hl41yaUdWz37PHLaOe7+TNomCP9m
wND9J5+llAzOw52ZdPRe9W9TzuLKHhiz2g0nzwquvgrIDwpyUEei/gGAsxw9nf7NZ0unmRhqpTr3
ruEdjDat9noLaKTs0vUuaGRISuw8gQc5xci8XukFu9zQ+WEcDonnRxutYIVM3V3YTfaAwZReMwv/
uPpp3K6nq43kupbaJlSiPDHP+bI6Hb9rA54ilIQNDv2RtpUTdiBGd9Cfy5qZgNt1akEDSS4Rm08a
RrUYiSKbiRawdnCwMoV7KTycmdpdBuB5wiljOySCW08noxfIIlrwEUzFX4H3UPdLHy42Lzo/NJKl
NEKDwjJ/EzKPyJ4hYUhhnyQaMvhAqHqbRuNoduneThUyIRRO0MUc5rLop33kwXutQ+8vXN7daW0k
7CiZt0kqruGgfJvM5hTmZlWuC4ZnJwPy0GoSuI16DrezHKKXQoffoWp7z/ym2BpOCwsqdgAoRRXS
/oBsS2T1FfqHJYlZqG3n1QfCuaQ7lzYWcdX/pU1yq3GvL3vlIZFJ05fWp/ZL0n1qY60qvbbc1Lgo
dQyZax3iFGM9fGbkkxX1cSIsZWTe4IQzDKx5GKb1I4V2ZDW3ijz7XiF43ggfHwD5WXH06THfbrLk
q09ZZAKduPCJHsM8Dfd5zV47Yvk5oPtYCU0ibRyyVRGxNpUcgPrEc2bqBTAmR/5yW5i6+4v0u14L
c2NqSMWicKMy3o8I5gBHj417ejzHCBNgOCngQaSrlu3RcafvZMgtyr6VEWTP6M5hU7VyI1Lz4eK+
YKaT/jgxdt+hBqRqWbx8LlS3tTt/2lX7zjftc6pKEiR1/26H5ucUFA97+Jka9dWIrDtUWfk1EpE3
Cnz8cBuEOZ5RdXVrbqIP6fknfVAfiYUbENUChi7AnbRv+m/OaneJ9ByqrTbXel33lubsBoJ5Fz++
ppFXgIwrl1UH0F8MzCuxeD0XvXgjJQw5hb9lZffQ+GqB0ZNIPFFC8V0gdteMSxNrF6woazoqNFzS
11G/L8pIxTsChKeF4HzwWuOD/e/IEQNcYqI5X6YMTuPOjJYQxp6EGi1uHQQBXVp/eyka5F5175oF
r9PuHV783tuk7TDnjqAm4YAlPULWOwMC03rS3YOZG/ydvKWUNeNRR0bBuD2EN+/yXhSlfQqHn0oj
dJYwvLmmZ2Nsi39kUH7EREYvXLStvAwYxfLSZlzZT9t6QJrLjIvdb9t+jA7IGRMB+NJyzC81NAQ5
Mz6dom6h+6ZacQ615PqcDce7GQnJf/4cGuvylFtJvGlmQoFePI1lTtuQCH1ZS58pbvSbBcZvjSlo
YY85F2zjYEdrJaoGYGsotPDnyFnewpbDqJ59YT5VtfdWAm2g1kvZP448TWYwj4TLhkVXHr5HJmca
31caSUWlPvgLecsZsaP+C7khe7okfK6LSGHKMy13PzbqZJdAHO3zKHCZGcjKFoae6jvV1pxlObBm
kVLUYV7lX03TsWVFqscxykffnRtfkvTyDOcragwMB4hqKDWXup3e2ehNa41KZ9lalyHQejZxFc7G
Tv/ZRUFQrD0Bob5yjTN+RDJqy54NhuWeCBAst17lXpKSxxayj7mv3J6PRZ/jKmuWPyPr/CphtFfp
FGZaEIU79NoAMQz9rxld/9rgCF/E1pPKKJ8i5toTPrdNURDai4mn1ewXHh9kxmb1G7C1YUE/UVbP
2ZmJK24B5QaSya90TLe6wO1QEzvTjytO6n45kCpI98Emo+KNYlZ3LhJr7ynD3Axu82xE2sHv9TWo
odUIc8PJnjwc6YiOxLclyHISTvUUpbhuRi83lwW+lWpoeT4q8pGITLem3450NdBPqEKyPt72QblV
qiAFse7/LMkp6WYCWABPrFNjoBRkc1s1h1kzOPteDu9CVG8gxz7ttP6IvK1Q2GrLxni2s9TG49ie
UwFtBQDAJY4xoDWK/qoJh42ITWcVPatM2WunUgjljOhmSLDCYfohwppqq+OWIrKHMj9AXlxOQPqQ
EX+PPlv5erLulTSpWNOWdIgsu5cBxX+DT2uFYYC7nCX+ykH2ipmOcRzT+F9nxLpbs+5FrZ+twjD7
FW71VZnbzDUxHuhcOp6vtqFNWlSO7IQuREGOaIYnBL+StyjrIBWhrQdeHtOCC1YlelMmC0Rwy9Zh
Wg6bmp3wtWtsEI6VQzEhjUvXujeLPxPrgs4ommFZFuGnM8uUetPYwmEg7WzoftmaPI1VdQfNAY5Z
PBvcVJsQly0TaaCOVmrGB5puJFB4BDKUVtzby1ahQrIGNQP0/EOdFnxJfYFfF/2bQfveEpgUzhoi
vnQQ3lnKSjPKUSy6gwuBszb4UcpebI2mekxNtR8aFFUBOSjUlHnJY59RhhAmtMWcDiFm7E4mfHIW
Zs1kTuvIxyRt6RaZk27Ou2Z02jHTxMHwk2wzIJlZpnAt1jp/10oL08fAZHRfiuKV8YLcBcbecRkY
sFcn84FISyvWHm2jM2K1HWZfhv3u1vWrHdk6+zlO3Iz5YNXhOBuLJl0gqftgs3GL6WkkNSRbHl3S
7VX/60tMnLYLq4imzdSYFdtVxGhKmR1dvA82q8r+2nmGU45MuMaYA0EP8n+DYdq41cxn/TQChF6T
6pGtfJssewmisMANu45HTmqDCb5twaxCCDztOlfnqmise648xq2NGFkSAHcOgfDp/CbRC7teuvHS
iEdjYefRWUUO+7uR56zH0pJpQYI5I58PFMTXvBH/b5Bo6LU5sSFfNh3S4sCssQIhIXE43nK07JnF
LRTk8n0EeVCR56nYdRL46SZBdRuhzqwN3w55xzfjfDo3ndvCIur23BEOUSJY1KFRIOzxkU728qXq
1Jung/qMdXzVLac8AyLysMz8I+5f5OTDvoteo2B4JqLmFw7hbKK2jKUXcaHU+o/VtW++g2AhNMy/
MceW7wxGuGT/ARmxobp0IqaRbgMTsI7yJccDU0JerOdK95DIUErHMWGsMVMhOgGWqSGbpjL8lHXz
Q/jkAdjMvikwRZMmWGrPDQcVTA5QHZjuh/wNEfci8fqtTanJbElHOMy8uZ2+4bI+BOFfLZtonsg9
mCj0IhpcSm600rgXIUj0aErWWTS+ZZEA/BXr9SL7qSP5bA/q4VTGWRASs3htvJbEa7AutmFeS697
GhxQwla/ZzWxK/x8NzXjwY2RbCrvN0iTV73zHmXOsRnpyEMtXgTxy4iITztgYVAXLe0J7QfMyrT3
uDUAT0LRi6Aj/f8vyFKHtmaIdy2jDJmczQgSdFTZSe+RiGq2jcau8BC6MW9WSI8TCwYo7mqWVdwV
zkTCUpndLcR1mc3KJrLfox73VZM91VgIWB4sezYMnSFODOZxSXnjKUnbS0hSnaziHazivSaaaxCZ
e7NlrI+PYRJvgjWDmQDntJIzlAWKg3lcwkY+JVENHEn9FmvJaziNt8bbTPWwT6vq5o/DpnTKfZyI
VTIjLqzoJDv4jmTN0WdpcfI5ThTlPYJBlCe4f9NP8BwvgxvdAOVjM9mFsXFLveguui3lOLKVoX2y
vO7gR/6j7Jl7VXg7zPIRdyXZsRVMMF4JV2Gc8SQxj0G6VRIU2ySqpVMTexBnnAYNSTONO8DHleM2
a8Wl7yVk44mplf6pU9XGTH9ggR48iI5i5PQFX8WbWoqf0vlnZTpJvQyB8l7+2j682dpKO7J+8Tkz
PxRFSTkrMMLluRXvZj0vDSiuMwEVDrbCskMx0vaAK8fslSfglHoY88KXukofOnjIOLNuMWFPrpF/
1h2YTGDomGbsfc1yd1DZe+N8GEX+w76ebLdQ3VTKiWvwOs6ybi38AeIADiNlamflOjzsZusE89Kg
5qEWTxVPKa+4WhRm+Q7Ycmer/JQPnCqJrX4YG7+kBLlqSl7gPpINp5A7gCrFtWevdFnkWPsA79mF
t+q96EIsLBTIAr+HjPk5qPGSTZW17RAdLlJn1gcb58EE5q+qfx5Zw0q3n7U0eOo76wlHEFP5rPut
cXMr8B1RCYEebstiKvQ7kKhXY05drxhaEIq1TDwS09Jtlhv6moXdQQbyn7S1P1xxO5pn0OGZB3zP
0U6FS3fRGaW18MPuwhSRFoeIPgT8OGEQKIisXwXp8N7M0dVRZP8VKYZ+XyHqG44oE5F8z8QCnz+u
cyB3qRCdXZPT7cO0WcDySysFQzy+sv1Uy9LfFgatbSJJEmC6UWr5ox66FQ872bhlsu+C8RClHnaI
ETi8QRilW87QEsVmt8J5wjghoT5w4h+zMf4JG2dkJ9JXJJ0bMwu4uSVURB1nXDvJPSv/s13KZwqJ
rzwX7c7V2fXDqCJQJX23JrjhRY74thrfUalcM20nTdqlKh1uNM9fmmY0dOGK6b53EozMsavZC6bi
0SLMpq2TWtRlNnA7QBSljWKZunw/5/yZMeeOpeK7lQXbYvA+ssG5u53+UbGgWmFCjjT70vvNX9oT
fFgiDy4c9ROk1r7iIdS7v4T4Ps638VJ81i9GQwsdsd5zuvIlC8a3VtnfXpI8CUd/LkgZpBAnoMOr
X4mePnoWnvQAKl1EjkDvaGuXTiWyi4NgOu0xf2VaCNu5mP5o754s3x6WTNUD3d2ywyBnfSsAB/YQ
Kpbzd03ObLb1K50teXy00+nCIudi5vWatu6ABnbGbv1KSb2AV2Ugnp1O2EEevdSK8JIDiMhYd1mK
uMlp69n5aeTKUvix+VDXoz7+0CYigKWsNwoOjgyy2HKYgtvkwwMoATDZAE7K6Ro01osw3M8kTFMO
I/WLC6dZjBJVmokDgubm0AwTYHcQMKLhuRorWMSE9xXMZRFlP7uxjjYP597YbaOhu5Pc3kNyLbeM
Xl58PszJLJ4GJvS4pYkLtNH/i75YIedtkeG4FINeACcmoc2MhnFFKGa6drv8G1PPus76LR0ugaje
gmtlzRIu4KbI8+tYfqE8TXq33gSVL9aJzXvv+tGrYWbXtNSwJTmYTieYJHi0SFOfrhFbYjZtL8AX
eYnhG7mZfCNS7q8j5pVGiQRyY1p7LU28QE+2aFrqpC/UkvB2k85EshETQmU9yO+YNVb0VG47F0Hh
wbSIy2YsNuaHyjFwX2ccWOCrF1M+LfSegJiEaB7qYfoK6iQGafG/wtDdpSOru4IftKokT7TPZ4+g
dmVyu68KMIZwWc21G5cvSROdxRSc+35PPNlb3ndbs+xvQzQeozrfoVWTBGdtBTq1rAu/6K8qw46X
4UgQhB99alrCJgGGYY1xYhEToaVafQ1NYm9rPcF2GhtRqMCYmHnVKzQjxMVtE42EBVMZ65Ed0iT6
AVBji1NJpB1zhnrboe6Tbn4yfM9YDjnRBgFNNFZh2OHMEtv6n1uKsy2Ns5UyYJwG4zhyPnWetU5b
8F2I/rRuh2QbET2pxVnKmqmsoZq37qeW+ogRINWWVXwsmhagpoEaoeneBsmnWYsCkcsZkDPtHPX9
IjWfbB/nbSHyg9W02PTuPefaRL7twvTjv/kdVGV3j3vm2VTzr2M6nIXUSPi2odFEn0NgH0K3egkL
51gBE1jp5oTcFhB/TVtyGljsroK2upW+8dVoSBprVmmd3WMJKs8TyyNbx0erA57Ibb75ovo32L9F
Zr1WrtdsM817oQwvZOAuPTr7RTJifhdyP9qs2W1MmFrTVYu2y3lAe9BkCpU/9U3FD91wMAwUZMar
mPTfBCu+rvq3glNtAX6W3w8w58+JWbjwi4WZ26821Z3WskimfV909JV9qT+znd4lbG/JFnm3R0Td
EQkgk+e8J9idO+6KNUEDhCmQlmEyNsc8tujzFqpmcJrG/sUZJrwJWbgpsdrZgYBODsDP40Oxq/+3
XKskug0YU5P4m0m+tQgU9JGOKpe13R8esJdII18Vdifh55DlE39l15DjdMCDkYOMoOqwiUFrlrZz
93VKUUoByH0d4j4g2bYg1TVA4rKMz/rENa6ZIYYhABzMc55xht11jPjMKb/7Kbg7GIA4geoOVcst
S/4hV0qXeqOdlTdeYhKHjGTTGeM60sY/aqhq30VMy41XQjLfOif50aW77fRgO7asMjVrBTF7fJGR
c+PP0dZhCTj5P8bObLlxJM3Sr5IW14Nqh2Nv66oLcRMXSaQWitINTKIk7Ktjf/r5kF3TnZltVj13
GSlFiCIBh/v5z/lOage7ALe00A363Cx6PHTRHP29EuWbZqJEZQWhva55LgssybpVfNRNd9sYsB6C
lu2HotUcDpMgG3CMrfpe8LhdW4b7lTcmUXL7QGsAI34kZ0JexTpq2EhIbTs2LhltT66bge4c5AVn
8K5TxobG/soj2ImzgzPRGSSmeXmwQ/BrAvR+IMo7GGFHN/bPAmRa401PVmuNq1bGj2ZVAUl3bjkI
0lmYBe80NlzoRqc4xV24uOlK14SNxyCH6ZP2rIvpi4wa0bXyFqUKiGzXnbIo2oqKTUjisZVJSW4q
hhkK4HrgHJg63JOXjHdZ7L9I2lUXYkREgyuFYfwq2uBHeaT3m+gWLBRjF0o3S7I8zxYcLz/EycCU
ZMUBb5dCGDKcfdUaJ1G0LbolBSKuRptUTSNbgTSf6uquNEI2fwy3YpCuNy0jEq5kd8V6nUEkJODt
2tOupIdw0rA52Ho/bHFYEynKcWrFvXGvjca5tfKRCTkxHV/Hrqofraljd27fdz6tGpirnX788tAP
lgGNkPbcKSac4a4EJdeTnxBu9UpW4FxM5alMOaBTKfoNXus49FhVG0rO8IJk7O0JmGHLZnLa1wtP
aRvVegdspwsQLPRGhcwDUh77YtxNnCZxKpJIN1q1rp3+Tqr3JJi7bA39lNKq2egCnXVa1f4T+XLI
tS1KlTWSenIoRQg011iFRqnf1B4NwHF97KLwWNcGej07KnYmV4fMupxDPcqhqhrQBtU+z1TXHy2a
6RPdO8tgRdvek4x8emCg3E3ReSy9Z+LfZFE4uulqOGp+cTK8dNPBigY2FmnRix+dayc9mYU6m1n7
k9KQQews0oEj8iTfpkkAq+OpV/FR9fGqMjlLhzRS0Kp+BIyYEPPiOTzfcESsAaJg0isz/0vPvksB
4rnoUW2HioF0lpJ3iD+jLlzbWnzJSpojOgoH1m75Zrf1Z1lOi6aHVJHU4hxY9pFbYibsoPxGlY7j
1YGr5h0FtZlLVQZ4Gor2Ar4AvViXr1UVPBtpuhGiX0fS+1Jmhn6RDHcFAo9n+g9pJi8dhjOgTqvU
i9YOoFD82Qx652BjHbdfk9YvIbmMNDSQz8LvC/Df6zg9m/VZ6fmHyN8zlya6wOFEW7PRRvuaLSAr
ApM/BF/W+NvwWIX6sIjVkb3adBtwUqa5+mFw/Uc3SDCmlxT2CfXW69YWVwWPmprNnqWyQ98buxRm
IDxs78XQPPLp3KtRReZB5NfCns7WeCqBIvjOsPNN01nNxsnYqH4iAkfp6F3zVHyC1Pwkyr0m1XIZ
8RoQGOSaxMT4YtXVS8W6Tu/2+9D4J1MLkUtCJoYmBUJ2H141faTRAfhK++yU7SefD+amZgEvkHC5
D4O5KTKUNYxxocjWutvxpO85XHajveGpftAnsCDRT1Db5Y1lBGfVbdk2biJdwVRnKMF7ORc/9Pmq
kOIn5HAkqxi4z6zcGa+lAssxGHWwmCzz1vD3FJJ8OpKmG4pww9j/cD3/lVqpHWGMBasjARtcfboQ
Fzox0epscYeOgZKio+U2n5HozoPdrlQLslg8wMN/sAUbqpIdZH1H1+hlop19PlBxEGAOFlmvXc7W
aqhfKtoeGhEd0oRYsH6R5bgyMPhGEA513LLCtTn/xkdDjp+42A4+clvRA/Yx7NsYLKnKmgsFdz+m
s7VHBznCgQTQnBwq/EqyAaFzYJXbcoLZCst4mF9cJe712l1nhdx2cXpMTG+Xsctt2EpKBoQ0ciZH
ojsaQZ14ZZlsnPUuQp7ItDO0pnjxPLBEAFPZydb8NqPpoJz66nQecpZ3ameObqKe9ZGzsDXvB4t8
UY0Jjp75/ITcgJZIYyJU/DfiFkyV1H2kllGYcnQp5jlyys6trmnf/OpduEGJznVpZDQWMLd7Ki4F
sUuRsCQ5PgVhLv7qKCIOH4xYWOE6qtJZ2WzayUMi1CdRB9e727De3bc2J2AJhdjvYCS72gxTbfBW
oSvUULPreDRuDCmJJPS3/RgfqWL4UjWxiaYHQR1Yew9qQ3SfwrFdMMH0GQgXR+CCxJSbDOaQ9ePi
gOwFfiiVfIxpOEIdZYvceTAxK8V82+D0wZKre9GXEfLsZ12A6DbsC79/UUrfxxOqeo6HkxzSQGS8
xYxSRdT2hOOP5bo4Ygd+nezeCcVbXtlHdGQU/fqOSRPisf9Sc3lMdXiB6AyMSvl3QcAGoNFYikdg
a+7sUp/pjZzIIH1/xqQy9k4zvgQKYdy3sZ7pBXyO7Mkkf1wHYXszuS6aIOmWq+fhdNV54rNh++70
4s7tY1a3+fcJ0hdPcfMmNqZ5PWI6O7aEYfjMbofwNeNEsyzBfiM8iV0T1mR4OcwssI5TiSkRZBGE
ozk9H1XY4oc6urUr7ZQI88ceXr26fo8bPLykqKBCOxzip26gX0d8lB1RhjLnHk8Boo3k0WwT0nHb
PTGjuUTKKhHMaFmyxXDnyuSBvnruN2cuoyOuEeTvPkcW4mRrmi5Rk6Ji3NAzQNytP5celopuYJiv
YTyX0fBRIG12Mt0H033vjtiO+7ZbsyU+NkXBwLoi+m4iaA28tNz0uF5pKk9Yw0jzn8VgZgxanTvc
+PeMkJTQLr3bV9xReARCq7vXChByU/CiJaQG8b7+SJ3pcjm+exXrSQyvD4SaBzmMKm8V5ow7CUxK
axa5iiV15keVNwAPa1g87DDRnv1XAoVPfi90tl3xe6czk3GiT5WN1k3c+J8uQTayVq+TS7S7Uwfq
q16cBGGFzr9mIfCJmo19nu//AQ7sjYog4QuHJEnQ5J8m2/AJzAfSNgblqXJf9fyeIxFvdVuEa8pf
cHyD+AKuSR/CBAkGSiBN6MnBi/Af9ZhM44EGrk4xeE/qW2NOt/uhLDbqKnuTYVaCOkm6dAEK2eKt
NvbelN+mxjyakEtnmjBrAoW8obDrnVA0Qe7BmLV+/VVrwsvIgp3Z7koVlOB4MScdQpmRjXxNQlwt
LDT7Zr6xqJsIzDvC1begN157jxM8rVwg6ypAWJzh+4l0G5+uEmyfmEVIn7uumF7jrHwpLHYHbW2q
BUEa2OZcitmQrzoYkUuGm4/IKGsRgYbI6FJDrsPnnvTRpi2110irOR4y2Lern9jTfxouViSLc67b
lxFMTCDFPJCgLqnTX0xLPY7xJhyi+zoYFzTDvuCwePegG8hHirmupMQUh+l6gb/uxTGKldNWGuHf
BmjGlH4JryQZpLCnpeqhNvzHLh8fxdjeO2PKcNwLWatp2xmIbXqF/Q0a/d3AUm7CitFNKLeeW2xp
WfgxUXlsQa5vNsJ79jlBeOo199oU7AOhkEBZ5JnAfgLSq/boFO49CI2TNB5jclGsTRZ5lJZjnJ7v
U5r3bEEjFvNFtlL5q5X7n1TgrrGM2UHwFgYkzSRv+UCBKCzi+N50PP5t+lqwCQDmj+ROt2AT1FEH
WNYbXpCGEFhvxly8TAT+8s750awxXIbpdDW0Y09unZs6JtCEpjm3RQ483W6chMDLqDWLsmECCof3
Dmb1S9l6VwWqaemINzdDa/Lg+jSzh5e8DqXLaN46lq3avMaR+Yqz/BD1NMc59XzEHIIbu+B2GWuc
FmjkQD3CrdV7jI/daz2qL17/JpvJS0K04yYosx/XcH9yDvlxg8M16/AQ2FW3tohKswO1Xpk2ID2v
8KW/uxoKEu5+KoZ145Rb9Xs9cdX3tLjOkfClHvsrh6AcYd6ctlTwdZWNzdmHVFjNy3qpI8AyflX8
JVXW11GJx7onOaJ/m0V4KJLmIS27L4sDwDKz1RfmoC18qCUh+aWvqncyJLT7dD7X01NEJBj9jjiT
UWMChc1Iz+6JiDzeTKMlYJpcYvc5JsZPwTn9ck1KfRKvyHWdU57KdwB2OCO6j6hr9wLrRelKPK08
WHkKB9gIMUb4Bh+lO7ofkWqfStO/H/Xo5EpBPysNXDXFbKCAFpgg8Ix0zbBK4/Yxl86P6TZPg+Nt
I9N65od/Joz8cI8xy6d1ytBoHA4NZlJ4mdyBaUClX8GtbvPIejAYUkOjMD/GOHnXF0UY3HdEtm9I
RTyFY/SQaYC4hOEf22i4ZWSHz3FhMEBmytp/eUrdV8LZ9NhpYbOzQnJxRrzkMfB/kLLH6UPqs5xd
UdZickuE4yVOTSyLBBNodt7mAQGqjHZxm1N5VYESiavXoa/4cG3jzTOfWgvaKtOXG4PFepHp9lf1
lLnah+9OXHauBEPmj9uK6gpMUNVEuKks2XKi3kay+Unb6TWamLW248Ho5lZHfW6/pQZYFnwYre9c
bFgJEKsZaTx7pxRYCWCyHlS0x62Ug9eoMPXo2muQMZKDQMdx3QFenRQZPZXNPI/xPS4vKMduzsLH
PoBpVllgrq4vrZ6d3YIs1Dw1PtDoOCw9X1ySlm9MdZ0wXB5Tz8h2MPXLXRyTphh0lofchTWXWe73
VN4XlvmjalzT/hyWApXGshrs1UQY0mW62qc1VTd4bmkVCQdUels4NKoktL1hC+FOt9naQ4HViCql
uboDfCpWlof6b7XYudKkn6u05mkldVp4x3mawhsKmKA1U/gc5BxPwTvqDO/xOqfSvSGBNoPtR9wj
xIow+XItTfRxBdrFqdJTbeTDqvSp3vI2bVXsdCUf2cOhBPf8ioGkeSE6eVF2cQkfMvXvMV9wWgBf
7ywlOzGVzO+9kS+L6FE3S39VZPLLaMOjFjMAwru1xmO/DwkIIht3F9rW9464NLaGMVMhj1mESgcW
/6ae8BbhjOf9qeOe99RMspvWLS6MeXajYJfUm0aPLqoT1jSfJjKheVOzz/BOg8kQsBooxcps/ctP
ZiNWaxO5cr5ciSvTjtHqCDZeJid4Vq3/5s0pKFI4GAd8rL82zZSFBqyx4PIIZffEEGfuZyIRYt8C
kaxXmBbvBGRyTr9stOPBfncKhIs4va3MQxyLHi0kZnzmMJtFQX9oHMIpRQlXzqIlKBXRukJNXUB2
ZmfQUdPnqHveDuJAk8/6x7rAUnPDmwTUvWdoWThU7TpRuSIkcjc5tDDGfsccNc5fDJsM5eBWP6ZW
3bsToV8POqrdGyctju6oP8fzR4ps5QjtvbfNnw7/kjLR1qZszqNVkrE+sd1IMM5t8h6vJcSgjN4o
R1McmCexlSa4FEOBomciQeTX3+udvTSDiet5YPcUkfFcEH191kS5zAKNRmf7dRLg8UvjPZH0ktbh
SfjWs9CjF6tpGyCe0TXIJU4m6DQZgfrMxe3aIPK6mfY0Bbj6BOk8t69fBiuFwzpGa1+43wPP+DrD
Iz/mPvcdSQnyljpDBh6HjOEeqfO2aEaNoJjfgOSoWUp0qHf6SZj5FlPD0eaJcIMQQ1JPncRg4LVz
oQoaKr0r2RRjmsDVWKJHS9ur1o6KmXYJTvI9DsyVGrgLtAxRaUDryaOaoQl77Rjc+EJVBcccFTwE
QcSbBeScqhXrXPB0FE3ygAH83a7ZSJjI2/PQjaJjr1yPkSOXBRqjxRXMsyH+1IbimjDugx0X38f3
aZ9wAU2V9oJTsL+JkiH8gKXNoKlY1Y7ZnoUc4ZQ10Lc9uP6OmdNRz2WuEZyG/W/eYq1juK/ELrcp
SChd8Ag4EmpVZfdW8tpMnJ8BjzvPJg0/iHnTDPbNTrhUGbiN5pPOUXfVDZRQmqJIV0GKBhBqgFEE
xT/kpKPkhi63ZM/eEgVc1GSUkdR8D/SV2Ytm0021BhK74131m3Vjw9rUDXSSeoZt+ziMV+mAWbcp
gnQ5syuJXfWsVcoBBtKFJ0tEjAw9OhtB6RPqH4XNRda+ehMDK1xR69I16m2J06qpJG69sNwPOZvz
0Hf8tZLu9KxlZgb+8R4jN/NKyd5J2fR8VS7rUGmLzWRXG9NG8kkcAiTZPtVdsUwqo11ODelusHJo
JlOsbZv4DE8gAc4LkN7n1/Ca79Dq0b+O7tTqh8TTPlrRtEtLzHduHvGjScIHRQgzV3/0u65cGa5x
6TQTPZ99HO4VakLJ7S6r1LBuojDkMZXGL4itV93s4fcZ/rmeBJx2DijmRacHYRmp+qHto0eIo09R
CJYvjYL3zDv6BQ25MqJFykgAM5EXsaFdOJyKcOGZ28QOuCuKaFiANn6iZnZFImCXje4rGXNgGqjR
Ec7A2k0IgOJ7GBm2D7Lo186AtwO/Mp17bPKW4MwOZAxvJTplX2FBtprKXEp+w3raQf+tw2sm5Z0c
ImIE4fTKJX/EjnCjV8OT66NOa3MrrqSTkeMYVGrCLBqGPj3Xd/hTL+GosyNWUHr1oVoA2ayWVcWu
IBqQsfofl4bpGD+XKUS+YegDpDTmnauFQKDx5LdWRpIlrKXhpxsPkTB3ZDRRkGONzhUmQY3hvVUN
7WkO5Ab8FNzco/Qvaaf5T0U/4+OMBm+bxgod9WA3Zm+NCiMeeatGuofeZktm1tkuNQ10mKDYtHbx
GGrju8U+35yw08ArQoNIPosE36JwgceHFr5p+VJ72mMP1SDK9QcxTZ+ky4au/qyqBsRpMDFenTPP
fnbUpXcIgFFw0E/f0UZzph4tQjCUi/GzykijtvADZ6dI528beTNM4i01YsZ6Rn/FuXg7ecWtH7n3
ldFDAAzhsxeFvgpGZklZR2sWmbv30eIBReyT1kABmi4ysZzW205Kdp8B40uOyjkWMw1kHzXnKM0Z
612vEU6LuupjCpwJNiEkc4+NSsFZe/TZcuDSYzHICfqyy74MKbInHOqVCVgcOr55PwU8rUNz2iBk
zrjrqGA80B6SJlueTNxs5BsAKRUikIvOLr9xrlKoNKArKzf5BLpIGsd5JalZUqWeH8c+OPCZsQMD
t7aKJhAeNhH5m3qw3mbRl6fdlhjQcch4/cD14RPspswFBz6a317pPSrl3Bv5/HlX5oPoOaP4ujqO
4x1X0nwy8MyFaFmp5KxGy/wSeu2HeYlF8zK6MU96lwVM98K3aCBk4/vWV9Iyd7FNZ/lELxIkVdr/
2HtmXxJIAWlQzjCD+RjyPo9he3QiMlEgvfaGjlePjxk1g1qqRX5SOjopive0nQb5KDp3RWvPbaWX
n25nY1XQsrtJ/0KtZ3dht/4ypoOjB6c9TuGLO3lr8lzntFNXK2FHRVK6guh+20TinAbE0IiwPFD1
QgOTwlYl6Xu7cYnGspKLA61yqXc7RO4JRZ8hlK/EDSrnS+VM9FsnP3UunyKX5gPqkb7SwAWCyInQ
p7MbXZmHUbph1o0VjqKm2aUJXC49A7khbgHJlsKvExyEG9eLtwpkQ4tdPid+oyn50fTyoLQ3t2rp
bggzAszlRJdNtalyArxpeWuE/YUa3Z1IGVDFC0t4355L3lKpY654EnTJYxB4NoflJy3DZFgF5kEE
w4ZTFrmugYy3IYbXibY3YE6I2LqHJob7q+/e/GqJ6+8ZCBEHgXKVxdWnP6anxJW70CNlHEpKQUdj
4UhqFkl+PTPNXmkafLKw6tqVLIKXntvXcrtXxKLbcXrXSe17WGkME5ncsD3aSLQrjLNZoCQr39vP
dcg2f2pBI2jZmWPzV6vVE05R+cxNwVs1Qj0oB/+YpN96nN/2CTZT1HSeO7VOTCNc51P+Ffxe9Sbg
bY/5yE7Eo5TEbKrz2GdLB2wrchNA+SkGItwR/+jYmrXwi6dUEEQIWSN0gGMalLnYulO0j7KGfZrT
oba6RZCoH7MiVVkVCAKaUc2OSp5H1MiSqGmQuOAQZpKbr8uMLWzoeBWU04POtWL1Vr/mGLmlmRqv
7kTw1THwnHQaDIKh2/QDtNhYgPIhQ7EpInqxML3fTRgcvHj8NIDz0irAhCNOPExKANcHJG6rpu+p
I+IZZtbbHF5pdbJaNMp9mWHNmiwnIrfqWoWQObWk3g/16Gw94zHRvA/d8B5TZX6kVR+ucG56upmu
Qd4CM2SDrqwE+MOIvAZRaRviuFvSM7Gzk+SrATyuYRWIQEnM+K531/RMODDkunHs6h4vucnDO4I/
2O7a45STYy6N9iEeuo8hHdXB76pjHiQgpqsQS1HBxIh6Q4TEUDgJoQTNxYsxi2YUEYY+ir7pQW6R
64rwJyBv86zPpAyTZCwPe893r7aRH1rIOmZKDK8pcZp5gN/QWBb8DZzEnnv2dSY6tOBQsLbwLQmy
ZYQwGfas7t342nQkaZvE3QeMJXZFL9epp6JNVxNASZonPKbOuu+QvYHSxAgdV4csBQ/yWi49NpqM
otFLTVFybkG9IwUKYJQkFUjX7s6xM3M5evdTBUQgLsVjE6MgTqYJcYVTtGVxTjIuxSwdWCnxxtTk
f5TURk2CmHPTag+BUU5LP5sQ1Xx8ASOSCUCz97Tvod3Wt7BEOojcgbYVWLw8ZWFAzzdeKM5FWn2P
srkdQSIwvy1tsMLStDAOYdHwSNVLG9AzPfW1Mx+LR79ccgwNBPPkGPTvIsmDM50Lj2UzR6mJVC4H
H1xo/VFnucHox/ppiROIrOcDnnCGqvqaeulX37nY+Z1wW+m2e5P4R5JvWIhGslR90Oz94M2q6zub
/uG6ZD212OQuMIm9CWeC5qijBSOdsw1g3YxRIg2AAOQiH7QDGaXwUmqPcTCcrZS5ZDd6K1HRTgYP
1Z7398tFMvr50sdzgb+LGxHz1SHtBn58YO+rKYCU5xxCtqILgr4OllOfo2odPJSW9ejkOE+QMX5o
k1mEiMYB67fpzU/AQLvKgDsKZBVTHLv8jIXComq73c2tVZUPdYL9LvD1dmXhXAuj9L2JuztNsuZU
GdyyzMD9jBcBea0/DagIZPUgQekJZ48E+l5q+PcUibHo8IyFnALB1NLPyta/9aZ8CImj74UBiWCo
g2NHeNcDgo/twVcAUurvWKSX0n7jYj+68y/E/HzNaYWTO2CBTD05SL8YbmiDiwQR1rwZmVyT2qrs
lwHxfj6eEd/BaxVD6temAByNV3Iy8XgT2zpYlwMPE13sE4EcTOIUKqlJ9xuxHZF17oK6Im/dwdBg
9DS7CvYSSsFN4cKI8wAvmHjTvUqdi3Aol9VrY435bRbWJihk57YJ6BYdRXmGG0l3Vk9eIOZT6LCI
rJKRhhlrqA8F4vfQI7lrGYJMjV8B8HC/taeASbx+z3B9BLc9YeNDwelRLYRmrPqgypdaZZ44abw0
EVAMSjaLNQxJ3a7YzafP0EYmYu7+EaXuJyvwvGTjoaE0daS8EvUAy3KKzGJ7F6Mn2xrXe171Byo+
eXQL7QHgMcPAvKHA1iHMXrJipqZmEMKwP1RnXaEnPVHqmR7HCOs0pA+r0XeNpIHHcQzyAcGM1URA
0sxjNfJEYJ/XUCoTv7n4XWzKUBfYL+h9RdOXxb0Oz245puVH6HA3tTXesaKghHMYsw3tgoAASo5X
mjQWjf8TVsmtPozFivg4hyNMgHiubFjEHH4keq3AOX1j2Uzfwp76PcRfTTSEyEbieOi3KxExmxcI
1xnMXA4KZClpmjMXZZE8RxmHQMscvxv6qRcJU4xegDxRGeV1ZZrQieBRnupQwU2j0mZs+0VGEpBT
Vt/udRJw7GJ5yiWmsW5p2SK5ByrGnkdruF7e5EDr7hy0dRMcjIwsKcbGJ4nDqO/tjTnw3pNfCAsw
0JXSUkzLLqnN9kQjc4blzMFkgOU8D9tnid9esegufudWZVmNpTh6A8HzbYzgZUbyR5L9y2hlDgPR
adNExO7TzNjUUy5fsGzOjN3CE+IgNQ4AVcSnhbX0kRzCg2Ry+By0uKOK2SxKw4m7Cjvb21khnmcL
94ZDQUA2GeJsa0bDtJRehiQENOCPmvdkt9HjIGEYRDnPOthmzAjV9BYONCdVDM7nQ1sCCGcMlsBX
VpwOOkKlgeIGBnnCjW9l19pq77yGuEhS0E8cQfxz4f0SVoRbw7YAyR1gNWAb0rAAbCGhVbTYkoAl
tREg4xlugYm/eaazAjOAeJHhXMMUINoy63hKcb05Ho7nSXDpYOu9BFA1UCo4R7T4Q6dq2LIEeYCo
pkdOfYugKa90hQVrHpXWSnB13sDlqzCYML7ddRHpVcZyrjFgWydnSiECaqK5JxDSLiM3f/I9Zsaa
Mh81ba66M2C0AIS6hnp712m12PoNO+rKBgEL0OXYYBeWugHvI+xuA8O8xTjgsQMrz0Kzjo3THSoX
D3CNvB8o/b5sk5PlwLceOPm2RQJsqC2+nS54rgvjiYHeKnBib9Fl6k1v3zwy9kbDzVCm6thDx6Fa
LbRuUo3hclxm9Q0bt4hy7uSLlDoPtOqzFznFLjaTefK5mObsj5TScGIvyXeumavc4CmBcc9ha9Nv
65VVcsnEpXMeo+I96SHDRcxpccNyIZX9uO8cZ98D9DDifpd2BkscQlxmw6drwHRZNr75fJKPydwH
P2qgkII6P3FGONTRd9lVmyI+1UBMFhSm7TSTQ9iIWjhLNOzM3c8CPi9jdAL1EZKubVtXYv0pZGdK
QceRgZ6ND5Ua7M/S6t8NkTxTdxmzYeWhoBqMNF2nEZPgKEsS3jcV19VDl3aXIej20B3xIdiEh/rm
pUubsxLhWw+eiJRGvnaIltqhLlcehW8NTBHNAv+KbPAhhQGaAoHRqg2LhK571Op8CTCS522guqUI
y01esI5UrvEoASxrHa0jDSNDkAZyplAh9A085lea17FrwVSwYIidrzJZbwR2eZJjzHQN2iftOnw1
vkyHY35EYxcLGyjEbG4disnMFiQsDRsYislSGwUMNrjiJgsPUUk52UIGDP8aMsUj52vcpVhNEJZq
d7pQxgzbFeW1MXS1dQFPi4R5TWT5wKPc+r4UqgGs1JevXnIGH7Et7OZgZG6/5IANTNNzf6DvPVUd
UrIWMNtLZ4ssNn7GgVxLK8cDMx0L+RoYYM+aaDMJnsLsgIYVRp/oto394Rbu2FJkETPYkiFLnUVn
N3Re7JPn+q/DaNEi4oPaLPR9qzc7DcPjQ26JDZdttbQJbS4I34OPx76defG1DGBUKPM2ZPSz0Bu2
SpNHL2abiLXMDfKeBmpcqaU7Q9Tuq9XjyPHM2YlakbcjSyd0bYv1orHmOaoESloozqfSddYRG3Py
plgrI3KYMmJYVZvEKLRQ38mmXElV22tJMR65ZZ1qJGB5pvlIb1S/VHEP6luKvSlTtY4qOlckGW3S
gBF2nJIg4t7gcdWVZXJi+V/NiqIxWE+J3rTPrRq+4YN8cf5ved6kT8EIQSkI6jtqKQuRkyYIjWnZ
lZAdXM3lljBsBrVtyF7BAo85qXpjOTg7g9g4RZ0PtYNvN43sxYiL6C2Jhvkqtjcuz96NW1f1c2y1
q3wMds30EDqU30UkDlZJKBMKuGJ2yDXtebVIUCGc2mCtRlpmo3ztST3dAWGyWkZyQdHkG02D7l0E
xU8i5aZj3vpkqPGsKyLYOo6QhUWKHLONQ72Am0aUx6z9HJLaGOcofZg8drY4OH1t7oLUeTAG7Dwq
LkkYjNYBJtSyGxOdpZgzDNPtWJf2rizsS5BITmRWttasLFtXsr5OqNT7gBD7/vf/ouqIZ53BWAGQ
PHt7fjRSK13O6LExSCW73vrMUGTY0mbuu9TP4qhpM2fXWuzd0PRv3SA8jALI2iBqfamhKWANBniF
ddZetY3H0LFynqIAzbqVlsfDL9rY4ZrDMGMVFyCEVVbPdqqyZZ8l0xbF9KQJmxvB1VcjhgtBVxzT
1nHa2O20x8hr0f68+fXbv/3jP/7tOvx78F0ci3QMilz94z/487Uo6fYIwuYvf/zHM4GxIvv97/zX
9/z5b/zjLrrWhSp+mn/5XZvv4v4j+1Z//ab51fzXv8xP/+erW340H3/6wyoH+jee2u96fPwGxdD8
/ir4Pebv/P/94m/fv/8rz0Tl/v7rWrQMB/nXgqjIf/3zS9uvv/9ynN/fp/98m+Z//p9fm1//33+t
ozz9yL/++he+P1Tz91+G/jfLtXUP0BI4IgZG1q/f+u/5K7r3NwvIhCGkoH9G8F2/fsuLugn5eeJv
wsNGYiNSOpZBouPXbwoUBV+yvL+50ChgNDgshK6l27/+3+/9p8/vvz/P3/I2OxZR3ih+Jj+9/M+P
+fffixQyUCB6uKDv6Pg/bJevXz8eozyYv/v/sEPVIeKb4Soji7itLPdoWtNA7yKNbMpCLNDp1a1n
SpuoXmKNxdAfC4p9A7KBUasw3plDC7PSNrZ/eAv/+Ur/+Mqk/B+vzHMsy7YEaq5pusL88ysLMaEV
cVQHK94ebycYzN5oUzUSHzBnvMVk7fOCnSgNKpdgjtTLcOjWfkLjn4ZlO1H17G2n4rCP4yM16nwS
L4XMVwnokTW7hXifYBDbq6xb/S8vXP/rC7clxD/P0wmS20wh5rf8D2+pGSWGQ0DJXCbmuLQYXSwM
arvRFvN9mXJsMao6f8zyvqCwthluSK6mq5oW9hAG8mtq908iHK29GChPkSq4dTOeeVMC5AiWD0eU
QTxrZvPxr1+0zgX9p+vA0HUB9JtnkrSkdKz563940YVMbYMdUb2SfQBrqugPHCuCvUvL0UR5gQdr
hxJG+8uktCPFYHNjG12xN7GCLQr4oDtlWm9uS2g/R4pflUZ8/l9e4Hwh/vFCnV+gK3XPEAhgFsTM
P79ALcepzwS5JkXr0f9c9Qh1CnxtOWkY6lt8N4NhPbMVrnYwL5KHiGlQQP2q9lw16B8wj96LMXof
VbvOHBMWuhTuzb9+jfKvb6KQjs0LNCxDN6XuCPHn19gOaRLWA9k7Lq8dHZYD3Y49zpujqRR7UK73
PU+CNeYgMhle8a7b0ZLiXGcLregoQvpcDC1b99Vwl5YB5trU/3E6yJSFgX+zpUKXAjg65/8vY2fW
G7exddFfRIAskkXWq5o9t7o1S/YLEcU253nmr/8WO/fBlg3rC3AFRxdJujlUnTpn77X1Djl91tTl
huPkSXcY74EqH+/+/m3Mj1ecb+Mgw7YNlhsBy+HDt5GQiPpaL9AxlRoCEAsqm+8CKNOekV3Mr+Zi
vJRNeDc3BhgaQqwxZPWp9khYDQRaI/PKoveP9fIjVybOHs3damXrXAwrKO6lqh/81q9fkN5BifbL
4s7qtpluIkwNm3+1uJTPw3TKLReWmTZWu6FH7UICuNhLl0Q/twv0G4bFIXN+qgb0NmTlJFP62T39
w9vMwm2DlZPKMWzx4W0ewnQyzH4g8TdhUlvYAeAC4AEriZYK4ZGq72PIouveisHjxxYT4N7eSQHg
ROeZu2mQbO+DJpm2oWYmNOxoFjOc9SgFS0Kr3OHW6Xa4C+bN3++e8dvdk0jxlcVfuoHE0DF/fRYD
FwGuUc5gPvLJ3WvoDBBppXv84zSKLWt6Mwli9lJg0QfZTV+MCQ9JQauoTsgwVDpgcHhDBRYBAkg3
WdcBx+AEk/iSu/7JR/19pWcrE6ZpKdvFgmB/+KhRie2YfkKM2wcqeFhPpyHqMEQbtX0s0KICbssw
sJmVfRyWBJ1AavcO2qrzVGTlZ9ftt/vNU69Mhy3ZcqRpiw/bjst8vEsKCOylNY1313fWDuwcTymR
aUPoH60cihjRn6PPSD0OC7VtNfo8f78m5vKf+Xm506VgveOl023bsaX74bGboDcScwBzsI0xcIJ1
IXGpCqrTqCIWgEYYXkNbfh23XXFH6HHcYWXuizODBqCnE1O5AV88E+TkAELowJTIPmoLSdbVzMNs
y+G2CNHGItyIA/qC6E3bAwGRGCeX1X52knytLT0UOiLhahzIQKB7ded34JYH5h1rypaHv39jsdzl
X7+xyWW3pJLgHYRylxvz0w6UZzGPX63bXr8UE3RzCQYu+z2/fAuLnHiHggUGn0HruXnPF6SLsdWV
c67IVUthC+/Bx74YEdN5AYdj19rMVILKPtlIvbQS27XLia/Jp/uwdPvPbtfvKz8FihQcAARF2297
vs+hxBwLAoktp4zozZfoq1HUrhoaXBu9H05K06c9YaCIYdm0jKzfaUP+VDrTXdrXycNkafGDZkT2
pjex2s7RdiJ/7mhofXfjwHTYEr9E7ysjPDyCj25Tc8m+/RpK7Z/WgTsJUIkEJuXA0COtc4sl7l83
yudjMscPTpyjw8v0+Rk03Z0d64+f3LllI/jlzgE7oFLle7sQzKhpf71zZqlbghWaL98ghW+VPxyQ
IO11Mhseaz4dnSI7eandYaNnIwMPJ7B3AG8ex1HHoEQm9M0EbxbjTqfOrsRKISBYYqdrTiJw43Nb
QSv/7CNTQP/6mSXFjkH1jc1Aubxhv35mLeuSECWn7k1Yj814frDjsAdVB4daGzRGQnoyf41T8y0B
KvcQkG/hpO14JwEIMTQII6IbasxRYXir2cDwDDx7Xg5R+DJY2zykyarUeGekPVDRtNjZuW4+x13f
eX3OeltKulHdDBNyzMvXEsTPvpXgyZNpTl+ua58wYcTH6gJw9z3Px2lPnyxc8WxZy5C1QtGGQcFK
hmofVGb2xJDlpvNNGBszETpGjwMQZw/tu8bQWDiCITlJ3w22vmI0L+KBsXuvshzhqJyqTV4qyjxw
zDO+mn0n8KtNSELW1jhHT0ZRQVTJEf6htWoBTwh/74ZRc3Jxoyk5fBOtNn4pS5LoJ2G529DEIiMt
vNF5XkFAG+bXKqloJKppOLWuvJsLZ0/4HC02TP5keN+aOBHPmmO0wEndZF9lXpoQJmClQ7uZSngK
oAaO2UxMqlH15RZLPwMr1Ei3hHvdtgnNnLLqkFwqm1fI8Z0NftfbuO319zztslXm9N6I6QO3JYlU
rnUmI8GlxG0J0CFywhLlq6iNl3rZi03CKP67cHXTcu65XsPKhT+IZKU+BT3z+zA2qVMMZ6uiEv6u
03+pWy07a3WidtCLhn1ez+9NDxcJL7UFeNLHvBAnUImHEv+SzQTsJCyldoRO+F6UONkTWhqb+TBi
oeQr6rua5Ecktlj3650Ys8mbQUgcumaKtmY1bPKGtFI4gLRK+sReWN+gXQ1G5ti9o/eunl8oTS/F
sn1hVKw2kZob+MApqDVGynXTxJ5pReXrGBFkNDXvA4/DK0UgYTERLT6tGo3pOHTZU2fP+iUig7xo
QjglkTCO4TK+XJhBB6drF87t+AJotr4VAEEPHGQPYuqss5hTex8sxJF4yL7LoRiZA7fJMVpWotR/
sIbIx7VMQ6ihw4RFgLAHfDD2AEhvSHoX3CWECWMUz0M7IPwyO44jlngNHaG/N775qgeRsyU3XiHw
4E9t3/4YLKJpPqlMxG/FgDQpg1xTGTaFFKejX1eJmAMkVAiE5zPntoKByG7q4lOc25CPEROvc7/B
2hu3gnTwHMHOkG3FrJkwbcvx1LV0NNNYd1eN0B6aAlqZFhDmuQQ10NM+KZ+pqlvP4ZdPFrc/fmqT
xY2IC5dW0Ye1DaEmEsSy51PPerSeJTFNBcSiVQADwAvKeqbvhVmuToZz0wRb6IflKUktdLPktUwT
Hu2uHVazCsznSh4aZj1rYZATmne314o1AvX02aF5Ob79vIcIbOWSNglOMKFsjni/Xuk6N0zRpLhd
wylnfoe3iW3eKr02k8O/aKKnXQW9/rq7GlN0auLqbIVh+5yV7LdYmYhyyAPkovpwsWmvwZAoT9kU
rFISxrYkJOAlNe9Hvyq/sIyTEklQBC+YXuxTNE9GGBvbuoSD/P8o5ezfyltJVcBzZEoLX5X8WN4m
kVuOGEwsYhSUe/KLuXrAjIRCkE9eQedlZ4UeOmIzLJGgFs6C1gNCh48pTv+h2diTR8Y/6HbC3dT1
yPuQEjbquPCOtHmyGYCTvQq4hKCosX8hKcE9LVv1SRShezInsqgbMSSbKGoFGr2GI3pZJ6c69t8G
JEKbyhjsI1bLO9+PH3ysnrssst1TMIM67TvXM2QJSxB1ky8T0t6F6QWz/69jts1ROKI5+qnx3TXj
ZjdPnIhEh8JVRm52YrBvfdITunYhfn5KqIoFF9JY+mgWVcWHGtEes9TlFA9F0Bht9mHLP5pl0O2n
nliblQQPFrChCi3Ujtf/c2J+oyeD+0UhHZmgH30x7AeEJ8vOaFf6jjhGdZjK2uv1tH0I5EJwmDIv
s4dmh/8kWOnYZ56ue0nwbC3kt7qX1nFMpLtOHcLyOn2MdjDqkg2RoXQkkAGeXJP5RWZjofWWXsEm
1jPzoWpQpHXE077P2fSigS184vxd7lx/fOzk6K5UO2HQYxjs25N4CUgClw467YBH/4b6W3vBQa28
1vLhX/nilHb1RJbcPHyy5Bl/elot2iyO0i2L88+Hg0dQ4tzBUyK9xKUkHYWz7Qnc2AYzVEU9s+qD
6wpJ8AIKMeKl1K4U+hvaBKJMTPgHf1/J3N/OBIIuqKGbhu3aHBE/ttKyosJMM5vhmuapvsEkzbGk
J01N6iUI26L/LiG3TOTzvViWPW2nmEluepTOnJxYH5W3HDhQdsT6ZRjdVzHN7kWO4phOWXLSF1Zv
IjTjqcnSNzGl2UZNcO11IyGqFDIIKss+2TGYZCeP/DRiIpdP52xO52NumVuMTGiZhsLa+iKY70aS
Y93sLjZH1N4MVFBRLqhYQEMZGt206uKtZn5PkUoc+66zj84YAaKYg+aS0l69aYU+0dyDm5wPfrul
GmKNotppjEJ6aSmJXm9wA6Guu2+X/85skT4iuBhHQIIwefQEtBg7fh/gfId47hGYa/3Q+vqo6A4J
ab+ZNQgiNt5t6ufViaCxNd5J0G+DZVMcIhwL3fHoSHyegCf4ytcK1ipmsDQa9vW/39nf+86SJdHg
Qxo0SlzD+rCzFroGfwXrhRdgWJAiK85Zvek6FSwhku6pXPy4BUogah/trWj8YKvAN245+DJs0dTB
NTVtY0648z/5YH96/m3L1HHf6oJj7IfzP5EIHaxxHKVV1uBYrGl8Thn42BoNws1s9s4ZRAOjm74l
xHpCUtySEbru0zDZ4+zJPrlO5m97OW8Ae6NumK6iDfCxC073GP+Grwdr1SPCMwkQ55Bi7Pypdml3
ueDxBuSbFPAgWdvD9fY5PjjQaW4vzBrAaDE5386WsZZ9HT20Imuea7jacTN+7QSWcmCoI7ukK+6R
3NwAzAIy22vwy2oqr+Ws8QNHY4qQKhQGQWOd/fXvF9xcFpRf1nS+oa2z+es8C7ZrfmgzVtBvZj1o
w3V67S0Zs9N6mD3zO9G/6wkyBKu3z6pyaqSNdY9TssSP1HjIx9udYwC6RFbS7klTXwJgJse7rtZL
swkByzUizXy8Ht3mloF/iurWS3QGqtd2JJlz92Cc8Db02ZPqSRe4VtNJos07e0ry7dBQlYOG1re4
5Z/+/s3/0KITS3tVZxViBCOu78hPHQ85BMLNxtT05IB37roF4ej40V7PDqXEBwsT8Wsw+h7pE9Od
oHM3TA78lxZAHW6e/TwP1LxuwFoFMFs/jX07IEH8vEV3vQm/3CRqGCS6qI8lTTH9umv89FGbdkKO
2Hf4vYwKUndlHvpBS1dxaqxCECNI+RTAPcJEN+Zg916RRuDfOvWWVdmjtH2OBI79bDDqOUbK8VjV
4QjIEJsiTEZthstEJLtBDqjDIl+zL2vABTvKFoyEBF5HWnyKfGo8VVKr2LGwj5/cit9eM74fqxDT
NHZkIhI/vPX2BFOWSRQO06XBLoYuOhMrbcLJxxXTR4VHZxiRswEbK3LyB10fw40j4/u/f4w/nTdo
fkl6fpKlkYLx1yq46vo+cGdpAxQcaM1ZL7o9WisoeTFcsMcQy/RWxZVBmw+tGNqRcj3mNOhK9CI4
L8yDgaDTI9ca6jvy+FM88Mj3WaA4xUNpuZbSfhZ91kz5w5Jp6/zFJszoyLnOln56OEaXlZkgLemV
NR1v2jgoWy1q90nO5U5khJb2CYk4yOHmZxoS+jmcNfybFUC6yPmuVEftGCcoVTWUUMKu/VMj2fpa
WZgrhdVhbxABhBdnh1Jnev3kkn9sXjFPEthplMURj3aQs3y5nz58PjqChKhQIbUwoFmnaOiKObcX
EG0GCVwT56rNHiAoFXuTekxNtrlvFSQ5ZZHpXVaES89ajcgiy91tA5uTXN8oOnEI2SFfm3bJGN/+
/SNfH8ZfXkZWTJrU9PSX/0nzw/mu4L5HgnzbtUydcEOGaHcTxSrcMmUisE1FdyBYBUYTv1vj+EMW
cD+19SUXXUT11JzMOMxOM47Q9XW0xzqnDr1FokZQg0DKFjMBou61SZTouh6Ylsao4leGO7veJKDw
wdFWgPqnJzcTj63bvk+do+1cLcWyF1rNzm0PSWFosHdoJEknkSudcMV96SNVjxWhPHIpMlJ6fEj/
ycHFi/TJrvnH2bGjO9JlHMd5Ui3t2p9uqm40/pgZZUizzHE4FrFyJoG6a2UbX4LChM6n0bhSM45p
a6WAz0Jvxw+cB+DqNWs7sx08Yxx8SOts7ybzRctCKHpLm59r9JjeQi4PLp/c1T/Uuop6AymfZSux
zPV/+cza6AA6o+e+tpuDAD4ABPGtdRsgKfGUrq8j2TSHizx3/fxYGqQpNPtgah2EdI6z9sf0Sdbz
G7QV/6ENne9ILvVdFU7abUUa6kmq7707BJd2+WH5u2I0GEaqx9xF7jFDkxtSsz0hwi93teVjHMtx
XAwRc4WcvvtWNcF6cu0OYy/KoKGYTnRPd6ao5YlwnvYwUpkjA4pPf78o1y/9y6POLJ1ZKhUiEwFm
cB9uZG6NgMzoTXi+Q9zQ0iSftQJEaPUShS29PRenUTmXh9a1pGdr8odV6uO5iTOs8PXGz4D8olVa
pvDR+e8f7XoQ+vmjLQsHfe9re4jjtFw6Gj89Y4HQsqArXA7JuS82KgKnVlTjXUGJ5PW2eib2QaHn
dbU1MjZ3Z7vt2vT1fnctRsi2AmxsoAOY83ijTf7kkbfNkl+I1yQf5VHkRN8m811MOuwubURxG4tG
Ur84xScvy2/X+PpFkH+wkhg2DfwPK2Br0v+rK0wp1+oxcRUk7Tj6x5z1l7bSoy2uaW/ozfoi0lzc
Fk72jZZd9UzPhEm6hAJeaS+hQw6zixn3k73lt7WOD8en4lKjWXV4lD6cEyTqSi3sba7yMhUK/H7b
EoNyJJ42wZ8K3qaqm0s4ELQbdtHWNbQntXQFMqstPZVlat813bckD8FlddHxOhozRmLNSHcqziVc
P7wv4W0+O9ZpoRhEs1WSpYQNgH61c9u6y2mNpwmfvrlvDMQFQaCtnXoqME3aapMGvWdllXxsqA/g
v+Hg61zU7qKK7sEEa9sgCK3bxhoUezMnCWuMPildfnsOdZoI1JG4S+gwOYb+4TmsSmVn5kx2nRnh
aqgzaNN61JGkZUKCHlyuRQvwxrePYe+4mBk6EHCMzhJEo4x/bweC+QbGqp5L0idZ5WPPpycuWZbh
XRtr66u0h8KEpc9oLlmYf7+OCP/+Mv2pFOY+W0hmlLp+nV9fprb3OQYYHFuvAxYzfcu5ZgTpwXad
Cnt4e5jckDQDV5r3ZEMJGtjKPAwxY2GO8toNrYcCTmVinCO/cYlbwkLgMoz/+6e8bqw/v/I6ey2d
dAuNjCOp2z8cVaaiyLt6WDgky3z6OpXW5jyg0EmNEzeC1XRYNYU2PjE9YBPkoqtQqXPPaf56LPFl
+uiT+X6qex0fgIW3mopUPCFtWKNoj94cPcADLXmoNBu9xVKMujEzsNCog7Nl3Vo9vpg+CbGgLNKD
sAlY5RRR3OTGBUfUuaQWtNPZMFL/kw6t84cSmdKf7pvgRiEa/vCc5Wnulm5j/69ERnHV03SMUBMn
/giFIYSP4GvYEouQPAkwhMY76UAhlWygbxGMPDNqwvGRdTGK7KWP39aDuzFcxMdc6vCQaURf2ob/
JRRDfAC50Z/cSusZFyzHGRumyHUkt0kyXOXp3GKDVmJHTPhjmpvDrSV6cu7DvsHjQurlMExfCunA
puuYfRZTwcip/BKLobkYcaN7oybjjRnJ6owv8wIULmBh06B6pzjBjQo0TxnYyHiIis0Gp/ZY6Akf
qUrrrE/je9ZbF1QX9tFv3Z6QMSz4RxeLs36TE2kCv42oABpWJ5G37kuIuDk0zJNtDNlhBr2+vmpa
ghqfrxj6w9+fUeu3MsJehpoWmhXkFAD/ltv407akGow/kw/VSYxw2WuzKD2Gbe0piLqHyaQeDVEH
XM9R+RiPCG9Ccavw8ZBof9/DoS5VZsDl7oAtaIWzoymhbUnHTXeRsOOn2UhY/enGzCOUZTwB7WGg
2rhBeU/1a8vosQMjRCYLc56AVnGMzWUvNGabLkGkt0xPq/Ug7C/5xJgboghTvqUZ6ywT/TycrB08
n5c2lz8qiwOj82l3c3lIf32DDUtKRiK2hbTQ/ThmEAh5rMZETJsYcrwT85Lvmg/7ro2sfdTnL3IR
d8yTV9AAc5EwBRh0d6rS30Kf02ACh/tr3ENrKSF9kia30YU/r4w2c/d/v42/bcp0ui1Fs5tTNxNq
82Mbyip0J2x9ARckM4v9dR8uAHqtehLbjnmUBKurgpAWv/NY5TglIoFnHZk5v3kP2tG+USFasq4e
oft3bv3JamB8fMyE5PlmoEe5ioKVwf+vj1kfmaAdrQAuhRzEqgv6dj2rxPCwxa8SrQwgveffBs4p
iEmKZ1cTb9fRSkUzZxW5tuX9/XpdJ3E/31g+z3JstixUrEoq/cNjX+j6JEodEHzUpQJfhuJPeJ1m
dREB9BBOeRyM7YrMVmDSN5xhoS/CI3pEk8IJ2YiPRT9C6XfkDpImIS1VxbeyonCfKeNAUEx5Uy3T
IswGnjLzd7ZRyzN7e3xglfG3UvcbDPAQ3P/+tZyl6P/4tXgNLEHvQce5+GHHyfBiVnqbky44NYeR
QQGzse11JD+GGHCxixEmAvUJtpzmUR/08G2c8S6Bqh203drv8D5PcTdinGIz6hid6Dy41XxE7nlH
hAddjipIDlmRPBsFDlyBQgu7bl48B7Y5rEsbkmQmpyHZabVtr4og1x56ChxdEaYSZhE6dIwUF3xO
m+si2jidC/UuDDZUCeYZySkawWVSZce0dnutq09aZfy4boYpOD7M531Fy1tP8MHKQzxVa8co1KVC
tHFxQvsg/CQ7iN6AAgHK/UYPckDo45gebYYnAbYdGFoW0S2gHMsoNsFASiZW4zcjjQq+XP4lovW+
DogowxHpsFk5Ph8rk9lWaxHfIyktNsLA0hRkdvnJWvy7gpKXBBYl53RnETR9VFAaOfblHuOB99/I
aWiRMc6DVZ+o53bk5z7pAL9DnA9vuZbwAcnsmFu/3GKxHyFmX3KUeVvwc+GXKlQ7h5iRJ8Z2xm1E
yPmNXH5vCXxBGLrjI3KZTR4mFVqHxj5FRKFqsVRrfjwnXQUx2TEBmoytvaknYhrreVHijG7yGGji
kFPyMc6J5CVPMEX//SH+ba3QJQpSRdPCQmhDVfzhZJvqNnh3LXE8pdEkhL2ctW60dgYQJlEHXzPo
4HPCNyXXUtr5I+4xaKVTc3Q1ef5/KMuXftqH12o5VQhafch1kWrzfv26euGKa5JaX4abkyU30kfz
1g1TBCwSPpzXdEhUtCorTpXj5v/9yAv5qNeFi5oip7Rr4wNHMXt7/btg+dX1T0MAfmj2Ywjn1Tke
h/6x15vyaPlzf+BQrVN73EeyOFuo+44AEtq7rilfnTaaDtdfXTWHWi+/9ia+HbSyOg/0CC6fwv/u
Wg2GVjpuranCrD0KiwY3gA+kz1fxQ4c+bjkO1fidIL1N9fb6t4aEzgH6UG5bIDJuIPUHdDgJvPy2
P7YJr39c4RBrsHmpDEKY45CTOIX6abDGYEWhHZ8jtdCaZroPFgv8zi1NsL/DV9QupU8fsju7eSCf
ZnphRuUaW6WPQbkyaxB2el9OR1jZ09FllPW/D0qYEmHc2VdNWQ0wCMSMaiZJHUez2OedsxVUuzf/
3QtiqIp9HU7DobR4J+revPVj3Safz8ABnVhnjeRwr2nAW4YJAF87g2ffj2W75rDRPpnFvFFpmjwx
Yph2cmijZyaxw64c6/YhNGI8/nN5PwdacWun01tAO+WpBYS7GdLQ2A0LeZKmdEAB63wLLXOCRQu+
9b+PllgGBCUNLXDYDM0e6Gm+tRw6THpQbZvE0B/Y1t811KPrzF3hYsieWvqgtMmNmn5ya1Yg16NX
224fKy2zH1VlvzCTJJp7il5EV/qeKLNp5bdh4AVosJ+xCd8MTfgwjZZxmzS+/gApna5r3xAkOwB0
0sNHbZ7Hh8zxHKs9EtSVHdq6gi8dB9GJmZGz0VrLJJzupkLD/+DMLTPqZLA3QRTGG6UCVvvK91JL
Bbc+XcZVjF9ww7YSepTBcq0bPt5GZ9Q9jUnF/VSYm3CcUH9zDHKZ/XNuxo3ZbEYyI5lAyp7Ri+7V
knwmvQ/yS0CsUZoOKsJMYLEJRflr24FhwYB9rc1bmQ5AP6lQl8Pu2uISkybEj2rQtteXo5t6sTV0
I8Q5P25Jgc9u8f21rYXpq8cdUuM4Q0eHyrqyBshhpr7Pk95fBxVSsNGUx2iqwNmbw4ubl18GlR51
NRE0k+fna+s/IUGE8whq2MrAAl+lGAKptsAGdM/I+cbV4McGrm3aHVbIgNAicuGkI+ing4H/vHFf
Sh+Y8cB0c3Pdc6//Vvf6QgQKUV1r9tEeaxvqQZkDeLKofHtZqm3cjsnGIKcyI9ezGLGdYlcxdizK
wcoBjXowx9m5C2sN+RYtfWy8hYWmwaF57g8kcYRZ/A0Z4k6O81u/CKaVgRe0KQDuFHI3aVVM68lK
NuYsnJvMiMYj9i9nFWQNaPuQKWwOj2VCr7cJjFAAdTbnTbT8aZCkVw/kJxDnB0THBtlxa2ldCdaN
Fz6cQmTHIJYPbqKdhnxEKIIqGtyH/BcKGznH8+21z0zjX95eT60ls91rBZDrJWd3Xy3p1NEPKI2R
141utI+EjqgjyPP5nPGcn0HbTocMncpaMaVe6zNSK8P2wPdHO0vWPYfeDpbDshygwniTLLyIEbNx
jWHYPig/6JnEN/0THD2ALzONToCoc51aF6A+Xx1SgQ/NzFqdm8w9o9wHMKLKL9NwOxVxeg5RX9xW
/UkkVXHWSmjMqXtu2xSN9VTfj0OQ768H2qtkMI8XHqYJPfFapeFLCQ5NZvv3o27r3Nuc7WV0IVW3
gw0oeYvFe/7muwUMr2i0HrQw3k5RGa0bO2tQ5ZQWWgM2+9F3q12J+mUjw/4J8wCn7tk/Xn+kRBgA
/SGCyHKjftWXBItnLZn1qYKWYHBS2wZ0epGDhXJ8KgTBRhT0HAKTryCq9O+MEr5bjk92tCK5jgUc
MWhL38EMFyYkq8eY+sVtMtUkSV5PazrL3XbutgP4uDssWYT9LO9f6fTOjbtM6P6bYM50yI4VYAxv
buTjoKMZLbJod11cmkxC0HAQz9eyYvY55gMLA7JtMolMT9O0YJcL1P7MrpfJ04a0tHBPSzwYHSYG
eZruRwDtr8Soh5OCvVhH7y6TLa9u8js8KFBYTI6VeqCmI66llhyxql/nmuYcqmHadsC55aJhxUKt
bYoZWIRDst9oFD74uOer8qGI9H4zVhGHw2vV3Fv5tg774LZua2gPY2egAIrXnSTkzAzw/hPXkt9d
xYwgptzdDIVukEVCgEyLe2C5LH5vbK71p4ELcSM08+l6iVLT+pEQb7sKzBis5+xsJlNqmJcR3kbS
7xG2D/WllGIduU/jTLtY5tWDGUz2Y0swY2l41/fMJKsCGFsX7FHB7eIi9E9DBSPn+u9pXBBGJlHM
hXivQa8SMpXCpmBc3ACHPdAdBiomQn1nqRDGvlHyhEYBiel1SOPfn09p2qyI9S4OdRAdRqfnqCB5
PsD9UhKUeJlhrfrBxIqcbkDmQZbJCdOEyuQwVNPgTu6xka80a4+8u63IlnnipLAqkTTZnFVLeQml
sa7CbzNZ5G7/FI7/hu/0ngv+jbwM9UarPA95OCfKRaCLmP+7vDfzL6xRHE9vXPTUZeIiNB916gNI
RZFOcJQ1fu1dgEQQEL+xOYYXnXRfiCvyCRglJAI7KjeaME5BOrERxUtYjx28N1X8JXHnfxJGeFBX
N2Xlbg2ftSUQE3154xD63tiQSI7ZvyJMez0jxiZyojnXoz6se7+Nt7SRAVLkPnlbcCu3WckeLp08
XrvgWg6YrofOOc/obdjn92OL9DxX8ZvVpOeK7LptPdX5yu+nrd0ESPqjmLAPl/6J1dN4rhO8Ob0/
o19mtpXa84UuNNFQtMWcYHrN/cncjjRGNT+lf0F9AAwhwkI9GuHJDmmLlyit+TyxRN+Q5aeJg11S
6jgoEwCxKHOGbTvG+guk6metMV7atN84xDAndoV0UK6o9LWtHU0j4yW2Qe46/Dc2qDPZasUmneUx
xsk1kcjDgkz4RYvYAovjCLnAMIhIsbAx1ra8CzMiFJveWOZWt27j/ADefRr0cs/vfugVDgA4xgbB
YqWo7/GiPmeNwJoeRXcBeGAF0OZG2lg+yrbn6DR9A3jE7qQGMlVrps1OWB00lZ1NNXKH4EbPV3Ch
/pS0ZrbCbLdEYrfZxRwgEgapcj2/tQknYLBEObqJNMYxjAU2dMsfCa19KmLn+fqgYCBF1o+pfBW1
uu+xfrkHRcdsVYY+Tu0q3YUBZ/T4TgM7QnDppi58wAo/lD08qdG5r4N3u/NhjFYb9tKLH4mLqFoP
ofcaCAkBVYIZOmxvS2REt9zodCZoUTDTn0UzXrjtpFnrmwxe62pAeXYz5FwWU3xjkI7sP+wNL6vV
exLN7+j5b4upexh08UxKBF67GtmhUa3hJu3RoRu3A9TeYzNOpFUB8CJR2LJvmMS82S0wy7GY4EAC
Sb3XIHNtKwPFWh8b9crA/b3thUGoZl1Hrxr0GmmX4PxAl8W6iaztouTFKn4AKwZv/S4T+xB1GlLi
8OtYpZwxhHWrBCRRbOpUjvQWiUwF3wXxWZ/ukWHYmnWq1XQXD/1KEz9aBOkKEXO6NfP8OAtGzTnw
HWmy0bvkd4+NxVGYLa/rwCD7AOMyUTp7O4KNMVe3nR9ru0m4r8h/7HXNgTxU6bRP7RYL5nKSSscj
SqJ54RHCQq88l36D2b8Ez43P5PQcYC7K8OzhcfDBbbTQ84wey3QHGiVmgaAu5/WEnvXWJpl6CYwJ
vHs2PmcMUMg0VAbKyQzcj4/ZZAgmBBBs6VrVt3dm2DwRC9V+SfqFB6Y5DmKrJjvkNWZBnD2npGb/
7Cq7PpTz1G04zN6PDc7JTJF4nDkvtgP5o7NWWQluAMOPb4MTsnlZYe/6mGrqt0rPPZsRFvT4m9on
5mmU60GxQtJbHzawPbXHqePrAu0xDAKPXpFpN57RCgXNiuEkSPtLh2KgAWcxiTB/ovBs975T6p5f
1R7GH8hyXER2iHw7Rto+Rmyx92Hq3UygZnh/3INe+P3Kb8gHBGgKGWo31vN9W7dsMBPWBo2Ll0v1
EvnFWYVke/V2+m0a7AuqXIbMOKjbYdxAkPdhQAUQtRj/bXIkshBDuergmysKovYb09ONDU1toOnv
9AOW2W4p/OBiPBnlF+gjX8P42VAyfYgq5Kw0o3odA6njXNzI+tZL9H5Vt3uPc82zo/wfH1hx4Gfx
Fta3dR8Z07ZJpf6s9KHxyJxYG+qfJMPC6xJtkQWrRWzMQfTGphC4sdExHfpSP2pmMG8rPf5edRy5
511Z2E95Uvm3XUiSFkHoDfJsAnD76iauH3lgpOfyIDv01Ca5GVE37PO26HmOx/gQuOSmW1F+IpWT
BDth1fetP+/0buZhCzgshlJ3NuRX/R9b57UbubJs2y8iQG9eq0iWN/LmhZC61fQuk/7rz6DOAdZ9
uMDeglQtLZWqyMyMiDnH1FDSaw3LDXi9xEaEquNV6UgqPFs1V4fFmRaB5zJsvd4Yd7YQW6eAhL/M
JM0obvlQZPC6m1wP6xroa2FA/DZqcUasl5zAvmVnpx3WIhCR3W9X/zEbXM4F1TOE9U3mXJiILwCq
i441mpQuA517ktchlwBBTejWWeOaGO/HEvtqxkQr8ra5dnTxNTvu5IOmC4n/JPWlHkG4a0RwotoA
Y+UCXa8NMlH0qSJaMil5a9jWS0UNUYWhVKk4/3LVBnQQs0lsk0U+DnX64hHZhjcYx0wv5rAgwG/v
ITxAYarnJ5wcW4mz6lNDhBDwyq7NKBfmIo9X61/uJPElRZmdU9vIOJ1fK6i9ByWKf6StY9qZ8oZk
mbgPUT5dYovlmg3oUSSBruRv6r9h/Ke5Dylrezx9Fxmi8pm8agvUOUCrAoKdRvKbvKg05J7nnNU1
Ieq2fC37PzUZEXSzI25PKymOVNAb8t8xIeecAdGiV+DnupUrExOIU8mhDXNDrYOELE3ypUSGUL0P
8B/lr05t6WjjWRMuxQpKLgaMZJMLmnF2vkbSLUsCBtqspTEo/FG9LNEl8+yT0aOhruVtFLSEjGo/
2HVxrjLjwZoSVEJNHA4YRjRltz4tdzLekpm215vRoF7DazH5Ka21B44CuwrJwEmdOfWPyIlABEr8
KJQylaEq22Ga/toi/1bdgcKim/aTzhHSlTmGaUigTsvtSNKSvGZ0SlFBmIIkTeSpXgzVlwOSDY42
8dCAPszzACScZW946RiMZK9Z9TcjxDUxgQw6ehqU09jfMyV5bZfOAiAf98elGYe3YcwuFSTJvoum
a2tnOhxM/Irc82rH6Ys9Pz/CJ7i4mQ3WNGs4OLsgitqku5vKWZKtVC0Tre74U0iUAJ2XvKSkMVPe
Eyw1OuQglCc7x0BEwBL5TQ6DxQTSI2lspzgyCkb25WEufL3snBA92mac/QJH50o2Bqo8B5NyzDmh
lOQP+Q1v5eQT0Msp0DZOKdsQzwNnEZFhAJK28UO7WhI53CfSwcObaKGux2RsIvQClRN6erVSyFXx
gsO4pmTrQcXbAI5M/Z9bG89UhVTG+ttAIJNZAnmg6CToKRgZI8xHZgx1xvygpHfBMxh+nDS0yyCq
EEYfJ+Nul+CNDo72BGgbwfKTWvyLFY7+JIdxdPnF/yrjqVIIgQ5HJw8gzGrTNRPvY3QfVsgQO5dO
GKC+UyJy28O5fzHqZ8jQafvKmLxQwnkKUiJuYl9j34jVfZGUG3BWm2qAzSb/GGSXkHy0icSPA58L
Llqk3Wb3faapWFlfiEqZVkzWzs0DozuMzqmP3+PTgoMSBxwoDnvHNihfI4wErs8d6Ig3GhOmC+/0
1NQMFJ5GllwiOni5PU25LTaYXbULPI/FXzUUDk4myuQ+7Ms4fwaZt8D+GxXo2z2Cpcp9b6zpUqWN
GWgOYaB1AZW9YBLal7vcIWaGOxisp85So7E4yodMaNpuBi46EFPk11mpv5rd8rdSc6pniJEEhZcN
tHyEAEr9U3Tr61eUK0o0P3RJ4R046zCsms3xNlGp7FpAtoUSMGyaNw0e5cn1SOBaIXrniRuKAMQK
BBvdyUX/xtaXhV3TYXgXZpiMVnoukdwdp8GydsaUmLdlkoxLczqTff8kIpPxHhLfi8dYaDcoPIWE
BWfbj1H9GJnAL0xQbNupcU+QaeB/zc3F6LWDqnNMLuKTzdy1g+VX9VEw93hI6yFYSEp1iveJdO2G
OYZJ38cItKEPlxShLIC3CEqZI54bhIuEADIu2/CMA/rCpFzDRIWEbBzK4RKBUVTmKiQJM9AHki8w
O3Jv73Oz2ddZBGy3OHFYKVheZPaAPhwIc4sYuUMvid3xTgJMkTFXnch4P7SPKk7ahTVB7sga3XCJ
s+8JcB4ttfey07lfOosBpPnCuu7COB2Yv6AfZvbYnoVKjw9uR2ARxReqfUHB3lC+T4WrHRG9wU9s
AA8OVWi31jbK2oD3fqMu+YXA00NFALszobJsaT1MbtAaVU2TgP0r3vekMRnYEA2i1RpZHcfBuqTO
tB/1pzqKdklv7uZI8WHEHxOyRnt27fV1Zh4R1LnuWwPXH+0pvLTnfn1PvMZH+AlvS6UXHJ+qiZgm
TBcE/tIP1F3Eh9VLSW6S/qjpAq0OdwDBCoOhrSTAsItKCv5qp4vRh9yL+R3FZc/1mXXI9lGtZwQi
LdzE7rmrKSVHosJJ5ZAI2qfqgZ5toKfNGYJajX5UJ1RMgANvzCM7VRDD3cI1Q8P6wv/S8jOdn2od
O2bSb7VqISsIQmj8RIQGvEmOlUh3EWcRbaQBE0Utg/2FFKUR3rnR7dlimVJoKBvLUE/SM4cGmodI
JwhoNfaR/LSJVoNxs8EYxF0qd26lYr14XSNdGyzfTQY/r79NfREf87QSD+X6QVbOWxed8HnqYY5p
NxE0avuqb9lP4GS6MV3SL1odXjWw8qQKvrBxH0fZclG8TKNKm2Fml1Cix+ioWvlJQm1VKgjMDZpv
pwwq/g2vJ0BdB6Opt7FFQ49bpfEQcxECv5bjvho6wnoUXydDoiTptQoXJkHLEKO3oIULhN2lrJsc
1184iBGZQSoxsFKukST+MNLnHGaBSGBoYu0vK1ARFRxQSjiT7a0jZAGKNbuCGpDzFLSRiSbkliQf
snq0vDSgct9WzuSX9vMKL8hA6rJYbxudmCfb2sjym0Upte9cB87Bjs0kHKc5sFJAocAtz5UBeXxO
ljyYS3FJeJKXdasvOT6Hvab/UUYeUbhxtsaUmwGoDFirjgLW0y67a1v3WBSbgrWTr4iQ0pgyDK4k
i2m0di2dNMJqW5NfBzjYtteUW3iww0duIDfMtKbypdXrh1iAzS5acSlzlOzjUsRUYWwfk2Nc7DmO
f5hO3WeHuGitmE8RjAwC1acSfErddvu54r3tB8BudX7lrt817c5IQYlAvY3c6joY6rkSydGld9bL
9FzTopwYAjPxoeM85M+RWBVMkyf9stWppBxgnRbOwZts5Ys9MoWBIXiaWnO+9nP/zvRcex68Z7BZ
EZkYT+LN6qubkncnsZhXZyVSKyDV4coZ5Q7gzQ7942nNgFeTP0ZKtYf/ZyGr2iD4t1K9rYHptBo1
1AT2FefsmW4/682TyOyg6gdfcC6jR8UE5za3f+MM2rv+qMS4+JHFqeMDw36O7iypU3SkigkmroBo
eKAXQ21wKJWgHH2sDA29cFQ1XypQwHHDcXSQvtdPu35Z9A1JznjS05uMiBbrkagbFDOBN0lv08Iq
AxFTHFuzeXedTB7MocQHVOJd1aXFWdqdH9K+/i578rKGIq5v9qBVt9Jp61tmlnHgmlru/z7W1EDW
+cFla00V8QyReZSQWK8NM7KY8elp6npBCpcj7968gG5UTHGXNdNZAZ+Dra14w3VMmFnnNY+y7fs9
IiSOAn/d1nUPUSM1YKD8nCKlvW8z8ZkwMLgNDBde9fpeTI79wi8tT7Ip7rXL3WYPMr15zqJu00ae
gGyZF65hTGjLtXKXxocgVt37GuUNuRJ+DCbyxZ09jkL5S0yr4USGn1wL5zgYyi4lCAf4tLFooQV0
5n2q3Zc42aeJfYgT/WOgZX+BcFrT1kFgEI0FaFX95FqJ8HVdKo8FGfChFsNScT0E/okHu4AxLkh1
lwhsN59Pje5Mp9/PMAtru15V7vZdS3GPCfZ+s9VhTg4tSHcbJKaOb7N3gsLKLTqnlkn78tarWXMh
vD1sGO2dCItceAl0QOsXSLA8H3ARahVS1bV5/VVlFUfw1KLQWz+A5NgBJB82Zgav1iQy7AzhszrT
gqUgt41wrkcRaJ2WYMiwcxC+sntQHeXeIVR8g6fWH3pl3zA3eySGQfGjnLxvcyHgpkpKfA29l2Ih
zVYcdcdgczB2dkWPHBC9SltISNKDzkkDKk/psJAyZ6HunfJy64CKxI3BwauiU7XwTjQuRAgZtM3Y
7dWpuWehRU81SfBlt/ry7vTXQun4i8XzSJ16mXKLyIV+uTVtVZ+X3EOno5EIm9DaGNO3RisfACxj
Fk7cfi8NytHWTZjaS9Um5jdbw2wxrjRw5nFvfXVc9xszzehVZUZ+ZKupARsxEDJTNycao72jopyH
j7Ej1qhZ8muSxZ7fNvF8KfpERSRIAB4iUPpdtvlqsx37tGkuseac7HH+IsqS+He97kLEKfnR1tu/
+GOiY6wQC++mEw2/mTxHgqdFr5N+URlRd0QPAeksCWVa2AHAx39jFtnBMBenWrFdTqck99ajRpco
jUriCvjsvw9G6giWjqwPbU4yaeS04Kr3gyV8miqhRXDGFVN6amCDcbwH7oNsS00Q+b0zfetqDrYj
N8sQ9aLGndpTPixmsVNsQVCgTuWudHtLeMveFQyM6NDdEo26R2pr6gm8E8y++zFR7NfC3VMgymct
Ul/pFemBGCaD9xle+9Dru4JI2mCJzOzuLHp3bRxef6YE91l8x4nLwgc4bx/P0WNd4Dl0LJeBClDc
4+9ntgbpv1hIJ/wVjLS2kRGa2xS+Yo7FtkKCVYyGt5ez5r6M6iS3B/BoIUqOnYWBB+iE2cAW1G3S
UM1tP3/WxWHMoM29NorF4cnzlSJA/+9LWkY2m302ITrs2nDhzgglwZQPJLwQOqmTccDWGL83zAJM
dxKfrIdzeNHaeDw4RXJYvK55cPJ3BhhbIzKeHa3yQkO09oXe5ALLEoiL3p1tMotgCdh1MJjA72O1
78K8MNozuvx400hvgYboNjvbq05IUYYjfI4fZ4zJO8oSPMKtwmrC6+nWiseA3kh8N89fNSHN01w5
V6dJyweyYUH8sm5Rc9fRGx1kZJHNq0dL4bRa5+DFECtnI7B4LAuvfC5FX2/orXq7QiMFT5P2t0m2
D7mzJdVGvRxSJ1wGKz1NpWuEWDnrIF5II9fXFt/LqGmf8V7TU4dmqrotW95S2o/2YZib5bWF6z+W
3jZKtYdSTforzFX9MtbM2UjLFq+p1jwipHzQzanwp04u+wKX57Y1kOFMDUVIIUf63miVacw485M3
avp1PXemcXnkPbxnUVp8sLTu+ohs+tkDlJkQZAzJYO9ykgghVm9benFqQQxl69TXgq5HQCSG2AKe
QY79+yC/3Tp4g3HrpLVvRPGH5LVrwbBPF4Qs//7w7wepopCQpNT6mC7itDsPfypRvlYdNy3doW0b
Bdj13s1afjaOIsnSeS5Z+iPyQc0eaUFgctAaHIAUi1sERGo4QdMrJChEFmKHoX2bY/dlKkBEEatW
hOziEPAdr/Z1ZE2AHjcFmF0jSRjcBTQoVWIGFeGDyLomZUsKZhH/zEXky5h9vImedE6DwC13om/j
3WDfRqZq/ChlfacnxymLf5SWDGd0c/oaSBVnNemPv0CxZtcz+yfvxLKQ7y8KzT+7QqhWRItA80Qs
QTPTvEs0FfeqacBqbjxo7j3tI8thxOddmn4ZQ+k1JEfkf1CF3UqhqS8GB45GghKMavGQch4XxHdo
Qt01Crpku0mgyU/Apafpj2mv9ZRKF7pFjO4WiIzgHpikC0NEUwLq/m1U1fCdoE13AjAPZTiM/gec
IARPc1YitpYn7KFGaJzsPFXYU7IxhJQYNcqrWksmXOUgOSrW5Tb3GMSbDU2SDCeCT0AOrdtSezVI
9SOQMjnOhhOOAyOjoryWnnNvqlR/ZsthKEvOjGCEfbYtxC1DVrPYyOqdOZnGbJxxH+ouQJ3J4ltw
TnmdnX2OcP7WDP3HRBVuFMa/sirNB09dgmkgcUFM+JqdoJ1LJRRKbL6KVjCMZmqi8DYuzN4pcWpd
DTTeglh7j2aVLemPyXzANt57T+7xKgXSMDf63GC0uDv5MwhEQpUvqvGm0tyIkXE7DMIz6dA1ZyCu
YKXUreRoMbwQUfrT1bwvaqG84rUsT52axdf8IWppP6bjqkToPvvyO50Wbc86vLPBjWc3OwWu5GqR
fWchuHmFW7zE1XDMRhdja5WusQiddTQzp955rXKeF+jVWGUXOo4LZD2pU0UghjyUqIo3AGniN+yY
JMTiOTm0guK5ttBjiaapDiOBdlCN8zsta2f4qYhUoMWzpePIDybhzHjTpKkTuZRdBveFei/bx4rc
iLL5nmFKKaURxhnvvc4/VHTJXu0IiHT6x+HFSHKC1tXH2fLADP5WgkS6Ibn4lDFN/BQaX4TBExMF
DqIe20DPCs79xi5A5A56v8ekKejNrJEYjZKu40ZWKqjCVbXNWuVQW2C08zscOL/nOuwLvMk0RriR
7OJNo6js7KAVV4/8i7r+kq6xHwi+qhbkwih0CvNgFBDM00F17iKbvEu5c0w2HS+J8y/BNeXG02M6
JeUF0RcCkNrr/Nw2ki/A3IfBdr0XgAb9Yck1jkGd45d1onxqLqFAJnqJxMpx7qJiSMyNQjWSwMYo
BxXSvhXEOYPOe5S/ubtxeFTanRsfI8/yK4sL3b4xORjmV1E4z2YWGb4ocba2FhE7LLqZUZibdvSF
FX8g8Du08b8K6Zsgu6ElTabTvrlglfnvwqS6TjdjyYSOXu+QwmNg0yxFFNYRaQi6N2lbRmfdAVkA
6sS4g39VTsp2sVv5qETPxANXDzpN34vSkerSZlmYnuA3zdxQUVj26lOnpi+DURW0yMDdDcsgyfwy
fQUue8EBMm3uMSqEDVb07NDbGu5KmNC0jNLpY5jdHwKFTDJS2+im54ywfh9PE8heI7PrsC2elLG9
DOsgFHgnpGZ1/OjQzOyytkdIsH7JzX9ENdo/kyBr4FEhFu/38dlGRdJLFnyt8c4zaSv3MlqD9VxG
EpEH91nJjYc8mR5WL/OQevixIZ88WCPou17Jhk9GHHKb9TN9YHEVXs6Qo2Gk/0qdvBHsb7TmTfSi
a5RIDYMgIbiFgU+Y41dB7WPLjWVgrEcnroKSgRhBwOPzTGAMLWJvfnXnFyeLtmtifML/hUYVyOUD
oIFktK2NjsIkqpu3ZFupZ8u5aAyKm6HaaiMzmuxtoImmumXQeiNnfYqDhsyvmpNhjaAQeZZ3Fkzk
FMbFGiXI0NGacAbKPAi7nj+JKTQS5HutX9ODs/6u6DGzZ24GZ5+cBsBeNGAYksU0hZQkpRd3r+N/
BnlRXf65duB7dwxihKga42hCrKDmb4AUbh1CYtOf2Z63GsE69dqW6RlOFOSjpaq/WLeEKPh24e4g
zASyXud8I9TyW1j/VTT4Dt90EhwxRMqe+s4qmWlXZvsbqbxa9L3A3nNciNhZdeLReSXFE7w/nnm0
kSRXEjJXc5dk7XtXf/VkNcd0f6FPayQoAIKBEnFDoBTORDAta5pZzyvJ2KExEMbqLrkW/7sFlo63
0bidZNQQhokAtdsZ1O2oXbniMr9nkV/njWwTvsVgjorUlwZ+hvEZBUvF/D6XPR14LJzag4LHves+
6OwysiajsjlwI2xz2LjGlK5N+I3Zpv5kPZoTIULmm2UD4zwoJIriVdh7MbqS+Mmxn0ka3hAWBBvy
iVeSBB8I/w2BdX2zXaApxi5XPaumGmFdMD/Rm/MW9jiAGwwUQe366+B0zo8D17bWHzVgCDYChLGF
CKo+Eii0CuYH/sg8IwmZJ1tzlLPzf1FnY18aoaXQSQGe4Xh/E/50hdSEYr2fGNSNX7b5acR/ChFM
qZ9OL33HmFW5usXBQOEpf48J/xxqa/470ga2bCBJFXcU86SLf7XV0XKLkMRQggw1wpQwm3GgFu43
KcnEG/BqNn+FLHwkGRvCJnxF+4EIjmaG/J/kZVA80F32BhsbFhKFVxPWUcsvAYMkkwnZCRAk7zuy
312XTDh+iykMuIXBYsjQJjk9T0eUZD9C+5dPjDCs0idMlJO4Hqj0fTjk7LLIJEMUFUa/GTKGnGTK
OPwGnmQ60HUWDMwsLh7yyeGp+Z77ONsj3UwGeCQZdS0GRHLGZViivgrzKkv2lQsF2aq8a6V28kXX
0JP04LnIeYncj6h5ZUprIIZ/tKISZXY7UAzpP/riHRbGLs+4DEivS3tCgsYDOvjpRV8IUy7pMuw0
rB1v0aR9RlyG97Q3xbNrWEFvZd+Y/+O70kbDUUwMF3u7vwjT3BMBohxYjK8dMUaPxOCZjGvlSW2n
/DFrS/WBGC1EzS0ADcxpTPoRbibUZvQLHGc3Yup/REyYPiJYPOhkzmypztugNYlObxZdvSpqstPw
kT3+fhg4gdkdMwzyINWLLdPmpNsKbltt8p41sbBVsSn/cADmjGlH38UIkJN7j1OoOvV7jcbP3pp0
9564esNb143fMuY7Bhsy5bgX5NIercr4t3QEDDi9SBmWWbgFRrO5qPA3fJ3ZiQBM+dKmExzNOfrb
2dlt7LlQmdIXZCqq9uW/D40aITNOQsBi7f8+/PvIf99grkAdgMLT9r9/YG9H7UJjnI6wYV7G9cMy
Fft4bJbj70OZ7FOunPUfpiqlr6vn77/f1mPgp6f/JxpFzSAzVi+GY40zK5H7Ps1ttU9Hfbn8/kNL
Pu2FoIbvNiETD8RLifQNeB1K3vc6n9SdbToi1Ij6eW/69Fk2xp+UHMKTZtHrItiGppM2Im0Sdvah
2CNR8k7ubC3mN6uBsvlYiGbkNtPVlEW7k2SiJMM/nsKH1SrOW3Ubpp+yiX7igUhSNlBzX9yUeVnu
WkXSpyO7j25YdogdQCpB2//Q2f1HIR7N3vyu5yYKpnlsw8lVeHln+ux6+1Aa0eNoIq2lnyaPmUKT
AkRqc8tt2p62ou0qm/ZlHmnml7QleCpNIeGWjvOSEVCs4nraIQkc33Vv9K2qPsoadUU2NAxeGnlD
Ve7sWmVhjtPrj6qXt1+ZahKcmXBCnKRxyRU8/XquEbAZzcyaPYtWardPavlDiN/wCLnN2EqIkvtY
ZssZRcRyTmI66hs5DfG+2bv6+KiU+ARVFx1ARXZz3Nr1ccx1OmeGlzbHAbfIjlCJvaYYW9E3OfPh
dldUBCCu35ktToCFJ9lPI/DBlSB6XCzFuNpOIEr4VaZfWMbF7AdlrxHVuesa6V5+PwAZoKOhYzUe
kez+toN+PyhRSnfGXc70SoEPRBbBg2gjrH3Uwb/X17YRFITO3Sx5VW5yzFXo/+ks/f6wRcbpCafq
efEK1urf/1ZR8IsGR2sY/PB9dbIg+6wyZScqxaaJYDoh0jCXVSOdoAIwbcgvTivLO6piLra61zn2
KiezFtqDo5GHjNX86HTDvcYnQRBepwXMdmpfadAsaO7fSfDa6UOkbc0kO8zd8K+yGYyLzgGVnD7k
mVOEsEDJyJtAj7jKutkv1b94/er3obh79LodPUPyr8DQP9tZ81MzSj7LsUTyWLbTHmNM6kNbqPZF
mhjPoqhBlHQZzpX1SztHYyscRry/X6Zcl7fZ005NY2EcamBzJ3RUn1wRJsJljx8FlmOos7pF899N
l/Jj1lpvY9WEd2lud7KkFLeM6AJc4eNVqVApztSbnVOiPEyBKpSz8xaXi4IxZVMMNK/nXqIzm5wQ
faZCvao6F2PQO0aLZnm3qywNZn00HxONQElw6mzAXo1Ywh2Hd5mZNIb6fvmya0TGVTWyIcU/mWv7
UEJoOBHdeHFMUNMcpXBDCbsbDu6gX+X61e+/ArFAGDH0XHneWKFzBsXp/z8/9/vp7w9zYd/NdqwO
vw/99+H3v6U4hnJEyBz+f3900LwyiGXTbP/7xb/fKPT51sRFsqu7eOc65medo8wFc5o4wahIOjMM
o/AbkhrDi8fgfmxvq8TrtkjzKli7jr9f1U6/6lt0Zc8MQjtlVvMQJ559N6tzSr7UQx1pxd5qaAsk
hjAe7d5lNN/O2b7vrMcKHM7n4Bma37KSbYRBZONSL+XDoI0rNvpnKcAyJK3XIePi9gd495dKUh61
go6StZB11zY54SLepzSV+dj3F3tKEhJFDJuRPgoNFno0uG3xR5gc6i1V3zn6cu1Xt6rW0XhrNKmE
Xt4LGO50LXTd9LW1qUGTc4QvZCJ8ijtUpLmxNdToj53lqyqga8+yTcmHXsiXFlj1jsQuNizxbexb
tHpCtwenbsfGO1pKJUwS54xG9w+gqWiHRcTFPde96BEoGrzJ8dbjZEiWm48ISz+4WtcRBS+avS7a
S5QLcUtX/KS6iGVTC/hPs6DFP03WbTLr5lLrpO0iC9vFDaqwNJaI1XVUO039TtxrEzpecy6dZrcw
Of1wDXSM5JwRqcUd1YjhjNPAPJuyIvqrqVCVmBObTSqvsSg9zhIZifTczf2APJ+IQDiPViw47Fjl
JSJVqK6jFNHiqkgYu8xPZMcJzkHbygamIP1JJtYbImlSl7pOdhx+hfvHmNCHWDbNb8baR4RUXsG4
Q5MOGvjUOxULotFqUlB11N+zrRBhDgYqiEZZ76vCIRuZIqMqWkSp8VOLMmLDLvVPr4xnhL5VWE2c
55GJbSr8H0lJNIEDji0D5bpvrVY7ShJziQAbzkmvFlcLVwI5ffamE6R660a6S7VFHiQ5BYQFan5v
rIGb2EjYZtT5LCt2xkyJoLisX9pTRBtg/axzOg78/30N3Eb1xye9zBY/UclZU83hZVzjjTlpyVAu
aHWUIftqOxKfWaXFxsQl7Wc6mZElUsGpaJRLM2OXFONo3vTeDDxH0j7EnTfNdvUwUWJfNcngqHkY
vGS6GbSnyFdQTiqU1w2HNn1IcZvBi8mKZ4LXE2RBWK2yJB8vWr58T5067OqBceFkrzmXHKI3gFUL
pHxTWChWflcV8dUwzD+Y2j8k0e05b7zuouMg7N1kPrZR3p9LGhcHlGlYZatnYpx5YSZGXrLAdjD2
OUVt3d8Wz9iZslQB3anv7bpfOkZyBctEUK34jBr2r0lBdzAOZn2qqInJiKJDkd4KM3lSB6/Yj2nM
bLbK9pPdbjSYxzeQr4rD3yMYDPB0KaxNC8+KPT6ZcaATKv3YRDrk8h7rGirFfbGGDYmJEZzBYhXm
Kgm7Jvi4RJGUzC6ml1bKBQm3M58zmx1/w0hkT0itcvWWdD9IaGRW1L2mnEY3s4fqwGaL28RU01Bs
1p1AnNyJGkIU1r60BjpKY1sGyJcVytWxE/L00QLM37bEx1OsVnmQR4AIhEZz1p4wPU3YUQRddKdz
/tlRqV6Qx9dM37W8/2GGXjIpWuJUCaoYeMmwKB1GBvNvOWYFCeh1mOQg0qDJnuoeIZdbaCmwSZn6
ely3245qyI16XHARJC6kVohI6KWm/bma7ceoNdxNzgFxrVNrNGXJ1hrw5UwVFPmpAzS1oDzuW03f
TcR4o8ZKvKDSiCfnr1dimjOqBlDOW0HebWtRNy9piGeDKKUqPiDwuRQOXvYCqAwaZbC9hA6SZe31
b8M4BmBcCAhynkp4DlPEso7z8dB9TcOsXuRsPHLird4InKRnXsr2+vtlpb07tTusBDHIlh15pLW8
lJPXPSTpbF1yG5HWYjwP9Wi9jsKm85LWys6r9CNTNrpxODP9lMwNHafkVnrxBwIivNXu/G5kBBiW
mub4+sA7riZjqDsvbrNYm0QUF4KruKH16QY238RYQi+jQyTXjFzMauZ1VMzqmfTWOejgpK8zXFr0
qbS3bpKzj5TlvbRqufUm97UaKbAZtJrBSKugTJJtRzsNRod7sKgFfb2baCMSYoChB+dlYj/nsUOQ
7jJ+z3H1YvWEjLrV15AJxuk0ZzdoCLdFKiSybTizah5z7STRX6Mk2cJcp9GF+wQgWfrOcuitfvYT
ZN3o3yM6KhCOnOo6pW5/mgbvIfZk2CtfLUvguWosfbtAS9xUkOjnytYwwk43Wxr2vTKcwM0wWGUm
XZBhpPEydZruszBMmoQWql7JEN3VdEsdKKlb6LkHrPu3MdWK3SgI77SX7zQh4ZvcaUGELJm0+rzn
ft53qZwO6NgeNfEXmEIB04M2BZlseJ9NavRxZWxMiQ5rDf9j3RIFO/cu6SuMLoA/LvT4Ji2QdCxu
GmmgmOTdIzvKdJTK8qJ4MTJcTMc9lvrF8ga8rOCY2hIPJqmbSH1AyYxLDhPn0yxnw+/pdaj1h115
zgnQ37MuaBrMJv2itIXQVzf9P1OvlrtB7lEB+13LxXjMy64JTcGMAP5ktB96Esg1Z+He8YyLPqfO
g5KxoCrRqS7bNVskcu5kkLr3pp3+wWyKDun61e/jC2bgErmEGNqz42UF0mwW5qKjGdll//ehWT+z
cbcNeEroFGf1yKKqknEwrx+yJP6/D7+P/X5pAxI56FrBIHoqjzJTne08avO29OSzkhIdT1T4l9cU
7oNBeeLZdnHrFBQVZH0ewL/3vjs0wynXoENQ+NFWH7U9OSKIPW2I69zZamZf80QtTnqJeJTBCp+W
ETENFsNPpPKrKySFVAJOfcC3SisiGZnoWnCqyEA18UDpvMgVy+/RjuPHiqzsXTn09Uk4dMrkCBsp
kYq81J0mL7+fgX9ib+24FN3/oexMe+Rkumz7i5CCGb7mPGfW7PIX5LL9MI8BBPDre0Gp9dz7ttRS
y1LKLteQlQkRcc7Ze22z/YHxIPlg3T+AksZrndDPQTZQblRtJ+86d43F/WQy/P2b8/w5BARfPb6b
djhPnjue8wSM+EheRmEFpyHrJXLb+eMYjqfvzxC+ak4ioaKYdxhU9und0VeTjhCLjmx2//fDpV8/
MtuTp//4OMBAm7YehIvlq8fBzUigsJHHdMaHNYs2k+YD1+M85qQ7tnzYwbBMMCtYsSzQnbWuAWam
4hOn5WHJrfUCIejA8p7SKFgelw+nssASUKf0FMnevf37kE9pQu+OPSn3fRK4e+h5YoVwKT02k3pZ
PjGwc946WZBm1+iXqWtYdecX3iPZ75zX2mb50PKQ2DWM1RSFGOYWa+U5njxUbLQRnfNkQAE8EK1S
adW+LBzkG0hBUJ5ab3lSaZfOYT8uCGn44ag0WI/mFJ5H+lQ/2i9cusPVJNscAvFrEGjyndOn3Ola
8GWkvTojhCnXRaiPH57lDoyBfAfSK/+cHMYFOGPdWwBw5F1hFxqLERmyMq+jhyD1+7Mwy6GtYsZT
dQ/PIK8SCvuEmB7Kjl5hxDLViAuoJhsELDf6mrJd9xok4GIMsn1CIvUbDlQO5hyqLSqEkHPVPU04
3/louj8lOpL14OT4jXrAWZET7paPT/R59r4P7ibFP/apkw+dMrB5dcsPgdvq4sXN//vQtpAS4shG
z5GQM7X8rz6K//4UkNvZJjcNhvEUS5TKfPHybZqyuFstFocWdWTXWi4tj9R7mIGNJdst1SblfHnJ
i2GPIxmpeFBE+9HNxyc1PwT0/1DSp7vesSdU7K395Ct8I64jnxybeb7Q/SO548++N7uLpr5ble1Q
brPap1dOu21jp6Pk3bT636H8iOsu+JXkw71X2b2D/Pk0QTl7MjIZbPMP6TTleSwDQYSOjozUE9UT
jRD6xTaKjWTAaAAXyb0tDxQxzd7TcCx53cgbPD/8+78lqmYxJQob+X9/wfffuqjfRAGL2L//AUGr
v/nZxoVU9MwyED1PbfZsa666dPO/6HY0RL1L2vb8a/msRLBrt8iiaLn0H1aKbCnruxc7GEo6Npgr
HB1ckt9B3tZklW4SHIwkN1f1MfK73SIgWh5ofUl8ocOw1ipXHJlrr5W7I4+mvcPCfvPqMrnaMacn
N+k7FBYwEibfvvBb59tBN9q9k3F+9ZpZ5k8XQut7Ulp6YtQdCwl3TYxykaAdAodYb3qXyc/ke1ze
KrEZqhdqp5opX7UKZVMWJ4yw/f59EsasYYRA5W4ilbYXI+PWRUzqXvvkMWh/KSzFHpVGtvZT9ZW1
5s+GfsNOmyDVlYgyyDornLOP5MROuAbakXqUrFe/SL2Tklgha8RL3tBiCIaOcA3JUc3CzDtZKXdZ
JYqnhIMZKkwO7AxUT2jXn1oNpETpDNwhzTAPwzos2BYbXWrUoBVnFL3Vcjnkim6GR/28giwQn3D1
fpoR2BYK+r1HlgNmNvqqVfuXKX96sOJ7mvbYNijRt7XnlpuIN3ftCQmDjqbcJfQ/QuWIQ8R5wplL
Evonv8D3hxAszHBD0JXBRWNvDTPQn/uIcUVXp39iGfavHiOjxIkazPwY5sTYGhcLb9i5wBJlRN54
KMev2k2OgfCbU9K/1KZZnh0DC1iruxyfs3TdJXLniRyxlPT2vZTVrqw8Wmt+Ik56kr+41MRb3nB1
oH5Tuv0+g7GpjPtcrb2y/GeIJKP8SWeIUrcfglI39vxZiS1ssFQDvOAKMlpiks0NGHdNPK93BrlG
c6MAG6EGKzvrIQqDjlQ5NqB5+oCI5eSy76uhPrnS9vZjx6oZqqjdFw1dsj5/ZnEgZbtkd9f0zn4r
LXnswvoLCE25yipItgGnX+ZJGoc1I/3dmuR0Fxk2eEchbEuTlxSQ+clQMQowVkiEdZjQxhFHg5zC
XZCwUICJz1a96+8gTvBZA2LUnAW9ZDaxVxZpHGXG1NCLD2OGDKs1g/PoOP0BRnTDMWr4gXYjZRZu
il2lK/yH6Xig71Wt4P0ijK7HcsNxkNp7M6CDcpM9uH/7WgoLcAUWkISOxojecUcwI2IdId07oRzQ
UVw92QqgmVuXA9wafZB9kxH+mA5KzhbnXPOwTOhZBXb2nQ0YC5csTxOni3UbFdMotHmrFqbaLlDF
aeJkLshE2lbzjpa4dOOKguzWtuu2KBLrNc+lPpgqu1DiZeu+F9oOLtduiOHgSs4mdIlSEyZWJNmR
bKMo0KUGT4T92SAb6repG3FSGZPFy4pidmxpfbrX3CnEQ47pV5Opct1J9CEFclXutX06ZMRAZHjO
qIQOEVi1q+M44ZbmGNhRn0XDTanNbJfRhoYbTats0p5TX+2LjnONiX5QS+CG0MhCP9hm3lpr2vEm
mYgn7qSxIBC7Rvl1mFSAUDaSqB3pgj/ISCrWjdGW+y7yqN9H/aVymCxTXgS0H5M5oxERfgrQcrBM
sEBCu9pEz1z8nlIgVriPUV4+NAjZKHz1fNXprDxIfWAHMXFGu/E0lPK3VfufZTuB1XvLdcTxNg6Q
lQMjwvJfowr3X5r63jUp2o+ygA7jRnF+Dd3wl4qNH5ZMy72BceI6sbjq1EjPrpq9ShLFWtEAzm+z
zD/TLcmPicgutS3BfIlwz864kpyBP8G7/cRt9EYJG1+t+aHkrE3GlLfWbXpppgHSZaJp0VSjjSkK
QxO8nJ2RR+0RdHC+tdMTbBgG+0WIPUPxHUmpORDTR9qhCPO7BXlAtGR1+6FLQoEyN9bo/rFr8TcB
/sdsL17bfvqh2XX58BRsjygaiIr7GDwUR60BB4kO/rMfHrBgVidOklT2HnGeLuLrg6xpg8lSK1G3
Tg+msb91GEE0hcQlHsE9jALvSTWFj2gEZdc5kmfeSfoRgdSOUf41uJc20utb6Ej8xTCFfPXZ6zUS
UwISQ+iAflMk8OiRYzdlgv3hwzXGFll1OCvKEFOVocTpGCCX9U1jF025fgBj99OeRudUjYdCLweq
xXmcT0vXsokETmaSUFm/pl6KTB5FqEQWpsR56hHNdLO+BLL5uobjwvuJV0Fo9BxI2rgJmDIHkZab
2mHmFzL3WjWWBGavqitxygOlS2uuWx9bcBE1CssyreeZeRFnHNmDhkElqNATjn7/VJkchIW2H2im
3gKG3xZ3/K3CQ6UXl6EOjONoIwgpwijZaMoyzk7/O8rN6loLSa62VOnGYjPbYF8yVl7kXiOyME8t
1NgD6UMR8vh6CyPV2nii+AicBunzOH52StKRifC99oB4cEhV6PbBvLldihIhi/+gZ+p3FkdvNoi0
YhI/5ltBdUqTKhlmPEFEJm27rwgJQfgY/dMaRov+tylxnOAKjjR4eqknV/EY/5OHiberwuEnlYE8
zj1vpc+hKk7HeCrTnkqsUfuuxfHU936/DoE6baQeP7W2+Glh8EM8Vr1m2MMvShV7dCq/YzH8gpex
10qEvoDFjU2Dnx2F9TEbXbWP+r6i6KZbAXgfvkZ5lBk9UR31+baIdHsvp9Kk518Qoleg66sGficf
zSpjR+2XpkXmQYsd+6MS7ktlJ3hZSg1wBpToI1zfad/Ps+0WZdMuD73grpsu9mZJEGY76uNBttM7
AW4PHWlwH1rtdlAp63zbztR2IqcqVB10oBn309TdtFVh7PpkE0dkhWBgeqpb+eIopY4HKmyADSp9
9TMdVJjL+82OsAcalW6RNgjR/64z5P8hXWyKp9d1L0Pr7GYSZp++hXvn3mzN++Plk7WqWmCKda20
dSq896BGAxBXGkGfaJoVTZbnviAHsYw+01H1twE3NO25aY2rRD9zuvN26NE2DrmrNHmaV4EZCLbK
iGtxfOh50uxclePdxibpDR9+kdSbPNUZP4EOcRn/rBpj+qXCcFwF8mNKkMU5aQrlouR16+2fIw6l
HczzZm0pA69/agD0UeZ2irrniTEdAzanW49yHsgq01zZfv1PgslopTvV36pkGRAt8uLml2kyOUfu
LncGGcK09bgME6u9aGXSr0ynQiQXR+7RbHZSN0FpOtGN6eIXksRp23ISNNMuugSJdzQG4jib3MPK
pXEQXB6s0M0efij+VgYk1KahYVtV78DE/8La0NZWmQw7Txp7I2ZKk+Iy23SGhqq0jA+BzbJs5jHD
jKTHzmC/x0ryy3AAQ11c7qbwb+y03XUwNQ6hgmdop7ynSFr3GVpdI++1c8ZEBeoROVMTi3f2x1LB
vqx0jlFR8cvqjV+cQuJtgkGd0Vihzn3JbKaLP2019feGCoNErXBnaZY8+118gU+tI47jRNWHijC0
8qZGMnPSxu5faXEyKQ7HnWuP0LAhYryLzEZ3LLt/jKRLN7l1LZq6v2oaanvqBUIoNDx9U3zFtD5t
UFElWBQIJUEqstGz3EONYv9O2B7oj8Hw8XjtzJq2jz44h8mooNEkBQyx9hj6oBiRgo4bERJwodXI
P7US32HR8IqElOS4bDeBxMTj1/pz40fGloH8QdVhsJ19uY2ZaNfAZXsHgsYcaw4oi79gZk8M5Dkk
ujYNYKCa2KQkZQJL/Mr16hf2AjiKEJIZmJcvemCR3pWQwJKWzPW55UtqKTSqlKKCiaoHZK4AayNL
HbOnDHRmh/2BgpHhQU4/lhAeZAgcaqUayapz/I/K6NtdqU0ZhC/zGHUYKxD+ECERfQUxMHCnrWf8
qsKs1o7tszJ8b+uO/d7PCfNDmdpdaz9HMw40zCWK6bQ8MNb86RiZvVcJV+pMn2D5Fi9piTQ8mlis
UjBxpebVmFNhqjMlT3Ed0N9Ph9xYNzbsPcwe+GYn24ay4fv7yq28vW3i1evc57APxcsCRvtOy01t
JrdWWOwglNt7R+no70a63laU/nHI5dq7vjqWIRPfbFY1l8rSTyRYPo+ZCfB9RuUbLvVkXytzZ6Eq
T01n3RPLCGrUia95gfVn7HXIESi9O18lGycZtLubsUOmlZm9h/XvgVjJl9CTUIkC4HXAFeEymZzd
sQ04qyI3nU0sfO8pzGiE9POP1Klz962LrM9Q8m4ALM76aG/NuSBOwZBmsKP83mTAXIGO3NnBctqK
RfQgjfwntL47Mcz2SVGbz6KzhXDptqLcmJhX7qTy/W0bv2fzlS91mBXcC1K+LJ9lR9OwQ18UnAtM
v42vUU6mKVEhQ8W5S0vuC/Zt9LTbQil0TOOkM49Atqk11+VFX5LOfEMi4JvBiX5dahCW/OFRRDSr
i6768DpT7P0YjktQBU+ssYpZT7gtMhMFk6udmzSNIRcw8KkrZrpOVd9aGTpXms9ziDZOspkovMQS
0qpZWxqMiNoOynVtVPUatBrqkw5B+HwCdXCn2vx2a1ZOymMSma4NlHAla+usVfE9VPZ0klSeXZVh
fTKT5Eq1Wh4DrBKJRajAmvDEbFsPmjioyjWOjh7gNYml/Z32aFr2xWo0xlEktazKOHjXy2q6TKiV
9rrvfTTEJpxi26H9l1okrlbt8M2oVH7s77EX0olj170sfwsi3B+NU+VPQ+tuQ8PtX/n05SIKYGXj
muMUtzx0LBRFmazqmWdtSO85LeCJ+3QfVlNPMUt4R8IFHEmmkm61CTQEsq1GziNnlicdsxGDGke8
YAbBbqZH+abKKT5zOvHnqdVPrkB1OuE6PU6ND/QJ25THaopl57n2TfFuTeNxwBXZzmERscZTC5kQ
jFgRVgsSG1LhuBMtKpDcQPfcItxFgB2NEH/n9HEt6SA6pjNgyx313WBhra/9MMfIyq4SD+TlhQIp
dZj8/uZ5GuZ3jvYSph2nvo4UdmyPAg0RwSXYSCwr2YShp7G9c+z2+vgTR/ZdMzVka9yD1/lfQ5eE
CKKZ7Y7JCGAUOWM9NPaLHL1Xn6SWm+SciIvTPleYhxgyV5uuo1WCOXagQBxRP2mYO6wcSoyAav5A
xb/hSkC+kWsevVS+3DaT+KuKyVWq7J0eoJTJtcT9fsejOPIphAi/EuwTfpIWt7AKxNcQZiwhCPXW
k4rASVj+P1WJL5gjeXDWYLDHo86ENJOIPGsd3uMYhf1ugqNPR6bMN4DUvIOHWeSdEw9t0oEYo1VR
mQX61mTca6KY9nGlXjspTmQP8rxNlJuDIlQvYXZ7pRhoDrGoj63sPiomrn9Bqa0Df7VEuQRRSCKu
Sr0rIqpxa4iBczA89aeeEu+96lt6r3N+6fIgzJGIWiLlCauAbZSJ+MaZlcP1GD6zk0BvDSaTDdPP
jt/PXwuzd2E914xGOFsi0PLD+GDDf91ELSZZNAK8i7LlXBYl2WEgKMuK0eWht852sBWabaFGlpFG
Q1HXtAenmIInBawpx4NsT77+i3WDocBkjvvJs/92ram90dQHAjS/XlCZM5rGXMOG8eLHpfuU9vYh
ysKjYcJlwExWI+/Gz+5H1taMM4RGzOxvzPUf8w5+bEPQWK2PlkEzMJ8Hms3xtfpb+xbuci7jx/Jy
u2UvD8vtjleYoePcyrHZySvmQ9vAYOyMNMKl35/jpUM9Wnne2+S/BGMXbXTlSSK+gSJ958XS8SKs
V2ru/ntvCxCwlGtc2Q+q64i4O2Tn0rDcbUoKxi61cdJUDLaorZ36oPHfB2THgEtgWa27ClVzOtl7
P8MXudK15A+W53wHiGUzUIpPyGkbL6OX0Mlpn6Mqfs2BHB/HmTQPIhdclxCbHnMTmvz8IWauaKE3
9nnZATRD8cIvizQ2LPOkvGpH7IBxA+BPfE2Dj21wDXtt1jZk/To4mE2rbbRY9psJW/Tdl/pffjq0
VV4HQZMH4EIwhM5mGkv9FbAD3eTG7J/SsjyFSv9waJg+aR2ikFJXvwYVEf1CZ6F1P74hydZ8tpri
wr+qdrTPGHJ9PMDIEww6Ozvgxu6jaRGxJ1qOplJjMOk72huE9WqjHOvAJvOVIq7+mEb62Fg3gmYW
UoFhnVfvxkDASZ7fW8mkpJ1Z6RNuVkbqHJ1xP5OpZtolJ7k6Li9pMo2/PU1bdaORIE/+CsGg3YsO
jV83hO4lkAPq6m7mhAXykroO03IzRJEJDwrOLbQrNI61xw9K3owSXghfNopdjHvkUEYMm4la3pid
HJ6WtRNfEFOGJAEtaGoYeSbGsQAXHsW8JRtx0m6K2N4uCSRDDBAqKuzd97VmdLiuc8v6SZ6Qi+nQ
hHaTt/hQWmagkz1iENN8dRgK42cXq2QL84KYsrw74anjkBHi5BKTaZ0iE/1HRQ7mytToLCVx/IcX
2vwQlk55VttnHaJORc/nqBl2dxCiwEyfWmDtMyZXmBMLIzCeiiLEM2A05VN/KETWcPbPpy2xDCgN
OmtlTi09BtMuMCIK7RD0VMql0pC2UHZeKhK+YehxXwyW6DfKBA/i9s0aEcNwc7z6LPt9NhjtnVSw
ZF3HsQe6mpNSjl9mebWWpZCGqPjKLCPZ+PPKEOg5FgTH7k7pMJOOk3xbzVwK+io9+tbJ+B2awFrV
ZmEX87Zz1Rl+hJp3iG6tZ0Ae6/HPLi9biqts65oHoparuyeovrvQ3BaJ1A/uslI1erurmVjvagNv
jjczZfvKhYNsh+QHeP5BELPFAf1rbIkSIVj4c/mpumH7e0vPaMLPyzWi3+5q1AaZuNy1la43x7xL
p10zer/D1no1O697dnpugziImPEiduY0Psg73tQZmtHcjH48GlXh7K3BTr9GicgxLlL8qarSt2GX
VY+xQHAUi86+dX3wqcHU/BrgEqNlEGqvczGsVDPkO4D3wGXmm2egZMIYgJc0qcN1VKrsOa3meGRU
WoUtmyfZMwHUc+fZ00egmnNnmJioTeUV4aVD33uDRv6lCb87VgDKaHL34qurIJsQzLGZABxeUjKN
6KBx9DZ7Nm3FYXFjuLM1h3Dqx/LSMKJEgUVeUzNP4sl96Q4pRtZzmHIUSkJLO+RGUmJn4MDlUwqc
Nbu8RjX01EHKewH+GggYT5YAvtnWcMXMsOngOq7txKyPuQ7ytEng2GdzUMiEuxffBbTMjHTGVZqj
cLEmER9DA1JGX2S4Y+d48Fp3fwGKdF9am0XBKKJ5XgmC3ZE6Cwu0mFNdRg4GidpChVf5jLNh945+
YQFZQTq2pHwr6Uwrz6vjS5vj1jP0/N0e5fBrWQEYXlXnAcfvtqu5M0ar6jeiRwDdGiz/MhkIc8OI
g8fPyW5VHvUcqVm7MtUgHzfN6QRIiTXZQLFnZp9Dj7bCQaSAQT3DfVwU+SVu4wnGxoiSNVSPajbx
FbjTNrpX8S18DWqTqkl5TPEjRWUzXJN/WhZTJ/10m7G7+XHhrovUzg/g9jFIs62ufKzDz5ZdX30E
AeZQ6jcL/de6wNez4ynqB/rWq7FW28ilrF1e8SaySqz9eN+rUKUXtBjObioEp9JJOVd6mxj2BJpD
j/7Mtmqa6lg24x+6NuG61PuGXKo/0IHRMvakDdggfhpP87eBi+6K6XyNUarAyh9KdotAWwnUnT8I
IhP7YYh7PJ1T9ClgdCE04IJSz1Md+M8C09mu7I3h8f1qFf0QIWrljjDrDqsMkACEQr3FdZACjiWJ
pUVGqx9o/Q+cCaCdVFZxgKEQnlPP4ig0772ChXYjObpvl/0Y/xTfBGelOHTIWbn1qC1tZNntL8K3
jGM0H8eF3WJylRrC0crBYjl0q2Hk0mwz+yWubXRXo81z19FRz2sewO9G3OI26K9NjabchwWwRBJM
FqX1VFWArYCKrMD8MHmhWLCM8k6HzN80PqZSjc/YmrqKwEvPlC4RXMLKje5lqw5Wqz2BeU2YfvXw
SWLEL7iGaKsCuK203HpJ/KrHdNQQJRnl3XopOPsouXtRJy+hrJHpIcg6LkVqKU3Eq2H8osb7cq0X
Hq5dpSq4P8lwp0vqnpcSFSg1UjDHuPhkv9250/QNTeKGBAvA/MrV2BBnp5iGRhbUJPZJrcWc4OOl
uZcq2rSD+2pyGz1bfWxfMQM8N0Lvjr2pX+jVVusOwd1pggCHflGT584O3+uw2Fb2iMW76KyLZ9if
pTtwRcxHKJN4T4zZ+hlaQ3OWxbqQOM5Ci24kiBEqHxHBO+2HUyG9hw1MhayzUayx8/Fu9doF9GJ8
he1HIwHxP3o5G7OLgYc0bnTrhhi+RyWaakfCW6yxsy9RVteb7w4BQzAXDNotafX3eMyBIvaZvBXM
d69NMKexfnIxlmxpvnaPJgszhTm9Gz3adRQcIHadDrFZHbbYSB9hg2Hfw5UQZsam92AsoPAKzgqF
KmrybH5nE41imd+YXIdHWypvi23GQoiltiPYDrvJtEdmWLwtnuOv48GWH8vSPrXt+5DnR7Kd9fuA
0G+d67hKq4k8M9s2n6sOzpRDNh3Y2cw8iVD77ZXiY4pF9GV7jHyLDlAP6ppXtAF1i/zGgYV9F3X9
RmE1XKy8r/cB4Q5Q/WgTjQkQF1306mhIazVKXNhjDrHz+4CrlfGnxj36UdTetIpT6VzpgYIOHavP
WmTqNjVE3qUyQj5vvrnkcF/bMY8eGBXdrZHRG+smN3zU5/yybB/Kg5TzvfinzhTszXk057Uyuy5/
kx0u0x5H5iGIeuuhNeVHJ4z4h0RD6g7qnlrINwnuhF8IMJ8nrfFzyVcuB5vOH/x6RbW/4zN2NgfG
WWsbn/EXHugNlYcOzs55iLToTPVDwAMql14/DlMTP1MLJO/pRNVai3c3dw4x2DfTc9ppZdBdDclO
XY+pPlyUPSJvGMIB/Vr7Kj0dUouqXzCkMEfAawrNIlTvtGCwODfqmAQAZ5brxAixsbfDxqnTgjCF
DBB4T7Bzmoa/l1LKipuvuPhcfhLaJf2lsFgSVfcSJZPhs8QNyRWd9Z7mkr4hjoyJgcbAoQghg1lz
+h5ts+G6NBCY7ALh4GJb5RXHYb2v/6l1RnGh0Sa3Ma6WsofCw9Mh8LkDrEfWv5ce6dI2S7V+pw9T
//y9MEfO2jBxFi8XlwafNEOxr2oc/Oh7zfCot5weEDXlr1inLQ64c1E0+pOx5kgSXovujdnaKlQB
tW2m/4xa0Of2UP1x5tswRcS0J5nAZKclUg4GxmqoSDHnhAWEq2fLjurjYOPKy2v7IwsD7X30OFhE
vJtoD1L/7nIUhR9nhL+n5N0ghufP1LKEiDYtnr0xpSydovSwLI6CSNeP0SSqsByypypytCeAY0+y
VPJHUjNmxwIW7nSsFj9ib0BIpokYnJSibkRENu/h6JKvCSCscSnQ5ocSwMmIZuO4lIHCIL8oK0x1
1aIRlJNfv3t4QZZtZkrgXVtW12gkyhFD8B334VniowYYlydBu/WzGP3YmJU7WzIUooDcLqEXWdvY
p3KQL0a4+B+EjscLw11f1ed/H6qcxALBoOuMEvSOKsWgTxGlF7J+9X3qFCzOI8BZIKIbL2BwuWyM
zUhMO6fx5pCTWLjOmeX9Jb4LYNnYgBuXE4D/CHaix1j9IkorZrAcNfvE5y3DB6NOhpjrK4mqtvRj
Jvr0uCifrHLtTgmqCDrT7hk2mL832/bUR7EGiZJU5IIzxHYSBWOrCnNCLKp0X1j0IMqSw38wt1UT
ZZe0p7pH5jnGvvf5bg4qupXhVO2D9lZ5F03H0xvC+GcxQSbTenSINJlZb8z2OWmaK4mz0x1YN2De
DN94jErqxDTTemXfCTa+ieS48236KhwZltLHmdpDaE3gWMQoDw40ExoiWEXK0BkOUmH5qLK+PXeT
F21mOyem2gHydEFeArq4r4Y0v3Xv0CblWkvfuuzkL/FFWDmB9iQuFKHKwmwDeTbstelYlar63uG1
Ails60icoob+d7mYpAMBLum5/2zRN09Fn/zOKFE3Jk04FgTzIw0iuEa8tOysm8QU0Y8R2FRkjj9Y
zw6R3STrMBX2ixlOrxkYghPtu+YFDWlwWi6+3AFrVVfZe2rYBnR1tHq65tv7JkFmhVK4M8QfJ80O
MCEwNA7XuVX4PZFYQkeTMoyOsrH0TdBzEo7Tqb2ZiXzyzDI96mHvssd74dXywN8AuiVydXbke3jx
MVkA3jDlKk9kfrUCJD2Qb66xKsPj8jY0GoJve9AvTNCYS3smp4NGQZuha0d2ZrAXKg/WS0RbFXNA
o4XwCh/K3eOAiNYOSX1MSbC0kMV7EPhCIhLPn+XEnCouxVPoFM4f4TS3zgSV0tKA23DuXFOpGQ+O
oe6xLDnkJtS54ZBqrxVD+lUxIK6AnXpNK+9Rmz0txpgW2NJLhXEYFQ9LDtF2LPo/QKxmjGZLDFOE
IwoZlUJuTTRbnvVPqqRqB/6XIjMTxluQBcmOX5I0kvl7eGKtzGArg958owb5k+Z0kZHAT+A2KMxF
rNHZ9bvwstRz352F+mdJottzY5EVNNvYtdw4L01XkwPw3Px0lT17fYp/aGx2qNBN/zoq8gOWi2w5
FS2ro2aF4M0MtFvLx1K3puOSOU9T7X4McyffysL66KXYJUEA7ygG3hlGe7yIpnujDQceo4ESvvzT
iEkpxF0kZibiZwqP8KOjKMVNOZ6Q7p0x4BYPh+iYh85mv/y8yQPJGydWvQkKoR6OsGOkSQQaADan
ydaRwuMkY/wcF9XDMSJMhbnPuyVnVa6QG+HE7TYc+3KP+kKtCI34gVQeN9PIPr/c0XZtX2uT7DBt
IuS5c/4EQf6E+bpj0yfPu3LOldubH+VUPGMBhnWr3J4ZCTiwJG3RsSdFfbTH5Ctty/yow5O5tQEa
J3aPI75T0LaC7gfxgpvQbv8RdOSePdyGK5maOgk1dKKWt3D5WXZPZEFAdXGJXNFflr9ZDq66746n
g54bu4y8k/uMPsug/VsX+itsleBKjCh0zICRw/IZNhK8NIOb4YVU/jH5b4iucIrG7bTXevToQMvj
W8iNuycBAMXUvKA5WfprQoe1xElNxC/UMiW7D4nwDxfd0pzpQQ1pFPKwPOWcAdBBOSdhxdPu+/YM
Zw5+A3+1yvt0vSzvKJqqizmG9fk7dhoJpnWJy7+NG3mfAg/xrkIobxApA1oo3anESE59Przkcni3
OFIuZUyRjdOt11CWN7uwq6lBxWBeor6cKGP4e24wL00/MrDMV0RBX8pEc/p9TKn8Ct6mH6tHIbhf
nLb4kRpI2Z2YulFLYBMux1dMvT5HArfftdmLqRFOUc8Yr+WOKyiH8cXTph+bp56BwHm0xt8xpu0H
Nib3kWdTfJSWDvc4HX5VIruCWmGuoBOnwaWq0+HkwcZJfiu7gbrXXxm9Y7xNnnh87/aWZ1xMWDI9
xe5NFlbz5HClrA2PKI2laW5laMcVG2Wce+eOQw6dG9geoV449/89WtT6n3nOhIuafLVhMaUjbfX/
D/KMhZFR0XekFNQE9kYMGFYZBxGnGVP8PQrGgAahkyO5CQgEp8XyoIT1a1kMqrEcj80c6gXKpVhX
Vmrtcpc2M3mlPvUcYI6gT8/TqBvHOhvW5qBbd5VORInlxEGHHA42AEXwZ1ooZ3uvwUdkoaArHK05
RIk8pwkKN00G+1nCvklFSUrleILNLQEAsoYuK6Dli2vhFto1pjtPmrLJDH8kiSfrXxsV+Q+PuDAU
T3H8f81w5qXzHc/2DZM/um39R2ay6gcb/RzH8O/9HV0J48Yo8BiDNZRSPkA+i4hRJqtNtWOeVB2n
OarATPBVBDFSCW5Jsf/f31HjPxOPhUMwK2+na3mm4Pb6jycVYosYu4HEQUPQYXGMvLxF8fDLSL3u
wAhnm9fVx3L/ahgIV7b3X8ydyXLb2JauX+VEji/yogd2ReUZsCdFUq2llCcItej7Hk9/vw3nuWXJ
WXZV1KQmDtsSSRDYzdpr/ev7I2VVVOTeEytpblNHpYGuHvEMkgF8kgRf88g/uQ4JsDl/++inzXjE
zrxZ5aZA+hR7X3WtLG5U3/xme/t/X4Z/899gJyWjn2f1P/+df7/kBcwYuI2f/vnPU/iCFVL+3vy7
fNn//7WPL/rn9i0/P6Vv9U9/6Q78QZ5+/pUPb8un/3V1q6fm6cM/1lkDOvW6favGm7e6TZr5Evge
8jf/qz/8x9v8Lndj8fbHby95y0GUd/PDPPvtrx/tX//4zXK+e+Ly7f/6mfyKf/y2fCre/nH/Vr2+
fX7N21Pd/PEbnfC/o+l1MD0XKm1fKDZ++0f/9u1H1u+GJRiwpg1LS3cMbHuzvGqCP37TnN91OZzB
rwviPIFdeZ2380/M311VSBtmC2G0oeEF/K/v/uEZ/scz/UfWpldgWJr6j990TTpu/4cjt+WoFqNF
VQF5mVjJa+4nR+7MhKoWaZSvXEErOZWPAiXcpm9rd1mvg6DYtYxZIJXtn67lvxdJjBdeWyKEywH8
aSO6QOVa9+DJup1K7x+06OVYOvumGXSa0+pl5+JIaVSYCzQws3Oj2fZxcd0O8b0poLWxmrI+uDTM
SHdkJFnLkfZtzcn2bprTTB7CWOohuaH5xTqlOWJjSC94M21Ay3eAuKLXPr/o9WrjhrYDmsrCHYP6
5gK51gVakzvLM7ulPmU7s+DUVBVEDm5+FSrOI+1CF2gKoE2XYly7qPO0EZWnY9qH3sSNJ+q8O/Qo
r4pVm0s79xc6AkPWSLPaV5bOuVCFrJpj+EwandORkblk41LCZ66iFss8C585w37J3QmhKcH2AnuO
RBl2lGEjarAZC7V6mZr2XaG6+0Fx74IRXtvQFCfdFZtcLshYoRuLghb9SHtSqUNmBWgxrXHvIlV5
AsZ60kV3FQky+TUpBLrSVZxaAdS0WvDscDsNgBxLbJXxnLFUmYSFtQSRbppa7ISt7kvSGutG5oPw
hFsUFe8TetByQgfhocntbV3aKir6UzXykIsUjZXRoM9qQUXyCfMHy1/hmiOEiV/QXa6zQV4NN37+
WC1GMlkQk1b+uh6T5zEKng26TEj4WqS1+NQWevK3q6Mh+jx/6jl/LX1jp8nfo56KdV3DteA2whkS
l0PdaUccZHgtds7PTm3v5cXId9cCrsORt7qzpG1a6ZLxV76QK7+jH+gZBM9FhQEazQugu9VjWYKS
tMLn3jTPJlFNpvkeVRXkQQzORE/ZJ9yQ6o3/JahpRW3CZ6isYjnlcY+IUIAr4NnnE417bGbPiNm4
SKwkYpIiAMPMe7oDt/JOyF5e0SBbrxBS9hmOj0x8GnlNHjdd7RvFcXd07l1MVfY4Tu5dDzFy9d2a
9Ne0/36aa9YP09x1HVYNDfGzIaf5p22IhlG/a0Pj3S9esOBQMGDlBpLBwwGPJ2i90OK0qF0GhynH
jN7GzwNQTYtCN54CzHQ5BTMDZl2MlUWDUtlIeQObxug4anYNd99NnLONDxr6G95hzNFKyimUUva3
ivQxNhnL83/k3DYNr3ehtPSi2ef5UkIoPws5h7RQXCd2fz0PRyyXa6ou7hfUkYvSZaj4AY83pzsu
T4e9YqZMEh7hvIqYsWRFxbsKkNe3ryecc4C2kmyE80DhfPFtqtSNu5qfSxIDHNCdvfDqqwSCoKow
ScogfJ5wBSF38Rx7xdfuOcUVyrJgD2s7eYG0ypOboWpI1WOkXWEBuorMM+NwnmTynQt5pZFvL9PQ
2KnCf57/Q87I+QVTxugcQ/p459kyfy9yjoCUlTsTZ5/g29TAuf5sJAhKbateyHkWa1BTR+vY0PRO
czEqLKaMvKR5uJedwjHKPgPO3Uw4xICuisY9TYDhUr4LYfKzfBMlL2mFb1gnrDcl3sgHwEmayAUP
YrmYyaOuo5VMdzmT3V67DS0P5dRXs6StIZJPUQ7SkCE//36Mun5eu0XBi8irb83Q5AiFwWQaXjkK
3mWWjfty8asxbX2MrNi5XMY0KksoYrpp/xhZlYaehmPxrid6BdIwhm7mgFaDr4IdCQ/xxR7I0XOk
2ajYJNkGu41caid59Rkriga8H019xqNgD6KX8I7c/HPG8srpej8v2SojqKNv4tuytic5+TQwYPzY
P6QqDMWWGzaPUXjfrEeVeVGP+Y3f2me4TYwlQ9ylFJTMcuhQ6TqXzA8Iy713VNAVSag43bTpzciB
PY2MbhmW4sIRNt5nHDjIo/E/HkvQfJ89uW3IwfWrleHz/u+6QiPnIgzWB/ojCU+KlydO7D7hgvZ/
mpxEdWH6717H44sCrH/SIdm68l+ho7PlRiDxQqxz6N57ViL+e/7DrNIrxaLc2cj7PfbseL+4MPnB
HwITrsvWNV2lfdnWLEf/dGGT39da67xVDZRC3TpPcq4lkXc3dO486v2M2zeFrDNjhu1LL0EK87XJ
Yd7EzFI/fnUyY1cwpX9xccL68eqIvfCGIDfmmFzpx6uj7dzo06J480Rw9qOe5jEWbZXT0sJ2o+dG
YYXUtekEjWKT2LAEPXIC85JZDpQH1RqYDTvLvELOI9Mro2ddbvVtyGzXILA5ZQUhSsEAyDT2mcWI
SFy0DQkvt7J4Z3D2dmzGRBO6+zlyycr0mYm7JJd4xBL5ai5SpjJkoB7krrRWedek31DbPpVhck5C
zCUZjtD7mTU2q1Fn8ofj3TSY0kOFIKbzkmgXVdamqiK6diP37CnKk5xc+At+NQIH5KsDtdW096Et
p4KSH1Sj3n+LAgNSRHUfXshJV6m8pT3aiLgYKalyrBLysd0kn5vcWlydHA466ZVSsDVS2vUX9Fxs
57lVMyvlqmz1FUgVSM6U7BfzHcaVPkTLy5hMnDFcATW3VzIYIGnqruTCaI2kIowBiaVdPxgurbWZ
z44SoTqnDRa7LPLGa/mLit2+Nm5yykbm2xx2BYr1knotLlNyu1AiAM/Za4kTtVbRcitfQ8cte2Lx
0EfxXSjXRfnRlFRYQ4khaiWrV/P6nvQvSRnTUy8DGnTazyGLYwIn2WvicyyDCPnt5GofydkOzfgG
3MtST5X7+bvNsV0Q8ajlB8wxoFyXAFAr667uN8Jvb5TCOrgei1pX0WRdTBMZfOc0f7wWMyibBoZ/
3KgXaF2ITWVw6SnZIcmLJ+Qsq2Au2ypy50+NC+EbRwsdydromw2mPrTHUrpajdlwLnyIvnULXLdU
tGARU6ejZdVdyTFBtvjBmHAw9XxibqqIzbpISQUqTb0WRKVz1DNqz5DKb/sQJugY6FeJjAZk/MSW
GtEjleKGwqtFwWHiF3NW/ZhcYcMQqiUcbrNwXQ7k88+/W+roZ6L7dKpfkGvcxRq9yEl2Vhom52Dw
jPvcvBN+9tIKLwHtI6w19JC1Y+tf+4I+Y9dUvqTyiBQKoa/Rri2FOfU7CwRprjub+SBQydDCwXtu
maNSYyXHLyemMzBGNdMI0pwRq8ZCtfSjN9r3YVYfUhMUUIj1X4sSbp1aybulhu8NzJ5VrjYwkQTV
GrVWaHWnquKmWLCESk50aj3C7tznlmpvscg8KqrxBXvcS+EpydLVAmunW90mYH0u02HXpiYd83nF
lQSIZkJ0dEUUVmThw/cRqVmbxh21inadD4UNEZhWG5p7zyN9WAM46bXjjv3CwOhspyWArzL0g9Sw
aK6tvxj4U2yNPH+BuUJUEsTvPSWsFU2rSj4d9dzaiSJ6mZqU1Uq+y1jH7/hGgmPvb3vnEQgo4mVU
UQCuIKIZjVgbIsfpKdLvB341E/gSG2WP7Ku7STUMAvS42MIChVhdqFdeT2OdZtFHlYDVzoAznuy2
/pb4+JD3+BA8y3P4x61IaLpQHSy8wBpohvFpK3KTAGG02j6H9nR0Qmp2pvzWlVtCKRdD8WjFpTiS
hj65ZTcu1TK4GVwO0XiVhLmrsVl1xqLq1Ecl1G99nJFYkrI9sDTgvmwwYMO2afWC5TgLTTaINatt
s7BoM7Q4bPsmAs6KsgZuZBTtbdpKE11Dklh2B9Qub04K8N7UkFDBqEP7qUIqp50K78ehF/hoBV8w
dX3wLSYpT5mmNorZU31RxLQIFzHUFCAIFJ6j6Jr8Z7iaMPRZ9RncmERROqDD/rnoJbyZ/Kqgp12n
ThVoiQKGdDKWDvvTclICbT+tcV211sO7SMtwS2TAd9Hiet2OV7WcFVM0ZLRF+ieKqOG2jjvpCsFp
raPJYUwZGGhpfQ55WLQrQJozTiLzeJnHRcBXWcOFvQwoxQzJbdAm73J0NLXxrKo3deV6GGYySziz
9GCFgJlS+dvMAyjZjZE9IKxR39R8eqf5BbeWvLovRKQshcSXCYjmqodhIIL8E7uyhIQG765Nk1qX
d6uBmAMODJZELG5LlNTIpSnPliP9/wLN6MIU4mqUty2Iw0fDQrwKtF2saUyFOMxtxwjHXgy6f6Lz
TaHHP5GPoUE1sfjFAvdDTCI017EsmTGyLMO2PyWPuyFOSi+dXgJ5VM7c58LoyL8A0uHE797Nm8F8
VNc1pD6c0k4lxu/qtKlZVXoHVLelXP3ikshTfZ45KPRIy5qWaqjkmD6GSejiMxP00Ismz/ruQAiu
8fhHY9x1GKKGVfEuQ1qyns860rU5CJfn0ZD8xs+vxPybOSw4Fuu6sExgNq7cHL5b/LndAgpq8zLH
QpzBJ1u988xAWRTuEBIUNY+Nnf+Zwq7KR7VajzkLKdviUlWRRpRpwsaUDve1M7zEyYj9im0sIXig
fkzeFdFCbkyvVUivQ5gKYKjZQ2NgUTaPfLp3l54SvgPpq3azRp2jlbIMaZ9ZTfLdk0Rf2qgSV5B7
blDTQUbFUHBe7SI5VqxKJfGUTF/qX4Sx7o8jRtccVjXVsg3bVI1PUSw9d0NkDrDJQzAfXUq7VdBx
rKkCPNayMdyCS1qQEtCkQDFhDgLo3oYKBXd6kyShURh4cXVHQ0m6b3essmv3YkzDjWKwCzom0EbD
QwOEcrHdNgOGzUWA/oX0l7rwx/rKj3O2jwYtaT3Vj27XnVFr0buaOfEyb+x3ed9GH4JsbOLLIkS5
o78AZpuraTgly7QMNRnq7THvEugHv/GStYZ4Ti5gThmLdVgUt5VC38ncdUB3LDWy8t4bEX2qCq8q
c+kUCue5DlYJWIaNExXk/jD6sbEe3ioipOUTp3n87qCa4z29cBsVFzM8etJiVNZ9qcdLMqPAtmzs
/+guXJhRdwdF7Wqe4mnbUTKVz5QsLZR31oNhgP4gIGZbqW/uB7mg9HLU/HzAa86P4Y6huzxYnWVB
I8n8KbMbWhbb1Og+pROZT1duvhWkF+YpfaYy2mh8PlmGGy2h5nK+jjK6S2it2TSlyq3xeF1fqP0i
pr5GfphKYa5d5/p4k7oMhq6N0qXRsUxq8o/5DVgwyeYqISADuY/IwElVoocYXc+WTqmhx5rWFDfx
NHR0zLbHGGPSrTuVt6MdOgyvlo2vZU8vY39tjkEM68V4aRoLe4cGDa2mRZc6TRJ4epjtbkSX6rZg
bYoEHYxAgdH6prsPTDyIgrbcNFpPt2xabCoPZTnYGu59gmwG8il7mJFJE+JkaWHKs0jpO+bUfYcA
slopusocrkMgz4lzihK2v1AgYk4R6yQs20mRVjtyvE+BrdMnjDhk7Tj0Zsr7MXT265QKUg1jeDX/
ItI17VzE/ZOeOPqiJCu5qkfEsVZJs2AZYm0ewaSZx3HgE6Xn/UVvPIWum68iVOtL5OsNvYb0zJS1
Xy45fmzHPhecRyI+BYMrxVSob+t4Kcy/RYsoNyrObgEX7CIcgzjW5RdNS7znolAkEDkWshrvyW85
77Ewefk+/vCgWRORIYAujoL1yJyzWpLGjBIQofd+dVKb9jC/YpA3Dvjg0Te9xwGn16VmPhh2RreT
0h3tiDsVtYq/Cen3lRFfDFWJHhsVjt/42ietAjmSWG5+L7mZKw5hpRNgRzlyRvNLfib0vNjWQXtF
pxUuuvG56GT0EtHVFUQvVltZdFrSjBPg0iPVyyfy8ShJIqYb1W2K0MBvdctEyz4F7zIzTvSBDEZO
A82rAfgO2qOtMLijKFeWWc9zdRO02pEO1ebnU3FOrn5IZQjDUi2NLAF5KkOV1Zzv954gpdQBXPxp
+DNtqCFMIoTGCPVsmSmoLmtTICWJaRJJlfBW99SrIBdoj2FfrhhBz3o8sc+ooa4vEOsx9snZLOej
BqNyiqxoj/mKik+K+TBP6TJhsyqijmVW5cHmun4Mpvaxd8tH3xR4BU9sbd5QwGDAHiilDpxY3stU
ZtWuMMVlpuTVvF+NXmCiKxRgq4PEAS7Mii4D+nmLmx/dvIVVZnTI2/4Fc0l+XoFJkau8HEQogrmz
QlD6sDhEziqL+V26tRJIl2RDe2nmc09AhJiMtbFU6bdfagQyF8EBEsKL5dOIPg9B07ef2zLELbNi
tcoIijNgGqv5PKGW6APgJKP++ZMl+hT7/Mr8DP9b1c+/L1l+KIT+zwqk/wurn4Ru3w32H8qfW0jR
b08ceuv6qf2+Ajq/7q8SqGb8TnjB+DcNipqO61B8+KsEqtm/U4EUtstGxZ5t6UyNf5VAKZy6qkzw
mg4xrWNzIf+qgaq/C/luAM8tR1hk4f47NVDzc5Bq2KQDSL8CVUAEYFufjndtqAkPnsGl04hNH0Sv
cL9Hetxp38z1126IqHiWBvI8OtxH/ezZoM2TlqaiWg9wYPORX3algt4e8DTG2f4jNDKy4G0taVyh
fcqL7pC0LWy3GA8DyvrwdIYqurBzaBAYegWYuOSwgNUwxN5qNKQp52rqBnUfeNgGTr7Y0SV9k45r
VWm1q7J98iq3u3QUA9AytB/DGvwVxKd0/92T/JuikSXPC98vW9wXU3PoAuDumJrufgreY4gHiqiD
S5q3oo2tkv5P0gFcRVU/w5bb6vqppKq0Ks0037lhcd1xMjbcDJ6qbjWbKKc1Jg1RYgOuTNcy/CbA
NaM9XpsbxGft0SrU16JUsiOrxVNOEWPhkek/KC4MFc44WC920TGUdEjOmsE+3dIu5i2jEVyeFTjJ
tmCDo0sqXlaoL68899lmFwltlkhElKB42x5zpXBC0yJD7dwEXtaa/aaAh0CiJBg3HP2OVQ2eIAgq
cIHiTRkIIiMUcwvVKR+KrOyW6LrDTaP8YkuYg6/P91ZXLcdU2YRcTiUftwS9hE3S2Qrhrp8D+L2p
KXefpbmC2aja3hqMaR1UsADC8r6mSqvUkfGgcGRx2LkTWP63gxqsin5Q4IXQpTtYFlLdiK1LONRj
oD0n9A9xoqJ40W3CKjoR/ZO+KaZhVVGfoBsSyKxTSQ58iPcRfGhowKi9V4RSB3OgeG9Oer3F5VRc
ebSejCPw8cas79Eted/W1v80waJ/PpvJgWZydiXDYugOWoSPN4Oc3TiGpnJO6OZ0gETBICFKwvvJ
bPpsxbGJlDdaA8ro1/5ofil6bwOCC6HqAMORLMbYr/UMsXMYQnYOw/QZoXe+cvQIjxA9eS8hqSAM
JueJtejwqzj7b1YP03QoAlCsMNnbP60emDeSCR3FOUpxkNMIO8XQAIGE4Ci3VgJpincky9omIwat
7QsTAIA0KqNNpK5ffjFl5Yd9GlYWcRu3kJKJxm39eCftsqroNg0v9ZLeV5cDxgJ0QLRUbMF5ZfJa
+hJSbT2IJL9FxLeoh7a+LJPyacDFZGGLPMLmA1o1rTuBp0QATJ2T3ZAa0Oqpv4aZyUag2EdhKeer
xegO5Z1XjujykZg6SeGtGoPScmB7A7AuwgYo/vVU4iCUBd4+wleBCFV7ps+RhAqNS3s867ONZ7kV
IDWmmlJm7qYvR6hiOuRPWHPnJdm4fqeplChiJ1SPbXJnBeFFQCfIz+/cfNT9dOdsamCGIUxSKAzr
j3cu5sDfUcA7Ix0tNmXq70wgtYuucqn8wlYqe6QA1oDjsAIMYKhtgs7onCoUVKygG5Y2bHLEeKc4
7tslmD0i4aiwdnbbr4oa1nR0mmzdOeB+AfzAMQ6ObzcLPQmH3SjjOhoTF4qDXLekT3hv2YtevcUd
jXaKiuQMi2opW9rz1c+/tCar/p++tKOqyHZdtlLkhp++dE25YzQ19YywgcN+pwFt07a4QMMY1mDt
Q+wrNqO9AwR2oNe0U+1fLIPa34xXtl2iA3R75FUtObm+y8rUg05TH42prCw4jLfRu5HvbMr6dGKl
sIO6ftkDhfIi9Y47d7BKVjQW7l/dhx8SvCxArD2aimhWI0b5nAdR/cRJRK+eQdmQjfBD6FZvHrCy
6zAKYL+01Umvy/jUF/aNmnt/JiI2D6BhRiy3fJDceMbT5QbCoXXU7IizAdk3L2YEPCClRwaF/Hvp
VJO+TntQyAqozaVCzn/CTG0pWg3ljrQQtIX/VHrNDg2OeW79plnZlkFHdOOlv7jtzt8suA4pbccy
SITRUfEp7xPAjeAQoJ6xILvqOb0vOP5mXyp/W1jueAbdC7zW7VYgPNzr8tBPdrQEi9ZhXhJv6Y87
0Gg0nDGlDhfzSluoLHsDaMM4d4FFjgnclc5bqclr3dTuVq3qa42iwXIYlZeYrMwWtuy45hhjHuxi
0CkzUoocp2ptmsUWnDXVi8D8qo7mTZRizaVVxVWhlvayKUOFE79Jmxle4BdJDknLGG0Q2D5KSvqa
762tlxvTnp60GAraRZBrIbyOHt5fMFl8n0ks9QLwU8ZhFQeBMLzopyhBomxsupkp41z3AQ1Gbn12
7ui4tn1sIQtPnGu6ZzZV2hV7l7wBBbRNEqb0EQz09P18UsqQ94dJqaMJJPhF1MDs/DgngqYHZqkg
RYabgHrEA3ej5V8zAKYHVWfVoLHc2qSFD/oqhP6kgQqIqP5l2TZ2wXq2ZUHbj93dRxgbkz+Jlz00
v41ZNRmVKoO2agBzIe1+9E0lp59f+7zZfV5QLLmAypBaI0j7eO1R7ypmljRnSw+eiDyqY0e/Xod4
fDmXN1RrvHPpk+rDeCXqtj8g5SJHDX8s3pJsDVbw5cd1buoPeRvvyqFMt3YVIJLwhkuliaKzH1o5
8HmNqjQVBj9LYYaBQljgRYQDZuSInd7T2CZiekVcfZKvDPrDz7+knByfvyNJZIN4RaNX93Ppn4Mo
RZCqAEArsTADEDa2Siwwx6eijG9+/ll/N1E5HWmGRnytae6nlD5+Al6PlcM5TodiI5OhCsaHm59/
xny++f4LmfL0xYRhMUAfqn5ehNNcVyFU6ue4ojej0kmVaLCOtoMZHvTYRBcl5QMQiIgBAT+j9aLD
Bt1VTdcjpUwlIZw2x3Cd6g1JO5zLTMXaqiIooA+SlqD/Y0OPvbnPowtyHDDHc1qavWTVtOatUtlf
KUTnc7psjFoKgVpZLho/Jx6X8VvFQFuo4rLFIGRBTxIRXcovDHXxJeB4hM7T0hdRJdzt1ArIFqVK
CGmkx8oayU1aww355mV28rqaQ4VFdvIX9+6zSoV7hwiXIy0jwrQ4Kn0c8FOh+VWZlmd4AnfgJP0L
21PRw8C3w7JX2daOqqyEqcTLAhPzpekQl2fZdI/h8/1oJ9ox8eqFS+mETi+64mvmKFakMCbTXN3A
NkNnRz94wdmPAhpM56zaKCbPxvFCoAs0qtNQ7D4Ujkc/KHn+ta1go0X7uux3US4K1LaJOvI8G129
sPLiOq+hdGiFZxDHlPYWD7xgowEcxmgpiXe1GrHHdeq6cprHnE41xfPFEdK5v6Z5HgdpEHOPnKKd
CwwwX7sCVuo4lTeRrVsXP7+vbEafZpm8sSaRPxJo2i3RSH68sXldTZOjV2cngiIRUvK8mULwL2mx
gzOpXfV2ScNpPnzbiw16InGrpX+yq7PrTiVvCQMKVn+UhCs1Mq01IjZkjqTELI6TwNfiRekU7R5t
9DaI2uhUoXcugh7cQK3HFF1H2fWQlOuOGvk5srqTboAvIcf1UAsTQ/NepMfIBCsTml+DwBanCQtO
hMaVto4TBygnJ39culilOyCXlFQgag7uc9bnIyzHBsCfNZzj8aBL7OIgsBJtbdJ5ZdBqm9LNn2JA
hru4sd9cB58HDbUVyottoPFeZSsmujfDkzZhjOPTo32VxODcXJfQe1M4lVQTjBrTma8DRtovSrz1
GtqAK/zbVmoAw7SxwnIFDeCsW254DKL8ZZRHrtDNzmNH5trKw5t8zARzWXZFa/Tv9WlwzBvnxZ1o
Yo5yB19iH6g6Jh22cajxnCBdQzLceIPFXKysBvrQyNZa0dd7oFwfIko91gGzePCDO4+7fHamwMct
js5+FqW9kUXddm5FzKk8bBwzHTa4V1NFopy3z3LaXpw0vcRY473ARS/zM/1UpO3a92kqHGto6j2d
dGZRn+3utTJsbTlHin7c+r8Im39QHsqxST3FNugDIvn0eYeeioH2xCI9K3HU79yaVdMbMZtU05rm
IovMpwXRHWYr8btbBTRnG9adh7Z921UmQAnbxTl3YBYXfkFjn3rOI2NaiA4RgSHPuk2qqFhUNZcu
JikbnO/XZMdeOfU6tHhzolMs7xykkc20Ftwo8EgV99ZFqBG03bB3SMimaTeudL0I1il4sxXYq3oN
0ktfjkBdPDs1F3o7XcUK5w+gaI9i7DLyIlFFsSB8s5vmFAieWZlmxcalwb3VbCqmFNJXiAKGtWpS
nJiVH7+Y9Z9VytxYGGUWgbimCeF8Po+ErRJYRqWcmlajZVfWU0qZ9Uda4cJjjQG4dmiQvwDDgHYQ
/CLw0j7nu+SnWyS8HJIRBvlIuRl/dxipOk+i1NzTUI34S1RfbA2av40Nng4WC2sBeszgDcDvr9dG
YBv7KOWR1hqG0CJ86wU5JvrrLtuJelEPAAJro19d4d/sNoKMp6OT/dQZfp8WRcfHtbsVoMQCTNUH
49WN22Yp8uGpx1djCwTs2vfBUQ72I4QNPAxGskUG/fZ4f1KI8cEv+AC+gIV7lJ1+8eyQNXxesoVK
I4mFvEqHawTI8eP9sx01STwnPzm1gNlreYsSb5M7S4FxoXoTwxojVcwL44MXeCMQ8+pqIkWCBp69
hRrtjh6GiQ1lGaCaoVZZwylA931PW1+I/yRHDXDZUZT0q8pLVzgCHGnp8NZjD8wqp2fqvoV9vMVp
pV0nvWnf20LtV8PY2Dvfh/OXcR4/iMp3aQOu2osI2N99EjEB3UrSSzK2RdW4CZpS27QFFJb5n6jh
QVwpBNFe0uHpOOnXY9P2d6K4HFQB9j4rbicNiW+vkCN1B9d6RLNMd7BRPOPrcgiTPkN3FwYboZsZ
Xy5plsCqcOhIQWNaqdgENtnebMKHLdHp89IG56A1J4IZ70IDXb11x/Dc0gAPPkm5CBRTSrpBwI1m
vlBLo8elK8g2tW3jE4q80BZn8PKbYXJPolS8q7ov4ICZdr9ra2rnvRrdBCPGX3odaQfbDIr7TIVA
UbVjcOrstrgvmv4Ov8XTQHj/Z2OhbhlRVgtaHzeJGY+AVEOsbrA02Hool31Xe+sqG7i7llKw8laa
O22nPgGnpWKEaZSgruC+m5VTwfZ16k1jQhrIxqPp6zdw5EOS6tNBw8Rz1RlTudUzBRjPkGrUET3M
liNrXQbDV1eL3oy811dB6QE09eLrEbMU05+u2EovXFFJAWvHeMcHxlRUDKggpjRttDMG/UofyjUI
h2ptKKSps7C+6Qdr7Uyz5K24VUNOGlakvwaIqoQ+kYJx4LD2ln7Z4BS9LFoAr0VovtuOWV22qbNT
+vY9snQYSU5+yVqG1UPVXCdudQMimQz4lD7QJPuFUFVvt2XGQdi0X3LDuXX78TWfmktl4sWQjgFl
cjgZAkE10uCesQXfqKpDmr+TFlpfi9r7msUt609qrv2pf7F7nAexWF1okXsXU9vznPYSSZFYmR4A
v8Sg5O09dpZ9QHez7HsCZY2S77Lp/XPQt3uwt9Q7m+QEpfWhEtEzm/pDENlHipGHDDWDj35DgikT
MlzTLRCcAy6mz/hjhAifENP3mfJ1UE1iI6wDznY63ocMJEChHFKBi0g5l3IwXWwkU8WDMKBgL926
QKKV6lYJ3Bp7lxxhNF6XILKgWqeTmGjIJ1VaVdkJTfm01ZX2QYEIuGAFnNZxSGOunXQkUWTJRKl9
PNeVGkhb4O2cerDOYgMsmDx/zn2KDAfDLWZOVLYpBePXXsGlqLG4k527d1tNWTY57aHQ9EMTqjLW
C/7GQVKN4wQaHmOqb3OoqcDi3rMApVZegOChDIodlnYYO6M5xrkyLjSCz1UXX2qFrkKRQ/cMH3LR
18UyxWaDsmd8Ls2xuCiB7uUKUJwYf4e1aB1aTwfkYhx3fHLXFx3K+nHw/+xSyP5OGDxSBWdqlull
Ru5iMBNE4pqRk0fC0oWaMeVi99jkdgsGoXBwrUugFrlGsaponYaIAQ5rit5Uq5DmGdAiwDBfttVw
b9cVcmqzxBkPAggryOiHqDf7BRjAV6V0zVWgt6cW86CwV58VqE5b4T+4vlVR8MHXwYcgGWTdoo68
6QgihNh5bBLWMetCgWdgNS1mK+JPPb5JbQpZYYhNo6Kpm6lKy6VSqUhCzUcBLBz7CUXjaEL028Zf
wqlAN1VgxmRPUOwaT2KWcTbs8YLekbMEXI39Me38i1I1Ekxs8xeheHjsSklKkwwPrPQPXhGB9qeK
ntIgBjy2fqxc5xVvxHaR4rakpCro6/C6q5MJGshdx11WzdBfC3MAjhE/GK0KAFEZVlqHYjCyVYXu
rD9tbYig3FTsAjpmurXuLnyn1tapP+i4JAYYy2D8GHlJvDYVqEtZnvcLp4HXGQ57li/lRqnLZxJK
FE7M4GUKC31p5NjVGr7/GDZ+vwF4956TIt6nU7OpDS9eDUr3ahrVaaiHcunGmvRv9R2wW0O1tTXl
3ozT6KDZl5XZBacQ1cvklTXfLta/qE1ibSbLWA/1k26Xxa6kjW8bx9VF3mvpwauSBmA/Ege8gspb
SqGC04+ergB6D5xg1JIdgwUZ6vtuVKpqNxjShCqpU+wL+mtRCiFXhwsK+I9kjIFUUBqIQAYeIKn9
9QcBeH5ofRjYKScNaLn6dBAhD9l5gvmnku+n4IGenBDAClS0JXGSUrznRTUGTYD75F/nt4ub4YH0
pINYOsaQXv6hVgkNE5M/begHdLc9rZsTrXv8xEzc7FAnT1WeYh1cFX8CN3OJ/COfgHFQxAJVqs73
aRFyr+hgug3G6r2xr8dWgykX38bEQ6SV+fzJGPZpxxilrSNZ01WtH7LM0Q+w2+/VuGo2g64//j/2
zmvJbWTtsk+Ef+DNLWFoi2SxHFU3CFWVBO8TQAJPP4vdcWL+iZmYJ5ibE0fdIXWJBDI/s/faI+Ac
WkI0Na6SEnLcboZM+4CruetWAhSMygRPzif+T0ikLSHN6/yGrrFeZU8jShqcuZR8scqchVrWKS/6
4yVfUuxkPWdnsLqZ+Ssj9GSo3aeZ8hyUenek0lpvi+bBzFg6kE+eJKuqBmaHvu6QM+mcJFIRNXdU
WBrzR6kz5fRsh7JAJ2TTQWy9mu5AbdAyemtZszrzZJ4hvYeGurx2ztjvvS2po+8eKqGzS1YtZOfF
dw1ks479ZtN1bqhF61OnOHfCaXHvO+1tFPgn3Tz+q/R1/cZue71IQ7uAaOgj5rHXFsOcTzBUSb9r
3VHnU7mr+ntVGuk1H06O2XlPPZtr8EMioBvBjmgaVbj2OTPeB3iMahfPwmg3IJjsyB6GL+kx9FNJ
FpCz5rH1bZ9JnHlHVRyfVOEq+8ohzrmaqGxwWZNJlqi+kyTzsausMzaFOcJXumVv/ssWvbpXHyl6
TNfio7C0q6eu6XO7JKd+NUh+nayvLrvmSW6emFY+suHs76mPJc/sSG5dJ97U2qu25rc2la9zLYpI
gSOYxs6wjxPng9gTer9FcYLZ+LHseA2STEdeSYQNZkl2ZC0djWRB/DZVoPli0NFjflpGhxa4OCSZ
c11yI7mJej6PfOdaBj+1HwdmojyTj7zSs01NuuaQ1eJHMG3PSm3h6T2SXV0e//l/jsDCChpRCXjG
h23uclE1a/zh1trRGojXKhsIpTmkMcca0a0VvzMDaaat5hb3OMLYeu3uq+2RW1vWvoGwAeBQs9MA
Fx1qBLp7YVT7ehlbaHzyxVvqXbU0w7ah/Yc3aYRN1lp+HRt/8pQoU5v3SXLeXECG/jGmEr1p4jGW
N+zllGLc9dMHVlKd31q4UhvDyoAQdGb7wJIcBpwLz9PSvah13QZQe6f7vAKdARh2IAESafhqU5Jo
Rvo0q2i/1yI7JTUsqcLp9MC1ShdQJQeaKz5A6ZBua1RPlVrZ2yqNut766pXf41TkZzWdz/w6PrnQ
ixyp/sqzcX6qWtKfCN04FCtJhx0ip4QB1Nlk+g9FlPByhygaolmm/UjGyaAn7cUQFdGy1bCQRE1s
+zooB2ex5K4ho9WvmSLuHfILN4pVeDfhZN9sRFvgK/jB4HaUJ02yBTJIElw6N4pBUZ/5FhEG7rm2
TT+PJ9Vf7eEdrv26eaRyE5Qy7BgYyqBcDWLgcgdcrn4p6Q9Oda0DEFMpqyGEcVytGkkdqnoeWv65
NQxJ2IxE05NUhcHLVi62kOruH/l+H6tEAlXjJdYcAOpFWewHd/5C4XPkBhOE4FErUk2IsNGwAmhu
di5BeG8W8EhbIL3mQwI47RGGBLaT2W/4KBs/t5kxFBa5Ay3zO0bJp0I1sAGI7KWe+3EPzcifMsEB
3qAPSchPgCKvb3vTvGeT7A5ktH5C7B8OzuiEyrKEQzLYt1QZj5ntXnOiLS+Z6WA/TdmnzkZxXjrK
Mo5Jo2u9U805KiyblnkgfLxAm+GTh2h23XhwrbjedD1mboFvJyL0Ap2ezrzYGHUtbIq2v9riMV1j
E7vaVnev8DPIWBHH2iT/+iHvw9GnCk4lbYE2d0u1Jnsr5nkHlpm4tk7rAmSR2gZy9AP23RXbUY52
0HlYsJfUTY9WOcH+4xp4bio0gADpfV307m9GDpv48fVksTGe06lKfSZINzSv9Q5H4UdPEuujG5ZR
vHLeK1Oc/Eon7pjxWe3iHqjQlTjL8TAhtYVwghgzZyDg8foda+LgfTXtfjT+9lsVqArDRXIFzMn5
znqSIsm4OYIhkkfLWt4mvkpe3x4dhpZcrEYl68UhMVtr8JeIJ7OzsuNEgq1o6ZrsWh6pZJZISU1M
ZdqyXwvOvT6lnsoYC3KsW0/oVRH92vVOrVVxZvK/zQraJpKp74uN8MhpiAYHpH+pnJGcQL32To1U
R+LF1M/M/dQWsz89tN+Hkrw/ZfUOTOnVbWmlhDkqjYS9NbSHsmMMKhez2La0xrR4cB9StYtsOSZb
YdUvBS1u2DImaAjn3WSzPoZi6OOd+ZiVLMlcHwV6UdTU8yu8OsIBpDUR+cF1jckXhEDt8dE72sro
IfnlGol6lFV+LtXmTjCkuoP4+arrXRfxlBLwxTDgrKNx8YdWAZSo96e8rckAXLMP9yGzJo32rjP7
wfHEocC6IDPV9CWhfEghxOzjCXcLW2m8e4JE9r8Fpd+L7Ouji4PzSH0saJziHJptsR/Nllwi4bJB
rRLj8DiKKlHyt3eFvc1M7QpxZD21uXJsnPxiVDW5tlVqghWfMUdjri0g5QDeiIsTByFj86qoI0+F
et54dRYyJoOwaqs82AI+flFqdWjniJULsSo7iF7LsRgZhtR4/RlOl6dRHT+SOZ9Dq32E5mIqPLmP
9D/LncICu+nWEniAqoI0u5GRruMwUk2951lgNOTIWlY93ZvzSbOgZymNYR1lET8Nseod+SwxLGQM
SttVDcyJzL6VUC1Fyf9UMi8elb7c2KhjXvWlDkU/oEbV7Ppo9P0dU2C2JwVpOjbdEPVZ8TxYZbZT
y2WO+g4IsI0vAm/IeCk61PvmgphopdwDG1kjcKtjJRhSp9nkMoNcPk0z8mx5A6N0TtwERwB+lpCB
ZYW2Fe6da/V7EA3PJly9wJXw1MD5bgkWtJ9YJ9wKx/mYcuOIdI0RmMK/EjZq3by3eRSSYzYsp5lF
aCgpMiJCXK4kEP2mYahCLll1uzrAlCv3a2qZUyb7sS2yc48caLASprZpYh1j62saS1anpV77KRGV
bUql3drMPnL70+M5I1ou/1DH3jgSxRVwGKcnq37PcTSemNGck4E2GPkROTFpouyS4mFkV1Zr9/jw
iwUHtqOEHt4oqDPGE4tYmj7mew4juIBxMpeBjYQZ78beLI27bWOPbKwBmaM3Q+JMg9iVhAiSRh+p
5hp0pHYfELKF2lg9sJB69ZlgQDX42UkXfKry5tUs0uQEafVH4HMnDfNOXe+BREL7pOmoidux/dd2
CMjmb588rDRacbCsXt/O+B19wEpbASWKfae3b8FWBxZZrr5KvMOIh2GyvZ+EBBc2KUzsy1LQOa+K
4E4FqtAWd6mJMUrjGipMmbw5KdtRSrriCYPpj1Yu70geN9IEN4L49dUUK+TGpJZ0s3BEU7uPct3B
DUbgodom31rdjUGZclckzD+vGjKnUWOtPLeXIfa9Ra+udBQ7a270V0ZRMCas5kBgB3rvkuCUDBHW
nqxdQJdSfcqVNgkZsuXcf/zzjKRDyFjayem08a3o3zQQYYZCBkFdmzv05WZkSaXfFtbkEIPDAmPt
AKV4awPGxLKgEq+KGZgz6OCG8vXgzfpLTIZvugwmwaFHlZv8Od8rTJ38gUruqBCWx3UIKYUpARdt
Nh8XtX9hdigQtDKQng0SJTTRTYHTq4Ov62V/zsb+3bHHOErsR3reYD2Te5G9zktz0k8lKsmnjkOJ
7LARXkk9XZVpmPeamWIEGMgsYknibu1xObU6KvbGkF8r3VWQ99zWtlDDeczHPZLS61ApIhzwqjJc
y8lUUGcIrQcBQS3A6tNGdjPfxpHZnkJSbJO6D36N+ar0idzwthW4KOS7vqastif+Y+RFZoi5znjY
fkNBbkHbKm+z+TAZGVX8kqDFr/q1uIA6NTdp78DYEUW6VYR5syWvCNkRy8F15wATLUvWvmKNgNHf
L9by1nnK8OIODv1RLNRLljXf+ai7p0bT33i7UaEcCr0neaBzXb/IOZ1NbgbXyJfQhp2+meIsvSzc
+bw+x7KoJ4LNakIuYzviHmnDbFok3tIUh89gtYxQ5p+1NnQe0yY7E4qx+rIlBKJaUPTVM02U1xJJ
R2beuWgd40gODB+Jrba7hWTSeBhxcSoDQ/MMkwOQiS6Y0XcjEs7OsUwP/xgDPEP5Y6ycmUuRuvsB
b2WvmG6kKwzEkt6d/WxYoyJeatgJ7hKYTYFJFK8+RitizmrXRleZ20eXQvx5tIynLp8fn6p4XeFX
CZlm0T9mJGZrlHSuEnE9aDBtiDwzB7MIyCRAOk0Uo8d2YOsmVE3r4qHLy+pTreHdIfmbpEmb0tZM
lPmiVdPNXLx7BioPSMtLXkt7nyQZ2+bHSm1VLONQ1fx38Fx/pHAUp6HpjhjVjhMcjV1rJPD1nXnT
idFiF5HmzIgxkiEI0H1lYPWHcTDKNPnwQ3LNqSt2GuRm4ciR79sDSR5xOy0bkTlvhbUYh1LP0NPM
67Oq4XYpTXK+PQ/jmesF5AnXN00EcZPGx0F9GybbOiO53bBXIC/EXXMfQg+jV/YU2cx4bHzKdOQL
I6+JLxRiI8htwVmnd8+61/1jGn+XMxtftUIPn2SxHoIkofIFybghxYkcyiqmGqKfPI2tfltW4vJi
V7g3Q6anoi2vs6IZoYFnK8RSDr+BTupaTfUH2iFgDdDzbo2wNv3spUFTOSRg6GRHsWHDIGcdoVjD
sWW3LyvWBIprIbA1QBK0zUnz6oDy9vTA8aNdeCYyXg8M6Y9ymqJaISBpjcW78ti6mqL45uasyG97
DHgBK7qV99eTA7JhpY4f6ck+KIo39Eb5v1ux/28bef1/Q/Mem9v/8R8u3f/hGvFB5/XN/47Ze/yO
f/0ieEJQjrEAxqVruK79IL/8axdx/wuIHp2URgHsqjamhP/lFjH+C9EuVhL0yfCAtIf5+T9ukf/C
0mGxrnRhyWCORmryn5/s+q8M6l/M4f+dmGdrD2LffxOAOeymdfQ+eLps4ENosx4Cvv+2J1ZTu5Td
Qgxt4j7Rx0YAv8pwICCMcDvCw+KHh19G7oo4Yc7G17iYo3p4zFt0ylyyNvBVfWmJC6zlEV/PyypW
HsDEroDUMzFPi3LfqRV5PX0BtonntjPMP1WTvI4NTrumS81Nyf7XFjBlzB5JJHJwDStg+dI43oow
tSda2ci2c9rdVbNwWCx5lT8kL5X+sO0Zpr9WZns2DLyQMYp18sijViS/OiIxgVFASJuTXdqa+3Zu
b5plsV5FjLEplD8jI3SofcVONuSPqKwV6Dk5s8vqsGbLJ1CBXxT4vGiFWm2Z0we4YGBjAbmtJBNr
18x2mNnuXVzTBDZzkLcQhqbOJRKeFWn1eH0VMmDchXFNO0O59nASMlc/MFmIJgQsI2l1saUt/tCI
ccPg4ZQ5d5hkywaIkR5lHklLU0WL3lnbemWizDAYPSlZFV3p+Ep3iPXld+OnSTcTbAcmF+sjITPw
ucIc3BIx59Y+nckC1MdLYnurr5H3HOgzkRSNeFmd6moOU7cZoXD6vV0cHeJoVE27ynz9A9rNIx0q
jvo3o2teyZdOyQizq/XLa10CeBrMtRmN9by8zq68JT3HE7q5LT0L5ZFDM6qyaZLzsXe15i5nc7+M
ucoifET0XFpWYCbmFsDRNk31D4dgzBA/AltIODtRK9eto0+vVPXZSVfVKNemb/KoGZchDUqqmmzl
3kuuXkoWeJY9V6Y+PCe4DGFRP+rT6Seh2uPTSAnvVX5XXqIBa8vA/CZdUDYDzyCbKTv7JfBb840o
X6PpfGQV2lvwPVhHBvVs1Z+LsQxgOIa/SouRhCheGiUO5XZGrLDofla0EPYCd2kYBsr6I62xWENe
Y5i0EAuVYuxllAoUpXD9cWzPWgaBV8buUbNSPWo6mQauU+4b+SBDkgof6nq+j3XTDUcXtEAixUmX
gF3y/lVWKe76yXkiN+2H6YvPCo7yij+esDsyz6ub28J1q+rfbVvv50Q50tHUvRuaA/n1DBC8pn9j
42CGNqsHYfdfrRDHaiTrwyi50o2b2Sus9w4kkOF0cB621JIuYTGivlheRGFCiM9yI4wH1QrjPrIT
UmaNQgnbjGuw6KQTONFk4d5kinQByBQ5i6TZNGoZJINmbod+5DMZdHJ3iChj5cLSm3rc7OsdRCQa
B1FoxJeRTF2tDonqlfLF7PWNAJK9rQnGAKiEujoxMOBzTsTmVV+T27C0+9Ixw8nT2DtYNEOGGTOU
cs7ZIl4kssINbvcDYxF+S24hzd2Q/2QTXJS3W9DVm3FS1O1YZF4Up9XBFPwqHWbEokgzmum1dsUz
Nob6hit3l5MvGwl9JsSbscnUF0PAG6Tv9YJpuY5pqelnnL2vjUy2uQ1/V+lShrM6WS4ij8Rk7AsP
P4+j/2mJGvanHD3v3GHUbT2PA5S/o5nl5A/UE9NPX5+a1O/jRezmyvhy51/u0FzhhT+JfIQRohM/
bszFN6ayq04Fi6PWcA+TXZqhKbL5EKPj2kBE1x5+cjEf3bY/Ql93nkodoBI5LQo7xb/aMgU2b/HB
A69UWg6zVSBQZV890TnrWNbVcdsSJhpOGV/mXCVFoGgOQ9aH24bmkFsg6fUXzRiRLCiK+C3M+VCy
ZCQVuB1C6lVZvGqdY93FwOdmJAVH0JgSIeU6TOKIpS1a81kFP3AeCoZYhTw0XU+qoGsfZc5GB31T
drC94aYaGNyaRrM2UiPH2Gi7hv1WscsUpvmaAKUlVU3ZO7UJersgMLmphjpKymV6rocXRAlZ4DW8
wa6XWXuLIZtfOeRKNaSzaDFvUdYy7dYWYXyWK2EFk65tqlg/oZtWz8ryHeffadEUv4y+e7PSXAvm
WaXyzpttbA+82YQ/b/q2+zJLareYLc+lTBPANWpSXMmKfe+IbLOqiA7N3mmz+1Y59jtKlU8YYl5o
q/3RWGnOsW1AgjdFdZ1GCK3dFKe72sXx5+Itvqha/aMo4/sy2KyN3FpsDRKvNs76TG5rgn4xDdlh
PcQweAuYY92NNfVHDXgWSc5mWA03zb3gdO98RgPmZmg4YxAZPvX62PEAKDXj76HfMrgqR+81qcHP
DeYNbbTGW4oGFHHzR5c+VT2gVU7Q0R3ep4QBc+L8caDZB3YcGSV8CRTUmwTFiqs8Lrkc8LkkmNnR
oUvpdhQz0ySRNuMOq5JbPZeRlWs/ZQFcylX+mq12s7w13T5oGUtakbDBUtqu5Fs9pXtvASZFX7lh
lkhKcM/6nlcuZpYgqnqvlI5BO1AV2DSnFzIvb25H04kIeWfY+sWsi0iTyneTjiu21eoNQhdDls/U
SNndU69LW5IFYf8tEsx6yU7tfwrp/uqV7A42RMT7uOpuA0Mv28K6GksiIl1P3XdMd5rDJJutVYUZ
4w7LOTXIu3EuKjfq8YfaRleZYytfRSu0SKlWk+1+8+xMCXRXBGNdzYfhrfVFgNVoajQtFEe30shu
ZVJ+p+YUNLEemay9I7TKT7JKzrZzddzWjsDys/fPtX13K5IWIdr8JWoCuCGW4c2yv5zUi0plfrEq
nVPblnc1B8KYT1fsF4JdhPc0DEXQDGQ3m+N9hjaCuu7bdidu1qbz+5keUxTdJu340OHDPWiPomUN
xnyQk5m9cfLXECjB+fdcFuoY+0U5gHGv+XpMviPDm1/SDlvEkFqXh/TI7o3LtNSXAuPaxkgFqpKR
+6P5rTWWgZjKblFjzCGmWTircfvdqSvQhvjh01XFQRdkrE8N1pmeOhKBHSi4WIcbYc5PycKvygEy
XetBP0V8RyA3HSsx88VXHsVV/V0Yy4tZZV/oAT5t0b65DQp9ZAmUq9qtLuxv2JHKtiP6VlVQhXn1
xlMrnlqYm247HEqZvk3GkG+NBAORN7wTRpP6TM3p8FP2afEf4nCtMF+Ge6WkpDdqyy5xYXi5wE0t
t4IuyQZvM9IOLqv1OVnJt0edYf1uuMsC04gTTg0A+fw8Xj+VTGbi3NcIeM8hG2zgX9yF2x2agVPB
Uk3kM7M81/DBGKYAkWgNCqzmA9/1ve+42xMAJ1Y/pv6UVm8GfCqsB3vNtX/rS79XES6F1cTTo1rw
qcbkw5YmWoGO/9Hsz4V4IeAIPXE561UaTbAYzxbqdF7NkIgRxoUx9jXyBpnHW9OWcomEIisDEVZd
ipqLK83dz9k+a9M9MeJTC0VrM/NZgqOp3wrF+1LV1m8AMx+k1uw8i6KCgSQnqpZgqOyUb7MgBMjm
vO7xPodq66x+l4BYCK16/q3OArnIyOROAti1yg8lt3+POfBHp1W/hrS5Fmqvb7yZSHb7NKBDY4aj
Mpdgf91XAxOdWt4Ku0SS57TWJlOUa5+jOMO33lAGr7/YNByKxZp94SzXnmvWT8CRuEZ57Ane2Qyt
+rKW5PBpUGZHp7vY5KFs5oSHulxAKMYzWQXsXE2DGSELZhIcGQJJk2lx7+ix31Xudaoe9369J24O
kzPmAEwqyOwT81vwGcFVNP5ISz3IwlD2q/s41NuvVssrqEPG8zxq97Hly5tkxh2unZChs3nYjigT
Sq7AAApquum7neYUCmPGes8yDhwVKQrbDNDKVq0p4knaXF10NZ18YzT43Ig1O+Rx/ZmTbg5EdmGn
M9M2yGpfaqkMZ51ZcMaUC1Hz4M9qLUN7nrdrQ6HhlmOk0P0SJzWXQQngaQsvj1tVNDJksppHkP/+
FLlqHg3RkfWVObvedHmGirSJhKN+T078UBKeOq+X0Vy6r2Us2GPYY9QUHqhjpxwP/dBdy8S4QG6c
A2+dTQBbWtjJiohg4qT8PEFQCDWXNHrnksEmDDMhEc7UcXEsk4QVTIqDPONsrsrkZjQ5QjA3C/RG
XJaJmpP8Z7RPCq8WU1zA2IS6W1X5h333KUV2D64ExFuO8n2rA8QLEu0eU1jih2mysCaGmNbnkQOP
8rH2MvJnfJEt465uE5iifXuWr1OfTNt5YNwlB+Ita8lJtzLfQc/JUkRaNKXpxOZJZqxoGSAOighg
QX/qDzpyzcjZVy5CSOUjRdLaeuOz7bkvS7+8s0rC3pqgalUIdHG4wK3p2D3U1HZsnzqLO5jB/M1q
BSvZtmXeJe5xOXxaErXcMpwm0HzXQaXRqpkCBC1guqUh0SEBFi0GgbOZDkMnIeQ26g/PJP2Nn3rr
TgKJOeS2hHC0MNtK2KO7HY2BQGp45c+I7fST2IyGrWGBjKbrr4ZoLkXPlxVr6Jw9p7nXa7QStkuB
3CL6JRAYPakXEAYV1G0dg8jd5HqH9aXiExftoeocEGPqkL4bbe0RFjuheWRUr7rHteFvzaKk5od3
qMe1eoyoH17K2uMhq2ubyUDZhE3sEgvWAkONp5HVWlaezCU+NeVcsfBYH3MFgOKo9cnW2vWTRmut
23bUGOg0i5St/tpPRVRg3x7cdCDXXvd7hYDJfKYVw9Gy97T5lQh5hLRW9sLciPTIEQ1qA5NfIa83
pAb7tMwEh7CGC5tPPIS6lW4q8gw5rlMx1Eiz+yWalcQOUTsHrSPSfatbwTzdyBe7wQAST30535Zh
edekpCnK+ePasn6WbvXekecVgornkjYa1oY9oL96McQm68uPSSGYzzK8IWznxW9GjWsDQR9f4LLr
03JfElO8WHlybEkzTTMbl0yfWE8sa2hPm6tndG+t4HKqXPJ90Xk/1YUknmeNf40YhbUpfi9TIsaL
sQxRWl2bJE93attgITYgFVrlJ6uMSypsgLUu7lblLBiB7YYVtZ+KE9ZyY4WA8mm5mE7NnLmGiDS8
MEqJscjkK5SywqZOBo1ELbBVOPRMD1oQaunY4YMe7fIytwUvN8+NjSmWx/JKhY4pqRJso03jMiwr
MqHlrvclgbXDU+cSAYe1+KjFsXpMZrGTuUD7XjDhrRE2KkCF0o5gKT4guyyv3oDtD16ct0fKVBzm
CZny46Xp+m/ZCeWcF8mPZ/wZbGSh7KmkM7S7WHbcYol+mJLxaJh8+K6BoE3eiQDtw6a3WkRbBQNm
BzlDgk7FYrUvK25NmffXotKuoLmNTXeAxJ5uEKSXwaN6VTS+WbN7b/g+2hy+sv34Yc28OfZV1D8K
5UGfjssyE29kwMJwFuFPRReo8tdsdpfZWW0uI9TGhryo83S0ZyxlSj8EzLAmxuo9BQ2KymW27v0y
/HbKxOLebT7hGCe0U16NXWuOrEKOW+KmBbIbedRq3DixarK0HQ94KqOiy39aJb+JiZzQOlUPBeqy
oUcK0Vij5P6of+u+sNT0SCbGlXn3rtA5h2NaEY0ksIg3lX+vAgTRvEg1sj8OZOyt5X32M8/8WBSC
Xrm/97ELPYpSNFnbt0HpkJsQVq1ZknJBBV5H01mOKTlyRjCREqg1jnMo5zm7EF1oh0ZrPA7yJEoY
FmKL4UpckNWjwJG+ZY9ik7o6UqRk27tS7nW7XHeN1xoYHPx0SXYN8dZvJbzmDXxC5i9KeWLTXD0B
89fhyBja82q+rayDaI1xTGTdJ2wuSuu+DyvLaAAv1H/aTr9mJQGvDDytcBy/CT5gy6Bz3MVtoR4H
Nwk0NA3K+oiXS6R9iDuTYemCYHeyBLUJIthdPpCiqSgltmrvSB4zqRhZPu5ceLbB6hkGqyRlDVcC
jHm0OH4SrfnN9hJOnZrGAfc4TihN25dNVuzMwWYB7Ug/b8dn7k7rQEAcOvmii89at15KRwTSUcjR
ncZ9jypmL4f+dzei9VU0K9ll7YP4oNOQWWREo47fprNZAhetQrWymjO3V7HtFJePhUS4Hv9eQJIr
+OhlDrRcPeSdSZx0zWyzmrMv21rv0qGJTorp2I42cDon++v23hMxqxGUWssvu+zuVWsVwvVud3oV
nysToPGKcpdhDIVkXVqIseI/7QQaTbMynyuCd3Es1NCJGyRemCuIplXAlld0JZXO9tto90aSPbjb
8S1Ff7npwJgTVK1/VdpQMyr1HYUxYRO3uIOlsZM1mnDq9bwiZd3Jic/u12NVsoupVBn7akuYng1L
D8G1rjjYP4ZLs3quj+cJNAYzDVB2OONSRE9pgoFoBF7TsexnI7z0SLMrzr/JpFBZ+BETywXprT8l
GkCPouKjVIrY2Yg5O9txidYtw2lR7ReofXvMMxcXxYtOX1NjbrGM9qdX653G9Cjv0H4U4J9qeW/m
Zt9lFV0/nEwiqLnc0VQsoUIToSRx2Cjx3u71vSjRnTBPGaFSah/e0oVxV/6U1LIHY0qRJSR8+yXd
ONwgbBrODqGzGqmx9kLI7EZPXHLsseWhfauYHTTInOdMREoMjRvRzPOCdZWJhDSfRVpTv4y+adTj
pVJoCMuYup3/2noSs8KGuVS23nJSU4QUg8knlXbPS8ssz02bJzWrDsZiMOgq8KZqVss70KRvQxPH
v2qrh4hk0q5VXeTGY7oDZGBu1in7zAkFjnJSVs1+WMNGCqYwDG9UF42FlKcmrV7mocgCTMZvbo0y
pja87pn4gCNn3IYCkXzopLsUVcGmtBOvaq0s/kxqOVYZ+32xENgBJQFaRCY3QQ0voCW+rLH6a3Ri
2OfJydHqO1/SOJixn9B2bJss2XvGvGMFei35TXnX2FvFeDRp4+z3DcUJpem+arwJS8hrFit9NKgU
YzrBne7QPYPypb8qbgqrHL9TrYcZ8GKnIE05adfO3OWkBAeFouxzr+fqLVWe23yh88Zg0pTtSVjm
tFU1WOHW0e7rH0ZT9AimEy0F6tGWbFZY3YXgJgT6ZfYyiL2R5K+q/swQcu9Uh3pD8Eql0IJCiL9m
MCnOp/SGOLBTXixy+1AdCl2GrYFGZqgmMupT2HfJVEV8smfU5Ujt2unJSrpfIzkTQJzbr9rIKYyF
89lajCT6rBtDc11wWmFAA8a2of6PD6hI2cYw4211pf/GGBVOSndr0jzZNrVg+wOfbSNlfuwt5Yfe
iPXzSkTxxB1qUY9GKclEOpW/gl/pxcHom9mkweLV4hBvxtfRRGSdlD/5XOElWIAQz/p0aKpdPlHI
Wy762XlI7Be7Kp9NHEt2WpZ7C9OcD94y9ZFuwg3vzAKmiEnhYlXs9l2Wb6ry4cyapMDvjrmV/CTT
F59/f8R0d9Tp5IKhxw9fkbW9tYy4f6+m8qy0g3pElk4au2RkYCPbaC0Her+xuH46TM9A8MijWrRn
tyzQs60UES5p40TUAGZvhg8eHWboPa7zPBNGVDWIXBOjQCLVcq3GjBiVXdlaSUDyLbQyFkeU6zSt
opB/kGuS5Jqqb0JGw1gdFmy4BzZAuG8lpLjFm8+a87ZwNBbO/OwSyr4xZImcAXNusBYMcwcvwYZC
nN3jg48S8uZQwHTkUznToZ/U11kvHngaiNqxV73ExE5GKT8bpYIR2Sk2oK5pndOSGoGq8Ixjzz6L
Bc0xMpkTLs532kkiZLqGhGiMN/zdSMdGukA5/Mx4GqlMujjBWLvyqJeMHDFK7v8nR+e13DiSBdEv
QgQKpgC8kgStKFG2Kb0gWq0RbMEW7NfvwT7sxMbsrHpEAmXyZp50ejbUgLd9083rlqbRSodmvSOZ
P1QNNPuhHg5YOf2NTLGKzZnxwDn1R4F8BSkR/Jf50UXybTLgRw6sKsSeeCE86kAHmdL2WuiOREdv
EWrFAoxdFTABL+4YtKfexUJlZbzgBIqYnKbiUE4cDmWTkbfrcRZBw4jRr3aqYzGDRPsezawOxG+8
jZ91w7GZh47LNsGMtQaKUBImxAk0nfNH+sxH0mxMNp5lF4dfazStsDAiAyc4Nqv+aOUecjh+jHqR
N7s1qVB2jW07NCgvi/OV9mgIoDBGSgRYyJYo2UKWqIHN8R/SZxcZzJ9exYSrc5Kzz2o2VQ5V1CwB
piCsgVFiQD4/tsY/gm34M5M8ORaQxbBCS8GvLiSCEaXGBhlQmyTGprTwkTsll3bTTe0d2f1rlhiH
RKrPqSsgEFX1jpAB6xCNGzMsgB3j3k97GgwOZk2xb4yBXwaVkojR8OzR8oxcg+qaF9hECuBU+P2q
P1NUV7tqhJYg/OrUBzfqzKyjnNNL5C3UHeJCogmMBCnHEfKgMN1KgwuNVa1zOd/rN40c8Ld6xkPs
smDRf1nvpr12vf7V85gclekfKNJF6ODpn9y4DEdn9ehyOC+Ewvqa6QPpLVSIFAS/FzSoi5pUl0mv
teOgavjW9KfUbnUSIxzarnKeU9qArcBPNotXoPEyScLMSD+UEe2V0k1ogAwCg/VbpcNXkuV8GqNX
78pGpNfYA99Md0ri0dbS4fvhAlDjmfann9TMb1orhcxiI9dF3iWe2CIL2NeNa7zOKhjJuTJ1b3mS
j9yGVvMO4d3S3OEkF3uSvUwx+8DcFTbQJzBtrJh0qkD88R9cTLHDc+EtHV1rxoOUqj94csCcnhyt
zmxPqk/i9fp9isEaclLqjtz2JkZixn2g4izOGFQuECnD2UiL7bKgTDqwc6kz4+o04acblXwrKXxK
QKxsaJyM+YyBJdPU7pfVO2JusdUR+lHTU5Q+AGm3WyZ7E+6pXH2wy3j8Wdi//B5x05zKnwq7FtbI
+sKgId/wO+Bcb2RFQOascjfge3X2PnWIoUDPWsrY3DBQa46NXDjFjorWpd5XR78dDlJ/ZqPYKysa
roY6eSPG2DqV1PbROUAT8CU37BVSmiQhwEr88nZ+wzY0IoT2DAJEcmpGcZz+HzRTqj1EYv7IzBSP
EEXTu6rSNbUdjI0Yn58bGHahPwYLIcXhSBiw86iZHtYOZmLjg7syLeh0PlL5fB+Cva75jYbUM7ea
c2cCl/jQJsHH0Bb/SVUae+HUVGR75dlEzRxNKq0tbB95y1aNdnjP+ldVre7ZuWEKC5mK7wVNrqlP
Sa2Y7zLuL8yb66F32Tn90NJwKw69yIdFncLTwyhzMFHm+GaTKKTYmVi4KD/HWqgjcumGVCeWkWS8
GRAU2eJbrhVfkeO9kks8Om56SoenSnBKKdN9Xfeka9pz31lnlPSd4WOsZyZX8uPnYeSZ4Kio6huo
7i8HykgQ7KU6M1vzqhHCCDJBaq2+DSafyD67xDbueQTdTMrlbtFHUNnViVqFF+bOpDPS8d1anHsi
eVpiTtJ9LK+0m7Gn9P/UuHxj1EKPsZy3vqE90I7V76QKAJ7Ww6qydr336NQ/5MFT7kbjOSBmga24
+YO6iT+YBplKsmhbxWPk1QTyZ5Apfsz7zkmjGO6DaSAGF8/rF9Ox9qD9/+VU84xv5NRPpG8YW6Zq
4bVW87mntBYxHv+tS01KxqZVeA8tnEJb6X4XZfOZN+JDUPeNi0F+4MxoGHTTKWYnCT2zVwCBLzKu
3lPtPZTp+GL7J3wf1SaouhcOe7Rs9uRcgvqFbes3HbWxLTTeWv1dxcE2Mf+L5zeUCIoXk6Xadqnz
mDcXN3AfwVlsBCma5MBUK9+WzEC5CCRv6DM9BuN8ay4gGQsyLUMRvWYx/6Wp4V8nEZMVZfb0JFnD
gy6CkAHBraytUzdl366yoeWneDxxrlYYJEWBsOxNMK7GiBNI/jo3rGNASOi/GDnz4J1+gIPYhP0k
qb3X8su3U3Rp79w2TFDshBuoL092oMMlIQ6ooy6FPQPv0P03zu5LWxhNSCyH5YYr576tjkPqsuDb
1saSPGaZVDcbe+KSU3Ad6+CeqOUjdY1jYk1fqSnOXYfI3iAK7YC6r+oL1QR57u4bUnOh1TahSdqP
8yzfZl988YO/qtm5473gZK0fbU/fzBmNu3OKx7lUayvit0gu0FCfBnvFqHg2F+7+4MTjL9raGy8f
gzfQAEMwnvohuhvKuE08Y2YysyKjNka/XQLCpRvaSzP7T4lMX0DsfvktrsRI8UYkOUVbS8LRy89/
CXjgHX9JVrtw3KsvjXWE/NFn4xdPbUyfV4/5H/jFNjNHek8XAjWC87Qr2Gh0VYRsY9sSbZKBCH8X
P4O2OQfXANKrjMkXic8Hyyd73DkjFeYUbwclp34+Ece7T1bxt6OZG9LEErbSIm88WNee8m0+aBvT
DO+kKSguKNQzzQAeUzmTncD6kZw5FD8vJqkSYSjHfsY5vC8ixqvcxzhjhRZK3tZsA5q+AzYSAQVu
0/Xze1ckb6JCAi8tj+GqbW59+A/lomEIoHpYWXATNoUSeu5Ju6s/mWwPCwWe6CHGjeP4Dm+gywoD
nKLXLE1T9Jl0yztghHXuCnVoqH9bW59Y6y5pgnF9DQXWUXTLXUzUmctppIjZDr2SH2/8a66VB9pP
qwb9xWP6x7u0sRo9YtAon6pZiLDruwffqb8sF8CuXPyfKNYH0zQoVqxZsT2YPd2q3S0uJoHqN2iD
JzorTqLpn3pjqkJzER9zORAbttfusJSJGnsRtNQG5HEOjmXtSpYl3fIWXJSO3W4RHE399sZXwuhD
NRxaVhHCndGd5XBNuq5ap50XIi1fGT/nqGcmKboMPth0JQLKa9yPqIc44MP+sZSp9cBdnqlIwN1/
YPzfLdM1YheJo+heehUb8Wj+Dcb5MUubdBeRzoZTmYIlm4wjp0FwDFOv8U/Fl7bzQVgVPkUbYmkZ
XO6VH0mSOnyRRVQ+1T3+wO6qmoHObR8LR+Ef/VVbn5of1FXs55j58WWn39YUM9IuMrCYFHDy77sV
CtGdRMXdtdM/Xo85qrAS3Eh/l2WGtEANfBqnPtESMrIFl2DN3iFtVBWioFvcvRep529g3i4xL/Nf
HMBOJRcVE8+Sb6o1aXTpBbaw4IvqsWbLybnbvA1W5u3b8tQ4y6lEsfHd/LVc0uRkNPUVt061ty3i
BZbfoCae/JXeoGIJMrl0nzxFM0WMbWTjSP3X7jjmAKZeW9MX8hZh22DTXFuFqrgBDc7UdVcjIfaG
s+fYTClQmvqh6MjlNfPVRSjeKvzRpwgfG8JOBPYEdUo9E0GbyBiNDMgN61+dVD85c5yMrghiprxO
lbvm7f82QgiuOflbalYvQy7DAgLRm2tB1+jzL1DP6xsU/AUFy/qBjXro3N+i6DeGbP6YlfkuY8Ap
JVZKyuyKB/wEnNCM+D3IqlenpCqUphe6YJyM/F9hf49xfGOPe7e5yrDZrphUjBd+xLee2l6/D3S2
Y2VfTUcxkwoiTZpTRevenC2ZHNBckD46CEUU4Xg+lvMMFyjALB5iIzkMbsJc2AkMPleGlskYJm70
PFbeNmdriaO+3QuN/rX2ofVKb/paZSFeOBQUDFc2EIdmWYptnJqnxTS/mSB+pwvorVmY8cVNkw/Y
buLUShIGLgOFjQ4ace0EuM1Yf1OmCMTGJ8jm6uUozCX78NC4GZevRQmPkx9RAqz698ysYGJjwTdO
vBpzyz9jts1nTZ4Mz1ZlnyuT3ZwrEtkcDDKu+VKUScJGb/38nyzwf8ZATXlWSIvUT2ZkB0dOwcHv
4/9qNVJyo/pfk1ZAm47LvRNYOARpHfw/I0FipME7lF1UXfI1j7vENyH+tBNcJNOpdnVgHiStPEeF
cISyTKdJ6t9iC+TK//9SefBh+m7GFCPfNPpQhYIC4Ady6zw36kSK5NYyYKaRtIUJ3MhzouKTR5ML
+WGsh7kgssENOBsw3UeDdZd+J46MhGLtx9eF7tQrqHFz73pRjqdCPKn2xWsYSRlyC72gHmk8wtwz
77LA/8dk5V3EHML8mkSl4V9LVQfXuV2Cq9mq5y4FUAQGhcEWXqLEn4yzoU2ybRzvAZsmoCMaBseF
OPJAmxun6H5bf7lZ0SVGsPLa+r1Bs94qOpbK9n3w82ev64qj48xfldB0vJD1RyfoYuAS35a2Z54d
gDIwaX0eTf3gAcaMvbubAkLPenIjqKM2McVOX9PS3ilsoXiVNhNRULCZ/5ZE3vkUHhqTvgrRA8JO
bS6H30DnOddZei8XyO3BaPzOPhiZDPvgOGExjMclCDtByMXSzDTreGdJOtAI2vF7u7+BKX4Mojps
4FXEw1Z/EuPlCuHL7zpAaxkp7tNV9O730dEOjFMsGXD4FfFLteQ9zAp9otaSHriCbZdr0lBgeOoO
hO0uCX6HXVJl7r6KQunROtlL+/o82Nlzh1M97gX/Cn4CVIqJATbrn6ZYrRAYtfeD7N7aaHkWGfQd
hmHsswankmJ4a+LhZzEqdpEopvXSQoFzQRcW2WvvYRWSyMw9YTHEUcLQ7m8ajFfXr9qNV3rPANLP
ceM9Cv/giLANJrihHOaFYdFZVJDEa3G+RsmAr8F/bGmS68uhCGEYwcSpubvbJP9jShust5zj2SYT
0Sop3HHTY3E8UewMYi+ZL43LhPCjKZd3enw4CnaMT2sRvNRe9wLC8Nzb6SNGTYBuNKhRAPEca+tu
rtfUehkEOfycSDYT2CKaL6Be/sS+cZ0C/R4VaGpcSC1kqOjZkv17QktRWMIRkhq4BSP782h8R2N3
wCxZwXopumMXyIsu2i9S7rDT8A/hoI5TFr+MQ6YORl4fLhBGI4ANRa+u7O4RVAqPA4RagdTkctqa
Vh2olFHOjTwjo7CtMVOk9UK/mAfFiLmN43Gx7zHogcOEuTFjrLMxI3uCN90rxL2BScQRq2+ze7ra
s6sljHuCQKO5kyYz/oaxoKpPKhufUr/C6WI9u7Hxji4lz5NKH/MRnqMGDbRQeRASJvPyCrcyG4TR
pf/8kUGnt+JyHA7yhWNQu0dZERHa4NcBOKPr4Afjf3Y1BwDFMLIHg1FKXbLGy/knoeUZJa47pm17
ts+UdnCDoCNnS0UOkzNQSGY/giFZxi3i4pdpMBq3z7YV3dNS/8Y4arAMXOAi02HI0Kmr5bCNhvbc
JX59NGb6ZMzY+Ey7t763bjrwVz96v12fe5QjdFdzZpHh/saxQ7nqW7NXhV5pn8htyNBAJwTj2t6c
3BKMdvPLMBdXGpeTAx7gR13ZzZaFhQqwh2jhDGd1MMbpNWggbkWHwSkuZlRRSaug8FPa6W4SMOOb
AFDPgTY79LEIX2HFSDzFbH8uJVdnrLfHnnAzcRMaNQIwANlvHn3NJu0YpXTIOLjmr5vQjk3Xph6c
rZnhvYNP8mUm+GaiuiX9qfXTQv0rgfzuVv1kDKAehvaRYqrmELnzPTCzhoOf821aiOOVrIhvOC/u
UL+Qz/1Tqsy5EActCUNKXgqmVlsEdDpUiDliwfB4cJXiNk790Q60CFGuiMLcoQAE1HD9HSpkADaZ
MZwzq9z5qWuBTNG/HPkwpsGT2Uc10L0o926p7R6LovFOXY8QMlb2dop5zGKhM1C4f0yFZcDuwCnE
/bSn54DsdAT5NQjIz62yjKn5V++js+X33Eo7Muce6L+to5ZTX5Xe3u8N4HptUm11qeGRiCqMVeTu
7DZ5s4HCIH/TNxHgIDv08MBQLk1urJEX6p6IPW/lF7Ssg3QjhFKurdC97BDeS3ktRf6Hbs0aqMX4
6w8i2oDS3HALp6xLowr7+UIvkoZz0+B9nIL4Y1GmT4ChuY2kiDeLxoGWlNWO8IbeDH3bHNTKakP2
B5fAcbgLYGHl2cn0B+9lxAcYMON3Vg54acBwwXmbTPSMCeQxOLcVDeQWs0gYikBGe5xmzbGIn4k/
KLLj+mcYSc0D3/yKnfF7TC0PzUNjYaGOUCO62Ib+xk3/pOv4QRb237x3p3DCArQ1cfkBbZPnTPn7
2cru8dD+KGnffa/albNw8D22mM3dG2yaHfehflsKsrdWSXJq+TPktdrXWC/61r+XKVJ+lnCvHvMP
1wHV69Tte+n2ySYgCtOh8J3ttnxVbZcwAwIS1yeffL7uxvQrk0sS/2AmcZLGxWHy15hQC4xnrUWO
uDZTcYKUdVTCoxZzXs6mD1vJf7KGntksh7SH3rf8nW+KR6zIgOYZKYxtUJ/hpF2UF6lDLOevLIe3
Zpn+GYsmdSy+E9b48DYwyS+Z1U0H9x2TdI996NPLUYzrqdmPD4GRdw+5BxJ4qluxHS3ucCIJoO4W
Rph0zr8gGA62LMZNFPFYNCsuYkmCP1MZhTonMKojefVGrQ8t6MA5d9+dXsdHNxH5luTbDm9t/EBt
M+dogztu6oJKz5qAOyTOw1RFzDhc40vUbr2z0ea3vd1coil7ydM2faji5D+MI3+ryr73gUTj25DE
iK8UKr5Nean3yN6S3bl5AMLEms0DspGsqWxEbdx7h6GEigT4VBnD91jicPTqGdjDGgCh3jekcW4r
REKsJxWMrYjOYghKQtpxl9AcXG7VDlQ4bJN12OjhRjz2pRULWn1BQAz+GH2zPbaGsQF7SdwE9hXO
NtpF44eKELiEOFe3/NACE9mu1NwH42Z+wFW5HY10ObZ8gnC65yOwHbB4mE/WvCckOXCYfY2E9Smr
QT04ihl+Y/CrO67117Hmu0gRtX0tdiU9OhvpMVZC+2M0FaxOMBYCLEqoYBnZ2EJ7m94D2AZ/hsCA
q/1tnHcslHq3YoIv9kzFg9fnIaa7/7IuPlutl59k+ZmQXnt0Ka3sKRSx2tE9BIr7JocAcRK/cSWu
ONp5fs1RPDex16K3Ud0Wecne7djYbcAIx1EkmM+ndf7Z5tlNlx4CIA4MiN9+D3BsqvTLUlXXXo5n
3pHqgOavTyUzfX0N4uzQDsaH3dkf6dLorRH7oZEMIQAvgB5yjHfTknYH7gUNrvT2Riot2hmDfymV
MYUJTsDiBde23Kq9T/AWt6/gDo8w0xKlSnEhygzuXsfeOG+LcnqvHFvv2Tf+zBfXUz9eB1KRSTkU
XVMCyY7odE9A2sheJTjouFfGMsXeA59ndJuEl8N5kfLaVvVDXRJ+ZOnmftDzsNCaRBNA1RIb5Kcp
2yfZxpwd01ZEU7nDQyaJEMB+gYpiN/a2QpSsWRwxRyBw88bixX9qaQk/lUHxknk9yJn5y+zFZhhg
LqUpI7e2j0B9jzc1D9+2C2Q2679cVHqG5v1t8MGXcXB00Fcnj+ClmCDm9GJlVC+b2gB6r8rk23Oa
I+ZID/Y1HJhm8O82eJJ6KV+F00xkLvzXpoSQtYyQM5uc36lMvuqgiveqcF7GpDhT6vNTjv5rS1c2
lq2zYUAb7+Fp9DMWNKhlGwmZaBzHaRcYSBoVAltQsk6TUuVryb6H2F1dg+Z6gwLsHnP+NdaI+dgB
h2QHyfwyOw9jX+8aFV0MOYmTZKq/SRznlpHuZGPy3nIPg1CL3w3m3WYq0f7NlZ9XVsDIM4IkCDMY
vsoJAFDwV3IsJRSQK5geBVXJbDRea/zXCFceLE/yVHnD3rGxH1Mn+WjV0Vp3z2YfM6YLE1Gdlth/
HbKIQ2Whf+SEkAa1decrbNdEXdyDmtVbZyeHuGneGWsO4YC6WGqx7AgnZVBdCQix3Km9U8tPA4AY
U/BfMda/nuUs+/G1913vMEcLZaDaP4oBL/AgErn1quxJLwf2bqZX2VM6jsshCqbraDth3syIXsmY
hDTW7nON1YWSzwfs8O5mNTyOTftXKv9vnUT4o6Ps3eLdUDzL6LNrGH6tFbblo2mPMPdqC1cFi08U
sClyacxTi4A6ht42+s+BZ+plNhe9nm+wM55GbAeBnR3yIJofUQPJbuI5DssgJ/yOtguRjgkSM/1g
9mmnZ3K8KKhihlu/SA+e1zq22tWV8+oNBCaNxfkGEhzvZ6jmfYtnSSzmF3QG+hgwfrgYJLn3fpVM
+4e5ajauWK+Qk3NOwZP4KFHXCpfkaMcTo0JjFyUoPvhfgj51sF0BJkua4ooxLt3ovpi3+Wxym1+d
y5nfbw1rAkvKjMePrLuo9bsPYXMTM/6GPPqHwBMkVyCgsUxwZ3dsAEut4Wzl0bJ1Mv9JCdqsS93V
BxrCatdCkPPXF6Ari0Np49Ze/g+BUV+EQjZa+wQb6R4Fiw1mcfS9ncvRCws102sXc7wTlGBc7cm6
GfHyL8p9m072qDnk6Rw63fjt4Gxj6ovkkHTVMYPhxM1dzRR+UQg4RfZbapicYsztBJb6MU8TiL0N
sEIXvqZ4zhrWEazj3yVVXL0eAJVhLseNgekmeRjg0eJajzmw9/qwTRLeoXmZ/jqVfx9F5Iej8cx1
N0FkHn2mnZqyF4su5oIxXzGT7Pbi7DIyuQmzgS4MsYrxXV4+ogfe53EwucTqaw1xmbeX1h2t10Ru
e55xRBLEAttCpvYVdt4S0b4MLLfDxOahOGCK20Z+/B9A+4fJh//lcCSBz/HFePa5LosbdEnCHdKe
WFseO7y7mAG4Z3nZKQlmWKOjeVnccdyDrWlB4EZzaLuzQUw1OUUZL1yQ0isNuDB0+2Z+qreygvsa
e8aWfiJ3W1sLZTimeXUbE7xN1jLkB5O/h6b339LM8hwPTFIic21NbLwj0/SQ/J55oMSLQSTRblIp
d7umMMjH47MVZhSAYgs4kMQTcJK5wPtjczQg2qnJZBDbK+HL1OlB9xbu4uzPYGbQabyJzw2FNkrv
csyr7cI+g2r2oglZqwnxOi3jAXPQyvBi0sc93fdPwtWfA/xLZr3dWQXeX915H9zFA3Tp8rchJEHm
2tkqx2nxWjjXqNe/smyyFQAF/9qkNEUUKK+OcxDQaDugGsOcj9emJrQy58NtAL0UdoYhjmogRCL6
/qmU1Hs46/2Y3QQ0XbZAmw7ETmtq6AzRhC2fAD7Zxww+3GYZeXNya3E3VeefBhf9V2Ph3yEGkvuZ
+S4XE8OiHml/yhWOC4wC5UD1cNoIVgepUTfiszM7DxmzujYaca4juoVJ0SikJf7ijtMpEm5yoqbo
P7h6OJQxVxUGluAxWZILl1v2E2V6GziCH1WeMceW7CpL3PEGL/Khy0CgEJB/jZzyVyIlY6ZUb7X9
6YycvqbGtPeUcOKwb7rh3AhOhrMCekQT4laJ4gdo6r4Va6ZCA6YXCw6qxfNU6DSOd8Bjxu+6MBgy
I97sPPAzgmxQ1Ji8dLt8nvZmPH70DshfYYFArAoYJa7qcAJo9yYHOe+HLPhnkAoPQYxOnCMyFzds
8V23JNoMr0JoisQ+0SBh5hGbnEPdyaHDxRFJSHNxkxk7cufDa5LU51/IKOzh/FNehdUIi9Y3EMzQ
b94srw82psMFkrv9F2C+X2zvCHAFOSuDO+4jtBp+B7/mwUuLYusI9zPui58lIXxfluKrqbIdLCgY
kSa7bjpsco1Xp86WqxjFk+m8lJg8d5XOQZVW1n6OUzd0zwhc4tCYnMIiJ/nr2813bsBCGltc6Ys8
96P9NMXkUjB4uSGe8XhjuWuay5ZfZeEdecgv1dSUZ9eZj8KALIt8DextXCQXULsLex/Di3Y/AlgY
oawaCtUxQmRLlh8wFdC3EEVPQWqcpySSMNv7u58xg8kNLMw17o8/2p2wGLoGuf2Ft63zHgKNI1os
GBNlqn5k3L2gBuNHoT5wM6J+xGaNxeohjwEh5J51qY38DdfrfUhjDGRtTI6/QiCsuK1sDVbJPjXr
XWdcs5HIMJ82F28IFtJuaGOxGdC4nv04WfyZY1rfzYGtfSrq/fpBaRYbLt/v7jRcqF1stvyfQGCb
wtsurmi2NdxTjrTjW9tb0D46Dtskprf+RIZDdGm7i6MNBzzCmj1568q3xi0RD3rGzbo/TDr4VwXN
DxVVTJFt+sTtdNiVbvRSRjLgih+9lV6pHsblsuhAAp7uXxpRfOAsQC8V7qm0Jn3OcJR4uTAungWA
k8bsmZ2rh3fEHdm/wB3YMj46y2bOUVYcmso9eY2Ck4CDl9KMtuvi6tL4nBejEhu9kZdfZhz8dBmO
V5que6xAeKnmeHldJrhLVaR8iAZ7SPLleSH3tBnzr7jGaFmwC+Zt9h446uI1GHFm+JCbxWcci6eC
gxeVmq0wIXFwKdktrbqaXH0m3GCirS9ljqsr8bHHB7hbWgouW78bYG6Oh9GoD1VGZtiWKSCrVj01
XvNjgaXdUTJN5fuQH2bPNY9eWnXbJom6LWzO8pzOC4TFxOZ4vsAVR9EqLgvTd4130adhbh+P18Ev
RmafNQTMCX5dVb1axXCM+nIdeaFMjPGvlER6O4svVPXygz5D7u1Ti5MjAp+EaJhDrexJKSd0Tozw
1yOecMeYb8CbKWdBsp/kBwdXYmXuhxfA1SQoEfHdzKiEbDGEZLwtZFHnsW/I38vZPsY0ZCN2W3tF
p8QhNml5LQkVbvoI3TUAnbi1xpNfy48sKZ7dcx/x5JRg7AvvzApCuLc+x2hJr7FuyVvmhDH6qXny
BJCySD3wmcFExCVgphk64AA8bO20N6CtinVSR9fXVzksRzNyCj4iDEdW/m7jksZldhgHujCCdGFi
XtgsU8p86rX0cEkH77y56asD6xAHBMUDJWGkeE5qDNHiTTGdA0uWfHcCJ496j3OCJiawqzEmBToU
3nUI3O8gQQHJd5433ZRTfOOO2hSi+Y1VgrNDTq+iDs5jB/8GzyTHcCgPFRn47ZSz2CqbSHWUEklK
U9zRuMFGDXzBd+2jIsKIU308WqmH0IkbHXM9c7GMCIBlya0j5w8dpb9u6XzAoXmws8pn9r3UmxTA
2mJzMnTi4WLofDcnxIhn/Rc5Y3zq6kUcSw70Jr/ALeHQCQWgxxsd+5Bi7J32AvNo+8/SylCjcvN3
mrxjuxgLnVwt60I23psuqI+mbp/RC3wMkOlVzmZxTO1g1/iaW5k5P+ioOlWRSUNiy9y881e02CQO
5BW5ArBvbIQqgke2SyB9Kpq2lXKevIyVsELw307VpTaTr7gb9rmc2hOt7bssoVKxVba9c8Ty5Lc4
OjvwqISwCQZjxWhwsYDMYCPoFRzzeWLlZJ3ThKzgEK4Bb/rsdlaXWJfK/S4d/C+QH/YeroRz1zhh
ErntGUA/uBTrME/50yqhKgiRh3xunQu2rXEe6wxNgi5dxjAeO/bGGXE3xHUcvxIxxjZkivwzQSWq
TXENsgzxEGOl41jIumN9qwP/oxADB/rkNC3jKyJet8GDcM6ND+jg702hCAH8ptaEhYcDe1k0J7VG
tyv5FFXeecIMb3TWja/675xr9HhgKs0AvaYJCkz+TQDqw+kPZZB9zzFU5xI7A2cO7npBR0BRjP7e
oEMK0dfLLvh++B97hpAiGaAHrhNwXoGUHxAslrGTHTUSwwTds59ALopJhY2D6I6nMjs1lk+OUlMK
qemKS0DZ/sj8q9H160Sm/wU0kI0cDylCGZIHFu2Zwt5uP47gcF3TvFPmeSuo6GJkYHPUMShjXCIF
iFNyEa0SywhJdaWhIGyyKEzaDPC3KkBa8qwpwimHHaWd3iB8G5vFhSQ+3WBZQ6GDp0JECCMBXM/4
MGtn5SSeY877vMeAuAH0NkyoBCCgsaOIauam2Y3IJiSkx42lOhZ+oM4Aed8XxakiMIFHtwlrXukP
jBTMdWxlDsk+fB3tCdswL4a2YWoHXWdszZkn3qs5UZpO91XH6d1GcilzsdfmcV0dSlDevcM3Uyjn
TxBwIoRZ80PsE3RERgonc+nIzE0JAJ+g6BVcP21+CKwcuvmmjlUEpTEQc3RxVb9XHE1MTj2c/ZMX
Zc/Y5Hn8xTi+cowFKq0IR/bbVtCfDuCmZAgMGCuZ/3VReqCMatwu1hqLX/K3uIc6XYzt3RceRYjL
owX/Ziry95S7cDKAHyHluvCxYqYFZELG+qAT582b+GMGkvSTo/d9RKCmVgc2YmM3K0kapS+Pycj4
37UpqUjSH2+o3jNH/raT8V+2quUTB+BLBeuRw3TWPVQLIGo1QJGcKh93rompNp+vAf1KW1Y0PD9A
G5rSeMImQK2Y+0GA4tTGWNh6k6/Bt388YKRtJ0nko1bHHiKK6OFXJe5H/Fl68z5t6vsSVAee7XXG
YRs7f+jqWya0DK0iwKAVpHvKCbtnu14O9KxQ6uiy7LZG9BAb3dMiqIUFosg1lcv+BvstEuYSulYT
YlZCMR7j6mhy83O5s29ceXGcv5ZXf041/bS5gXiTDwfqWf6oDGuTbeYh4++PYVCYmjknTgGmbu/C
KOUri0VYJvZHxrcwpQ4XPOTILVc/3vDmI2NwiAhBgl9xvhtjruVj75KB+B97Z7LcOLZl2V9Jy/kN
Q9+YVdZA7Cl26uU+galxR98D9wL4+lqg/IVHvEzLVzmoWU1oJAFSlAQC556z99p69Ihtd6X30qKU
lvXGNdHKDSOiI63Sl2l91/bavieraC09+g+miDoy6bv3KNA54yEbUvQEd47NYKDP+AIJFxmGFh2n
AvupdHuCRUIWj3rbexvdpLEYOyrZp1nDF49GfcfpNSN2OySmk6a7a+kLcFLxxWtiJAJUIJJuyAID
l48wws6WXu15l7I1DRpZ+DVcVu1uVbNmtJsSOJW2KC33zcTa9gP54pp/cY3ulWN/JJzL68ioMWJo
bqZZbyyZYMSfpxwu858NwHxrb+TqftAFNquyHW/KHmttADY1Sxr6G3iEWCE6sI5i9OMudv53Y4wB
bta0p6GZUrFylvHxIrSMFRNmvH56nutqRK0/YH1yzuAyqidYzOpcUIkWDSY7ZPlIFbunOLS+2yKG
bpDtc5VuozHGF9e5DFtMzLhcZEHZfdMYhzOfZ1hhZbtRBYgHdEwnPesXygS0/MSp46GJg4fKoCrP
RejvKv4vcG7pOWkYukhw2KcO6orAmtABzXcIIVvOEwFABcPT0HgJVkbWq7h/77R5IMQ/cetO9KOq
LOr3Fcn0BkEXC7OiTHLisN63FH2uE2+akfIYoLj7XIi4vAUzViz2RHVgUEmFtdIS89wV8XTDfBZ3
s/Veu+LDCWrer7Sf4XohU09QlWGWynXHO+kj06k+PLfRmKL6rR8BkXBOc/g1ffKxaNcHyaYcxzvw
vyyBHTPmEO/wRZZRg/rxtjGQJTclQDhSImmd2e7PymL551X466fixZHGrokjWhxeJzexTC5hwEhN
5bghLds8sZCFxYMWDEkpQmUU56+VN2cW+cRkywpO9NggveEajxwq2eUAtxEy/jRcStXR9PjzS++o
TbBRdWzy8BWMm6YaLr31oUUs7FxlbZi4MjsKuj0ZFwdTajQC6hKoCbNy2pi2TM6ioiFoTQcrGB7S
jqkKzPZDZ1kZaQaXasI0XvucVTVbexaeBlC2RaM2qCc/lKtBRKdhcA6TaRdrRkFo0ZIHbySnWOBh
WTk18oa4tOi291zM6KkTV9UvkhihmmhozBVpWtw8aTpKErwlRDh75lsIxYA/T4KzzJfWclAo4aAP
cCnKG59zM0SVCmRCgbdsFUy6uBkNhDAjgnxilNIlzRiUHQzZpkBtNG1QN3o454sNI7BZmwQYCePZ
xq2ymQz3JBXLArfU4x12VrVvTOvOE8i++gBiNxLaB7ux7CUt1WFZxQ1KPSWrddvNo323YmrswDwP
Umb2worPndPatzUyydhApGMFUODMLG/vJrNcJVOYYKXqRqpOCJi0WOixucV7204WvKXKOyScLu6i
UoGjGMSlbYZX6WHC0wW4tp4zJQoC4zbwcv0wks8y1QFijWiirQ3ahY6bAN7oKEm3RxJBZsfkt7tj
g/QWue430gmQNTRli7ApdLYRwQ7MmCZ8EW2900EX5Uu3j36qUKZYexBxFhawqrHSD1WcmE+jzACo
YZCnqWXupm6UhzEu7EUQwwPJpvZklgPx6BWhgWrsn3VtuDGc2noxTWfvhE5+FIn/JhIcH9RysCkb
DwyvEyCCU0m3KEqJv1fPf8aa2ooSY2w/9sz+MNXcTBZ5PnE7xMmG6FBGSS4R5ZFmPJFu9KzqTB8W
hQMVH0aB/ZBAHNjRZqZT2W19k3jOUNDadoIuOiZhQ80ZRivbFdU3KOV0+s3wyOzB2lpSXhpF+J2F
1lxACkEci8xZNMGhqOdolrat30vKbopbvQu0swUV4m5wHOgcqlXyhnKcYYOVynWNOwP6iOBfopfU
Sq6gBc0pgzk8XZAbnZYcOVZRcSmUwQk9Lwqyz8xbY0ydbdIF3kJPrUvlld69ZgXtKU6slVEQRuEn
MT12s2j3VYRUWGGl2ZtZ+dYht7or0ELg8KzPCGA/9IwimfqQdbhn1OeY688CCZVcAl7DJmVOK3qo
4Q4jnr/sEBDsgJy/98INLxFAwaVWF9q6RZF4AAa0isNIp0HEzazsHcmdczFBLVjH+6f0+mtlPgP6
Fg/uCt6gcXSk6a38XBGwNmAVHOgHPKStJJKYoNhdAWrMGh8cQ30gykZnWsfPQdOLUxWXYCQnQDR2
4J2UjxHOMfLyZGhcRcfy3nPgGHWSUiOOt5gucBaV3bawGusEVR4sRly9aGTNbLKgt07CKNDAdtWL
3tgPXUnZZIr2fiJd76Qb9De9WM82GdqnF6M17yBfH0SdNNshE/llamL4JKQBR4PJgJT/VKUwHEyJ
524cD0uOHfyg8/CjG1PxNFgaLBSUsqvBwXOfBfV0j3bvnnptfLKuKSY0NMK96fn2bT5pnB00ZBId
I+K9DRuXrhANHKv1GnI9Jga4dhy/h01zjopwaaLBeElCXCrpmEzPdszXJ4ja5IHMr3hFx8Q/F71m
r6XVnDwnV7euV1CVuk3zXfO7rfSn/sdoNxvXdjksi+zU5VI+IpO1F46YwyVZdbTh4J8Dpdw7nwaM
GOu764PeRIcHj/hc+vlj1KbygRO+fGhNzGnwtnYKbIxXpiOyyn/c6Al1SZLt01QqkF9Reg5R5Gxx
pQ1MkgAVGTI82nzqXaTxvbt++WwrXpuFZd2iCjZPwocd/PVdad16zlOCykA0BZe6xHXJM2KUlsfj
hfS74VBF08bCyAmcnIEDrvsMHfSqwl4H4G72ERR2dSAdcZkNsHy4WOY+DLZ/uksP+TYpW4fPW9Fa
8ACmM33xNe/bJFiTJubAxTChTnadrL/vmyq9KR+kFDAtnWmXJTki0b44hx6C2hyhLJFlxlIk6pK0
YPny2dPuTh8+damBtFJnQXHj2g4ZnAzgtRyFvJjo+FneLpgYGFhF9IiA/pTR64YruzQL704gsYY5
wkVMo/FF8UEeKDh5EoEVz4Eymhsx7YrfrLtJirrbVtPcgCJSjuDuAAGo+65QQnJkQl0xQ2xUHYjA
SAMQV4B6YF7AuTbbTgX8CFLdJZTiLlozZ2ZtgBM3S5xHhqacQNJ41nW9Rfa9wUr8Npbiqfcwsz9j
41hLFnma6F7ckKIfqK1fnTQfYotXBBaro58qiMMXAqtQtQNAj9J8G7QRcuhu7i82QfxkDbPeFt2u
4RrtLRdVsHVhvqWfyvcErIjXKya3/bi5voIsES+dTXbF/vo4s0D+lna6hbQ2LyCsprwxdRUsaYrZ
e5wPqKZcQDcRLfWJDFbBdBpNEJl5siVqz5yD8zLL4bph68Py94brva+bq749C747kCF2Uw5dzSrL
fgc/U6P/YLcjJWrk1vvrPX0UnDoqybGJy3bf17RxoLAD2rne5WRE9/A7ln8yC3KSazomPMqOvY0z
kjnh2NVOyv4naV0WS8LIM4s9lUSxNxiebEC2bxQA++0E8a6ymZ3ETf19ENj7UyorAm1XCE62vdk/
ZA5V4kCLkD8Gob1pdVuGeY/qvd40QolllmKSYLRL+BYjMGz7dY+FB/5lsEYPtTFngEIK3F8+pBaA
nvl1dKc3+QxdTKrpm24o8LdMmIYWqU+osX6KsmdIX0wYEDi7mVWsazkCSRsNucgJIcHHhpa0rLZu
69OjJc4JReRn0YcPUvd+kJ60SwPEVFPJBCtMiFxpkvTIAEnftSSyNE5/l7UNnUEO5IKFLu0vgCzY
OEWPb4uV6luRDUQgLrHBPwRcEJHzdreWJhHUTt3PfJiOqlnUTLJhn+jpsiOrqxiq8YZjDc1I0F1S
eP666CZEU9PzaFDlRZO1NnpK1jK9NwhZIvHKQh/0WiA3VtrACLd2KL5Y3rm5/f3q2XEgPRYx52Vv
k0YVS8gpOut0EzcqNcAk9yeUqv1A/HxqdPZai6d1Y7zQ/lU3QKSPXqmju9OeI7P7gfH+rLKWqCKY
B0akfwcry6mJ6a7tyguUzQfdmY2cIeGQmfsBI3PnRrgDdHOJbAzXLnPXmwnNvQl0sLQP5msD10K2
I+EfVX+D0teCqS2/1WK4Z7z5akcNzt6koHuN7YIKPTwWLgBoAs1Kuoy8a0Tklh0jP/KSndFfbB06
loeM/CZH+YJRg5Ug4R3ZPXPzO5bPdKtS+7vl4MMJ11rUr92ZjWOT8aiy6YW/+tHNIWrBZ4z9hXZf
csFFWdNX7atrVRvWItQNAug0ac0bAaqVgPbNWDLvDrNLCk9bRzidjywhgqS6fZ0I4LlRCf4+BcXA
M4VcYHQ6YIDD/pUMgBidH8gOLkKyto/z3ew2X6DusvW5nChf/RAR0LgB0SZvrBF9i+muWkY7RcaN
7JiCwXTmBKehXVKoeZWtLlYtH8GrQi8IqvfBMbtN5tCoLJLbdgQcHfsN+RqxOAfBQcvCgOQqL8cO
L3uGrMgkSaOrbiQrGURTXA+IH/2pqorOTfJUK3rucQO0uWQeBsv70+eMVSrosC2lY1ki4zRC7YBb
cfCYpkPxcD25CTQ8N3MAGFdshiQGuXH6p2R6e2ZV/z5Opdwg/S9BfeGo56zDCtOgbVDVp8JGhesU
EoedUAAJu+Yeizo0/XHoWVCZ+H6Snl5UXLHkIjuvt23zaAv/1OM3YFJMt76uyz0oQXUTEs27CPue
1QQKG8/rMSd4DefhB+B8MGDqkiFyk+0C7066+nMSY6CO6ALceHR/F1ysUG5bw7aRvVwqEk6zaLp4
MtuOY4MPOIjWqDbFMk2AyjBPIB0tfoJehbvrc5pQekUVF0BYX88E5daZ92LLYdiidWmXpKRa63a+
YIkwO0BFVJp/1Jz0qSK1GsYck82IhHQ+ASNO1/sR6D4chW5d96JaIAmkj2bD1MevEyufbGBI6q4f
02+eCypQWHQNitnPeuad3jPPeyOs/Mww/85R/WezA61CJZ2eu5EIYkYpaO9aBlL2G0Uap/Og3tnp
+GpxQvWmfjmNMR8HNJ2Wjt+6cR3V2rSCQOjjPeEod0ymE7oAOFFr36qGd3TaxtzU9m1lRByeg/1R
td5RzhgmGy9M4TSQdcPvo0zpHHRqP8zptw0xgrW3HMcZATE6W6n050Dm5/kUKCY8pKVxPzCddBMN
S+9Vtl695ma1x0V9cRSi1ZbSR03iTaS3vu08ar73orcVUjuPpg9VmD5+j7ICv2nVP/Q5suIURwId
6QkGs6ujP+q8oxmzCHK6H2nnHDus9nCLJrQBTdJd9JLhd1HIQ+jIo9PjYsjtjw4fW9vopwIdqpaX
kquJv56jvtw6BfhOYCj+l83Ux09zWoHWmyB4djmMGRUf+Jtf7Lza8q041G37qmbWTEJ+NZG9TAg+
eqq+WZNW2EwrqUKNRaUhnMf6ocUly1UXmsg4tg+mR3aPomDvjedg+qaFxS7oClD52irtFATYDqJB
Rsaiy5zmhkXRRTwqWxp8dzlikL7g80AOXspq01buh2H7j1PMAZh6YPJa/AGtf06ies/8/dMxp5DY
XzgAQnZ3fqQxuZi5isWkfyYW8x2PaQinE1PfW1qe7kakCXEUEYWblrsm8RqKIBfXJ6F8aNyc/NQm
YtiU9KVWhspo0phGvSfd/NdNOD+MRnnPHOMBA//c7C86gpmpGrUeQ1/tofXpCsi41wJpmAspZECc
q693yYS/HZhrr1OUGW40yGWYdIAXYcMwT/Ljam/NN3GA2VyaOJ9CE2lhXd8qhkR8r7ElWDofq9B6
lg8IVvfXm8xAjtLxv2KsR2mYEvVa9y0AudEL9jglUT1ZaKYAcS64U++vN5qBTixtfTKTHPucV+Kk
cJTwVUpWTVq+Nq00b2YrRV2bG9DVe99wPqppMLad1sAHbGxr2Uha4DCXl1ppolU0AMt04q6b51xh
ED32usVqO2cpGNWvnoZmkOIOCLJtfkwYZakyX828e/BNqgLSJsQ9k5k5iY/WGoll0SqSvgkMLpn1
cHiKDBxbryLjdNqGiHvh6BvuGibBC1Z4eoucjdwhO7e0ruhBRvukm6hlHHVfgeCimAUHWx08NbmI
yJkFeuaT0cflneZhjSbfjDCLhnTEiR639TxNdAeTQUUL1413TuZ/Q4AujCQ6BAUJdmQVvoWIdNao
ZRDjwtugupssv1ly5eE1kM81I985vnkYJtrVFmtmTrW3g/KOdus/BrMLqwV+MaqE6sHrb5NA/GhD
AlfzTx1lMXj+XWRJ7PmLCMte4cNpLu14E3XW0VHjh27qzzR0P22qI7dXSFNqa4NheSPEtol7TMFN
/0BGF0s3M9kORjTSYQI6DBV3YXGs4zsD9kaTMxoafy2G7nVkccW/mjMhF6GVlWGGbIZ4hxXMXzUG
rhB+lx5fTt6F9TaKiic/Yl6YtwPjv2YDV5n51MBBGQhac5xZlzLgtxlN7VCVzgmqPyKRHjNsYWQ/
W714cUtWXFxS4Hz7bcgBxsmFzJdhoBR3epUewTU9OuO97fIf0agGeg84sd7WDOieraluMWBYUAw1
k7eioHcLMbDkVx9OhthosBL00257qDybgD5Z7kQSxXssDgW9dEpBIbd2b9PIUQopMgQp6MXMs5f9
0Dyo7pD4cf7UDMOm1s1niK3Y2pkKxkdlF8xy+QFWGr73I8tBYFY9QEZkqXqcLyWGGC7tCMZUsbLD
6btL2wlJO+IhHV1OWXnMA7Gt0YdamDWqmK6RN1WcmagV5EOZWZSYTG+msHFOqRTg+6jWbaD+JDij
2HI9WkpMaFGfaSvRMH67xRM+iyrQzui0vmqBD6OOAVOXWkhup3Wy20897u8nU0PSnnVvfcP6QdR8
06Xmr3TTvg8t88lO+HF08VK3xmPckdZnuw8dbpJNV2Aa7LpPZtCPDlKqpWHwkcJGMB8y30crpDXh
nIKJ4gfhdeilDGAsBm4WBOb6raZ1dIMr/PuQsy4LsjugvRtnKpYE/HJh7wGyKDt7nkAjYtk3GF5y
JNpUaoSw45jXQ3WSowXNGitONtR058pyU+gsjLDd7ychiqVb5SzWlbYzW2sdBP74OIpMX5PzeyxH
9YAz/D7JQQnWzWcn9BQ3NgXBJPnMPcxF8EbYLfpX4BmIGXzjRy8j2oiCOaZu8B9jutVu9CI9FWao
9kKVj0EcvQzKTQiflxfaBs3WBrPW2jXuT2ECMxgIeqE9c7Kic9Ol1GlGzeWyKr6jrP4+ekxhTJuP
UNVgAPu5WJ9bWUT96EvPoABJppEgdhgdBpGcTP0rMinyGGRcyt/H1IlItyhzG4Z5KCLEpszJ6TDs
QaGMF6fYa5bOhLsFxZV1a40kzsmYWAJBwqHm1lswFHRgqw6IBHmN/Jm9YqWlc0JxT1cDGYJWvsFC
e5UTS/VGV/hnzezIiZeAgjinYlWBuQeqXgwsGiMKELPGFJWYrE4t2/rmiXYHyhP5sWTY7WkGCEPw
vMtEIyeJBttZ5M9Ktj79OpaqKYJwuxvuQBOTOWDE4IRiRm6qdn8QJUoHx2t/dA25zQilF9cwsf8f
uvYvQtd0+79NXTsy6vj4KIlZwwHVjbvP//j36yu+UteE9gcJaRoxaa5loQ41PPPP3DUiav7Q2WT7
Fvg03dZMflBRNl30H/9u2n8QqWZa/L9h2Gi++Tt4zdD+cF2dd3RM04VI4Bj/k+A10+Xn/yV3zXbI
b7N4F3rbWN893vHvuWuwgizVGuFbIogTsvJm1G9zrIzhARTO2L9N5dTWb4GTgsXNFZ+2TNd2FBJg
egkcQkO93TCCoXvvofgxkkNwV6XbsggL47P1OrznTj8ZnFzxC8NSCUmV6J2dIQbdAsWmXeFh9cja
hbo/EOgn7GVTMchVHMIx9UmOQiPpm+GbZqL/0zZ5RRNSYqY3CHuBwOQKrdmMOcj1Oc5EysZaYlmt
MUW5OvSE08QkyX/TtA7/kTP6gYE8QIpuj0Z8aJ/6EHPFc6Z6l2vVSCwU3n8DC+idMpOs/Mxoxxvr
xBNGtre5gOMMtV3aRTd+5vXlKcUbjdDRT2aiGXqFdR22JbzJprKG5ZAp2JMeK5h4RQgwLTlNQ/e7
DI3Sa9cCQ2IKINhW/ntddqWG0pHWPCol0qHBivu0xROYQvD3/XxdxMZczOPJ1rVzRvh6bOFpMTWi
JsuEWq/2cZlVnEnV2nMok+GpeOmrGkLb2eYzh3OFhoVFNxKr8iF1EzvauqFBgEM1MeR3cqeVUG7m
k5syG5ZhgXTFBQ0Ls2WGqt1BTnaBVjpP3lJVZe/IbfqcS6yuNxuKIlgWVUVuLyLDKjhElSjxmnQ6
ccpW0h6xSaCaG4fMCTe9O8Y8yF1pDP5DVUH13Zo00rNTaRPkukrHLA63nkos7JY6WiggpiHBatuy
tnn9IpW2oT9kXLAzY2UGGDJXvjTigU9vtwh7WMEMHD8Tq5AdB4hlLt0BecPeCkCp3HbeOMhV6fuJ
+ERkWnsfSLycGTvo+IP0Of9bHowRLYmpFvKhrVYNAhKsuHESOCe3chGR2NBSxB5OJokBcsxjctjM
pq8PtdNjh/OdobNuSFWDvjdgXZ19sXbf7CO3yUCvBGHRWPeuwomPoy3uxQXTXug+Nl7XuavatJL4
OLUhMpncshMw3SQQpkiPmcQ6LyJVUtyg9kSqOva+rV3cIlnzhVQ3ElRRwqqm41JNx6wwtj6wqvEi
ungytnWRchATS0iYKMfkSL/bRKSG5FiFzmF0A8QWQlfTC6qrQO49EjXAkAA1J88kItyD0gIYdbpK
ODb8F+DdcIDiqIXVVCLbQNjYk3F3MzUNyS+QlPgK2QUDcAvkVOgML4AZ0eeGIdr8JS4mQDZNSKeY
BkltY+ogVV5MHyxfnCxeQF807UdSQ3rjQwb0lO/qKRtvOT/usYWPLSvdtpuqFZhpsH85DJ1+7RDO
my18PavSWws7zriUhZemW1U0er0mTgrn0DSOcbwy9IEYQaMyfFrYTtM3C9zJ1J6dH+PPdMWU05Lz
CqNh5DzQJvcxLkxeA5mnmmc4iGJlo+Zq06MBzb8WqQ7FuU8uzYzCRjI6LeiCCijtKXUD12dQMUF5
m3gD1X4Hf/zJFoN8EUZML/fGgGgKaSpkPvnW6mjtvZWnoZs8F7aVk5JEqCSK5YqeD+dUdPVMWbCu
bzWCEsHdmG3pOvw8rWlKnAgugknAR1Vfpbs0HWttiaelNtd2oyJnw6ojQjAA2XA6u6mDURXTujVN
yzjQPfEZFgWye9+PMrchkyaUHuQGy0Y5YQ7C+tlXqkOdgAK1e2QeQgNIgrdAuWxaIUYEzxu1+Ewx
ZCb3plPB7ESG1pBGXhS8Ja7Osgbsm4ThhGMTzbZlhAtLtoN2xDIa0Z3XxVik/qJniOnocHqSdnhE
ue45a40UU9QOEfbIVVo28fgYWiFdI19klRMvOghOs36ETikZ1ULJCGHHWDSVvkvbCg/02tZ6rURh
qkNBPpVVNkVbbPghfZIhgsNS03pkvu3ZxC+7rWMZe8tIzWJc2n4AMc7DtvHW4NZ7z/D0AD0djFJ1
N6UotOZAd0QwlkrCdmizhZBxGTHKUDMGGYGjCHdxzZQIF1jIsorZw2SBBOgnZ1tweicd3IgrFiFN
6OtoyPIpa94N4B8jT5UTKTMIF720/9S56IH7dZ3IDvdy5pzdo8sYv2U1a0Z+5cyufxAb7st7j0Fz
cReLXlBc2gN/BDKwVFeVP1KSt8VPJB4A72+MUDGuic2xO2mTr5qXtikDZOGpQchh62i2icRyjjTy
IgEJLq6LemYDKAcPpiSL1XhQI+iImywSabVjKOdqR9KQtfDRrUq9estS10kWyP2MajUVQeUffdXB
eut8W4GX0fLJ0B6V6odhl5RjGF0mozdLRrAI53D7kwH/rFzsovAbnCnG/+73GCOtuiM8ZRl7UKkx
d3R4opC7Gp736nd++ckECnLtX6JzfwXU/huXqQtSk66da7a/lUWerjuubfIWnmVaBBK4c1ztX+Jo
mbAi12nqN51ABDxQwyZqpmfIaMNaaQG5nqO1hHZxcr3ooXWMLUofyO4aREdGTdJitTv5l/8nBfjm
R3kiCbj9X3Nl/1FWY4Oyovvff39INu+vwn/51r397cHqWsfe9T+a8f4HMkheyhsR4zvv+X+78Vc1
/C9K67ng/e/yjIu3z7e/Ftbz/r/qatv4wyE5w9U0jUUuEnc2fcUZC936HWDsmX8Q1zr/E33f4h7F
8r/9CjC29D8clxpasx1n3mD/T8ponePjbwcMfQRLN12eRmznOzof6u8HTM7/AfugF74IIZm/MbRr
4/jJaAqaZs1fHvxjiy4d44kHqalHT9q8G1k7X68ZUmNFGmnNCCMrL1ivlpwv4J03hM0sURwmGw7I
iGaDU1y3Xh/ZKG8fSr386x7IZb72uG687qbMkZmTY8Rf73H9CSX1ObLTykGeO8jRu61gxPRrD5vn
r7tRHW5i08x3ee4OKEG9ASqNCLXdKANr1od4NzIxuBAzj6L3KMdm210fS5JoKE/vMk42t6aNB8PF
b3oTFn31oqrA34x23axMN6xe4hCmrw5La3/dmrX2PUxlhMIJ8njM6GgE0JBwZgLlHUIaeajqMN/5
aJG+tio3Du5Ff7xuu+7vl0AQKji9e2V13oMX8/MMmz5F3rnZeUxwlDWkF/dhyVS9qVuCAq+PoZj8
57vXTazv4STNO43w75lwzo+/7iKObvb+9V2ud6/vmnpY1NN2ZKmiRL7V6knDuVRal3q+wfKvThXc
HZzFTBXmG9KXaHMQ7ZNlJefFGLu7HXoRDsm4PPolLoPODJI7HVbc0h5n7oOvdILzyv67avrHiojR
Hx4zj7RrUIigzsK8Ks8xjr07t9Gbu7YN24PWDOfrI1R87V3hGs31qfDPvUy/ag8mL/ynp/58oQXS
7YCJqwOjX0jmNnV+KA0vOY6W7i9hRMtXvach2RrOZ+qI+6Qb8pffu9bzrkWmfCzswRzOFzMdztzP
xvDvE8q3k2lMl0rmLZ1brzkaBBFsGjpx10e/n2/JTJBL2miKi8XXrtpUzYTO+aXX/axs+DkUPu1W
xZqKhJpRLAfZp2tZknrgQEM8OZWKj2ZFbLOaDPneMY7HJ9gRj8LX0B6dfl/keXzvk+RIClQh352o
eYXTVj5iuAq2Xtm7a6vr/Jey0jfXHX6/t0wdPlhl/Yv3rgU1cp/FCF/LlpAwKKpcbvPs3IMyOoxz
vFuYC/3dYcWn47TIfWjxU6L8Wy93/HOaQrHs0YGeCqj7qwZb/D6fKgM3KTfXe9fnrjcSIyx8vv9i
HzwRc6qYOnuIA1YaXKEHli3RifHxnZpjI65PtZ2OXx4umUg0+0HTWYp1iJVW14e1U0Qnf3DvopSN
ZaWmvXKCk9fGWj+DfBb1mBn7EqV3uezjWD8MZqMf3FhOX5vz3DT2Xw+vm+ewTweOqIfogy3X5742
f72HKoJ2K2IRvutlt5z4bN9tX8No2ekwWGihHRqFMT3tdfWt0kumgCL+FIFikVIO/UMCenITQ4De
BqPR3+O8lzfXXf7+blorumMbatOBRB20QCDjv2ETI7NQqiMCtWoDDno78Ubvwk/GRe/ZwRHZ0nhy
bKMiv3SI3xMvupV9NDzHVSM26H6G2Yh0cDof7aLZdQf6/idcLYIUhWbSj2kQb4OSgNaEFdldN+Xh
2Zo7vnrz66lZwXlx0uN1+xATHpj0inRoG5tJBADkFlC5Q+gz9643Itcg6IRRArsh+PXcdcP1oe0z
NYxitQHO6B7Tnv5sUhDSrgvTPZrzTRVlMA6uj48TdNfjdc/rpt87XV8YpGO+JM3a+/Wa644MQG/b
unsZbRtFsKzeE7scmSE4kJwzDx0gKuCNGDXrIRa4VFlaOJ8ZfLbrviHNkb/sGzt6u+7T+lwwY0MF
MByvN5yA8cUNI9Om0RzC/bz1+tx1azxvja5bZeGE+1HlX6+NxxyXT65AjiPoZkswVF9b7LhhBIqA
wZ5VWfWsykITCiHjejcDkaOvrpuuN1oq6uxLwPU1MfxTxXXd/Jfdv/YMhV+v2r6icQUc/V5qWXev
5eRpgKXv9teHadknl9ghWG7eeL1hMFpsvBq7TN+Am+LoA5jMuOVMWgH9aKrib2DzgHi4aXfw0iJ+
lFl3HPSc1GgwZyxsSY0jzdrMivYpcatbFjLOd6vwSDCOVHk76bH5YHT1w/V5PeGajJ9AHbpQEp5W
ax/2vL/GwnrheoIugqfGSzmgyDOqwflOlBmCtSkvzqgdk3POGfamGtz7qoBSL+vgYIsQ3MRo3CZm
GByC+Sm31ILD74fXe9fnUmvj+Hn7tdf11df9rze/96oZeaWh1myvz/tlA8oAJYsvLCLDWojIAZOr
uiGUNu6dEfTfEGxoKYzPbhQw3mo2KjThuuZ9/pG8BLUf3PaFkwxcdaIVEx4dMatjk8jm9d+Ncj0g
LX0ztCFdJ7GV7Kji8ue0bnZwx/I3h9WA6OojVr2Poi34IJ1uIXkoswMtpm/MsOz7br4JR/Kvx4pk
qxkwaVc1egoDtNwtzBjIQPNNGPk8eb0biRacc+3Ai/5z8z/viDWE3Z0a3V9m1R80VGhYGBMpEzjQ
cCOnusF323OQl8yTrLoYiwtNL+lEMUSSee++dP+x9yRzYyN0uFtlFVW44M82UfYRCXG14y9SShZy
CHmou015glwdUYJo6j9tQUD8ax8S5DFYJc35+lo3rzBe/tN7EVg7T4Tnl1SSGu2659eTnPZZ9avB
3wUocxzpZh+aQLRnD+N0kQ2oprwQyEGZ0n7jrEhIU51/7RG4dn6bBuWhHpruvpIQhLyE1flVxY0/
SdxFqDwLGzkDV4V+m9cI7a8b/6sXjPMLEuDTjdCOw+Bvcxp+B1b03WH6P6yd2XLbyLKunwgRmIdb
SaREUtRgW7bbN4juto15nvH050NCFtha7rXPjtg3FaicCpZJEFWZ+f+z0ewrsIMotWAqChmoEezW
6aZIFxMt5QzDzh3Abt+iiGKbDi5nG1cy16ziRLrUu9vibXbi1oJ7wdlAea45G3RLlyJu+Z93fD7H
RhGQ8QvV8cl1oFNQZ54pMKT1gCPE8Z2X1RQ2+cnXsAj7J03Jok/Qou0pWHK+ZGaiHu22odtwsXIr
q74pXU8DfAQtlDAnnwbZD/Uc6M+KNz+ZVHZ/1iwXhBLfokhdG16Hsm+/a/By7TuKNVc5CVx+rMQu
z6FW2Ys1N2ydgC/+Hjpju1cn/2OmA50JX3rcHcSCUgO/2VNg8WoiYWgQ6e8gkDsF01TCM218K6Pc
PIVAQ95Tepl71EvUtBel+kAjECikYwCaOkWx3V/UjJW3oh2NsQNyqfxWcNS3+q7hVq14dIVLoxMo
USatw0ct0umAAMtHZjIMXjQe5SrO7GG9+p0sXLRiAmxeBMQbz6AbTSfJL8KCb312FYAcT0WkXCe0
SVddbUPn5dBkBUAegOLhZ5tj2FuZbXJ9Ub6T1QHNsgBaaPtN0ZudSrvQr3ByJTIKiDn7dWJ99/9h
XCTwWDi6QTfqsu67xae2bOBmgdzHj2mB7dL4m+oDrQeqVHrOOlX9MGjeS2WFybcJHH4S3b1zzAKd
7hXoolT6dA5Gav6lNbw/8Vr6Oi2tdLSu6qpuHvVfMrOiNgHWIb2haG5e3X4nS0DBoUYI1ySNeKdm
6763naHhmDFt1+/JVFcTuzT+NVRBHt1qgXQA3XN8asrhE+VPwUm+TjKIK3xUr64i8xWTMjDeQsSp
qFp6fsKeI1s2pRB62u1t6fTGF5qSaAkvTfeBttHyc9d8BTnb+OIqmXEfGTbMJ3VkfNmcZKrr9ML9
wwk/3au0YxLMJSVuTVCdXC0PI7L/5vextMN9AHj6Lw0dsyexkaGzGvPK9trxhh6xS8UaZpGtzkpX
VqewZ1idl1qxNov7azr2yFqbiXVXDI31KQfpFaR6EKNA7bE+GZE/HThloxVqmZYw1Z8p7/9DbCEq
1uAq8a9kthpMHH9n0fC8BqNZA3Qe/hwy/b9YqqNH1W01tpy5sg5wfb5ecW7wANW3ebgQvZkZCjU0
PX2J1Kv8cpUrMV5IxI+ZG5w2JW3gPuBjizGdl2vgTbu5/p2FGQDuedbtKCRWKFqACeUhmAvv3oEm
rp6XBs/MDygwWC7n2R0XwM1uJ3arS0Kq8F4Bm1dkYidDECfmgx3xMkRqsYPEggCboq+nizXE1o9w
EIttHVEEbfst0Nv4wfCAVmtKa7xfP6z6T19Nos/04cePzlIQK5/SmubDW9On8lms+Ln4nRNQTcOh
CIYf9cibbNQE/SdtMs2zY45fotrqP41O03+CR7sz6nid1EPzV5dRZCEqXt6Lm5gzmFuZ6hyK3Ums
Vdt3ayyZSUBipbEZf5K1sqT/aykn1kLdu6Ukp7KOGretGjyaXZIlw411kza68olubx4UIVCOZdsl
LwO0YDtNmdPbjC6UFxqn7L1F+muXhlr84rDHo/q1Mak2ZqpSinzSYlKAMqWftQSXtPsirpWp98+c
Ku5lBshe8DLuxU4WsqmTHsu6ONd2dJydIXgyQbCdWlV7Dinwf47B/r4nT/wACZb2LHLAcsKjTt3g
lcjEjIcBPKQmrW8iS6xiOOezfywmSmtnJ3R25fKGpC7dbZOun8oy884igg2mvNeC+LPoZBAnCvmd
nUz5jDcfQmBEosR1z1M3eOeo6yhqvgLDcL7uc409vU0jujSAypQ7ARZ+6Qddp24S0b+h6y9+rD1c
HBr/5iRf1/9Z4bCczDqarZuea1KBYa4VEBdH+XXSWnZKbuZzBFrtzly4a8Ku+1qb0UilwljviwpE
0pK9vwPHxldfsYc7oKRgZFCT+ZuNffdmv8n/aV8tcfqgmL61/H6/s5f4b+tKfHg+X+2X+E7pJDTp
qeNhqU26D+Myve4ht/oKTju9F6k3HpJszr+OVnkbj276KbOj8bH2VCp8F7mvJdM+zhIyJouXPpd/
OtRQPfXgUX4M2/E4LmJj4LjKnPjgylSxFMCOhtJjm1h0X7z6TpzDcOL1KxihyllCU7Jf3/CCr+4h
i3WPvHgpZxkqihRPCS0ym4haDB53Mh+m5Fs4xM2dzC4UsHGR/aZ39bpLjNdQejZq11bOniBQac0z
rBmEk97IvlgqJzXQ30UPHMblX9jssgOCWzK1G/up18oPItaBXaDqOgdkMJnyL1lagubhBtCNLDE4
/qVWLAuTs2jrJKG49HtS9xrFXgU7l6p18wcZFiD9InsApTOhWfQKeh3wQZfe0cjIKqB5KG320weH
bJ1x8zsHKB0bdprmz7zpW1hWEhD27EFtdzSbdAD9U64Pyompg6EUAU+UWQ4v6n5w1uv2IKK4AzP9
KmhAxYdt/WGdTh30XmDDseGeAB+fvNZ5EmuJX/Z2u9tk2xoSXuwCfwzPUV8dNpE4LOtE86A9rLe3
rjMMr/cixo7TTcCA1qAa5s9p6dX3gTnX9/ly1blp39IbyDy1J9LeMSmQuxDDzWZzEdlq/BamC5Po
TlXL1eEi3maXWxltQD0tjPAmuNd6U9NXTG/Fla2V5SlQzYSmlzkoaX1myM3p9arv4ZHm8OhtvqhX
c/EUc3OJMdKkDJyvCSkhs00uVzNbkJv//jzSTGq3LiqueB5ZDl8Vi9dhWKMs13uXKYqssNW9cfRf
GtWzPaifC/jh5trhtZ4MgGQGoklRdyVt/zdbasArNe84KePnTSRXpf4DJpD2cRPbPf1Ta0TL4yjL
vK9H2pfjuYFvrUjym6BUzI9ZV7lPdMtQ/TikNUzC8Ir4g9ufyHD93hgChxtTjFOvvjSGyNfsID/j
AJH0xTDVzzJEAJUd+c18lXESWz+DW5AcyTpCM7ZM38lkKgrxFTsJ9TvZ5itrDEUI2mwO3mKX6/ZJ
g9ENzHznDJ8QB5fxcq4pc0h98mubBMlOpvOUwlYJ/fPqcmGdmgP9e2LugX+y4zTNmG/CJdA/V5DY
q+O7FdYQItSXQ1TxI8y1uPS++k33u7+MWDGpQ8mb+7YPObV3fONBBtWezYditpW948F0IbJUL0Jg
jBebbqxWD3vyafoxuyK4jal1v+JLTcHZEjArK/1oSXxvCIPbLc4aDKyCBwAkZ61u7tIKSDjL6MKP
MhRqdW9Ry/EgM7HQFfPVojLt8GPPwco7i6xrPv7374vh/EdmFUwZ19aAurPJxXOC+c/MKqRRUUwj
nwNGjf/Dyqy2P1Bj4ZyqcgDzJgc4/KqEw3yngPh7qqnQOom681wg0S8sVefab6fhZHohfTmimJY4
61wcJcQ65wiFpAbHURBLLOuIKqKprT9sa1BU9XNyu3I/A+f5aiPaelJ/rbFZqyE5jBrctpzDkPqK
d6ToMEGfDjRqQm+hmvDfVb9evZNR70G7CsUhO1GIHZWI1X7ueQng4Es9+W+D3jdKuZd5rwe8Py42
m1quTEUHti5USvXE22oPDWk6DLClyjX9oGe4wfzbVegNxryGF/twmFNq6twbGOPMM8ScoAKxDfyj
hgQWqIqaRsJaNT5RnnwY87z7YyZRtE+NFHzNZRrnwFvprvdSh4pxAkLvnkOdp1Gds1NmF0+F0RW3
1JRlp3YKs5MykDWmiDRlFCkV6qZz7YB18iq40IlBs/haJeiqFmjHN7oHeP9eYskaZLwXNLgltsy3
peRKZKKV6UXEhiyU5S8UX8sC/2q3ub1bQxQiW/8J2+pBCXN46jQ/xWTVyuX6T7sQrAYQZlxngKJC
GdbddHbr/Bn3FMT1flbf6zPHf6YO38XY08tJtuJPSt5yaJJzGsvtjOaTzszuKTmvb5Ux+cvuMhcc
BcAp4MBkUIriEBlmSP8s003Rpflf0Ic4q22mNTlHiUFxAEBpaT3Ss9VWFEtcrwCtSaeZCszj1nmm
69955p9zCMpYOcsMOKH2qfKhr7SsNr7mdLE/uZH3VezjxcnjIO12yO1mAQ1wnkVR+rwB2KTgd1tc
KgxhqwvygW73rH3UIIE3Sj09u22TnrW2M24jbYajA9Em5wgnu5iCXxBeaznMb5udGA8OGLFXEioG
XJ1nDIUMS6jNTpRgCiS7fph4zN7UP5MomsjhWt1u6ifnMXQb9wP9ZXAq1Rw4ZaJlO/IEmuFwdm3T
/TC1YJzpHW1LYiwDNePBVe529Umm/jxap7lv/xaHwgvcDzp13VdOZNL7tCzhkZM5x0Z/3mI0swcq
eRJpt4qDRTSZzRN5a/oYmMlg5oF7w7YwhpPRUJ8D7T6jhPUIW3Z7bGi0oWL3bS5X2/A/2IharNc4
2/xdiG0qV/9qB4XpV9jcvN3vzMq6fb3rWYn+UmrH3BeKYt7LoEDRcj+aQdpfyXwEZKILJ+P2nQld
JQmnwjrWzUxvBlBK5Kt/RdlCvZPRVgtK2NSpN5tCltymm69ZfR109suyyiZel5Y531/4GWrj9WY3
w0SBdc9Vl5YepUkhHU/KW10qiYBcX6eV2WmcFlTkNGMf6o1uTh9pdHHu6WO6kZnIqyq1jv/9p5ou
hPevtiTO4BXnDVGltspx1X/+VFNbQ62eVU4vsFu7B8VMHuvM0v+g5BGwgCwvnv0q62/VrJmOnWPE
ZzNUwZUfpvGTSzJ96Q83/g6NFoZu0/xpwtahBn9Dz5GdqOWGmMU++lEGAHrSk9WZAvLEcilCMXs3
VfqOZ70IRb15i0yJiUPkEvxcYMWC/rpaSqBk6JOMlkRHSqAohYTTdakorbrxL6rAeL0WzWZeis0m
nMz5uaAq+FZM5ow20larySUW9cfQarPjevq8nEPLEfYi12tYEOVoWgY5xn6z30Ry9SaXOBLiTb7F
yeWMfGrbj/GypliIrXgtcnLfGd1J/Xit2woMaUWVn2RQ8l9X72RxRM3lVZIqjFMWYm7S+93PenGz
ChMFhCW6t+bXSL+fr7YSW6KIPSht3sHkTecy/Nsticm65CLzMuANfIiTQGUrotMQKuE6dPkEzpvM
4zL4dbnpcy//s+2HZL+J2kgPT+/CiPadrFsWiSM9X5ur1sLJ3xxSaZ79H7tCR+OFlKJGCgl1lZrG
f351slozOzDYghf6MaBD+zTRNgMgGfjF0BSrxbmtq+IMZc5L50/AtdE1kdyKbGkQvy1qDzylqno1
9qmoH3nlG1+Usi7vJEDohC6ZH1gm+8an0Del8PA6ZQ8MaIjuP2RJ4z+UyxVsuin9qnDFNIADGFci
FLUDG3UPNt9ZZu/DiN3q4lljegeKanylmWNyrAraz+mDO/uNCokpdI9AxRh/J4k23V+IxMQlLXkb
keqBMbQwzyLbfEUWNJQgxyWPyE2xBpV5ln8HYXW6X0VFN1MFCMLaa1TeQenr9rMSekmY1V2V7IRn
NuEjVcT0oVfp/HWE1hoAM/+HNtBCUJnTn7lKvoqOcfavTeSD60E3IB0Lr05JNM9fdd99ag3t7yQ1
koOxpBopX/ABxLsPOlKQIgFVl/SiXLohLZ1ZoJB+XmzFZlBC+14Zl/Rl7wLuAa1RfQNyH4DAZjk1
Jz+GbXS91Je5CCmGf73aZBQO7exAzQ+ihFWoOcnVGkvm/3H5zlRiO1310BiTenvhIgpZqoLUCFQg
cFhTeGkoZLRLjqzIQES5yy+035cPvIKC9dKG1FCb0CrvIXVLIdtczEXPv625GkE3vu0D57kNlPrA
ARRMSDQEBw86DUwL1ZJx7U/FSG2SC2QSSKyP6zQA4/qhsVMAeSfnJLPVWWmvp7jKQNtYDvCHznSv
Rw4bbuq8HIvbaKLtKAQKtAp29JQdwIPow2uvXQ4Ealps13kwsuOPbd+m7zujqX2bDxBA87Fp1Jug
H7/FY1p/oO5ev1dJZYFh20/fhrb5RrFt/aEvU/0eJgAq351g+gY/zYU9u5MLe3WufowBPbUt51vN
HawGvJpYDsU89FBPTvc65H5RARmxzAdlcHZRATWPTN8ZblPdAXq9qUnRvbNLSq0E+WtZYGxT3n45
9N+twotlRK+OYNl1fevvt1vZVthknHNS/me++LNK25pb10+Bote85QMdAdFjvCAlN6tMtJBqPPhe
ZJ46ewbBtEnTdl8n5MLETgF8zqMk5FACHPC4mrRewn84gEoAMhLZ9xlatQIGzplvAy127qycvrAU
Brpr+mGmb/TGfQ3GQv3gZ0ZPTjWxrmnfXuWKCk9hAD/5/WbvYB9qyMW+43sKXtWxKs3mIVdsHyqV
O49Cjy9zMvAJiyCpq5aMbWaD5smnKr4VuEqKT/ldUqP2zUmsBMFSnHKrNe5KRW/vSLJfzY0Zs403
rcfSiMCMU2FXKhzPfwaaiEYYtZ74uQusEztufd/FSvah8uDha33f/QNM2oOltJRbwjf9MSiCbwNP
DwqtEKXASO1JvQc7Z5kag5c/VnF0SsMFWqgt3Vval+tzpvvVuW+Nfu8swFRDBCnyjQitGHI4Y6i0
Ox3MH2AXXKBjS7CgZPMXL5u/baO47hbZ/IndtikUW4iqL21Fu2wqIeF63YCu7oYJa/xiK/vRLfjb
ZpVnIOsrb3a9SvPUugV926TKNvRdPFmxrkANb8ss3yVOxiN6GQLNTrkC+mN4lZg2VGdXM61lIBj5
pXoNqH95s3nkpYt+m/9bBIkIOKl/y1+eVy22utnfvjG8TEownuRMU043N5Fm8yxapnSnDKfQil+n
w+KwTcUfYNtX7Rrun76aBr6TkbaQEoIS495FTtqfB5WSW1OJP0QRLI0aCZ7bMAQXW6aioBQZwBSb
TIXIZIgBZMpGssKr6FegzelfA43QsVy3sfGDDKN6LODkeuBQm4MyL3a/RcG4U7XO/u417c+8G4IX
gyKvfeTE2moawiqxmSq0YYppY5Ej3UzTqXMWDBqQpavpXVQx9akGBTmGG4iiqL7jN2CAr4JXf9kO
zAsvZNao2k62CEluwbgrO4OL3cPFZuP3lxKvgAv1ItS6LZFtisTLtsumAbbHKHnQWTp/V7+YKdEc
rY8y8F7+uaMy/5y0qfUxc2EEBSC+3IkyAyDuAXbSC/s5rj97ZdSc44N7MJdWiqQm6Wyo7ZOua+5L
ZH4hG1x+sakJffBdjvnFyG3S7K51zGRHP2/5pR7AOLG6nobuYS6+ANL9Aqp6+xRahfsyp1/FZx7G
1xAdvEyHRvNpbQx0sGAH82cLVChHjeOfFH8H114ErWJT9NNez1qDhHLtciY/dns1L5QPStPAktU5
1p817t4vdz+Mp/fuhjtre9hXlCuFE4skGPyjplV0yeaNW9zVftXxTc3zp1X4ZtOBtvlkp5Q5ih1o
f91VHF2VLaBBgfGS8+l9GB2NuhlmYKLMD0NpfoXLTF91y2y1zNpVJzNDJx0e6OFjakP09q4IcqQ3
lGSYfi2FkVLLuJnofZqDBKzB166TUnxzlStRqqpxHTmGSe04B+H1tdMu5JIkDoyAInJY2zX9D3fs
KRPiPdO2Av9HWgPP7cXf04LfoXLs64+9Yep7/gjhqTOV4px6U76jjuPCp2z/Ag4o+R4vPl1fkKOt
OpWH0xABjVYH9KV7Zpjv0+XTN9h9dubx/8VNLPOjiDgDpSaq9R6G5RMb5X5K0Urxag+z7WofUQN/
M/gzjdoqFcJKlXyC47H4orp6cOyq0qfVlE+dp/egvkxOdCdai48dQH+mchZtN3y3qlx/eQshUout
+pE3Df9afLTayXfh2JBKzMFUHV3lAF2AwYapN845qaCbIaEguhu9hRJ1EYpaG2Pz3NDjQAOLcydy
EYlShgx2wGNFudw7+WYb6QOUWyCyXm8rruvIfIlOw4hz15uTeheUU/VJhTgg4dAmvFquAlCj3l8p
KgihoiXp/nqlGnSbdEP3jeKG5qQtA7mN5uTkLRsCma+XIqVRHKlcKvCUWYWqHWQmwxbi9y5ipCpK
c4LyrNxXENTeBfrQPPKPbR4ru/NuCy+pr0iFN489W4tHudoUYicemwJcwlePLRQF0t6tKDbjd2ts
xlsoWXxb19CAg9Njs4FYa6cv3960c+IXWJK2CZRKOq9bL20UiUaTr7zZxS/4QKViwJ7LBJ9Ns/hk
dPjWNA/MvHG3g3GEa7p4SGereAD6QjtM7fTUlX3xsMnlCjCB73lT9oeEPXpwE0DxcZLB6MsYcF7f
VHcFuPNXpE9eNe9tVvN/qqeu/mDCoGaGfxejDQtk1c7H+G2A1Wc+WvDtAMQ+Akk9gJ0hWrFb53qk
v7qI9aZ+F0bsfh+CRnjAHzZ3MZVp0lfRjr5BGHasILuuSULdQqejPDeZ5T8D1EMLthqfZRaOWvPU
gP4qBuBVKs8UwQM8O5fpn7EegY4ERXW4fOLM5XMWL1dFDDr/EI3GnShEJtpNUSgp5c0idHwgM8R6
hLH3Ulj6pnEnNltsI4meVE3noVeDV0t55nzVepNzrpfBCAAC8+2ZMq0CEM1FRO0DSWWZl2A+wjyb
gIW7aC7UAMWtfiIr25+Wmw/fNFXbW3Hpfc2ojd71AAouVYP6k1onUIwspeuure+z0nEvLADh/x8s
JAY47kDjjbxl1iYnPEA4H2NYO46mNbjHXrder+bOh4Zhm4taDN/J/HwAL1bUMuhLHLkKikUj8/VS
pHQWmVB7Axl5sWy4sJNdzN9u40ImNhLiYsmL27xYTqy2Qe7Yr/pqn6blF5H371ZchcuyFxHVeqe0
VL4mXVfQGDgk1Rl60hKyI8WG8NJz9iLzJ7ukSLmrzpwFOFe9k0/XtKhrZ8tztXMJnzhaIFj61DuJ
HJATjb15p09X0eDThWRZR4iZSd+L8XoZZC5EkLoG8PA/Y8lUhqwoeHEnQ7HbZBJBFjZyeFxVJTsA
ZgZWlpt29lGGbp7g0sgSoLtDKBN6PevNa7ncbBIqh7Q7ERqL0cUcGEeQmyEOAfFVHNb4fcTeEEC1
OqWN1K6PDXj5z9Uy+NkEUlDi3Isot5r6uaXtrms7515mIl+smv8UieOsxTShLo6L1eb4Fn4V0Yl0
6AvKFGjLVB8SHyBoXo8gVJ8D7UF16N28ojFTeyjjnQlTzMNspkBtQmavPbjJSAH0lMSA3C1CcZEw
bp19CELLPIjrGmXWsuGgec0n8V3DiLHKxpsGuKTYXyxHP5h9psZ0FYmLhO+6vtwBaqFeV9rc3feF
YQGbmpfHVlnetdp+grled/ryqC7DOjcWeMoLlczFSyxloFYio14DwGr5v3Pk/x+UEjDNEmMGlWBS
IaBb/lunOkC4qi7NLq8lhgywdGK9+qh8B9aP06YX2cWSMh/h6wJwCcKZi2p4kJLuHaO8F1Eg7UYm
gNt65vLaIoX0eVwlOyiSVJhDlu4kDVD9ew+XtWWFLoz0vk95XVNpb6akFjiiDHzzZ+BefRBfBghz
F5kMZk9hLHANP2VWLGZwoDjnlONGcdpMdfNb7lTm42bZ5sEHw4IMZbOslEC/8t28vBMzUah8HwDs
5F4kvigAsFb+9V5qUO0p1avn9T4aPQUxRty4BzD6xntYO407NQZG86pcAEg7+pHNazMwLWhOGGYb
zqUrufTAcTev27S3jhcOolrnOS2olGdmX0Q2SdBV8z7UqhPpNlwsJeuvtyJ3JUYXi8pN1HWdXI9O
8qXxQ9BVxqj6AyBVEH142DwGasEvfgv55CJPKwjEOkCD7ppZLf/I859jVQLXXdX20QN45mZerPrF
27LrV29NV17EfADUide4D3DC5dfQWEYVDdjtcKrlUvX15YSEOWil4wlqNfTTItw0Xmrqt9mkPly4
tJECOMpm8957DQT1yQ9+oNO9qGWZVbHNAY6GoEcCbcu+rXhxpxUsRju/00qyYgZ5h6WPYur5iF3p
FZt5knS3IgPOBsWbiUy3YTMpqwrfbf7OpoqhSynsmKPsJaAMHlC7JYR/yygrbKotjhWn2i4Owua2
Bi6bAtiMJFKYg5EKsXeoUOk7Qw5rGPHNqjc0LQblNBruXLyuwpADfJqn2DHqvADqYY22DJJHIPfB
xcr76W7WeeNdnVNqnD0a+w55CkwN6QGHTJ1JJ9WpyqzuxlZog1iFdOxhAKNbGu5LMV5d1lEFpyzc
r5bt0EQnNRm+G5nu7pKRk04Z1girzX96rRFWuUTo7Zukd7Xj5fKXzutNrDckd5ywvbiZlWSmBajl
Cbf3Zmt8mhUnP0czyYJoXD4ATfJHH/vdUZQy+PFo7sa6hkTaUngO1lmRL10NtyGIVauHM7QRf9OU
7s+dmjTkddo42wUJbcPzYNb3Mricqt8vnZz3Ve1SiSuXq2axVuqUJuMhAr1o85Erre2p4V3dF8uw
wfL3gZbo4rMGV710vQsgRwwQ7oJe+Qik9WtlIlWB5oOzDFJmGMK5YZOBoDCPgkYRyaDroH8CGQj+
75utKMSuKe09O3/zRAfLD8+dfXp3ef8OI885y5VtV2DKu2Ox3xS6vLvrVTkcwR4+cFbJe3qzvJiv
l+IzAXu0F2G1aEYXghAlGpSPDdDJ51qL7wSdZVZt7TkPQlIKqvHSj7H2rFfRnWC6QLqlPZvMBLol
iJktus3vzfLNz81g7inTHZB8EckYCqyPMlhu93o1Zp55IYNQFkICEYpN5yTariFJda07RjdeqaAn
nHMAb0/sH9iTMRNRPbevV5uMZ94XV3PjO6UPm7NYvDPr8kq/oSh4pN8I/4sl5hJs64L+OMDbWvMD
IEwg7Fa19ykCvIvDpmw+Qp/kPYzAmPM7ZSjfDLVcj3Y32xSYKzIZ3rTa5tpgXGfOCZKQ5qlqY+XY
l5268/28/MMdDFrH5uxvx4LD4b9aFC6kiqAI/HuMzSJqbV7CmwEacVAqU7Ykis5fLiKDw6nUi0wD
9qhXvdnrL11aGu+1rcqR2WYMJcSlsWjf+dZDabyAkqyfNt/k++xl+n77GsinnS68hp/+bP16vPsC
WRGcUECK5bfvvkFNFLZHI0seYneMH6i4tJd+hSCL/zKSrL1TpZVhmWZO296FtkeThTUBl7Foe/Ji
D7a0Mywm1dK+8E4mbpb0SUA1OF7ZudLuBVRh4nRyb8CadwV3cQ3p9USXoVqCRrPiMKSwCbuN95Hz
SBfANUjJJANG9dAnT3fcpyaOg0+xRdPvkj6rgXk7GTNlQjL9NyeQ1awdB2ERj4I+/+hwgC5HNpUe
5x+bABIXY6DHu+ip4QJUL7webJufNDNSztlk+ucqsR0oWbSxvdPU4Q+RybCZwEChnEeoiECbTE6r
w2ZnlR5VoFU232yyzVfNJv+gjs796jaDAHhoMu/RoPnrPirt4L6LWmgblukqS0lktlB/Qef2S7Zp
N+Pf+VJL8gwYnXn7r67i9S4cheLu7Wh0T78NudyErPo718SCSy3mybPbtNstKq3d3AAu2EAs1IDC
asOgoC6VaaY1QtnZudZaqCZamWoL6NU2lTK2zfh/5ZvmkX3MlPRHbjhJ8yO3df2YwQ6aUdZcUzk2
W3cXsoYWS8ob+SmYyUFAQdD39KdCx7C4hdHCckcjxDUQTO38x8Q5wRzFZz9w9PEGVtaSjnzT3sM7
r55jm+I1OGJS9SxzQPuOucmpi4icwZlXuUwzL+WMwVrNO1itXj1FOafOcDAK+/w7TwkEAGILbweM
jJELWGZotPaN9MpftNFLe/w2bC34ZTOFh0rr6ImKoHL9nckaJhxH/QDqHyXa43yGiIL8O6XGEBfW
4WPsjB8oyg2P+TxkHJ0ssjkBi8SzA+BSFS18FJkMRW/Zt26qwDO6WSsGf5Kw5wRx4RG7S8z+Q9DV
4XFzkyhuAwN6oWflrsl77abnIIViZyf7VE7OR3Jh0YPM6BnvgZCilFmmhV2YB750EGEZXfYJCoH2
GaK6G83tHKomGxLg/3Qtp76+Fdu+Cy5d6XfsxFWUbytPNSSl7pDnnzgH627euav82K0rG4t7PdLN
/7ay11XOPlGyb70Lz50MZtS9Xsm00J3x9E4mU23U/7Zms4QG6l9cA79cyrre1Ft4KNFegcD/vVZN
N5datAJqoiJf8K3pYHJscLxMR1dpTKVa7V2tWmj7akNSqf2s9Zy7DX3inuhV/0K1ZXAbpnRh+DoA
En9N2mjfBlH45Da6dc3GsIZlWw0/gjOWPDj9eJYZAKq0krRpce3z1nwnMnexoF5jtdDMIProQKNL
2X843fmhWpxee6cmmLxj98GvnJ8NIDRfWpOyiqzhASRTXi0b+FS76gCkAknNZKA4J9EetcS1Plfu
tUhtvXUfJl1bIySqZtzBVWLeiFIiuHNWHdKSTuWGVP/6A9f7vPNXceZcr79/Ms+03rkWuKEOkq2r
AYDpXU1py1WznOvGUXrKDGX4YkQV8Hph5xyMOHaeqeB7tcg0qlsNPXo2GoisF7gBc5qNg15WP/Uy
jqEFyZqbMqAHW/EXGBdrCvVry1v6QBa8gnEZyrw2DmXcvvfQgYd+/avNrVfdKrmmPPaeUt6rSXao
YQF/lEHkLRAhAAIpKls9FFNZKavWDy1erIvgfpO7HNgf87z9qi5WXd/r126cZVTMVultb0HNlutO
9cEAvP4DfG4tuzyIHzkcrz5U0XSl+4X2MC2EmZR3AfI/xt2tn2skdLMqfyL7CSqOHd6LxSZvk9GB
6qXqbsUs7eCRrELL3rXk427iRqd9GcjX+7wNc8D0PPtrPbSH3nPj7xOgN1cTkP+fwHubb1tzadaO
Yu95rOATF5PEi+E1tps/JZqeNd7Z1qf0nr61fJcv0UDFPSRAAXw3GkhSARmMPqWWAgJTVn3XjOZb
r+Tp4zjP2ueIj0gWZcrHojGCT7NmXhddBp+Ud69DBTKDZnMzRROfwGUYliEfFsSaiHo0mY25+6DM
7qtFoieQvgUdDFaipTbIAF+ZV6Iy4sRMAogmUsJPnF67R2kM1Nnaq0Cqn7c2wTLq3aspgecpoyFY
uQIFhwpnK4VXOEqWuWIV91Pm36/TtzBeYzrnVeanNexdtmXcbmHr3Ocl2VZudbCqngOfOiUOmNU/
owT+HiVQfsxh/Aw32PS1GeLqpurb4LH1jPnQ+om39K+9d8qK0f9hh+lza07UgtXQedzGU/6zKY36
INhZQU8PveKdN5is0aGCZWx4qEQdb97XDp+5qwQaIz6Q6d7LU/OR/yDzscnz9AS7+AN9yeZj1djG
Kh9BXdu3egBrz5tCtDSug6aU+spFEFG00ORONBzfb8HJKVj3HNVAsk7cLdBQAf+h9KN+tdmKiVZA
KW/no7N7p/C19oML3ABfvV+3yfNsfLDcP9/FVkMeX3FE8W5QtgA4iTqsu/GGzumlmPGXv/zz58r9
URuwp72Tq/EdJzXxxT2XSpQetSb7/M6ySu1hF0ArcPGHktC9TV9eb1Y2GPG/1lz/kW5/E4G/ft7+
jWDi6acipkp1+T/Z5EYdqJR+BOlFcIlBY1B6XRXN/P5/Yc7Uk1tm2mkLknnLvriob7a/FEBO8f/j
7LqW49aV7RexigEgyNcZTg4aBe9t+4XlsM0cwfz1d6Epi2PZZ59T9wUFNBoNypZIoMNa2wrsqCiA
C82L44MioE2CfVaHDPU3Shb2Brr1RwTJ+wtJ+lCal1mDA+18j9zojySDd8+8mDhsjt5U6oVnAknf
m9fTQpr/jxstJvwPtBkJ5megB1ENbVhb4uNiEGjfvZe4IV57bplcqghH0VVu/BW6qCMkkYVoM9j0
OgDhlHZzSeA4aLw4CpJL1oXgfDW5X29AZuGCFfhtiuapEfg7X9UJ1zeIVgIWZ5mhXieCE1JzhsO8
s8GQho4EG1i3jMzCV0zOo9R317i5/mO7LN3RS58+BNPgbAxcaB9a9R3Iu6I4sVtVT9WxrMpPcaI1
t9gtXhudT7fcKRt4gn7Kh85KkIwqUEpLamoidTXrIQMKlJL0AfKfRtUAADuDqxGhg2WCdgLrwKdl
E1qgdmqDCTu9bR64LkoF1E5kjSbCWgDOqICrLURZo+0W01MaueMToj4DmAmCAv+u+qssCIeDO/D+
Shq5PU5HlJWCSFctoAZEDRmOR221p1WO6fePJerd3hTgQQ92qD8MvEUGH8XfBti4ziQCeZV5zork
hUb0QGUEYBQHCTCgFfq5UwxW0hGsczcSdZybe0SCEZpQGrSqr5Cp4eZhdiRZ4ovgYQA962Jj+RmX
n1t04yFKu/ufMdOQJ7Cs8rmegTXdqPa0Ssuq4REv7WXj0jCDnZaAaG5ZNMT63c9ohsw8V90BmJqV
aE/gZQHjkm3CyesrWDwEkXgN/PTOn8e2k/pQwrBOhinysuLFsOzwhIRHIOXN2rSwhb29aUmeXLgx
vUi4GMa6K29h2HbPDf7OkN+ESD0NXXsCBYcW7TMk/D77IgSVNRMDeFJ5eaShGwp+SBubreDmc0tg
nouNUSblTQtgTgdKJ5KTTUAcqbVkzgFjCk3SDmQOjCLzA8kelyiq2wlsZDaIMA12VLwzl/ZEb8J+
RBb7xgi6V6UZHitpebUq5vQuoxtRgXTtHRbucsGCi8h79wBI870MQahNImoSIwrvhqTmIE3snTxV
NpZVFRBYDjhX3qkB0jMG5bgyR1skLfy2SE7qgW8UtShsdOIjIRMUsT6BRLwEy6oCKgCDg/GEX0iC
KSAJkCYsMEbo8RGYNAAncMVv+lH+RKrURKxE3Yqy/yd9v+qNJ+gzBXQw2w8BgU3P49hhfHbi+KmN
mX/kVWqAyZSVSEtD+rtARO6uD4+yf6QGlCX+MeHtuKqidvLulX7v52Gozcvu5xZj80ahLrBpTC0g
AL7iM4hER8DrI628Mk9cJQeZMjTnRn/rkYxmSe/d0HKBpx9bBrKb1Io/6dHEv++B2vanEeyYO9pW
8pFVK1r2PzwG6ZUSJQlpaYKj9OeP8acd/ySjLRodgZ4mPv4PP8SiUpfgS1jNP3JsTfvULQ7/cQda
Rk0QFFtTb6rDpMACDNVIBTIQqIsu/LvHxrfGPYlo8p0aTUiCA1jWRr5T7VC68DLPvplbrFCPtlhU
FvN+DHaSvDblZp4l8/++mGwxHfE1HTSybz/Fu6ddtqAeQ+6aN07S2UZGuOONg+owhROFko3qZBrl
9ztQKFPR/QJfYbvIrCbYgThK+9Oiosq0tcZjkEnY5XDJVcO41l+KBkhEBgP0rhohFX24mP3Ees9i
ct+b0wdUiMW3WC/iG9AEwC5dPQIGpnpM3Fy/RQiqqwGJy7FPH6tT/aZC0qZfu4Xl3kjPKqdqyzt8
m5jV2ps2BM9Lpl5s1CSqF4CMDmy/f5iuTBvvt1q9PUVsxVuA7wH7DFxPW0dmw99TKA+GKIyvTTwC
PBBXuIdpjLWTDAvuNTIvv4IMiRR6HUhBues0QHy36gfEURDi0bj+dbTLXWFU2ccS30vgOPDmMGR+
9oxU0h+0Mkqyr6Ay5c8OUrwPtHeusZ72ti3rt73zIeIeEpCXvYFc8bo3kAbrB+ngtG2AE/dBCKR1
BDXA8srK+qJV4NHL6qZ7ADVzcmRGjlogsD+/2D14w4IEuflGb866qHKxAFYUvepqgoNrR/efyMPr
dwDTmKJE7GmYosLGKwKJup2pAf6Xml2GowyjO+VlLaJv3bUZNB8IpiAPlG4efB50FOqBgA1wQnZ6
lUYK6kcltwDGs5JgbbmC7qN77LTsW6XkeJ2DLAGoeCfc+7MPKFmEUwLyym2cTReHfJ8ihfpT1iFU
CDEDkP0uYfYAogQkLaPiFbw2E+NXF3VOHitwxXKill9l3uegUXHi+gJmbWyshjSTKm1mITsu0XQN
rs23mRYpzafcNY5kkPTmWZ8B5sI3LGMHSNUSLMihcPbwLX2ZbdU54NtGu36pGnM62AGufUNpBKdy
7RhwubSgrHsymojvO1mCDV0NqUFdItgsgwRUUXrFvCwWpte4oXmQHXhP6T8GxD3mAdSO45o88cuQ
/p9o2ATZvfLgA5ZwWUuzizKZotlabfQ/rJVB6oHVhz2aRVXve+7EO7iU5Mdu8L0MWMZfUNeReDwc
9PMUFnAfATML0UJMaLz8Wwy2+zzwlB1KFLVuzLQQn6MR8UbMF70VbXyQ3J2Em2dP8WBtiii4opJ5
/Kxz0Cfoo7SAUmEmjyKXwNpUhWRFnuSgtoheJ8wURHA00QRBPq9wAnihLOR7AdTZKq0QyHK6Behs
H+iVqkeN2dSDV4KKHQxGPydSvfpNb1ZOhh9RZbizJVL7k81Z1z1F7hCeScuXhdbi6PdzV+qhdlLb
oXjthUVugxAr6DQY/P0Cua49sIJ8Y583iKCs9KR1H6JizDa8r0uvjrj7QE2CP/QHEF0+9hOoUxe5
9Cvj1OndmUS0nHppruO3ywBRdQRvQlP3eLGJqtJXWhgWB9POwcXF20uF6n94QeP8CfnwoAwwUbo0
D5XMDlrLs+PJBRe2UlFNj1Og6Kv2zJMuf+JlFj0gKWi7KARahLKUuGvXfVrxQ8vBxsZ4NZzw9D4i
3LH5qbHB2SQCECjIwmxvtgQJqD4YxqeoNDIPDr74FBtG+Vfuax7J9YnFuzEs812p1te4gGtB3v+V
Rbl2TDsL8ApKLmzQeTY9wJCBe8dQ368XqyJGYq5VA6cxnYCSU2Rj8WC0uQtoVRFs4IaxPnMg45tj
nX37/2kYyob1iw0QhTbV2Mz4/wmvEfhJka4Q4osOBgAWTJ8cwflWVyPdSX/8FzQIW3Ek3YUJHB13
ekvoqGa3LBuoEO/CBGXGLFQC8+S5lSBjRWBmbQ758JetBWwLsq5wyw19+KuQ5eD5AOHa02zHAEtY
pwYOp2rW96uPBeqgH2iymEzPH4P+uZh6/8XOgtUs7iWu7XF5oyUTPqdncBuDUqJ0+icH9x6EbMGO
k1QMnubBOOJjGj5TU7GqW/slTwD9DZnLIhPp/NOsQYsEIkhrDW+a/Ri4g9cZJfgkfr0htQZS9YYs
H7fLBF144CgvpLdM13RgoDtTPwXZZgpwrdHdpDo1QVudwPtanWhYuiVwfLuR35hllLtFhXqLHi0j
Wd/aEXjbzOOi+06tJps07YzWDR+SV8OL3uu26jGYqLaOaMUeiCMIeS8b0TMnuh1tSxOEckjGnB5C
A99CZofF1tZBpb0JteIfYMrFePVCZdGbBlSDsXo8m6kv1g2YtDZggahxFdSM7Dwi2DC1Pd9WKJY8
U8NC5wkXH4U0FnDQXiOVHXdn56iBAHFnJflpLFqNAYAYaenwOGU+oBah01N+O0lzA4Gg1XsFhLoy
a09SWjDAuy67zH6uLRldYj3+kiN/4oVVLH1xgds66EH5RKKixZ+YxZzs2CEb+iWoQCGHGqmT1Tvh
zVBNKcIGrmMQvvfDEN6oAVVddNMi57GYIh+1S0bugOYBBHGC1Z/eqSEmqQEcr3349z9H6z3CBLhG
XcCn2a6rmy5Sy98zVE1RafIIOYsfpip0vWkU1iEMfAAg/iTQMArjlUqDZEGO0JPSmBkyFj1K8KBZ
JACdZuYMkpFKpIg2OlFZB1VhP3VFj9S1NkSAkqbv1EnTRTo0mOgDEMKrhcsuNEuyCmfSjWJknUNr
y8Rsa7Hw/gd4M0gqSG98tfCnnUhl2YSeo6HCxQAZL2NhPnbN6CPN3bq4sW4+CtVYyNo7GGA9WZWt
fIkq8IROaYLibI4SWySnFMISDzQqDLc9gxLjGVxJqLAFMSiicTzNvGVBiu1WPLb8Pa2gif9ghBSq
WnP2yMfodwCD6HaDxAefq3xLU+VlUlMFqXNCzsxO/ConNUvhEHYonV/0I79KHnJADa+mmNX7ZYIW
AM4690JWCjCI/9yGJpb9rRJI8DEryi1NkJ4wcFFWD9FNCWh6JeWWZkiBS9XmpLdstGwOXPJIQ+YQ
qGhoz0WHejabuh1qjFpg1uFhgBoSHyfkt+5Mh0tcVYLWPPZFIbLVnPmhxijNNEFGj2Yw+OieUEGB
rjPlBwB2rhrdtAE3Sy0pLeoGvLbrcAT/0jhW4ObINb6rdeNGowzZrqiOUBNRjoPGirrUAC3T2oPt
6nA3ESOL9rSoxHnon0iW0OI+8s0DCN03vTK46KV+ALcljd8vidueHWMQP9KS2cysqLZKe7xkXhe+
bV33pjiJuz3A2DziqmUGgxfJERUGVPzejXA6DVYeIFvtZ7k8whmFi3TzsT+M8XQItaaLn0EA0K6C
Jgy2XQKuxlmdyt9ReI1yCkAbW4NtldcBrGmOowWnyQIXhEiB7o7QgSZXqHfKQauJKnmPurPU0Lqr
bO1yb9dTjmBkhyvbXRcXg2aLop1fjNTKEimRIeotMkA+Xi0gde/vRItZEPIGyJJ9ezZanNnVzZns
4OCGIDJBGTJAbPJIh/eTn+5EESHc4LJ8QZwx26ZBaazyITBHj1ZQ05s22JCrNN35StHAfXITNKB3
EXVrgc0hsc4xEo3mHhinnny40feLKPEBq+KVOViZK+eT41gbXUscFOVw8diPqITIjDRb0XCaegee
ESBBjpObeySjxgWd59qHh3u3yJxcfq6SsD7BPwsGvxF3G90Z5Y007BREPyXc2ot+23A4zyZEkRYZ
7xsTGcQlyKnfnqljZbIGiWqwJ73A7pOzH7BzBQqUUzZp7T62nT2NCiXiw2CVK6tPWsQCcXSlGWos
mqHuaMesRGQT+qTkFBaqhlHptKGFy8QyfG+CxtTcbYvfimavav3u9hJlHv43sCf2DtHUMUxuu7pw
LNdxha2/z59BMEhrS7Myn1vQj2yQgXrrutH/jrzIfVSBgnfVTagFAUZwBESuQ2DiQLIa2itiUEW0
Sqrca/zO/2HH+iFzavN7mZuPoM3rv1p199VgZnkF+cM/Rd/kVx2cKcii9RPUkXfBrvABouyoKxNq
HOEw98tp5VZVddD1rHiiiRZUp8BNfpwHcIAcTQSRVssi20FiU1SmxTYBctGKt6W1T1rTB7Rv9SXl
Tnkye2AWrBFPDXDmeJznTFueY218MvAOAPlcBI4xLDE6HdhVRdauS3sS8RqxE23d+SCsbnjlP6I+
QHussuKLLdLq1Nd1vtX7svYitfZ3+6gYepr3hjfs1a5tPlfmJG60ZDFPu9Me6qnz3okQS7WNKt7m
fsxxdvG5KiSyLVAl6awD7rIIPxQtk56MGn8XGkX0wQzGfFtbqOSjYZIO7b53fFyvKiP6gGQSML75
ton8WCgHLVLH9En7qOlqNKTdoz4aW5qjxrk2uuW8UN+vnhtWZMd2KHH46ocdOKPYsVENrwpQhE0p
ktzAme6s2wzvfpop6sm31qglwjzIwmt9T3PwryFjB3lDzobU5m4ydV8AneRuZnuz5s/dlnV3Wzq6
GeVI+1bbk1i0Vfrf/jJM692V0TCRWWbY3LBA7Ir0svdYv3Vt8H6q+mdhfxBRKmLPN9V3AkBuqzJx
ojM1cO2A3vJ910Yq2Bmxo+I0ujdGgwHpIajg+cM6KyifxwI4743WxrPVP+rNW7G4wh0SttekRMZ7
GzU23jxvahUeCEQDIAW0h7/gBvf3vQHvDmG8aC0Yoxs+PhDYC8FWuz9FM6YLDaXTP3BZykdSIxH4
Kh8WmJhf7ZCq41azaV4XDPQfRiYj1C9r1ybB3zCwE5wjciS/0sie5PgYRzkSQUcNkKZ1DG6RgSdy
50YNvFG0ohiKQy0Buy8TnVmryeBIUtOyZ5uBgXJXIO4GYI3+NEgg2qC0PQ08kKlqyIYO/WusyRHQ
zDE+0U6gP4RWrT9UFrLW8jAIZtkyUZhDti6ttNuSLIrGAb/Wozq54RuRjtl9s8iKJv0SgBd6u4gW
3UUGRpHkLAMFL9aaeKGCkaTdLopgq8hO/36/gs/1t99d1+Tcxi8t44z99lZPEAHFSaEqn0uqMcDh
8hSOkp1xd2Bn6oED8H5IE8B9/dK2oG2bR0o3iqcIGKRvawsNdFrwYt2J3pmLQR4H6krDzjZ6byOr
S5nRgw7J2EHBcPhO/UtY5R8bqfGXVjPdJx71K52P/AVHaP4CgMqtHcnikUQug/8tMqrhTENAmol1
DXytPQ2RfNxsAffeb6RW2y96PrBDUMGVSJY6bkXbxtcHLdsIM0LwGuVcx0g11KMGLgV2BFQaPwIn
GyUu1F1mqEcyUlzWkRm8GNN8tZhY1r0zA4q4aoNqoWi2v9gyyQKtMxoBkppskBdXxePTHBnjA85S
82h0dM8OW3NLw6ZPsqtVlQ80Cig7gDUxUszD4ZSqfIAGr3RAM4Jok2bdskJiqw3HvKoVNzrri8yK
YD+MGlKLnKBLRy/528xBxUIK1JRBbl5wGEcGktEXeya1jyQfmxqLdGpZnxdelOObtayjHq2jHgoQ
/tu7+Td3Ht7JcGyYDKSlnLM5K/iORwVg0+AutC35PPJJrOwYCXdNWfqXvE+nU94BR9XXkSf5Jqce
Nfpg4obs8Hy3yBY9twzbna4hsr3MkuFlKEJ9M2VpfXonpx0neLZUyB2vHbX3Yph6vtlOCNia8+Sy
fnnY0uDZKrHHf3m6AYBVdz/xspa2UE9nl0BpXvZfHqKLptLTePv6dLR0eQrg8U+naTA8Eg2VhrMN
Tnxp6H45oBpTfBGIi26A1FPh8iqS567ovk7d6HzR0wxuM1sTN8tn0dlh4AgWk+w8W9TDRogATPXA
dmUe8AeQ4MWKIvrmTiAQ1JCy1dN30TXH6DxrVuoT2ZbhpgoCcbB1ZqR/k0yLZL/yS0duRO9W0bcx
Ap2JAHbjCiXRtfaIsrJ6o4+ljUsNr/YyqL8OGmhTZDFl11Y1NBxDXABxKnpcRCRvBje7Iu9THKXk
exKhtgJEl9R1Uzc/G363ptE7k1Li/hTIDc0tZhetoP87RJ05WIwABJ3Xdb8NJBsvbtWOFx9/TKDk
0kBo21XptiqmutzRzBA0/+gDn3a+1gNCWUYZvNOJOT44DYDpSCVtognYkmU+eGk7brQe2LHITi9/
ajPEbAE+ckG6dw3SBjMXm//2qXkHFusY+ENEpZRgOu4P+Ny8oxCZxgLIQQBLeQZQcntGNjvKEC15
cHEvwPWq6M82io3aFY1FnKNbMNCqhQxgWYsS9fA/059nHUetnJdb9h5vU3mg0SJf1s4bkNXGx93/
/a5kdlGn3ttzlj2K3wMONJ7QcX6IwndfUt0YtxmvpqOuuc7VQgayB/Ij/7NMweohwSMeQ5XpA6oO
K2fc4grxqqprBQ4hVuJ/NrJ60/uZ/R0+qIhnuspcEN6CI5h0fnxzNzMuoEK7p17OYzZr0pCgA9MO
KQavmh3hCy5avuZeX9OYOpAib7Q8LsHDiyIGargZXgoUDFxpZPOpQ9WzXcwaoSp/qDTt/E6j0Pxi
HY9lVqz/MEs7IAUtKQAX95t1WlswhdNlOwlgMT8w0IQl6wCkUEfXCnCT18LgSehN8JRkgdjEtTWt
Qhe4YHiRnNIJSMh+lMPlp4aOQrwuhmCq5/FdF2G9KPJqYPWD5bE4kvoAdEPjkbpzEw1y7SaoWaZh
u/r333zLFL+dsriLLEjTFSZu0QY4vXAKu/sK9alTSGBzl8/MKJyjzwsG1JzR8JKwyeGZTcwHalqj
mM65a29DfM4eZjWj1PxdkU3Nyoq7ItkMIu69jsOfSUt8v31djNrEHMgsst0vBmlWbQTP2G8bBQly
Pt6W0yLaDFRFzYqGtf01buvuTH5l8j/jdVucEnyY7lze8H4h2KAc8kbOcppdfNUztTWN32bvXPPW
FIPHxjLjNVcAEhZoh3FfU134z+1joRrqObbCk6CZTAe4rx46d7MTwUcAjMM+NoRJQQtnKS0fCZli
sZlMxYcgRrUfql0KYKuhGQdXERCxZuvroRbPMzjwB+Cbc/ek0pLyIHARoXGpB//0rAA1s9bt+oin
iIahOrVRzVyTqgpb1WQTR+AGUXKz8JEV1AB7rs+BMyF8d9pR2Y+VIqbUD1JeaJg58RqpX+7LAOjy
RwuJQ+BaQ60QAi/HrAdCJWmRDa2X+mwjlsm9jWlK1kljuS+lQHnoDNRrDeBIrRVvCzXEzFKmYb0J
eY7ccTWxsLXYVTOCuE9RvSwsLwb32dr3JTBpUZa3GSt8MIbWxq2FVpdvtt8ZoyEtidVW76wCgx9b
kc5dUzMwf6PApbSBskw/cTn6n6IutR4Crpl/4VVJ/ywo5efXoJYg5lAVVZOOtABdMu4hST970JpQ
IpfJ+RxMXf6J+ymK7cqyedHBd4Wkpj65hbGmbXURyzP8pPwQGk5y6AFudUkRE92CpCF4tLqi8tIp
bz6wsjXxC5/UnxNDvDSgBv4naECJlSKzfTW4PmDs2uiHC1cZHA/nCOgiJ6r4yOIACak1XEZzfQd4
P9gKf2DxgWpAuKicxzYDuhZ402lB1HVyj+SGGJlIP7nUATL9DZk4VgLWeFHsumIcPWIhDJkTIQgj
R484CkuzuR/mZi22phtlu87v5YtfAk4eeVjf/Nz5iBA/e+FF5e+MwUn2vyr05SdANFqnmhizdQGq
axzOoosVf70ThQoZcgD+w4q1cN7y+GsXBHBUjHoeX8bxK83HQODGvw1Ip+l9AMp7VwIfnl4dFB8L
iemexj8n53fFXfwNEwC3fV21vGdoEXKXGbC4JyBIJdq0jZBhg/xy0EOugJuYnzmgT842AFcqJBEf
E5pIlA7N5roebECRbOOwgUIM5OhkA4ia4C+idVPTOfqFuk4DSkpfZ1vBUB0Yarb+Icc/7SornPzH
xrVl9qMbyhiFbvn0Ie4s+BKsLLukvHRAyhtrWyNjcCriHxwYyhbKT2tZbQlR3azh8uTdOZgU9/OC
wV7jheTVRsXXxoCsTq8r+42RgckGkSsdiCwKXHFpJgWESEPkyU2rCBwUXmUN06viH9fczd91yYjd
1j+kJXpgRqc/EDycwC4FloyTnkrwfFpamJ40v0PZuRJSQzIZNrVYU7eiLmiEHsAjAO761gUoStX+
IEq+UXMjc5snGpA+HFCynpt8rRWyyXCUUrJZKZToyqEM4IBvVgjnqBman9c7TqQdMtwiRjuT5/sZ
tyiRnZMDuEWxAsdENpxS+3tfTg7yBgJFF+zW1lEzzAhc9AJuXNQKA54yTatyRdNpnO9kHHVHBwTn
+K0unAwZFkbiwRNuXRwVbUHFlBhXNNZb0D7qUYhcPTnUu7ywulMatF7at86IWCBuBXM3LIWFdADc
fuZxTAq4kyOAW2r5yreNfIWkj3BtjWH/0MLr9UA9nQOAfuJIb6ahi0+TDX9D/iNw4NYjPWAJgC0j
5+OtG2vjOKuQNoISW4AYDmBb+WmP5Np4A0PQeF3ETYZPWFV+i2yzu9vdrHHpQfkamEOGYGU0SbWi
FPU4Dcsri4obZa1TanwbZs9GXNuXOee9N+wNiArGDQ0LAZTZOqxupEqL3vRJlFrC3vijGECJijx4
0lf2bWL4s9LiGbDSr7aTN9uki8TjAidtZldfTS0216MxduvQ1QYklyHyTU0fdMcJWVCXeQQaiqtd
IxiqFCi0rRW5vQNAaYUCpp+L/pOhqsjcC62C+382hOOs7VlI9Ni0frA3hoEjHCfrGUlOifwm5xcC
kSMIOiUqK5ddtJF9x8sOT6eA52Jd2zlKk5TIwq/2rLHatBbujPPFoExwvk2RBEqXBWoqqQMJ3q9m
0QJ7rsAQ1hLA/1utm4SzMgo/uyTgxiZLy/pU2ayU3gytTvaQwrhtbEsrNmD7ed1yWUcqyhRZmW8o
ZIYe7Z2eMjX5wYe+YFc3LruTSNpN1ebApixGcG6lplOueFe4wJRCuPFkxT7geak7S2kRjdXKYQCq
5Txxt+jViuEcdJTHnLjiYMevJgpt/NTZ9azrQ1w8fo51s0c1i4TT/CExcFZEhafYzcKQt+chYyCc
K5MPqcnb46jKirNGR33yCNbW3pnm4mOQLL+WLKcODvL4e9bmauVlIjbqfSCN7ryIHA7MKasVX2q1
nI1IToCL2GzWruZUW9rGzHVciUBUtmp1fEEaVLGcqdfassfD5XLrdHqyoglu9rhe0/TcZQVebCyG
G5SEsu0B5G3r+1qZWWxR751sZI3c+sp0BIQy5C7GPVBKGGBONhZiIScnd7ObEAYeDCB736I+2aS/
atiF3+ynsQrPOjACV5aZie9l8OzHvvxmJVYO1OXYwpuoRJAzyBiw0RzxVMe8B0a8Zb+pIjKaI5V3
27hInndXYVMJT/JtPMrm61AJ6fmNEVwA8R1d3bJw1lYwZt9+UQALAxJLbOPhtfoo7oSJt0UyfUSK
PWhk6/B7gUySbWlpg/V3GSbfwcIktg5HLqdnCUt6YwE/Kin7PgNK1ds6UqRRpqhkwYf8c7Zbuspi
lopx28ebKRYj8E6y6Ua9LPgOwMrygQbUIG0XmB+ilrtAac2qbpfs+zDGp0Atn9phuo22K2/8aTFF
6kbU9qgDnOR+0XQikexyeLZw8UgBda4DJxuJDMDuUBtUbVcj/xqOpBWgEbpDFw0Dgt4oQBCKhJYa
uFZee5PrpOVqmXk33U3GTZ3Ud+/kNHy/drG62COZ78IbbSaFsdZyccH7BaE0nMn8FTMNfR32FdAU
gZwHrMZhEkD4ze3VPEYkJLyimA23aaU+CMu6yRCvfWWCRtQsZmazeiJfzbSWZgOyAcAouoJi7oDi
Uys4H4Jbb34ZOUipshXwD8G0w2U7a9JIrROdfB5k1+1D5enD8wFrRPWAET9e4hpw1n6HYj2aIBnN
UqMpj2CCaJ7XNFW7Xgy808uDjCNpWvTesnYx0DkleBTzv+1EIgjj5+Ze8iJ74r2ePaHOfY20gPRG
IjA2Wqe4BYRsyFdlbG9Ap+I81EiifFaFKbtsglfLtkDGWltR+Izz7sZmjfNAokWDFpDszcaikffN
q403DbLxp11I4193KVukp5lFXyLXTS+uog0/MVRk7mnUIb0f6GBqAlli80RtCACPt6azLaZWX4MJ
2/DuriXzdUQ2qQ4eE25488UEjBerwoniLLpOdezsgrDZhSaSj8DVzmIPqcr+Rst48An5/dsExKcf
AMOIz2/ONPVHFn7yw8paD7k/nLrRzv8uYsCDK3kfxCX4kIJ4Xm5ME+JCde8+ADTVfhRO+4HMZn2a
bDnA5Xe06m0XYTJQPuYOWAjU7p3VWuvpl11ITrvg8rwxXfeAooRPU9YmT34XJcCZdbVNiyusR8N5
YgqRNqUPoDVSKoCYuLE+dM+N8w18K/xG0qFNTJCyZZ9ClE7Cr/dmZx4PQdquwqrUD3bf2BvNRYVI
IsNbpgnjJW/a6Gg7WbvB2zX/EhsDXiR+8Gkc9A4JtP60a32LfUTm7IoU9KavNsAmzI9p0bYv3M0e
eexnXwBOOq2ztiwvWmAM+B1vJVIVMTFq4I6dHJ3dIhfYeaxLNlYBL0M1yfzLr49hwKG2Ibl6DOXj
Pmd932+ZExzjtJ8eBP7bnrnbN16OFMLdPOz18BQlXK5oCD4pH+fS51DE/IkkdcyQa5JVzYGGEgWF
e7h4+jUNyyRij7gxziMSjYpwR9fBGWLwFe/75Gqphnpa+310A/9MA5xvX8UIGCZXbQCc5dizwyIn
NWpkpwN81O5B/6N0363XAOGzjmTnesvEoqdlOLOPiPGuF8so0B9QJWEAbV/Y5o9lo0VFw9/jcZTA
bqCnC+1Rn38cLa3Ca7RbNCOARl2kP6M252MuD0DIBdcvmCLD9TJm7Bt4nxrkABelhtOalgpj22lt
jeOWQpXk3QCSKKNmHgmpYbF0jK2LO3dSxBsgAaHWHcfWv7TA3/RBMX72BcNFUsnFL/LAgZz0pQV3
/TDCs6MWAYRw/CzscUCwQg4HJ29mYyRfFr1tkuPudkr5WO0iVbHPrPIguW2cO1X5T6LBl9UGN8bG
ixRIAMn6sKquQ4D3fDwBYpBkUTkaKNEw3dkSKYusxyl5jJJV4jgGaA6VVbVHmAzGeV6mjMoorzao
J8Me6imocWu9ugJbFGnrEPFgmvDrg8q/EBF68Ix0/yDtESEI3rmPrW0/F3ZkfyxDMW2tUpQ7bYJW
VrQAomAGqhwmML5EzcVNQMBC72+ZZcO+HfJibYwG4gZIhbxEjUiu9CZ/PxuO5fvZDikja8RTVFL0
T8uVdM8sL9Kz27fNxpiQe9spHpVREaxQL8o/NX4QPrTR8CquOoQEF1XSCgAmtUknIdat2+ggGRsj
cO8Cm6Rf4V3/yHCs2tuKnddtsinaDQacEQ6DT1Dp3SmLaPrUtLm9TXFeOBHRRREI8OF18CsceGB4
nCgwiLTirttp8XcwgRhbOJS6M6h/urNeFcZWt9sAJ1344WliGBu/mceOnzW5l9jsrzirxh0tGSJg
ngaHUrRgV8/YN+Rn94DO5NbVAony1RCjPPVpireFCUZM6Tp7nMX6W6OaAb9hu1C3wfuphjSBUFb+
f4x913bcONPtE2EtZpC3naO6FWzJuuHy+BszgRHMT/9vFGWx3eOZc26wgEpoWxIbLFTtjcPlYpbQ
zEPGd6EnobGdFQjb7Twd3w4OHq5b1OYAUqQXKz3joNzKoniBvyYZg9t0VUdumCwA86CPUkCCHme0
z6CutkL+0s07ESySlG8rpzb+rpLi1Hte/j9RWI9ly9y/8j57szKQ9uQV/9vqquzd0dEwUbemh99G
gIxWwSCXPkv8TefV8YuLWltKitJqRKeTRFfml08d5U/n1adOWf7/+VVRtHBkJo+4bgJU5xiiL0Qi
JYVie9AaKH69EC9ayzJ1gvOYmT7Jk9b7kKMYPPxXuQsM+zmObbH7OBRfDzwwMPbxllnRhVoW7aGJ
8acaXagXkqvV77rACy6EZ0iWajX7JXpyoT5IY7Djq9KJvjNPOuoolyOqyJcD05PXKumyBeDNqr/w
uD4mIgKEfxOuQWYKtKoRQGptnuo/Ug+4R9ZYvuFbr1gyZnfPuKJHakyA1bmLnky9dt+SqveWLBXF
1bSqDLDzw7Cvhds8dLhaW8V1PH7N/exvB987PwGQ5IftT7tOf+JNvfna+h5fGZVIH4JH/Lrj8NXb
5lVDIeYyzQ3nVTrDd/Ww/gkKX3Tn4pZAJM3jaDfmN97Z5ZIDpftpbKt2E1teegKdkI/zh3kbx7Zi
/upl3Wccve0Rp0Q2RucothmjetyFDZqjQTvJvwVdJ8ARiVmsZAH45r/N2nn233Z32n+NR3ZojAWQ
WOtUa9dygXmZewL9SEByDXz9djlrK4UgW1X2h5aWs5aVA7CeEtdfRiPI1PbI21eHskKlO739or0Y
sM4Jfu1x7b8lXnMakPD/gh5hdpypzp3mHPQJwwNZ8ak7RnPm9XicVqoGPAWO8V5GKBW68Ql0fR1U
DLfcnzTqucbFkrZzlBsp2lZ8aVBgfhMu4ifajoJVTtCiRR+1ThbI2WvA0u91lFAuzF63Ltq3AL9n
F1cHvj4JXEe0+6qz/6riFk3+JGsy/P7hMn9YpaFkyTpy858DcLP3fV35yfojBh/jiC8+/SfT2bVj
6AZ1xnqPf1FypMFSiXOH0ukB+OuOtJ7VY+Ag0e4DJ1ofc3NHitkuq6V7kOaCxJPpncUciWZzdApy
J2s7q0J6pG6vTqi4XpGAwS91tIiroH+JOm5vvDYuD4HlZhfcrfClGPv6e8jKFWVg0tpGiTcfu5c8
iQDwBC57qmXE9VieoDP+V21kmQW4ObQqZ1JTaSNpQSOfnGjWUPnjvA4j/ZDhigMYbPpbVqJ+iGaB
WXzMIjXr8l5/o9msBfuq/nZnN0fJouIAysn/cYB9LtPUMHAcZ/jupeyMTwkdKwjZsumYMSV0piwP
Lk/QGBvgwpXrIAgeasDn5Snajmy1JJlVWA5YB7+QpER32yTWygoFoCM4S0nR4Va+tHV5Jh9PIJ0Z
uuwjDnn1TsRVHFpEbfaCSoD+hT0SiVonuFiUHfgHo5I56xYdCKc0rtlRS/UQbRzW8FJkuLJoPV3/
mz0Wihl49ql6wdfAJZSHrAMVq6oDKap2XPDI4XtajvgSPo0untmDKvAA/P2tFs0LKL3l4kJ1wWba
vuD7XD+CMxjkjk2N3xm1pJJgGjJtvBGRk4SVrlnaca4eVlZl3d6Kfo/FZYK6p1DXUcME4OgKULyj
CMpriWwOrXDgnlYEae5m1bSyFRT675afK9J9WuLGx13FRh48yKq4amMTvfDaro6hDwxLL0zHdyWv
8yh68bLoa+iGYtujk+MhZ/JjGBpcSiMbCyzYLmDaYtY4tgMgRrDHLWfZ7MxkBLRDO04nLSmAZOHh
jQr8qhshE28xW+OZ8LEfOi+7zeD9tlOexHIPSMPnFGVvD5mhy2XUx/Z6WtY9mLOVwoo6e+cH8sed
nJYFvo9D5L1OgR0UQGjw+p3COr3GVo0zfMTqBS3xPBuuNBPRxWuBNEWS0IZ4MPHrIAdkhmbTgYl+
hyY55EaVyY0CJ9QgEesPHsGiFl9ixaA1MWEh8/eQ25l3CJVsJHYsG7LKBd/dDYPWpwzMHC4QRfV3
20B9JWg7j9yx5RMNtecBrbBr0RP4KTOt/KsrshxJc1y1/+5EIkM3P5wkfg+OMnNQsrDKcRm9zApU
CeCHg/rlacpjBpzVNEMV4CxEGysQij3gLeF0ioLpz4GNyaMhMrkjY51HH8q7pa63bB8U3obk5D7t
dhdu3jyiCmuyvPkctAGufx49vAVuRGH36HUNNNdFA7ltr5jpeBsLycyXHFx+h0JI8JCppaHbyVMC
Dss+zwBNXMrqrWFec9bjLnsx7dFeDXy8dR18AHuRK/iqxmvSyP+1FroKBi7bF5cPxirpRbqlZaO1
qAe05ICUNrQm8HIf6tB4pBUNWvbdZ370jBIn6HGuBVDjr2BZaX0Ei2XQvvwpmO6gbrJnDK93Iwpy
0COAKgX8ZmhNiMqyUlUB01pYuMG0XV/felaJjPCngmY589hmKPHQv3Ee0RmCp6NEuoQH3nGKSPpG
R7FNx+t04/MqQIoHZF/DIEH4ZEfA6mZZiiI+F9hiaAwFBqGbY2qpqRVZT5EBkhLZoQYHhcKQ1Qoy
EV/U1tH2S6BfYBV0utkenBoNhTw0ykWBTvkzGRdhWkVbSzOQ0o2DZj1tM+2AVhXFDthYm6rPq8OY
JkZ7qNAbsG8Cez/vNe2No1C6jhrdX8QZsPb1yr4YhWqHB5pRs9A9TXFpgbmeBtJoSs3T/zW44j62
IDBvQDWnPNRAZvMSpRzhIqjwmgvSaBjOoRoOmuuc5wdgVKTbuCvYwgo4co1qiINOXP3GPRWaYwMV
4peIAT9t26HxdUEWs4MPGlbUvXuHWZQnrbaLQxc0LWGa3sTlbvBexCI6+MIxXeClADa3M4afhtom
SJWsGpoQFHNutm+zznIXAkfeQwM4YQpP8egDuEFQLdwe9ZS0JEUKbIHj4A6PY5IgFMncmiOPg3vq
7RwgDSQ7erF9rGsnWo6DaLd01Vt0FZ60aEWecmE+kIwvAIRf4nGDxy1p1ZJs6boYvSqTw2RBy8Gz
JgsyoxhzyM8Ydje8JIavfe1M5E5baYVfeZsABs1qtKvMerZBujs45ZlsD5HWZjsbsKkPaH7K1p10
+TPu4pFL0Jj1TdEfgxq9e0/SJF84ruw3ehRb105dvYRFZG/1YMClJt3HNDmu4O2sWVdlaNboDinO
nA/padLqLrhLKQKahHF7w3J4FwzkGLqPty5z6M0NLl7l5WYwcJofGuFvAm/E9e3Qvzlu2YGSLGxR
IYTUCj5Lc6IlzUhWOd45R8McQNcCt0Z5D+ymKRn2yrnNo3CnldnT7HZjksqiO+aoD5G4p0WiCPVl
mtTyq5bUoKBoePiXVtkvMbrCX5rES/dxVTebti7bb3oQgisvX5Vl5D22ZZi9dE144i4uny10/b9E
qeUgBabnO1KmAyDEhxrAR3GfAwNiCMOrmSIgrZTDpzvZm/UIAPwyKXYhUu9IwqMIt4z50QXewxNu
CNxrHJtfjVFP3sI61rdVE7M1LSMDtXRJVmYPrdED/bU1F5Yyy1HFcTQ5stZ0XAeICGDGjBA7mEBx
OXHLObZ40l7bqmxR95S454CBW4JkORqTr+i3RSZSIutPS1IMDM8ngJK/p8qiZ2W4r0T8zlShJxVz
BkUE6j+bykaNcXAOePxX1pIqQckqEB2YAxhyYdlYSAugKHAl9eQ0oBbEW09hKOJsQDMaSgr6512y
wUTeIgDOxrmn4iZm469bDXHQR8fucylaDnRyI2vxaIIiZlF8LOO8zBeTdeT8mibIOm+rvnjlbuzu
chDorBKFBG8ETgO+cGTPI7XETc73epTNpci94DX7yhyZvwZtCBQ0Pf6bPFig8ZsAWcGalVQBSDto
fAoQWHW19oHYuRwVrkuMriN3yXpDbEePPwLDsTxKNZCWhjvZ5EEa/ALhtWO2nIQqVoWC7lk+ufDE
OgAzwd2GJpqOli4ehvnCG/rwaJvIeo5Fr68nYZnj3gzdcK34MLj1mObkN1m4PUBTNZABbNEXe/yQ
zcFJfSudoqNSMzxSlGnN1QeZP42sTeQklM2NP6lpTZrJkYTk7dOm0z+hcTTpLFMkwsIY2c9WQeU3
odZf3cFwjoPfP0xUgiTzbWDYAs/5OMnkAPiTCFjzq1q5ke+/uXWZtI5kQbY94y7ysA4HEBs2o8Fz
mXNEx8jDLCJbtSu5A+dFO4LyeXom0qOPUtD05KsBBGlqDJ3c6pE4y0lJSWqakcIu7HFj8yicUtaz
gnzn5ewbo7kQicJkO2YZECPv9pjDJ3iS7VHejJqoX0/xyYP2vXNLnMbFLSiSk3OA+YPfySyA6R0b
Z3f36Xzp4PPMXrRFxUuwG+CGcPoy8Yt+I1FOdarVFcQYRP3FdXbT/QLqhYCg4/nNCkXACUhAceYG
srHZ4dt87zU5tHRnMZuQX2HFbGlLkNTSl1cIOKpFCnrQLS1poG86Hyw3i8RLkJJX3345t/mxzUq+
0J3u4njBCBQRJ73Mg8tilGiEmr+dZTQbHNmjYAw0rrOiAxP8RR/jbN1HiQ+wBSxJS4qiwUue54BX
5s5DoGoF5dTZlzv5qFn2acyG1RyDdfh+R8PaozUGxQOFHaOjWXTiYgVFde64vxJ+41/AQ+tfaOY3
9bDGRSFbDlo3pmAp057xLx4Ps10hy/FYld4pNF8tUY89P5QSWUAnrEEU6ANt/zwPemMDqlYXDLf0
OJ1tSQMQHHcXoEjCT+0P4zC3A1xKg0d7cgaW/4cfebhj86PowCui6+i8ByGouS5C9KgBgKo4tXiM
23vLafMTrZ20ZkuUL+pL1Pfmp1nR6AzO85rUnjTqg2VqyyIY0Z6HmqhsZTsFGllbDzlEXw641UEx
1rEZgd6zoykNXmRq+1jiOlAZ1syHIU1nE5qhwOxXCLNNSr6c9bO51TFoYrCQodjK2pPJZH3jTtIR
3xuAuFOfiNwnK7CNJ0cSDqN2HUIH3zRkOG/BUE7q7Wg9/asCHGl01MttU46DCtPKDi+vveMcaWBa
7B6E8UpK9E1XaAXCHyXA45SJNIJf00knND/fBKbxk9R2O4yA8FaWo2utuww/IDNOypOtBvViMg0N
joxuVHSHO3mJmuwbs8lByXqU0S4Cx23o7eZ0F9Nxxblp/GTn8tQ6SsAeggFAx7tdCPLRI0jR8KYd
dAdS0DDb0TJFvVqJgkT43aktkaOZaajKJSko3hT6znB2Jpt5WeH3WSBpAgTD3z7VTRTyID25pSgY
WI26OFkBiq1b0Q1vkQGwgSir+0PURMObUb5KlovXGNQOJ09UAn0QECM99WHF8Wd7GgEFu5Quzst2
JcNvYI3swJkC5FQ/5dUzz3Enq+RWAzBXwFuCVU0t0zQ/2bwYnpOgKx8EklKLAARM38Qg8lWSgO2P
h432lhiTGDBU0aG1/X5FVgD+qsBQZRXL3m/Lpe7Z8jQM3ZfRz9BZ08Y1INwxkJwGEda3S5JpPk7k
6n18NvtXW6dE/2VVg0JNbUUD7UB7/UnWZn28a8b48V9D3n2kvNf0NZKG7WJWgOwpW6UCx9/xuQA0
0wGgBPGRhqr18axtuvhIMzSXmzsH3KWk9JtfZrRs/LLOUQYP4Z0byf7kMtvFzJIfzj2Qg3Z2EU2b
3MWbl/GAwlYGIlat1rxD21XegWaDWtKswlMRHAFqPU3v9OTDS+/WW0MaaRHrpbm6U5CxYeKkjs71
XxuSzd1y2urfzW/0vAeoroY2+TXq+wGehGvgRa54blvqKwCTDc7MgNcpjyQNUSgwzSb9H9eZilSX
JoB3yD2hnoZAV2y55EDxPDCaHTpnJxhHBpujo7mRgDB3pA18aHDjBufa7fCm9qmZDElj5B4AFwzg
ZZEPyWgAqzQUIvOTLSAw4kVcAyMxwLfqAp2XkbvVWb4v0Xp8rL3WRDOr5f9DzUvxVIc+6piSAb2Z
lWw3kXo1n880qCaIlgMoIqd39lmRaV2wRJutNilELVGWHVmujydtaW7yIJdoagcnAyg/39Dg7T8i
34V6FZHiC71k+pKWpOAoYgGSpuNu7IR5kx2+Ad79cqyOZEZy2Z/8uoweaREng3UySv/SVwydWWMW
s60oRlC7qF3IRNPMemX4XjyFjdoiR0X3kAFkTrv4QNEFmBe6F/BDaNdd4rjrUhEEAKwEML2m98xy
Zj2T6NM+Vwa2ZLf2SGIDcGEAt5wK9mnPI796oBXZGyZ+2KKbtsh5b9AWQ1IA0ZV73SW2B4lMa+Oj
o6R2V1afmKiy6kb9SAMQP40jErHdsmaps5wVN4ayMuNgRaob6eykoS/8aLYeupeiAXQgVQHOJx1N
V+e6as1zC7qthSW8Ao1BNuDFPhW0xC2vc/KLZ1qQ/WxFMz/sww1+T0AoZfo/xmpkG7o+nIFTJkiV
+RqSEFe43x8Kj1m7+RZyspv9cgXxwAe+a4waDQglwx2dg+IjFMP0SXu8mfZmX67CxGMLHM/aoxYN
wj6Rl1aM/RKJ/wQZV2A64zil4OzAyOkfkQAAwwdN9fDKExCtkdIS4G5czXY0Q+8SCiw+feFQSPy3
1VmSbpBh7fNtCTCtc6IVD2lWSeD+p4BnR04J/ZlDve5ME7RihlPvWN7czqI6aiZZ8Dm7sxt+9+30
Bq8UWfu9HDWARKSmjxO4hsyj1wDlTeu839aVoxJHIkPRHtlHrblExx2hkRQcKdYKt4i0YmWPW644
TNfTktvIDo6g8AFiL6pGogDVnrlo9oRSkoFg6NA4Qb2YQEsUDgr4gECQibcFX5GWRAznTgpHFp3W
TOEI8yQfe2AVcvzvlDJmexQVvVXo6uYgDo89sPtU3jIVpbYeFKa0pgZS9KW2Qd+KA8R7+0P06U8G
s3yOQYp6xMnjA1bU68v2MLfTiiwYgQuVp1/Dzq621Px61xtLS1LMbiRTXoMWyO2d/KYdl+w4184t
iqx2FMTj5VejUug9qrF3sqXpHMUIcDRKZY+k/03DnBCGqu0J9tQCR8NNUx2t3ftuualzbtbRTAXK
sjLYTx11kw1X/XkCraYTMfd/N+Hzf4B0uYZmgAYREHaaYXvGXQt+KUq9Q5Vg+DQBHaFecFgHnv6z
qHrrXU2Q+rTeY9P6iYyu/ZJo/bAC1FC2x7uD+RT2Vgp4bPAh1lV1Cfqw/zrWTrlhXbUty6JYzpwy
E14yLgQ/iGacqHJWdSjAKPc7AvMdb81s5wO5da3jqb1sPQ6SxdpzN2XtZg8WcRrTlFtAW7L09kOD
sgn05SkbrlrOowoQo5HVo8IAZKNEBZrgMXtyevtHqChJJ+rR8rXyAKtECyNFO4cRlPxAS3TQNBuU
14l1rgPaN2+BASR0mV3LgstNPaB3DpUByF8EGjApCgArGYZV47rMrc7//ZNz7HuIKgB6A7zHAxKw
6+Fy5Q5erYx4HuOSG2R5ueGeOoaLGRAmF5sU3GKvRcrQFIRGHjORYDRyDcDTabkDViTuohxY8qcJ
rCwDHswRlaxPDdUoGGPgHltbPoaJEVy9EKXnNDOqER0Z1EoFPMyrqwZS2Kh7soAL7bXIyS58gX06
XmVLUjr1kOB/ooxebaCc4D5OLUHbxA6l0zz6KghvJFJHwJJdoFC9vwIvpN7ytmUL1wYc7wL4y/wS
t3tS+upKPVC341puAyELla67yYzcZIcfCDAjQKUZRtK5cDa5zb6GcrOzst7xtkD0qs69/weohad5
//ixeI7lamA/d7ln2/d/UC7SVwz86sFzVsftLlJv+LypMEgL5JHTVK1njR2r97wk35NyltPS8oDi
tpjdQLWLNXi3ME7zWTdtkeuAN4hNDQVqn5vfepG9rT7Cn6OYrieiDRkUqDvfRqya/gVoS7D2LujB
09HwLxL3n49J1H5PRFJ+a7ouXRsVqqlpGeIm2QcrZGcG2UHrGMCxlBVwMhN0wIbsElSWmL3j0gDY
mfKuOGp1fA+v97jR1xdjGHhbomqbGN3qINuzwcXRWtVhzwpwVyJTmOmnWZ6bFkrFa0+uSEYDq0YQ
hzS4pNdTVICTbNrHQ3H+bCdwlb9PRxwkZpI60maa3Lu2p51mean2KVKgSc4sda3hl7QPcG6wD33O
HtfhiwFod9M+dfkMrOHyIdCRiVT4Kt8jgz+rLpAXN0nkPkWuYqPpbvou4x+kr210oOn+8NjY+L1S
4DOBGmSVGkvD1ewtyZLAEBdlQUS7JCqVBX5lPyyYFoA0qG52/ZiMi8R2gf9EgJ1m8ze2GK4TXCfy
dOfAGx4sAgB1xcC26OdBu7jC8STITSsNwBKUsXwzYXgqIM+aGT/jgZkHsiD5r7CTxMTzP476hzkM
6gg/Qs84oXPoOc7voUmOd/NYB1CkG7UjqqtpZBZKekHdCm72OtrXUaSfJtGkbmpLO9GAc2J46so9
LQob4C54FzTW3I3EqUNnVBiBFgNH6QTXi0qkZvbn7E7mI31w9CTwT35ZzQYks5oWzPA0pWGoivqQ
AqoRkFPeTo6d9l4BwiTyh+q9aNpxiYsK8yrKKN1JBqogF23ylwA0RCu0P4g33La86EOBRtsMCH4g
zBXbDo0QQF3QnC+jzJ0NepW0deqG/MvAjGaD1jl/0kob9EY1G4oN82GMiz57XRWWtiFfn+HafrC7
fmUDbcYQQXo2C0Oc69iy0IOqpiQca8tdSrw8rsywTCcZacsqgSHZNK6/Bed0ctBUmDnWNFNuHS/q
nZnaz7OSwtVjZ34EQSk+yAarZfNjABLqukZy5KLF0gd1c6a/5mPGcE3bmhcaksFoLrhInwzItkFB
/H7k1ndTGp6zILNRWGINtJhsdSOsG1yJslAmO7JBdO8sTDRNJKm7yrOgPwieZV/Mlh2oGyYdAneF
0s0eQDha9iVFGsXEK90R7Uv5ypNyXA1m6h3z0HeuEqUkC9n10V9BP75pY4EagEbT9mi6izdj26Tv
Xovqe2VAniP+1ZMnG/CdhTrSCLW3/RvwGt3JM8T74CYy8HxQnmRAnkUTNxsLrC6uRJHyIpUMDUdF
sW+GNLzSYBaoQuagOaikkNnaRCsHGI/AdTmb0AzvJirBqD/gwYpIUobZdgBcOECGR9AxTTa59lc1
CmPfKnoEEolSdMfa8c8kmj6FiG17CfQQjoLMX3Z+wBMcG6wqMHZODlKkanQYWzq1qx0rXehgrUAa
agHKB3RjFUpAUtI7RbxOjK7Zz6LJ+n49eZOUQohMPDWK7I5EIwDC16hlwQGJAynEVEPpFO5yAPn2
cpah5F0eafiTTFOwIiihOVYB97foGxqKKR55zEFHjhTqLPvveKSdjWnfu2USj28JvpVORRHj6Tc6
QgdEkaudcJKND2nqrWlFcrMbtElJMk2Z0azR4+QACK61b/eLKNy4AlSwBd5ljn2ShNOMZI5S0Mzw
/Chf3Kn/5HIn4+ioyxeF7ZbLaND1JakpIsUauRbjrR8I3bjkrI80eAo2HAxgumrCh5DWBBM+L2dr
5NcTFMDEyYrs0DlmHgocot/x9vPDDMPuWZo+/hLQLgoKvDJ9A5Y5KjAtpLQ8C9DdQqAoLRqcJwdl
4Nt4TASgtH3zarko3I7zrv3Rs6uuN87/yLRGscCNKeeFNZkmIrw3NRIgAMWAdE4NUyyQG4jwVNdD
YJSgBIlmBbgq16zP2fJOAdxSa++U/IVswZWTgnZB+RreK1qc/fMkGqLuAfCm46EHYdrNDmQ675A2
uFWbZTSjHcTgvczy+XNhFwOkQmfScVtk1uLu35DKMFj6GfC0N2UBIl8ASp1Vv+2BwI0IGWlQ8Eg0
8wWflLNoNgMHxqQk01lOtr+HJWUhAItCs0/lhL00u36GnEWzq/IaBz84tBoqaHGPmJ7wpYdOfYaS
m1zxhHUWv6C3LXmRPCrR1Qa0BJID1+hS9HV/xh2dt0R1YXkMYlXgQdP7NRHuVJ6iASIVrV2fa2sL
JFNoRPxFFTQz85BsovBxnSbZW3a8DpLW0L6QX4Wu+gWob+Nob5nhX6hu6ZNoWUfITtBxpkch2inQ
2VKgevownX/oKDRruYy0ZuF63mQzHaHk5+mIIiRuzbZmW7gLqw3lpo8L8zUDxAAAb6PyHI2G+Toi
9Yrr79fIlfhZoGxxQVZuVATbPzmRFlcwf3LylZOhdhotnNsbt+tQmv2LwFGisvLg+Pm6JypaUvi6
4nMkjY3Gm1hlEhIAewZbjow/YKDA+ycdHLSiuDnQjAaZMPwZzmuaxcqwsmpognjc5l7Mt+Q3yW6m
ZH4XMjX6+nAfd1pP4xRldpXSNQSQuf/wSSh0ErrI84eZt0oT6T9UpnFlhQGqIunb5oJkYChCC05h
ppMJySYFgCqOfd4fZlEvDywFsS3qC2p/OXKjPeaF4SNnC5Q7dIPHgN0Ngu5YkpD0vTIShS/9Jan0
MLNXxhC2D2babbMwD4OFoRd4yWI+WseKcYm/FEC9WegiN3yDR6iOv7phjhZtG0zsiQlU4CJw/L0f
+elhtO3b4U8yiVZcdGLoH3a0nN1IcSfzcPpBDQZSRHcKcrvbYzaZ9siNk89stgEvYXWIjbg6mEhB
guJEraepDHl5yHGAEAsymE1pOcs4qxNtSWot1OKP6RSErO6D3FgZrbftcmajVoEHV+A25nvkyYJF
Q2cnJSNFYsb4JihBulDR2U4pXFagTznSFw6d2WqlSE0bSGs1oNsoAJrRkanpxvEQhAAbDgRDxQau
lS/IW13wZq9/sytjQEEgSx/rum+3VSr6gzYk4gx00nGtA1nvJeYOnh1ZZv8AoSi+1NDQZ2nds9EG
PyWKd3doyUM5acNxA4UmqB+jaOP9tCQN8LW/x9lQ3spisGdVdtbvY68bcXGl+hk8V766VW6hpwzx
SBThze5SC/lltCv24U8yr22eZTSkB7KlASTPEgTf5mOV8nqS52V2+O88nGX8A8AX2Tfd4LZngfPc
cwztdxTT2Ek7GxyM1RNvLVVpxJKHHqfgB8kZuGaBdLVq1dLui9pY2WUmNrwPOCpYrBHgyEpF+tKO
ix1r9b8oglXmjbHyUt06jA7qudA4pE2xu8zC/XjqAaNh3XX235bqX9YM68plFR4MtWJRYiErilmd
p/1WuEOJsjo/MBekIZvCcK4GEnmHSUEyv637rTPi7zfnDWpDP0M3+Vc08HpxetarcdU5evJt8Apn
nVfVeKgA8fGYJ4AsGDUz+BFE8YFHkYEu2BQ4zZav71HlWj4FAc8ni3wIrni25F8rx8yAbSBivIwZ
Na4Lrf3A8b5IOC3zQHgurEiGMzMiVPL2zpGUJAcyHeATQU7Znr21ZVVAJyQ5WbSxhws7vnFGJs96
ZPbeCrleIFEOstng3gk4PnmBxymPPbZtvQDI5ko4PzZp5kXvshXOmRbVpwFFytKx2dzZlyP4TCja
tCWpHe3bHARMsF803X9xy8J6ENw3H3h4KbvePTtKMosBXowixRzYLzcyZU92g5ycKAINaOewHgYg
Ma5i5UQyy0ze6iETe1KSCI4gYHHPtCiC2j0kUX6kFe0YVECsIfPG9JmxIE1l3u9Gn4l2w7XBx25k
SopfHzEM/Q7tVGmSoKQnQA70k1Ytydy/0qbNcQAHapwXNMVjqk8LkgCNC3AiPTC4aElDUaOpWddH
ZGr+JU6E7ohLFeElXEEvcFRUR6J9sHWneUBmpX0oK63eGzV/bkDSoi9IS4NeFdk6sVBGT3b4Av6l
1jUPz7vQDrdzrLCWyFC6rliDa8g9JlM7ZO3F1UoPgAJHqFYToBV1T9JaL9AKLm0BzDkFnTWBXOUK
+mqakpQGR2S3ljeBdK0FmIYlt7MxbUCx2wYtBKjgEkDCM9/pFIdXKiDhVFPWiyR3R0E6FJKswvP6
05TE84kwBzByvkq9hSn+DsdYx4Gzz2vtxAVgYkTxUaNA1QrgI7RP6BQBrqDR2wuvqJqNa6YJujWg
ALLBui0LgMgNskSn6agdqaCz1LLskDv8jVZT4afpGd9y1EfhNcQqK7R5oobwRSxpbihBlIevuhjc
s+743YsvgehkSzHssjLZFXjjvFglaiS1OL0aQEUEdgzIdEEUnVgbO+30Jxm7+hPuJkxwDT2SZADB
wRaQIOOSlqUyEJb+zWhFdCKRoWfyZKThKw9HE7wnVmMtW2NstqRF84G+NkfQ+aQuC7cmYH+mckpP
lUXOtZFToWWt4dHJMnt3XzpJBZNzhNmPFDRMESxNPOpRYO8yL/puurj/TYC8+cS7dFjpBeACaRkp
WWUPyy5Nimuf9sNT04L2Cxgk5oKUJEtLcKbXcd7vgXzFgETQhwvRCBAWqKGLmo+ZLftc4GX513q2
iT+tZ5dGB8XUFOdOPdvMEVzbLQ5jHxvrgQOm38191MgPWr0MkH8Ol2GJ3ribtaxkum1EV6ODWunn
dd4N1aOlSHjmGIBEqB6lWSYbDcXMayaA6N444xcgiSJZ0LojUKms7D0a0yfwhdbPqdCrk5UqgCgl
x8f6ycBx/xhkXvxQeWizIXntIOcpkDa6AAWdXXjZoAARXZPvA34OKN/3urMmHPBfGcF3K+yy03+f
QXQk/u+unQxcOIFMwXPB1Gty6x5KXXdU07Mjmqe+ksjncs4OhRp6w/JBykLrBj07qNrdpN7ADiSy
0LOXLe7Xk8+km+aDnQBh9tONZqJ14TvpaatGt/o5/p3LFI02Je/7NWnI55+7U/SuBLeO09cbBnD0
TeBXwYK5jQ5oSYARfkzTrAjOJKWh8XK28Szra1QZSCVagJM66oCcC840rZ0cnmEae9sxjR/IRRRN
UD1O3gXuQwan3UyVAG25d1OzP9ZpimvVXysqHMCb/LvdROml5am+RhdtvjODanjrm+pQVLn2DHyX
/NKG+CMgOZlVn2YDkwcDhdXPOA7dmplG8n+UfVmXmzrT9S9iLUCMt3h22+3uTs83rCSdgIRAzNOv
fzdF0vbxycnzfTcsqVQSbjcGVLVr7wWkiRCjoLtoYgE47Rf5wZputmJChcXTQevAnDzZtcKotiag
maiwxpWvkjjdM6ixBjXldqkPstsomH8o5z650y/DgKLYPIe6NEA25P6jgH5L57VpLerSQJFChnzo
fpjm0EIxVMZfeNmoe6iTBS1zUCwfd7W+tEGdtSZ95mQaNdIO2CCOUTGN0tzIRdg3KSAgaBbRF8YS
vh36uoNeArqhaUZIk1U3qnbwUJ9M/RA3W7cz8wUNks1t+W1qM+1IJoCx7S2eXqDTpyU7a9EDLG2k
RrbI3ax/ASbAXEUNKrqi3OhfXNkihiZFc2s5VfmAi2elxmjHkAB/RSWOXJuiz/Z+yct7cB6N+K/i
kvh/85CRE2+HStMPGbJ/CeQ5XwVIw1Zm3gKLL7zqAIR/uUJdXPvClX5vTaQTnlSzKzeqeJX18tIV
9+zZNZ9YPyfXBmyXA2teAMQz1o5TdvGCZ4MF3ad/9uNeoWYtzvcaXs4WoNc1780hcjaR6Y6oqPYS
1E+m6RKczskbImTH3HGtHy04LguzKd7NwbIWua34ndCYv20qu9kafCKYibx2UaE69av0vHVZ1unW
AWh6GZUAI8emHUNGITPynSPTLdnsCfRPLTa1qKtTiQAZ6eC00TcGTus1uZAJIpKglbFBEQltZ1QE
gChqRwJrRKTQh/pvG13+5z4NkyPZQCSX7OrI847cbbDrXbW2DpamLpwugVqevKRgX8CvvDOn33Qk
3GKrtHxEzszvX5HdAhy94xdu1uQWQq/qwg2U68DJDHwV4cG5HXSwIHDmuk+upeytY2JvPurKe+Lg
lsRX0vdLlJh7T7UmjQ3eDcNlMRjek15DfqHJVbWiuXqS6Gu7ap0Vzc2iEnhgKGCsaTRVeA2pihQK
3NNc28GrrQ/E2IZGUUriLIcOtJ3ULSEat3R0ACOk3+YrlkO5sRY14v8Wn7JpUyrANPTfzRzyTag2
mzICSjOWlQy1LbmT4zznejr1xVTiIQDvRgwe9MGklCtJ13Y6cMayNQJ/8SxwSwOsArr9ok9GAMSr
gNRYiJODZd26NW3jRD3IizebAlzqi6TvwYc2jdafo/00akD3/ULDRfF2XfQQGznPZ5MHAiK4L32u
LpkXfamS7nL+P89PijDc4vY6RxGLp/QNADTNS9xmyCaj8B1B9LF+KeTRjsLqOS3G4ZT22ley1hY4
J0zhWEvqooxMgFFIOLt5Dh8f+rYJ78asch4t0KPSyonvLuI6qlSySyFzVEwSE1le/jqoSiAc7EJE
5DyAfSAEKaivtTVYaMi9N9Uvz9SNk8PZnbrkcrZFhQ2NHolXoqG03qhUITVBoi3SMNtQ1/OaB9VM
7Fx2Z99NXlT24IMc88IrdqrZa4g9+w76DfNa5OUJBAa47w+vn16fa/VTCQWdkbyo+28vmpx58akf
uo0z4UrPFxrpKf/J1qaAhbEygcTI51VJF+l8vZKxokv3PO75brMMGzxbaNnZk0smAb5NnKADUvYL
oIwPAFiyo4r18QvKWLH9i1NnSYP16Np3bTYu4wZFWShganSQGOI5TKNdDMgJtlvRoounrCRLCoAb
JNTnp6VscB8vR4BaN+RcJLZ9SJ3ubV5qOm2VJ9bRdrL/Pu08OHk0iCZenNrNPIhGDZo2/xF0hun0
rQLXsZ0nzZ6m/ukztPn4Rv7utO7nn+91Ob9VkblrJqBwX7nNDbWqqft3Wxej0h4vmKizm6b9f839
0znyCr+DPEmz1dXJHcIz05TC64EA0moUSrkCr01uze8QJ4sfEAT4klqe8zrqmY548ZhveuWBN6LI
EmxtfQbNbNxCdWxOH+gAYFyyMC0utjUXyFJWRbxnYKA+5tYYP5QxVLIsja/LqUcmRIGwJ0xCC0S4
WETyVkPdSc6XfrTNhAMaObstNtB2dL/nbf1DxU79OqSVQtzWG75oPj5HJrPixGobGsBAf990BuqN
+hFQ5xoJ3FvPwYOjkXX6UNnYMzdp6T6LXgdtvBGJb2PvH0qQvUfB/zqfCtX4hac8WdW8gJqv3YAi
dMqHhdWI2x41Qen+HURxcu07bn5DB7JTi2Xxb7/zMLXcT+95rYrxfpWjON6EZOfCULG8c8zY3kJa
29gCdJLfNRkzF02hqndIkO3wtPN/qGI8FKXVv0FLT1vEkPA+4S9MdvrYQdxXj6NN2WVrZJT8Ex2M
CdXc2pq5gkSii/emfwyMCX8HQ5ULDfjf9rILw8M/1winIGTs1/mym+SfJEpZj8PU8iRUjfLG+kAK
x+qWZCOX2DfGjS7dD9mFAhpAn9MqyIPv7WpCBGPq5EFjTVvA7by6D7APLUznOtt5P6Di67z69EnI
JXMN4OA/Pw/NyOjc5xU+pyVhCWIXbHsHgOxwoulj+EOX2/vPBeb1Et3LFiVeKRaRBykZ3bFe8hoM
d7qwwzu37fJTBOAu9ciOqza8M+1u7RtQpwAhkasF2LFwgE1Mc0d+dHBwX1swHVz9dZXBB9KexRob
Bndx9uHdMO76URMgdsHZaMDsUdfhh/567tH6ppsFhujrE52cPkYh4xdbjNHN7OZVw9bSoWSQdNC9
Clo3lLeZ9WCgNgfXSHR50Pps13gQpbyyewlqInLB8H41TcjsRkcJrwtZS9X6KFj/XIUWBdzAWZcR
d4LzAJikuk2dhtZxNADfGzNL3Erd6o6xSrSFqBP2Tbc+fKsM30vHUCu3DNMbVLSbd14izGDoDPMb
sGQHUbX2s+xZuglB3rNtVKYedda+xdMKSitBLdpLbKt60e1Q/AkG57qVr6Bw3uRD8RObkgcGCo87
XqBOQLQQmx8rc1xHU5dsfW8MGzkiENL2tnVHzppRtMdCJBvqMRuIMqNj4EWUbbgHNv/XYfCZnU0I
/3BPI9bnMHXNcog2fLDurqYBifYfq4wcpZ8omcFZLprzYplugQn1n1NppKdJ1Ez76F4A37UmP52p
H94o+1UUDu0e+Pl2704HSLFha0BN8LyjSeOCmuRFfRqn1nn67HMePntfjMxrXpzpfGaaeX2i83LU
ctj4AwKNTujeS245q3N12lzQ1tXSCmxlDvNINpW6XVS1JZYfHc8+c6kbGWMjR3Hbf4+fT0QtWoN9
nuc8aoygE7TA9L0oaqCB8wFXn2mV8U4qQ2yY0NNnCHCCyUik3//qMWijnD2GvHyy8AjaFomPqtah
at8N138wvbb9IqI6vPFB1LpEzrJ9Z2P1XFm69xAV2Gq7dmkvyJ4n8n2oRPEAOTPvUDlav6B1Rqf6
ULbL7pMQnMwZVClnu6FsULqmmbwfjPEN2Ps0ANVcuaeD+9n6k83NrAbXz+STJPn3/xEJNJx/BQIt
xzMt1I6BphSf7EpOVAAW74dD49/jbaA+QFtdHCGGIY7UAsPKr1YK8JKEdOKW7P/pZqrvcijBtzQt
IXVWQWs8NQWIS7GQkmW1rwvkG6be2X61moEqwI2qjJ+zG1TjuoBcztMMR+jLLAMx3NXAuUstY7p6
03jUVxefBeor2QJojXzp9Wa+Yaj9XM5c2CqyV6KfHuhm3T9ICMwVhn1DByPSul2q5SsDMgSzSdpl
hnLnySVJ7RSV8p9Dikf1DTeWDFLziOzm0XAj66zDlTI16RCrJt5khvY4tvkvE9mL0NrEtsH3Jd5L
wFDB7OJYa9ATt4CGox4deg3lAsscb3UoVit/4CnfbCQEoY40WjU6GNOoz6CEAbVPKN3MC/YqKTdC
oEI8HPLvQ53mp1am6mXL3Ch/SfC4O4nQ/N51o3qx6izaQRt8gCoLBgtmopqphYg8dUv25e8Xo+X+
61p0dQSjHct2HVRE6FfFRapwxmgAfPbeE64cn9va0/aOiUIcUoEsNbxWYBumNmdblPrQnoB45K+R
WS5yhA5l0njmsVKmgcA6eKMR7OwC2wrHU6+n8vSnAQjSl1tRljk2TYj8Rj6ixXSgbkfRX3sauRo2
I+zgwZz3erZD+y1CTVwe7zpkcW6b6ZAjlYISgl7fUBd8zOX679+ffV2cZeous00DFauub9m6f/Vb
tvPO4Z01WvdO5N8nuCaOJcg2b5yyQZJrqlSW0+2aDo2B7w0MJHJRJoyvILZqPHduA7GHSPsR4m3E
MyILqtHgpYqtPP6iVaG3Nlvd2bc2749uCuYtz0Ld5wWObcafERTNYiDpCwifdoarEZjNdeN6yzO2
vfYbLTMCvprZi5ipHvA1YADCSGQ3Xpzj3pFr0AI2pXjOGv6D11b4Q8ufYmFVHzVI20GqlwyQS8nH
tSewufj7F4sNwfWVaTDX8KdL04cQpudcFU/JmGd9CRDMvVM8t0Ikt3g9KPY8Bls/zxHyTcohDNwy
976hwh5E2PgSZRQ+V0XevHg9Yn6ungCxDNRBkPShd7C4jjh3mIFuPrHlO9nocOEzNwv9rbHHLyEK
L5BfgzY4aoyxndCMZ5RpxFvlONUGiSTvpWlTQMMneXBUVC/wWhIeMpA1nzzIlwRZyn5CKEhtkmRQ
5kLY7rD3onHYM1UMePvJzXbrTH0y0gEbVw8KujWyFCz7NQUUcUUKNB8cmzQscbecFnIr1MIv/C6S
K1x+LPCaprrJyvq2YI52MlCHCPh3zTj2D1m7AsI2TFdlaiBFFjpHF3FYMG1JoJT8Tm0BiqyC2aUb
CoglRigkoXXIxyjCbVZrI05fM3BToH71qIdtu8rFwBeGx4wjHWhg9lGgywusIqzW5+GzD7XKIsIn
99TNlZ26fl+n+7JzdrQmmeggyxjIRt2J9FVe9BqK5nDyKx+y4aVmDFB6AwrqyaVsO2NXd8mH5+oW
lG9qG8USZXTDRsi2I4mvHuMoVIHoRfMDpDAuT5sPkMWywNbi8kaBoV+Ti1EHfBHpRL0PQA+Jmm3V
eVB+D1kLbSJgV8Iir48T+eIKtb9q4edjfYwSpqcbH9/EFuycT2FX1+ZeG1p2iI393BsT9cF5/Fb4
PEElj9kh7SmGU5WD2jRse37PdaiB+UzTUcpZJYhj2fkjdBbbhYSyzLPlNBAMK/3xqNmtsx60sN40
mckOJTOGbY+07g1EgJ2d5fb+LpcqvRGOmDYZ8kdktk0AgRe1Px+Q3we7dJz2OrAbv0dw+Qu1Pfep
hQIWJOCpSZOuhs82CxTheJmaVsusUMjgPHS90IXrRfNi1ty8nnZe8OKTz83z0MXnPX/Ui7NcNAX9
vTT14oQXDhdNWut8lqQc+a+v6my8OPXFzIs/648f6LwyyG693d9vr4Z7XZtqIhtg4pFv4ID76zUk
Dg/FtOFAJt9LUEUHTdXUDqCumdjbuvWUJ0I/zTbcmuNNXyiwUHJQy6/qONGXrnCMZWbwbuclKM5G
mYslh4UNIug7yP86J44tVxYa+L20+JFoWg/IxzRIB6UxfsfCDkyiLQgFPu0sxJ1GCuw4yDbGvECd
k44gYDrwYnt2LPOUHULGNmE6ncNBiW+gEhMUNgjh4VLNnqOIo6U89QxSdrFIwWD+HMc+4DBuXz0j
4vLhs3JJBN9zJqpN86WN+x7gMH55TwP9ZINMpLbSCLUAMFC+tMwSqlKUrerK+Ncccicy8LPtah0U
U2or8sNP0F60TlqsnCztj4UCOr1xw2IJsFd3vDiorp+75IKkXLG0phnkQnPHDpC+oK6NXyv4buJ0
F+vQxG5a+2JiqyMsVU6Lh5UWLTTfSCu+KRBcBKEJmEmQ3QmDjilwpAEDfNIQI8Sh97cWkEBkpwPZ
41zhLbvUd9LUPCvwwowfDMP/ERsWCp60XGytxNRBt1nqtwrR8FtPcXYTinF9ZaduaOFPBJF8u6QJ
dKinqdSKTAOvd3p4o3coLoV8D0fJbRyCADkeNGiRKjw5AeYNMjdDdzqkkN4aJ40P7ThbqXkxhCwe
xLU5wIdk7IQ5BKpDCacGjP1DVUCYBQyP/R5YauOh9VqgQAfQAlfJmC7KGtoKlQ+mhrnvyGJRW1F7
R3O7HknDAloLQVEkACdJs/wfmFb3X5tI0wRBsM7whuQ5pmdfvXgiDwCCmSy17+xh6EHg3EKt6UBS
tH5YV0sTUHBkykHHokrThgpwJhBGAhUL2VorWmfAP6MUhQ2YLPp2ZwCWsiMtU9JUrRlj4Cjsv5Pm
KdmphUp9sFvqYQz5wtFhyARCxQZ06+D9MUAmui5E9w3A/t9UPjPDD3EDeRNLArXoMLP+nPtnnwwx
bzAY4+2Ba+JunGQKuabdmrxI7oypF6FHY6ZdsyfNiU8m18U8NvUqy7I3nivGhZY4Pu5RWgdN9RKQ
zLQUq9Kx+scsc80Ad8D6q7KLw9ggUwpibOhG8fYnCFZeWAZFnlAHZgkhkOZBM8JkPfa5djB4KbZ/
vxlb1wXppmk6nuc4/rQD01336n8Jgh0UJNZhe585DWAcQdyHqF1pjVXoiQYaINLdpZFfQtM0K08y
Z+PSsFP57NuaDHy/yj8Mr1m0kBOKAgY2Z9Xz4WuslBOYZe98iQzkmY1B/+a6kMfSPYF6EN9nYLIV
DW47Q+cc8POpimWSxbgqIrW3HJXjrdlNncPsBI2HFvyhyDtqnf9VcWslE6neooZhmy/qcO+bWnUH
DBXeRTTkxvOkb5dzEUg50Ukg/9Ifinh9URfC3Oe/f4vM/PcjzXIthu0s+CF1FHJe7WX9qI/GsrT4
fSVAnVYVYBxu3P4hVCkqAuyoPvld099Ucvw+OPV327HYT1COK/BmpOJ77UXiJQ8Rcg+tKjl1he5v
nVQPt71XiZPu5f3SgVTxS4ep+Lr9wHUKtg1177tmm82bEfvgyqhjf1eUrvna+uvGUc2b7FS889ui
WZFXIvunujMlAh0m1IFNbJDT3ulvIytGDl/pIwpyeL7M/Dx7TKEte5vnzX3V+ekjE336WHj6qu61
6J56jtQlErys2TWTh49b8sZFRmdJE7RRQYFIVfe0GE1w7ak2AORhEPbBfXvCKOu2Km9TVPWBVoLN
GGLCFBtxni075ekzPpl8aUADhdo0weObYcDtzrHt5B5vBsl9IvVlj6c/hP68PloUSXInJMoXaFA2
TXKfRhBm0U3kZhCehYvmizAwUc25EdMw+Thui1rX0E/WrBqHCFmKEWCK0JuEM+BDpzM9MCV5PmsW
8zoeYi3bMFYgjJt86ISDXoZ7EPC8zp8mHuv8WKUlqmCb/u4Xm36SeFsrLwBzKBXeRBoTRPeGHd7m
U49M58OfbPPcz2moUwxvHE+GN4zr+lo5mhsIafpPXLULK89BI9h7bKeDAGxZD27/ygeAeRVoHI7k
lsegqprscaqzHTRUcEmk/f4M/SVg8IzxtVxsLE2t+0qj4HeunbUb8gTUC/mL4uYHoj3sPmtSlANY
qllQOfRkZ0De/8me1tEf7aELWRGjLaGakv4m/dUZh4BLlJxmgl/QgKH4ss2nshy8kQVDUvrbMfYU
ynKmPvH5aikwthakuWabG8cK6fKSL1F3/QFVNO0169gBgp/qh6aNt2Ae715TIcEfbdcAwVdejOCe
Xa8zXuiPUW8mATi1ESg2zfeGd+6TLxsVlGHrf+88vuyreJK4qmKI1nH/a+RjLzemQ/IokYRclaEy
j7VegQW4Dfut73v8JFCEsvQQcdqlbvmaZihggDK8cyMmak1qkc2LFCrKO51hs/h7wEnNHJmoacrc
JE/qX6wzFFCAGpwcd9lPx7JAIQYwrAtBwcx4imuWVYgQJzXpUGdQpkyUgzJovcziZaVbLyAwrtd8
HO1933j2nhfS2VM3UVAORHz0d19oBvrt5DR7fs6JaYSM52Hq1naN9Fv1VhmZvzWmIGQ42t+TMs1O
FIP84DJMXzhSZSffB3vN5GF2LIYOVtUvKYjJEm9YYv+szRFOD/NBUZX+mj84VoZkXp+fQpUgN360
HIh9tQg7csj1RCBdoIOl2wY2i0X0q59M5XtZrmCk8fzK8zzzavg8QEtQ97zsqMJh8fcnEQJ/17Er
5gFFPL2dgbdHN6+jgj5Y7IF6E+19zKMCkY7CAeWRlMU3sO8si0nRqGfZY526/stYJMNSjLYGxU5z
gwdYBA4JHCyveFcg39q50vxlIrtdocSvMrtseTUgmzzaI1n0cGX3oAZ1gt7Xsveh3UJr1Fxfsdjc
AviKbZ5C4VoIlqFXCNM36w7Y5w11E7d/8Y3Kv7OYaB4yV7+N/bJ4bWOgBUeZjivqFnFZBx52vbdm
E7VPuHUuyF5B8mo/NAloOwe7eC16EEQkee7c0KgtFjlebV/qJm7AbxxvWoELOFtyr78XXIhNbw5Q
DQK3hn4j0vZWgBLyLvXFr0MDpb3AMZpuWzhK+kFqdP4OvM7fyGW2xa717pU5B5PR5JJAO3WLyro6
kNNa5wWl3RzdQiVbw9MfeesAnh1rD9yxymOd5BKoV+m+aRwZ29wF2Qpy3MN9IuyvzIy9twhVhEsX
pYv7bsTtyAPFTjGO7hvY3Oy1F9ZrwE67xTl4Xkdgu6KIeSQR1nOMsd1Q9zxAzjTaAgGyoYGrBRAa
TYNUcKSfEUTecXO8raeyYHzHxqGZ+FSoO7fa3EFVmq5WZxsNVJMftejQy77fmpASqlYJWK8fOjEW
D3jbU7twivd7zQDW277p2kWpp+Zm7ttpu/AyyDOSN4pd2q1K70BNCbE91OOAE9plwJLWcXZjRKW9
nbttbalDicgBCKYnJ+pTyw8lAppeAXk4t5j4p6fh2TM2mnFb5PEY+MzQVmEsu9fedjcE7E1Gw8RG
sI3vi0K0+1HoZdD6YOvBywX+g0Jzb6HFYCBTgzABtJr4N6+Xm1iiBA54p3JTAUS79ftMPqtyPJDD
2EYpWBAgXHyeyfVIfEGxJfafETZBLYt/GlX1mrUyfA1lW4L002YPpQteTIAV2yOrvXKne5HcIZ9o
Ha10ZKsa5DBfWheUmnZXFG8c8YiixaaD+Y/daA4bFQtvh+KEpd2M2WsZAeg65uWwQRlv9ZoAsmR7
evO1RQxzqSsjvdHj0gD8GXnWMm2+9mpkgY5CEcQ8onaB5y/e0ya0di3y2Fx6Vi9u/RI80Kij2vNW
+tkN4ul1iXAAjfGqiMxlbfV3rocSJjsGBwq09DQf6AWeAr+inUYofn9toYy56JjZ3FYm2P+rFFU2
iHybX11tuMtCU3uUqFzetaPK1rbm6++uOGh2ZX4VHqCfYb3IUB4Aeiz8rmY9CbcV0ao0ZRXE4Khp
7mhEtlC/fnfCUtwkcQX/NsucLRsNxJ7x+F102Hl0UKLbYO86Tglbt9oPNdeqDz0GpasGmuRFYyQ1
aGEa6XyhcWzE4No46V01plGQAhHl9ByAMWHbj3o2fuTSk5C2k84jAP/9Io+8ZDcPAuG1ArrUX0Ht
yHk0mJfusqrsFv7kbHNNHcfewJMOPdcqkwcHPBc0k0zAhf79TJ6Puz2tpf/XmWg1Dsrd/zrT7CAB
Ff78m6A49mGjHlUyR1+bOUR0remgoURhboXghQWH79Snw9w/O42o0b1wV8OiGSp+YaFZF15gr13M
VHaitB8d1FKs1KQzja0NqguT6Lku3Gj/T7vkTHvq8cb2J3sFUtw9y+NsZZTRd1yiWhA7BSRRvBCr
htqrqrHP8yveH8RkB2UppLAr/gaSsOFP9nho+4cKSO/Zv8H2xQBYCrB6PbaiRYp38oDrKCxpoIYM
1ikzkmvDMhAPor7RNc2h6TI83KgZkQRP3UsUdat8TTaWJfLXsBwdLGKXHFTp/HLePEDudChZWK4K
qGyB3gCiPmSbfUijZz5jOsZfISWfbObPQp4lYrA4GapEN1kVPswQYTyZqgj1xiUBislGBznBj8/d
C5vkm6jTql0KVSCQkL5XSpTYq/nVqwedrhGbRJTDFtYt7nwqILtVp2zlmYXYpnpZv/qlix01omV1
XbV3QOB9Raa8flUm8JahYYVrmlS046vsBwfizGb+YAzOKW8qjrq/OlsrIccbOniiG7YdfhLUiwtA
uJImRdVWD1VwlBPlMJAVlFvoex37NZGMWeGDCK3VkuU8iYweqyC4QOvhKZ5vbCTChi7IPPlujEZ+
sqvOQNoQol3grGDRqgX98ULqWQolUwyfD9jC+dirVTl0niorWkWqNZaizltwe1R2tOqQoFwoEBUv
wwmPlKB6Y1N42cEDPtVa+RAf3jNIAlkrGkYROsqatWtrK/PokRxogte7CPekY70Ka9/e6G7V3uuu
9RMyFf27lFG50AetPhL5SZOVatkBEbt0Yq88Db37XtiN9gzkPt97FbRcqFuDFmIFmCFqIKHg+dww
8FmEygLFxORsj/LU+ll6P4zcf4I2sz050YJZZL9Tjxa09cxZUNcErm9ekLpaDlZBiKYHtCiZpkUV
KmXv+771nzLrls78z0/Z+Xhro0WvPiV1oYsrLj6lzlBAinKHeUELGdAij17++Sl5PIaLhKct5Luw
PRdZ/b1L5LimHTvt8clOrf9h64vrqef5uOdCwMm2kTHw1QAyE1S0NUaBCoemR0HuEFk3suiR2P8c
1WQ3qVGmQlsurKzN3zrXsXZFFbrLIimLN9HkPwGDxdOYD8OdyJGBB9v0W95If4kXQ7aj7ha3xl9T
21BgfzpNxXbgp93I/g68aN0OHMT5Fl+AsT8fRtQa7fOitZ0VGfGThHADNeNaVyWUun77GwagwWGN
sKjecgbmjmrhayB0hPQxEKZZoBD6vfEmzaGkws/ggLs/RALA4x+tI4ky1GLws02fueXJQqnSFiy0
uCZiKFgHQOdVp7xIi20nQbYST5wS/Sgxonq73qJKLvllpNnkLVCsjpuxCGZHWqLv3BGcFjHUfDsE
t/LEvJdZXrx0TYfqF6BRuGM4K6FbcgfxoQu7GIGyBmxT7pzJPmIPi03v8C4nO/k3Di/2gMB6AdHg
1qiL4qbGdkSUe2bGHXC7A/pu4rf5dCGiXJZAcYHJGm8OAap1IUGwBKO6sRFe5Sw9YXhLvAvVd3XM
6jvQH1THia8x9LnpA7eIAa+GAgiS9/pWsgpcldyQ5dKtoK7K+/xQpyrFE2pqtnkNoiQHOTqyWUOG
4QJf6/LCMw6HA3LT45aG1eigKnGafO3derJZIBCcLaMM0JOAxi+aNImmGwpoh8H8Zmm1DZz5MCys
cWi21B3dIUd62dYD6mbKQQbCe3dcu3648sfbtP1Fb91f/shB8wWK/Apkp0aniXbSH8ZTlFgaqLLj
k2L+eCITHTwLxTUe6j6Ds41cRtMBmBfscEsaOE/D3TEMcNn667MtnRbtM+OpAVfu/rxS3Sv9ZIJP
BdLx0e15oZI73oEjNH42UStymYQEPPs4L01220FcczTKekHdkQPhD6U53I6H3h7mVWiETsjaCbJY
W82WbLQWfcJ84DsX7L+H8/Kenmq3MXZfn18LeUoHrFncGi6+KVpag9jTBpnIEQwx4GrQy8jfi1QC
lIzCwq/OaOzajkNNFFRmi6aKxg+eazxgGiAwhgvtbBfA37vYQyFiV2lgXUTu4VCZdbGOTSRLlNcV
C1Xw8U1v2ENRDV2EPG6Ayl8OEiIHMBqRO69gJhiAkjDs+1Yoc+10LiSg8xayZX1ebzTAUe/6MuHL
DFstI7f6TdpCXMkyO2EE1Kz6dOP4Ut1c2JLJZwA7up5n1g25lRMFGdkR9s7XOoRCsKscF74HKmwk
kIYgzSvtzZD2e9jXxvdRVHvlDmMUIBCB+FNhQU08+lkDywEypTbehyCo/x622buPjdt7DZpHVL/F
5m0JzgF9IvdwtSwHmpI3QU3UHGRMKNxu6LdaMhZ7twCHiD0dGqXb/ys3aFyHnyxUmFuWgZ+RabJ/
JUIcO45Gy03qe6/Qnojxnxj9q4nhn1qSRwL814ONdMJU5gOql5uz359s57m+lZQ3YYqyNfVRAuD6
1HtlePzstVNPS9KPAkG9eWzqpWU1QCC2xmmnpKQJtP0S+X+2nlOWmd4cgE7/PpK6Azgotqox2MmC
gsqiNlJ95UBkzjtEQ+GuqunDX8A8zwDP2ciNSAdjea6tROg00MXRkmPcufb9aKkPSHAY91ABTgK8
7eSHATGWVc26+Kk18fipKzxi4/cm0fQfedrkgShApaRbJV9XwgxvojT1/kew0PlX8s+a8lVQm7UN
2zcc7yprBV4iLrSqze8r0Af4eIvLdP1L1RrvsRjT78LT38amMx5t/B2bLmvF1kjj7vFvDtg7iNtB
Z8Uh61DJBBhYgx8mHqykSk2PS2bVKCdOvHp9thVAR+3yorlLHVTFZakC6QsX7CkDK3mQgs0ahfWm
OXfPo+CTcwJgjaZwXH2naYfe0sQDRz72wfPMcJfGdg76CnRpILRGZ4kcKFudbVqnvrG6KG7IFNZl
hAqJBVIECIT7mY3sdc8dMEuiFeojjM1n/zxcVvVDnMWoJITA0c3fA7oW+xcY0QYK0XFAvW65PsTd
r/5JcW0JYYxFe5foiNKaE29T3gDfFqoCbKuNnnhAXf0fZdexHTuuJP9l1sNz6M1iNizv5Ermqjc8
1zUNSNCTAL9+Akm1qKt3X/d7Gx5kIgGWSlUsABkZke6TzsIXqe6hWLh0R/mUWMAZtMYZRxdrCM2C
+r6txrXI9OGajG7+II1XnFkN1z7iw7XDO7lyGjbsyTQM4ZzMNgC7mOp1oQZyBdE0iIeT4EKjWFn5
26zVn5FoykJylbwoHkznCxl0H9mKj7Mm+Gld5wZYiJIcH5Sy6+oubLGxOgOF2pyplameoGAPmcOi
HVlzHA0hm+K8sfqjTIYGT1lNbqsc1JwVTm5eTcsGAjpvX5BN7I9toUvkvXzjNdbkd8do8nurTupb
OeFwwh574zUTo7VqoP1yAi9H/sQsvqd5aFod9Vi7aHjy+HE0mTZtswlqHDKz+VnTkAtr8uHQgu/O
uJCPLhwbPPwSKOIPFTyPox4azEtLa0M1mrOgh1CymrbKuLefPAg6y1xAzBZnhbLs+hDHa9qd1vTO
qYzxX6QOv/gWTyhlM9M22VrcsQ6BnVnX3wxsDcs5ObLD6X9ljX8E4/cgDUKnntIbqlOrlSwHwHvB
fvRQXLXUrlEHmKvBS5vj2/qp49dJqNMN+ujzJI3lsFPpsz8sbNQEStZf+gnVilhM40BLLY6Vf1D+
Ufn9X/xLPHC2H+LN0dZfqglJHs3LtU0+BPM8SzzN7xZ2gpddIK/uOFWxjm2+wzNBgjAPT8UtESv5
7z2JPcoDkSaxbgDVc2/hKD0+24lfvbQikVuRW+aBJ1XyUMRWG6bCKb6/RwQeynYpIsJBzgM3IE9C
EeARPONU8W/mKK1sHYv8nEWBd6BHJGrX2ltqFYI/o1rLO4yGNiQbZeYqTIwjqJPeQz746KH6PqzU
crDs+diJbyKso6Cn4zgJW88qmpCErtYZisw2Mals5lpd3Nb2AzEskahmn4riLlJhiQrLO+FcQLsX
Y8YskIDudvJGlkGnXWvuxntwXgTYXU2VdvR/vdi+dwHqt90tfpsD1QqixBhcNOCVOLp1Dorb9pg0
YNQIiYKZ8PiR4nFxie6ZnGRTyy8voxzcC0TeIstgN83kWDcZ1npgsgtie+2ZDVuTky7AMKMHSlvO
0LCbOAMLHvmRuwYpnhqQW8N+6FPc/T0NT3tyQ1oOEqPAWTTh3CZ34WgFgAujt/n7PbysQNzbDCAz
SYxcVVzKpl9Plu4idZ3WDqhwYdfaAClfM9JClBaBtBySICADGUQ4+Zq/MVkJET6yqWuQsrlQC8/C
/uQHYpVSL3WAlf+tl0zUgz40bgRoPQNcMlVffHXh1qAquqNRX6EeMFqT03LL9GaoAlyycMQyEc9/
Jw/TDEuvFYDC4JnF6RkpZRmTzcFCUHY7MnWg1k4mvoJhAnWph8i6RFHeNSALBJnKcsHhfL3mkcNW
sfbe3eUdCFfqCbtNiiR7bk22moMXj9oQN7sARKJHCfCKUeKM3YO4U2ydddmZWG+kAElSE4d55bqs
jWllQgUeJaVLf1Na5rlGzVFYRYO++dAPUPdf48s8ffASyfcfumngBxtZyHAES/8pd6hqVd0CFCvm
/GLojlB57I9xYCPr+j71/CoHUHLvvNF9/TSCzIr+ECQ0443Jm3glWyD9LMs1Q0goGLd0sfQ+umSN
HXaiMmcX+Zlnxoe6wF5n6WhUiNu15WYqQRvh65PtAo8Hp8cDVIXIAbBtNTOqRevw71cv3r/U+Li+
HliW7Ziua+vG53ozkbvMbIEkugOhESqXId57awHwtR8df8RG0oXoGp+CNbPb7LkIAO7IUTXxM4ZU
KYrY/pRD/4KtRvzFNOJ8PfZ4AsZWwlY5Q2rIll1+yRTLsLAgkdAGz7rwu5teePhSKrcz2hlKRGW5
JZMGpT/f2JDbQ602ENKrT12ae3eN2jK8W9SXDGBuV32lbyRbLKpQ4YVMxS1dgtZ8xbJgOKRW6R6j
rhAnHDdDZwHUPMjZ9FA/ccGkyowu+1GWP1HrWH0zhB1AJ6eSN+kUSFQFW3ID/K32gs/zeQj87IcW
NwA9au5jb8lH6SZc3KNodzw4hgSRcQqoXeQXBmq5Jv0c8EA/fzLBvzn9A0LQ/LxJsF3Px97At1zg
bWyTCE6/f31AsXH7f/9j/G9kCHzEsa54FCC3gCCAcU7GEWot1ii2fTCh4Fuk9aveWZuY68aT28v8
DN26caUNCPMUFCkH5uwiA90CX5Nxdqrp4InCrL/pcYO1rEAdtCes9WAP5lNhn8Gm3b4C43BEGqV6
CkQ6HnPuQmVvMvx/+Hwa5uf9KnZAKPOBLBrY0YzA0j/Rs0Jp3o3LqI8fvarZWH362PtWCuIp3l1j
3drjkNR76UFQdzR7G4ghCOy+xKDXXncQ8DlSb+qnh7SR9VW0KPjUQXhAUc3UTXsZgc3wsQfD4V1r
TcU5dni/1lM9+WZ5U1gWtv3qlXG9RalkexAxqkG0tH6mgFLHEYkFycg7KJEU6y6HakclGDYwRflg
+S5/aPMk3nulXq4WHw4WspWrD9WeQqhDDtkqsI38zsyTZpd4rQGhWRSXQBLkOwWUOZdgEiqNMIA2
0jnw69TcAvAgtuCjT0I8kMYuBIXcCwjPAarivvsKNtINlr1IgekQEvFMSMw5jfSfXR3UR8rPB3va
+EHXH0Th5Mc6EaAiEUemvphyKjN8HHCYQqZnNHwbyCrfEf13HbcgWnXB3wXJQfcZtRsOfqBfJKqL
Tib+2EiwbyiIi6tNYgHrHSkG5NSNvo8B49iGtXepAW5LB8x7YVUx/bGdNH89lLK5bVD5vNMSLzj2
UzqdYhwT7LwiLe4Mpp1iEziguKmz8yjXve4M595txzO1UEP61iIf2AtwdG6bkCkIig6sG1B2+Pvn
pk24W0WDCumgH//3Pzb2ej6+cqpYV8eD819wua3IO1mWRfIImEdx4rljXjyr31ckGkimzMCbmkTQ
CIx4Zl2KttsXomjvGSqmbuO4XKESYbgrC19sytIe7mKG/xm1yPeht3Uh+9kM/qozi+Cal93GVsgq
SJPI8ySBXzOV2YKba9cCgryl3r6V1ar2QM9KvVLvT0VhFw8o5wWAQAIFHRXGsU1N46ax3eSas5Ht
q7IfVq7VJ9ek4fLs1v63qOZhPujFU9Q37n1uxGckULRnplfJmWmOF5KZO22/M8E/uSGzQboIpU/p
dCAzScefNddsaBxgqJoRKkP+ca4rHSuc595XQI92hzJSvKhVv6FfBOBf2cp3Jv/k0idsbFcAqxdP
o0y9265xv1KUK1rsrtUgx+jCCYqW3aH1RptdAF65chvMy3EEOmxIstZH7KMgoGiY5RcDX39LNmB+
002AnHCaCZE2r/pSTgBl6dHYbnV/QBmxg73JCeWqzskYUhwwtFNZgeALJOWRERTJeukvufHdzCqA
6Y1gaE5d7Oyg/YZSdPVfD1KvufeY/9UoPGhwvbsi4XxF8TuW18T0xjVzNmkQhb27pLBRyIAzFQY+
Eh9M4dUgDxWUYVHEiDtQ8BRz0HzIAgRf6oYl0O7bHmRukNMsoVDjDz8CzalD2bL4SQfaCUJ4eXPp
46Q/IoMmdtAE4vdNlEiouqb+K+vzG7+ojD9BzQAAVsK/swKFE16hRRCywTGajX0OsEUiP3E8prcT
gBMPjlcDHoPP79e8dg4ss72XxOVH/JftS9LlzqWvPLSUKXTuhdhHBxvyuTGg5rEYDSyY/Y07WcYX
V2Q1zsUzSzGLjw/izypCLh26Vc4PsHOuJmt0vza1Y4LLzha3VlKkR7w4SN0jx/5IsTzJ6rD2TPAQ
jnZz1tWlavy+Cwetx3EGHkZNpmc7suaQCaiGkcdM3Ec+pH5BbWxuRWH1a/qm0PfD7IqV3tT+HXhu
6vuOPm9Q6Zretmqg39hEUz5clr2aZgXNFkQH44p2bbW8yUbH2vRAFbwkNYSa1IfRZthbmYFWQuim
EgetrXzUa5gl3/lx3Wzn+zhOqh+8gUGzLAahSwf62nVc59NDgdyerdWP9Eud26+VXywGGMvqR1o4
IYx6ILbcnt2iUF+YNPD+CLQHsMpBA6BNILAkpvpP28YGewJNUeDxZ6fo+69OA6B2xLL8NY+ee/Ns
dZO7CmpW7d0IhGWiaKKtUSNm7LPpuTTSfl06hnk7ThLHk9xiRwgBpxfkAvxNOkTdtS9RVAQFufRr
i6Nx9emqhpzdV+p4MckL0Lr+ZUmdHcsi0KECNeHXQZ1ammDz3PhRnKxTZVoqB7h0TH6erPF7gozh
oHbsSzQF0pAcRAJpVovNiCzgEVKaIDFXrbgemvWk+J7pGKJQJM8LY/N8KtHrJ5dBSZj8fm7yFf5A
O9RGPNKHfowPY+zpr38G/ji9Cn1MD2ZdjBstqYxXltf3k1Wm19ZP9QuYtEHTpYLzJk5WjizFBQdj
+RUPBug4Ih4i5mLj5xULPRY7ALwjBZKYSbWaJpA8tOJZc7j7I2khVGXUcXwFBNvcDYMsDy72WrzU
u5OW2TkkoGLvEmdAuFGLfKPypcpHLfKlPkRCUe9x/x/E/v2c2lh/vCPNp2Xac1EkKAZRzOFuKsfb
FKK4s6V4we2kNveMQ5OXfHQBjWGyNhQ91+LDufGdpaSrUUuByheeVqAGR/ZFoIwnwjZxD6BxvDeZ
NT0WXfDajtA6/ceAHIBVcN+ELjezHzixPSQ1clLgigTGyPDY2SyL6KLHNV/LLOu+apD6HrQi++E1
yGVOWGXd83IE4deIogtRlOljUIBupLUS+7aLdCc0ms7BxgPZyrTg5RNPYguPS5sdyNRz4a5zsBru
kKyonoo8yvDwzuMt9dqFO+0cKMGuqdeNIA424BB3xVMwYpWFGyGbip/CCmtqfOeEREJelN8gBxAO
UeH+gCY2Sgci5l5LYHV3AnzEB4oNGGQjPGB1P8VWgKRfaxU7qNggqL1/4ElwP+9BcXxuOVBSdAzf
dwNH/1TN33dGqgdJb17n3zZks3cV5Fq3utMnjzXgBiHkSNhPmX1HAVnzHeoyeMO5Xd4LBog+wCKo
4KpFfZ/VXbbyeq/77jd/zENQ8gItUqZdnaIDYYJw2qOFn44b25/YOu2a7A9/aPcUq0l+K/Gl/SZS
SLL5jd9cDWE4e1Ad7JlhQKkHlOk6+PW/QlvqcTAM/hhVqOkJsE3ckN+EbnNu8K9jLxP8EvLh0Afe
Gez1yWmMhL0BZWx2p9nNWwtZK3szxlp6x5ltb6RqxdFraVqAY3RmtiE2Rnx2+7ABlwFSh479aBYt
9BpT+SUdcbpKYVOi9/+wvA1+3VM6RoBqKShs6dhaWjq2YJ+qzkykkaFUVKIcBuB9pOzdI+po3CO1
jPfW4uvwEmKUAex/F7uELeP/Kx/A1UgbQMckVqWEs3ZzoCoGySaF5T7LHyXvou0nP0WQbx5G9qzP
TM2ln6aZNZvVZAPTIyh9/HWTnASjZzHnPv7mBFnXgT2c6/GaIzl+rH69MKwYjmPrA0SjOrp2crBn
eo+hHjDduAfRPS3uT6Oog3zUAqoZcs2L/W/HLSE+qFjCrBNySwepzGftJgPl8aoUMc5Z3Rr1hB54
SXhT/AOnuapS/CXT7GBfBOV317NwNmEarv6ZpMMWk+mXduPdccPCca5Y88EpfmQ8irGmj2uwqefO
HsrWbC8ip3wwXeC0QZOBZxQebkVd/JDTABJp+0IA0bjLsGtoev2uQN9NGiUJcARAjoIiBSCjPHvr
yDUIIlFHUqEjMaPxDqmCqUXCtmD6ARyCLegNi1ZHuqX07hwxeXd2y/190oDrYvHVTaddUjltgH7v
tZDioKy5tc3cupBFFw9ycaEpawPlBpF3R+NzEGJtpqT31xRiqVtYvebNtyAfxQ3ecB8rcv0pN7ZM
M/xrHCfaXdAkgEgL62VghrcfNXA8kJlpyQRJbhEdyfzXQahu60Ke+98XWm/I0EqPOXeoxMzPpTd8
gWAQ4M2gfMTxLI5/aqzN1rUNDC2KFLwvrF6NqOJ7leCAA62JSDd0eITy++/AHAV3ZVQUSOSWqNVT
h0o0WpHVgVDDstdNUMtL6WgAqvIqe7Kw4AwLF5DrEQqH4Ayz//Sb4N7tWPY6GRoYrQvDvoNksL0b
6qI49n78Nhznnm/DJ695yFhxSTgyNGD1uzf0IL4XqZc/ZcyAsj3caTfIC/JPTThvfK3U2dUTuE2o
t/FiGwoaqLKm3i7q7i01x/DXHEABhVE6BqhXdlxwAlm9vh6MAfhIxXWEtRhKHIraK2/GusKHxq7j
tQN0xW4WdEetFChdoXOiBMih3Vg8CgAuQyGt7txaPaozUXyJsomcbykkx1H5qcCjCuLECAYHWXc1
sblRBsXXcYnTYdS2H6IsHrRra/vjts8Em8/xvAE83UEL7HSde2dT43xF/wrPifMV1DC18ziN0yP+
kgP9g0GVEu8Uc8KOTgXVcFsf7JukFEeqH6ESkyZTmSZAKNZLxUkSpRyCfi/0NlCAVfv1/K7MhSjE
9uRz+23o2IB3xZ3a4aA5TIB0BBfTTvixnopD7/ZvLvKPymRJivfb7UBNZONsH+VO047eCIMXA5KA
qCqht6RptOTeBjUpWRRhR+Je90V3QxYNL9JAzsOLoR8ODbYTYeAPm8kPjkVfDtcAauW3rIagWZ1Y
8kulAWkANHi+d1QBJiQmT7zy+2uJspTbpI4g0Wez6UsBIcp/GxbXCSgp1PBGzYbtRi6jCJ+kxIqL
bYmSwJPT17W/yqIKfDb6GFfQ/Ubzs93aaVKFNGBuYmnxxHppzZPMPhrJqgEap9T8MIhsl4M70QXt
qXTcy+RCNgoMR/7W65CDc9SFWmYFMSS3K/2jMNhu8UMAAqq3nYy7VdFG2YbikLNGLobGoUpEXCyV
kMDswkvhpxCybTBarXvkdIDNwJZwnbKkhGaXELsoKn4sWj91iiMicKSDFF0t/alj7HUe1q3JjuSj
Syt2VpEP97MRRdnp383Txz+6KWpePHPC91zTjRPzq+a5BQsBwAf1q4KY7Vkgiq2jTJwz39qdll7B
dcNvRg5GslF61esy3Mcq8Qqxtl3c858F8ySQ/pCFruIR0HhZMAhSm0itLja1KEaNgBTotKU48jPD
dUPwusv1aCK7wLQoulKrqxptbjXvrSphyWGKXBDixoyD/aytd1ihWC/44OxIX9gNTHOFqhf9IqrJ
v+mnKQdRMc6rndo+W33LgOP2i3kkhCesl4Q9CgGiRvXqP/0di0m9pnTTvQBbUD5V5hFQdfMYpODk
XZUNx8IjZ8gcTkOU4mwO/bPTiWx0UayhIMOz/TbgfRrfysCOLLofxCNJpJUNsvahmYl2u3BLEjvl
J7NPsjvbgx62hgoV0YNJji4t2PPmFpm92ZYHTw6XT/5PsbaqK0pQ2LhFpdXH8X7T2nunHrq7sZXl
ijmjBbEgFj1abbSjx2jXR8XOb/poS0/bgJvABLv9I8SosksBHdD5KbwMT70xekSx0y6JvnLfEA+E
efOwLtCq/KlV2ay/DELKwWCAmT39FQYU1hdR+RtAR1DKb/vPuSeLewOolAccA0jo4IJsiky6VJps
Vn6XRyrX2z2QD4OEi+MNwKqRlxvtaDVUKU7+s+S51Mfkiqokdk7J75k4Ks+tbh1jFQ9VCaBlzg1E
7Fs8AwXOeaO4WsdmXK00ZeoyVXgz/7aiEPJRnN3mGLLYhfkSYQN8Ig9NOk+npv/km+8GJk5UQYNe
OpxQI79HnkSe6NKwCdSNi20SleNia4Z8i5SAcm5Td/pJnYt/niGIyhWOpb8iNws5X953D0OXdg8S
lR1hkDnlkcxe98o7GyXHZNEFAnn17tMoy23/YAkw+Ho44occUA2Wsp2LZNlGCuy4a54y58awxm2q
ifGodU0nj8jAb8CXWd1nLvevqmgF6RXr6d0yB9ecLajN4C/+aC19/924sq91ZJ00kAHpZvrFg1Zx
Yg0vXWYUlzwB2wm5W2DrN6gfgGa9inKm4AHqtf09dk7Dg8u6C0Vh0ervdafTkIRBFDgpUyAFkgaZ
mHlqW6+GF1uL3qZGOWN+NTUpTtItuptRXaB4H4HTAkr2eVzrBlbm6pd88NubErJ6tRGXByVUa+6C
DumtxssuFDEHR3Hen2QQbPkEdPl6HltPHg7bjRTyxoluAr8sIMpiaOYq7ycDN1Bz0/05SI/mW893
eL8hhRRjAzxjbWk7LPt2cRy7OKAr0vs6Ga8OaABQ9OwH+8CInLU0WvtltAZ9VUHl7wgFWeulAiE5
DYI6dnrPBxP09F9c7Av2RuftPR9l+viPSv80YOM9X/CNCZBpniZUpSpnTE23Ns8AvJRvY5bwz3PM
No+SYGWnQoA9CnPQnNSy8gIw6WX40vP+quYbLiHUmqel5tzfDF530lGwGeQ3QWRru4VdNVXUBMTD
+slHHZ987+NrxaBAEXQB/Psh9jNw3HuWdeeLqlqBSCXekWkC3XJXxm6J5CiwqeSji5FJfgmCdI8s
HzisyRf75sE0C/8sPHwIw6DM36aiWWoDFSASfBZOUFrbPgFP3RAn2f1Q1ymqy4mqwAeK1DBAFaMu
QeHaJyAF5gjyKxmvGzvHm60G0YX8afq9nmLndnEPqXa2x0CcF1elQ/sZQELUiKjpqUP2HKSAWVLt
lvvqVe2sIQpbbkBBUccrS71eZwJmZpmLXi++dW24+NiYOacsde+XP2soPZTqdSifzLqXqBrzV7NH
aZ6ZWEhQKtPtq5WejNOzUZX2qQO+a+Urf9V1foiskLg42Gc8VpiC/Gzq2K4GdeGWhifVCL2Ayrui
kMjDRsy1Q/KjTtdd2bE9HqohCjVLjLcajhNvUYvdrEDIVWyj0YfvvaMDk3RoDLW2ow5f9VKrGq0n
h0OUfIklf+oiLwIhwfMnP1RTQUEY3CzueEr7S28rZVy8jPm+6rXgkRKfgrq7MYXZX0wL3D2gloDm
QPvxQj7PT998vrXu+Wiffhda/makL4Go6P16u0y7hKFS22g/33VEPmTXJNPrp1t8MiWNpVkLpMTW
EBV2gUbFaxdT6x8TFN8IG8w2QPRmYZ/o4o4uRNcygb+gzUt5s/j1BiX8KLSd8MVALJGzMKR9P48v
bGR6wDzIIXpiuOcEODOUykgWb0cj78NYSlBEmWbjnsGJ93YRcVEPwMwbBwFuhgN10Og5eraHGgVg
3fiNhHm0KbAecE5BRgLGzmvbOM3GRMXQhnytqGzwp80B5OH9BPEtU9M3FG/jmfxQo5Rcaf9UOlgM
85h1YdkJiMT6EdunAnxxtt7keJ6hiKU2Wqx+AaGAqCsuhYqrpwYJ/FGrtuRrXWAYsU/D4FgNhvog
bJymptBpMLHLD1ugL+2oYKflYv5qUkcQDexUt+6Xvo/b7eJaRhlRgHIUFbb4qPVvp6MRSzCNTTpo
WXo9cKOtzrHiGSCyCBarYdd7oObBrgH4hEED1QTEEviKO21z33K7uQer65uPTOogX9dsQaG1b1Lv
MulTdDTUpYwsiGJRky6WYBBqSK06Os7NpWsO5V7sYtMn/bcJPkTJqW92anoag6e4ue/1dls4NorV
8JuKT61jnQH0wsEbNas0BXdOnWr3WIdX4KVJgVHyQbgXzk0VHksQnLhIlB4ziGU5Q47eDHuQrTni
+IFq8ejSJT4EeHt/35guSvbIR3V7VNH3awj5yeVBNXBnpO5DoCXYBMnJQDa9NsAnD5NapTKp9Tvz
PxhmicIowMUyvvRReR24Zew7bNZufH/U1o2hV09A+eE5AtXE76bV4FcDpHnhkBWgiJDim+YD1yqd
wXgcHa/cGD0EKYK+qCDQ2fp7qXEQMKqZUIxZPUE5F8SaeQl5+gE/LlA4s89VJ94uoKowN2nryZB8
1OsB7FatyeYqsAPLTdjI3NnqmoH/k5t5NvA6tV+tRa/UnEC/RhZ10BSirVIE/jr57NR0r9kDDVRb
OrAVpr7uqlg/J0U8nLT2T85RIRCSiy56V2YQ5Ei2hoYHdhpV+pn8cxxTNjjEMCRBBj0AL9yRfA60
ctMjRTIco0ToPbCVazf9Me0S7H1R2D4esRkHh4jDu27fxvF4BDolsiDNJlWA6vsXLzn6qfeMEwUs
0yzxI6THjRVFQu+EraSPjHZv8xbcLUEzX4bRvOkmVHF+8pOZ4xiKQw78ssST33Gy7uzb/eqTn0yo
niNFlVoPs9VCqLkcbGhjrbDE55dEmzoBnmUguQ5aKYcTKvNugX0cd1FWDSdfXahlNaiD3wJ00X+0
qR/qYbdtj4JCR0+rCASsGEOBNGGM9Ge0WiaiHncoAygP/TUwyEE9FFLM3KSRFOkbHki/vLybfwGi
DntWlPHf0E/B1CfNfnJHEK9YJeBM6vfDsbVTa8liNUZOu4nifgDlZcF2mqxrgMSS4Zon1fQg8fks
XJwXkifHEjG1W3DAKDNKo+wMNPwPsgCbQVhVI92ORdJsAcM7T0gmzv7FCYWQX4YIopSAMSXgDwCZ
q8NB12qpC5l0GWOwj/gqRKCMcFzPPYqOlXoEw3pYEq/rMsUycJl76V1usMwghHoUzHOrV0IxUt16
mYHpxhfRWcaOWIN8kYLqEKushRHoE0EQ0QdRbCJA1KtiFxeNIpNaFEbmeyz5aUqGr93x7QjV7SFq
U6btI059gGOc/ARAnCg4CTuqrp5XPXIiDnn3l4asrireMx0ww4gE9aEuEvLuVK66yt41LbYwmKoD
jxpa9sh6fKQ1swoXm1qzk/qXMWRO0qrBcq6D2+F9MupwhbDe5qlUD3XPzsUmJ4UzSxh7XzPn17T4
P78cerXzNI7At0IPLBtlgJlRG2hDpotY+4nXn0y6AEe3ivRaPywuan2QBiC7zaz6NCsDLPYyZlEL
UBO2/eiuNP2Lhgf7cyCDTaFz59UbImtba4WxIzOFjmdR2tZLqxXx0enAREB+aebPE9ahD62exTd4
f/yQ/JyXIFSBCOXF9wzzISnjR9PJ3FfPB0CiVb8Vo2Hc+GAxuqmm2LhJO/1H5fBhH+M56AFvzY2j
BV1vV0XMvt61O1QOc4ndv6ubEPf8a4ZsZUTJ9BZmc1PfTK6GMzM1FkeHyGFRs0OdQJMZ4liMOI8L
6b5A20mIoPbfJ0U53OsdGD+RJ/POg+akpxRCKCfJzAocRO82OXlWYvVJTbpQ9xxJNnYU9SpLpYJ/
/KdzLBNZMU7WLB3geZ6D2mPSZMhwKrYB8K1cAR0SQVhkRJWH65qvI8eSLWp168JYYElQCyT6KYUg
HUXUU2lfqEUh1Bpk8TYVmXTh1X1qPlMlZje0N1Ui8wtVblatmdyi9mhDfXSp8eu15xJUnouvlb27
6pIk2S2+XyeCksx4Mbi7A+INDGMMqSsAmE/jELCTOyB3s6Jmr0WyDKlJ/X7fsNMUADrnyCJYy8LR
cZA3frz8Vz4kJN7G0rDuKGWE3/73Gf+DySrIJhaAneFF0GygSj+6DR8undf12zJJUTLGIve+i/o+
TFU5b90y8F0540tR8n7rRroJji4D518mtNzBM50c0zYeHlkU8W0MyfRN2jgwyzhF7XEtQurVQT90
HwTZRoAD5pEuUOc4IOuQ3VG8bjSAmpnYS1Ong2XCPFvLgu4QFxGY53gH0icPxAinSYNWM7UWEwCC
HprJabohn+mZ7UlXF96DQ7NOL6108hu6uJBwRQ79ofI75ObI1WR5iF2re559A2sOKHWxjoFVYXXn
cxRieUZ6IrmUD/ooQtspzpsj+Usle7V0JtyHckMbGKsU9KBx7yXfWiahNR+3/NbPRX3hKKJb4XmZ
fgPT1Ya3Q/6l5xy/0y6D0IaP49eEyRsK8FJsiGhkBCRvGuj1pVIsAeUApeJ2zL9iLVreJDIpb6Rq
eVYpD2+pYKB/HC3sepDmg/8avE7qv3HG0h8ETNBG6c9BLoPdZLMrWVoKV0esUR8CR+lXq9iahvWH
rqgT9T4rs4dSJaLpksUAaorWcXeUnF46qDUYzU/fb9h+thS14DxKz6sbq/W+dhrr585MuRxwkUPi
Gan71pUSP5pZcOSO1z4OjuUpKQt3I+uhfQTkHozOaSJD6s0hznKPR81KJvnUrYDBvPErM7uNeNk9
2m4tVpbw/D3F6k4+7GpgjtdISuLMpU4OMWC5dTi1iXkiTffPdtJ4+QEH/+CEh9DPEjeB2/tNEZ56
7KACS4TLknNU6gy/q91QPpqsVhUjPFmpkrbLcilAYDObPQ5bT+AWnSMW/+fYAax2A7N3hY2Pw+/C
/oN72R0ykmAbgr775IjQnup0s0gU/VbeaJE7+tRdqxlMNQN1aBW9jaCUAr5QQAM71ZsXhnQGmEVd
Lzi37QD1Ge4g498WGyjn2BB1n/LoPDdBlROdyWYGZE+1NDgGPlbOaxr8Fu5PP6Fcz3azSTPO3Wow
tQw/sVZ1XJdrmtCLjOqsg7snMMcyROUOO3XYdpXgQcPD2uyd7EROQ/VICiIndefO9NMomacqfvD4
/+0UH2abmxSbgut+jXrmfAuZ82cqdakTM0CJdF2ck45rD1XbPjNVkTwU4rf+38TTPOX7PLk1NYca
DJ3g2BZrlXF4QqmRg1zSuCZO+neLOOkLOc19xElP1q/jgJz4NMsyTvXlO62Jp+Ueyx1V7xKr7r9Y
7330ajwARQaTg6E/qf6ftGvrchNntr+ItUCAgFfju9vtvqaTvLCSTIJA3O/w689W0Wk8nsx3vnXO
w2hJpZJwpm1AVbX3Ltem1NpVXJdOAGhemZ5a1Rh2FsfbZoRI1aBP6Yl6bpvYgA58ODnZMIJIYTpz
mnBqUGesFncdlEaAyQ752m36+pybXbuVqClAVXdan8lGvaHm9Zl69RhWJ63CQVAt4KqhnlMm4zAv
08vpZEKD7jDbll2oV4WgjE0zAChvJpZr0MdwUg9pe/UxlglaQdf8+BiVB8q4rmgBXZp062jUdqnv
qWtS12s9CxIETfFupSneaRGqzezKOjrJgFI16tqTXoHvE9QJ/pC7g09L3UqzIcmndpk31F1DroCo
tUG7IrKHzpXpPq1GUJaPhQuZKWUE6hfUfRoYcEDE9UAm3I7f/WhIDc2KCrQMLhOnxU57em6LPY06
m9fTrPJNkWU7BROuQiacD39fX/kG3eS4kBF691vW88JL9oZtdCu66jLx4bvYlz0lbtgbpiRhtRWT
rNr0hJQHfze+AJlTbLoZSB+oyMDVeFRpkyEJ1igb2eCfM56sqB1P1JuHwwRp1WVGM8DKZZQ1bkeK
41qWivhaNTT8k41cemt8nTm0P3xvltKQ1tN2MuTtDhxqXhsfZBEmKw1UYzh78bObVQIlN+K6ubL1
XngQpjt7WPEEIULo5OLejF+nbdrPeZrrD2A+3hB6mxqX5XJVRRk7zba+g2AiXlGAYIZ8h0Zi48Bl
lq6WKvx6dUZikUGCFqXhTKFL5DOKfYPvy3xRQHL5nVxmDDRr3Yssv2TQLd7xoWrvXBZXh0hWwcHt
NPNkxI21Gw2QLndgON7kXt4/so6hNiBLnRcRuSD3dPvuc27JCCwxcft97OR9M/bsVwMhcuYMA+oO
+09cU+LUepgejV4ffpTa8F13nf5LFCKYnoHXApSCjucLfIYnUYzNZvlYqPpTdEBOOX8sMNiDOdNK
3j8WCNJdFB8yYJjA1XRIZcWfLENh6Xt2B6lF/tREJn8qlcikUQDRmKS4bdtxyB7T+IXmyCtGfGQj
QVq3IQeasMphDdbY+IE8QiCl9pqV1z5dhGzC7l9ZDVAM+eNd1j1ODmoZaA/yaIGQW/EB8sg0bFoo
qkeIri5XsTM3XAd5BM1N9XFHo2KPHntGMnwE3GAENwZIg8UbGwOcw2P9USiWC12Ad7gLkGjHMx8U
H1qd7j48rLZLfCDPvG3vJh1q1KFWhPA58CzUy6GyjLKOUvNpiPx8PU8sfi1gef8LtZGBevLb+mAH
Rf+oEjYtTELg5KbGHN860BXjgPBQ2fF+1AEwZ27SrzqRJN+gmPgwjSgY5SUIlafYFagTnNbMS6Of
gaN/7spE/4Jso7sqvdZ8capuWreTVT2kYCpCgTxAaVKMyDUNQX5gri/LWOypABJ1qqu4SKI3J4rT
UyJ4uCZ7VenIF0hu3Y+QJYFke/JMlT56Hjgbo2ZQSUQwKeUpB845Hb94AHA2CBd+byHrtdZQUI3f
+5hfhtiO/EpNpGw6oVxs+pSBERBnJf1oJCD7QSEJRyq1yS6OZl5iLeMv7lA2L13qJ2pAls4Sdwjn
Bpe8duwXL6qf2n5a9aXIXrgeJvdJXjzTqFUmNrI1crvVI+4F6UsvI1RkcMEOldlkL1OSNDsdOPc1
LXBkNW7jsYpOyWTn94ll9qgpttMNx8u/ufY0md9DyKD3E2U00+lb7ma/ammJtF2lIPBadWOnrfSm
0veMapPsQwko7FOh6o6swOT7uCzcla4qlaghfzub9H2jC9QylafCSPOndEJQZUQK0E4dH6jDGKXG
EmE5RUBMDQ1DqQiIUT2Bs2jF0M268Vebt0AeKsdJTdDszbp/Hc5b0TLaD1joX57+szUUmxwkyZmd
O0fD0/hVs9iQM+fge/xPLrT2v/D7L1xcMLfscIC9+y98l8vWEx7bq3n89096s03Z3xnNYB4dA6xY
oEpuTtSjRnIGyVzVUI9sxWh526ROXxfTzdJl4mYp+eFxj2DrsrMdgu7FMf7qolgoMlxAOxR/nFAN
9f4/tqrw1iaEJQ6l0/xjOygkcdB1x/3GcPTer1rhfe06vPXkQ/Cz5QIaI1X+xQX2fN0N7XCxBiM9
4PZa7BM94g/Z2N6nfX0n7W4LRR/Qb0UFKp9LTdEzib03aRxcdgLf91ZZMDd7QdhuW5RghjcTfgIf
WQZ1E/spCUX3vbTHbyNueF+9TEDEog3kE95ahm2AFD3U2H43DqRrz64Mo/Pw5ca6DKnXaonm97iN
rV3RiGFFKwWkjobV+3qQocFugfHWl01tcCQmesE3IK4EzA4sd0fCGXXZE8eB4Q08juWdjldRn8zk
5VruL7zh8hmLZjih6wcmkBRSAdcAVg7WHf7iO7tuildtAImAtFJvg6xl/mo4jrFrwTYxr61z/o5j
o7Wgz45P0LqE1rlaa3iIKgWWg3iHWgsijAg3Rv41mzLvh2XYF2iJR2/SFsl2AojyiGiXi7urVYCb
xXJ/GON2DDP5o+0Gyy+azr4vah0izyBvXSPW5ePBOeCxCjZZT8dzB4FT7wH5wfReuGKzmKD+54HY
UmyqTKb35EWTgd5K9fAdDotNa1EO6CV4iUggFvZAfmmJpzJnPPPJj7ZTXPknL+cvy1I35sWDiHe2
dCE8hYgnQ7gFx5ZhOneeZeGFb+rrDd6PIJOhjNS0WtYP66a0QcAL0ZL1WKa4R7ldjxd+J2m3t57g
V30R3DP2syPgEesKmJwT+Vngyz2zQrf2nW1zFVpv+nxti7UAUvszBA/x5WVNC7GEavycMkgEJ1Er
TzTk6drjufism8I5jXnRotqygP5HxcEyEnXyWPcACON5ngOfGUhQJgG2auFjh81ofsvAe+1z22sv
i29ZtO++IP0z3mphHGaSBWimxOs66cFNoaDuDNXwxwEFyPKsj8Xd4PbfIuhnQ6UdjZM1700XatdD
miU/cvnTkCbIhWvSPkTA4A4tSAdAAhfIu47joOxmn1LFnJ4g6IvMuepWJiTRyCPJBjCvo0x4cDww
Pa0014sfReDEa693wzM1XIIrbm2YerG13A71Z/XYhLuilMFBdLWLiipIQ6JsUoJCkDXdCYDAMgAd
BLpuqSFBukzN4yJ32UZ38FlpZjaS/9UY4OwWqdUJSTKDVR1gEdK5awXwYWYKpMeV0bMaByJtmNY6
BtEdhEj4znUCdjCY90zVxjiCNE+lA+RTFbTGpqVnPSrxzy3Qt2dyCb1+vFMLTHpxWJxpdtTwhppV
xnGpA+9liUCvBMlWbOTBZqkNpx75sRwULCioy4dV2aGetHK5j3x+fioU+GJpyMYIgPGnaeD73r0D
p4WCUz4BnKx2WJyR7Tj1eL3e3dhvN03V1a+WRXq6TfpePmQNOPQ7aMoV6Gg9JOYs0A7gLz93BAQX
f334qKne4cZbCl4tp9y6neWu5orKrvoVSwusSYviPU3clFTeVF5+rA31IN/SiIo2r3ZBch/ldzhy
GPfWpJVHBAaGEzWFKYdTEpvvwzFHUZgsxObGTkNaQL43w2WnCpog5YqmIQLvD50GvS11MeQg3i9B
wz/ZFhdejH7IeH6s1W8tbkE5Fjsomadhpn6EYxeBYY7Gc3cojV+sbLot2fSB7d066veiA670So6S
xqifKU8guXgXpvyTjfXISzmvf/JcFlam124Gbje4bQC/sEAUJEQmNk3nOLcT5Lc4g4hnU8ehicjF
39ZrMsYDPFK7lIAfzbssa5EyqqBQmDZQi3b7xPBRylbfOdKo78YiYFszCH6SaWlAM1bfLUPq2WpB
XWhiA7gAatrVJsvEMrxZO6FaA4SdIcByagO67OJMNhouEyFOUivQ07WbLCu1ddxOzrECrvRg9LLb
MlF2eAmpTnbnJD+qFKcRsCu6j20GBevA9dotDoLdG3OKU61Q/uSBwvp+//4DMjLo6nwUDFOp8Fw1
/K8Fwx0VEN/UHVMVMZUh11JUG9CduqegC72Th3jYiYYORJHARvgxEyD+d+jB1rS40ApqUNCc7XIP
Ou0I13KfGdDQaGIP790jpDmBybHf8E85mxaL/qq94XsDmYwXAXDKzjKz/gAN5OQxsRLU6SoPS/vZ
ogjxO0IPgc8bBGqivg6OLOy6dZ6J9HUsHG3PPMPyaRiDlvFUxzYDnbeevDIZDeexCP+iSch/Jg+1
iwyWWumFTfTcmhzUjU36SqYcbM6JCRYBDRzqkgcvNuKV50hBGa1iwFtIn6S7RoEg3dTTDsKQYKhX
s30KKiE+dT4eg1BuUpWJ0DQPtx3S1Ou5RrHv2vcxlR6CAaZG8tn9+s6S6bko/iL0GJKJw35ENhCh
gN+IMq0G1EFzAmdLNmr4YF1QOhLc0SgSaXnJXe0KhnazEblBNC+42qjH2589C4OAhSZDcXk2rSIm
sweIBHg49PLg0ndxdZqHiCIFqLMs330q1iGcq3xsLwWNf0F8n1XXvY1JP37ugftHnWnykle6fT/J
AVVQyl7ner3RxnqCDAKG42834RT2vWiHr4hmd6ei1fGaJcv8PrICnOvT2Dwmg30guyVkBOEY6b3V
0D89tTyDXKuRQ5FV4Wdj22HbtOuamThKVyIaEvThM3FUFctDAZK2J2+Q5XNmpDvC0XaACIJ8qvZm
0C3tISLWbId+yt9MT8Z+7FniaAB8hrfcPF0vFCrcqPtdVrWfgsBCQIroU2bKV+oaBfhsRtTXiwTS
L1AYHB6oGbIcFPwgkrbk+CBsNGSGNDREDhpEE65cgabcAcATIbL1248hB32xrHkRmW0b3LeV1987
xdTe1RAm06KxOYL/rr0jE/4k+Pa7+AnErocbOI0RkZh2epN9otGN32KjCdpKal3kZ42N6KrazwoH
pIZpeu4ua7xWzh/hHz7LZejyWpx8or3nz0UfcdlGOC9Z7JUiQK1zkenQSs4eIr2UZ0iwNk9NPIrz
aFsPnZ4A/qSaIOzLTR5V9YaGnNv1UyqKB9sK3xcx1LudBWfzoioGQzT3Om/Vq0g8NbYKx1OvQJwX
gs/OvdkjFUv2UDNjyJORy2Dm5bxOgL3kb92PRcuOgVsrHekAb39q26sl5LM49rQvXUJKjiqj1Nxd
2eYuuQOgiw+zrGyRSEfGP0DSXjYHHOeBxjKl6Rs4fM5DqPmYUI7CrKlyfTRcZsn5/7gWlEQOsG75
nqFUZzNQLiRWVEaANoAeVRlnimCiEk7qGvgPQNc2CwPxMkHeQi0m279OFApJUU8gRYuQqquAQOtR
iLkhGGl6ZgC7gLiL15tKk/rRbrPuyUToECDWKPoeulq8QrUzwhM1ns92JT4WDonhfIvysJkX5gCL
P5i1+6JruzivoVWdA4LRx07Yr2ncjWI3Nul4nPQQ6WxAcVtUlKsuq8VfEQ91YAyVLfG0bi3UFhA6
BhYy6rLN7DgbPzY3JrDkdrVT+XSt5aqLX4ZqViD38c/JJx2XUjGeHe+9ny0U3U7UmF6Aav9YdsVG
xsgYVlzqSCxBYuRk0xR1mQD3zrYBQXjUgJp7HtJ6AI4mzV/2472OU5+eF8WGoxx3RTOzcXHqUEN7
utrEiyIsQkxqlyMYtCfHq+uSOxn1Mu62/TB9HQSyg0zVhFGvjZAAXGwMJSiTw+SBTIt9GXZq/TL8
kwvZ/gs/+hTqihAw/scV0yLMkTBWV7MhnuC3tog3wJHqZ55+qYCmmEmfTcWjT0MDbClQGvGgAahm
lwla5FmfFwvPdI1BPaj2odAGLKdowOQQWwei76OG2PqcD0q/xXbjQkNAXNascMx5fYuy8pkIcPGV
hd2uE6vz9kB8QyHUmJ4qJAzOuo4HY2Jq7AuU5IQPtshRCZ1rT3UbPZF9Su1yI/uqOoxpqIGMf0dm
t+y7vdOA7ilFjcsXkLCdIpwYXmTodHf4JiIuT7tWbb9CRC28uIgRPU6xicomXA3BVSBzuNMDiV1F
bwA9zf7uEDS7Glpr21xtq4OnDtmv+JOcggR4+TpZTzl+zppdgP5RVul2LCJt7Y5O9hxYFSrErXkw
GFn+bDWiX1daaW3JQeAV8QKI2r62pvyZTJJBWyJrNXdPQyOW/Z1j8i80oiZTch8u4Don2nKaTPeQ
22Acpdl86MuHIscbZOJ9yVxQSk9EwiJqkNFDjaXYzmMnAhAtZRUYVlmGrERT4K0FoadH4lhpwL8s
B0dciGwlVCTEIFldaFrU5lwfpyPNk11KCO6oQuIt2WaGF3URhqoff7HRhXB7XCcIltoFEA0ymIIT
6IKCEw0bY1La4dTS1DzPPbnRKn0CZ8TvNTcLacjMZtzpdvjSNSOyiaqB/pyNYA3KWECnUW84CIvf
baEVg0N7njdV0XarNW+0UBeeBTgWzUP/ZFx5Wuut67S3ji6eLHMzAd1/THEWycBdhi7NkI+XgzZz
Nl7NX3Uj6NOY/rKVC7Eu4AD4m9Atd80FylKr9GJVQ4KaTic5T6qh3jKEcLUFwjvULpFf0XGzX1FX
gOnM1YP0OE9owb4rIRqybLdsQj0U+kFvoJUXPU4gba6uFbnPLPSyuxvPm2uS/7It9WIw7A4ZdOKZ
y5tpVXujg6qR3toj7/tKI9vKnXNv6xYyj+nwK+B413GSrn13pmkX/Ju0Ynau5HjGWyBoGponlJIU
K0reJrp9bsvE/ZQJ29rqom0P5FGEEJmhs+yHh5WN1tbJ2bUHnYfxOnCOY8u53UPXkD+1hx3F7BOH
8bVT6fWBhtBBWxvWVL+WYWyfuaLsJjv0nzgw+C4Ij9V5Q4fQ+o1bp+yehcD/v7lZajdaTrv9/aL9
EDbzRcEN+H7R5bPR5uqi5FZpSCqYLnQRZJ0Mq8DIx8d4NASIXAv8SO3SeXNs79BEMkW0HEHAIfEg
E/3hwRNwN5Vp6K6pULliGZgoOIJ7SwXywBAlh5w2eCCVFA01AZjO9cycHmjVOEBmpdfjz4tDiv9V
/8tGA0uADW9A/Wczdzqkuq64+aCDxlXTSl90Tv1Mlm5IM1/TwBBJKmiLPwmfkYuRz/5dY5xEmEx7
ObWNkjcx1zX+Bd+6/Bt9VzgqSfwIgr73/+KgpdroC6t6d+A4cOfggfHKHoUDSAk8mTaIcxrQs/7I
3enI60p7c8NJ20g7N456llcPUwohVPKA9IA/tjJ4gnLxQ2LG8V1hgv2IPjH9U7Q433V4QX4gEypw
IWiOCp+tCCCpFCL/v3EkkLSBk1on0YJefbWMyUiNafcBGJBbY7XYqKc1agl1/7QOsiA23iYhLAlC
AWh3ogKF/fKGutqT5Nasu6VkubxUiw8p7z+TCfW+KlHvBOa9Y9i/cFKo9iTUNWt2hUUmyZklkILB
K064pbs25Ctwz1/u7FfjvILMdRzd0wNivsXXqfPPB0TPIJdl996xMEwfzOPifinr4qMUAKE6Jkgc
tN91YcoPHFkhUAnKVuVQMkTKrcTT32/xpNTv6wC6FjHvo61RiQIU2k4rz5k3bMO+q4+zLW6AvK+h
yNhLcC3MNtRjJ1sNR2GUjJkP/5k+GznQf7DDeaZr6LrpeA7Tde+W190SDQishia8dB0KEzNH61Yy
R01Yyni6aVTcPzVDTdtysJniweEx39HGYm1C7g/h/oFpd3OX5m3LQhmksDt/NnoMr+2D5mY5wZJ3
VCZAJQFLrcC/lg60vR2tkcuV/rLiZoO5FOFmL6+CPK7linMI7D6e1FP65aZnmV32RdQIfWeQDrid
rcvseYiyZMs0oZ20yQpQPlJU3bZUYidkLLQC5QcyXNHsYqchNZYxXOoyZQ9shEKlnL72pSd2VsPN
na157hfH2iD6Y69GUeMYZhXAMqvSMaofE9kTSF2MJ7KYHK+CIAVGeE45pC5UD6VIzRXVpvVKeMRq
25/2GEagzUwK0N4OuuNrSABvyFimVXQB52d0QfrQ2AmUzOJGDNvsnVRJdNbr1ifb4HkIRiUSdECo
ormnBphqy59A479BeUzBVgj3v88AeImQqdOeJpogb92rx4PMq+fZhj/deE8rEEMLfADBnPXtNi5o
ERIpUQkjSiiJakW9B51yeN95xXtT4WAXtDUSr7BEIY6kyECjq86lKxXYWxeFOAiJWnm8GL/GTdkf
wYbhrpELH79ag3PUaz1/Ba9Zf4x68AGSEpKydx7ekGuk/3ckcudaABsjgqofkQuFUqaegxWxB6EV
zRZhFTzmrF/pdqA9MQA29Kxnh6BxxrUT6pHPC6AQtnEEwhCOFyDKjgmjQGLMzCoThBkNwLkKNNG4
PS5URAEU0EOt3idTm/paktoHoTTOhzbqwQtRN1sajkY47ZmDP2ve1/YL08f+DlhgVGSpIegUs8dB
02dfLcL6ZGxXNfK6T+TQs/hzV+jBmTajS6VFA90v3TmTehw1oxdO8bpFwpfbawn8rV+DweCCSoXm
4jJknMCxciSTznpoJWlgCTxBgG+22YKB9lk1OfT4Tkg1HMmUtbjDDU2U7gNP90kuL5UosdLHxLgU
oTECCThlGzDIcojBQrqBO5a+MvoE2CmU1b0FnTndcUWE72QgMZ8ysMgbqHzMfdccrmZtNUtr9QF6
k+DOH97wv3u6I6bwZa3bsx5PXYutNCNL5A4oWxCPdZ6zsQOGLE6jCK2oQbg3P+f5mKPyGNEzmg0L
K9pF3AZtRiymnZNFoKXSYv1TkNpHR+FadID5fMHK/l4PBmDsomrwCQkz1saeD2P21jZpiir4btrO
Z5NIHVjoUUSNlWioY6sh+7IxG3X7pKOLaY73DmSs9zYSaQeUGZ4XYM7IGXLWBMPRIdZ0QCHiPLvA
c4peSgisWV54LlWGdhL48rQtiBhqwMIvprp5UK8oI6TSw27r2ElmzbM00QKBHLio9Fp8yR4YFYhg
OHDHNFwakWcWCNtwCRV1PogcPH7B1DUs9zUG8rKapCJU0+f6FrxF/NAB1HLXkaKEshdG1Wcg+EA3
ddJuY6fatFp8PBKXWMaoe4NgLtMaP0MAbD1Aku/ZtCOEmpkOrguMqLHs5ntdu9MdKoXxChjY0zaL
qr9Em746UYenLK8jHQc8agkLC5tmIh+n1xIcb20W3LkavgGxmQ2vBmBciCrowyvySu+9SdkaFK0e
G8nc7QKMW3BySThMoMNQkLplujNbcFIPGv6WauIKW2cHYEN7d19WAuyOr4LFNpMRQSknhsTYFIlu
E2eQv0mmumTAsymjmi4n+RVcmHxPJmmZuJEDTZ3cicBaL27UC4ASMGJcUH1fqKnT6rno82ofK1NL
Ny+aWL6FHy7zd2357pFfD7xL1XZgcc4cdoRkBzumqte2Gk+hWoVuvXRpvhHSRN6x+cP8FJF2kdrl
qjvvdbXtsk2eZpcw4tr29kpXy8kb3N7HDhvtg7/LB5GGEGSg9LvWGV9R+s93i4l61JDeEC2dZ8f+
1leMoAGxRQoRQw1UxBpo6+7rIUPyR36tQRD0yvq+fcD/sxeyIqHqQe8zDUGvxfO3crKSTeSWyZ5m
dQdi4D0A6ojmorTc854Y1OhWAq8LON/iWEwH5PkwDObyh8GJoTCgjtA0u/gxe8LJA6AUqOhmciPi
CreglGKzwSUjrpLy70PI0anIbXBhMRCRvnJuHJ6soJ5qy3MRo0qaB1HuHiDkYiGzxJPNu4IgZC7E
pBja/H6E1DLxdhCpB9F4kIa3sES9YXGO2xpNv3OAgFERO2GKjNQs1B+LTbd7d9UbWb2Z5b6Xzecx
IMfX+8xG2gjvuYC42ch8j7YMUXExasfKcTQUYKBHtiqO3rTCalBvCDvyce8eA7OCDMQe/1xmjaWW
ofAQnlfdZe9lj66pBH7lJKeN5xKQU+qFE0V0m9gY+0OWNToqnNX76NLMRib5kx7KameKtl6ZYiw2
CyXfDf/eMrFw8v3Jpa9RWiURW4xaEBbWmv2iGV12N8gxhQYvhmksvIcicnYFVKA6P+l+ooK+eNbt
EZXSVvgpqsDfT571aEXIc2tQPlcLIbxTbkBWPOGZUfEXM5b13rbicJ3E03iRXByiYQQ3Akr2+nOk
SxRNRlGxHTPwnvaqQfVWPCJRgW4l8TijafKmhtddDNi48RpC5vbk6AijglzPeA0c85tTM3BG2P1O
G+z4K4vrYo1C++LeyxEIKN3mrYRitgLBcqA30FuaK5s5en4v7dC3Q8u+db7y+9gAfLLXW/3pGiMP
8PNbLvcnn2VraOL9eIeLVDnwuvj/AS1sdc5Ahr/w477tz6nbpI/RcdbWKUJQAEzia9CyYjOA4eXU
5Y19sQyIN5tmBUSkJgu/aUGwmihuVUBV2H6sUyipKrpV1VCPmsmNx3q1jGkZM2yUMf5e8adlN7Yi
Dh8k+KYuYdpnpxIChD7jpfUGnqNwEziZvtcgMvFWjekns5cGwhpa/gKFNXz8WlxayAfspCKwdBMH
zJiqR00NZqX1YLJu5sicqTCJ7nJhulzWzdOttmODgxq+j62uGDX1hEeIiQAnI/rxwY1OLUpGH4t+
rB5/W2hg10X92CAPq3zI0ivH8X0VDcjspc7i87d9vNh99TqrCpk6deDJLlvvQpKxfTcVp9EZ7w1l
WuwQ4GXrICusdYtTNtADoXfOWdhANmfiYLq3zIOHt2WUkINQkZKmNPSAcMAJsjFfm1HP5llKuNIs
TyAuTbMxcF6FB9oapSodD0Vy4IZw/fnAgAqXQ1mPIKmLnWT6pIHAew1CCPvCBsOaG4uJRyCNIVvw
YfegPni2CuGT12IfmszbyVGCsUwtXybiVtj+GNXmpnYzvme59rkJTCa2TlDFJzfN7fR14KzyQaWI
z0LjIkkyf3SCTMo9xAFKgF319ji4lpOsjAikhn0S5Jsh5Cgbs4NwBfotkBYPmjgElY2CYxuUYoEc
xFvfQGzXDM1u7aohw61mk2cMkCMnFm9xAfoiNxfpmYbagFs1yr2eTWhHP/eQwq0gYREZL8IA5h80
cB1b5zHKOqsU8OOuc4Tvqfh/NRjetG9UPkCFxPEGUsXuhrr4YNycvWh+dqWpmKL+1LVCJ125lhVt
RrW+RSzM3dDWNC3AVoOKriLeBLzHi12ZjeFJQFWG+7ddlxy8xAlPc7dEYdfBQe7/z57M0t68MXJy
80kLhwy8DwKlS1mI4Oekd5qPV/FcrhuHmT6gmuap0J/GWoARazL5hUPJ62uPV2rELssJQQ+93EKP
pbljUCo5Ajs87QKcRx/0FJKCaTj1b5rsfugo8PqJfXhaosTVWTcRpKsiyAkaqmJAjXoUTy6jkUnA
30BRoisoTISszR6fEUTBakhoGSiNWCtg0aID2SxUTz26ENusC+MyIf6U4I0Q2XGB53hem9qRmnlM
U1fj1kIF+mqesxhnfifxbSOvBhG00+K/2Gj5MpFDfvngSgG6gm0WgPUy0Y1trbQCmRu3G1NAXXnS
7O7TH+x90AUXJ5TlTlJRqlCcoOMU2Ceww9knGl7N0HjKtk0KChpyi4LsebRCIJU+/Mn+x5W/l7cI
jFxdwDb6pxoixtyBCrTQV2D+5nehmdMPGLJSnm4X4KWA0banHVRzvAMbYgvKZJKHR0PLtoSCLoqu
3Y2lec8N9x0YDaK79ERNPhU8X5EfTZORhtQjmxggoYq/BdYQLpp61LidLXxnKDOxroYMzMErrxrj
dTzE0Ymasq/feze2YODiBOk4pM7LvEB7407zCdNRfW4HIFdX+1w5ziu9Kv6cAxGrxAdG14OGQ4o3
esDjbqTDDTkkW+EO/Tyx3Pr7Iv4VxQP0HFFfdAFO07uk6WSc1R6p1h6buMIbkGJbQLS9Otd1UA2I
6GIMIry1VeOBdmUjH5o1ezf3pwiKuk0OMfpV05dYSPOd5iZ7x0zeyHFk0BhGIuDbUl478LAoVlOb
DSAHeQiNNkdeTdXzLi5Un+si9n6i3tKQbV6C38u2adLoAG7im/okMsyFR1URuMfBu614oloiFjjf
Qa7zA5BX90RNwpv33q0t0mxQNwAxvvhlf3f+97W0vd4dcQcHgE6Nbnzt0Us2YZC3812DfuHznWG+
S9DvPlU3FIPuLeRQbXut847L7YAcyPX63jL3b24pTgg9qipBnhQMsIh9Ewh77nKLAYuYWQeyeTKN
gXAg4Db9X3U7lONknP2ANui4c1OoTy7iXrGul76BoMeOT9AEowmR8L0JPbx7MomJe+csqI6IOnTS
p00gluoXJrTYTCWKCQA01NOlG+x6VZcIxnmVdTX4mWbBfQbpmKZ7dbXWekhN7SlUBZGGBS2CUbrA
JbplvMljMwzbi2ZDGIQCkZ3of5QlQl4UePQgyWKDfae5spEbBSKVvakRPFtM1PuwkxeZqFF7L/7L
oowhQBZVR5N39pby2TdJbUpb56Mz3XnO7ibTTnNLmrvkjdjibAcC+b+n5Rc/mvCAcV7RBUMjig5W
7XzCf8ZLLHNrg1eJaMvVMAR0GxSxfeHTbC2s+t4YwRfstMZLB9nClxHSLMqTLAPnDxBz9e5pcdqO
kT9ClvMg3EZ/qA1oSJUCT6BW7zcEYI1RHnznxiEkBXFmrf2mBt9ioD8TnLVuY2TRyhJ6jQoJi+BY
vLXT6hjzQt/MNaWzfh8HL/wqFfYIQkOA2/H57PNSkSqsfp6gAlSvtItDopsqnx9ApE2U2qZJesBy
3CZYk1HoDvhLqdvGVgDSB3iWEIabexNShtpmmbnaiIxghx8OfeXOugyLOMOiG3Fjy7lXrQsXlPQ0
kamDEfWo0elgtIxJ2QFFGNdLaNZpE752QeiwduIqcw9W0KLULWTg21eymJkq7i8iltpnZGmLLV4G
5KokrUya5zZHaKXDLXae0kFwBqYBtbTPR8/Y0qpcG+VqHnOlV2yFSDeMEkW9OOeEJ4de9UDRhle9
Zcw8hG1W8xyZyWGA6N9J/4qyO34M6cVxWcfV4nkZLYCk208UYUTbMIAc5ZZuOB3dZaL40Uht6+hR
4efVhKUHhV8VTrqNPbM7iSYEHfDQVs/UeDJ6TewuPdOoHl139z+kfVlz47bW7S9iFcGZr9RkDbbl
dpJO54WVdBLOMwkS/PV3YcMtqJXO+c6p+4IC9kRakkkMe6819LG9oaElzTh2o5i9+m8kAgFyuhs6
VCEaY4aDKDA8v4KAYU/KlXnYy0RuYTSlVnskGV3UxDaxxcU+wY4jdnxTZ7mIOPScvcs91Js62JUb
i8DBVjU0dVob9TYZc9A8mID1krI7RTdNKBZmqbjUbTyBuCPttyTrywSnZXkQ+Uhb/xUctdcQdVOf
xqXnb5XD31H70vyK94l3GA3gPRXVWmOmYONfK+bdi7GM5s9NOmPqAu+mCwWoewG2QUOs8LBQSNf0
rIZpH2VZ0P5SlMJ9jhfUblG0xBE460+S+omG8haQKQ+uXF+s+8TxUGUom7qdUXzEUWoPzjdPKQxs
HuDcpEQh9ODhLE+a5J5jW5GytvN22zTxgqVoDqGOsw4scs0lffar0lKhSVklNd+DhsqPptHP/S2K
1tnLZFTvYp0Zng9yRKHcYaiPa5N9pguRgkJZ4N0U1vTaONOui7P82W7xXTPZxCg5PS2l8UaiGdTi
4LAMkOI44l2y1XbUc6bmD94zccyAtPo6YQ/5FTDe/MVCDgUZaLkxhuthTgfky0hbHSgHcecmiFO2
18akvd1cGi8vCyqBn+zY6s+AX/xosIcvM4xuY+ppG7Zg8y8AsYAWaVuS4XDqPt6DHWkfZBQg6QJ8
dSgBBHfytwA/snNclx+bHuyKsvjDGFx3V3CZkklbv3qsNooBgOiCcbwASa/EryYf8GT9Q0Z2I2Zb
WyPnwxsZUyztK27X07L/HC9HTuQGJ5go8wI3tGfd0WgRoZbn2u05WeI9EWcRYJsiFiNF7hh7ZSYZ
xzQDFwfnr/bSrtT7XkkhWZA8LX3YnvRpYlPPIA6rTWyTf3/CiBlTNwGPDHxsLbOetFadONIYBeH3
zlbLUXZEGumH/CPrCcd6/bQlmZf4f4PRdugAVpiHz3PmdyAo4zFwfCTAQC7BBKiXtSa4B/GQAuj3
vZyU1FRBDqSABzetplDkTLIYBUxRHI9ILbpdQxt78uJ6aBMIAY3/9fIoUzJmHIVpqzsvHerhNn50
8TFYQlROW0g0//42tLG/LgzchN/f+cNQ3ykLi+taNNNBxyNb/WmQgmQNfYr/qi7k1+DgayCPFQgY
WLoNkcMBvzjK9aOdLYAvpbFhjQ6gO6WUmrsxIytla/STuamEPWwsB4d+KFCPPxzU2JOx49wAVKpy
I4G/eG26p66+OKZ13SIpR6WLiq5chNNhXSoWfxdX+PH69frS5Sv/yWaB2ABo0MdvEkNRoDDNsjqw
G8phUVrDBRwtGcCqDP6Tk4X5OzbiSUeNDNbzEWRWgG4Cxu4sJGzD1Nhv1Kxe/NlE0vFZi3LJuu0m
+ashDPtt9rrumlt/a72PeRDmreVVi/rR6I/rGAIZMjE/IlvAnt1j2YWCNRmHjIEFxrfVHIQ4vMQd
kMIJAi8C9AB/IhnIDzpQO9JOYwhGUoESmQ57fhm45gK8qtV4qjPnbMcONsCAsNZFekzCzOL2OUwX
A5py2zbtcL4TkQk1TEagnjImo1UkzuFjv4iFoR0lzS9uv4aY4DWYdyCfAhwsi7sgubKZWeSBm22H
5XtwcQqvaU8BcDH2gNRIUFVlseq9ZMrbXIF/aYDoYgu4OoDKC5D8XFK8VS/BaAW7apKYBobxIdPa
eq5yHpFhkqzAcvBtpMQgbYpHZJQjt6HdOiFvLshcpwhK26MsPrKdxdtNNIflAf4WM+EgFpezV5rd
AgChkzmynh2hULHasRHlcmrOTPp4zNIjZhovbdnEVzbi1LFvKzVypjW+igGP4M60UJAnLaixGTJr
WIh5tpYVoYU60c5hG3IL/CC8+sZSnKw5/4tEZOtw/Oxdy9iokbwC9ZKx2Hm8sr79isG7FET6PVct
wOOdRkxk6bVH7zl/YcmGGXgW6Peme5NlAoQLvAhdHKu6LogrBw+EXFndRzS2M4bu4hqXsJYTDBqS
hstqCaO37ChEDuHeK0V95WBuRRnV6O9xhItsRaflgPHf17nFvrj23G28jA2fvJkN+1U0wyV0J/vU
tq15MPvBPCIDV2y8xTxQXo5Kzukqd7NWtolqWOTqgHFyeGXNemeRYQd8s0gLcrhZJINXbMYVSNY6
lcOz5gR5XTLzg9JBQjPOkPVTzHuy+cj8kIkid5a5HQMY1hEvOg5WMQuotanyGsAR1oaBmuoczOtH
4y4F4Ev1WPjWdEaiNpnZN9s7Lxun7UZGHKULsnV30+iA1SDL2GV0Qa5pVsuJRNSAyAD5ArIxHB8Z
WWTXglDw2DJ+upOpLrA8q8PcIuH3DYu232kFXDUgO6sScfTxO3afSfa9IimTbPy0SLQwaQxUD3Bc
TvjOBhPFae6c7kAiAIJWvx+P5KkW4wzZmzwEY8hdvSeSc7CKzEZkgPrgA1HVolMIvs+6ChfUG68G
ikR9k19C1DieZ5Z+J0ua+ULaeIw5HhJoqLeCohLVRc68pSHoHvHlasMu/Vk0fXNpF7+dtiFmR1Ge
gYfXkGA7JRaToDiaQUTGEvM5rl05WWrNPVDVPFBRs+zF8m0f77qg/Nr2B/xv9H+gDHoEB6ZwD401
ZggEuO0W000BOqQOyNusPeTIpUImIFC5SZs0ALKOBEqCn8Az9SmjIT7BDzXZoC6bAaErcbakCEGA
8fSRyIAlC9KNJQyWjxSLI3XnYMEWFzamlii1gIWtxqQqkLRZYeE+ggBumPYJr3MwaKOJ8ZMH9LQz
NBGNp6mLPZyNVOZxMr2I1HFc4uirly901dWe4jV2AQ9CCYZ158+XMt59JBrKnENvcGskVEiFKPDg
9avhPhnxm4LcFaTHEpcD8As7+5AiQ8ULyvjMAKCyt5Iqj9I0RJY1CXuZp/A4jlckKpCmSLAZRD40
1Art/CBTsWbbEdvUtfp2fUfJlWSR6Zv3MLX2rl9UpywT4cVlY9ejiABdpiB2JdVAa1m7Ow1IWiwe
Tcxbd6Y5WuBStLNO+Sc2plvTgOpBGYKaChvRke9PzY4289Xuvdq4p81+1f2HzmBxfMCnc/qHkZyt
sXIROG2T3bW3TzKf+ElncYTys9JDLEUdAKxjy5YUmOTjk6bEY7ft0CVLGqsMEendZJ4D1rnV2jwo
tHHlAxnB/UhwI64HgEH+4RRYXBgWQ9LbfQIc6Qsz+7oUQBu+15OmBq0v9pJw7EhPaN/HkZEt2K/q
gaye2g8JevQ879zhM1bQ80E/pfVz/kEWFmwz+xyHYSVOkAdrBjZDx9rt3Cd9HZGQmv91bEpUOe3+
f8VgEmuOjOgWirl9wv4fliaxMZ01C8oDpwpp/wvZVA1i0xY5U6QsRLCi3aj3P8nw/v6Ip7hZJNNL
VVbY9x3dI21/6s1SEQOusg3ccacVQLb6tqH6w81T2lt91DhLB9qpfhL7oOblMSza4OzLpvMM/675
kSzLkBuIKjzgBv2b8X+Ox4Nsz3t/ABD0t4stICZZKqv7Y66LT50kQmpkQz3fAs4n9drQArm4Y/kb
LUNJOdiPHgzNEtmfPE6OJKeG4jHiVKIxaE66I1gMTzoU9Upg0e/7qZxQYA6o9sHaZvJItnZ7zNfu
kIECvH/mvsh3JWnISHUJHKiosJl+by+DZDcnHegusPJBijyqL1PkcnnZWuK1CBz2AXAm37GCZZIg
rC3D9YM7jMZECsabz/VSAT5Csospv7vuD/1IT87uWgt3o8nFgBE1ncCwhAJ2sc1CZPET6DjBjSvo
8D6UyOQkoGYmxHGkLHLQTFCfxOQGyDZjNy/eVxIR6DjJlbW2U5FRPphmey39R0yvzF+CBkfO+p4o
pnZZ5Ev3asgTYCzRcPZL3aSz648ujalBfgEISUgTA732TONkMY1dvWRfH+zqxgLijBZWwBo9fKCS
MNu5+kAIeZ3GLHgZwH4qB50TAliPekEV72eOpQMpWOiZfpSXOPzzSxAvkbCKwQXExtUd8H/iOS1Q
3xvg+iQt39LN5a2fpHv1J4U9svAjul19Q/pPot7dX6z+RDIvqsVC+iiCklGFtMWPqbdfYQPZ4MWZ
g2MBVPDZgKplp8A7EVXYSmMuwzJeSEqWjpGWZ5EBdXVDQhDWIJEc7HJrj4Jn0CPP58qJBViTMYUL
0x7/PTRJ85J4OjQliN+VUE/xaOrXVYsH+Ls83D060rgLfh+HZr0YTdltVpQ4bjPUeZ0XebZbBC7H
jvptTD1q7KkH904IIGSp1A25rdL3QaaHtbfUOxCEolzyZgcubpxw+SNSez2T812Zm16FNN8OSad+
GXwGYETNrzQBRCHRiDyEVpL0YF1OZfl55zgghAO3NuZswPUkYZDFxbnILQDITC722bMC8Lo4uFCG
ORmSENuGQGIR9ofhBFrtXSxAUBgAIPYJDMrXu/KVWVaHaZC47020nDxMgodDDfBwyIvt2o3Vl7Xm
p6axvT+Rm/mLVbP5F84Kd8cdzzoDxNx8TrkwQYQHgGvUktZqrdXgDLlBwZTAHllfHfX6a3Em88Kw
tWKWdX9JE8vaOqia+6VMy78tJJD83XbApgeyGz7H3wZj5p+rqe63xTTy13GpGSb+wBbt1yoF0VGz
TRYO1r0fkIMBkHp+7nB+veEpk8R8WAyjuucbgRi5dJY3K/Wj4kb01VbGvKGLUMAfXkleRN+HuvAt
AA0pCt0HDRUpmboFaVjLi2i1iiB5zHQsfR90q9qXTEimTbT24e+iC2XyI9OKx6vdPhMdWcdTxrc/
mIZaS0Fj1FUcVw8LxdtfpS+mvoaO/rbbhe6+Gx1L3+rdp6UD6T8WyNCgMeol2OkNkSNBbgkq0ZBB
K0WFRtBQYBqEt6G6Sqf6HHjUH0gb5PcADgKkFpzoeciQA2zK88pBaYrsbxQdShCDjlsd39PYpcqg
723+oSbLJAyemYyjXEiG+k+UMFLM722QTReffRAagcIkVOUhqh5kRs1RKT4tFhbeukJkleIhbq1D
5U1V9FhnUvYVAPAKHztH5G+DJ9o0BTAs7C5cABrQlpjiAENb3c/dH0Zdasioq5DGQveW5DkqoqhL
6qkqPpngr9nHDAV8roRWtuSMnnoPMiN3RyQlShsAy06H0R2RdIaRtqMhEsU+QtHw/0fmgJJz22Pn
CcvM5SMnGdC0xikVf5BEpRwbUqkteoCoDHceSYnMmWIApUCS9BUS8W/5zThjTy93MewcDBVzi8/V
luRPfdZ3h3BJ3wIeS1oVyR6luqS+k84chbx4T8bGLgRUcZTxnYO079e0BVRHklSVE/lN+6VFvfmR
ZKSlJo6tZuuh2HT7oMjXcXmqsCcVaWPqGbasUfq4AgO8cR54XZu+LVW27ggP1UhA5xaVTfjVxG7W
nmTL4E/nSaKtUu9BBqBneCi/oAUV8iIcHEmEAvvv/YxMI4FU8B2NfdeOD+vAp3S3lqA6etQ/jvkw
1ft1sJKf43WIdz6buidnbrsvQBAGhYgASERjtucahWGbmtvdFzCEzKhjss2XHiTTnwCT+gkHi8GL
H3TLLPbG3CBDGruA/qEuneqcu+HWxEb5kUY1sIOQaSMVokKB+uxafhMplRTOUkgakuGwI8a8yDOX
pymZDmpIGqPu6rNhFd+8yfEuugGoWB/1cYi5Oi14zTsfgE8P0UsDWzx0NRWZ9BldU5nS3a0NHo/r
kFQ7dREZ8y68ctX3TEbqztSfKC+q/0L5eeSYXh9ViNTOcL4+YIJi8BH5wwpElMB+S4knGhZhhpTu
tNmThhpSgNgOK53KT4GrJ8FItXqovCxqwYe1Vzak6fP41663/b3eA6Ye7fgiyRyPqXjAs+u2Y6y3
gu/2jptM4CelVWSuvR8U+gI/ChuDryxqzWTZmiF4JTX5I7D9/+ps29iR/JFDUtuR+sFXD6lHZJXU
k0FX+QB4kGsmS21LMhxqI8lTq7UfyUIzf+/nJrkEheu8g+GgQ2pB3x5mKr+sXHa2qxpQyH1R9jJX
ZYd/0/DEY/bGkC3+bKbdDhXyRrMbJiAshUmKFQvhKXhrp9SpJOGhppKkONrO4MimipCrzEEp1m+Y
SFfW/14AfzIESNdJPQvyYH2/G4JI6h0cFTjMMrIrIQVzB4CFkQYNVpjCICSG9BFfWI3BL3QM6rB+
0hDH1HOq5jeOCjfU5aEedUKFwbclG2DS4m0W5PP2YS3nOua1tFbjpOVAA7HPcYp5gHTvsq7fWxzZ
NEmFI0JGu8223Hi2qnk59fk7yU0iVEDpupcD7hTZ1VUCTos5ljVTVmFsS7DxbKhSKm365Zl6qqQq
7SXgq1RTsdVdnZUqvvremwqwyJu0qV9Wm49lq9Hzdm/Y4Bft1uUFAAXj1ZONZTTtlrdi2jEHRQ9R
YoF6D0BXyJTIxys1ZBxnwAIcGB+OWlH43EFaeunIQ0L4kmGSBYB4MIE842FDhHZFZLM4DtDQc6D0
kcxYxIAVsP1HmLHuFABB+intkCuNpCSBBLUR/KRttUbY/wDEpTc21wz0LBLYMnCNOgYIS25GHLBY
oBSARRlzQF5Oi3XIcuCwkmxJWLKzTSSR20jces780X8OwEOw8yW2ggAu6greDxeoRD2+viHP20ub
lhiao9dsZuCEPBt5EQmggGcRCvE/elI2gyvsiu86xyIRMMcjcW4mc1ViYYqxbsLF632AOENI6hVF
LpGVBNVWy35oHWR4nAJStj+J0gL3uDDmgwXM3p9piNnbfGDcA96i1KJsdbkbktYWa/9z+1UHL2QF
M91E5cfVZh3qQN1Yio8Sc2F5j2TzcGcVlTeT4w//znkEsSqoLxa15NLTeloxzAHeqAB4vv5o/UCy
OgY7FNjPrz9mX/7mr1YOPnCA1jk8TtXov3Db9l8cwsgDtcJmlEOSkTYM8v4Z+RYRybUDDUMgjcld
d2NPisQduA24moo9uW7254MxxZwTHEoUMxBi5aVFg62fEFjfBy6yDs8hEL85FVIksV2VvuBstzSj
WHbNENXZbfNLmpXpi2uHzowEZGRHtmtxJFmIuocPB8yLnY3TCXdLQj9cR7bVoStMzzaY3dQb+oxp
gaQ+lTlpgW7Bw88PH75aTpE2gJY+br2u0sZsSBvAYRvKgsxaCRqcttYFLEH+GRw5oGozAZmcIgUv
kQ31OBvNfW1l+GeVWja284u2M4GYsynHNkROABTkobVh2pxsTDlPJNeBp2JY9yyvOMqjbBQXgwxx
lAe2RI6tjkjkUGEC0Phmdye76yrvb7EoTL42qMYg56H7uEhTzDihEmIZrM1Y+8VT3xrA582D6jrK
hnqA5/oSJ3l5ohEqu+urg4zrJ6vLQHJ/MyPFvHRfDIEX3ZQt1ZVEbZgBYlrarqz9KRZeclRPcV1C
u/TIvRwa397pNwE90Kmh5zuZsDF1JIPGrF4WpKjVC2VOUH211h/qD6G8ApnrC9CQroK3+uvaBq+F
YWCCZQUA4Y/nsInUOAUdxnPR2tYaNQY4odrGO+dmD0uUpQLCRKoDq0sBU2ePWxqSQrnY01yc3Xrc
3wej62Q2jqtF2q+Hu2jC56hbCP/O2t9oJnM3rWpppkPTH8e2UctyN/8hWxonfowfFv96Z+Lm2ITq
kAeK+qRyNLGTu7ReVATY+23oiZ/Ld0Mqm3kBB0Y+NgeQ6gE37ianHslMO3k1cVxuIjk0uIT5aG0y
CSybyGbiwJkpnL4C9DWGNk5r7xS9j+U5yajhoFp67f25edIKikK+WlEbyBdWfg/xyRqQjL/OcQEC
WcDCJ9tx7h1koqEBN70DXFa7Pg/mP5QT4PnOg2zIFqtHZCfTmDQmzgIioN0Ue1JrQz30Gx8uekw9
agy/n3arkwwqoFZoY+WchOJPcOG4u9mP1xM1+OxnbK3KMQC/eQVIHBBOz76Frp1Zq/xyvhl8qGDq
mN0Q8R7FnHdq5TSp0NKfomonCqeHd5cnjXJ/vPyD/UQ3Rq7U+PEeaOftKZYclr5ivkQizimUfJl3
Y9cqlwPo+85KFjyYkzv5UI/U1NMKpwBJGk6jEReTGmBMUFdJtRPy3FGp6Fg/6aS2vAmTTd0gG1hQ
Yty/p7EpPSXGzavbn+puxu8aeXHkohPmfphAN1PwxvUngIuWZwBPfBYtXpjIUeEXU7I/E9MzNUT3
TD1SxICVOfWd2DzIf2RL4XhqBVtQ4BjRv8Z88L3dDkgh6guqSEdjAkJfEWQX7GzPy566zlLml6Gy
L2BNGp+8rJ4zWeuabcxhFdsVyZBgTZU+gs0DjvOkuY+zhHw7s6QEYFeYA5jKXo03Hc4N8XsGj0iU
VaxjR2e2WYQ01xjYLjP215DEZ2/9FoUDavzwCErZT6Vl+5e75xY9lcgNZWr2Rj+4qAeCPf9Z9dKf
71y1GbkOZmUjTQG26rL0MFTX/riivhFlgZNHbFTgxWHgYbrpUmE8135938xz7py8tX/ScndK4zWi
ce/Ob1gltMcfufajwbZ9tnpI7/kuJhkD0cTWgcubhciQxxDZvvlmoETnqF3VZUcZNOum+6CXHvUP
2Ii0gGlTepZ1QsWddVoYCgVRO4iuUlXJBIwc1x78ncBS48nvqp0VuIMN+DQYkZp6dz7BMpnhWauU
PSpoo6Qb0rADAzWzUWeRgIA8wYLp3Ll8B/iYBtmLaLoxqF9oeFOSqZZTj5RA9No9yCkGKfEiUcoH
dwNsZtESTD2yTP2osMPsmo5B8qkGI/3Fc8WrmTXpJyVam/EgjAG8A9KCGiNbViwggKiIQ8EPu8xj
V5EyG2zSMBuKor2GbI60U8FEfJzzAgt6uy+KDXDa2p01iArAMN+CWBPe1ijzcY/kRwqW+pFvNfmV
c27iWVLUMwdtt0x6RArlhUvyAAN7WU+1Wb/RSAxla+9JaxOrQOcMw2ZO8wH71t9cXIPz4NkOlr2N
QsWjMlQ+Y5DVW9G73X6IE7BUVK5/ZajhvzYjymlAoTXsSKYU3Vw9GS7mwVrWOFYOUIX8qEVLOPrA
13BRyLmsLyQnkQWIVlDP2f0xkZfxgXjFZuDsyV+GOS8lHgrjckgqkKdEutTBkhocli0HMrxTu8L8
zsc01gTlPjfpKAM/VFWQVkejy6iQpGEVlph35RcyAtnoqN+sG9wl3bXLzAWsbt/XbUjH+4jtGAVG
MiBT6QZ4hi0akHrjmUzQZVoB5Gv7ubawC/E9QhoNUVT9jsKj+EijZp2xVw4IO+QhAsF/R8LCqNen
QeWwW+XkAgY2wbzXaV7C0QtOjoTKQwb9DLLptVOy2gVRSIR8NmXndHl4Ii9qfiAn0S0u2ZNIxyWZ
GtIVAZcIFKUzdseaM3gXzVdqQmSTv0576rN4/JDa4MA6B+Hyog1JafF0OgBvG9sYtwir9PLmacXb
hFnbB8WASjU8h3Jx0NHJw8CmXwvg0TNOuLvnfgy2wm7S99Voke/WTPOJhoMJ2N+Kz3+mjpm+kwho
lEiDM6x7i7Ja/yQlCH+S98FCwgzFIK+0b9zzzYLM+ia9jqgWbQECwoEBd3RLPIuo6WLro6dlGe9T
YHYgRYdkw83kwbjp4nrfZg0QaG/xdNB1dCRRdwZEax+5neSrQ2k77Yuj8rvbW5fl80euf5kl0xFA
83hX0AtDNrlswAgBaDESggcb75q4RZIjeOXViBQu0tjw1r856jiNfEeRgmR3wQYdF+eInb15MCWn
OyN1ocp/zXpQyoGa1z6ZKKM4pe23npYxQIxsezaBl0eaaEXvTWGlhKR5UP9PMh2V3AqexP9VaAYm
gdlIkUTcAoQjQz50msW/OJU3HhtumrvKHV7Gtmsv4E25EDaOH8zL9TYCmKMaEYxOmuA5XVbIk7Oy
uWmOqg4WuEFnj1vZMQTJHInuymfbwf69AEVkV5wzrIyRZIbnXGICfKo1miON9BuZXsbM4S5S0Tuk
rH17s+sX/U1Jogf3fw1rxusR/6fGeIyTcDg4q0BVkGwYR33QKhsa5sny15KWbEcjE1sMSk5DMiMH
Gv4XssQpOyCqyPAfF7IxJkcdR1/dcjE9WYEMBIKnBbk7oAwJyzIGro/D0q2QstG0wY+Ecwr/TI3w
puYQDtXPWoR8RivdqgjU1aqiRkHSmkxiq2V35nMv2Lin6yBtfdvZAfamTUC8FxkScxRsCWGQaOyS
O5ySB6gTbaNdqMfD+Km2/eaJLEj04Eoygj3pHqBStMsPbW6hSftwB/3koWLXdn4n+Bbf5phYUpea
GthTvsguNGjaoOWonvW8i+pOdt9vlxrVYdqDeo9hMtBUNljnaLNHC7aAp+BHoehynbu+N5J0bwjb
4llMHIeua/KlRbFOdrCdtQD8IRorFenW4maybbCh8xyWbAGyb9CIGTQDcKz85UtvIRWPrLUfKbXs
16zG3IuEd3FoHK+TAIMXZhKbxne609xnhve5BJ1uU4TrJUvx7BDuOP282jicxEFx/BdQ/7ASKf8q
s2CI3DQsf2rXoNkPAHBGhr05HpIlW4GdaJQo4QE41A48PSWQrisLsEcjuMaBgfu71ziAAkO6PBgd
kt7fqbG0jt0cebpOk2+rYohfkCcfv1AvM3IUWyGBbU+yoWldsG+2mIfVDSAFtaHSTAC6qvrppZcB
lIgiGDiP2asxhRUzZowUQQl1nEzswKwH/mZ5H3ShTAAsfdv24cEzh+wCqrQBFOYoVmNAHLks2efH
ZSitIAuUFuLUaXGAgDtjSauXoJMlaqwZUxH5fYIyCjmzoLnA1AyHApOYVxJhM2s9FKbvbvT0IgW6
TVkPoL+VUwmy0DHIS8bIpQWN+qAGGrC8CrMlv+CKE7SHBLh8ytjJAooJySl1jhLjqNG235tpC6yY
C4AhoYBjCjmwtcDqvEfqxoRq58xdUdm7BHvTsDuAVbnL/FQCN+RQt+6TJ1Z2omZY1nBRY9NukV04
DgEDAGuWAUnhZqXtSX1nqbqkJ5W2pF5oz21w1kK7w3sFGEmJf0gs74lc7NXxIq8Dqq8++wlELcaL
HuuDLQAaIf2TNOrUaBBtsSsZ0jvUMRGvwHPN+3gLEEHsaPhV/KKbFkcJz7n4lSSirlH/KxbkwVtj
ZxxIOHigMYqmHJSVQI+LozipXqa4PnkS1JEaHOR6d8MH2VjiFfufTchD5COQHXXUhzA0dG7X5HHZ
H43WVw7/Gr5MUFjULw1YhuSOH/hknFMvb4iGFmZmdaQ11CM1GdKQmkw66yFpkdQCZ2344Gdy7GRz
1/xNWzyE6oWJHUJ9N+7wu2tjC44ydHVVlcesqBTI5lDVV6roalg672D53Z+Ur6tkSj/0SHLu1wmM
SVTLNQI2ARRBOE9uCRiFG1OPrb4mBcxQgy2GGYWfWxI6OX7pe5xPgUVcUqfmRumzvS+LSpUVeQGn
zo/u7FW8qRP7wsJ0em6B+wBE6gplYjh9KpuOv6TybIqGzDJBnY054o5kpNV2tjl+ygZrBUvoN1fq
iQqgJhNLVEitpBj6glPvJchEbKoDmEC9Cy/KOtz3uR+AkVUc1iKfui0qcbyL6nptsUadyOwdWzy7
fZklwJoJ8us4FQvyM/CsitgIWmryoZB9NqIEXfBPd1/dlK8s2Okv+e43dadyw+yLt67IXurwXtvQ
l66CPPwo7nzUD6xxAUHNEhFue4mW4pQ1YFc80f/lBp6/V0PSeF6xXKgXS5gVGpZJhZdZU4KI5CYj
k77C8ktFTDJAyXTZb2TBgKc7oY4cV9Ie3Yg6qzE2F6PC68ysj6ZE0Enx1BlzYzyp3wn9DgCHjdLI
HJoBSWinu5+JkC40LnA7uxRE2zF4G1HIaI7JBrkw2UGIeNjgDBhjA8cJR2AegX2cxlbWM3mC/2lm
4ZBsOJunlzp2t4lt5292P+Rvc5Lmb32OP6ll1znrpwRokOYBYOjmM+nI1AzmX+PFjE/KYuKmwDvb
FE8UgxoktePANxyWvbpWjzXErkeyhLqYgW/iJU7DyGotMESh1gE7p36PdLkEXIRS5o8DFHJIPZK1
HTY+hC3OD2akNKXXWDrLYS7MP/41BimKeY2jzDRf3Lya8DkYyNyzl6zZGsUCLsGHsSiLP4NsWi+L
103XYW2fLYllusrR0veY2oEdcoiZ0nl9al4KfKKgrmTToSjx7zyF+MEe/GDtw9dyYEhlS0AWYIhV
lvM6FySMB0+Y5wL7PZao39Qgzce8rHFe7uMZPMGghOgju2vtp5CyRAANXR5swNlsDBoDtnt8rezP
frYAs9rzsPfJU+enqgn6nabDXboFNUgLfyWRa2XepcTGJo2IV7e2FmdvTyPWEpJXlxrPdX08ETxk
EFgMkw5RtvsJeXXXUaZMZbM5Yo6NIcmQGJVcK+6/V+mMF76Uk2hywPmYeOwnMlUiqWyQr7CxDY7X
4hAWQbQGbvxabMiAL0t6NYysfM6zfjfaVnPyp/bZbPG7tcPyvonzpN9zgMJGDwom7VgIgN4MWF47
rSUFDUF/89m2rfiJAgeLP95FH53n3jXN50exvBlQvzzbHigcSxSfiyLzwck8+m9ASdpz1P6+0Mis
1vU1Bq8tUGnGfJPFCU5hJ+NPsvd613+bGE8OWOjJcxG4k2IcQQrbFvO0r7H1n+NfG8xJojTzE7mA
LwHrBs93d3HO8f507M49UbMEKbBf19UF/ix6JOvb4G9keS07S5uhTgnY7dJOu1HvwfdhSCY6jPb9
11CBWQZYw1cFwHHDDlCLVGKjm3nmG5AmTMesaFA/TYqwdp3wicpyPOxsNhFJHeo2A5Kxran+JZmR
r1wPGYqZZPG2qtamLjU9thjzGOdbVMVNIiwRm2cs8LvthCqUqEPxUSgOdoLCZby9su6LPy1AgjKB
QzysZvslrNq/gAjDriuelNe5iv8mMTNdb5tMs3d0G7v8wndhYFZHZLMgdwKkMtumryVNi2N/BjD9
s8vX4lPYCfbJHpvzGHf256LoM1CsAmbW9Zvu5xCkiKtXsosoA/OCikpT9UjmF9Z8NsOvWmfFfbcL
Q8ZA0TTUV6v9jLRo8O3IXMV4RWPZ7rBbVjzOSEYN1jd/2evsHlqAcR1TwcFy4SRYdaJBAQnoYfR4
qWdlAl4iKIqb4Q9MtIh6OcvS5z7lH5Ep0owy87UFiAkAFkbZTBJLwSXUBRqrrjf3f/e9pJekSt5J
0nOQpfYhWY2zSsn5fFW+CYCnkVLS7GyrB+7r6mC2MoQob7DwHwOMd+G1L0UIvAIgMJMJk3Yezl92
WClaO0PmLAIso2LvdTeafFc1J5qwAxZmwabqWh2qcbmf66cgGjyss7lEaqJ/N72nLpnzto7McHkz
gFABbkpg/xp+CH5iaz4QCDCJMlSN79t8HbY0JMVQFl8nbHztxCDSHbebYT8VNfsMjLuTJfrqazlz
HK+tvv1WpXl8/L8tADLTbByTrQencNiZmnVILdX7z7Jpzd5x6N/dubLY+OoYgQk43Oyjaur7Aiss
43+xOF9+ETx2duCSts9JwP5SJbJh7GanuZNVyBaACrGW8i66QdkXvkMhsJWzoKrgsg6gOofowQLI
2fcye86Qr5MM9WFKzQV4I8ZyFYBDOQyJ60WjHJICdBv1FegUNEiMromRgYFT1ToN8yegjf+EU8F3
64Ym/v84+7LutnWly79y131uriY4gejVXz+IGixZkqc4dvLC5QyX8zzj1/dG0TF1dHLy9eoXBigU
IMWSSKBq1969XTiAemiocf+wUSscLCT+DM0Gjfsv6nFqdXnrFZByOkE7C8TQvBLgkUyj+5660g9X
Zg3geiTD4jiCgviY222BjEC4TpSJ7IAh5en6ooljFl/pEKVci1ZgiFzjMtFA2uSwGmoNPYCAIYgO
O0XpPbfUrf+iqwaq1A/XvLHc2bmoJUgNyduuihgogb8uUasu2VzdAGVtp5bsHUtAiE41L6wVLbVM
0DOwaryTFDk+uDsptjfHHf+RPnmJE16FFpeYoFZgA51ofuX9znmoDc/t0uq1iZGZEA17EanlDOsi
isJtFvgDmIXK6fZKhqJOJKpXc0gWo2bIFqu5T56yQiX4FrkfCW1dfToYTvpDZJP/BAB+e6NPFts1
bpg9937xOQ7i7Dvq6n9Eo//PDigxANtwau9yv9/1docaHIvF4bHpDRTZqFYQuAmgRR99Muo19FwT
bnabq4ExakPQw+JCfiOtSP0+wfkCyOFd3zTdTR+6B3fQEZuroJQ8p/TnPiX25+w9ZfO1Sm9Nj5pI
FoBvgZozOmBuqgxQqytMwTytb4HvGJjuY4vyMWFudqxlN13mY/sTdP0T+BDBywFReojKg3uykT1E
zhNrQ4POWJl3wrR3NBiE8M8TC9q1+M4fyJYLxvdF45oInWDUwZbLKMPNxZnaj3ESlw4QJ0fccBmE
b9zwOey3pC1Ana7Yku7ArxFdcbj/6tCII8G1kEfQXOR5i4IloPtwLTkzQROOLEwgQKZCZU5U4JQi
dBzv+75JNoU0/RVDDRCE4CDiC3Jq/tRL5MFslM2sbMXPTd1JMYR3U4g8mxqlS/vRWgbIT3QpSMX/
PIXWj6xwX+dFD4RnML3GboKAbF2cI6Rez40L4AJoSnLrVg2AJBQp8wpyl/PwgEPlbYqBBMoOu1IE
yYqDafbWTH9SmetS9TozBy1sQ7/cLsiFaJCmEf8QdREc6NVqJvdKbJ1O12CNTk4nbdr/Lj2kqbGK
XySdlskB8mMnHh8o5wRxwO+yjUGYqngyFkqLPG43tm5m+8W0sFyI1FAlXcXUQ/fmL9PIVgtb93Rh
WiCGq4YxVIwK9YNUNJFmV74NHRC+HHHu0HOC5rIby+6NTdKB6hS+D96Hc5WDohKCI/UyvzSS6MFP
UeUVGftegFx5arviq2H+DDsefpsk1KaNqOK3HQAv950O7HBhNuG3wQ++hOBceLIQq9+Lh6ruOyCz
oDuWtXF8byBgnOJO80QmTbL/2EUDsRVlalGWtR2QLACgEF0NZMqLP3lEnXXh32i6v7V9oMJc6Cjd
DtXUbPgYvAw9r49NwvRHyZv8GGXJa2GLKfM6s7Q9H6CUHQtC9hiCf+EROQkaG6wItFGq0p5m0gWU
6C+mI0avcKsbrqqfICTNbqm1dPUpQNWgxezN1cDSXZyHKC0OIRScCAmOOMiETOmn2OAQxvjVq/Ny
LAA9UT+LoPSIS5MgHQuuIw6slWOCXHtBlCxuQW2u+ibVldjABJEHMHhLKe56dTFApADqY+3gKNoE
so+I/976hnZLpsVeBboPDbZuWJNNTI6+kxAKHR8SXRgH1IvxTcRS/eCCj+1+NHxr1Uon++474a7W
i+bkdrhlzzIL0Dlu174DFVgSSyAthd9JK9Do4jLlTHptAvTYwgoUEA0Q9VsLnzSC64p2ydD4umsM
6Ot+yJUurECLbWYOWvpu7LzPWwiCqAWOXIUj7PW9XdvxfSDarYz1/gmh8f5Jgo5JMTP7+1HZHBeI
cztx5GoeVbZobHcWhGTvyJQZALpjPzRuqJu2tY3bcF3etCEC1I2vP9KlF3W7hWbcsG7DQs+8nFXn
EhWOp76o2GNnmWCYturoYkYljMxjYLS6oQVwkAof1JqTLZnXuPqXwB2MNQ9N7Tbyh+TeHjNnNaBM
4pvmh0jXWc1nLYuxYZBldANKevYcF+09OUAGUK5CvbLuc0t0t00qg02uu+G3BoW2agVaehojsR6b
TuLv9E1Lo+h+vrcE4u0fe5F4q9I2up+6EPcozGNm+80FW8O2KaGmCQrXApEotSmiPl2cyR/dI0hV
zjKzzR3Zqq4lCGe9aXwrf0mHT6TxHZihPISOGYFcRUyvnPPU63LeHEcoyr9Y7oVXZLvw6qLp1QhR
HbZ4teUzmYG6nQ6lFcazl8yTd69MQL2I69l2ZLKHBHKEcvVqDJ98wzTOZTcddB6k4bpSzPY4etIh
dD629no27fQufVuOqNcHXXKRQXHhQmdXiGljf6cFx1AJXiA/gxhGekedUqlfsBJCrUixgp9OOSwD
etmgygyxjl3CU8ZXflytYpQ9TgWgM6zfLNjgK/ivRB0vStzHL1cQYpqQoEoTLxWjeI36PMsECCnH
AOzSYDReXa114a7J0EOQzTnQvGVtJGLyNYrhsB1Ny2FlB110DzIxF+nrrvImx4rfIHf00sisfPIz
qGzlzGGAM8CeTMUu7l37swuoxY0BTp5tCmXsN9l5ruz1r2Des7etzssbyBCZL4iSrGkcioDRRkOQ
+NDndfJpcNtHWs8KMpDH9ll2ymvLudcGDfsd9UKG3qDGObCjexTPHvKsB8mTROLaLsvpNWsbZwPG
0ehGWIl85ZV+a0i/fKpaa7xDXTTy26H57jbVQ3RD3b+66an9YNXZGnuALYKS9qduDMszAgbdrGEf
+cifBkMe7OkrasENsqIMINy+WFuRqT05ef05zKX9VnKIKwsrNe+GZshOk8CtlAbsML1p6zZ+cSsp
dhk4zXcTiGZfgtHakENcRglqIEt5BLFKc28VSCBPU2K/AeX7FqHA+skw4+bQOEink91BKSLAOW9B
pjmb0i75vrUq7cke288+Eu1hjqf5CCW6x9aSo1e6gKVHHwL3U5Lc6gM0EMjU5mF3LnFDimMDOhp5
jWR4j8/XSyB/nCBxjwUyCBhfLIAo2f/LArS837bNObLSbaM4qKMW++rMnW6BSi9OnTKRnbp0iSuU
g7Z8LLzFRq3Fb5JpfRx1aPfWa9f3h8OyyYTUOi/WtN+ky4cLJ21Vh9RWl93phw/ieOOhsML/BImD
sO3HRpy25BFp+tCenPbgNLx0qTX7LDv4IPUjr+djuF4caZ7l+JDdmvM/hgZKA56jXjhwm2oTqooa
S1XUxKplqwGuQXGKBshGo8vAoApsyLYMAMTxPiOIuIJ6xglOZY1VAPhHBUKGmXAvhtzhIdFq975u
ElS3qpiSMSLCM2jsNSlCsfmdR+jUuxKFsK+m5qCCOdLqte9bxg4aMPuhSSREhntfWyduyDcheDQz
7InLdcbd8L6uEvbYF3m0n5oKuBHyBhSyApanKw5BZ+mPgRaPZ7VWMOXIY5V5s3VVsHYJ584x3dgw
t2xE5Nr/GOVhC0ajxXGy87PTAe9GJtcaYi8fERB1LKToIyVWSi0LX54WGaPFDOEGIDqaLJvWHXbb
3ogKIolsya9pmIEKOuSYlKQpJJVRTkuD/Vi/z6jVCA3TgJPJ1/fjA/btbI3PwzoTQxIwN+Y6tLVk
jePxL9okokRC9qWOwCFMbjOnUqKcXTtJ12S8mAHnyfbT2ZkNUXx+L4jOqn3bGN0OJ3Bs3GJ572aW
+E87vHE3sBXIuN+g2nr8AbanN9tl2muNwmcva4fgU4BtHuTFHXlnpxEOEV1po947aQ46pBxupFGi
DCKr3U2fFP3WrjIkTxMG+RClIQIiK3dfav5mMZGdLqPFx3Z10W97iYdodlpMxLxMc0MdZWFAvI0o
KQfKPkj16Ix3nj53WgK1KHt4HbW42XOrdtbdWA+vOtieQQMdy5MO3aFnd0SqVbll3IYKUexCJkLL
xtfCFShB1Kwa8TtUuu19p/C9AqwLp7gASFaPcLPrGgZWKmB/3TRP9r5eo6yDXOiixQGC/1Vieo3T
WP2O5oFfU93cHX0dDsa5sMTnKsT93u3w1DRULXMqcW+lLlOVzkuXRgvl7CtnXTlfzaXRMEnW4GxB
JrfkoH+YryFQL7/ag1N8tDOodzi6ASyM6NgtXUwV+l26i+1yHlk/Js+v8bdxcoprHHmmMLkN88A8
sbFH/FAPwp1gIEDBrghGuriKAjcFOLJls2GxEuQiKSFqkiJ5Dynf38xsB47YJyrN8bD8tSRBOjIc
vieg6yHbboPyjF5mcUE1cbQJLJT9DLZfeBzsecgqQLkjLcP+LlaXoUM2XwTgMKYBuqDip7/LE7CI
h6Xb3VzNiKb4NcZjf381IUBq3M1xMF7WoJY21Fs/moYj9ZoYic1VxJOVg5DAefHNDQaEEBA4baRY
89UFMTJQ9GI/O3fJ5qeZ4ulVRhq+8MYGruWQo/9Qywp0kUNAErlDEs+igc4QT10f1kcyofo6Xoso
AD9N7fCNaSGZBFKe4oS8CG6m1FwurNN3LNWKw2KiFlf34NkW65er0IBQo0l+EyGG8yj8Hr99rUZG
WB3scH7p91mGvQzkNCHGI0S/ZijnvKezn47g/cYJOdQBIOL6ZLEgv8uk2Id9B7XZq6X0sur3fWGI
VTvi55ElhrPLGv8GGKDwCSKL4ZPVOgjjQK9nV1kO4P5NFt2lmjt7TMEXVMI5KbinfB9EfiU0wyB+
44O3SXcAnS90/0j9PMXn14mg31DXgEKqtqXhCZvgNUK7lUddNw8xkauJy2xejN8tS6tvFkgigRmF
YeDTS4pih4cpwClZq8e7gaMqZypCbYYrNgFUs4ohfY3aFM+KPjWtM8581tkW2X8AKGtuqLfYs36M
9vg1fNFZY50NdfGhC3sKKp59Lnj3OUHSCzCg1UjamIVrPtfYGbz6rSY9w4imBxBnCPznfHnbxfYA
rYBc29aY+YAyY5x3p8J8zcfm8xiGlVqnr0fni9SMJwopAI/wUlmDv6XeclmUHclWityZJSKvXKpW
XM93gE7tQKlKRzkHiadhNR/36lhb5TWgJTSyHAERpOOeDyEYJcPR3BkW4JA24mKLshqKU9kR0sS7
zABlhVZn7m6WhZhQHx9ApXUNivX+kzMl7BRn06teRH7r4QmSOvknUpMAugOML0V5onlCmr9fpneV
llQt0j1PmuEmYqHcIfdUPxtdDf3QBHkDLf7JEst5mh2cHo8RByE+3Yx3TNTfSeedEzyEROFJ7Z0u
NPLhR6YG4LC1zGobT4OqqEJIbsTWvakuOZt+WiDg2Q/cNO/J7neFuy4jqa0X21TgkSlMfLIIHmj+
Ss98/d5FHTMmDdyCxWrZxUKuDZ7NETsIKEMbkm9aGYnDYNjugVr1b7qLC/mBgvJ9xjKtiJtVHZr6
fvHlQ/2CvG21xXFcB9j2ry+x+NErLl1qXb0LmnvlN0IAbmX2deE5imCxbZDFynLX2VqqC920Yb7Q
KNkWF3xm4LupFSPg4hhN4MukFWhK08pmjw8WYiSjK28mrZz2em0DXyLaftMIHUJ2FnYxppmG33hs
3HQ8gHStJYC3c5n9HdLJ0G0auflc4Z2uRSq0M60E6tBpn/YxpCpE3m8MgN/OIkyzG7rzO76IAf6W
z3Tnp0thTeXWLvx6PSsocgVlhkw5IGl2OCTeGJorU4uKe/I2mzxZFmAx6NY08AzbGgiunBbyd/hP
h/k0nNZEr0GXC8KToORfjS7l50QL2COk27vKDJ/oUuIYuLFjy9jEgDM9YQ/a3JX5W5GnDnaj2Pes
Wx+s8nN/skHKPoKu6QDdUIyDO3E1JY5/50aR9jBxvAu3laj7r/yHuDP8B7eA9m5uIitDXRoQMpPr
tLHFhmZZNY/vUCOpA5KHvGt49AVPb3EcPpqF3dw1Y/d+KVw73Ygs2QZdwY68cqd1L2L3bRwemqHK
vgsQveMd591ZWD5kGAy89ywENpDxtNqO3MVt3hE4oPq8drwFvgZ6MeSSCZNGlxzADCGnel/JwXwf
gLZtNiPhjGFiW3wcn/XKwD7C4Leo91BAr7Tltw7eVL/PHbBSU9+C9sh66ljjFQ2QyH2Psk7ufy3N
BDEPqXCEJNNHrRoyq3vwmJ2CNP4BYeX6uer9eqvJyUW4vASX3lCla4cHw9c87bda7Ds/lKttOdXs
GvWFBEYstg/IbPXnIQYngQPi15dy1JOdSKZ8m0rDfJECERQpi/hEo/g0s1w4n5dJiW4X91KWIQqR
FeEeeOdEueqMtr9FHOiYgVETiP0PW6vo+ub+pf/cHsFgcBtm0MQz3do+DviNeVEss+9V8swn13gz
JLbsRZSPxyFm4zkFJ5ZXgaZ+qych6IpVTkgoSnO7L/AmqO+rbBG1IC8KAfCRjd4y4FJGaelT63qJ
sgqmLZPVd/xVQhSlg0ZnuZBNKBLcoEndNZ7B76M0EOvRQ9i34Q1z4wlp/85GUgeMJMduKiE5VQF1
QDbsm94HqCXJm5rFhKdKZidQHO8jEIVVOfKXSjkeOZL6QSFRZ5ul9OUXG7bG8b5lDtJZiw8NF26m
ne08AKrJH5/A2TRty8FHYjNJ4pNWuRUUm7Toc+zEP2tVc6IZn3pLa36UqEFbAYs1PUGQZ9oaY57f
JgnyysD2Pxva0JwmJP6Wt5aG+Wxa3hmZSsfdC2zbzv/+1//8P//7+/i/gp/FfZFOQZH/K++ye3y8
bfNf/2a6++9/lbN9/+O//g0oI3R5LMFd/GtCAtxS49/fHqM8UO7/I0zrOs/bwjxnQL7uiGqHaHWY
mW51hhrHxUTMO0t3Zt+JoNOCe/mWJ200E/KQxxXZTy8ECF6ZZQDd5ydH2wHPQYTMoofHaXJEjBkf
MzUh4pAAFwYf6tIFUheJ1yX6QzRZllcgX/kGjXIPf37nxwT9oFVWauUnDTmord7Y6cHIpvbOtBLc
EwzQv5H0j2Yjuo+zXnAzK+pRHyfL4Cal7OXSnxX4sJPxV4EThTckjjf5GynW8/MvDpJ4W2q6Ds2I
EoBE6teqPzmZPawBltaOCW5uKLp8yF3XeIhCSKHXE7+jnplF413fdh4PkDDwelC63aJs/NPibw6J
fQOdRZR8k0vWhNk2c/xiTQvQBRpD8doYx2bbfLyODkHzlRHyYD8vHeXWI0jO0iMtrTMrOg8iAkOV
CJ8ov9BXxTnFTvZEvbjUGdR+kLrg/lB4f/6mcf1vXzSgS13gBRxhcWaYzl+/aHVqB1MSCHnWuRHc
ko6SU49lOIsvzepKBar7ogjhlXkYyjO3YNLNu7kf9qwI13/10WXpN1vUZOLuRhSGOh6v+3Zqg5U/
Gdk9MRrSQNKO30EdZu6RLoBc0xSxzYQv1VYLVlk88W+5epAZrVWeQkjXnwQz8V4AvAS80d7OHN92
2EVnp9oXI0qydoEJZrqgca11C/bwrQleI1R7VbHmUbYJrKCApFNqqbZSKIpO2Z2TIs0y98AnLHd1
kFZHCIdW59YAWJAOc+r0Vph55UFktJ2Pbx8e+sSywkvDBqNW9D4a2F///FHhp3/9WUHgBzcDE4AP
AeZRrsYvbgp9r41FZrnjGbBM3xule+TC0J6MqnGP0rVKr+wD9gWHUHOF0t3y3JlJ+egY2jPZ/VCL
N7Iw5R5RQuM11A7W0LEvKOkbbqbI8Dfk5eD46VQp3wRd095Yadnc5cCdbFSi1aNuLGRzF6pLl5iX
AyUq806dRAa5ZrEXqyeuD+W7TR6Uwc0Ul+bLEIGXUABskzdO+ax34GpUXlM9atCKwSS/k68saFqU
BieAT+m476w1sxYebXkL4SICG4ps3TD36DN9+NJ1mu81fDDvIrcO91Ccw58fp9l7xirUjlVSfi3C
aF+qm3+R20dryjexFmJ8cJtH4YTJqnBbdqAuE5N1N2Y9AqPAo3u1mwU7FLP4kHQqtb0Wc0TMI+N1
Kv34m2qAjzf5FqExKItqkOVjKNfl4oOhHcvT6pZOi8uFzo2IRPA1lHsKjwZM3Gq2f/72WNy6/vaY
jgOEAmQUTANPFXrkXHx7JiPhSRDa8VkD4s6rHNc62caEn5SA9nJrsh+jKkgiEw2Snbp5rGe3Zqhv
ruzUpUs49O2ad4U2r/s7v5Yl+1FHRUmhXnmZSq8wjRAJ4gl7ubLTe+C52x/iMtjZXeweTHXRM+TG
UPnj8MOojWjS0NwkK/WpBY4J97DYrn1ouWWYWig2vAlQ3XuTDuETfk7G9v31/nGpizexrHW19PUr
kyO9u3l1cl/edwaC2Uy99mK/8FteZVlmsY1a9Oz0bbP18dEdRJJAEI6adImhnXTA8U4/LDZqXdmQ
XR/BqKCWoMtFn5aY+7yKwNDUIgz1uzV+Z6OXARgQu/Sr4RAkdatKq/MtE8A3sML/Ccwd0pFCfm7T
GnwUVjmcnFHyA+CY0PTjWvSENAB4EoEY+K6kU9LW8n+ykr2BN1V+dtzh1yS1SanKsd+2JT9hD5+C
i5SlucfzRqL+BQE7LdfCczLYJ0b380mNFl3yPpr1ZUSjyBSHTzRBduHlfPKIMF9HQm47uEm0HQGr
OHLDTL2iB3V2HeEpPhoJ5LdYZ3zqOhOQo7L6gv1htEtM1GwPEy+/GLlz44yMfaLpkwtsg63clukC
/2eajixWCJFlnOtmoB3TdLGGqDj+rx8YuxlzRyMuM7YVz7t1bxXpq970Z94Yzg8kWh+YlgwvFoh5
NkNuteCUzt1jZprhJmuM9FWM7eJaxZCsaEP32a1K6ywaDkKeFryfqpdy3wTRkkSw0JmY7gEUX23I
j0bogvIx1KRjxpVdQmvc06dabowBWHxtCto5y7VkzpYE1+DY2JFm2JSoJNmcPyO/3gQSr/Pj97k0
4yo5pubiCQMBDi3ckVRgkmkonKRmj/Rau2J2sGnaKD6QrSgFSt9ooORS2+O54UCbRYoSwBtVUVzZ
FTtQy1Zdai0Dnao/7qn+mJrkbVHZMDmhlBoVxMvMrkrL1SQaAKyF7Lc8a7/batdVseH9IvsIqkrU
1xHjq1edEr9cxsciBbIhAz4mVxUUdGlUaURN9RbUHwFZWxm+7mwSBV9ZHFFBqO0DBN7n/zH95yMX
mxsHN45ZKzFTf5D5j8bi9xH6SwGPwry4Vaiwvitu8zZ9v1S+ALP00qfhyVBgVTJSH+IuxgYbwWg1
j/z/rDGv5jT1NtZ0Mzm5WZkibAwiWk0IcY9Y6XBg2J9uJgYwB5AaOwJQk0eF38q94YKOhzx0EGiu
yjrP1kAG2EdQru4H0Xd76tFFKPvSRTFhd6iCGjhXVAqWVlCgPkQfN5PZVdWKuE6cqJtu5z41w8rO
yy016ZIhz61XhbkFeWxX7MlGq1Er8ksFGVer2yD3RZjVaY95g0N53AAr80Ajy+vQHISpawD8Bi32
6oEVe4JZTqAQ2FccGuKE0iTbsG1sX3+itq3jdEfuriI4Rw3UpXvQ9I3n+GnpgTZaOMaq6/sfkpl4
JezXd1SiGEnQj1GXKaSz2VjZplWjUnVp1IjTYkcVjFPmZ+AmN/4wd3Gmua5tHIogdVc1ynxvE/U9
sxCRh3o0svio+FFWvZQ5UmOoQ/Son6K6EvVcaogusZH1myGwkSRUnmQb8ihIttSnRRfveYo/9Os/
b82Yzq63ZpaLKkDDcKDbyITpqK3bxdaM66HmICxhnADfitu9+0WPX01eeQu69AqUuoBN/9EFuWFt
rxYJDfxqWx/awX5/h9hScer1tEX9syuOiRgesm5sH8nUGWWxsbum21CXBn4zKfenB3KgS6MmcTVp
Wehj0mD11Qob9nQ+9pUW2OeK1P1G578MShKgTZdhuMJ9uNqTkRm46cdj36M4LnO1YPM3GQ88bQTu
l4eBRD0IDp8TEp6aBnTVttyKSzzQcuTrEveHVXLsCIrppQhAo2CAE+TBBMn3Ngm64NiAkxD6mK21
i6Vp3/U4uwPEypznYJxqpOAG91vngFwaQeQACHt3JYadwAnjFmWCEGhdcpFpnIi11eCEGBZ2MK6W
BOXcbw3kfNXECOLbf/4Cib8dDC3XsRxXd3TGUftiXEWLYr9oK/x0+1MgQPoTmKjwXVWyQs1rkXqm
GaCrVRlUqLmbg/YLFSdg+i4hpJZm1pqMdNHwy9QRXpL+GsKtjecXzNxw25TYJIHHb0UJrLgDh3KX
S+lRF7KvwAypC3kvA/gjtHfksgyQH81YlgqVdJde2vlXvymQ9EQlytMQaZBXdiMIjTkOCqhQlOX5
uo36s+wVjAjljY20ndeo8Gv3IZlCLbKhziTZOVrxRFIqi/13vhcuqW9s+6GXq3iaIm9qMv1YOpb7
uTF/Ogr3l0Kb9JBzZOzaiY+v5FWHg35EIY74bOc/LeVVTYDMBTYScuSFo5iiNcVa5IW1yLx40SRa
i4Fr6/jnbwaz7OtbC1LFDjMZt7gLPXp2FTMwQBjZhcLqTpZsXE8qZm26hDGDpKADjpzFRq1sGj1Q
sMTncPQhM0F+DE+5Cz+cwLJ7Xk8ISDXxuXOjYD90VrMqyjR7wm+d0uyUPndxkvYiI3Z2ZAM2Xz/y
Pv46Z96lU79otakdybdloOBJ8fGvybfOq+opP86eQxgIr6trc16nwxbv2MTtFzcBgNKbouzV5WCN
pnX0zpC7ymg1sNzwel1MVrNvQJcOYDMT+4lryWfEWXZFZUxfhy68tJcojyK7KPNLu/KP9UR+9dPp
i2Y3T61tnVF63j7iHOrfu6x4iRAuenUaXuwU++A2ZW31agbW6R0UFZsWYGPBjwKkDSfC3aieDAL/
RKCcjzFbtsbzR48gOR+9j3mgELxYhdb8mAe2Bf9EvTyI51fIEgA7gwAgVrXUP01O4f6nt0dv9uMt
kOfH25Nu4415h4KwlNtKdt4oOQRjXe1O64cMSsx2+RTgVIXQXVs+5brzbltGlxb5aX1j/je/BXEd
6lRBddfmnOFWifCHffVT6AaA84NsSE8lR8UYa3ts8ykDNaelQF22M6xWQgjhV37KFBWy5PZ41GSN
DASqTzyQZjmfNC1ITvhl/Qxi2/5kTa7/0DrjmrPU+STUBWXd0OSYskdyELz6HutOdZp7I4rO+64t
9uSK1CcwjSELttRlRjJtDGv4Ap6SdAU2Q/OhyzvzoW6abDeGGmC1ykaXNqzEOql5t1lsWucn3hRy
vrNt+90PEN8fRifsQ2dyBJoBad2lflCeaVbW5NlDgW2QehWyIBJXnQDavF1WMPs0OCzvKLHtEBCF
ID9IHaWgRdPY9yi1G1SsNEY0PJdvUwf8XuOnLyKOopu6j4pdVerGa+rrHjlAJdtYjzaqDkaEWh5N
F18bGqAluetpWohA9Cr3U77/b+6K5vVd0WCGo+uGZVqWhdoAXX1VLjZcVR8FI0SYtGNog019KSKx
keWzkeuZBasX+1JMcmWDPHe7dt0AJSyoYluFWSAv6FyXYp6wgDiBLqxpHl0GiDPWyCCJQHOXARMg
HLaiETtKW5SBNvctIZcLHcinJAZWqlFNC+jWrbCCaUXDGoKMyY6akJve+0YQHPDe+oMusB/ICq18
LcEB5RWRnW+Lrj8XuHX/COz6qqGGxrhsfkjZXg2NsEg19Bcf5ETSlWmP1U29cURV3hFdq0s7h2pN
lrlD9nrDsE2/+4sFiLV41egKuFCI1stV6XumuK7okkuHHWMwHbXEZoW4LJhJEm58qwqN31z4qWkc
IOdNz8LOky7QyKyu2WaIUARlTvuFxyYqy65dET0S8dosF1XdKYdy2yu8gF/W4ZM9QE8P2zvAXFUP
ihU3PuI8+CV3DspRocycppAyHIDhr1fUpEuujNRyXQnSi7hzNtcD/fT05y+4Y1499Q3GcYOzHVSu
MdO0rzMFTiPB5scBBsiDAhEiFLQ/D4X1WsaG03iPUKFKP0XgRPrU5Qy1tHZs37Zml31K4hJox7iy
wXeCrq5BkQIYzAyAJweFFZ1QjJgtggpxqgvAQZJqR0kcukCWPTmGVXxL+3hK85BdL4s9ChmS8UFP
Y39nR53WlopKZxNqP8YWtyXc/d4CO0Z6F+hjFC5+dGkUB/a39iNJnPzymPPB5AEW4ocIZ745DwNe
IAZ0JlJKlLlxzZwdB5G+jBTz682OQXWsfx+N25EdO4xWAiU3f/4UEFn/28cg8JsWBmOCgf/4b8k1
x7RdbPkRKekTS6IMEczk0guSvgnBi6hXqNAJ7PF7NenxucaR+slIsw24WiHrAwjSk1aGJo5iXY/s
S4WtS8TkphCB+xjnqJkfc25CoqBxH5NS648JNlOgv+xzT4oqhhqiMG7IOddBOwimn5s+qcbcq/sp
W5d54G+lr/PHMjXtLaDaXH+TUa4/WLJvtyDA625k5GM3C/KMBvnLr2FYtghFj4iM18P0ilqyVYoz
2mxf/FPEeBb7X/1pnbxLfgwuBDSonlWH1vDOQmTIs6mWdenTcJ6Bsc/uDR86vmN5DGJc7CmHoJR0
cIm1YV8U6Y5MNLi4GSlumkB8w8+IULztdm5yWwy2DjQjLiaKac5doX8q66LfD2lc7uzcxDE1CGS7
EqneHF1qjm0a77qpfpu70Hh6KGQVbKcU1P4rDRGFQy6FfsBxAS1LwEj9i+aF69y8cJinqQWWpeap
NBI2HQReKqAmy4rdRlH3pZ9Cc9vGLXicjEnDlUYAhmS3F/3ZXc2hVm2CpmHAjWszd2n6vAgESkHL
Va7+/NV3rh+wYLSzbBfpCY4tl6UbVw9YQBt6Zqeod6jHPJRATKIGD6ppJVR+mfUcf7SKKXy3La1/
9CssC59N5P9fxq6ruXGc2f4iVIEEA/hKZckKlrNfWDszu8w589ffg6Z35PHunf1eWALQgBwkEug+
obvPvEecG5K3KQUnzwk7fR1P/fguy6fcGpI3TXWHKHevWSDKYxdnUHTPfQ8+axKnjcJono2OA5oF
UqDXBeFewyFhGSkmoV7JbzI09fiY8HI8mxNunwvfg+Wlzfzq6KcwqHa0Vlw8aNCfOmgKoNKJt3by
AkLUEKe/tCBqfRqgGfDi+pgxGpA0pRlAVaeu32FggurPPMODz/17EkVYCuWN3/9PHEfV8j+DSixd
aA6XNvIEpmZJ60uaoDF51wsrH49jAnSPDiNu5MlCmR/oMsZJAUcqXJIGqCGXXo5auxoy+ClRCEvb
4mDB4+lj3qf2HK1mU+StWXteszY8Frip0t8MUddd5XaZn6NBy8/0qrFh1ZcHXrL8MjBB+24dFDhB
00Csdgz0CgKGAMriKI706t9LJWq9YPTCfSSGh9vqFOHA5/YuE9P60xpqpoXD86lNN7dwWobmVH22
SCGdDofsWDtE2TCcyiINUXXK8aSyUmC2VF+i14nu4tRSAsANSFqqoQyVp6P4MZihW0WGAdOl7IH3
nfVamEDIwJ5kuAw9aBc1rABXmu8dUO+txbKq8veo78HntnAH2vxLExWWcQu3VewMATxZsBHuU0Fa
aJvB0Tn2lxaHmqZifVtND9F6WCxuWqFD0AefNIDOznMElEO0TVtM3E0HD7E04eesSbbTpoEc2Wma
5QeE+G4Tgw2GDUgFjVq2JDAR9KeRRSO8EbVvwzNUKRGttWY4lbUuNDEnCJhCDhUSM06+lMSLm2dJ
uzwUKI6+1WnnLHRgfI+2DvgWKlDVsgun4VurLwmr3KoArgLg2OvttMiXB0J8wmbSXoOpgYfioJBd
NyzoDBCd4HsKIDsqxgpIS5dPgcHP4ZuJG3QysU5kJKDHwzRtkal6h+8HLyyYYAlALWNCl7q0VBia
Q0DG3Op+cnYGYV+TKgthUQNSw5jhwTyMSbkayn5ajX0krxSiTy8Cj283NI2tMIX54EmDLescBIoS
Sj4PAYqdd31Rv0NAC06iWYfSZxa2y6i0LGRWQNgLE4jvQZJh2g9Wd6GuwIGvkFukdrM3HO0et74J
dTwbqnFR61xvs+jV2MoI2mHx45f+toanCOh/T5+WhNgAyB6NfKY3LchAq8INZ9cm2Sv1zYuonwtG
Rd2Ox8abGfhQk6prQHQMrfyjU+zBWxiQxMlOGt43p3T8TQLjAtdUFb1a8dngpgDeHPMAOGLW4ks/
RVBfHI7ZonOg4WgTNY46A0W36zRYZKq5FPxpdJ5sNR/zKJimASplLyCwl4ErHEJCoc6+Cd+EmUTa
8qcm6IYlyjrs3A/tsBm6CD7GOc6wkBYrNxEqoJfBH+ql0Xj+cyl7WH9lhfYtsfQtRIDCwG3LyI2T
nv3pZOI17kPndcyGamHFaXkCERKyjVCZzj292rWjeCHFaLrcqBujk645ygR31N/VHpR9K4iOLVjW
VKsbc2MeNtpqZ3vmyxx3W0+tkrXdxypmvC7KDdW0OZ5AYJDa3ty0TemcJmB7adCgMnlpfY6wqsw7
+XG7u9XF2c8I6vt1jUrRYgq9+GHCSQS5i/gA/C/S8EA781iAeZfaydxHMGi7G+AWD4MX1+hGCZFM
pVvZC30FxkyyZzLV7pwmgXjlPOwp4Uo1nA7QzkqgEM7t9KjVyg47TvXwICLkf8h9JK3g/xnV1h3R
WXMPToY9CyNsR0GFpQsNRDpEzAMfBfqp75EE/2DF/t2Z03dAz6CRr4RUZ/XU2zmy596LqEfwV2/K
vX+L9CLL5GTyJRzMavNp3qzFOmKipibO0YD2pi6M5yD30oXBtYmhylgG2WOrLnapvQSRPhwFtp+P
jYGkPuM9WDOiyR4rLUn3XGsgCaFim6QNrmUTAuKJQZrw63QWgkoR+oDn632y8iA6tG3lML5CLWmd
tAN/9Fpen/AUaCDLhX5NhUkV1qtmXZnr0In5IxjVi1Qk/R20NyEgwNn4ihxAolTlnG2QxPOKkVqx
sLyPFamf3pjCWAq0VQINWKTHuscoDBTFvHjRmOkfY2QLXMP2ixfd96qN3XbWipp2KbqFFwEjQk0Z
O0eo5uj3tEae+kvqHs0Iig1qDf3nGmGO42/FrGWZ5Ax8H2QeKAfR5lDswEN/7rr1IxEnFpoHqjT1
zXmJIQV8zTSTl7k5wQC+tHroLyPzeC7ELvXM7pRVNof9sD+cZDzpe5+3yA8zy0rOY4PPMsidw0av
gTRYJnkfgazd+SvsK+DKErTQ5Ots/0wXHRznbVGzxC3TIPeWMh3xl9S3new/Ipw6BdE6i60/oP7m
7+YmzYW1mrYENggPWRXdhWkwLxqxtt91uMlT2K2fmlPzV2xEBjAy8LGswN3YwHgJ2xEfRuQ7cFkf
O1DvTh6L89M84ERdseh0iaI1MMSfrMtNgFS8toDiIYGLv9iZz9blNEQTf0ZTS6/LQyU9uXdWAoqw
n+jr9PX86MXDqz4P9K11IKHcF+eZm07fa2sJ1zlou4bmk1/nbFk1FsDugK6PgRvWRgsAzSC2Ugvb
45ipiihDsZISGiJqu4UF6vc6pgpmptVzzC3xAeHBaYMEDOwEFIY+VjD7L0L4uewPEEOqdjfle3rV
ALKk+Bp7yOXeg0U2PubgH16jNoZ5F1pda46PvRkdvSTuz9RlNbq/4EPlA2OCQQ/o0BW2ataKRqeo
Qp2yyX4UZpxD7ibu3upuxF7b5P4hz1vnuTPzRWOO3VuUM2fToHK8prBI+ne4J/uPsdUmRxTG4zmM
OXW4GJquwOnOsx7iDJqWGT7ABbftfZxE7dUvtadu5JBoAjfrypGgOtrcvktw07lm6sLKkq/yzgxX
tz5dr6+6b5p3FJFIsEcy+B8D+3nodW4+DTZvHqX2Ro0OkoIPAQgD1DLxP3kAphSq6YH1FAaadwWu
azlHyrq74o6Eb7ZnPeIUWMbQ9gjBQShYiKOpzDOInOtgetMZMuYo1Pq4hZ0bm03nMYVJhpcL+YRT
xdNN4iH3YzyNSGyst6Ha7W1JDgKOBA02vVopNgBGTC5UKC+ouWfPUa5FKC8AowojYnY1myZ2CXcS
e9ZFAGD57EPNbY4oxsR/KJvyf45Q7+KZcMXTY16sRlDXXCg/c5h217AZ6hrIAAVDvzbjwQdbEQ/x
JQpI46oLhuhiBCmoiYGMLu1uqBt2pl665JkjVlzHpvtjIRU/RnBEDUuIs6vWHBd55oZBi9ht8e3J
V2NkvSVtEuxp2TnOivJ9r1kvc0QRJsJNewYrCbBxP37EvuogN6oWgLTIx484t9k+b0N2vi0H3IJY
VQNHUZAmMKvZ5OqH0pPBX/qdXW5Y3r3bGh5VBazLn1SLl+WnVhyw+lSnuv5kmMM8VnudeMqN+t/m
/RyDalPuhhHbtaaNz1zTf4ucDmcA1YJhvb+VHrjf1BzM/DmVKBVV4yrzkKgblWpUV+fQV/eqYtMp
OvJojvgeOezRoVpmFUzf4jqt7ho1GPnJx4LzaG+sQsfAQgXvFxlEITdWgftIbI2zyuhNb1TWETbO
RXhHiqTUXwpoOfCcBysSIaW+qUuGA7P6C4Xd+n9OTzwGEmJa9Gs59DGc6Cf21k/6x6tb35dXxRT4
7xMU5OYZsqrPdlofmqkw4AU86s/g6sCbgg1XcFqRtRle7CrRn9Wj/1IE/KFVMRAYEocEmh+uZUXZ
MQm0egVsd3XN9eEOEtrGC+zo7N0Y+DiRKm1jNslkqXmAaVETrTsrGtprWnWg4UKf2+Bh4S2IEzXg
N/ee/K4BtCCQ3mJmT1Uii7ejDVFNpKjADuHN0VI/WM8dQLGs4GoZBXuK2g31RkFlQsmEnalVQ+P7
LhDg9lMz4R3fFrghL6nZ+Km2wh8/n6dmZoEKR1jwvW1WcsssHDKhpaMLFwQGbChqiDwMEPJ2wO6e
Bgj0wByRmpUYnFOgO3+GsTNscc8D9wqmJvvOgaxWX9X9WYBvfY5A39wUHJbVreq7DYz4F8J0HGqm
tz56lZR9vdQgArr8MiB5Xy1G2SRrGriNCqNTCs1IJtBb0gC9Gyp335y4LXfUH1r2dJTONK3M8c0D
UAufbTu7o1c1HN4al176LUYCB4UV1/DSeKFNzgila3TSMF0iGqaXXWoiMZd1bCl4DjgpRLJrWZpb
avn9GEPTSd27qS0G2zn4k++GaoBGE6in/QeQS7edrxk24eC0K7lpOqYD3tSXDJstncDoizE88iof
3BlF1cPXEhu8bH3DTDU5JPdL3p8IMjWCbqmcut5vAen/MwlQImvdoDgOAwE/XXoJyLs3nW3kSlD5
Cr7feujVLdSDsr10KcwJvtt1sYhMaFCNenD2G9t/LCSkaKcBigBwtw4eUavikM0fAR5Qo5PheA8A
fagh6oD4K1IbrDb2FM5lneCeFuHXVeFw2nBOZWMdqUWz4AV87JwpAYpDaG7vRz6MDPCRN/vM21dQ
on+q4WG6xAE53DaqCStSMK4NCOtRsAZf+63IRnNBzYEDZRBaA7iIKrio9fI8ZdFljq2BH4FJpYsb
iN8v2gRPMdRQr/Q2k5Y+mczrTxTaafjO4rEfH2gdK7DcGootgO1MsKBXmil4pPrL8dcmjQJHps+j
rLI/B4OS/rn5b3PLHOoFcQebco9jaw/7nwe/L82DE9rVPRJi9b3qMtPAPMQ4VdxTf8H1uctp6mVW
xOAy6TbU3iDb4Zx7H6bpUu3O49Y5T+oShDlsOAb5FwXc+nFW6yBT7qVrGpgX+Tn/FhzUUNcYJt4u
Z1ioBMwm7qN3ku+kLjDL9qyu8jMBReN6BHA6MZv1LR5wiXdqlVWk3YsGpEKVh7OIt07MHuKoex3w
4gnkYsEQVtk3CsoazVl3OPss2jxIz2ZbqA9OPr7X0DrEn68dz1BUTM9NEmpupjA9DZKi8wDNCCFu
/2kGvNtHQNVSCzm4gG9IdxfpDWy2nEdQXPSnJvvU+HuEwkq2pbC/5wx1eAXGwIG/DqDgo9mLFy0a
830ZIwFERjw4EORbXdRmfIwm/kqPf9oZgA28Zhb3ztTKQDda0YWaNKAiaAtAmwQwEzRkeXiwpya9
AsEeiELaNPxcjt4BMoIfy1FwiA/6WXq4b5j4JltBh29loMld21jJAk8O+WhH5XRMxfAHtUSXQkPS
4BNUe21vF7IxfOxYx7HBUgAe1TTitDgH2FxkRQucYDyFx0TABkCgHvPIfL1Yjmnab7qShY9TBd+I
CORal6aKOM3uxnFYQoouP/gBIENl0cMBhUUFNUdPR5aFZVm6+X39Q6Oq9y/1D9uyNQdVcUjK6MDb
filKiSIqNGQv8JD2WbEXOo4usmA/HI+tWd9BgAWaqUML3KHiMYNQbkBtYBJgbOFA/B23hz8M5vjv
hoHPF2pb5nPNI2QaMmY+jB2blhlwVvdF2fnrQtbtKRq8CfL9VoSHd9nu/HLy95pjdAc4Q0TbbuAG
Tp9Zux4Zyy8AwPorUQXNApBkIAuw3VzY1dC9SMCXgYvRi29m4h+hizr6bt5eeVOE0Bns/VXppHBX
sMDdEGrLpXmK/GfXTyh558vYG/P7semydVgW05HlTNsGg1ajXNlDX2UatI3hRwySQChE6DF23Ukj
/J1lmvoBHG/H1bxKfzYGO9zaomHYW6E5cAC743Yw4XGLJizvQZdF0uxATccRz0ZR6mdqRbJ1oTZq
PFpVFz9UQbSmbl9UxWkC93R+gz7X9vAYNcpvpmlA/sRtdGgaouSMOlMbQ6ZBgeJaJzLd3JrKA4HQ
6p/NPkDaFUnGB89L79shHV6SoQeNpZ1AY7FDeafDmmgFRGb8iuLASdNa6wcSXPeAPfQvHk4Fqw7S
r3fQsLDvrDDRlkLBP/uq3+hpmV3GmKcXAToM6BUjLLEt5AHAAk4vzIHOqoBPyoaaFPwzLhJlu+HM
C2H8FQ0rlqGep5tw7qGmASkNcJyAg7+NEixe8gr6PSyM7+i5ExhsIfwieKBWi23qrWVN/rKAi85B
xtwAOjOepXljA087HIAlpLf77G6ohbUchjT7g2v/c0RUyA7E2ML5tzUiPhn/gZQQ2ldsnuUAj4CS
sbA0kDCkrUqXnwBZ3ANJmpVYuBI9VCVvwgokvhDGWryKZNTOWgy1DkGGWWWBhmcJBpqkaYJn0LyA
9gK1aSZO+C0Umn6KNYBEHi4a4MOXnvD5QaoLDpTTgZrAgAG0Ti+pk4Zj4AmWVmZB80sFWsJBDL28
Tfyyzm2yY7ASmiaJD6o60jkTSOIuYW3bUABjHsbdlprQFswuQzyKvYorKc5KxuxCcT0yyNu5k2Kg
tfM4Y3RDwMMXsldHBG/8i4Cqg6irha75zRHqsUDexP3cP4aoNlD/pJn9vYonwKvWaJ/7VTwQtO8B
NuJbq8i0I6sG7UivlAzQMWhXzjCmn7rhUDshmRo63S5IqxOF+syD4aGwL4CX3Q9WONjACjbynKJa
urShgLCkJl2Ktk63PhsP8HfPHlHKmpZITiXIjPdo6qj3RY7nuEEp0keBwx7kIsyFpWJpAjB+T0iB
Wsfb9LiUyYbixyRgO2iWfkzXAiQ/JGhTu7bqYJjRwjUDYm/LNGnrAwcjYERxHLuosDIbiLgYLxTW
DQ4bXRZr3ugKnEKxEYbyPk2my6cgbFPnxaiP1rrF0aqy1F+oX+N2vWO+cce7XCugbM3qw+0ioqL5
1DSpyYcSSUN9eQujVxQ7R6hFvkylkK/vQTFB7cuVmcWB22U6L9zbxIbaNYvQSwvT0BgG2NTASgGn
1/Yax1KA0sE7t5S8vdbqAvuifMHtKd5SkwbyFu4ZTXClScrNYVsI03Mn3e/mPjiUGEA9TPGO4pkJ
pXuznsdkCWR4ZIuTwG4U/jN1/Uesi71nGpXvSo6zYua0P3wOBGYL+4xnXzcH0KnD7hyWTr6dsAne
4Mfe+haOJMBpKWh4zt45yOCTehrkhfeXo3vyMa3SaZ1hD4tjD0J7IdnCKi3vHaoxK3pwSNiRNCiY
Vn0hnqBwMZ54JV87o9OfrBjK1dhHvN7GBsd8LbnUn5heQGLh78h/maci8XgGP60ONr5toJhjh+Mx
gkQqyIyQ2aO+24CpRqkpIfEMg0MPYllgo+Gspia3PpOrsqqqFdNSuQYmzt6XWdmDdgkaLYeyy3Pd
aH80deH92YaFG8SG8d2BwiCIInn44AnrnHX9UyChFuqOrMWOQV0CTdT7cEAh2/36ksZBuKv3MY3P
k0q/mWfepn+KoZchJEB+v9Mzvz5NbG4Ylg5KjGNpNljvX/hU3WiZEFeS9V0Dezihy2CfaW3ozhoj
1M6n4e92mWJbXajxEXWiexIWEUk4bEGNdStd+DM7WLLRPnWVDSfKBNxhA77XkO13ygULewd7RwYa
7KIxzPXtZAShm8CNY8bwiAaHLvWiEDpvcT8fpQAdyC/QCsVByTqKqEL1RDmJfVFChNnBuB5TUcyE
InnTSLwRjDzY+MGprt7VkcEPv/9b/iOlYSM7D+CB0Cybw+VE+/Jk1qGSo0GIL7370HXTYug/zc8w
6eOrlzmpt4bagiPdcYLqjOzGj6cUPbpQX9lbvQ15jTOJLnky8O5iPNBckn7w9Thej0WNrJgSbKod
Ad0YHAFPo9NNz/+clEKcZ9EHQ77tFSTU00E+75mf7wqlIER9Zs2quc+sISNEA774Ja5Vc299TaFX
kAIL4J0GYrRs1raNfKTjp1dgO/1TVg7S9fH3eUuzGBgyISUqrU157cvpmfrbNDGXyE5me7NO8xen
LRZ961lvWq1+MeQ0N9TkfMIp1gxfnICX+xCYsCVNV2/HUy25dnEQzG9H8VUClyh6u9QD/vb3/1g8
SL4kq2xuQdbSkZopQGD5h8ZQ3JWWYYNYfudUvTs5xuJDcyfSw/OAJin00NfB+X+68MFbzMI8FKHW
oO8QzcQ3JzqrCGr1JXDh+D8fsJ3O99Aij9c6EF+vkHPfWjgHfRcc3gqW9Mv7aKgQkddK0yt7tQJ+
PwVlfd8XISwX9GBLHxwwrzm+tRPeMSog9Q4bCRhoGvGOmlBR+zRJ86NtLhhzwZZv1pGnENm/XmoN
XCSXOmEenW7Npj/+W9ytr+TZEeBMw3pHEap3Q+V1E1mG2JbZ9EqtGwFfs+GGE6hB7Lle4QmRn6jr
FkYzJwzO/Z64HwAScWV7IrsNObUKB8uqE6pr4o4XYliWUMT4NsVzQA248yKwyuoU2CDO/C7A8spi
NznOMgQ1gqfb33+q/oExtIUGOSGTdEYMQ5hfbhcZ8jfNKLXgAOMd1NPcPuz2aRtrz41huzLi7aMd
59ODF+nLoBD8uR9hxqqX2TcvKvlzUw0OwAoZdFDUHCcFC1TacQWzWcSOZeot8Q7Rdl7RBLOZm9MA
yx3MVQdP7nn8/PPtuGcvxQCz0xtIPcyHaelAR3l160sc3TpDnY16brj1hOufQ2mAQut+QZXerodI
o2mAhoqvTwFrlMyAu2NX8Bq8W+ASrNJ4azrcw6IevwsKc9QLlQnj5HfIRffw4ngBlFvbThp0nWk0
+XWJwtbmJVptoCU0tXBo8I8laA6vbT4v4St0xO2niGX118Q9f3fDQ4Eud9GlBVAQAaVuEKrA0RM8
nAwYmSvM1W1AD+L/SMRI9Rn4nIex8VyWQMMLR7N0Dqjwr4c9qwwMayqmeo98E3ggKoXaqgM/9H1w
uFf51vrXJvCoH6NmxsWn4LoyvjkcYkBRYWSrhvNk7XuO+eAwDxL/RvwCCrf5AJk88wHKKkfbbCAF
qbpgs/kRT4Mx4LvHqAlfqPUzPsM24zQvWFY9LIJG6HXnVqvBn8ALt0Rk0RMGsNYg3htouZwrdaF+
UWU19VOrN5Pi5HThQjQyW9u9Hj+UE44zcaSDKwXEBkDJ3l/pCN0QDtsVr1PmM2lsP+gslqvY6pCa
aG2+R4G23aRwQlC3Q4i6WGP0JtLxmsFQ8K86eQ/yKP1zwE3YNUUdPSfgzy4TB/JesHbzd4Flswus
Ll6bgtlQGfCiNQ+5vcm7wX5NwEhj2RA/+pHF/uNfLr4SUqQGBqphG6Zu6c4/8eDx0BvalKFCJTuJ
NNDIjq0GlkISNHw1ZpLBtxN9t4vXKo03I/xx66JXDCn/pQ7ixLLPx+cevkZ/do4H310U/l2nqJdN
ZHk/xkp79/wmeNMH7FCAXzYephAmY3Vbx+eKSXPTtUNyCJoiOoyBSJH8B2Qy/497IdKKXz7ooNsK
buMDKEC/xebpywc9NkWHlGheHQywBu9A1bC3LVCtu8bP/dMgTbU715pH5iCTC42e6BuHaV1ZFi3y
YkW0RM2Mfc9S0Ib0GnhCXTC+5G1dnjOrqLbjKCUMeezyCE6dAXRDOz0MuGO6YaojVTkhX0UrBS0O
D3Dn/nPK0wBKPaZ8Hn2zWAr8iS9c7+2N3kXdHsk4Hdy3MF1bdWtevRjGYB4Ase/S1s5makK6TWeX
TnrBX06SfgsCbr7AZsxb0BIhdPmrM76JHewdhnGTg+28uFmOMb38TV+tXMkomOKKMAXg1oTdGWj+
clFWARAVQ19dgVE0p0q/94y4ulq4le9iDp9UGguGUZ6SAVkw/CuL5wCVDkCkx+4P/A3OZQfcl6s5
T54W2vicjCij17L7AbXhP7wSnxMcp8OFRJ3oBK38aBGk4ftt85jXHQAIevxOW0naO/7alcXAnuWQ
89/4QbXIS47P4q+vIhGD3jjkJcg/Gl59Gl3h3AYsjF719ZWOkaoFwe9PLRqjQ2WWTytDRdKh8ue8
Wh0x1RjNo7ECrf9t3s9Vfs6jVUBlcHZOK4ZVFY7jwdbYcCgynrhTW+hznw8yLOxV/75Q3K1Jr6iv
SyDojbzutofBTgnKAdbLkyGBVEenr+a4sfwhuT3uuD1kVxvEs00YBDWyCGh2k5NdY6gMLgI5NVvq
a1QfvgKuo6fFhbqQHyoOoVF/p1brR2ACcI1voHCHdIgPOw2VuaKLTskqelmjxLhpkSfGAUvluZKJ
HzkNU7vVAsDVxzqEl4JKcN3WoFd+DHYcBJrCjQHa2Q6pdaQTgQU+WiA5HaBxbu7NKpj5gHkX++Ou
aQu+LkboF8SOgEuT3RS7UeQQGvNlcmyz4iEw4P+QCOk/3CKoL1URABQ/UDxdcN/51zUiOz8h6/XU
mmH4TYh6aUeD8Qr7b3PdS8PcFpUWPxVedk8BARzS3EFD0j6LbGgJsiZcwmA3+FZqzRI0NeM1DXUL
Zxqox2DzAUak33prpNxy7CLR1Aw/fEiBvZBVCgi66sJd8SOCBqnv1whaYzTMfAnweXWquPUAzCjU
NbQQKcSoqS4R8DQLYxDyG9y5kKKA8K+swTcGT6eA+drwEVuMgXk3NOk2TKphMdrYkxtJs2W5z/4s
DANIUa98a5wmWA6ZOZ5rcFN2qAKWW90p4JSnJvVqUgNyG3wgm6sFwDP+MXH8mLN0xzPLfO2sxNvE
5hCsKyQZIZ44vY8Ts6FtbhX3khkv1A1qHAOmEdYPMJY6O0m/SERp3+sRs+6b3LT3RW7+qKA8GEG8
ogJeH1qinozkLgAD7S2GU4oO9a/UmHaaBnRyAnOKN17pP/KkEBdWdDXyBR0yXioM8uvmUkD6cQdm
YYjJ2RR3L7/fzWvG10yKhCiNie+mY5s6pGm+igZ6pgefQl2LDo3TCUg7aL1yogiSFczNIIiCstVK
BoP8bsVe7FZGrT/zBoR/X4uHi3ACsOqEUR+8qcMFSYyNMuK+NEYC24AJZTY9rZ+MFgVCKMdnC5BM
6ie7m7oD6s/cjVWztAHFrcw+cp3Mb54a3g4n7LtfaKrMmuySS/9IM5lhsnuvccCgxMSWB/Ih6380
qOYs6yCwl8UgcjBNcGknvzh0YY/E162tpyF4Tbc2M5s7bsV9BUGLoNMWnVK9aMMhvTSWnm7ABGAu
9d0uelztRRMVqCUhli6fYmG6fioT9gb3LMeNqhAUn7TRg3UQR56LqiUfsa0c2XK2kIMwuDiUuN+S
KxzJQt4sBqhJlwmVlQMDufzWRRO+xFKYCXfVpTkknLlepcnLqIljnWv5ncTegcEsDg5JoCNIaKeo
tgWIwQr3jfFjju21bFuyGP41LX5O188L7Yic/JoWm+fgcLjwbTGeHO47FxqAynPo8jATAGVdjQZ8
Ak7ohB4Z3Mbqr7NbHfVlYNMszRSafZ86274HJdhiyBwoPIPCOQC6P8+9dVF/6Slb78jW/0Mll04k
n08sEvs4bGChCqyjhPwPgaYejDhfNGN0sNMUHOgSyWSkkFOcU4MSWqhZeG0VUTxnyu45g3Rc4EzL
mfQMO3XM+P330vh6ggKzUoP+K3dQ0ebwgP2ysYxC0yyQIINykc2TuxEQB3xUcaFXt2aal8roqkCK
TY3iTtOuHVlUKK+P8FMAifxUwSKbWreLtNr7NAxgV62i6BKBsrqoIpRvw1Qg09wzq9hm4By5YQfn
lLh0UMBNlA5d1Qz61olB1CxA1FwT14p8UOnVjWBlGPzvEKXhT6OfLqqvD8T193839cf5siV3bCgk
WchoatLEdvTrX66uvQE8o6bcZxb2vybupebKs3h/rBVMFKcT36VmkwIZKirIEAsLafNGQUMzWCu7
MbigywoMexfiacExjxoU6kV6kFkVHKkLBTgguKltpezK40HeB4XnbEa9y1aV2bJnnY9QdICV/I6a
zOaxGxsjWOBqNIHPSeHI6rGsi+kKPe2tFUiGbCgHtyXHnZGaMvzOYeW3NYIqWUQ1CBIWpKLPOWAZ
o12DLlGZ3SO+ZIswaNk9BfhdUcPcpewONAgaMNRwk2ZY0+ikxRoYWil0JTLmgqCYv4CX560rFPfX
RJqwPStbtBFu5jSKs8M+LJLq6seZ8WBk9oq4FLidwSxSJUTgBiwOAQiSC+hVMOM7Cp8/or6A04UD
U7SRCPnVS5RU1pX4RQIiIqvOg8hv2Yql1SSBwhE/+5bQgYXKgkuQ99hMjcJ/yzNwSUaA4HYAJgZv
DPR/vUujl7oLtUNR6dqCpiNzECzytAqxIWuTJ2BQ1/A7VAdD5m+73sPXtQcgxejhhDCx1Nu2YZ9A
QRxa1LM8mVbHb3Is0v2M9YfkZ+hGlozcijnFBuSUEaAC457DsvXKR1+/sGZ4p25YlnVrI0zAC1M8
4y617kXoh9i0Iipoh/deTbZTo1vTWm0wbjwknXHGUuyrOjEWTJmNB8qPXG+WhoEPEzWgkp0sjb6r
NtRk9ZgdAXN9irkFj6KhZX/0vWjuPGV13mp8ZVpQ1Z7GCKdjJetQFmF+siLtCqFDfPs9yZYdyrX3
sVKE4E5O559p5/QZ6EJ10W3GHo4noRxPzGQZ9NrDwYCKb//sTeZwoQuDLeQlj60tfJXk3RyWhgIA
+SYYV8kA/6NchGboY/NfPts4764zD0ZRsNe13voq/DN3ovgexipwFQH3xTWG2n4zOJQlfQOM7UYk
zYMM6wucBO230NMgzlR57S4dwg5yzE+0TBjlzoYJa1hT0xf46zuafGoAJjvEtgE/jBHMtQA3ShfJ
A0dDJrh01r2TfZ+bflME8JyEdEzuNn6j7bQ2ACMvCUY8ojXtUbSdsw09b1rAU1V7lHXAj3ruvFHL
GJzmISieWIRI6sHX7g6OGP9H2XssyY0sYbpPBDNosU0tS7OK7A2M4jS01nj6+eDJZrJ5+5rNbGAI
jwCyKgUiwv0X+qNcbJmptUrzaj7dhmdWjaVevzYpsm5VLONfyoUqoUFCqVGtv0pItYPxkqvFG+kw
FUHqRAu2coFnV9hNOuZ7MFn9iqwBrxLk0WOpz9SsUvQapMMpAuNxgu77qDbG7x36coWiYEb1xxX3
jnq5VbJIPDRxudW9OuyOGEHtw8Rxd0EZFw9Fof5/zuJfvaOd9rzZhZ1cJ2DXa5bw5Pj95h3mAQ5b
lY4cUlIHZ3L2lMBIa/IBJxo7pTL84Sj/g8zt/y+kLtD3yc9rjAICPpW5gEVcbeKH2nCN5apYhpn3
a5I2+d5PjX8afNLDrUs5B1a9c1Tc2oYDhsFqs5imtG6IYII9ftxHmGVgP6uR/+eI2pr7Lfj4v+sR
X6JQHzDxsEyn3XUNSRFHm15B7GmPCaSXa2fXOMN0lvqlCRqePF05XCd2Ra+GPz8pfY7eup9PWxsv
mUM40PQ2OOuMX3TFiI+uBpxXLmbz9YxOevA6KOPTABJjlzZGB9/Is18DjY+8cizjh51e5W1KG4Bq
rBWsT5kX4hE2jOzhQrU9U4zaTON0qPn2sL8jC9ovhwaLM4xbrScJeV1VbIDhNnvJdAJCm86TgxaG
NWjfHc+JtybowdWNf1wYh9FezM1GuMmqRrrDITd5uFGVfXQ2kBg4WB5qgAD1UYb6ZQVya3fBuKB1
F+cQ3CxhNBlDumvbueHvGeL5Ha4l8IcFJqX4Lxomq2+iDpobr3o3/WxE9as/1IszmqpX38pmMCoc
i5x0fo+6onzPM/g7VmeEV5h1xkddICEXmO99bo0Pdo/Up4QdlFYQwUqy3WAMI391iLeIwSPOLqfp
Ics1fQPNLd5I01xiciaH1pyehsTzjmoaLV44S2/oZv6pDqLTLVZDaTtacIQPmm9prH7ZS0eh/tZS
K3jrlCGjQuB1O7WNIV3ZCAQuAxqswDcO7OhLAVvmqYfTO44xs7FSda9DNnRbeGpslDt/PGi6Ey3q
jsMF8omKV11bPFeNgp0BvkjvyAdnzPMYtc8LQS9ucszlgH+5Zhb/HaTKu4Jo9xczjdN1lhasvqbR
BzTFoiFKyoH1oKIcgKn0b2oD73VQEmsjvehF5jjOR8lKehOl8l6CnsTWcmm/HELHeOoDKhxoRA34
y5LF7XhsXZPUOqd9nbxMiz2wqUBsrRrUBKR563BxOZcLJCYHfUYvixrQg7TGFBdCVxuiFXVL1HQB
MJDMD6q3VDPRIYJg6pezfnDyAifahWBqau3/CutDCy3/1c1tb5uhEHQhEeWf2Djgk11r1jN4y3pt
FkXzV5x3F/xfzL81eDJdnYXfB0D6K8UMzJMW2d8tpbVenW8FS9xXOfeCIV0D+c+OztLVR+NwjNoC
Xc2lWQ5qt1Y7ZURZBg+vwdH7dVmyD70vgmXBa9YdzmwuSrZBDr85KKGJ47388ywiNgA5BWAQA6uV
s/u4f/dGZm2uzLBv9k7VmIc2VR7v3j5yJj4+YuuDmqFxrB3rEGTYpkV1DYZzrOGMJUb2r3bvN862
MXhtD7vV2bu6UE2v3sCuG7p2cLWTuWg2EQo0x9p2rniJfNf8uP4YrfnNaNXiteD9Pics3DY3YSC+
JerA435uNeqwmRZusISNjwMwhDWglsDja1CEf5kdhNlPY6V/nR2/bV8RysbVyesyhGyo3hvB1B7m
0jVWWBqAnu8MsFo40RioT9J9S9XeY2IeJNfIGLmFG2GCFixG5FVsA8VfUOVeRRXasCASGK4VHmxc
6Da1n5nnrN1ki9dRuTzRuuUB9kdTOu6xcgTGmmv9scHLHT3wQfnkAQYXDSSrQey4j4zgNIApu8f9
CYnke9wN84O8ZffxnoUUSsOjGY3JRxFSDXyEM9xqOEpIZFV/xUcKsEcJ6Ygh7dQlp4RyWEzyoQ0w
4NGTZ83Sv/bxVH3BtC/d1mlQHxPJOjW7IcW+gjVxdnIVdd6Myyg2yfFqhPVT1+juW7VWku7Wkqcu
jb+SCUPItWZzoQqwdWyNlZaF/Vnw8tIrTT4U5J+XwffedBk8LdcaCwZfmoNft2ufz2MtC9O4aRCj
TUKqYcs6dabecpaFqTQLFeS5fbwJnCEcm66KPPPOaUAyri4QQIkqhCBQtrXO83KQphzKvCpX7eTN
2xS4Qb2698hAuSQNmHLjrDBZGRqlWrPnwnD2wwL5c1U8ZeWABt3YGUtGwSbA8LyaURxDgw2MF9um
GL5gFPqoiU8LCGgjo1BPqTZlXD3htpONz7elUqK6iz3XnF9L0uRbuIv6GwCudqUqvfe9C9O1zWz2
twE+Sy3N8UvbYZs5Nlb8TNl93ENb6TCKLr7ilWyRKMfzAAAZFnHTxVan6FsVTcOGasWiWR6VeP78
M6ApL1E8xN9ms/nXAD15GWebp4rn5YhcFPlbmPSP8q1UDXwE/iOu9ciT8L0pzo3OB7WMl2+9pjTd
JnSZaQrfnRsdSpkbXQZlOJN9Rn5+KfhIJWgJGWkBPV88oH415wWelViN93BTouuyLr+OfsYWhlrq
N2S/V+qC5oOY3IIK7IrXTlGGPUzy7uiVQX6YgsyGPW/VNpZ7rWZap9LNf5/Z9XTY5Y2qn++Tvcz9
CRsg5KmLd4kbgfHPtA+VVl8zladbuVPupBUPYHNayfPHnXuWdziWbu+Voz9i8iCyf42Tpgz+M8YS
E10Z+M4F4KfjXClfWYg2jzdNimyJTYb7n7Fh0Vu5i1rEVaHufeO1z/nm9K4Xf2tZqIJ1s39Y04hE
zjh7r4HdJnszWYiUtm4+4hEwry23PFq9ZTxl4Hg2+VS1T3CgmUXtBIkVtG5PQHgUtqRT8qikMBMK
uCFviAA5KI9P7V9toT/X0bKE1qyfa5K8Cc6d2cffuon/LAwH59M4p++jbyLONabdXiDyYYsLRYOz
z15WhtKUXlkb3psCoG9i7+fg/6dr73eWF7pfG/77z5DX5S10H24Lz4akIeC/BrWeBTYBtAI3S1Mf
8yvUsT+QFDfIxUhmZw0Ke9wIKsMD+3KezPbQNIr1NmukzKqufJ6tyXprbNRictcbL93SGc9I/vTt
rB6kiZY3D+mxHLcy2OsD82j6Jfp/y7XakHnXtOUJvrTaOHdfUn9cyZXyUotF8wA/96f3sO28ect2
PrDYycuZm9pfy95MT05fsuu31FrZJpXirX3JAthGMl0x19s1vWqdwC1Z68xq4P4tK6/MMWxIu3lx
Vewmeh/4q3oXdRBScvYxTezN7d1jsn9upsGGAxTwMDQcxz6FPq+Q6HP8mhdtsB5cJ9oWpVv2JDIZ
mXpX00ZWoQzGPXYXyRPmJ80G69D8nSpdsShdVN9Re94NgFAgknTRxgGE+qPwRjQXQz35iCsl2Fj4
1T6NTh/ul6LFedCM6Cz3dHt8vRvFcy65n8Cxtsk6jW6nH7WKTA6V9vkVMkKFRAc/GA2bzFAvhufM
m/211WpnB6mOB7PCyU3XyxINOnJf4uImB83EYHVhgylhWX3yEvtY90H+LCz0QUWkEIbVszDNB828
9SGgXe2iFk4HSpXBNrWt7DwHpv5s20a+kiJd7bk/4C/5L0YTlCfHGagmu235VdHwc6D8pzYQdFDV
eTaKVrv9pFCUYB26NOWLL81pUmku0++9KT8pFBDdjRq21a6IMc1egJbijFhF9rNvIJt590lkboKB
M4WXmzvjMnQJaTCLIP16Py9cQnIhKcPysdaiT50Cwc+26yFc600R79mT/asd8ZRYKT3VMyXe581E
/i2ffp78ivx+ohSqF7NkRgbAnK+kYHGi0UGCKWrwIH+u/DUSIg/8EMga0tcYsTTv/yNafiS83MCj
7ocK2VyhD0wm09lgYGlv2wBh+nnQsJ3T03lDSsYabhebC/S0ievtHPTD7RXlpkuohpN+G/UrJBfe
36AwqrYSCpePqVJU0K7VuGa7ZXwwRWB5SHbwIE1Eqj6RxbOffJweIfCmOwljNxGdNymUmcfW1pa/
NnmZAca9TDxbD4CB3MWCM3mRQ4qw67qDnbO7x4DcP0Vh7gD75ao8jItHbSQNws8A8HOoK+uRQsI+
q8bw1cMe9xH91CVNBsVCcj5dkT7DsOYLP5fNIVv4q0Ji7ZzxZ+xOczXimuTUKEKRDUsdQ8H8ZyZB
S4mj/tLGT5KGqsfMuoWzMa2/wPeWsIwmmedKCkCFzhxp2o9m4Tl3JRbGat2clUDJvkKf8UiVTSMS
aw2fHbvwa+l54ckrouxgRvb8WDlqvzFRh31vFghVr1j2g64mf8PHMh8mRPlIiPnOXpp95mNcECiK
etQH99WcqO5Jhxxm30w3aaK+uYU3P3t1skbBPmGjiV40bNTKO912kNrg7XvLcm9bRmQng80tE8J+
ZifAWS1xvIONJe9KmnKw0/ln7A5ZD/P6Z0wgu+S80bhPuvBQq6YFPpGif+VZ8YscfDXeIA6oPt5a
CqJZTWg+Swvru+SlHUjRjgOqnfeYkaMfU/EzSKmK7qK4xZp3OUBf/3nWQ7oPIusamSB3EMmgU4c0
t3c9jHDuY1MvorsvKQTky60sMx7X6ZAuK9lFzizP0/ESQxEqFzW0qTEGzOmb8mtsVsFRNMyaomRc
Fubq1olA5kkwSSZ711uVdvCcKD6YJYsWbVbrV7cv6tcR33ajRFMnZbv0akRswXySdVvprBwfZRNV
2UqnXAQAOVpbjREdZQSijQZayMvq5dctM9d/10fw7PbyAsryonw8l6LK4QTrkbpyEAvYVGFbO+uK
FPnZaYKuvRhKmJ7dHP9XqqlE5SBBucgoSsh3jp8nyQEkiXpM0YvPYEGm0a6OsnYbmRipzia1x8Ty
/1dm1odlqiBJrdHeKGUcPLSBihJZ75DhcpX+xc1CgIYt+Qx7KNfdQvkwJ+dDb/Pio6qgB8pFuXmw
SY5OBqysBme0p3ikFiEHteN3V6godhKRPpNd5TZLUcBxSRr8NlRDStYvau3hfoswDbxt6AxQ1Jax
fmABktYyPIMAM78WPYKYCwJ0TMffWr/6BA466eYPlkGs6jt+Pk3S629wmWdkxqf4OmJ3eJqVAqk0
UxmerSLq1lpW539lmn4p1ED7WwWlADHT+qbCBlvBOwYoF6Xpbq7iAjuKvjsH3WDs4g4g5Vi74doz
9eFrY5UH37HnTzjSfDi9262LmrUXuWfr1Szi+IRqL9J7S1MObfLseor+Io37+KBUzFd9GR9pZCek
dza810ZXsyto6u3cJP6juSjrWQWACS0NMV9dmiKeV1G/GTDEfpSQnwIya+IspJaxeI7+R2+19N78
7Za7N3NPJb9ovqakbXd1Aig0q6fPXjbrP/DaOZVks78UAFtWLhCalUHZ81A7PdqDef0pyXzjKVCq
5K0O8Addwg3252fF74e1XUfGhxva/oZcn8V0ANeZWlPFUgUI8gfEArIKWj3wpM3dgxjbWennohyc
j1rJtRM/JlCci99dNWAun7Vu88jT0nwGA/1hW+VnPNg/PDOZPxc2hAT8Rl46H1gFtOwfFbZdn73R
yfCJhWXdF2GzSjOj3c39Q6aH9os8XSn2orFi1vpBmpkThBgWzOZqMELrtShs65Xx+bCjpl1dE501
7Knp02yTNE280lMwuPJPqiVsBQUg2F7egpKE6KrqcvXBsgb1PZofJEwV00d/iIug8OwcJtBh2nnz
hR31U6X3cD4RpsufTLOaVg7boEMK8wbSjAvxfRmzcCLWGKpYNwH1SIltyFjqsL9D0nkz3HMX/gS0
B/pYHm+Fmdqu+UaAs0BRK/o2xwpkpkApXkqPUl1mUsaSDHOwUvw8+JYq/HrRH9dPpDLrF7kw0Kk3
OnkeHZvarV9eyOhTjVrqUgBpjAP0fFC2UoUyq8FbtayrDrY1W89WuLOEZ2OWJNP8/nrLx5U0C3Ma
rrKbne3O3JTzPMH6zAr8ATnIGZvlZB0ZkbG9xyog0r/1Wk5B4me54t4hg+VaZ+mVDjlQYPg57t57
v7Nqh0ejJ4kSFcNnV+/4BfkxJniBCYwqruPotfGr4ZKU5tqstW6lZGZ9A6Rns2muEFukOrHg053a
Ra9v6ZVnlzTvvTL4/+Ja5DfBl92rqCEP9y4FsebKjitEuWQ9AJPeSXlVxnWuqxwHPJOlhWtSgstc
8xzni4tSmWeoNc/uuL5ZIbsqqiIJNl/1bBkPeUHZJ+0UHKGazPmH7SLEl7GjxOcWVP6V0fLH41g4
NbSdoidLM8bJuyCZmmxuMW8HsyhNryv49pate9bQl70hnho9w/g3baeDrtXobrfll1LP8YbB32hl
u1r5IkVlJOaNFVgdqIJLKg89fHvnDSx1pZefzTFqKKWI1Kdj6N0mxzZmLVqfEvMXkU85uMtZZJvx
oXGM52mqfFI3HnrKpf3Y+ZnHhg2yzz1e9XrV7yToq2OxS3wtmd9HvXjs8spHihmDAiPg+Vj62kVn
K/Dq1ngCY9uG6oJpUlIIFAtOix9dhS0CqzPbOwtYShghdwZJ2VSn5fd5sZwqP5huH63+SBBLDlli
het+proV7++55fvYsbWAFJK83IDt7h+H0PmZ8PZZjj/WfBq335vDEsna2XHnkBNA3N8q8aKqS/XT
lJTdc1ur5XMztO8SLklob+BCHOJuQi5PbY3stXGD/skr0p0tOsNxiHZ1MTn2UmtlvuOpuK/tqN1o
HbtERGIdyzl+zhAI+lQXMWscnsdR5o24JGcGWt4024xH4QjD/KpR9kDZFj2/pKiia6kW61Ibofuq
ZRY8erqjPJT+9MkFznO8hxBCDB59x+k3/FCHjQyTXukwhpmFtzZ8MoHsgDRZBsuQAVUjeRkZC3Ij
IFPKgU2Dters1IJuSPN2WbO0i6Xnt+CvP1JumvPV6xDYsZPSPZe24pzntHXOz3J6D0rzv2J/DDEt
W+dHibrXvcP9det77I/7sUIfD+zqL1Hv+CuUhc2fUse3jFOqmhmKCN5Wckq32C3dJOPDyDBvXbeg
sHvkGur123ARSr5dc89Y3V+HVPe0Q8BbXTX9qLGKGYI9hAP7hUckrJyy7r6DViOzxLrSRoJErWY8
03y0S9siN65Ro2VgJ1kX1lUZfEANOyjabAH7K9O3TI83Anmas9S/mjyCVtKsJ8M7xBm5aGmOVZts
q95jM7Pgo/I+m0j0xPYlqUPnFOBnvA0QRzvLwVURFA+cLEFcn47BDpARkeDt9DYoTUn7y6kzTtUZ
MYOfl9+63U7b6WMRbJh8TShR/2ycnLZLNhCF5p1sk6Sj05uXBu71RUJhEphAf+31/aJ2YAEkN5rN
8DkCinKRWTGISWKgmpatFXOpYd3bndSrpF2mBQUxzG4e2LxsJEEc1t20l/g9XyxjUZ/M1nLrP+4v
NTG3jsmBU67fk5nV2D1U9S6E7k2CI7G046x4f491NT3dYo2DlF6opKjjg0GQw2TND+FiuRvXJVII
qRwta0zWSea122HRUbgFebghqbAc9Kxdh6Sgz9K6XXgbqGNa2mvuV2kFEaAQI+uDdZuTHrk2WOuu
6sC1tpntROE26u3RtjamiiLxv4EFAibImcFPg1ojH0WN7rchua4Uh8LS/gbmPO2xJfP3NQ/td1RI
TkHnhN9UhFrWoV4ND6o/Bg/G1I9rL6mib9TFD9D/848iK2JyNt6TrfkhayCEorBx8Z4MJaLCMnhv
Epr6Q1t4yZtEnCR7ACAwPUoXYPBu1Q+ZepZOS2VXnSW4GEpvY9n1DqODeSu9WoNdToUO4lp6Kx5Q
F6yuw9XtxsYRyETpO8/zOCrb0c6aCywXTIwC86nsy/GMaAv6RuBoL6O7+BhLu6+4Xb0ULpkO94mS
AFvBFVfdS9tV2dVahVEayAGTuzNQ+lnVpPaPk9tZ7zna5CuFLzlAFppx3x3yQB1fFD6YT3xYrGAJ
11E8PTpj8ZlkofWeeI136mLQaNIZhlm6L6vW2koz6rpyE0RqcnRDpOSSOGa7qCa7BPeYrWBSWrRB
HtDTBt8CXiVYKH1+OL3XbbdYcFTd2Ywa/CLhy//Ggl+a7BLXACnr8z1uhyJTt/RWWZhsZ5DXrLP/
uTbrrfJoqOO5BxlO9Sbqpp+nvZtMFArH9gCM7CitFqZycbyNYZV6vqWxjbkbd4EdNM++m8T7tuzZ
wDcBycx7G3SE8eB7xlpZKudSPpdDZqTxCaP1/b2sLvEutfx12Qf+Zibh8NiCaTYH9l7rCNfSU2Di
dZB0uv8sB1f3jW3RlOYm+hULU1LwfVOrBxkiHW0VnuJ+pkq/DIvjwj50Wfs/NKu2QWeqL3JQAnbW
GPVmgCjcOVtPir8fKds9SK9fWd7R0ZJ+db+iTQGXoX+AlnGVaC/DBAl3KLptHOjxOYq1T7Imu1Ou
f2NbS5Dn0sXJ4ubwxzirs9wteI9qpRYe6RvdHatNraT6+q6qDACPnk53Pt+A1gVmp8fK9NxHZ3G0
qKOQff5sDmtraUpMel03/BuKYHG8x0ncwf+JvbUMYLKlvKGODyiZaexT8/IhV5r0NNRqyxa8TV7s
BNnlsezmb+oUbvJi9P/nZdMnT8utx6GfjLVs3GRhqAMt28Rmj0qACrT03nEMKc8+TZV30QCckKDy
rIPZDuYDrmveZnLz/lNKwXk1otv2XUMnDeAumifoJ+6psjffOkXHw7vLxjeli7CdriEWmrHVYFYY
zmgosuyKUS4UpK1V8m6ih3VLJaBngeQ/sm1rEDwjFQJQ5sNR90s1P7mq0a1djaVXhxZzfsLCirl2
oIKujp+lETJDXYYmclZVRioH9Uq9BWSO+2xe9i2bi9zv1lkbA0hagmMFw3Kj3k/roXDOcpAgPIuD
X0XKQUK3u8np7cLbaUBCTI/mq43QZL367WZWhj1pN4b1Rl+ysAi49euAmWwrqViJyVmUYRuqj+O6
ldztLWVbp9/1WEcr2uqGrTM20xe3C1DIDfPvzA/Bukzd9An0X3L+jxGjkwZrPRnTp4V0efb12V7r
VZs/jAguPNV1qjCpGQHoKZpyUEc0hrTEeNGj2LyFJD73/krXPPLNv+Ik3ccVDInuICOqInnQk8Uu
bRGmH5OrpQ7JTaBeInJw09leVUqt7Wy+i94GAVljT+mmXM15PnqbNhv/um16YkTCYcWUrLBMzqQA
ogT/0bb7yd/eFiQdW7hN0vqfJqaD29SCLX2ZbW6zTOahbDx2P0IVM+4ewYOVprK+BGp05KdrnFgf
1cZG9uk8047qEtOUOdBW96yAzmCeXMbpvtmfZchyhdwlMrLKuOURft35vu3/951uL2EosEh1Xroo
M3ztmfV1kDko7YXpgzHgfIh8UXOb9eE4ndSqt95D/FX2at/pe69Po4/eSY7d5KIOpVfPhm/rD1GS
fb4lJ/tBf4iN+LdWzjw4UdU7GF7Qw/Gt0CKPzbDZqph9rmrdhh+QlEZ1mfLHG+5hdKy1H80sK8UH
LeV5cWtjP4UBVfer/4aJsCz953hBTEB4Kp58/cE1zBn3ADnK/li2y2aYe3ukvN8k1HX1vKU8kvOW
IL0aATpFswICrvwh95g0BXIhMXwj0ML6hdGwWttYSUz+gPu1TtOhtSZOgTMOV6cWB7l9kkbDTvaI
IOP/ymYXADz/2EtQes/ZlIJRviEzCp1tdg30QPgIFWnPA0TAhdMHaEybNf0BVPHzsLQkNCk/AtdX
XqTBQx5s0lyUN/pDGibmJqyzZK8suiy11l/cOSZ9j27mbxMEIovWNcbzWOaB+8QReOjI2QNPsT86
2uYlRlJ1YN55KczUfh5d8yl0+ugzLdzx/IlUSutFn+3CYgLOG/eyKOF+ZFjVRdHnSmm0S9Tq1MmW
a/qohcYQBepBeinpM3NyZ798u9XRWmcwk6vTfMZSVtnjvKy9WUb/BShb9p2fyV8DQJG3GYrrASOz
GceN7mu+rMA0Py1WY8vuWxZkHVWYxNHMF0Bgzls3kehfVm2WD2s7idwvcg36bMZpcObmtmrTqzDc
G63n3lZtZNaQ/yz18sjjN2D518G1Qv2XLzUIg25gXTAGpDDbBauQRXnygH73e7+0/BTxRz1J0aZS
8mVtVO0jswifpTNFGnZVFHV9kWZCOnw9YLN6kBsZjjIs9mEw0fIC+90UVIg8DnWW26tgdPC++vVw
hbym7hSXatL9KWpUYX2J+PRBZJlP97hTuNRYG+sqIXlKN73hbJjji2s4V1+zODf24A6KK8ugJGHP
i9fGqJsfMsJfOnzxgB/ZKG5YVTnrsE+/+mwO9rcOGSiHPmHbG8TOB1KxqIfe7iAXB2HxNXTShpRw
Bpw5yCD76+aUHysfsDp412XT5pv58wBNErvaZZ84mulzDXKH5TwlddejKO1V7hmVc3znm8Uj9nYK
YKDcKuPIFV1QoHPHoRML2fuYSceK2YmYu9w+PdeuOj/iE+PtvSzLDkWT1m+eM31F7i77Hhrz53pq
cTcGdb8AB34bIDI1VTl+9tM0fxm8LNnmjomhxnKQswlOJ089LQqvMArjKesvkKsC3Ad+UD8gE52P
n7VcqbauD17U1Pj+FE6ZbBQt1b96MAPKUot/4MwOwtMrtWeSA8nRLlSk2HOlJJOg/K17nf8U+SAL
PSd4D1AyfQVynF6sFtF3NdZRIWbXmmCH2SCZyfNrsMYThcAHiSE7hdPsr4PTDZeoq7Aj/RWSYa2n
NBuvQNRbOgxkeiBT7G2zqzCZypPvafS1x2nih1Ytv7LRj18VjRpFgK3GUaP88YTrBKphLjjryu6v
uGyVrzDuj97y0MgxeDnqKAhspEnavUbZ0dfP0qz6r3HcT+85GgdXn1M4aFwEyQDHE8xy9jIKKbgP
2+i1pzCxWUA484cflz1FG6VDKYczKg797Qzhh49BdY2dxC1Rx78P8XAdKldKMfXnLByScxfhfRhk
5aESwWrU26wVDPF/tXPSCpuoB3rcDSY0/97TVoLpDI1wPlvWgoZf4KH3psBDZbD0VllgsM6JPgm/
PcYYIWa5xpYWUnkyTP3RL8i9S6ccwn9GSMtEje1oG+rPEWHadodkjIEfBfM3N6mGs2NbzYsS9uaD
Gln7Tk3bFwkBBah3VWm3m3tsuajs7E3ffOiL3UBvdl9I4aRPEPvtt6zJsarHdiBVcgREMcRZK61p
fJgw57Z6OMKQDDVnHxdjs+OXWaAk04Y7TUXv7mbhF0DXwGtkiS6ZCRDIDBJDaDmL4RnYWIHs6xg3
txHB0nfkf+Y9jr7DVprF8kiuMqs9StOuwDug4jY93Aa70yokG/4G6yF6mTrlpPl98FGzA7nw+LJW
nj8ftKr/7huJgqcH/Mdu8tSNUnj+XgiPvRKhqiXNhQ4pzXHWjNWsqzjBncsqfbkvuOQMQXNcTwZr
3skCzhSvwntPROqA2jjFnLQO811X5Nq5yjbzHAxfbd8ftzxV2lMRo0DipdHfslgzDSSQ1ShwnzGr
jc6YgcXbvGehXuM44pJ1UGP1vbMy7UHB5JWamWd82JTk94ObU7cT0EyZIDg3Df5Fmlxk96W7i/wG
qsCyI1NCxXiIUT+S1n2T5i9ux4XFkukWWwprsTbCGqGC6COnfLQDi7lcwB1DsjExb7iRA2xPyde6
HYTHrvpaohe3L7FHuipq7c+4AnFKvrxd93WfbrvEUK4S0wsD15iSut8BjYGPn81l9H2M4iRbO+uG
M5aZwc51gh66WochkleS6ZRTlRQWMGwO/dLzX7Gho+KQmtPLH2NLuYsE/exSVrULNB+/cIwmKItM
Ktn1LE4uto5zYayfsCiGAWlVOK71jnWJ9SR/KvNhVeXD9CCtVEJKoW9tqww2Emu9acki9UyFHXnb
ogmq8yiJ2ntbgkkw8z/J6W1QVBtrni4tMHiuCTQoPyuQhT/vIcEq2VXZND6WnaOsyqLJfqug6npS
XSjJnGRbLvtwEmkDYuyOt5LJHtPPHK/Iy33ylvC92QVdvgnQqlrfO27zfYjw0j/gZs/Mo21XqeOf
gPJoAaLfDzfQ+Q1lLvjzpC75QiwXgvU1c+pmfRhvUzbYTrFyBmtCqi+Jtr8vWGXV2ifgIOvUjbbS
vB8cNEgUp/fPKooDzipLcuuklvHLHCb1FUMi9rrquOxwxydPa39ok+Me7z4yrYLvR+qgtSvDwOhP
T0ljOtii/LxyHuz+aALz8vZa4SZfArsgYThHxTYJWMY4fviRZ662B0Jg7/3BMd8VPz0JcjFjAbYG
9IARjz0mD9OIsZYIkqhJcmThO2+VME72bty3586Y1XU7OePnsGGhCylvOA+K3n/GrMFSijc8Ofal
Hg1P3gj/daHWJgqZ1XwANyx83NnTnoYiL14WXy6m6nTmeYjo67vitd8QJGv3qB7UezEXuJh2N/xl
L0G9auq9GAt8kWA2Yr1T+fBrtcFqrzCiFZhyYB2QRmpY/ALwCce2/mS36u4GekAMfj+okXFrVnlx
dro6foV/c6shZOx60NwyT1IxiO3Kf3Ye7uWFsTH7E0uMGNw0s/Aa5gF+roVbb2V8Y5gjnvRiZRVR
AcLMwj7NJHzvBVI5u+8HpZAqzWpJ8YRomgpG7P6SOl+5DeAiFVQzlQ/pWPBh/gIUkxBpfu3RCsLN
/SKBmMmNepwVNroAXROXPVEVDk3yjrV28ALl4zZ3h/O0i8ELPsq0XVdGt3eCwFvf5vRlso//f0bI
SqAai/TCouFygxvn+HOX3vTUTXr6MiXZs4RtKkj7FpO63VCgebGw1zci4DEtQttQXYwOa5w+BlQi
kXkRNlEavC4kljF5566mXpNgfA8WsqbrR9E2rzL9qP4fys6ruW0laNO/CFXI4ZaZFKlsy/YNyuEY
OWf8+n3Q1DF1/O1u7d6gMDM9kCiBwEz3G4Bufun6y9xB9ayVsDuUaBHvpFlY/blK8uhVnzAz8zIL
FvMyuwMNDOdFre87VlHPy1XL8GtetxmW6Dyid6VSl4c2cFhfwvbbi19j5/Qq4qbIU0nTHIvySW/x
6CkduNvAjJ5dTDzuxc2xtdq7Qcgk6IUaWLrgYWJ77ngsYjaJls6rN9WndFstTfQ5pju9i+uVjGqV
Gj+XbM5kUA51jKwOO/cHaXEjgKdFOEufDe3ctel0lzq+ce9WJSm3sIJ9VcS/pcvSZ9AItgxY2Vfc
T8PjhK8P/g7KaxBERfUJHne19vdlV07fAF9X+6Ezu72RGN03fx/wFv1GLavazypyd9JLQivo/5kR
trZLx2t2RRs5T7B5EYP16+AxTovyYEUFsEKVP3/HXuOMshNL+DEJdk2jwhdcBnq7Gc5yBuAAzoG0
r6eVXZ9SR4+Ptj4EKM0vs29zULUwssWhYAhj50ntjF+CqHESP1+5boAomVvndzxng61gcCx3Z7hD
8R3wtLaNLaM4NQBIT72Fzja64cj5LgByJGBXbVTVP8ZWHyEqpf7DZI7m0cf6Yw9rxniR2LK79zs8
JH3Vws0gydyzltlYdGbDGuuO8WyhW3E2loM9o+28a1y/XQHtA5rTWmFzn3q4v2khy5ve6sceDQuI
aaqHZ50yp/qZNbuN5IICEsBp7ljgY9QlA0Y5NXfWcvBr4xSRn9xHPtmvtevX8V2hzJqL3Rmnlh+2
aGHWSX1oehRa8VG9I0eNuI2cWl7a8fKa6/ZIKfRD9t7QnO5u0vTVNY2fLD6JoVaS0ZfTP8M3j0Rq
8mwjpZ3CWcyCGQkyzwwPwCG+ZIZVYWTy74FdbjOupD15lG3TnoqN1X8Mwdy5vs6o2ilbuzFryw/T
bteCg5XtMuoInZOi3xYDCEYEDiC4UWFIaibFUUA2nWSWUy/LDxIonf4CH75CdJZoVXXzo7FkqmVU
DsPQ5Yca+ZiVDOihdawBep8mVe3vh+XgBkZMRr30tikCHve3ATnzw+KUNOxWZTAMFSwNl7BWVew7
S0GDYWlJv8RLs9N4R80BIlTSlAG3CvlahtD8ahBvD3D8P+MvgdJeU4cPcpD+3IIcXeIfBFbuvwOq
WhyspMTmeBmQYDkz4jK7t/L7HM828zoo/c6UH+B7Yk6YGoe/8riyhUg79UtKReIgLTnc9hxdMH3B
Bs/djyUZhFfTi7L1NZOCP+yT2zjJJpit6F5JyuCcuH65JSU2f+FrfnIbP/qldWyZAIsWrxRRMTaM
mxhTgEl/6rxRX0kIIqBkYbT5u1yNRGy9bme/2BeBo21QX1I+aXOM83jTxb+q0FpDjaZC0wKjwu/W
+G5mgOAr21Be0JzAdqCoJxIiqnFURo9XY2lkD6lazAt88RiErPfiXHPvhBLSTgIVjD42O7cGhrLs
1SQYGt/H5lxr46pKrf6ENJa2Dix4YtjGrYWtAvCQ/Y3Vha+2H0T7ABjMicdDdNIDqovTmFEO6ro7
y8ag1lgOcuZqfXaXzmzy82S4r7r+vV8G685Id7VK7UKat1GZH2joBjTUone30dtV/vzAmu1mx7r8
xbaxmGmctjvigRF8rWtULJLhLeM1fud3jb2WbotnBWsIr77ACLZegZvsrUUCxhtxpAEIDqprme2m
0avSquFzU6F1YTr4pzpLmFUgluBO4YPkQyS5ccuM/D/0SUiuz8rRKW0UjUmlXPMkQ/cUzrFGJQ0a
idVwQxfjiYoOa247Zs3IGiDd/ZVM1gt3naSddrn15ykie0t1UlbwgaXsKN5VpzmJu2rjJrVzKEL3
0icpIHP4qPCi6oUXlXfoKVppOe6ukbplo2E3IoGBWub0WNntE8mc9k6oXXLI8zzZ6nj3bm6cL2rI
2dnEtEMmXYleBVPNZar03aZqmDts4oRnAPuz92kyeotbfmqrlocSyZk74dSVfog0bZyUF2nWf5pC
PEq85H1Umh9GF86wuOnc5kqwmtnFRVhKt+BEK7vtrE58usUb2GVJrPTh1lsMgK3Nh0a4x7cJY3A3
pkRH4oHte2Jqd7fD3IT6xya/BQiBPzFZQcoI+/efswyocx9t8qZyIASq1CieQn30TyYM5g06INO3
OBguaofQdBPX9V62qn/tXGXzGy5IJhmVg91k6bZtPVTX/gz0slW+tSVQJre1gUQMaFuEKhEdqBef
NWzr/AObiCdpSb+YrknzFtEb7dM0gnlY3QYkTpl1/9Bb49MHwzYJqSYMW8PUOZINehW0ur3g1nnd
8cVokpZEHE0yttjPOtWrtOSANCOlkRmjbJnVFm14Wa5xi5BroAvyfg2JWK5x+ym3a9x+ynINyCnO
3VSa/6i5Frx6qfvJBgRxwRUufI0qCPZTP1c7GYzAyt5hE4Iv0jIqfQpIzYLaxrN0eexy13Mazcd+
iahRvyNjBixXRquwaB6rxfTwz3S4IfvGgh64sLTTautbefgbmQjqTliYf1ZjzaRI3ar3hTKVbLu8
CZBROT/wZaQS62XaWzzPXz1ShicTKZDqRxNAMkypdhvOm1uYpLdcf/pWGVTx5ynBZR3N03aOUROb
B6R66HcUn/60Ke9UZEG4pdEM0Aw/3wkmLI3hfRqahnOuYMzIg/2nLeOuPXhrwZaZefAcmk68Ac0y
Wiu/ysbTVAZPpl/wxemjnkdc6T/yGdRPg5OyU65tY502dfTD9iye+739pmCluk+HrjhksRV+Zid7
kYAWcP+anTD2Y1juYNwTHJ0WhorLv+nShRiUIY7lbFPXqz+78fw2TK3zqzPsY2wWzVdH6aaNv4Rq
djbfTZ3/IVS0Qv8byiszOnXkPgpuyrNbtOVW9UvtywAJItHa+JfrGAGs4y5/RXxu2Lv+HB1hGZlP
IHRQQlpCysRdpaEzfs9nK2X5M4T3LARDckVfGjPP19RxAOtZffFNaULvDrHu8TlT3fISVsqDxZv/
WboU7Bg2pWNHu38n5FsgeOqDjIJcRFqmAH5e9GrODm60lBXVV+Mgw6Zh5+w/vl+nKp4WgqzCpkYG
gxZNlYYa9Q6V/ejQzXoGqkCLH5q655mQpL16bhsUtJc+zB968zqsevhAVl6OjXETKTwLuYVDozf3
PaKi7zFRpqqs9ipuqdtE+TFKjzSHgtFOiDDd2VVV6MJkmI72lCBbPmjsy5fsUtKa5abK7WGr+Avq
MFdZr7rAy/0qyB/8EgPB2CvaRxSfQr4uXofjE80JNtMjIjn6HlVXwNfS/DOQ4HWtwKXByXMJW/oD
NUKXNoN5ErsuhESVG+icO9ZJrnSN6xvQjU3uAq7vOy/dVZPrnzR19k8dqlCw4Jc2uumXIa0bVid/
+iKjeg+UaIn7MFxROVS2MnQ7FL6hWmuvSfLlC5TCyYlY2ZeJo+J8rVvuyQ70PjmHMMl8bvI9D3us
50lhkIjgRb+e9BiArmI4FzmLNNtHhWl+ufWn5gDvPOSJcWlxKV5laTbu7SQ35k28dGradJ0irQ8D
g+KGK8vzh72MyBWHjp2QXVDHJnkWI4yyzoqxw/89HC/XnjQ3hmsbiEfudJdpGUslWsbk0ANhZEzm
3XrduSvZL3rb1k0RPFUsiqxYxT+3ShUgDLQzChhJAOeQD/YDJYKlvLQVtX8p69Fe7GXUZxWFobti
dL43IcIfazYaE7jRpt3Hw0YyOZK/wS/U3Ru4Mq0k6VOKnxqKIA9T27V3EtIuuR+ra919lofqBzlX
ucoS25bpeywk9js+i3cZ26TBAcxOTvLL6Nag3VPJOcaNrz5L12DBOOOtY8Iu5Ncd0Eh5NrGkSuwS
K86lK3AAlLhAWle3WZRhfzbmr7ydKeDoqf9UN+EXr53UryQ3/I012KiYTV3xJYs/FX2gfe0bjWdq
AzkJ00ntK0kOxBbT6jUfy/msRUa7ltm+UVAngSt3n6fdw+iixjCsrmg5crXcmIHjnthCKytt4bZA
o3xvis/irSmjt2AxZXQiPBDTeoaMWc7GPktbldJ0B+Ib7th3xWy2vAn9f5R4Qtx8zr+UQYBoyJBS
fUt66ziikrIuZoASM3uVUz9a9SVK4BkHveW82mnRrBLdi38hGbByzML8HcfaozMo1ddc87R1hc0V
hCpH3Tse2viO1cDHd4LuxJtPOQap2f59loDXO/V1oBz/73Esl4rdgMwUbt1a/YQKMuy+H6OAOls/
XRphWY4X1vsGK/6gsQzEq1AqBvN1uha9rsemdc8dlscf8EzWH/aTlvjncplx29Be8VDLQMobZ+el
3vLf8svwE7zFXagH1u80xFCVCvd3C23idW911XNbRPZODa3mDrJsfs4rJdtp5LZeZt+1VqpJhmmZ
7oB93lJxyneqDenjF67qzzZ+FMXsWUc79ycIfTRTBC5XKYWAe1Z3NbLaC754qZLdDtrQvQStA/h+
6S9T099lnumunQCUhwWU77oovzVluS/NKgmji8gO3JofRilCX2T1L6N9of5+58I2jkK928k8f5u7
pndyUmgsBzlNl/YwjWhQyKmfxe57VIBuzikp2SzFxvw0YEaSQ9qmb7BC/wRow94Vw/DiDDPiDcvB
HBMW+XKqmu57521Y+gbF+KqXrY6Rx7/TWjuCpW8GmC3WrEpO6IDgW+rN7d2YtPZDpaRQwEcr+xk5
bBLUyrz3HP0HMFztwTUVJCBdSGc25EQbMCudw8DWLUhsd1ePpf4gfXKw5uDetdmTW1XJ96YeFf3e
tp8kqv0TihIxxGFz/nabLYOt5VBerOznoqtJkP4L+0paPFTypD1f4WbSXCIybJ3bAvEbeFogQJeD
7DavG08/zSmk9fFO+m4heUllbHVrIw0N3wsmz1YCK0SwKRFPHpJgPrhINy3Mk67CNHTzItsOiV8j
K5/E25tbNdgR76Gf51Ne5sodukIQcmIc+w6mFpjQLHn8/pPh4DQIhjv0y7JaDQt8Ww4f2h9OZcgp
9OI0LrJPI7Adbxg2henHPxYfiV4BmmK54CmxPqhgpSbNEUPkfD9quvZq9v0viXAcGEGIxX/JQaRs
87LQyXzm3b2jacpa01nqK5YCMM1J8zUct/IMub1+s5PF4QmGljFopzjjLyHN/xkVQSP4glTqe1S0
SMlKFHW56gzmWK4l3f5gaSfcRkIE9bn0LarqHlNobMckGuJnBYAVVgda+MPNAeDYVNdZo0bzCQWR
dtsnrfW9/qQGSfTDMBLkgXXDPZnzpo7Y7UO/hRbnxB18vYV5J4dIaSFmp4q3vfWRY4Oht0RLHxK9
4BIlMO5Tf+sXibMfC//T/1HbPO9VoN4+/MObrrmcIeQaXK4K6VGFZozExAuqqBuC+s5ANh1xp9QY
gAmRnw53zpKfBmZOftqULLV0hJLGjkpw7BhNOhsMaNG4l4x1siSvrxMcXYNSG+s6MOoq18+ICO6V
vlMPWq1PQGqXdDkCUeTIO1BnaCXVaDTWln2AXcb6Zpy+8CKKjzPqkttARaDQqxK8wto8vUcPdrwf
G48chdHvwwH5e9EMEUmQW99Nq6S1/Pc4CZHgW5z0SbD0TWwSyP4tYLFbzO36t2vFAzaGZdbqFBPR
LxJimHDI5kSLN20ORVuaMnAlj1W6ql6iH7dQs/Kz1WgF2a6b2O5C+4rtOxcjjpWvWO3WBiJ8J31y
JgcVv6xmJ6dGpPH1u4UHel7UKxnSvDDtFkm1f1imVLtwqZzLIZFKuZwiQsf0adF0A/H5ykujwvOV
wA8xdeMTc5suZzJFzv7Mu05hE/D+Y5xs/FmMvDrYBXL/yq2MKJZzWvAHcotL13XUuaJulxsfBoVz
yiA+Xe/76zhfrIYsPH41jtE2d31PAuDj6WgbT2Xk5XsdzaA7iTHCrNDPcqqFdnYKxmhmsTE5tcdf
JcyaVd3r4XmIWtR1/py5rIMVqHTHv/pjmXGLu82NPe7balhSiX+ucotTAnKOyLH8R6win5ECWcQr
1LTpol2sON5Ob5Tn4o+gxQetC/SiCGcjOK57eUOGfCM2fzN0Ogyi7sh9X7k5QtBJBHjZafhlDABe
t9LpYkexfVdvh7perhsFmkEb9PlBCpWoFVr70MCbRJpDMaUXEpE/rDnrX4PSj1/ZE8qQHJRKe/OG
2bxIS64V+cqr6mrGtutj5c2uinUM0vwbrOl4N04W/p3gMTGi0PeQTa1VtGw6w3gG0xuzG+Whpd5L
X79sSRWQEBsckYdtJLvRedmNZuxGEwR7cSlfNrtlp3WAZ4mWedOfS3u8wbEksI76qJkPcuAD2Kuy
77lRlj5Hq8yHuQ2sB883t6ZXoUHwJzZFZuOuNce7W5ecGSkpMKfvsHxeYoHIlBhnWf0GFh4QSRBf
+hoduGmDJs94kUMbB9Y5L7WeHbEerUQOnip1fzAAJpMRwJauz7RsE9vjdJRmbHpvY5cFj5ETN5+V
4hQu7nS1m3Ug75wq+ma7EbnGDG3mKaGY2xs9mHavY6Vmtg7vWw5THf8eotQ4SUv6y8lbJ7nLLm6Z
hBqgc0/GYdtYVoufmA57JdQKZM2W6TKBmvG4i3RkF2WG2/YULZPQYuuf9mF1rHP0wVb4PWOWvhyu
bQM+uaXAIAdSmacbGbmeJnNYsMKuzJ1Vhb8SjCXZpCx9EUE7s8x13lpoSwACWLKvovYa6Fa1aWLE
0259N7cD0YeVkGoJme2Me8wdn0OyZ6fYhYUqkt7gEj+BU0lfgmIOzxkmhkg5os/9pz91kNn63/Sj
shWewza5L8cAVTUHsm7n6lsRg70JxDZSWZW26fkabmq89xQQ8MH+FimzfRbhG8gDLrkglb20cDI9
cJN6uzZzvjfMBGMrGj2wDahYpOYP6ROdnl5EfmofbK856We7rvRNXE7mCRuBn0Xgld9Dq7yexP+e
/BlaTvACq75Lj27l3yznW+kPl3ZBKKZ13T4uLUEz5v9p/RnLoGeuff5OxytQwcjH3wrq+PiQLspe
RYwa7RSbXwTLELk2Hpv5QdQWYx3JRaA1Xb0wyP0UsP4fccV/uyVGoiWAdL9Ej8NA/vR/XkAimxF8
glPkv+tkZuVqQkF0zTI9qH2JC4c2TXdyZhoBo9cY3CZSZS3dTZ6Yh2JQoKsQrjOZTEmK2yp2e+8X
/DBRgm6H29WlD4IdYqTZl8lv61OEGuhGimltpAMyrJDQ7vBofNHV8iL94ZgpYISSkFuEmptpOOfG
Rwif3X9/X9sjdfylPwn6emPMVXtCKFn58ks6jZDfmCL3HmX4GOIiC1vW0lhZWOxDFlDLW6F/ku58
ghKSQH++fl75Ra8fTE6vf5bbB7n+aTSE+9eOwQeSoB5lpq1WNfkqG6KhXc2DWZ+NuHG1neFVn5Sp
VvduGDXntGR3YqOczzp/hwqK9YI7MlrnhuesQM9YR1y6zZephqCeO3a5ltE2guDQlVsS+rZXrxGk
QgD8PCEwftYs31z7fmOta0NFNfjPwK2Z5sHcrHBWmQ9OoJ0C/IztdZlPwd3/7dRFNB808xAXK3D+
82nuttJlL/1yJpeQs0pH+BSNTqSBZjS53/kvTbQDQaecpdIoFcjI6O0jWuLfTHNgiyUDveEiOxmU
xvbaWSTxo1m2GNqCxq02KPSu8niTZ/g0zUhhmKsQ4eaHeB5/8NGDYzOm6UO1HCy+Sg+aWqOnYC2W
80vTaS2w2gU+JtsEMB+FCoca8BQbuAKb/s+/JlNWsMHkoPeYAOBfyahcphq9tfwG0kXK5oiehXo2
PD28Mwp7sbHQHvux0PyV65ubTvHD+1aaaT6n6zIp032R+eqjiQjiIxJSFlhGdn79Mk8mp7nr3yOn
894lc8uy/Z46Q3mSMDm45D+28Ei0za2Peur1twAls3CmvM9jU6PV6xn5Pl6qNjW6CWn5TXoxXPnT
a9h68S1R0fWV3q6MlthZ75UnrMzrVVMg8NKMg/6t7OtL6wRgGQqE+3GTzf7pI1AIoFD9z3mnl5s4
dpWHyO49vO66+hTWqnN29BrcBc4DL3Ils2FFmfZp1UQgZkFSh0vJJMGmZmcqbvrK9iZdrGGsX20x
r/Nutr4PCisFL4vHh2YR3Y3i/kc7slGsbR1FVNMGxWdE5VNadIgfRShcLQVBXFeQdlsipPknQloy
aUgMddPk0WODKcr10VAq/meznbMnvn7DU5SE10eD3uKNUEeqtZON8ljan82syp8i4KF/RaFcZeF+
hPtCFqesxpZneZgFz1qSN2i10JIuY3msUzx57nq//tCf9ShgNQNmA8NiKjhNgT1sBrsbL+gLjxcv
Q8M1j2wSnihObnEZGkMM9pynLjCK6/7ktgH5sCGJMwvXJNmMXE+zZDFroay98nCOX01w3x9rl7yd
CoFuKzKiZtKTQeZdu+iMmnWXIJIQznscVMdtbmjWYVi0uuPxuzaOxlvkzsbJ7rUCABR+cqHNO8RN
2pICouY8RSYAn8VPrk0sUAKD8mrY4CsM8kRPib4o+bikALUs8J9UPvJV9zRFociffyG68B4Ze+l7
JMpCwFdNso6COcGhwm3VX8280Uk3XK68hyvFQfs82E1+wUsNZoQwIa78B+1z6Ec5Lig45CG6dxFM
gWp+iwunenDZS/ir0q14T7De2l8hCkoXWOCtlrzdVas2jpU9cp+gMDw7PQt7CTw+7lQkL54jM9WO
mT3MOxhl2RvJmrNdWuw5xakLVQPygkXxlkEoPkPoUJ+5EYpzXzhvgRDiMWOx1sgjNHsZtS11fv4l
p3IgYVuBoEqcdd8klC4StXojTQMTslbOsQngYpUMc77GtWfeekpS3Pde56wHtV+ENaj15iRyHmE7
hveaYUZrWfsl7fw+oFPtuB9YO6/N2owwhV30ZIsK9f3c116o1JQrZKidX+1A0r9I2x8KDLp1H2VU
IIPQPBbaXOwj1nobWJnzRsuH4c5Ux3IjjxczqZ70wHBepL9lf0PSh4Lzn34wlheUxeqfrpnmb2XR
K/mxdShSOWqbXwBLI5y2yPmRicsvYw0OTMoG/bSyEI65Byji3yksbwXH9TfcaxkMXFjnCxHmhvSK
Bq88oSiRoXC1HRZuldpQkjVyr8QINY8PY5nah8Zo4AUjPYeGDLWel9ovkfcaRu3ecW37UhqURpUW
8i9GjHurK7o37Cz6fY0G0nLvNJ8dA0hrMeeP4A6GVT+lxQZuuwlU3dbetOpnM6to1XmNdciCcaKK
R9NAU4mEsftULCJStd9XK22MAIMvs5sIYSILKsw7aTeChAJFpTtcs6yqlb+3r6RfHt/v7Q/xuqF2
Bz0bjPXYlhOCkDFYDCDpm15He87pimCXOLW9mzDc/GzEGmUI3sRHGSXHkKDcnlsXGXVi82D0Sfmc
DY6N0PZBgiBdOY9aVT1Iy7CjCUx1SNVvuX7W1+RYU7R3c3gRneV02DZ42Yv6E4Bq/9IvBzNH3lJH
p2ovzb52Z5DZxTdpyRS3id4cUw1wUSMeCFO/j5FZ3ESFZxxw/6IKutThKqOAPpGE1VrqddIndbjB
s4EsoBF/61eUUNstKdCrLaPEymieALxdYqUrT30wt9XE5p+/+Rrk/KcqHyeMWcEz4DEcX5t2hCcU
lYMRRH7u31tl81lKEFQo/XtXKT9LucINPU/GpFphLZEOkYI++t/MW64ikX4BcdWiPraL1Gwvy0dZ
NPoKivWOHcZnWWaGfhjsvXwcNzLKqjR9nI23QcdSeBFSlkOJrPXF14b9LeFno8cnXdd8H14QHlbm
/d6vPRRskiI9pHrx5i/MtDQ0h0PfjjEoSHhrVgiEvAm1mswnTQiyW7OJ+tfcjPpHC0uJKvrK4sf/
xx3+SYBu/MoU3JbC2SpfsMMzdhE49js2QCi9BdbiXJE2n327/OnF07xxA7tZIwteAF/FvTXWNXvv
iOgM+PH/tGU8Xca7VOcrXEEX+Zf+Otd9sRJCXhV2zTMeKjx9yukiXbVSIK8Y6y9C4JNDsFReSUOi
C7vw/K6H/89JZUixcRQ2rho+eMXMr5PFzjZuOvfoit6B3rnt5p2h2wPi3jmxx+6uaCuAK5PyyYJD
Lflf27XNI6o606aZWLNgxhDNn+sQdGBKYmgj8iciT3cV3uunDTVa3JZtw9rDpH+xzcK5RItAl5zB
m3IubcXDPyzbafvXgIQM1Fnwb3I20sozXOrSEZGQdDLtbYg821YIFOIv7Jk7BEcaED7wLbRSOzSU
C08ahmnT6gYRG3P/6AVldBLQ1yyjcipQMtIAgPvH/4xer7CMyDy51ODE6tbE9pXVvsNLSlXA8jtV
n+lno/858nJHRJ7MJysLFvOGnC6J0lYrkAJkk9EA2tRWTQA9POsnfXO9maQ9eoa+KQBwq/vb+PVm
GpL+/ip4kY0e3BMNIY+gb5W7eNbUXZeYwbOK9yhcXKP5Ohjucyyq0fz9ksJSf/tO/1VFmvhLGubw
u+soeEqxz9uPgzMcRkv/OY/dSytIqsZuMBehef0eWrFu3XX68BKVynpu9auOwBUPOvL3WvG/5Nkq
+yxXiaN7nGuvG65rX5pg2cJqp0Zg3AB8GTSvwziqb92G56fxRrFOxzMj74CUeMYbJrjqLjIaYyej
tYvNlhlawEasDoy2WaKp0HkRynEmdgOL3bSpTeGd3eIcK/996evrOF4ZNjB5aRqq8x4iTTnIVfZA
iYeDNquJuq9D+9vsjcU76pVPopH/StZVko2bKkXICo3qNtgLCVwOt5Fbn5wNQhGXU63DIAGxY2hM
kXbSB+cYh3CxHNf4R1fUc1LZwa88AQIDgxOkWfKjTxX9m13laAz0efK1DqDCzy2oMa0BagRjLP4c
+Ej5jSS2X4dS99Z2l0LV1FlupCk7qjnksZiV473mWdk9BTDKr3Vgfk97d59mC5oPIn7U1er33mNd
rmeN/QxwadxV/MJ3xcQz3q4pCYvlWat0yVHRx4PokUmXHLLFPehminaNXcyEJG4wjezYp8lBNM2k
q1Kmz+Hg9lBnuv5lgirbJdhOe4u1I4SnZOuHPiiBpQmjPH5Iw/7kU0ZAeAvUNKVkhdxpZvcv6PnV
R19bisrLlUqyIOwTjcXlA8ir9gfoeoO8BpWjV6sYDN7OdPOvN9irnH2IS7ivWsQ35s9kTIxlh+eF
DiBSJXySLV3SI5cHX43bYdkRSp+OcKXuzuGTdHGjIjGY8eqTwQlB9TME289IquavkZPPpJ3gzfcR
7ytXx812Ys0ifKgcZ5Y1GInqaHhq9hqBf92Ps5FtFHVQdnplF+tCCbwC3leknZHY3flzEJyufX5a
v+T9YDw4q9IwC4R/MgsLDZty4LKGsw3td14VA+hGY34cLOsf6aZa5vGUdvSjkRfha19V+79siK1I
g2kTzHB4l7q1HJDD6e/HMMEW13rvkv6sDPRdVxvpmn9+D0RtsahxyBmdRQbs6q7lqjUOM6TZ1qIS
FlgRT3E7z1cd4g7Uz2HWl0V96WYneOQpGD7Wy8EsIm9tWoALZED6ZDQCW68u6I4lXi5hByoPCAMc
/1/XSAr1x1h42lEmyqChD5+Q5DMOWg8Tp3Bx8JO6zPWQWchiLBIackjsxgFY4hxvXXJ2q/1Ic7D0
37X/DGU4P1x3eFqYzPs8GN3VFWGujVP0mJsbG6OxZotGDAKQS3TvNPt3y06DDQy469x6GZrAfonC
L23jD8/Sk+bDCLqiGQ4yFpRTflJKl0R4AMLyuocC+zzvbpCPPJq4/W9tgXp8AIe0Tf6ZolOwv4Xo
I3bLWN+kRzHEQwfSAor+gpgtejVBEWDJF6pnGct9Z9xM5dzsZTRyUa2Pwgm5XYDjr4qlVvdTpF2n
1pNWr7JmwUKPgblGRyKneLN4stjkNI6Zm/wToovRbEnlAMiPlcv1b4hx5jad0TatC82m/gxQJwXz
+FgGZX0fw1q/wXmkX+WTwEEj1kMV5EMsmZAPsf5ijnuLncrxNxBv4MdITBnFPVzsca9MSsHykJSu
5mc/m2CsHmsz7p7BUT5Id1TH71GCe9Dn8mOUoT9Id0iVwkf0bhNWjYGsz+iddB8PUpa3BviJslmT
8S6/BY15zhKM+9p+2Bi6Ev8MC3fmyxGFr1nSuVu8CIt1PaEuiZpt+2yj2ngMO69ZrCaaZzmMvFxZ
dfTqHs4IXquxCzES5evHeEGzd7ZtXuttdsxGPDbn+SBFN6mfSQ2uA7g6ot91655NP8AfuX+ToFt/
ETnpVsO8anMb6LHa/reoWTU+hLiycDc+qIo1CkgYIA54LFzPtGi6xyH2ObWQy731y6DOPuTO5zYP
zcWBQfrkELtwRjtH/83etnvIHZCKpQ2rizzT26j28x3pmWSNB0f5Vo3ogtpKhNmG3RRvMOTclZOa
2VlGg9ncedoUP3UpmpzWJi38ZCspmnkIf1lh5R+F/yGckhn25c5yPGt9vSPdQLEv8DauEyQkHXFe
VpAtxuwYM6nc9p2LnEVK4V6GQEO/KZ7dy7SckXhwP47G5mfyTcEak3rzC0okG/G78VmrboJ6dM+j
VukPrk/mXujmo4IxYK0lnwYXNwy/aa1dAER7bfetcwRHZ64DpfH3fsALktdCex6wUpZ3q7wzo2j+
hBJdfpGWsfgvayO8Qnm/Gos7M7+BjMnBxfAKeJa4mgwJ6ffaCvd93hlP7XKwXS/HIFu1j8HMG3Td
ZOa5Ae57uTY95UgZ0H+UWKvg5eFbw06mF0A7n+YyDO4sbfzxHh4tftakLdda17I9ICc1bbUa2Wh/
Wq6eKr66lt9AZttV/zYZOgYUS4kyI0G2dtoy2N6qk1KTvDVvIa6TkPiUEaA2VAKk3ulqjbaZ5kpf
kmy9Ub2F6fDEGoGMdD2dMNEuf89a+70tRzSQKtNHlj8xEQErF6wCfpyRXWWUXyGU5LlRPkPxrdZl
54CS8oqzNg81ToOkeW0WVdZ+npy/K9rTUESbJOAhKN+p2wHuyivbxOokXfJNdQL+mob/S3oo8CBi
GNSY+umzV6yks3aUzeD5iGEZI6yrfPa9Q5/WF2PRQUTOtepX19PrsPG/KDuz5baVLU2/SsW5bkRj
Hjq6+oIzRZEiNVnyDcJb9saYmOen7w9Jlym7Tu+IvoGRKzNBWiSBzLX+AVPKju8DqiDzcBjkVOli
FLODwgkfjCmsFopS6FsDAceHHp0+czGNKFrFhoJ73By8DpzPDKq/d4qeXT4Nlqe1hdDjlDTH21jH
Vaxd7TovEtIkIUyxCNxlT815mUnIEwJf8UF2y8MV1iQRTrc5n2BRt+HXoLymHC5q5Lv5j33DQfi7
LffxEVlfFHyH7+q8y4/RuESkiVzDacA+RHZcxyX/Nc4tp2hnqMP3/pc8cMOX5ahROD8qkfHdBNK4
lZ2x1BaWp2Okp/dNoy5uY/+Y74RYXllFhlvYrwuPcbjX0Nm7r51OecDBRN6jbvy0NiyHRWH5xe7W
UbO62BbgFhYy1jre9FAmR/ldz2GTYOc1PvpUaK07o1Joau1jhXtzvrXDTLv/13/8z//zvz+G/xX8
yM95ygM/+4+sFecc8fr6P/9lW//6j+Ia3n//z39ZuueynXEsXUdNyzVNXaX/49sjCjmM1v4HoOgh
j4IsvQPbLdZWlEChc/mRz7lRmUGXmXMDhi7pav1pwOml1tPhWefpvcc1zF1jsz59kwfKle6aFIW2
j7NqfPasCnmdmdKqaSkK/8V40nzw4VU/II1rxuo31E8fh6HVd3oy2fDZemgNd+jnmXcI2h0Kh7we
9uWzqwA+4Qus6f2NnamKjtVfFtyjDrmhpE0ZCXfca4YuGHzsAkoY4FoWdWAl5maUIrek4hTh5Fa8
JBUR41jBIRnRRwdWlm6BOyTXWDRGR1vh+y9H5OVknwacj2+TQJCKnbxQmuI8/8+fhqv//mkYquoh
zU62xnItQ+Pz+P3TSBODtAu4i7s0AeczWkF1Tt2qomCo1Svcdou1jMkD/hHasajjawgdOVhbLfBr
3azjFRVX9F3Ssn+AT9NdDxhyZGBFc567AKsRd0nDHpRyq23HqK+jdVOX39HtXf2U+Sjc2j0pzRAs
Q5XsMqJY0BtvbQoNVLCmoH6o5jPZoZfkB2TMzRyACG2Dt54MXmcXVqOjGLBNLcOHisyG8brFzFDM
mPKfG06l4VmfasbPDSdygTGoo+pODpWTRrNm0xm2xp18BMKpqPe3S15jXDKtPPssW/KSbT7EG9lE
zy9+QLHoumeV15WXBCttXF9GXtLTFR+NNza9Oj+g3T9/1IZq/PFZa57j8JMjTWxYIMfVP355iuIa
mI1l4S4qVO1uSF3y9jXuEHqKBjAOBu6qCUfwPH5Ouk62xza14cY86WNsnVqzwDCvxj93iaRVtb62
vUip7z2E3Zyo/a8xVc2nMMTo5RpZ4ZxC0N+7ShM9mfTEex695Cs2edOHMYlnTJS8lxGRso2htN1+
KgP7wr2ee5jbqh9B08ANCOt3P6RSOJGRPGCl4yP8UGPcOfXTB3JzTT9GH7Zve0tRtdlJ9wecxvm+
Q7GxKiiFkPxMXi0JanvhWb1ynpIsRZQeaQ/TS5+QRg3uDMhwD/KgVqQbwiypESedXDi00LdkTPYO
etRu2tYIllXXNbPtIfPCnGwEvnbHaywbZuZlp+v7oB+6VdInEU//FI1rX2/IQ/HVh5+OGo486OQU
apttrWxNTj8cbWs43ASvLaTz8Ffm7n29yOBSZq5ZRKxvF7FyNDCAIMTXC6dlWe7JgQncBGON5CBO
B9zeNcpIsVacRIovUZ/oBbYnZXEq5lgDG53HnGv/CJso3l1Hyx6zib/4TgssRM6dZ8hpsgkj90Hp
AfLJ0PUi8lTLnb3WNQZEFYMLy5i8iqcbr7kdba0ujg/dBGBh+HXQ7RxJAxTlwRJTRv+jQzbDoIFF
UwIrlk054zbOtBVjL9Ct/SN+a7YonTkebmb/bnpvj7DGBABIOcFp9WkVhkjW3mheauWsXCUUhwA5
WgrlkiA208bmDn/uuIWupDLrKFy2kOpXJRfDtzYqrUVdF8ODZqbmsSrdbik7JjGdEKfPXhxrKvdx
kyboyRXiG8KZsh+D+HahFcZORXTkRBKyOTmDwwHw+9oElb+05qYLIMJEhJ6StgpwYmMFIMtXco5a
Zg8GXtl703V1bSGHWxE7clBO8+Vk4Nrnl5W9N+3mfB0kr4EXQbaBzeku5OgO/vaOjTHZfzK68VPR
7Rwd472i1e9rcswo+bvmJTEQENKiayMma3802nQvu9p5kN3x46PQJ3A/oyljJvsvSouwkWVTdpiz
ojNeGimpbcbJmE72Axf7PrteT1600AKWaTNkZ351ObaPQaoFzaUyJgsksjEdiwDhKRsIyEjWMlR0
1BxaqHb4zU5Y2Mal8dD5qvEgz0phTgtbd8dthCydDRSEbk/NN/XomPfXmKPEzX3KAl52XmN9TYEC
0i2wIfkCsqu2Bh0SMe4PsvnpVVKSI0NS3Q3zC8u4mHp4o93sy+YB2JnjRT6SD+zC79cY8M7jPz8i
dNf74xGhq67r4dfmWB6npjUvFz4tzrjf6w5JLGOL8ceM+EptLd0MtdkWb/4+Hsr+Dhku/2wqiJE2
fSk+TFXdllgbvVUmj5Iynz6PINUzvBUCE7Os0jzuBxTQy25Ag92t4QLPrLwpbNql7JWi07J3amEK
W5lqfBrsOSj68tM6u5PSbOqoj3gSuVDAk7GY77Eu+jHloF/i+TAYAKJivLp3MhZG1WvUV/phcO2/
Euicd0ga65frQVW2OLDHJ9mSw+WZvI6WNHQwAsEd+8wqtzhos9a74YVttZhitKJLRZufiai+16NK
8Ho6t4MUBs2/7UGl0Zv0zwPm8fLK03x5OUk25ZmMyWbL2nPt+wGWNb9eAaUMnrOfXuz/dS1L7y+U
ENTt7XrXdzdP+Pzmb/+PPMzqXWNoh9vbuk65DZHvKxXxXhdA/GLP9o9sk4zFoDni3cWLbgnbpj+A
SHReRw8kOQt71GXGYaPN1BSpsvRJe+mqusQdDoXgeYt3OyDrZyxHyy3Z80NkkR23Swwe6hSbP3qs
rsZ/sw2cZQu//2x3xgeqFv5+1Atc3yDBVBhl6erSUWYXuMlMyUeJZoHsX5c37hs5kWI3xuqwQbEK
4a7uR9IqzjXs9km2skvb3wqtN7rFJBKcfMNB8e6jvsw33Uz+kM14jsmz60i7KPz7RqNe2NqVeZBP
ltopEZcPte31OSP5xlarAyOPdP2HP6rDz575QSPHRJZRL6vWQrKPddfWaBz8Vo04/WK7zrYdc/Ob
7TnuEtvD4IiVbnAuY7LCBS6k33xYpj3qN0+NNWCJgFXeWsb5lQZtX32zMMFah2Vm7VPDTJ4TReCX
OAXrqaI8xDZ4JqYnWOWpQVuD0UAq7Rp0+WUdOjRvZAxndfPUGD5bpzFSvQW3whp2JkHZXcYeGBMP
WP7CvP4zRG2yLSrFP7hGHd8lZU5uolMrKn1ZtQFimly44RcrcB/1S94KA3sIPflqi/IVzBJmH0O6
wuZvOAwh/qitomgnO9Oplw85SzlP1U/XmGBLuoj6bh9z9z80bfmzo5rPzAwTeciNfPvkOBmU86gk
fQQRriNlGwanOL6XDrUBSuKqb4UnPYbrBmZW2cgmMEYoSlUebSfu1yfpXBvypN77cdApT9fEvOaZ
DZCe+izBkkOiVKskzuqDwZTnOS6RSzIe1/n5n2/1muvNW7tPG3HSYJqtOoD6NIvNgGX/sfVT+zxl
k97pm6GlUOwD99trTR1QEQJRZFO0/oaQ1aru4vSHbcU/ErNpX2IzhJVdCgT58lQ7uqDlV4o79m9T
mp14In6fJpYj6Ak2q5Fyzhd8OaI16qpiJ5umwz4qpLhB3pNeIzRXGc5/T4XWa48miHoZDmuzvDd7
20TGjk+1GMS0r8evgdbaL5o7dOc2MhDrVosvGK/6e6NHJiKeM76hUuC2lKrJTvYWXfRFV55aBOOe
pAuipjw0Qx8+ykhTFqgWD3yzEZDLcsoo1051KMUuDMB4e3qaACb9r8NQDF9KfthbN0HVICjc+Npp
oN3Gb+dXW3bLabiOIFxrBM66tHJrYWredMq82lzWbpi/9KMQSzFZ7is5BR3t5HTChARcSIHlzlel
6T9UgIR/5UJ9ajFT/c6N4xCqfvQ36LWNrg4xeggOYDjWZfEiBpA3qOK1UdNqgV9H/8VFgg5Kagsn
P1ceEbTayzCWCiHgZeVVter7ruv6fGvZEyoHvtD2cyybOhKhOgJQCyvJE3Y7W6XQ/A/0y8m/plN8
gVjm7WIUnHeqS6rILQ0VXYsWaXANOXDx34a6g4gXtmaCc5/Hw074Y7wTQpeXl9YhE+30sPl56d+G
omZkPQet+xFNlXofinZcqwDcXpTM+Dv3SvuH1b/ieJF9z1sydnGqpk9QprpFMUUvQ2iQ/XJ0b89S
MHnOLVQZo8kAbmam6XOHF80JxPiDamLChV1ouKuVoDgXwOmWOsi7bT20kCKU/n5OXR1ky9HC0VoU
RXdvi8bYUtt8T1NFfQWc+s3CmfuHjdWXW4XmR1blbLSrNnoy49LdtKpw7sIcNzDLBpqUzZOwvfrm
zJOAFi6Kof85qQ86e5U26AlLkEKCLCYy8Nnx2oJVt/fCCa/VGfjw+wg9wdgqUsrzaCgai9PueAXf
/WpesXlhU8BUAeerIuwN/rzQle6UR1pxMSlGadtW6QR8oNLht6HaDz7SsYfOEfcylBpdRQkircc1
GBFvGbWKTZaDgxycOXxDU5EiktmntbPolSq401sY1BC+L3KD27v5nWoFFE/mkKJAEA+5+dw2v2aA
jlvtUhK+TdJGz1xXQWusZExt0lUyGEi41+1RNX3rQZ8P8qzUG5vfXm0syVNpu0GDISHvBFETsIke
HBygiyp8cvWwvBgR6pjzvUIeUjvVVp5HhlVOCNyyuPiI19xGyGuIPLfWnYDN5mnPLtp1d+VgY3kj
m00jHrqhfqj5irZLL1y3pZU8yz7TTl5atGVOsuVUSOfjBLZvfK08t3Hhr9Wg1FZZ36CMi84QDwoy
7ftru8nerSlxz6OpxOB6zOkQd9b7te82V/amGAU83ubLGACt8QF9n4UKiWccWRP3OW85hmf82CRR
uW0wcbubJmN24aE2nWFV+mUqrVf5BUVJfan+miQMtXz0U9D3aII9lLoQJ7tQUOf2zUd5EG6cryYl
Y3lutdVJa9PkNXTZkmFB8FQPZfgK9rodk1cRKupTrzVLNojJaxaMzWXC/E5OUMEJPNg8JyDwITCM
iBZe9wWSghMiR7JZkGs+VEXyXbaGeURv5QIVkjI4xBZ1M7yUN40LynRANf5C1jFeYqjofFjxXt67
hgzVdaOyusds0pWtHGq3dngdmueF++FNu7aBQW/6zlM9SxXC2g+hxrvtVrK0MqBHgPC19io6L3tv
TYF20ufB81z0pY4pe/VD1bFhF9RN3g3DT5bcgvF8i4rqiT3zWcYVbejXlZtBxwar+45xK3qp8VrN
cyQ5UZtalmNYfRtyZYcxt/53iS0gbhDWtzoplUU2lM7j4FXjxhpi/eDMQLF2wP8vCtJd5FvpTm63
TNfvVlRrxE5uxiAY9auhGn/2ptSiVxklAVjlerIaM3wbYdcaL0Mmkp0ydJ+b3tysVFd/ya3mZ++t
KecW+Mo85QUPxz50WfUIKiZ2CEMQY4r3qCu3QdmP38Gn/xj91Hn2vdDeRHlO4aCqwLa0VDgFYgl/
xf0POVJPkZWccuoFGcpEW69m9V+ZRXlH0g5L8TZqlsXclLEAPO717J9jBWXxKWDLyirDxn8dBK6K
XmywneZT17LLZZ8NWMvXQ0gBNY2O8kweBLCdtTM2+krtZxkIHUULNcvf+hKTRLxCu3VTaPmbA9Zk
EZeUgIWoolfDQGN4Hhagi3aX1p277MbknZ1Lozz1ZaFtLLTl2b5Yw9cmotqggAk66YWao/hDhxT6
VsFBolWn/OyAAlAupNi37LjNkB2eRU5nMsUlJAH/CIF0z+LMPcmWD9do5wddvJRNeVDq5pWl4+vI
bX5RheJvKYnMDdI8SW6hPPRuCKi8jfa3eB0l59wBQaEqprJWVEd/RqkqX6SqTdpxNWq5/8OyfLGI
OtN9VpVuWBvRxhS5ffY6z0QKKVTe8ON51Nre+dsbvpdYq323bTddVPytXpTBweHMJQecG9aw17Gx
g27Y3lkiE8coCF3WpGJ6gxt3f0Xb9wXosjz5gkNVudQi+84IC0Qk8iL7mLp814ygcniCHQuzB+Vi
Jv15LFL/a6dp6sLHTvclxwF5NbIeOYsBhoPe6F9q9HzO8lB1JZ4QaVktbzF5NmGoMAngzLf4YLXa
OgOuuip/zZe9ZnTAYaZ/wOQ69hawJ7yZR75gta8vNaVAkcjz0r+E2hsHtECnRz+CFq6YZNwMe3qU
IXVA+dvSg24jm7KjjPRFi5ffWZuHVXFt7yyTpElthB1ywdyHRAvksIjVs8r+7OD5wC1jIGt/hc+h
lXV/RUNkrRTDdQ7hUBbn3kRNtofC9Zfa28fBt9W7Kq3LjRn7eNRIbdHrKfy2eFeNSGX9Ycoi7Vlu
iqXXbiljepUhNdIg2QVKdmiRgVxnQPGOSlg6yzFFi2FKirlU9KsN+hTYkAPmvwTisRAeNYo2t+Mv
aCtjT5p6j5k3qk819g48++IvqGUGR6fDwkg2nUSjXlun9Tobs+QLvuIU4aHz4o7FYN0wvmKY2T3I
TseiRj4orG7i8JLB8FqoGKG+ZLU6wANW8nPC4mw7Djr+rZmW3iHGoe7SrsD5IrattaaOzaOYQhV3
RjF86VSQqupYFx+Kme3iwSEhnaaUiIp+lloUD/qoFd9skQ6LIYzMl6hW8lWfd855sjyYA32v3k8T
Krx94IZ7Prn2GOcs4qHC25c4tJ3lYHj7si1r5NHD+j4QKsWS+ex2cHyn3KDZWC5qr8NdDoO3hupO
nK069lvqtmO9e20XrZoDYZwHyWCZ5tmqmoPsGJr7ukqfA7Xgb+OrzqMaevZjh7hZJHo2MpT7HyfH
6A6JlfwtW/LQ1JUFSwvgoxwfZ1Fz8o30Ol5Rcuexx1gVmt0QbSFto0XhFsNdHZfjSi3V/C5Tze7N
qnfJzAmrLT3fe0OTrTvJHMujb0hQZhcnFvmyGaxx4+PHtGDvkL9rA+u91oYZOMC6fItwrprDE0L4
+MWiU3Ztqs3fQed3525SDO5K1XdyXMW73Qqqm3Xc7YOmzt87aw0oW33LjAr5alhIKxmu/EYszM7R
qNur4yVP+rekVXEPH9z+3kUgez2FnbYTbMXffB8vHIrwL/y8MOxMyAHb5WS99Y4rVrqDBC8CC/bb
iGiDG+RvZafmBxciGwJlhGsf5lJrwliJEuhFQ6akax+TjdeBh/1rgb7YxZ5KXMgJkVqP73X2VgvZ
dCc/3mVhHlwnRHWE8juP/p3sleNsqkNbclYNGO3pLQrD4RAPOt+v+ZCU2SIL2vxM2cu52C2mkSH6
6rcBRQUqySlgD95iPjnMzeh2YpUmVLGWGtwjhDxBIcqryIGw2//OUX68ky0ZD81qlen4tTWmma6M
0O6zlR/kPbw3G6l7uMzaekzTfmHa+pBhPeV391pG1mGDivJOs6YBdypik+aPyvVUzvFjiFKyR15N
nvWATmPBDiZyh/YcCOjJoxL2Xw1LkIQus/AU9Jp/zjQT5+C5w4n4kjmaAqmjDrsLWaW/DSS5vrqi
aJe6ryTHyi2USxXpf10vNEvoquIJl840dKdTl0FscGK8DsQ0UBsCcacv5GlcNK8zQHj/KRYowrrT
3QC1GOaiVzPYKzygw5Xl6OZKTguMzt14FdxGKYGqYeym1SJ8kPqpv0Kq5QQPVl3UFxlXyZ7KUTI0
WbVGeR2iE+I3OcvxWlvo9QQfwk2Lp0q10oOhI9jsOloMsMnKXzXFQv1RDnZIJsPib5ZO2CYFUrM6
UpWiO8teUTgBGollsg6NJn8SYZw+mubjdSh4+b+isf+CNmFxfWVhVO3JjLChmF9YXqHKi59v5npB
LRLXNyOb8pDH1ac3VKVBvYOQgZH3/JLySr+/qdZp74MmOE6hl5yRok/PsWqyeCCdBfYbGtOveFtr
FKKFX2xuHS7F9FOUU/ybh8l4mqoxfHl3xpNwSyx1HasGOMhsYmiCzhFHst6POWwlgBMVy07yQdFO
9sI08x+wnoWu3hzyrK/uqONiWYUX6dpCW8zci7Ia1mEckgEGy7ry8zDaSC00eRionq1K7DA+xVJP
wz8Av9BNHtpACjHRqMyh2jRGVb/ajf5UOkH03Yw0cL5RRnYFNw/BcufOc+PoDFiadfU8ouc/VOTq
h1aTkbb0pn3wdJIclHOjTWTrymseG+cq7hGmt9wvFlnJlw7rn40tqmqjR8a5RCoZEmyBfzZ+PG9Z
ZJ1RofV/VEa1UbJm+Nbb8Od0lhQXLS397ZiKcS8nxT6m26k+TW8pk6RbcdcUG9hb46dJwoj8bT9P
ytDUeugjFer4POnXKzkjqgGrZjTTdySgtLWuJGjx6fzWS+gzuFkk4qMPkPf8xxEjI5Ak+/fXgB+e
fiDhe70G/PPVZAfp0S/fh1QRZ3nQYXmfS4jCqxya8lpoievyzGjDB4bFU8t6X44TofCWDgJTSUzl
th3clZk36auSimiRKZr2I07vRGYaf1ua+6Wxcv+LNanovZgglTVAejtNKbu9nO38mu3Ns1U11X/N
9lzodCNpD25/+C63trOQvNmsiMBuT0Z61gJrOskOmcYuBpXvLK4mEkqntLG1Dh1KsI2kwOmPdYSi
ZqJvQqtOdqrWJO+u+yK3LNXAAibPZprI6CTv9ufwb6PlPkaOjnvNXvR1+d4GjWXuuZ9m9818MPNZ
qNRzWJPW+Uzz9tgwBdw+WN8l6aMW18aW6oe1Lecd6qTlH47KHbwzO/0FUclPLZ1WAh8QDBk73Xmk
bIVVO3xkypPHVgTciFa8eKgOTewhvgRBomPmNubXZtunyZpiwbCTvehIUS/vQR6h2fykt9m20z37
S2Ro4x1ibNS805i85WBry35+v5LAL7n78qA2UbNrNAMZP20Wfy8Mmwrd3L4x/fUiq9HoYfVqBW1M
+jC1SHB5MUT3HKV9y3ySIXsc80WVi+IA2MB6UkWH4cDvE2A/rnrpVG+FFZJ5dbIqc2TfzVCd7gM/
7GByI1cqv9eNeOqN1PoGeHZaNdjjoiVUdye+ADwxQvGOw9cM34aQR9oC2qDhDRuZstTRWbjgwrSI
x4In5q3XVfVobUP+2mqUf9hJtcO2bYzirWz7Z2Bt1WUQqnJxHf88mEXxBuaYIpiiWGs5Smd7tOhg
3Z1qM4EniJbEoR+Nley0M0vZq44L2mm+YpIqFAAo9Bxkr3PxuNhdqc3DyRLeFdRIr4eSxVO2uLW1
3P7ZU8EcX8DzFGs2/87dbV5Why4ZoeGkZwiOoqxs71EIrx47dkAXTzz66P48ykgKm2iXOXm8lE3Z
MYUBwgBZpO9kTB6yfAMZH2OaBP65cNtx2YsyD5YTKqd7DFGKBajy6CIPvYtYS5+VD7EbFAFZorp/
0HUWX7KJGnW+AfqXL1WztlZGZKFVokfmsIgLrznKQ5ln7XGai5Bgtb7LkF9MzfHTOMePo0NeArSe
x8ohKbmcfQw5Os41946d4oRKdOK7d/Lg/jr7s0cOD+0xXaIyinDWPFDG5Nl19Bi1xjZA3dcI8ugA
JS46yLN/1/z/inlxhzSFY8Wr2/VgiEM1hVigiLE/ygMpif6YzxDzAkwl91l3fev0fg2TsVHFZjQF
zCLHy5mwa5CflqdqX8b3AmFAOVZO7a3gF76emrqxHoxKAyhsqveBMfkroCoYZ0fQvuw6UtuFE3WI
+Cm6xrkcQH4wuA4wS0rTPwWtMr85srERj5GqJBezfgxQEU+Q8lPF3ldtdaGbqJrHPPcLTAC30Vgb
a7d1wjfEqqlVVx7K2CRSv2BiW/PDfKsCLb7P9TlZGRbRW5eDDVQBaOxl02+H+1RBY6IFEnrpE+3J
Eo14rU2QfwMQ0Yy6jF0BtJJNCwtce+G3yhtqnNpexpze7R/gijHYKPYKZY6DbMk4hDNxMvABlbaX
UVSGh2lALFs228p1V4XqWjsWqgYlSPXZA5J8zvE4yB11pY2pe2q7HClNjI98BCbqxwrHEtJDUGtW
EeKv+qyQ+4kUJWxDPVySqvvSdooFi7QPHifVhwrQAIt3g8csSoNH7D1DJMDFd9nfz4PKNkk3nQur
Wo6QHWF88rRLETsvZCyLs6v3wWs+PEnOio7V7qlW85TsLgXNUW3y3Ygtzlo2vTkRAQ7CuhJc5ks4
tgq3AOLPGu/FfGW2pvamJMN19YTeA7DKsfs21Ea5tKIpv/hDoFBmb4Z9pBvRQ/JrEl7W10k52Aw5
ySCtk7Hymh8A8okhUDfUvVBcZMtIweA0kNSoh/JMsVzotaqZgiycJ8hYVkWfJoxgixvcD5Nja4qX
Jog/xCw/WCV+t7RBRh4Ds7UupLK+F6U+fkX6GhtRBfWNrjbVSxsaP+R4vdGqZWBQ3ppw2ryULubn
siNUMfEshno4alFRzCZqIfwY3zyGmettNGkvNh+yIUCkuKXOODuL3eKyWVt53yGSkTUrvMgw3P59
TARCF22oHla3LVyUfLmewKFy/5MqNrjaX+PUvKqDKd7a3p7zRqyUSw1Fc7fr1b2IFHEKnJBNnhb7
L6KFOulObv2jUVkgm+bfv892KjO8zg5t8/PsrgmqBbuOcSWTMNgM5acI94oTrDp9qWAWueraDmK5
TMeUTWivAfJ8NOgQLsfSdx6Qz4GmLaB7s2CipG6EPKf1unj2Bus0Yq4Hqot07FTdp6GnvVfzxKmZ
KAQ6zs+JYTt2Zy9m2zq4Xn7I8ZFeVpLNHo4h7wSpnZ4U9P669pNsijnWzrHr+pC/8LUpO/Eb9vaB
GfdrO1sDR3bOtl0Bq4jx/ry1WncFrNw9J4OoL2i61Rcio9F+qfuoeACKGz+wtxALI6jGN1JzKJrY
PRu9udn6mA6SeX+Sw/ycqmFumggR4yayDBDElBA1S/C3DY2xv5dlEOP3puzFH6m/H5IsWOtGyxNA
mK+jWiQv1HtZWYIW3yVZHD4XmfEhLcTFML0apf5zgK7YkPciY61YQX0pqWWdx+bJrlBkv0W68Okq
5yH7acmuWmv9rdGPysKNHIbbJIaiLsx26fyXsNTuZ6yIimwnm/6vcTKmRyrZq/KEELf7GLXpXV9Q
/JYtTHKUXTVEPAIb5NaXVu++T74Q97JXd+oCmSyddK7djXBmWDl36qjtZVMupGUzdOi9NWVvZm+u
mBfD0M9WqIPj52UOTgWyecbyy5A8C71KOYig2ZGpbWZ5lpJbdRzuCh4yu8j2h2dPy7+2YYikYuq+
Z403PcsBah9GKMjAAmGbdx2Qav576fY/B8grhL2eLGYXwvv/PmpQynDHrvPnZRxex0Cd9ePXZW4D
5BupRfVVN0TxxM7K3lS1YlXkaif/gDcDOzPdAq9hs/w6yGAy6Jsis8r9H3HZKWPXabLtu/p2ylBI
3bZC0y6aAFwO0VpZGEPtvBce1C6h4yzrdRiBsbR860nJ/zNASFc99w+qjul4nubA0DEsSCKqrbu/
o0HBbWW2rRXWnmfdtAsxZ5iWniayu5rdx3g9TfkYqJnMURKn3b6AVaPpbbAxMXdYa0PpPdehP9dG
JhACqm2S3CMWNll+Xw9FtqAi5T0L3BHJGFp3rYMlxlIswHa5z3JkNEUHR8PYVJ8H1o2bobQBbVN2
Iq5nUZlyzZ1sUjtR1iSllLUcHA1Yu7iB++6g6buE1mA/W/bI1qUhyy6bhkXZC87TpuwqSozzCI03
2+Rhig02rShLXvGIyk+yhT16uIx0M75r2xFOIqnyOzPwhv1AYmsVIqe7a3tQSl6clyv+RGhpNGgS
iYrndj7F3rVXDzwb1l9b7OXgqTCWmovpWo5e2b5tpualQ3R9ZUeFoOBM01OxxuZ9pZB4RfMCPiPY
hH2LMPXcq6etv8lFX7LvoakYir8dgmRYxZoawchDM5OsX3x05gNr5fg42ap3N3rtSraQSfsZl8Nu
MTaHwPwSthOuk/9oczU/yoMd5cX17BbTNP08RI6zu4VIOOFhNh9kDKlIOD3cg0hg/NYhe5XRj1C2
iKo70hjW/hrzER/1AuCtk5U8RXC8j1ka+IC+YRJvjBhovAx+6rm1e4jynmMHsNmYdztcr2CIWfzZ
bM/aoP/snXIXOaMA1xF9EurjiI5SaeaPspFws9uOoTkuZVOdB6R2+aFh/nGQIVl3y63kYs02KDKU
oVSxgiRJ0X2ONU0YnvOuWBV8wch2PtjQJe6DsO8fSUcBihfwSWRTHhJTB11UOdEe9dD+0bbZ0AmB
o/I8QR6Q1UJ2iWc5+k/EIP/0j1FU/LCGCQfxOaRjC30qcU2ULXmdAeGHtePE+VrGEJchRVxY3kbk
09FB4OgooqJ9DCurukc84kW2ClcF5oU9NvxYhLlkTB4Qi9p3yACcZKuBnHvwkuovOV6GsDMBt185
r0bSUzRS3fprZ35X+tZ4G5RgwvMPwK2AXc23XYfnXLrqS+oMxmrQ9HDVuuKrVeXKHV6y2dbJk2GZ
ifb/0nVey3EjWxb9IkTAm1cA5S2tSL0gJLUEm/D+62cBZF/27Zl5EAK2SJaqgMxz9l67BEAXdZ4y
K/d4YKQgaTPVsraW33slvii2cJ5iMq9I95l/oAFvdjUOOH7IMG8gmfT7cWwiwA058Y9je6SGQPLN
mOzlPDQvoREku5FBNRlLvXWtHe2lqGEx2C1TDIdfwlGa7NCQXbVxBhyDQy12lak3Zym/kFoilumW
0xN6oPAbDeZeyZJtqpXpPqmMBBl5Bo0jnNxymrGh5JH5IAekXmuyNB7zKKYjaSuvlTW2P0A0c38p
dflaSpWBqCZkHGSX4U63amXTjpl+Q5XrlZMaPq4LIAnyYUbkwIv/vQ+lZbqpS6NGgvn3vsEhWT6S
suBAknv0cW3YaJQYsuy+niYjZTvT3b59XSRX0sC9J+jgIP99UYr50lMUK9mt+yaoY+cgck69jkbD
1ZqpOtISJfxm3S4W5cW6vS5MCalsOJG6DVEucz+WKmFxRwUExDGVekXerNtqr5fHdQ3LOafOy/Fm
vWrd+3mpXI5uIOj/rE+i9SEVJgFs+WWx7vva/Nr3r/OS9Vm2Hv5Y/Tr+9RJ8Wa3PB97HqhA9YDoM
NaSnHsem/VzEIREc6bJILCPK3HV7PbzuXNe+9n0dSOMaeNHX4X+/xNfVn2fCO99VOPu8oIrdITTs
Bwl86FOc9QcoEX8hH5xvck8+jN6Hqt8g8kGeLoKnOROlK1HF+W3ov8twRPQwEDPLXTx64D6o70un
KXGCRfpDPwjSMOM2/Su394mmJL8rMfawrgLxJLVlsyuUTD9oUqZi0ITVZyP0/ZFMlj/LxKcZDhL1
EKCBb8CGPGlzmb2QLnQwSJd4j7I+3tphjepvIEKNC+gXh0n4onR8M7sm+dnSB3xRe7GxdKHR7sza
93RON2OnSy9DM1f7WDLcdrSGk0kOywkIf3aq9Y0q2ungZPnScqXiQaEy9zWzdvaGmh/iOdEOXQjo
AQ1ZdSpN7W0RPaw39mSpO9pMBP3ghafntBNmCzlNUuL3pKZhxxv6mMTlPoI8dqVsSgiKnpHINE+7
vBySnS1mf5LaZlOJpTFetsCNEJfttDCUaYChmOZzkx4mCSCPhS0WqIGdkYWePEq10u31iRFOkFDo
R4Nt/gS2v08KmvHRGA3nLkWKyXPFExKRYMpk/Z7D5EF3JJ0eQuLpQ/qSAaz4wRRrk4R241KWzq5F
GQ7XAKykBztP+lHY0imIu/zVhC28z+H47WaLKXyPkM2p6avbcferRJPgjnbdP2DVtA/ZlIzbJFCk
VxQHV/T/1RlTdu6LINc9EkvqEwL47E2eNtwFFW8WfGDgxjm+EWHwrdRi11RjfspsmtlWVdyYKxLF
3IaZ16ia7iu0km69ojv+CIPUMUt/aExt18W6czVV+Q3dHwyKFqRiRVjJIaFd5kWh+pdljukRwBgW
NP3J5jZmpUV+7BP01FIpL5q6sDwUmmbDAo0rSkylvDclcdSHSvEas3SdOGt9R80rvwCZfLXMODua
DOiwfbhSW7mObKIbG+3gW1cB/WyFYz0lh5hxJZgw6vy1w+DEEJR7Y6Sfsq3tpmR60boqf8oPxhA/
9K1JwDZYG7IF0OdE1J22ZlozlJ8le1MLRmGTeiOgWDoGWkN3R4xI+xbjnwCelDgJ5U+5PnfJ+KCa
CU7qB4lULHcSU8ztPu3OGFjCIDkEv7tkUrYNaaLHdVE5deZPxOdNhZ24wHHaY1XCeK+EA74rT/eG
pG9rPVPNjZlWnVf25rvMCZZKFNAQPTESareVOhbHdaE6cfmxtm5KpVkcnWWxboYk3HIb/8/Z/zqc
UaGj5z+4GnPKY73kBDK1m/KP7SYvfkbGT6sy+BxElkc+nXosRKYeZz0ymKIzvs2wGbZl4CJY/k6a
FFHv3EUQBRMhjJnImb11FdXzi6lG5TYqR+04JKZ2tCZsmphGRvRvhyCNHbeIeiokAwFgiZB2sUGL
3XVsXqGoSy9JOp76NRriygZETQLHZIHNccBCe9zjERpxe9cS2tSjeDAHmc+37MrqlB7q2swVb8zE
qyUsIs2W3wBXmunI5WFqX6oyH49OOIxHaVk4sp9VEdzFos+PwbJYnzXrGhScCBMPJUzXDCXFHwbo
Z3IydEeKQITALWu90f8q6+KZBA7TreSUd6BaHrFU5YzdxBOB4Liaj/kQbOc4vYIul471Ev64LoIY
rIiU6ZT9U+h+zXQwYv6w9f9P0atXAzXvpqXMchymOT8yAOqkrD82aq4fdAOBh6kI5mgW3bxe6/KN
LnfQUMCKHgtHfNeKxtjkcjLRzChaUlSq/DVUnPrItxSfHW+sPkonMyHIs5uwCznWbv3DIshkXl4K
9B+xOh/jqp2PRgsxivI57DC7PFKvqI6M5e2dlcQMSHL5mC45cqIuu4+36fOFeJvWtSyv+o+1FN7z
odWY9wVgPJDjq8ILCxsNqVzP28Y0HrRCwMwLHSD6UtQc14UtV82xS7FmEdmBthKThlsWhYsxvTmK
OPhO2tNDXaEHLMOq9RJV8VGhney6c+XAPinGeAxj8ZhUqNA0dCCHPqyPVU5ZXrGM99qUgksy9rPX
JvlDkYiRVBPlJ9R4YOfNcBK0a6HBh2AxzdzG7QFc1kSSkMrtY5U2oW+ajIjqMmu2MVhpD58unddK
B6aFbhLx4uukBmIL4iXxgQPUm9Agk0KKh5CZHy5hqeQLp2fbPLB/pBIFcMNsn6aiHP2xDG0ucQKv
VtXINec220bM7DFwDU+RRXd1nHpU6EsBbGmupoZJYLoFXApdHTmo1uLbTyx3WvgQraFuFKITtuBy
UFsxrfL5UuEFtGtjjxZZ3jZOy+DAsOtN5EQ8JMQDok8yMuUBd3Q4GnsMSDcn9KW6DHG38J1Qgnzc
wRvS+NGjCjWOvyeJZuqdo+KG3PEJDlb5KzvGMlSZRHDP0hA8a+ZIuzDO7mNitHvbbM9mIJmnNCoP
Cc+sYxzEu04kLW9lb4E5IEI1I0rMJY5LbOq5mDfYRMg6k8JrGovSS+ta3nBvNTfEUiPzsrJXciHl
jZlgLkqkilSjEaJBHGWbwVEJrAe5uEnt8FXouOcGGj+h1Y5XHnY3vkP1KY+Inrb68/JYdTHdv8uQ
8PyYlo6X2xraEUbdvi1bdCsV5XtvY5Vv2zo6Itz2jNqciEVuYNT0cbqxurbznbC61lF8yCMNhYCj
3wiIxSxUODoum0z17AYpeZc1O76f8Imb4kEtShwKdbPhP2vem7YwdpnZb8ZBbXDB6LVLE4kPtTBP
RhTz/yolyeOs8ZFTtcNM8XDLZOK6jP7PTQw7LZvG4qBoPVODXqZXyWg8nSek+x0Pejob3lCCNjSg
ZZ0yOf6TTJ1Aq7+Qk3oI1dRlCRXUSVaTwQch1SXzNOXh5wy3MJ0s15BmSBGo389Zd29mor3kkr+/
ndK/jLLKN4otaRfJIPWXCswfR09gZ2X1C5Op09yosLsNTMuDLd+SBFhC6cw7VXIuehYVXqq0ztFQ
kLyXChyZNLG3KVTza+tcxlAJ4UhH8ZOVjwHTn8zY21Jv+dSQDCw/7T3RbZh+zM9U03GOSgztPFoK
2U4QXLBUE8RBiexaVbV0mw3yspD2qkU1HaWsm3eYq78XhaK6NsPi+zC8FFlGlsNA2jQDPmXDOGrw
6to4m1lk7AHaQ3lV6l/jxHAFGEdw4ml0TTKj2k/jDWye4RpYtXe1YSUnM5Npj0cXy+kbP6czXPel
fYtGUie0uk127YAiSaMG7yZBal2qWeauP3cmDmtdIeaLEdXQC9sPHaF6baeVroIAbjuWjgsjzXrE
caSgki/83hHW8uA2MPFblVf15C+FFUGWlLZA3KLZw3gFbrQzll8quUZ9fqfhAmcwDBqQJBBfU4fP
iTBpTUppHNLqs8xNNx9hpfHnYyyeKzvypBl/PqDI3FVtynKK3vtz6bxOqcojGgDcLpzLLfGY31Xs
Xn4w066NFVShRRlnt2JEa4ge2gvlseXn5cj8c6P0hgg5AujP1Bso3XjTYI3HQSh3NezqreDxfBNO
jqvCwDHEQyC6h2HxQqjlGdzdtaO8fIUcOxEuRqOvHLaB3TsPutHvsonnTyUqbWPKMijRKha3SZo0
1xm75e9hKJpX5rSt5eIJ4X+zsbWq8wup+5Hmot2adknik0BxoYVk+6URiDhNH1EFMnPiP4LJfjDL
A1qlAuZdGQ/YxPEapvbLXOjSs5NId3TSJxWq/IXSR79V5YQJkNkMVyVqt3ZaKqdo2eraeLiaQhuu
shQaR5MUFvzOnBFHqJ25Q3gZjs9ZSBiUHPUaR7N6FbjX/AbckLductM+jlPSEDrSjOjW5+ot1NFX
t2XVvJXlMLid1nVvI05+1zG1/o2abo9wMhzfQp7ZLj5G3JDMSNwYEMybkk8dcgeam86cdghae+2t
6UzM2nyg33RC6UCG1NYbcqnGBSBovzH8YPaDs9kfWwUAuk5tpkTt/8Z8h09U3SrfkmZG9Krp0bcl
RsDVAtG/llEE8x+ewEsdSwg7CT+tu+rFxFnstXJrPEddroHaCMvnWHBXnkz6ZpYT5PuxaSAAwUJ5
xALHDFDXQxQYF5zBMcQ6FNqGgqxsri315phDtQ1V3KC4EQnkievp4iSxvkuydjoXVj3sdeKhT1TZ
q0NrNcqxQ5YP2ZNoYRvxAP4qO9hLU0Y+nplk+2motGOLmHIjhOlViWEd8BFaPjkL/Eq4j+GUNNmm
jWWmsXH3kE3yrggbcUehXe9bkHCL/8OAvZQ/1ymhjslcfiuwO/uIhGSv0Mkdy/WTGetnksUUZkHK
r77RXlHt/slNicILg39ZrQ4p4wdEwMIfK9wUIxPxLuILPkfD56JPpWPO7+Jqk+34dE7PhhONu9qa
XiEWDr4RmMt9b9S38QDopcxEdWJ24iY59grFUsZ9DmDMG+EAuramjt5E7K9nLVOJxNCGgz6IR915
ty1Zfcml6XfUMzPX+bxG0r6TwuRWZzmTCcd6C7AnuqVhdC92iPMLVzziobraJiElXalWkZ1LGpPx
pr328WBvQydXXcuciE2lfturZ6z1MIgWGENip28K+nG/csTBcKitaz031FhE0VaADgXJGT9OtNtd
JYteS6vBeOBqw4zepjuWsaTsIyl+4MHlD3oyesoEJUiV6z+glxWzLtCGtH8oyA48zVtUbnIcu0ao
G0cxK/1mzrucDPb6FKlWuisC5Y29d1zjDeis9smQpHNmZVujRD8pMQj86NoMy6wxK14oADClBAlJ
QdCmBJpv6z6Ld6r+rhZC23J/fK76PPdUkQyXjg88bUct9AGV76yuTk9CQ6g6lAMuSXN4GbPK3IVB
0BJd03+Xm4KSgi42sxlx7xuD/hJTGjCDBuIertcNXfp3YbT4gbTuJQymGIWHm834/LoaSoMU82SS
ynJTtIq1ySwe/FUHgyEiFwbDzgZDR/Tc2NsqIzyykHuHeBvATo5+ncuOvi6ElyRy5nvBSNpM+l+S
CoJMsVPIlAEoHdN6EurP0aJoRi+cEefYvT9YUWb/5eBJSwgxQMmKcSIPj0GjpBidRjK9h9l5gOlo
Hlt1+l1PubZLh+UNie36NlnQ/rwmpugJ1/cWOrG6HfK5OTZkFSKaA3c7LLUCUTUDpSJKFKL22tQc
65usynzAY4d5Rzkx5chLUsERVHcHBsL9bloPr0dqTE/ktjYJ5687Pl7gH8fWV1GFfNRjMe1M609a
BfWh7yT6JrXtydhQjhrJ9qTzYE1TStncE5DjlbjTvRK0qxIl5k6bNilNrEeYN9cMhqgXtx0yrhw2
7Uj78QXrKhk5PZ6lPN0MLdZwKc25WaIWon6zk3LT+hUm9P6JKOVBUMy+ORfU8AOSNmIwzzJFKDdt
NOb55XAqo9bv+u5Oe610CbXEg6ogMDW17qGbhYY8pNQxkrWbKDxEIZwcLSM1dkr1CgzFkg8pUrGZ
0ASBUYsei4znFUwziWzgyTFbEESGBo+vDvwgiJ47AX1WtY5t3ysvXfYso8qBvBDW164Yfuv0fHf9
XCX7So5onyk832akTeSbbbBqal4xInOQpOkaOCB+yrp5iYOazlzwJxjy/FkO+h/M7zoA5M12CoOF
aM13sSzTq0mUy4GQ3NBzTHMD0uedeTjsa9HNm84KmOw29nfSQrP9LJFtoyU9rSMtmF1RWaFL9A6f
q/o11c2Q+VPzux6In7KS+dko022av1VFpP8IqvZi1hVxFnBvxfQtFKJwYY4TbTkVjyRmdVsrth61
MftW5KTAx817OiovQdf+zjPGqV34Q46nP3Zc54wonI7OQRjSl4vlk61APjLiQ1N1O9ns5h9VDJct
IOBXzXoSUCu3aCmlSLlSbZVKazeJkePDj/9qSVmjcVW0l6GHTinkLEEsWMHydIaNEjeNL6lH+ggi
JalZGMGfZtFmGRZGArDP8r3vqLzxyY0twpAzNKhQf/EgM/rokWw4s2Uxtw6+y+2g+aUx2W4n5u8Z
bwxx88xHuntRac52FGV0D0bdQDF3LRzTj5k4v1nNeDDMIXB1jHM7+Mcvki3i22Ij3SWBxCOqdfaU
o50dD94fElCbQtbCQx4ExWNYp7/gPY6urZB1r2rS6afFDYLhg1UcQ1p9Lmh+4pSdPvPskRv8nlF3
ekhT/TrYjLwKSmpeQWQlJYUccays8ZUgJKLSytyP4aBx+2dCFaO/2c6UXHxZ1UG4Ffp4Xde0lnKr
hSNNHgp8JUHdY+Gp4wfyyw9hU1p70zQlr0hK6aoV/KkWeTMGsTR8hDPtWsWTcaEtlbsMkKRXZ0Iw
Z2TpvIyXpFdtlrGrh2a2V40muktJkWA0jUwwxU6m3JBFN9RVHMraYTLXG3Nq+UlElbdPKAlgeWfd
uQ0Dejzp3IK2KFAifcZgiRRpex9d5J67sD5n2dlOTCw8WFm9wpqDC559vzUjmLfVkPyWMYoxWo+o
/SmgR0k6i3UMhRXpB9FEQ4r6hUTmRGK4q1inDkV9mlLcTKujuXDs6tSRbOWuyh45oVD9dfJ6dN1k
QOkZCfFvGYXcpTHcEz0U1sKP5WjYijFwbqZSfC6GAN4BqpWv3aqmEPo4oxxr53lNdP88tZYIvk8m
bCsQ0+FydyqtQiqF3CDxo+N3mN4acPy01uzbVONLrCewEMvu9SzTZghBPtrHWTbTrNvcGPajavSX
dTcgqavl0PlL8cgRBVk/rKyZboDvmqXpidEn806rlsnSQiW7HlzJNeuu5QzKRSQIrZvLa2ipesCy
H/GoNqz7ulDF74pQshvEcZ4hMv8nKAbi49cJwoKxODPt2jDkQqSiZ/a4i0YlBOSwXEJjlZwxIBPr
JXk5l76ZpDSSzOSNUdX0VLZTfZQpu3ygXZXgUkM1/25FU7Ot4AwfFCOcyIjtL3z25h/RJA+UhWT9
kitNe7PawXLXA5hI3uyyuXQjgo7JIVUia1L6kwicd5KTfOt7J9rNiUyTaEQxGeRR/qrF9dsa/pfE
qPhmvX8vVIZaOIi7cxZ848aHHweqgGeaHY7MRO1T2gHtNst067oeDYuuvhhZc0nVoEsxEwXpTnFk
kq0WPoMO8v+Kiue5l01fQp75WC3KqQKE9bq1+gqWralO1cfVgfCfMz81Vqav2+nkJ612gy4NjWtJ
tfiIsZiNlnQ4AaJrUpV8/7lzOf6v6ItkNOPDkie4JpCj1jVPHwnl5Jk1O0roT+sB/IcFNUbcUqeP
wPJijrGDfwR0V4NtnT842YqVe1FTa6dPbPDfm/CqydgxrW1T7y3Ldu4BCQVbTZ0Vz1k21wU2tfQ4
FeL3164wBtOLb9yDxKFLkFo4l2TfjVWXArHm31eOjRy5dt4ZBzrpwV2m8n+fbSp15EuX2/W89QBk
P5u5MGWYH4mGCaSMxPiQili9DHPf+oIKqq9GdXJTFCW5rWtjrIHCt6fK/deByZzzc2pk23X/MKe9
/nFKwxy8ypETrS/S1n2nu0E/A92Uw5jyGi//tZBMufVL/CNu142/VwJ9Ps7GprT7Bvzigquf1NGt
cOBc1qNVFHimJfXPxdzID3aXXOPlrJR6/zHsa4QxKHaZxTnTpsCfv60G8PZruFmbUzqNDYkx35J1
RlAEifW6EV/WTd6fs9rJ3cO6NfF4NIdXJeuVhwrZyLqzaevikjSwBNZ8NSZEw0FrotDvxkR+jaa8
p8hHh023zV+qQzyJaPqK/1D0K4CmxHMaTQL9DDRwtSQsa4i0t6JAr7ueK9sz1aQutrfruYYmPi/t
l1CU9VKmlp+X9r3xcWkyFuLZag2TFrJlbT/OpWqCEb6mCbk0jSurU56JJkhvjj3eimXLKWPleRYb
iPPxx4bI5RduUdl1PcSi8QDo1Yf1YrVDUjUNrbxZj8Z5lB7xNEpu1OHECykR3iytuQ7VkL0JoUTI
f1ubL0TYnpEz1ptpHvtvJZ80G6THX/99qmmrn6f2sl3969Rh6q4wWKt0H0cl8rkurO7o6EzkQsVf
8pLZYsxTuGEOPB2GDiNY9weYXPhe9uCvcsY0/nrSenFAiPQdj6t5N/TsHxfjM50O62k181CDrJSv
q9fXVHGAu+vVRk3Frq9SyQtGRGoNVNO9EgfO3Y6kzhsC+svVrO5MKt2/R1W7OnMRv9fQHRZvTXOT
CdtzyY6nj7Kklsj9QHFkHlRv3ZyEFD8axICuW9xHjKc+HUYCsGZ83KFECzexsvk1zW5YzhpQiVq1
10M5w7WqQnhed2IzwdVFZIarkZbxceJU60S3DS3PcEyObtjl8bkeHPEsDZm8aZNW2qybeaPgVw5R
wajJKJ6B0dhPNvaHZWM9QS+p0tHvO0950xwNmSQeXDfzWxsy8G5qXT2uD2gTi3PTtt94klQI8Vr1
LjO7z5VZuiLY116SPnnlaSXh3GVrOUZorXSNybU8VASG+2FquPwLflfz/K6OSsDQXguo7vc6T7BM
Pk7NHO3IptMfjYmwjkzqml8aNxklb+5ls0a2JuNdt/yQu27q5qofDbQmaTRTrhUfKxJUQMJ5aIX8
r3Nkosu2ZeuQ6GQN8r5vKL03i8uNcEh5L1el8CcnL08fP0o3Fy4ieTYaRaI1o2jWw5+45sLLuiuH
iruhXILGb/kiq+aKmDZnXNhcsBiYHqH1EEYaLdDw9nusLLZ40eRnJ23DOzRZkpOKqPk5djYglSh7
LYzO3tFgN3Zm65Svucgv1DSbn42FDCDXJfvWZHV1bpkg+5XudKe8xwqwGmWI0Or3jZI99p2gQm6V
fwYj3xdqXf2RqZf998pyzrpnZGWwsItLIRg8i4RaXwAQP4A8nOCOTH5VgsBrZXoKKRIxd/0YTH1i
+skQdYd1879Pw372edrYvKmx821ojSHayGNKQJU0QwUbB2olEjPghZqwqvjXNasNLV9XZJAzIB18
ugf1AXC8Q7hprj78a41f73Oflg/lyXai7B5K4XZm3vXYCFV9WbYaTS4esZao2MtVslU7BDYR4xyJ
sGbdembQY4AnR2FTLO6LqJ7OIkJ3o/F5vbR2IO3XMB1FJec6BgC55VGHRqXDbHuhJLRdQ3diGaJu
KslaesnliKgcAI+T2+Iv2zUT9x3IDzif8rKNEVmg6UOu0cp7aRiZ6kQ2LXaozOIMOCpxaUub5TTB
kLQn5G+srQvmNePWLKGN6P/Z93V0bPA0ykzJduu+klTkjxfQxt68aPGZCGsVMskAFSIO40cxl9Op
Nfd61VItrgea1eide5evJ6nYqhqQSJAbR+Q1uDzYtS76Bowm8pLkWuvzdPw6d12T53n0p+Vpv24i
ZXL2nVUQNVDYwUOuNVtlYALYLVsxHe8rkYs0AtlaFxhWyoNmUgj72oe2KgdryGK9aj1gU7Jx5VxU
MEm4FvRDdrP6fGMPBTWuXrvx68qPM5itQwvPl+pVIQuv6TrmXPUgQTitlMdMB/MDkGffrkcjHOIb
oUrkGTKNFd7yeqka9bcU+XYmWaCwOuuMpvYmjbOFbyG3HjJFwhecxogQls31wEhELRcGycbIujbx
pChwSO3DbR8SE04TUw/AlejjeT3bWV7LfMiY4H68ZJzHmodrIt1iEZWK1roOes+3xkj//y3GPogX
qKWsz45YmuJzUZDet0slK/KbAmhGw5jQt0ZIDb4FpIa+ItFiQg2qj8UoWo+nbH/62j/QAej9slxi
KR2t4K3h5LaYaGh8XRfotbUrhfr9a9e69vEyycbUt1Fdh/dW/f01P1v3EGb+MT3rmjC8C/EnW6mh
c06chWGGhDyj3pDajarA+jGiQfLXZAzoiQdqjsGeUL+Zur1KwmnaVttGnwB5L5tpHBDBEyvVtVTU
8Ntkb4nC0L5puGbOAL3r3dQC9VjRXTywnz9uBB+x0qExtvDh7RdRqOb5I9fOMKZDn42wjpeocxQH
fPepVvmKHsZPM6VrPwkHsYsXb29c6/GdJI9NvJp5zYXVgivp86hWJck94BO6nptlUG96R+v+4XBE
btVvlRCTxupwbBab47q2LtZ7ey3eRThZG4la93FUNPXSZraEzwqQphDR99W31KLVYZzW/0qHnspA
HJiPCXWzHYi4U9skgR9yd3/SAUUexhCpWrpYoMfFuNZqXo5M8GndQx0/90xmvwcIuMe4CLVXCnpD
OI0/E20Ejsrfd2lyYD41zXracotdhHGhFU7/OKFvZ+mih3SL5HpqHxu4E15u6NRNw7BPD+LaYUe+
zbbO5BEVwq+UgjLej+g7VMVyQ82pP2GmiHxpJKg3ABbE6ESpnyIG9XtnNmntTor5MnXGYzmP6dlu
mYMn6tDcVKvrF7KYvNOX9Pd18X8dWPcJA8oiHXJza+cOfE1Nbt1InpZpMpvrvnVtXUjTLJ+zUJcR
mufc7WlmvSaLHt0y/46nTWXFk8o4vq+ZtmPftcfYQs21nrHuswh78IxFVi5ZwXuoa9P3oM+udRMN
z1Io4hOutdHHcDh/h0f8sd9eBCJpI33utzm/Xc43l/1i2Z9ATz0IqwVl4YSJiwjMupbAdV/17Bum
Ge1bNMQGhACArFYm4Q9Ve7KmofPtjGVTHp0HuQzz+ZWah+kTz40dbQ1/VKvwiahEJ4MdVFM5bzsc
igfUNA7CGGlsQ7q6tnnGFDdT1SsB1hrqj4IM8ce6EdY/9rdC/tgfy1w/9OjSzdwk0MRxPLKh5Hdb
Irp9GV2rQ4vWMRy+C60CDqMWw13v5H4/mbW0J9Ce0DHL4KdrUGJSM2luKLzMo7CNK5TjgYS8EWyp
Bvhg3UfjjQG01pSQLuSUCAa9lP7S+GS1z5bWGo/qwCCt69oPdynCDPk0yVLirdPTTAT1tp47nfeK
eSitP8hzeSbO66Yl7K1i1M6FqPgnhe/iuSmdxF9zyUE6MHKiJZuntJQAKNJoKobwRS6sBzut4p+y
Oi5pBaNxU7Ii/nSK4fCa9qHaahsmQYTyWGSIeXKmly5MGOmgyHbyuC5q52zIGvKpukgfOycoT6bS
/1wPrbsMq11aHVhO1ujsSAWcQ9JpxB1mFPd135rGjanmp6JUNt4TkCtOCog3HieqGVBWhotNK6KU
Sbb92DcXeAWiOD4WMr7nMFWMh6+1WZS2H42l8RAyhPWJFZiPySSusWIIoCkOwG3VSnzM2fk9UdPP
hYMloJRC87ruX5C0nurUAcAuRqRxkioPUw+0IMq0ahvojvbNWYTxyx3n64wsHD/P0Ipa/5YWxccZ
Kk0Wt2jkUy9y1NarY9z8x5KZ9LBVHJEiZe7kM6E/jSVTtQpIbp+1KTyEXf9ez4Z2haypX5O85ABJ
z79Bx3T7Km6JebD73/Bh+ktDPGNralKxySSp92xmUdAKVDCWS0hjqxBIogjYh0mNY8zStDv53Ppd
XRZTQHhiUvJYbmOScOAVIZzp1BpHBueti7itgm1u68BglivWfYE06jjX82OmB8ggwVEwvQwo9e7s
hUlI9YnfVrIkV0xycF73rYjCFVtYNmO7oTQ9ees+lZwVXZh69TPt2x92TKqeFPN+ZEQchLDDAHyJ
wF83JTrWFKN07u1GBKB2lopjoxJ2XgOG8zA4kGTZEJdziwPy0NeATxoWNAWq3t5/HK5HEO+g+AT+
bLzUqrNZxwhS0jcPX/u+qrbFcl7TL7LStWxLysXn9tfYYr2uL2vSfGTFvq/3LsWRrsY0Wxd9uZMV
zqDjpSz5Pq13s8mIbuvR9dwoKvV9G7RwZ5EpoE+hAVs69TnS8QKvC7FspijwPECYg/91YDRF83GK
0o/zpu+gAwzq0IHGmv6Hs/PachxX1vQTcS16cyvvpfSZdcNVlt57Pv35CGaXqnv3nNkzNywiAKgk
pUgCEb9ZN65TPviRRAlhvmX6RUDtuGItrWHqdACenj6PmWZu4FBaK23aj1NWKM5DWX0000a+mg5J
MS6MqspR8GO8r+A1ACppG6qNBHsH3L+PMMFtHOPPMxELp1g/xcLOyDY9EMTvRQUmuHJ6/2AUjv+E
jWhxAoD+kRS9/2QZ9aUzZByuu457Jo7Ew1mm0NB2ksdPzQUBCqt4U0xbe8WyTaRWfHwC/t4UorBQ
/K310FPXdGr4Fq0ULahOtA/NpDTMbgqxJUR2VqIZwhV/QjKASkeMwNpElf90VtdBXTh1PDY4+nJR
GWDeVhSqsP6dHsTikYwfDd3U/X+y9LQW5Nm+BspoXwvJj14AOM3iCIaZYzI4YI/mTP7aDYW/tSEp
VDsnrQT8L+ZJtdL8P00avFQ5tuX0AQsEX8Ta0gNKtBdNIfyKv8lnU/T6w9+aEUY48+BIlUBGeeFr
UurFKrfRTESLf3g3s2oRB+X4KkuGBT8J3InUB8lGV0Zvn0jsLp1cKx+zngSN4qC8quOI/C1ji8kj
Bv/NHE6opCObZ2SPzsDKwJk6HMirEp444i2O6D1f8GF4F+8wa0f5Yo2QyKEovKAH/s++gZF+2eOH
GFgUM42K6ksOKVHPU6j6YjHf+R4g97GV90KDS4xpcdz+15g9FXLEEL81623bgXP0V2OgoMacFFdy
HPbVmKpQ4iwKSGKnIdi8f3TgsH5uECc53uMZSLOjPoS7BM0MkUsVGVRDqw4o7lJWmNK2YQSyDJXv
bicStaFqNztwPNpSTBikRrkmg3YY0yg/oOjdLZU4Qh7d9Py9IdXGU+qqyp59C/pyFJyfssw0nlA6
zeWkQBqICM/tbyHAPQ9dgm+BiXEXBjJ+h0CoHKTOmQJ3fI7DrlhZKXWUWvz+a5XveFrLmnkRnKls
IttFSyxlRbyO5DkuQr24XP8eE8PErN+vIcZ2IKvmF0JGZw0O5wa6FuRukH7v2IYveqMuKXx23pHf
5rhOdIwzphGtrV3nnFip1GtYaf1ZHIKs7M/edBBNct/b0AB+3oMBXeiAyBFBPORVAiKlG8qHdrof
uqDk/G646ZPgnggTsRNruNVT918RrbC3iDOQJobmxAoJQ6PlnH+R81zbWdAyFyI9I7Iw4tAbLlSd
sDm4g/OmdIN/zHUSemngzHYUogqoWvHKpTh+EY8PcQigScVG9RkSj57fE+ft6tSs1OpQqyXAtETq
b31ZDDe1yqAHgqnYiJjZKcMN2gH0m6hmOzeNm8u2FsgaDQm4i1p+6we8IwKfBXshK/iMBNmBfVWw
FjmoKa406Wc8suJgDcN6/PL38SKesMq/gZELF5Evn+rY1596r1XO0gBuXmS9TUlHoc+x4hMCcOqL
zMJyTpqX1LARu+k3Igs+FuS9JCzu6hQ4ZV2geLZqqwNgLf8yt4x6yguaaIpL01rILuLH+VZdyfUL
qsfyA5KZ+Kzez8iEI2xerHtcKclIDt1y7BX5PYjTDyVUw19m+yE38QTxACaXxqH2tVNBcMS9YT5X
TSatMmxVLpIEVq8fnXBCGmjUU70CbHoLkMSG6fqLDxOxX8vM6FyNI1C1VjFefSd0N9hYQIoXTVxU
Vk5jV3vRq3cWWsuJrZ6LPDNeJ+x7npTOY2v76nOLcaKYBFI1uSae8UXMgf80HuS8bZYGvI2L46PV
aCXuha1ssWo73HIr1QUwL4JyjYJ7GJVX0RIHtPxIo00zbK0/FmErHe5xvU9UCtLgJEqw8gaw8U0w
Oc0XgeFcxZmH+0wwsOm7x41as3Z4g4YLEQMe6lyV6SBepLBLahlecCM9PRQsAyfsiRTHu7vUcCIf
o8GWj72tFFv0/N/L0kaoa+j08hRKMZSKVmrKU+M5c3fUUZRciZgeQtjdeKA5VsPQ5siHrDpV1g+N
5JKIDFs5Os6n8XTatU50FGfiYHRAmpdz2+tHruBp0BzFnUCxSv3gjiZvd3SOxVTbF88QYHCYKQUP
/xmZHzn5rzYYwocBu0p/yWDREk+V/8t0iWL9LohqDBqq0r86MYK04UjlVjRLSfFJKtIBiSY/hDq4
HH00vB1lkcWYIGSfjh0OwPPcLKoADanj9j5NdMQyupSmnyyxU+0Bosv9TRw0n+xzh0JUPd0n7nGj
8fYUP6yTJ02ID89DIfI+VQwWU60wehWzhulWJM5+T7Wo4CChFqETKabatTLsM644lnWORkpcsqga
hOF+bkpKdnVx7hEto1b0R945glKO7FFkzfXHbDrgmtDkrNLFKBvoHA4IvroUfWIUCL4nKAL2SbRk
NOiPstoAYZxmi1mRMfxKYEiSetD3nZDZKy24eTUyRkI+iZRk/IR+lOgTEcwqoAH9/4yP286FYRv0
OwvAztrsOmOjTn5spmsPkFryP5v3XjFY9MrTYHsafO+9z1UmLzfJVsEjFZqxMcZaffnH3Hvz/v/6
HkjpQrW24ZStLmKZPWCtLCqRjrYGK93UNVTLrNOHBGi+e6qcyj7bk5yCHhrGAWuxaKGJZHXuFOES
+Z1h16G++6Bb3zQtTXeKTUVKKEYqwxc0jqT3JvL+DAf+1wazwff7aKFG6flf/zFahPv2K8wLdx6t
+7a2RsOQX/Sk8xza2RscnccidyZ1oqB48eAHiLDZROoZ2ddiUTd5/gY23NoOrlNhPdRkb1Lim8v5
NZIvVonDs46oVYiUBr/2WodpYdR6eMGuA8eITjFe9JFVK2L32U8jfhIqn6mivrSeX74XQUS+O++i
m0QGdleSEN5bv2crv2ebeZ/+tPunNM70X9PsEDGy99AjzTjmVnRLoK3tutb6nO0p0BzdOn9SjA6/
HNcHw2i5/YelYMKkq/LPCtYet1r08ntMo0aldH5wJ/sioRv6XvcYHXUyQJ/OoIhRkei6KHoqbVFB
dw61DibLCrVx6+tafZXZZq2qOoqfo+HNAWa2CJU6/IGKwALQq/TVCiRvNWU9L2mr6kdMDJt1lPvZ
u27XR7tygRtiVoVGVf+MpE2+LfDChr2MnUgImgAoZBTuTWDW1Oxy/xhG2JFMSKdYCawbmGD11h8C
/OfQQHJqwmr+7FtjdpxjyPK2y7HiYhG980wdXZOsQzwkEvOKHnaR6aFnKZ1tKdC/eI7yS5zgpzaf
gEn5pciy9mU6+a/HTNPHadbfXuc/p/8eIw/JutV879FwrRZ1Nf9dCTv2zGhUPlfsspDwDh9Fy4xg
CYWWmR50NUyfySCzbIAutrLdvj0DOI9WWoRF0+TJmNlt8+RakDSnO0JI2e7pdx/F5rlPYPFEn8I8
0fo9D/kN8Cl9kB2NpIi2qUsKCTSF/mKO1UVsysbc9Zc5zhLXiPLKOUOmbOmhRfhNRn2E3Ez1imTZ
YpzYh3HWg7fISL6G0xno2c8zERO9YhyyB/9L7/1VSOpAXvKHej9AGkeTQ/loHYuEqRqUOz3olI9K
eyhCuX73fUnfuwP/sxhVDM0bXu0BeQm1vXgxNEQRp3BToWJZqicVx+znGn5W5zgBSlGl8uh0mG6b
WVPdDLWUkB1MZawN5PzDyxVUQfB3qrJWWiPTO66dJi93osZMvWPflSRaW1wFrkVbJHMp2gdaNw8T
FetpGMts7Wk0sc8pETyZh40O4tCRnSxlydcmGGa2zdB6/j+f/e/j7FiRj7rrLq1Ky7bkMv77V6pk
7Nt9RIqQDayuFb4iywq1tU1WV1hrxTAUF9WAn4WAWHh+0m7F51f9+ia1UvEYd3FzQ1zxm63Y9Ukr
qHNqcqWc4Op+EwUeUcTxZHPvKxqUwanmk0/MVg2EyUaUexBvbBY+YKstVAWgmrqcbkSZTaBVxRno
6+wCzcfED6P5s1e41YtxSqWvhxZ14clKy1EMssaSEfVn0bYkcgAyPLFNbGUkRPGv2mHn7J3FIXNH
70yqZCl7Doo0v+MdCe6dopVUNoLqNE6L0UKsS7Nw10qKeRQhcVDqtq2xPpe9lZVh52hZQE0xaSuf
dIXvjDQGenuFmt+Uxq+hl5TWNwnySyu55o92eFJT9VF8r7CHyY054TB/zYGhXNnONY9ZC6QIssD3
QlXHRWo2Ew0MvLSzudfgq1CdfIiUX6LwLor2Mqx/deHKZbQszAzMbP5XEf8+BlNhPKoz5yRK9Rj5
VStXjsyt4bYvamNpr2NZqmswjvip5tyKuqDSKKyr0jswtCPOlslXxUY6NIe5g8xjsjQyo7raXWAN
z/WzUXSoovguC2HdlL1theToUkgGCvFAEYuLtF+2g7+B5t+c5GHMjHPUFpBIRXkHVQQob+wIdtqY
lCzpHe0mDp1bNtdR/570cPTnOLqor6na2/DoM30eJU+rTi0DUnaPVXVo7zKK3VnxS2jeyWrHz12L
DH/n+1UOkxKBPG06iG7REUxwchmO1TJHKnMrfL2qRlV2qgb8fZiQpiKWOy2Px0ChTCOgquCPb4nl
GCcxJMCy7dpZSIdME3AUAnougESo09XXeXs/jCWQDb0Lx9ci2Jd15FQbfGOH/Vila1yGWiQbRzYq
tXJKIEWcSsSZT0MMl1RpnGccs7otbMa+WoiYGGIKeEVSusGub6ynQSRpVMlSD7Y2IPsxKVk7RqQd
DLO7tlNaplCxwgmVCJmYZW85/lJ8E9M35iI0O4sGipD4rqa4UyA+dg/9Hv/PeAB60SQdvMQTg2/d
bavxErkT1Y438bs1vYe+l8IFPkAdalBAcZSbyNiEAfXZHrt2xcTi868WVYBqHWRTdp4ly9U00SOQ
mgRfqKmZJHF9BFhynD+57A4QLnx3LzS7MUe7zbCFRG3PIgfTKHACfFJhu9lI1HHxLE1qq919Agam
/loB4yTyM/ypkNJvS3+yBsrOpl9DtBSnfThGK1trQfJNPVbeZmdxdj+IGMBj2SGNNg2S4TxvPi/y
ync+RHB+TRRVULe28TAQwX+8nGg6038hN/rSJ2F6vA8bmqLcB9Afgq0yecKGinzoTLVX95NBxTrN
VCrdtxTtK/Kxv//teBBM7eHz39/9NvpviOPwftQdqWp7Rqq3CSjJIEmd1QxEJylg7VpPqchysMYT
A5Hdd85Ora9nOLs3dXhAcAbKHudQrOCcUZ+klBWMr1DXXeKCaa6A1KjdV1ONvwSq1W0atW6PdR+1
R9iahYtUXJJDD8pxjelGBR1c9IPF2f0guRRWTWvY3UP/NkzEAAC14MKGcEYiCSSRmrnc2gHILkXz
fkjToebZEKzvIQFdQrnBvcRVBhWmDJGCAr/UeLq5R9IClIPLXyHUHWOpFxDqzME1rJVaU7+rnV+z
oa8/lv7aTiR5lTQ9JkVI18lab15bOa4fRy2TD3I6RgvRKWJOpENesW1/K5rFIL/jYWVTnx6dppsx
qqrnrg0Xmo2hySmmQ+gWiDRc4wMmS1AJP6cazoCenZ/8ritIjElglDXc7FxvcBeGaRlb8UD2UITe
FWP0dn9Q35/Hf++8x4uu3LgUvg4t5MyZIaIh2nZW8cr45I+QUjuLXmFPTpr7z95mat7nil40jJ5G
L6+/qlhkQJ+Ecy6WX6y+SZt5w2MvIV7pBeGPcMCotmy7/uj1bB1ObRdGFwM3wSUrxb2TYf8pVy7E
0qD/aCb4ra1aGr6HECC8yq13cliPN8y3RtKnvvxlmuR27VFRyECL/GrnWuO59yVYxlMW5Hdq1rfj
b72LUpIIiYMXTkvpZMTURsu7S+R0qyDHX5UK5SctpaOsYhj4jYi1Qa9KmEBUdnbRrGoeJj6l14Ue
UsHjfwyT8l65FBPg0kWX0uofxCMn7KPJ0Mz9IVriEJFyXTf5pIg8mVWKWInL6sKS1eTw6Xipr3Md
+xgXivqcShYfIvTTtyRM1IMvskMJAkvr0SaBff+cYaBJp0xH9W/6SvRycFauZNkr8QyHAXcFIoH5
IJf8/MBOHehFNvnXjRghntqZHvg7UDja/JgXsU5hUVgi8HhfEai1naONqKhUn0slGrctciUX8BnU
syYDcTcElhUNrbONC/uneDA07bArKbMfRWteB9Rh/0dMLANgf5bLTmdT8VBCLIQAsdD00sZTqDP3
g8kTjWdt+2ZnmEdPgIB/G4GHXfsGceWPEVU16YgaNUpd07ImCCX7lCnyXgsiljTiY6ZjuKtiNLjv
HzNPwCk5DZDOewxujL81LBc7mGnpE/Gs2492CG9Yqr91XVq+qAMZdpjmlEOaqrxSuwXjh/UDWbRh
AT+r/zFUNr8ws4bdhIEr6Tfb3PGV9g81f7B5yOSYKafOd/HSnapORQcbboJmeossCt4TFUFHvOzq
Q8kFeTALr9pYOIgizZe0z63f9scET65FEY7tc4n29uPoYYGaBW69dOP6VCn1cK2MyIGcLw8rU+fX
5oV6/FDCcTs0CuCUNJQLmJb1TtSJkKH/HFFPI6r/bkTUJAU6Bs0fr+GMeb2WcYpbgrmItrYSxsvU
hOMCWNYtr1L40QwWjLhogBbr+qG+m3sb2NQrvYg2iZqRxqt17U1CKXQZemZwUp1Yf9MpPiVD1rwM
QNOvZNO+i1GZlztbQ2uYxEfgow1HHBJZ0mUePgLi1GwlfvbYPMFxmbwF0M7YtMHETZ/ExuVMclaN
lyP8MjXv+GWhQh4rhoPAVaQv7x1lA8TZIGm2ci0nWTkdDOE41vaW0TkAukGRQHZOPdaNmOFAUp4E
QTDDwXIRycFUf9GUpt2jkYHKveXlb10K8iYb4mHnp03+Jofg4pRAky+i1zegb47dK7xF+9rq5ntj
B/jUYH6wkAt8Qk3Jd74arnrQjQQv1aT7GJw4/lUp4zsmc8b7WAcNK0+9fvTZwGwA0vpnO1XMvZ3K
8i5ouw4KiRavZFgGIT6XG+GWJUyy1DjlrjrF0D5gjZh61We7m2p6YqCImdhNzPNEzDU79CRUtdkI
qEQdg0lRa4OFtGW7pzEY3dNQqN4KOq20RCjCbNntJtJJdCcqauJIjy4H2f6CEpx1vR9Ko4xWZoeF
i4jZDTsr8Av+CWN45Xgfh4r5eEzDGrE55sex6S8y1x4rdemGqJJ4chueGzNfF2RlrogeGVdx1nVl
tGUXa08ic58xJ1fbQxkaP4bAWKpISL+QzcBFZAx09Kqc/r0ZkEjVW0Pe65Mwu4OKIMJfT5/gnalS
LOrHorCsheqWS8G7iZahBPIKrxhnI4rKZQ9iPJHCX6IkjYXjV6pj1lmZDuJMruV3N3HqnU/+r96y
Q/d3cuV8C6z6c0QtF8MGqS72nk7V7SK2kCwYO0gWZjZQze6UbQAm8zw30ZYnb5tl5UqMSXOrupll
jbNOgnV26lo8gRGo630z+UiHxEDwYOyPZdSZr3mPimZUJR+QaIfd2CHmo6sYalB+6hfQdardqDF1
qDxIm8iQlnObTCU/I1fVnnRX+Rh0Q33t0/HFqlQs19vwyAXofUSRq64iwCFno4+t4+imKtUbVLZk
R9MdPEjNQgJL1jfFqvexZM5q7dCkpQYIC1rvidtEtPYajbK3GKOrpXmCOdNtuRWO0ARk5JBUPYDo
nT2zbvzMXtzzFaScI/T9AEufXPl5MFAOs8I1Clvt3oy5jrajJQcgJSJsa/TMOs9B6BCYijNmE0ER
WuRY+5yFiUfHJapr5Ruwg+ASNWTORTiXIY4prdVuRFNM8pWqXBptby/F5im1Csl2Fj1/kw3ZtmY/
xspTzC3+KS75YjIdOZQJoPvFLLSnAXfIP+LV9Jz++/iRnfAqbp05PqBWFKZbNXIh94tdbjztgdPf
B9S/p62vOMLcgPCC2cYGfhpyu2b70kBZObhojq3Ef6XU7r6zxu4Fhcrij/g03qcmMmGnq3NasmnX
XP3BsGz/KdeHvbiz17oDda6xAI1Sw39DP7plz8kuw8zj6OETZIVWPCgixYjhZuEgUwcAqiXdQk0n
rihodYBlZ8yf6BYHM04NgPKJWnxzc8vdF2gfrKwk6bbOJHAw+viUD6UBLjSy4E/ldvwQ4S9Zaw3U
vykUKwVFMtY+YryMVrNa5oeYRMHpn88Y0UaYTSEBVKK26UrhRlYradkFpXpBPxTJRSUkLW1oAEyk
pttBp8XWuS+Np9io+0fX5qqiMUKcP0Sy+j21dO8cNFm1HEocBkXzfogo/p9FE39bND3ANm5Rduog
Cth8EwZb801BJWlPTebN6oOYC6UIt+YEm0slP73JjsVGZsIAZ5L6rTEbGV18IB8CJHo/lHENYqO0
vt5D4gyDnP6M9kZ/NrUYFUNdn0egBPLk6yZ+bnmyr5Vq+Ohhxa2AFtvnqmnZZiqo6QepnLy6uvyO
iZz5g4oVhQ3/pErVm6JJ1WPRlzWlRe9X5oXxUYQyLN2udZ9uxmmACJmGK2/CSEpWqd9oSNZ11drr
8whXCcNbCjxsPsq4zoWDucejqjoFiBzYCy39ISEWrpSK9cDWw9oXgdVsxr7ClzHOjwK5DpysWZhT
cQAJN+6wnn+J0gqSqKe9lLKKaB4tjYr93ELe6bvmI9XTuwOCWwLwU7GbXfRyePR9VX0cAmC+dqpO
uGLQaqhh7ksEtAAW0wz6JlgpsR0cxAUwTTIGA7UK3UZvuPMB7o2OmR3ZUJ1mh2CyXrxT3z8hy5Nc
G5Hh65QNUpGTrh3fnviGVMsdlpoj9dv712rkPRBle7yJEGI/3sGLkDscqrAgdQtqJ8V5BOS0Uay7
wco/pGr8cCStfvBLRb1aPAkWIo52Ivrgrl8f6tBM36v2bHV58WHZz62Kx7UfR8N7rPHWJUgiZ+i+
7gvyWHPciAp9T40BjYbQWvWZXF7SHnzsq7iteIhTCPSDFGQW2zTkL0BBiIhARoSK4mzGIfSX/+hI
cxSW2lIud6JDdVxv5xquflDRV+u94kXUb4x46Q80xL6YHvQuixckKceLogB3mTLfpv6geDY+VVx6
2bbTcCmplEK5VUURT2q6yc8Sq4fE03/JUvdi8st779FbQXZSjW8OWk27WtO1PR4B4aWLsX3BpEO6
9imaVAbKGGcKq9Up74oXtoeIskq6767GqjTWLbZ4j+KgkFUwo9A8J2mDSKbt+js7MNToDJJD2eqJ
/QBdQ76KX2QYmw/8/GRyrfwGpz7RAvLmPI7KuPa6ZFMa3PkHS8JyuGdtqUSpeUhRh9qoup++QFr6
0bmJ+WMa2ulVssz8yCy+YfAT7VtSYZdMCV+NIvfmFq6v2UXE+6nTKP1Xl3rhXsQjYMTKwox+lJr+
VjqDRSqGg8YzFBbldNoBWhw8me+ZB6jotOO2GQE4ycVKxTN1laFVs5nhSDMNz4rKV9zUi1XgsAQS
f0irHv5s3ntFQU/Djm/Z9t5JTSM+7t9+Qah0ayvAu6gG/b0jVfNL63jl8R6vUrs8Tq/hDGW2KUZM
7drG0M79dEjKXELZNKRgEcMh+SM2j6msZOcN0ofoEIdIzBCnyEKkyzS08nVTtp8vGGwxJwcV5GvG
+M1qDH3nTgpHfluhMDldjoFvYQ7lyLBWKtt/kf1hK+Kk7yla4eG1EU2Uug5hGpXPeBDEZzG9tLzX
WUDAyb2z3Km+9TH4zpMDRCnHe/kYuXl2ZIvuIV1kywB92wYoAiv1APQq/TXpg3whTv9ozxP+6HNs
WV1oWp7tkNS0r5ZU38TvMvIb+wrk7aZgwnjqwy5BvA8xuyTJ83PVp+yEynJpF4bxjLNm9ZBbIwrh
UDSGwpMPJim1pWbL+ZuLIvC6xuJhKyY1v9QGcMF4FBjmUHWMWxFBhnRbSrzNYNx+93luZs4tXoEd
ieJfuhzqaF1K0QH5dI3Eg3IABW6gc9t7j2GSXGLBQyusca+5QJWdZqxudoGygz7iafcuoXlaoSh4
cUejv4Vm0nIL9z8kPRpuIjTHo2ZbsSU8+xTU5jgfNVxxtycfhADIea7R+F16UFp3h7GX9G6MUbwO
0zA7OQiinlGoz1c6xeavho5Arp8AJajhzTka75TdiL3jcahsNUPCNSKxUVbT1eCHbUs7Vlfufl4G
1ZbmrFnMuYc69Z/qAfW/tdqivqTpdb77Y6sakJvt9eNYszE65L0KE9RIjZMWIkatyOFF3KKo0YUn
ORvexC1KhDJZgQRFrnW+kylmWJy7pjqVobojwaZ91GPQkLiqvIudOeWR2RjsQHh8xfzwQ2wEfg8t
QM+ioh58Dq1c19v0WuS/ojV/H+q0hXUateinWBFhUO3NyyJLly6w8K3dfaUklkuDqUBPGSLY9b8Z
K7n0XHhudBUcFsFaKS2tXFuDk4HShdeSp8pFkmp7V7oqkDnLK5BqxpBp7VcWuLm8k9oD0kdfho6/
qu837dPgquGTDXwwMVtABn77ND1bl/EY2FvRdCIZZ8HB+ypaYk6VVa9DOIRnMclJ3BqxuSRcUc6U
sY8Z5TV5ae9cj3BcyFrg3jmVXMVBdIgz0nb+yUwSGF2DMyxcI1R/tGtvWmfpYYHoX6vZD7kOh9V2
AFGNMpZ0ccyySO/SeB2VoNRxFXqGIeR9/9sJZh6+iLDTmE/svLDejDjZ5g3e7NxtjIfIroEH4rW+
7tza/1bC421qHBQM6v4GS4qDaiCu2uj9T9EvJproYy3zSo2vCPXuLdaGj5bXNU/KJJ0qrv+RZ2GO
LcxCMqvsrRknyFeDWIHozWLkTc064QbQB8FLJuvrOgWPBAkP5pm/LVs8crWudj5Ufw7LyLBu5Sj+
DDN6lFyM2lylQwbtpZruHOwVmmcaQgFBNAIdJU1YEm2oih7BR/+r4bkl0pR4FT3MPHOjyQDSmRBy
sEn9YscILkTscC6Wyq0MACAgXbQ2n+2q/oVA8vDVUFwyMP1bhZnSbqR6eM460OrbgVjD4ygief48
gE2CMelnZ4FSE010m7OzQKmNJeJiope9qbppwihZ6Qb2TZ0qN0cLT9mnJJRuBf+n9ByUzdxUIqv/
IoZlzjd5BAMz5mjMTslX/lQfVHiV5yBosVpUm3DnlzLijW7d70xd6R86+EBiRyEOsRMZK7Uw8k05
8WsRjh7I8n6OKHWTjcc0IjWHHKVG9iG+VTyj95w+aDraJJUWVGfWW+GzaSM1PImF4LCib6omrrfV
CJbEN42NzaoHokrbnMKkRL6uNSu0hqaEcqYqFzBs/lOkswdwXeS5ZiPeoZJWXokpjOgNpl5Pold4
+Maa7T2NlbceCzO6DWaV7iOXnPcrlfpo58eIxWgybgUzJDVD7I+aBW1L0JZEG/nUv9pjq6+aEZVm
uOA2AEi4uF4uoXWaoOwkmgICaWB3hM/Ak4gkTo6g5TQ+nMYbCrYQ9/FiiF3/63gtSaNF4GMHWk4W
rq2lqSsprUYSFs7QbmYMdRZ1AWnRqcarBNJpjNPhhFug2N+mshPvcipby2Da7mq1lcLLsE5iByz2
vFY64kpSxDcx3sAskAWLbu5MpG2PFJQ/EFiaMMRy8RwWeNk6GQhaJBorPBiHqFynsjIuzYq13PwW
1MQcoWGwShEZRnScYMwhAMAdb+WxhX/AFKh8sBEhubSxNUHbeN+SG8xN0SmGiRFSYqxKmNLbUivh
7k8Ly77EkMJJdG0dBA65md/rS3HGVZQeXUeHy866c15yztOGaq9Go0mFrwqQH+PbrAcP2vBY9Rsd
RXTK2cT+OGQdKmCpU81D7h1Dj8LVgt+/dtJj/ZubUOsWNZHM8OoZBtEECuL9U4eo+VsphFE4nAQt
N+jm0aJaIrqdqXgqOhwFk62fmR0XOB1jeXNFAUTfdgbUB/EHq7HXvYRZcIPvYqFuaeUblASN+U8n
gexcJv6Q77uo926Dj4lINww/fFlCZn1awwco+msrNU0Qa34LQrBS38AkDjAt2OT7/EBWoUwR+R95
gJlFKroraopz9z05IEYXySgvbWTG5u3B4EvlseWxKf7bP3YMuLKwIggQvxFvxdYXWKeE2MojCmyn
hbTRTYTl0FWdtthW/x3cE5tdzD0VA46yV5ivKM546z6uwn2HCOE6nHR3BCQrjm3vDOZ21RU5Cgyi
KUnlSoyIAfvbdjJpxwb6RRy6ov2Vkr7Y3UMy2KiLN/jhHmrlu4iniQKHwCwnQ1/vbBeJfxZniHuN
az1BOOoeEx26agTLPM+HTZx6yVEN2vf7b7pKkK1DCO49mC6EAJ1ySKqCkw1hhqtXau0jypYR9fSM
IpCL9m7Pbv6nibh41rs/AwNKntzZ0UunpcZazbTqJCtARSvdGbFZRxNA0QYELWwznDFjDrJR5zEs
XwWgTMDIXNzTkhQ1D4iy/SJucnOTPiGA74P1zZpr0gXfdD2Ylup+vEcpo12JZg1SZ5V6ub0TTcuV
flj2EFxFK30aHQMvQpEWGVuEoWoTYZ5EUzE/m3STxizT0Je7aVoXlcti0k5KlDY4CGUlyojpsvHV
jTxBxwRbQTAaxNl8KAxctKXgWcTvwyTVLddaWpQQvLLqgqf9ei5k/KMZe+Wu051k2SaV98QNJVxS
Mhi+IJ13Hiq/gvTa+QsL2NTPUet/xVwabxinZxBdpYACT21tETetD1rk6Pin4ZSm5lKyMbvyZ9yk
Trw3E1KnkVF+bdWh776OAONRiIIdOaErWEZ+Hu7NLBhIFIt26g64irDD+LdxIqY2axQUvLO4T5nT
zQrKucoNMLcX4sZ0v4GJXtH0HE9dYwbxOeTeURmohyj61SuGbO1ClV2hRJvOnGdxFgZXKbDy6z3M
bejPodLI+L+GNkZc/DG0joMbGNALpqjDQ9RK8qazjfQkjd1w8OXa5bmNJUJTZ+qKEm/70rZdsxhZ
kX2rucXP5CLXUBaameYo3Pbfbfzl3squ0JdNaeMWQFIQT4fCXPrgC75JCHPEHUnIEvDhxg1ad69m
qv7Ippg99TQCPtN3VPK7p8jJm73jjghAq4323ujURqYBQwjjFI+O/IIOnnq2TO5lwMmlk81N8yxN
QKP7oak//oe181puXGe28BOxijncKsuSbMvZc8OayJwzn/58hDymx3v+VHVuWAC6AWo8Egl0r16r
qYbkOI+I1gdXqrpW6I71y3mMKNXKIid4G5RVvmkcwCqGmY73LdqOtw4cncCZx/tOtob7vDJaTp5K
fyW6Zi75e5W9DahAvy6WWvukqF15J4z6dBbpY6LdosuujQfcaHy7uLo1PJ0S9UfCWFrsyerEOwDo
RbySgNc1FF4QOwdhDT8w+tXUphL0nnqjEnCZXMKxa3ZjFP0Q45eLmIVgTrYcx0hnVyWnVxmYqYWZ
cQS0Vae5afhFrqiwaZ8hswaF5Bm/4mhpSHL6CxZyyGPc8clxdJVAUKlfA9ND1z2U2/Ul/DUSjkzd
VTQpWTldYUPMDto2dJzhhYQ8pPEocx7CJhhe7HCdTF6DheT6xWsa1omU/OklBYX0ca13r7GFylus
9fuOZeCv3IQ6R2lY2QnUuWMf6ndNFoZb+JIpOZi6I2Chu5ZKdRRhx1PQtvSsAWE1xcwXaNZQLS6h
YY4Grqruvcnse117rbT1lZh/mZFViPhQY7eJYbJkxrDqWjRwLnXUfQbqJW8RzYn6nhh+SLxnon7P
kHQXW2Cg+/DTwMQtzPFk9l3/zUzEhyrKabY9IHQTqsW5RcpVgeiupqyyIyX5KRcA3vdgmrWx//Rq
n3MByIwc8lQ19mK/INyKUOquehh1/pa2iBTtdmxNeVeiBtYthAuwF1QUxIH93SwMaphlyHxMGRFh
hajyMnkgIPx7BrqrMLFzMoerNjqMHjzdl6bo59OgaDWvqE5KV6KtS358GTWlFP/ZS5g/+YiuJ7UU
t8XRa5I45eWf1rXpTy2EFZz84Fv44W//5ClKIcdtepkk/iFzvEJM6JIUHmhrgAky9yZ1JtkGleBl
+yZQ/QOAqLcL8hxYoX3w/M08WtqFgm7t5HpxEKaJMSaxEPzUcmNbTUCoZTOmT7KemaC0a+s8RAEX
F7ZxNouXTsD3NrSNq4u723vpHppqOO0n/3C6yJVG6KoO1JWYIQyeJ6VLa7pNW0jtzs2lSTgH3MKk
eKBWByutkYixWxdqaFurwfhMo4kZeSi1SM76s8UQ/hRZkAPqVm5U5Td1pBVgQsLke0nqPw1z9UsH
5Go9holNOQKpUwdo8T7T1EUhO+EZSVMNkBHyUpu3/b3UfYW+IHp2ozbft5OEiaC4kdGZt7w+WRSk
OTZpZ7lgasrE2qlDfDXmLblQxTbWQxChPtcja5aXyNtlpskX1hIbv7rhm9jZ0D7wQtcWk4jIFEhg
4xohEklZNrGD0FXZnRVrETsQFjqz5bfb7znUABICiVKN9FU71YbW/UJgd0U5dTFQL9oFEJG7+gTP
6N99hFlUYptq+o95UJAgHa5V9y4hvQfTs17UoUy+O0MG33tRPSQt+QswVM42qzJvYWQg9sh7BVdg
9JCDqwf7eUgN3jvECFL4MRa2aXTn/+zRGMljVYY1EpdNdXPh8OmpX2pbUCG24gNiFtQ/0xikutLx
k588jaUItW99ueJwD3p/kyq5d/SlPjuyqbbWbVRKD5pGHQny5+5PAyVvRfup9TYsnUohP8TTnMEf
vSNcPNnR7XQLqLTrPlAt8TanOX6aI+7jdGhOhnbwpPCAP4FRVdbwdyDwOSUBmt4hCQBvrkask/7Y
pT/9PuJsNvVcCEaGhZjHYT49DhniMe++YvziorvdNSyge8dud4rSmD8i1XjNIAKCc1PxN1UhF4dG
63y0AUBpkKvVXyfXIh3HhRsnv8jMORXKy1Zbb2F2Hda8rZGbUGDS4alY3oel8TVVbP9bjrr8ouuV
/IzUbnfwYGdciXBcoNySGjC+hJX2GoStDm5JGXayC7FMML0UUT3LCWOgpABFU/iQOsQPpbDae7Kl
U5JK+o03FlTwlWIVK9Mv2Iqag/5UN2ChQX7DTJh58CrGQwK5IrjDaBWpRM3HQIL/F0PdGNFxUmxb
jnZuHHxFv680N7jrKPe7IYyPegss/q+dj2BP4Q7NXnTN/NVViZN5RQonegzVJE8U/9XvCGrahlad
gtDWHtDJ2YpxOOp4DkYOh+hpsekmNiioBaTp5q7MWvcgLqYdu5BC62/dYgip8GlUxLXeXUpQG8HK
7vtFxydfD7nb3Fc8Oq7qHiU50VVHtWUjh1aMF0nXYFbaeyXLEyToENMRRuSCCMoZ5lIYxaSoVT0k
xaRs7+oNJxi96PkqjQjkWa11JxVdtKe8wt/6RVQ9mSVHkCKtHltb7a6qSb1u4i/Mp4ttusEVD4yY
V4VtnoUhlSUw4g58FoqrVuHSn0gKIX3xt5d+Yis/oqyxrlxBZzjNg7x5qdehfCNWgfFMve7CbNNJ
TbZpKZO9Qk3qRx1EyXcUB558N0sf9bZQtrXJkyMMR/e+1LK/ORR90uzSlsikYkWbWEcWljK/n4Hr
gp90wELqrUslf6x9Czqw740XqI9dhQyrl/CFCHlvbfM6VaH+6MMj9OrUimhddR4pNgespqrP8KT8
gKygu86njI94Hvtts9ZCp7nwiRpDB3tC15zD/hFO/QCpHzUDWR3bz61p7sU/ikoUTsIxdMhtirII
u7P0KE8oBJvqpEz2tVvRSwvD2duBCTn+ZATMUd9B0NAv+9yXt/MYYoGfZxmaWi3EBOFm9CZ6QOxf
/uWsNiWlQ0FwNcFJSSDPMy796R7l0Bx4WrhHwJH+fZc548ZwqJiRu5gNI5pX/JgsvnqcB0CEhPLG
J5bCBnaChPRYieR550pZdwQkn42Wc4cvdyglNc7RtyG1aicmqTGWSYppcYSiJQ8IDTct9vsPbmJc
uDUJlA9kb4eXAoCscPOU6G21/n01a1pNdCe3HLz5YgRefHJ1zvCxyEDywng2SRhtegsSLfB4HAUk
f5Lhtb0bBfmCR1eNl2LciNrqMEAotIx8dvl1PSgrdcizvbD2/GMK2CrvzKHXz6bbA4thMTUk70rR
l7cW3XwkHy7ZpXsQXa/9hWZtAX6FD+R6xgoSNHNRhrAxj14SvsCmBrWDXj4NEKtdQ8pdQxVYBC9l
D3lt2mbDFjqJ4EW1o1dF0ttbK7XJF+XRXgzXSjHskx4lFzGp8HpqCXO3Pwjrn2vLYcaWfbpnlRgf
14Zm/7Wx6vY2qrPub2ur0ydox6lO8X3tJn2RO2JsmnYcLc2HoYWLLNdvLS3nOWJpkiAx86+TPkWz
UThCguGuYi2C2G/yhmAVi5jd23G1D5rmTOVtcK0rdaOsxBRqghZS5+vHTi+MHUSuTwGsn9B8SjHp
Q+iSWrk00Baq83QnZTmnf7dWVsLHcAz7pB4bhNiTg6bYr2hmQfcwTReX6L2lj2a8IvKSJnq/SSfq
Jd9m79Ja/tnSO+Wsx9I9p2d4kfwKmoQclSQB6SS39slLTBZeMuz28KBa+jLmmXVlF+WPtDPCr1Mj
/93QCRWIEdEY/eaHaCi/G5Pz/+Tzn24hFgRdeuJvyhZRggtL6vJhxwagf8nSfhendfDQJFMGSgny
hRgXbq4G0YDJ5umFl8vOd+PwAZzaP9ycaTXhJrfNB7eilTg0+dBKz6u933QYYKvv/1zNduR6LW5q
kOZa5RLyxX6AEFk0UN8gElmia+i1dBRprpjHy8Uq6BZmqyByGCTz/3Wu+BjiRmJl8uLScb7v/CHn
+wpr9/4xhqBut9QVWsvIsMFMOM7JCDv9RpZM/Ua0wgotFDfSe4RaJkPbBNaicFR5kY51vxWOqhis
ymIVm2V1mif/t4tOd/OyWL+ZF67TCCFbcc/3hS9j/8uiYn4MsO7yaT8sqoAkli3/46f1NRgHPE26
/Akuvp//+e9/F7Gobcr9Vnzw+d/87xb+cP/UNZO11qwEAX7rR89NHsrIFkK/J9lo6BLt9LeiSzEc
gI+kRLmym+j48to95wH5kYmJT3hkqv9hOnKf/5huF+nH6ZWZLcVi79NRIBkXeVjJJ68hiGlOIOdI
+5qMQ/CdLCnHWBip4Yy0KSdEwHGbu21075F2/otrZFZvrr1JPY5wHZTiZ9R1S90K4kct0/V1PFL6
gRarfQD4B/wUtbqHcYq9leXQcSJZ1Dzsf2bwQTGSJNua7dFCmdIa43TR8tZdqp2OuNiUBzHKFo4i
2AB1lF7vhZsYtzwDmR1JJWXaItfSwMp6EK35oqGBQM7RfnOZDZ+cRde1tXyZWGAByQJ3p8gtqXjw
nG8wDFcQo/zuhsC5M/CrFnp/rTSuMzIKcIjEIIaCdJjkILsrNo/GvQuTGFA5FLj1icwNAsn4jqA8
xci/4EgMHygBrh9K6Ukcu0Unl57EgTyDpfZPSzR8cPs8R6AB+P79c47YaOq6Vj3I1bNY2kw9e+NI
Frz3w9P/MvGvnwl9MHXp9yh5ynKTLcXbCcECaQmtv34l3mGQebIha5+BoSVHxx74dk7VCn6uf/RS
lBM1te0zx5c3L3ksv8X1mIKCkwMILHtl78iucR927gsJJf9bIwPZGrXOhumUYvZhhLxPkN+G2c9e
trMv/TSRekxlX0F+cG/79ouwg2T5ODH0CvhwphXb9JeY2IGC3QTaUzUa7VUVuYiZw60EbkahsMrg
ldm7T+IbLAXOjzr3oidSBMVatbvoxGkJic6/zCn6JyFN8T6nnebUfhqd+iJLDlatjRs121W6pG7Y
dBSoCdnGoU1afaJPgM695Dfmk1V7jWWoXChB8RZOucjzzJ2+Ty85fAIvyMzry1ZukrM2htF2jNBB
1pKJfBUsr3+PyKezHvVJF7Lvo5vK6hWS4F34Pdf3AsklBXG4DMJ+uGXb7+wbeGU3CfJOj2buvAgP
xVBvMg2kZt58ldJBu42mSrcxR5ANKQCSt/TEeOZnCBOMvFZzuWabLqEzudFjxV0Ks7iYskb2PpHO
pXAJw+feRNgbUER40qrM3BetJ+9IdQzXhqPHa9sKq4dqQBbHB7X3FeKhU1ZO57OIc7yuy7/ybHiy
2ih8HQalXMYg++88jf/NOrERK2naciN+2+KSmnkP0Sw/dSv7ZgRpfcxhYNvLbCAWHkGJ+n4YYP13
bqSWUN436EkzWOqp0VwIXtswbLaBYo8HS1T6woaXb6wmlNDBHPVr0soKTK2BdwhLwJFDUz+WHhDJ
yFL7XQij2b1mKz8hyMhuvSgalpnaLiltJb33ZyvTBxiAvKhBM3Zq/Wllu8gYh8g3659+mVzxeLLR
S51mffb1mRWK+X+u+fmO/8rPy4+J5cnFNwDWMYUuunzH2xySvarrYTemaxpJc9Nn6NzHyIEu3WJs
1wF76nVXRfTRSttWHAJvhHNXeHB2yQQWyyJS7iDqSrYaRKvrnBwLxIhfCe456yzS2r2f+PmjOhon
Kmyqr4YdQTAPbdXJpB7xFr2nZiEMccLDdujN5pyii3rMTaTPxUqSle9BgVfwkefGri70dlPFlvZF
11d1AYgPzphi25u8cyjieyQCC4VCXPwQkPjUV6xtlhjjWlSMmJXnT+e7+Cjw89OkCsRU5pPVgzZq
ZDd2aXl5SX10yFgvxjywrB+skVWRt7EVcHZqv5ZLuwLyA24dRYL9OLrmvWGQxKYaGcaZyi3u0SZD
GKf4mZqR+V3xpFNRVDzhC52fWKuBUhiAuIaxw1bCk9GUCg+9loMCcU1niR5keW2MHph9AljrxtSK
11z3t2kSWt9HVaJkwsrHO2uEtZhzlLINlbJ4QMv7pzGG7q3lJ9Ach1R1qKrxrfJK4s5OaT+4nhqv
u6LKr1XZi/eqLXn7zuwbTqZmsDZSNXg0cg0ZWf4k36XRRa6zI6M9rVTF6fhG/h4gwAGrWhUtVa01
CVT1/nXmD/Bg6r351eDoa/PIfCJL3uyMsUcO0ausF590lL5zkpOA3nZ9rj045kmwBYsOMDZhGSFU
mywf3JKTAOj2b5Y/5qgUY1IhxhMx6uFGyY1mTapFfSWsvhLVGV1Z+MsCCc/b/+wxBll6AFlf+jXE
UQv0YRELSRGM9pDK7PibQIixsVn6ZaAWYhN11DUpqV4DZUz6i0dcdAe58PPnAjH7DSG2hh1br9xJ
mhS/eWTmuU5z+xH58WYb1URNlVJ3720v/X65STO+1v7YPSgkc3cVIMUtxOjW0piqBwH53Saa5d95
Vlyda617IHebv8gKVGIEJ3ibTl2Fer1Fl0bOdWL7xkNJgFeMZ2ph7TtJqakgMfIXWAtIIbFHOwqr
85LB5/fSKIBBChmVeN92spfGEHR1db8Xcygn26idVDxwTMxvJBtOYWStk8dM6XWKJjNos8+8RdcZ
Gpbon9Ia1Y6Wn5ofxsKoQo49hypuTtShe52vkmzgUfGeGhOJL9E1+8w/Ns2DQmnSsVBHgnhp8tD0
OQUr0xBg5pq8y9ScXeauaNkSStYNdW2rT4ZYzjq41RHZRuiWupC0yPsDJNb9oYq8/mDYVBteBoMy
WRaKau+FYXYRMy5+wmKJKbN9dgc5akPp4HWrD2uLphNHzgLGxWEVFIpx4KFiHERrvsxjkR8+Ergl
j2iUabn4m8s8VlXub5/a8C7zhr7/UVO/+VIiyVWga/glixP5JtfPodSDr8k1fZ9ChXmBaY1NggB9
lKAPBsRrTuWKlhibPExQV0eRzxXj4vKmHfDbOhs+p42d27eqTcPV4j0xIe3CdI/KJZI8tS2v5rGG
+iGK3qWv6jshvjBWysbppejCrC9GqBeKeCBX9X5sJwJhIrebyobFmjKpNt6S0ioWl34w+Nm1YpXZ
df9uEWNUo3sKKoVqdi3mhDryk5dBnyrfddjAsY66zI1bNf6LbXXhWq6huuibpkONLaJ4GAzTs+Ea
twK1Tr3vDQRKb6511KHM4RPQtqgR/YtrqUjmkrMudbOToEmodtWN4RvG0gpRi5+Jni/8zoS8iBVg
mJ0/GcQCcRaOy6odIsj3QSsKnE8HNGw5duBuqQ0EmSgGZ7iioVb90vQKgJR/ATiKsXmFeVUBF+qs
oT9wRlzpedxs0x7gqWKb6R11PuldRNkt+m2Sybssye7sqE3vyvFbZXrOregUnWNcFQmSFpahQq+v
klwHOu/b6y5vpGhJJv/eTLTuKJYLAHdeUw63ET2xwHzXGLj7umgpOp8Z/AW1/9x1sgnj5+jhcqb2
F9YKFsokcZsr3ykdqm1FxXrZGt/R3oj3taeZCyeNlY3g9m2Qd7lw/hpepW+hVcoXM+mvaF38mpMh
d9HFdR7WwbYuSE+Jl10PSHUZDQpC2pOwmeg6ZV3txUtS78Y369wNJucqlY29pU5bP7dEAsXvf4J7
+hZrdfQSJJayHMZEPztKPeFWCQe4pV1fqS5awD5Sg3BSmTq6aE3+iMphtxiHPvs2lAhsKlQSL/KS
tEEcoOcjoOwtsACrah/iMW/WapNAJVJ5LaB1kg+U6ZOjmqwKdXC3jVTy08V4mUBQvHGr4TJdKbyO
BCWVnInvJ7eqRC1NkRYwOZs9ZXwZypZl6u7A5YxL0QUep5xUQ3kVvQap7/vaJpKBpxcpykOmtfAZ
y+rNxTsCPpu67XAVTEa18Yt1WfX6OiAjICgUDFQSlrlVl1eiiyTEWZMd74xQUPIYWiPvMXgXijYc
T01G5qTvxuw5RVF664x+u255fxy1rvyV+kCoxEXL7HrfJxwbW1gG5vH43UOMCSvEpchqyq67LseC
59L7DGH41J2nAaIjOE9F/+qTn3CZb2SZIG8WSa+8upQCbOfPMt98XlQsdelWoEvSCpru6SP/+1sY
07+2oZINStMGPTvQIJVUmg/JkJrLRhuUXVtJBoEVudyoyN+sZapXH7xAUvcpz4Kl6FKrb58k1XwR
PdQZzbuolRdiZj1Nlz1Q9J5dnIWD5LoglnRzOAajAX9gzl+jkIbyBGR9jWAfQotD4t820yUCcLUa
dV9Zia4wCBd1bDe6DVZvnuArlF6TaqW4bVrkcumhQSvrtEYEJUx3YkyslP2+oWr56/aiYtBH9RGS
qWB5SZc6NmJsZJX69aWfO7yF2Fc7uzl/WsnKEUQ4hGZTNpXIQnKGRuDin0rwzRWhei+Ss8LBq+DP
I0wPTamhSteUGC05G5dHAWyFN3mi9Cb6cVUX9oW8W1jVuoU7UTQvPqL57iigsaWYfDFMYFovQl/D
Gj191fZ6mG9AHcDcUHtXmuYhmlvl3nBo9DHIN6IJdHc4+JJCET3kYwTUICTdUOq5zWyb8q5B4pkA
44phIjGfQWRShIuMstoAohIg7G0NP+Y81kPcOFvn1n/j1/5l7rRe54HAEBLJXqTCtsqxzcsz5fVT
K6si9bWX9WQxFuo/rP00Nk7Wf+8nrAQs3vw+3WO+72e/AA62DCL+KVYpeEB6o14haxCQZydeifZ6
tKKqG+7KqVulFdU/jYW4vd8k5XJytlLVPwtWkdlZLEeJ8puzsKr1FzZczW2u6HsVXe+nsOz6ayo3
vuf2UD0FaN8dZHOAk2gyBqjg7WXFjin2xBqbkUVKXrHWwpo6BrJ9iQkZwOTc9OOECfDzK7aU5VMa
SiA85d7jsT1Zw/pOh5P3VvS6KqXE2+jvfceqH8HriNEsrc2zC2tOM9gOdbRQ2UhaGWykNGiOJGiT
A8JmKCSRqLyTg4wzjVZrX+DZOVhap//Smnadwk37jSJ6pJ2IO93rRhOsK+9uIstDwtxLj6kCB8nU
UyVIVMAXUH8s+uGg1mR0h3B96U4MKqLV9ZJ1VQXa9hJd8qRuWNVDB2Fcp1C5B3c0mnrNtR6M0HSO
8DoGS9vX7h0rMkGoKYW/IXzANlTstVxp/JXIinPFXqdecM6MDkKBxJCzbFN2Y7kWXa+WWqRCu18j
ShuUNBkHJXHze6FdMg43JgXaX02HrUNQ5OZjmGj9qnI048bPa516T8W4krLGOxo+WP1a1TPKsgp7
WWdW/1zE7s8O+twflZctbWeSZlCsbuvmtfnQdWypbXug7mbI9iKO4sTqLQS2/Rnm0vx+TNWd30BP
MNp2R5kDsFkRixGTUpSJoxLYbbn0ixjl9ryiwrtWrVMzePZp7mZ2sXAjsz6OhaSP4BrxK0LPW0eG
1i1LP+3WUSbbCwTLyqPryT+0wEO5rx8RvXc5Dx9N0RxMNUc4OS7WscXnKHvrBMCHu02trPTacfoD
865xvIpyagZNOeaF41eUlTt8cSFPsJaubX4x66K/8qvRPWdkTq67SgdtVUhnMeS3jrUbKZ1Y6J7k
noXBihtnpXoV5+1pTFzywiwWkQsMrievE06CiaukCMsbD+rtZSLzLS8HAple/rNCo3bRmK35qERI
bRdFHV1rcEXuw8rgAOcTn1359li82Ln1aNh2+qstAb/vpZCSTVgGR/gr5J54KlxiuYFcnmKE/rly
QySpiCZAPQWwGLTY7GrFnsTPNJR2SdT6aJH+dmVVTbLjh0Afh0WUud0myNBjavsykSmxC5Ywkdyb
SLQhYCKXa7VQhlNNjgWqs8bYAprVeOtGxtJ1CfVS9Hqmjkr/JUE87AZS/SOeSlKiNC+2VaE0K/TJ
Cs7xqNJapV1SBIvkvQjfJIp5J1v8a2cPD5qVDx6Gbt/V/Gc9pp3K1g1dkO2HOiGyAtR7cEqE9xHd
BsLCz6liaVAQFdKq9mM0ofrEeGjagN/VxPEITap24utxTCb+RzFUaZKygkJ96SuOt6Yksr/TsnK4
8yWJsINlnMQQ6MrmYGv1D76IWQKnFexOpu1UW+ErXGBhV2pe66LjhUOx01Q4/kVXXCRwqzA0Iiwv
JjltGd5YyDLMHmlJzapehP7lc6iN/RxOAAlgpS1oYDO+NhSpuK6oTly2RhB881xpL8MN8UQZhLnN
WkPd8urznmMbSOvkIGZ2LuDgWu4XDr/4f8uaCm+RsRxNt1gJP3H5QL5KWFU7qvnWrU1pA24TZeI0
+KA0mqNlA1Fg1lwJmuoKgq4dBZDyUlQUVejp3IXUWyQeCaAWGB9MTtCoQO0CQB9l8q06dXPUSdcu
zxMeadCqzFbBHSCssNgQrn13Ft0oqbItwVAkee3sZMuj+mNqpKBtRcPzEu8+jUxib4uAA4dprLJm
tJ803SS3jtjDabSD8ghKJ1y3QRW+VuAhOonq+j5EPd1SyH3WqqttQaGYu7xMozuzRexOuHAqRaN9
tB5Slb2Npqn2KiD38Kw5lrYaPGPYie5QU8zTUIh5El1Hr9c8d+X7TFWLe0ev+F9SpKcR7cdTiO77
QnRdva12YslS48/7xmMbaHZ3NClYAAsoN2czTupD0tkoNzawyksqWFhV+mJAM7IOOykgklmk97rm
fMshZHiJ0WuA27p5CVG1J9Uk17fddGmMEgpGOz/M43papuydQ5XSCnzFpe0D+ybKNvOIaPVxCF1i
QY3nbIhJiVypY/6SNuqw4o9dL1VPscZ0EZcK8ielB5wfjXakPHw92GZQeXfDBlyqsRBMwBClDAfP
yh5Fb1DC6vznUDnJyEjdePESvT8nqiFh9uX7JGlSIhzyXr5OwjdFa2j17tJBdfeCZHbmnLWd0V0V
CRRBwlBlOcp+sQmcLrb8z855YqrXyfg19Am4a/LhQgggXmYA5MpkxZY0gqpmE9ndLzTVzINqO8ah
nFpVCWJ18aEpTEHXmQeX7OAu06uTGPIkIKNGx27Gj2TkfYMm2cMOAHFMSNczedXIT0T1zXsxMNaN
ByclsnRdn7DxQLut91d6mWcLHZnVQ8ThHVaIP1pIW7+NAbD5h3We4bkxlI3yADr3L35dftuWekDq
EYd/7ypuOPt9+jjihp5mvEBs0F9lbiWdxKVwoC9SpHpAfhVYyWy4dP2eHWOUAbB8n/HJj9cpGpfq
aR5GaNxaliid8YQoylACXpAXJGqH4iBaoTfmaB5O/UtztiOGUC+10NAuc4TBjgkQL0RTXAY1sHdB
puzqcXRu8lYvr6lkWPjUaCbrGNXDzRB0aDNPcnjCRbT8HrJPKFi13WyoouYyt51WmsfFIrlVpstP
hqQtwUZNiwiDWL1oY6IWMFpbo/xaWEglhkmV76LSz9dCSHGMpGxZhYF8EMR0jpGsfCk2HzSdCvq/
TBJergX8hV/vv5zkGaV+zk37J3kUZApsB/YSsjk9EuRfQqorVo5pFSdV7rVjCa8NvzxfedV6ZyOP
TfjDL3lwtAE6AArk4LtItiAUp57jLtcikKSKVcETkoz7pkOypZsekWWV6DcpPO6LXh0nGqP21Hhm
/CSruQsM3FG3Rt0OT4ZjHoRD7SX+Mk6C5qbwB/Moq1nCJjsqvkFXtEi56RfS7NJ6oMRlr3S9d8/j
8qeYaUylhEYxynd1m6Hc2tcG/NVR+0WHtkd4EOwq4brESKU3PEGZ/xD2xkUBI1WCfqeoSL8UE4hu
VFHbUm1qsMxO9h+aSN+JceE2aOhYGRNUT7YVUHcN6jOuaXlitU9ugtJYmVb7002Nkxc2p4hCc3q5
iQaI5eSib1coiVF+IYLK86AIKotY9GzQALRD5kfMeg5SOyEi0klBMbwuw3rLT2XYZkapbYvYN5+D
RlsT7h+/Si7sTQ0FW0dZkvKz4SfZwq8G+StZIAgJMhhyG1WHwxhE3ErMGBrU3flNvpCcLGC3uQos
w4XBxFQfKapwLl1B4zV3L8xQGqcux3DcCxd2X4XVVdvdV6h7LZrQTm7NeEhvxwg+azDdj1FcDlfz
uIZK4k748t8Kf1z/h99lrFG1N58uKQZKyLRg7fYGuHuZUpyMd89x7oaI7omuE1i8aadL1CfVmS/3
Uo/L5IZCauvMht3Y5wMlUkbcUKUVEzneGE5arLw6bsLlmAEZRPkh3176UqF+lTr0MCGPsM5suKxz
ggRvX/j+rViQavPiGtqkrbApPInWmVe420ypt3KWj7+mRh8bl0b7u/FPkxiRW2099l3wQX098fts
z7nuq/hCjEIN4X1MfHsQFEW9m3t88BPOXW3xFXKy/2IcaAqQD8cqL8kLkXsIVHd6FSu3IidxOX6L
1EZMYcXeVcdbsyXFvSgnnoZR6ruN12bKsu2SYSFbCBrFhh8/+mEOMxswdiGIXEIXcxFENlV53fvu
lXklzisFUpWr1rTkk9so9QlBEo6mQeN/L/fQ39WLt5dHRhXCLgTAky2cIEkOQH+mzGRQw0MyDXpR
mxzEBUnnt5bofjB/mD67m4o/bvQKSJw/SCcYqnmJIQcpnUaHsIuX5tJGWGwTSYOVNZHAegk1C8Ln
4i7smaspJzLnonMZ0eyFByHKrQtDFZQ61rUoQPABoh5Mo/k+1ySUsDev+Fs1G+Exen1+ZTfJtZrD
kQRfPrwVUxoDFrTf3an4LQnGt65A281dgZD74Pw+N50Ep+RUT2E7DWIinZQOxQUVjXk2DvFKCdwM
iQB+gxu08NRFVJD6qcGkmXt9SPMjieAISPzoORsoLL5duupkgd8pNvfwvsE54KZbyy6sTeAFxqM1
umSAwGAkavPYlrb1GDq+uQFNpO2p/Y7PAf97i3DCc6TUNzqgCL56dQUPTq0kJ4XyRRiZ+n7lwWv8
pe6rJSPm93yoUa13lfRcdIm6t7Xe2oy50e+7mpKQokm/mAQOfph1tutM13wtJcgpLIqd4BqV80PV
EAqDONN5fHcF6HRxbXT9766am19W9Y0312pybTr5bdXc7D+sGhOq4gwC0iEb+6MFmc+OHcAdpKpO
ugqmMWEQl17O+yOsrf0xMbW1UvVUykxDqhdRXvm5OUST6mWQ9Csx+W9rXSbanFp3yOEsYbdDdr5d
DLYXT0KD2mOMvglHxiY6tpNq8WwVAsfCmjdadOQQ8ebcu3m4ai3Y7qYfmgTyEeBYrCcHd/o1isFU
7/qFlXMInMci8eMUZnERlk/zPviAl28X6Nn7zd7OVW2bT7CpiAKarZ2UbB4bXb67XHTAemY9HkUP
LQjpUGnRlwsoa2iBADaqMmyFFeb87A6SSbGYGInTBCLTIpGWkHfICQjE+LH8c7WC1S6Qrnk1sUDe
DBSmh8tQ4L8yDtab2j7bUVduy6yob+MS7oogsP+PsvNqblsJ2vQvQhVyuGUOorIl2zcoHx8f5Jzx
6/dBU5+p9bpqd29QmJkekLJBYKb7DePbZMDN9cLK+BlX7baVIqAd2hvbqoJ/NR8j1rrUrTc1LFLE
2VX1Mc+dbG8lan8uDa88Uyao961jw/wYCwwM2Wo8yKFKJwfn2T7f3vqC0gkfCk9x93aMePIfA9xN
Os9XttG/LyITpKl56Uto2/5RWtLfTuGhAFJzyhL7KYSW0qy7KjjoEeCesUIMZG5Tk12QVx1gI0ev
nq7Ex9mxy7WMdr5TPelzy4a9jl8jZYpe/Un5mkV2ATCU+Hjiy2N0Vu9ksLPc8ayXfO+kMxuM0EIA
ml3/ch0EvQzHx1fhmzK1M/Vgr9tUnKXp9CgIo9D3JK06jL4li3B7RMVq56fp/DSRd9ggjou2OCnj
lY1IwnfWyq9o8My/HM1bA1OCU5SF0UpLB/+/tKsfyjLTf8yVWa0KBHHecEzTwZ/70zNrz3HrqbVx
jwWHjZw5Knu1O8+ngXX2YfB85xIsnxwbcJz6JGR/qFDkNPrSuUcy3dxXhtlhaEfK1+wBTZqtZV6y
wox32L73T30Ypxu36bQvbZKgt+921XenmL8Ezdz98sscGd6A79qO/yaeEgUrRTXvJ620f6CPysJG
T8L3GNzDuow1/Vk+uchAvCpapm86cmPGpmRljoQHL0i16c5164WPVk/xWBkSn4K5EXwzo8ImMwNH
PS/bHvj+fLBwSv6WKYWKDkyB1soSliMNpqpW9dzXefcAPZhF5tIPRsvZZHqsHp1l1mhxV2v2e7uQ
2gwtBK+UdsZaeGtTgeDVpA36uQjt/KuNy/BCc3O8vjhrfWmshQQnUT1EROhIefHVwsD3dxQ1M2Mt
bLZblFzLza4MOrCFBfh5otCjVPdhN6bck8BB8kq11kVs8X+zLLfl0C+rJnsiW3cbkOBgmXEbmGQp
Jp3lXy4Tww4+w+d/lN2EbSXOanDwxgBKmLwVyIlIv9/ZzrGx/QHVcCxDEHVsMewN+lfTY7/qGdkz
jOL+dchCyK6qqp1l0NEBjwaupe0ECoBSW39E6xKJimVqbWbtg2nnFxkMCkU5oJCjrVneOde8V276
3d6vnXkrabAx5aGe+tp0lGat6L+qPrHupWWkxUppwoyFnOo8zRB2JcE2VF14V4YmkmuFTXW/ciyW
X3kbVl+0+ItP9S1YDeH00KJY913DO3rdNrX2rEEc2DVmOdxpSAGeUOZV9/yB7aPRzvGmZnnwbvTB
v06W5V8d0ls45JBJQsN9TTJnbvqVq6vtpo9hRNnBFK2UwutQwYuyHeWl4s5BAOhMwtbZ1XhRPM+4
71BBKxVEecuTp5vmf44eI2notv9wUWvldaWydWZbhRtdurusJK0tOxaKEthMjEV2qJrYvJPdiQxI
nIPizjWukM3LNOeHULfg9C27GNn31CPG33noHtseQxJRGXNEhKzmpbD7a2dXx+7qGiTxt8ih5gbx
lLw95RACHzo0C/932wu9QLwB8VSyu4sVhoGk3CmOh28R9qkHt2dr11UGcoF1HL3M83TXR155L121
ZnxEhOYijBFV6l1jTh+jRugFh163zbMTRhbuTYn2lnVFf6gtg9R+aahv+VSp2wi3mr2MdiH5dMcw
+5OMZlH5H+oQ7b0MlnjeBLERvBgJsrqR8ut6haLJ2GMUL9eWxkscLQk+TaUe59RYtCMH0p8UL0vX
ksa+NSWN7Wh8moxKGvtTU5Lcf5mbxfz+JMn9KThUWVovl0qWUfmgHBvvfchXcbLQPucK5QmpzmW4
CGzB7yYHKelpcfYjaRzvQVWr6ItTs+pYNPZdr2TrF8bBDlCR+d7HzhlA7EDRZSyf1XHxbhqNdz8q
cdkK3HxjUft5d1wnQZjf9I9tHZ2wNYVqqBpHx7aaZ1jh7XOah/HOnxMN7ip9crDN4Jsaqd5ZWqpl
I7DMpDTnR5gX3aPi+tP311ZPx++hMiB0aBj1fsrS82wX+KfjGIK6VWu92ngBrSpr9H7xNkLtbEqH
fGWVgfMawbHbJvmc3qFundwtaobuND9MqdNtsxKIyiCWeNIuQySCrpvSMvbTfZKG5dq28yecyLt7
ETkcCoyQp5ZnsTSt2GuPuaekaxHZy7H1fPJtfVvGvOFRWiyfEm+hHpuYbrq/HS5vXpfzArTQBJwR
zIa2dS0HRatbp5ySxyJVLKc5K8Nr0O0ajoqPgImBNuKdxXaMS+Nd58G49gt1PkszSosNkkLW61Ci
QK725TcrSsx3VzXKgxd4h2lyX6hKnuKFJyLWRnIWzdM+jLv6cuvPVIAnnlHXn1yRSlP1d36twFlb
5ssBRoV518fFyc2wYgvjJYWz6FdS0TE3TmgbOxGVMzukOpvJ+5m5LlwttOewAoGWKKWhW6xMVWcK
dkusDEpXiKJc4NrGg2dU0+MV25FMrXcnSQQz8+z9PDfN6vpfHNraR1uGOwMIH6pM/4pqPDSzdEt1
prpqfqcOBN5VbccvNa//U6M7NMMsje40bNVkRhVZ3kNd1BDuGrM+9F9rL1dg+Az+EwUW7cyb5+tQ
uP4TqDH/qUdecwf31VpLn8QCDkKNs7DzvfTJAb29L4HXhggWcKEpVI0n/3sYIL57lVxHUyZZh13F
f0qtDSwIOCsmd9jHyxnqNB9n0ncbBcsTI0aZOGe/ZePVzHW7JePvPNbYGDw6uERQ1+51FvT0UVNn
oFKjS1AVR+lCBKRVeHHh0d3p6v01Yok1Sph2rjU3x1tfadYjZuE8jTH2w1kVMnRcXzLDqjB5UGvk
EpY2xTP91LOR/dQnMZXEVEH86uooXkpfXRXNuLpGBoVrbm7XtQxctyukkNSOrbGppMqDN7JjbIcq
++ljyJd0qvWtzDOcp/4SoQzYiQyRfY1oVO6AkEXnU9fF37xIV94qG882L86R4YbVdJr0ADi83hUv
lQHN1SswjPCQF8km51dV6ezThuNKK033akkgSvFGzdJTqV14OHJfSaenxtrKsqwZQhjy83JPycB1
9vWWu82UcYm8zW50t0d4yK/f9CDbVMgqvaeaGx0bH8PhzosXeSiRLWUbU0LXCxG1aQGsbqbYzO/A
V5MxRiNy1eQVcqbS+Wlc4rGbIqVSBXvT1oejhFyjGwtIfGKFoCmd9iwHc4TPsprt2CxX0pGpiCrb
xmJiLZ22BFzDrudBMbVnc0i68+cxmRyxDSkLPTh+jo+KDpUzUCLteajZ+C4qRxuBbCfAclBIR9rL
Ac8toG7pFxB306v7DEjL+Y9+idBMNIOWmTJ4m96OWGMolvdv4HXa2UgwkZKzvzWlTykdSrlyWiae
t4lDbhCZp6QDDkOT/8ibtz+PvE3OLZC865n0NcvAbfRvfZruYLVRjLs/YlV0TnRyWGNlkyFW20My
g6pmbZk/dOZgHHRWjXeW27t3qBMW/q5sQSxluHytrdYKUb60h+mI46ZFJiCfol+Zq8aI7+lfhU7J
u26NlV3205oXLBg/pmcA3bAYzXk41fXsXuCiuRtsLXJ+R2a+KT0rfp5b7If8uVJ3c8OKfF0WwbPS
GDNfIcX8EIOTh6qEa7rEykELBvsAXtlaSRMHZncT9oD7UbjkGTzWDyAxjC+VNbywOa8f9GXRs4xJ
S8ZgWH5q/R6TyGWeWTmXvh9TAJjGcLlxFm78BkRhfgWzOsKrIUION706aS4RbQ0Pn6Siv0t0Nzim
TnPP40f/UqsqxjlBfV8vSadoLvPH32Nl4sR32ANAuyBJa+k4EneqU1Dda1Fflc7cyZWLXiflfiRv
CUuG5m3Akryuigub1eRo2DN47ZLTJgrYUR9Fv2nQN2VktT+6eZy2oe3UJw/rjmdlUH/JuJctAs9B
bj8FMDfPeBJG23KA7IOLhbl2UCE8j66LpnjcPMgB68jmQfrZnpyvylwy8LtPIm4TKgVOFhInGKQg
2JpjfPq10tDl8Sq75Qal6Tj2MYlUYGxBpj2W6G4MIcaGrRroeycePZShiULte9k2ddxiegwxWv1O
Jg1hkrzVz3JpG3nuQzd288ZaCqRFb5wBgZjnyvRwlli6PPS7Tq7uI2RDlxy6pT5aB2qP55FCKf93
LBlkdW2yzV6BYi22caAAwYyixZKstb7NmfGapdb0X129saGjfFfN1oF1qvXPEGbUdNupfRuHYEmF
ue6jYfKaGIo+uyuasD6VDtAfirDavVy77KNoPdlhPj6NTtg+ILPpHwIMZrYDT8TvZMzXVFW1d+4R
/1AqDls93Rq/K/THRZ1ckGb72rUYXTXLQc7k4PTKqktd5SQGWNI1mp2K4iiVsalW05389SFC5B6r
uIv88fJvV/rVcIyi4ad04Sekojphpdq6TCJlK51yMK1pXNlR9sUACvhQN8HGddL0Ei1aytKFVQJA
tMk/oFBpOpveGh4hfrIhYOvpAA2Ohr2igfojZVvjrriLxsHCpFglS5O1wzePWhX+kl/RBYlOjemj
OZ0p/bfGCP/VxkF5VNUa1Yq6Y3W/hKOUmW6cKYjOKLKbb7Y9rdHOHr6RvzH3M/pNO5lehM1Jr9Xu
1awU4w4SVbWW6cjY8kzD/utSdEr0ovsYzy6XlS+l5O6Mdrqtc4thDbZoLa9xRcOba1FwkgPM0hn7
yGcxVRrjXDkkUYKLwu+Av02aneskifJjBUcPN/+YJBdynJlyc8+KXvfidwVHx3MT99Uzi7hfaZE1
P7rOwdG809QHHDvci8dNv27YGf2Ik/45VZvqFY54ciqrqN/KBGv+qfgAl4GABfuo17ID4PnmPe/S
ncyzwmjcqOhMnMMWrvmMhuNBXCnRsLYpEcQWpa//za6yWjnosjxOcVPdXUvG+HHi67i8fNXlEDv+
2QMIe5JWoLrOXYMiVpjHrHW83NlOQ4AP1NKsZXWdpfaPzlO1o/TxCPMeXF1PL2babqVrWpZJbGfZ
ZM8Gjl4KAlDyJeUg6QO7m56dRFFO8m2vf0EQFIcE0UADoYA0NL8IZaYI/ODhd6uei/AhquwvQraR
Ft4C19aQzaFEzqA/8IurcjRe9Uah8lvoE3oihflV0lVdXYFgp8B0J7ksP/a0jWci+ymjFjXcQ4uF
+TXTVWLrcG+XwJEXkowcyD22mZO8ZN0cnO0i7FctqCBSbwq7qL5Aoa8krSQD0gQIUb0kTncxjYmX
+KzWL/ZYh9RCYYXIoIQl+xKhbETsuIIdFO1m9vDHknCniKd7rxnvbteTjyxiyncKerNDFGaPRkKW
e8jNGbHsxHvVEis/xjHudNJc5Ljv0LEmM7+MmmPlPjZ6eZCWHDxz71h45kmDWuk9stTzg7Qs22kx
zKpZXS2TLX2KNn7bAZJcmvLB07i3zK+9myPTPauJuu8LfDMW3DsgyjpW9w7U8q05xvUa61+T5VZh
I4jTKCd+2lQvICYVCKBlON50DfINLSwxpWpgpvZVhjGIV5yHBV/HC/zRVx330dHa/K2G850Wylsx
WfAjR+urtPpsLk6G1etraXZduDimkn27xi4XjMb6Dlm9/r4P5/I+V7DFRNyr2bZ2DMQxzrEUDI0R
gX0OXhl2OwsrK+TWounRaqPpolPko37ESgcCALkNwCs8BGhC//toSqqoq5X/o2lG2kfwH3MlWEb7
PLYwdDPrLVvb7IKebnppfCu9uHVt3k3qRrql5zbWLQHSx32f7DRM21cy+sc1bnEA3DL0hnt990fc
oDag8ZVhn4WK07NWtuMZCt/U7FuNIomU/a/5l1vnJ/CJHtrNngr/vDxAu5AtMbIFwugoO8fHO2Q7
WH54Geasxajuo5WPai2tSvUShDXGbYl06wVCl7txHGv+OuTznbWUW9Nce+mqJnrPXW/YurUW3xVK
Nm0a1/zVL9Zrrm4OW+zN4RgtTTE2iuP6uckd6066DKhulyA07mXMc0PsgMRtpym690YB69rhgzY7
nvpWQOW/UHBOV50+qG9llZE5UzRzLaNdY1jLfRXu7KDW3irVwNC0cZSDjJbhzFt4due7cbnUrCUP
gZd5jzKYJQcv7d0vvz+uh1XII/2UuV6ALuJQvne/PH1Q3tLJ7x/IKP0wF9H+2cKUMVbbbiNNZTI1
WNMliPdWK96dbvjlWIpzpJytbMsxtTdOMVB6nM0cQehOs1nuTWW/CpG3ZdOJHyHOimRjg8De6N3R
IK8H1D+DSDRggnG2og66UBCP7E2WU8drMV1pyaR5nkaBrNTfxZz1at4KprXewna3SWIsnydDI1Lu
LBCVEv9Ve1HH7qy7veQW3Am3R7tIg/Wn7IGcymEie3Bm5b2SlqGid7GX00Sp/plAF16vIl2fshMU
t4DxXHWLbR4+mxYP3Sd1dM2nLsMMOdNVfVemDbhxu8nJ83uJc7y2Myc9de2sXSS678oGRsE6qEE5
r51yQsyscC7X0LwFDlO21JElVg5IXhU7z8oLTDn5NDtz/0G95MfotSRqQnzRUe65xF7asfwLeS2q
QaYftC5xHyUkcI1gG/EV8fK1nMdgOSyElsNQm/iiLleRgc6d/cWCcnvrkn4tZGG69alMvbdTXO3g
DIT8OdX8hEPnsNICtH7DPD1JRBZX1Y7fY3AC4DA/JSoGLuTW8/+fiDCDnRBlbLgtV+PeVZ1N6mgA
W67HyYyio6VoL5/QLtdTfgn7IjeC8xXtIjCW1O6RkDLhkynFjsd++moboNEspJ9+tREp7sL/1RYW
CulN3n1hbQq8xyd3j1iZdq5rq9gFRZy98sz+mGQjDtua/i+vhr1WZiqm4+yutkFlzndDqX1M0hUr
O1swSa5MfeS0yl1GgvrG0f+Tx68t9H/h++OvmdWrBHl+foHKHU+1euOHpfXW9VCiTUMJfulIJfOP
TJ4cAMVdVdbud9dTlNXkBeVL3vO2AISDOl3qI7HvDsEBG1TnQa4EHwjvkaBVTzEA5VMZaj/KYaqf
hN2cLl0Iqly7xMpbopYuaUmodOkd1lQNt7J0TVn+Tz7iPglDZCeJqlySXb2l6Nuc+5u6Ewu4a+ec
RN/jtHWOt9zXUPKXtnm6C7z6VNi+PgAAtCMgn1dtDrzVkgNmxnst7ecfvHcjnNf7+S7KTP3RGaC5
ykCURCFEfz95dpuI3FKtGkhfMCP1cTqHWPo1G1A3yyEyH+rJjt5bdgoaGlSrtilizM+N/rGe+6Ow
TvuFelrgzEMa+0V67Kp6SSnl3QsPdUrQCYFOXZ9ksBoQAqgy09nJxKhzogN+64BFF0IsT1/3bGYo
rslc5DjyrePF2KrF7s8mUqLjNW39m/Kfttan/ut7sDH0a98VTycwS54YP9tpfs0ViExOG4YXOUSR
8rWqCmt/62IZFV6mREPwJC9AzqAHAKZCLTx0ym92cYWh7KyuzU7JYign/b1T/LJ9HmfD7KrbudC8
DQor8bMcspaHXZLE8clZsjvSlxoHqwnaJ2lMgZaew8H6eZszmcMXB3pH+F+CSsJqEJMupdTeNYiG
L5GeUiGAXoMgWskCzrRKAI8djylTDV/goRqY2SYdmb9lNJ0qyCSGjZoEZc9W7G5Zy2VALgsXlZUR
dVqnt/5NjbtqMQQaqz5YtVZnflGdaNiCEnDuVBcuj14E3S4LW8CWkX+PZpy+SeN62uljB/+oq5MH
ewZKtrTkUKSJseo6KhzSdIzYO8FwLFfSlFmarT8qTeJcpKu3wm7vVi54++UiShvV2K4dJ7+bn2fN
rl9ctSJ9U+rbLtCnvbhO5q716GfK8JTOSUWlcT6I66TfJuNJaylYSbNK4erVi3Tt/3WSm8LVm5Yy
0W1STtWZV5WurSt09nHJBf8g7tMooEXHQU9zQPA13tRe07xA2rZnlHD+jB2aPjrOqCSuA5wSXrrQ
ktg4NkkDeTZPQsRblY0Kaq/KH4EoutsY/cUdbIqehy9eKYmLYcjeWbxTUgMv8bS2j3/yjaRN/THb
KdA8V3bYUmn8M4hvfSoa8qF+Zv3PZW+fpdaYdRruqCrZtlaACTjs0w9XvLuRfenn0H4sB+RJfSPZ
SbflFvE588NxLTD4dIr9jd1Advg9Sa11zERzDOq0Of5zkkS5KapZMikyK22dqv14Dh0A9NqI4Cu2
J6Tyy+SlXvh5WZ4ZB4NS61MP45g1FSHILqw0Cpv/eOpgrBvMhB8KPeL5rRf5zoBh9db33pdBCZp/
eTeTu+umd2/E4DepG/1cRgYmteCfNjF+RT+WD6Yq1x2ckhe6kyVwmLwy21qaOr5NfYLxQAVQWx9z
JPJsLF6yRu1PMjr3KACZUeBfZLRSg1Pj6e6TDNr7chpbZL7r5Jm1+FFCzKpJ7sMYrS1nufycNdop
99myyRT58LBT9XVl5gfTTY3vpY+c+mJK6Vrdr4TC8pfCzVFx8R3j1Cn4T8UQbje/Q4epdf71CXXI
mvw11MnVT1f9HRoP3cdVlX5YdPLsT1fN0f7V9aR8xsii2OltruzJSuJhDWpVD6PyDSyVccZW3cBo
cKi+ZUlHVjcM03s0cbIXbuIHib9NDwfCUKP/6/TaHj+mG6aVynS5rO85cK0SKOFNscnb8UNjRIRD
PKNzMfJMX6TV6L5pgGQhJKoMWBvdcJaB1p4hKY1Fiwf1xC+wl/ZHII58qCa8fJosc35f4Y+P1HEl
3QSg4a7fxcyg/s1U/FfxOFNNj8wWdb0/T5OxGFZY0ZobGc80JTjL2azrH2e3vk+zZdhz0RT4eF+B
m91Ubj7dJ37gYcOsbaV1O1hA5O9h45bb1DYmnlDEghXmNySnTgV70prCI/fTdP9pWuwj7OEOZJqB
Ssl72B/RqPFQmthJUwYEtY4h/eeB63s5b9ibeCkMo0/7Vel0I9Pf3S4rl3CXa/8/DEhwxFNu9DLl
nOl+dVFSVkhlqJ+kJYdcLSivLoNyaKagxyZNNTd/DOSmWl2kL+HCBySVX5CJoh7bFjBtVjK5L7Ba
mdwYtcWl6nU73Opfg11Q5rq1bzEwT5GWDuP6Olmpq2YHUxvpmMWKVlYTyCctJj7LwiLL+V+qjZCE
hyxApDNXnAy+Tt1ge62l/nVm7xfJyRz6HWTbhjIdvjBiDnO1gPGhZoVqFp6cqs/0Oxm+mslcx+sy
uu+gWOMeluohUP88ZuMZYZphkNk8A9Ty7LXf0StDFRIlZYzbQ9dVPnCQJVwCdXKVx2KsV9Y4tPZO
suum0qD2idTBTjLuoKOnbuU0kQrseUm834LS3iYozJ0Cx976R1opCTI1BmZlscdueG71L7emSFtL
M/MgMeoLp+U2KtLWt+bV3zUKQa3n5FGQ1Cxy9xlqa/rmPtv20LxpmdM9x221L824eSMPH2Od7X29
jqn28kVMlT+DwRn9hGNKTYTEFTObwACdMI6skpbRciTjouhDv5fRMnF59jkTS4dlNDcwAQpDv7uT
Udgkb8gn9giMMbhI0MsXi43CO861MnyIckkNNuoa5DYjP9lem4sw14dG1zLilObHSBlpoED5Sz86
/xTyuo1I4Veu9tcLychMlnN99cxSYpj3uFqb+g9PdZ8m2wYKU7vlxpjQlZQmnCTzMWss9xCjRLMy
lqYMqKnawe3/KY1bKFaob8BXnZN0jbOFeaKNx4xFhu8AtNc/24Prn3WrREDRiAfgESTBIKaPGCEv
fah+HlWr/Bf1l7UAeVQlV85s7hB/WQA86Yx4p9OzuUOix3jP7fGf0tKMh1Ztyy/LpKFqm7U9tuWL
Vaob3x2LHxVY5bWGsNuyeACWR4V4p7MnfVVjN1xh2+MuChyETHZHzhQ3F/x/m2eYOuwqEaWMYJZv
i2roD/2E4XyDQFIXlul73SvxOY7tcCP9Mj2BQZM7sY54c7MoLodjgAy1hdwatreImTnp/OZ7tn3f
V/opVguNE8B+/qAlBy1KoLdL+vb3qA+q7AWt3uQwL6MSHFhjw9JjpMULOYxjKE5vSj3A/+fk2sNQ
2Cw9n2MGgNLbPlVwIsmU8ZFkTUoJxNeAR0MeYV8P6yuZ469dqI6PbuVn/qoGnR4benyRPquidAH8
5dyTl9s6vqGygPmfKuO1WGai8sni9njrj3liXCBKYgRMGfLW7/jdZgJLNGPJHnTIdWWJmezagN17
mo8V6i/qvGoWSMtfIhYbxScfH4tbhGaiBK6noYawb1Zd+hrtg9/EUCF8Jn7hb9E20q/s0hs71IqD
n2rUTkchkUo/lfsJWEwe3sdm8W/U6/MPNq4QqMqqeDSCXrkLYsVZU8eaf/jDcByTckR/GYMXw0i9
XW059TdXH1cSoITYWZdRHZ5JtajPWhA/dLJnA2kDQruquhfNr36IVAFk9oYlvpI9lTFlMN9Ei65d
NAwG5TlxQv27bgbetuxH74iU+f7qY58a1M8pOw1rJCfSb1kHhF+UmckWmqXp/WfV2dc+M5uvTYuA
REZ25wmJjQRMmwXLXe/sc6xiF9N5nn1VeC7HBI3XYkZ7kZLzSz7q9UaxEnsXLvtRE2mxx0oV1ebq
ksZDu+0s6wCHuQvX3ujPFwcZESiKcP+g2/y16bb6buA18yUBLIogsT/vAcAk33OkpBJMuEmPpiyt
0fyUbm7GkLrP9z+il3uUCuuLAgF1PWT1g2qF+J+PfucB7eChfm2bJnsxzLD6ww2AEQfFVscJ7kG6
mtEKLssFMjVWVomiq3tv0rPHYHH7BLL26nb8ZFOtya9did73B3dAIc4fcyqS/DoToBOo6iwv+pgU
IE40ylaatwFpRijAoZHlabuhbMKHmMXNCtsiqMc6hQIjA8okTbfCJVtJ9OkOLwrjPTP/nck2vHm5
trXtwGoQA4o05N6hT45TAuQEe529NC21/+jLlz5/CYkadauT69sMi/NtOyg+3Cv0BdzEMl+kD1nR
WmncZ+mpB5cHacEu0SrCR63vwzu4YPXJBm6GZEQ5fbfs+NTGQ7hvTKp8b82AgoSu4vsKiGHaI2Qb
oQGrq+vZiPtvYZ08pllg/jfG0VoPPf+nP3boczWh+Vop5bj1bZgmhmNG67xp8eg0y/tYtXEZozSR
rALfaM6eE/YvQWtah6FSi7VfgoxeD8BHB9D2T2lm9y9QP42NZzkw/kLYKEOITshyKR8v8dXgw4W8
kQciO3C3uNEMayEGyMCVaTDZzjZwRn5NvMMvmTeuUVLntdVkkC4hvvvnT+1a9Skr2Mle+uRglR5e
WQk3iF76D95s8TjtrPIUWvP3wEqmR6cveeC6g7YLSTtdJOIaVrNjidPcxWqWuMGO9H1sqngW60F/
dnpUqpf7UW5DuT1jk3VMoicOCfz/uTXBnHXnrMkfJOLW78aauopB9l7vbBkYTCs5T/rBi7QTefXg
UumL/WS2qNOOIPAox+rdcCTPf5I+OSTL6N9CBmqFdyDSWSrGlOvV4v7KYdGQj7oDp7fqu/AfCDra
roz0clHECb4gO+/hb0SCNkas+bWfFnZQbr+FS4tqZPrsQkuSMYnXx58mWtgvTTgor86UPuTo+j/I
kNMgdZDrqDNLuGpSb7eH3APwz7VUDRqrvYjyyehkZ+HBzZxyo4xkIj8EReapDlFOyjFsUPBi2cRq
H2wqqMYXFP+N6wHBFPztFDe7x4diOsqA36jG5RbnhoBmjUo9XWNvc4O22Le5dZYCqlqqpIEcnwfP
UpF1xnhfZy2oDNVxeOSawK7pHqNWv8x9X6ykOaPNfIg6bAakmY6ANZUxzwFpZNq9ZYOt8au2WMn6
nmUu8jQpecDJhvh8bd4W+J/an/YH11O4QbgG69YZy6jkTg5mGk3Nyh0rCkFti+CZtGVo5o1EpbN3
zW0VO+be01LIcrj+ncVuK4xgLIH2iVfSHBx4gIiWO8f+5M7jjLF3Yt7HeRkYqwJHFYBKvG+kM4gZ
qdnN3wOtKC5X0+yR1A57oNJ3MHFznsJFSnhaaglyFkstQdrXU+mtRR8Y3P64X+bolOo2H0zlOAxB
WPC8yzH5fKtRDtk7fult06WJC3O68aesOk78iN8wiM+XOtV8kWbf4EUHWuq5dBGF8Bo8QZdJk11X
D0EUfpcgaPZooS8fECIKdyxAOu884EDYjlT5RW9Qjl1HTW3BBOjeBVmnDFa56SO/O/SwzlB98T+a
t9Gi1rsD4NBgnScVL4PJq+2DLOwi/Q5NFf3huqwbBi1Y8wOs97KG+1jIOf3BqrtuJRP6ZTkoA0yN
rcTg57Ss/sABBOtyTmpYZFWBTA2r74NPInflyIrR5an0ME3n3K55kPUN1Vjcy3EK7DZWNiV7MTM3
9cElPwIewRA7c+of+C8UwdZR04CpfXRY+MsYhC4fId8i/6+GQvt4/RCjIFvuWFiay9eUL3ybdf2i
GIPysPzJ77K8/h0SFfS2RQE2NK9/uUynNBYdPKt5Ss3uGENE4oW9yOCJIp5I3uHHsEqgvN0V8Oz/
Rx9vCWRzr2wixR3WBliWQ+R0BtnUUkEULEoDKGiGUh6bBRd5a8p/V9455nVUcJK3pozegm1eoe+u
737vvMpBo6PZ+ZaJvYZhJbtymP1/wDGyngNGBJEc/lBtm809yrTRUa/c+Fh0Q3Wvhy5eBbHpvQat
A1Qa97qj7qdgoW2Y42bixheBjvq2mvCES5OLoEVlVJrzgr0IHEZvwVagPkGcxPa7sR4QbK+f2CZ+
l11PS6YC0EaQHe2hrL4N9ok6Hu82FECHjXSVeG+uDDu2j7qSulutc/piD78LE9yMsjeb9ok5PtzB
qca3Rm4suQvSYYNkbfxxG+Bs41J4yudPt7ECCphNGdO0OtiGagH3HPR9Fm6sykkOyQQWnte4jqwW
6xekw+aBh2b1v0g7zx25kWVbPxEBevO3XHfZNmrZP4RGM0PvPZ/+fJlsiT19Rhv73gMBBDMiMlmq
rioyI1aspYOmgS0JQrzuUpv6FbRDe4hA6C+7GTVKgQKSS6fF1K/8+2Uc5110AytOQheU5WKTE+lN
OkfT90wQWEgqi8noPk8doFI5AlLdPGVB9Tkf4+q80GE4NUg0MfQVLT1CDqcC2IFoBnB36+4ypVQ3
EjHwHjwA8gg+Hrcz5r07wEIa1dV9Gxagwv0aWZJMV9R9D4Pdc9L46rNDw67m9miHiNFQ8gumGDpM
fgVwkW0b1t2GX2rlGFAEeY5y07mJ9XKk6HfOMKDosUM7AYBb4qiPbA7oGdP6F3mgBfbQx6r3KEeO
aekbJXbVkxwGk2rtzbby93KY11V3mo2Z77AXDi960zSHeGjMk44o3APPv8F2DMl0Aw1LwDhjkwcA
i/q+iNRhq2la/NDENmorPGYOxz7qPkvbGhwoSnfLau7mls09fUgegFWPp2US+QHtkiB7J1FF/Tia
p8JSgqVrTMKD5HABGTX2W2/zz2EnhiWcydvccMpL4mvJ/Il6praH4Y57veKTW4F3R7AZ+c6hFJxL
66ETBE0JGJsDgLKeexdeRa0p8ctTc1Dtq3V7Y5FmOUuuqU7062gDxQ2amcEDZYl/jULbuyJRpaNg
UlEXlx5pTBWFoDqBCoOmsLNRzq3K14nwNgqHHRAiBdhN713XdaTXVHl05Y4MDxmxb5aSp5XfVpvQ
IUMsh3LuVDb3tmI0d+bk0VHnNNBCUkewzTY7Npbt72ohtOQP4HcGGBZOutmyZ5vGaPmtX37A07bb
8ofqbvKbLw9q4g18LcrxsNzHIi/o+HmlehuF+edXGn22Qda1NLVsCyY3v+8ESEkeaKok+TM/pXnX
PieVU0C2r9OfLQISKnaXqutdSqJzeKwmS3m22jYRuaDsR6DojzP4vk9Wkcd3BcTZae65d0rUNteY
ffB+Sm0THIZlC+aU/rvddKfld1qP0UTOwubPBiUWundZI2xVoVNvNA9dypdrSFRqD7aC7L0DK1aV
xEgVq0gHp14HPtRyaSGrU/eUUZC46wZffaIXr0W71cu+DUZ0lTuoFg6LwiQvYungwsAMflWHttkr
ScD/zcmmq6t7w31gzvVlBp4zd/VhajODZ2LQ4qJgspzJoXS8s5W+rcB9xR9odVRK7fOXFyvIeRSV
Ga/LrmsPJZf1zfR+dcplNHVQT07zdxkgbJwJxeNOqBvPvdfeZdMAD+4/7H0w8jwpQwo/E3SD2YsT
B9HV7NP+OJOh5pGQEou0yUPBfvAqz9LYM5AcHL7K0Zu4NUQZqKYmagU3yrtl1rWswHN2tt4X5O24
8Op4N9Sm1th2jlLuVocaDNHWTDJzR1XCBwkQwaOOjhCcFzqsBbpnnqRDHlS6FCDCl0dpsESgPOMX
pjhX0GW7k72lT7vfWiob6AL5cYACgkVn5eiQZ78n6pBuaP9eqT/WeesUUt/RtgzBpNpVuTULPutB
A2eoaOcLSP4+mc4xVhI4X2da9SLLzM9a7H+XI2kPdVU96ND77aRNHuYsbbfARCaArKwjbRl9g3Jp
JPmCjeMCUpgOluW7J7oI6rNfUgrWZzYDbOvMm9S58gDzICmSDAdLekjbR5dZVwGsnjsLuZMqvpkl
KYAFX5yrf49jx9Os6LJPdX2gA9pvF2Sy5jvzfaYjwiK9lHKLm+4py8xY9PBH/VWLLGPXl4W7Q6+r
v9m21d9guxxuZmz+5bhWfi9NprAvThGWlvvS1oIlcp3Y84Bzr47lF7mC5vNvIyf5lP52djYnu3UN
pfuEdApP9GIPtZ2UEoIQA8ni3IIvJG/8e23SwIAUakP61XC3hvEkHyT7wtyyAU4+yC2Dz4dSjvxe
cTemFpi8xaPeVtsAzmGaXYbRW06p48OxJa3LaRPr+l71ahiN1yjKjM2ZR8/p3uiNYrvC0Ltc7w85
sgpbIwPksDr0HHGlsKyubdh96DX67WRZcWgd2mwmelbVUF+o01a7VhneRYm0xS6LgbKQ+MsuTW09
wvBaAmlbS7U9z70OrTqogWX+bbVPPdUUoDrjfrXJEB2OGsA9ytfV7rkkiFAu0fheCXwsPPM6tGl5
8tX20EnOane8lppjns1ZMfZ+Os6wlKafTLKIf4pQAfZ5Ezr4iXUGovkaCgfZp7IwbBkagKw+8M0o
+08I7sWVVlwk1kwi0uinuRudyr7+02QqPCJI5Jm0W6q3RK2mXxNXkJowyYlzipxKWPflfhqBo24m
ZayOo6reVgkUgMbjVTKISZuX2NWxsyY+zdSJl1nyVB6qKqqPoz/casEpttoT5DHO9AHulFpP1Y1f
9OFtZte1a42ye2t0hcdVzPA+6tM/l2iIdoSKsiDm8lv6uYnwgBDdwiiFUFROEIfWS79oPAbfr/bY
z/pDKbICYxcU17ktQTcpxXZqSK/vpM1LYiH6CVRh21hVBCsAgYsxq7nhbIoJUlOVSYGep8md9MvD
EIB0p/EGPnX6cq+r43W2WXn3+eDTehNskyhIruSbk2vZhyOV31/j2EVkjAaJYtN6ZXKVjtEK6VCQ
p32XCzotOrSWibUImvIkb3e6+BZBXXD0U3qCliVdeao04v/5j8vC+1BnRX3qKUSfJ3XOzt0UZmc5
lGfSxiMKfFD/FoN2BvlzowX3zALRaBAnT9cVdFdzoXc3c4pdNoTl86Cd1b7pbkVKj+OQpckfDfBS
t/GjP63cs+HwUcsn6iTNkURufmfrhf4SOemfMsLO/XOpZ8kXqMhhouEZSOY8RsFXBS0OOl3sqfV/
DlUxBIXx6vUM9zXYsOv+CFOoznc4cvV4r4E6P7mQYd2VeTkAz0upskVG8E0dnKtlkZKOWmVrwzf2
o020Ef3wvHypECzfT13qXfSpAiiwrNcYdbntVYCqbip2UzEcupJqV9rYUFXwOIid5ihilIrxwssr
ApsalIC05TJGziF9hFT6QrZqUZ7cpl4TKjtqkvoGRKBy0MXuJ/Ir9kbibIL/cJ/4kfsaaEA3eq/q
0w8e8l9DZJxaNPo16jNggFZvbqRNHmJ2q1nb52c5imad9tMmtfdtS1vdCKbq0kURzxtFe0QOBlGX
XyYZIZ0Ik2SUxZ8znnkOmWeZu3kkz7A1O5g/TW18KkXXzdh0QjABTCWt499oP9K3kRNUj1WLluag
Qnzgdw2yJVHkbIM0cr+SQoVkL/D/Aq23C5Lpks9KjVI3jalhUY/Xrq9gMJRdrDFcXVGZN+JL99Mm
A+VBGfRPcu7a8brMXZbJIEIRK6tzyaeN7rKtxGFIxMaQVK/4T2ljx+Dw9E7/HGiOFdKxDuWZ+jbq
DbJjDYP7bl1HXiNKoEmNBn3ee7JoNoLnP7Jjsdlt8B/u1HCbkAQ8y9H6/wBlO5/oaf4RmZdI14tP
TdVHj2befM5it/ickC8/BgBmdiBsi892MyogcXMapMWws5p4o7MvucmhE155OIoprznKBk5WqPCs
yLqTXE3aZCEZUdvP/IYrD36Z/S3NPd2Mh/FXFLREb6K0IX4TZbdkgSPPm75wA7yCSX5dqzOCvyX/
07KWPqqH0vARK6qM7KVAmHVnZmF813pVBgOZH56irHABlOPtu8p58hBhlM5AmFK3/eQ65HDK6q8W
mMVdkeTDXUcn+EtjzsGmF8zl0xjCORNrX2hWL/fzXIWXQgsiIGMtb5Q9Tt9pW1hCoQqAMTTJzaep
N4GBdo3Pg5p4GHPjPt1Uou5FtyZg6hDy3ClFp9XNYQou/g7gWURZtX8qkjDcj4P3ejb/Olu96xkU
RcPTCKp9/1/EFRMoCG7Dd35mlvpnd4y3VIUmsIxgv1UoILYxfEZfey17XnDyXnU3O2P/dz4032oF
MTY99F1wFYH7WML3jm42baRIA0TwFrJOoajVxsyETG+LOMem7oHxPnT2h6XI3LNDtsyuhTU0aS6d
1zUfoRc68GSPcOdgdne9WesHF3jcVwFaaisveIngpr7atU+xS9jVdOauPlUVcNpiOBrIpjzNU37R
i8r6ZLiReoGRXRAMG+Tdp2K4h9cUdLAYIvNJ14tSGHcyeKoGqrQ2ii3SG5Tjc96H3aN0mvqh4w//
qekL5Krc8AVaafVi9pNb8CTQH8fe4UaUe+rFNsy5o0QO2neua6VqdwXNS9OfQTLW+0BV74s61w+t
QTdf6iGpRQOYtokSJ3uxNWt8rvJsI52SGoc2mO9WQIZVmjQP3GE9B+zAzeDQl031JWPr5tb99A0c
Lo8Svm6dyY00D804sd1y/eBg0GiyXxpwxpQkM8nUDyuXiGzPKa2ekvsvfhESY4ccIsTTW8IQGWj1
2bBN+tRAPscCKScOcp6f+jzDUFi12KUjY7orhsZ6MWxNOQ9WWiJKYVkved3Mj9AF3suREmFCfLqI
uvmDtKhZ/KKiBApoHJeuQZbi2GFxkmtpPenIGt3AgxzKK7VhRLsTUnZUFOPcVvcT5eJVpClB0zNj
wwV2rsjS+UC7W30BRuVCnCbYgdDOFfVi4R/dGpZwYZRBsUKPzEEVY2nUu/g1ZpmzRuapTaJnTu7Q
1kvOaa/3LRVvTueAzyOgQO2o92V8byo5Q+mRBy+3TO9eM3XnXqU4H1bdfKbHA4FxeUpLMp19Wo+O
dpzVx/fuN5HL6RA5CrfHadosY38w5jNcDZOylad+hfwFIl7H3Pole2kMeRHuirQG7NboMOqJkhdV
1jJchDTlWB6WSHla9zSumc0cb2SjjbTBeeo2B6gLfjZEBHRxLxi0Tonne3dKvkmk2DviEL1RJ+lc
sGWr95djhZ+tzjBzp/s0zr8tUpJyYRnnKTqiLlnL5wA2K/BBPParHfyf5M+UZO82Kd+dprsao2Y+
qG1gPdCplpN8Km9LhO4kwQHJ92m7hrhaZT6sS8F2sAVmsbPmjC39qEcnkxzDxpuU/sUZnPQxLuaj
dEpTNxZ717Obpyqe+xcvsKGJ8Wisks5pyMZ9AX/BoRvV4dbrNJ6ZtqAP85JwL0vd6KcWN6CvJBPE
mZVegjGi7WcbjLnzIFVWeg9YzFBOHkRh8INJ+ZXAK+FZ1D39fgmRjo2XdcPpVQZickLt2CNmLFnH
4oSEehEk7lYODTsZd3ER1ItX7dNH3x60pyJS9CezFL03zk9+Zz+E5EFQMZp9CM2R4HeWw35uJ4T4
aAwdaPaHZxsq6DDfSyroJXSi/QUg/vTFDaHqNDTLJxdJ2LsVRRgaSNOXlVi61CABMmKb7xss69mg
VFfTMqwPyHolNFlTPZJtFn0HMSYsMYszEN0Utjt8KruyvsoAGQ8GEACtaMuAwsC8efNwhZLZ+iBN
2kTixNPCTVOwdChwFny3p0daCU049WDR8QUSQx5MVXOOXRL9tZrkGXxHu8bs/KscyTVKrrS1HNF9
IVaTDtT3nKPVKH9Kkwz7Nd2YSMwvF4YUudDKeoExQ/xkw19IT6gEJC845BXNrJZJdZn0z2+QySvA
ORFQZwhtYND36+xumbtinZOMAmzJBwOIFFnfJL9E2qydi9KDkSQVaWHNOyfCJP1SC9QrZnDwcoxT
dauDVf/BLUM7L8Uy361f3g07gybSxVsN+UtnOMkxHQ39qenowikFGF7WFsuKT1fjRP8Y1vTtyFKj
DJZeWWqsRbCcCxuh/6xqSCADbgNgQUEN1oYo+iZSKHRexOZVbUZt2k12m/N0HFTs4PEokN1Pm2VO
1vhbWHA1mXZZ5mQ8WW3DrIYE+FhGxQeZQUr6jgadNIkPS1/1Opa5KBkjz3J7qrfsuqLXQDmWE6V7
zVzRRg3gTaaO7JTsbOlSDFrohyQdka9a7sXX3PwEWdQhkYRFg6c+i5bee0PSEpkW6mrLPLjYjgD3
TjK1I5M5adMa9EeW3f2a7qni8dUWWjHbTs0Wn64u7O4VU4ybX/5Osxmva7wfL32OGSRidugZh9Li
Aals3U9+h86sPIRkw2+K4jq3SQ8fGlOrT0jTwYOaAX+7TQit7F2N/LQMljZ51hQkV6Pxbp0uz5Z1
G8hb2CrWh6QiqQhihYvJS8NO9qn3uodsUM0h3DVlaSBUZwUlCb+0OPPXKs7ybD1Uvhe+ut/F1HaN
J+i15NQLkkWxwhpiRIik6U16kfem9QbVtc4HVQ2K4xtlZOkVDoMkzvEVZC2A278cKMP9nLEupQCK
kDPkfRHegeK+1gEODoXmo0qeROgud+nHuYIjijzazeng4p9TVX9Gim6r9aGGMFx+FBnaFxlZNeQH
kzl7kiOQOJ+zsayXeQiKwBMOjcxZOhGAGmDWgbNRrtpZobNze0gFpFepILD3BC5KDnUTdujEhHG3
kC8oqiC80mt2h2IoX249w7ocujOcT1F+od8JpBF0bPG58w1aDTJ//mlwm/EPn7bCw5sgzVfj8zJe
Ij2fO+4WKbSYHJdabR09Ny9VO5oXM0WYL6KIU4iRpmj8t8BP/zyVMTr4e3ij22gvh+vkqSmjfrMa
vbjaAjYIztK0eNdoRQXqp3gaH/87ZyJJ6SG/dgkdtYc8zu+Xs9VmNjX9TE6KUHSco/X220A52ezP
FPhQMBIrDRCNHCelmWDr7yCWsqxjSJJ/ghYiQZfBsofl8Mvra9zGqFHhiGUgSNAzHekXfiCM5gBZ
aENXSxF+cO0/9CLWniQ8t9S6/KDSubmTPnnwyh+qCJADuGFfA2R8oPUf7ZBsb7sTPeKb9X/dosWy
M7sMXTjxdoCyhfR4fStkoCv+Z/Js1t2NDr/BabUvM9axNgS7OsiS58F2tenem/rq2ObzU6+I3jej
uaVTnX1JM5QBIy3wLo4TtBe3Lep9MaNlWUJE1sONszXQHb+WrmU995P9AQJn5yul1gBMzOweB/r9
PyNQtWnm2fmaFd14l1EpAXdAmA2uzssRu+kyTTvRI41IvQiLCu1bYcE+Cd8tiUwdpiMZTytnDNNi
MlyRz9lNFhjw3o/OS2vNm9Nu9MJtqUCWI40LtA58c/w2dLHyADTuk0FV7g0TIcGBPoSDIYrmitr+
7aq6/6CFtfNMjujqel391DiwnV4DN/LppMnsy5yBbgDuRYf8NMYfmih3N4anFnuEEef8pKItfFjQ
Cb0/Uf0ajc+qvplorPwcO0kMUxFqtiRcjc9GW7mHDqQqqWuGwWAMG1tDHWiILUpq3Nz3U2yIvntS
umHnIj0VQwSGvJyLkHuwSUrer8kjvQCh16ap6prLmcG+74z4wXPS4D6mdHPSQtc6g99L7nyw4qLL
pN5Bvul8hKCjhXHZVugNy60djdEWzyI92dNKI/sFhQuKYPJUHuJGr9gj+dFutck5keMZm6pyu62P
UPTjkGj6reeXaEXLyrNB9cPdgIYke/ufMNpeq/TbAEm1NK2QWWWKozexcAObxwr8wb3knwsKFJO9
cLqshHVTJJjtzA6VnQmqeVTre1vdSX9U+UAiQ+fvdxx3cpjOcbbPphoF1hUOIsEfHox6WzDe3V4O
5WGJmbqwENDA763dmD2JHMAkoa1vfQHfSCvA0jF7aElQKg/55zT31cfVYAFdmapeIaMBHapkPIXg
Yd6Gvjot80zBiQrQ0T7oYd/RU8NQ2jIzrc6Jo3yQJjmVfsNvmRlDS5QFoMZDV/k0QEN/mKeuOchh
p4OzrnoYGOTQbbSPRuZHj3LkPUO4bH5K/Kp7zLTuQ211yqe4Gb2TXA+yFNjKQkj1k+Fpbnr1hzgp
imA5Gf+X5T/EBEPTfonIoc1uAAd/XH2yAQDuDdrlL6k15Bc3icCHAcb62Ljhj8GDxt+gdxkm8OqP
LqcsPht+gKxRTzthMOv3ftPBAFwozdaEm/l7ySc7rJLur6j2v9Vu3t2MDtT15LIJj109++7T8Y24
k2E9KDa7KDVyAI0gBPhdDeyPPvh5GK56+ChcIb5Tp/n3KTJ3I1CyzzbVxXsLjOxdBdvDV9N6lAvW
iurszTkfjrB1jx/jkOY2caFSNQLYT+oODcRqfLI9INkeFFEvSTAeW9uw78PQbjZTOrKVbTrQPp1i
7uWfU34m5F+XTfchjzvzuvytxWfFioYOorxRv19tdZgEe3OiCq/K5epfy1vzTKHHj46L/tBaa4wH
urzcWbuTlcPVvpQZhXeYSLRKb9CZD8Cuil0TqOV1SsNxH6eF+eIUyPmpehz8mZFh5AfJ/Htu0seg
9Lqvhm6q25yHpydqFSCf+YqcOttMtomh6Q+m5WebsDfdlwB0zz725uySVVl0gexG2buqo78UbkUV
uKqcv4IdNEbZR9hObp5IGvoimzi38FZFJBf3bpuSQ/TdTFs8MKozdmRkJ8hQRNA6kTxRTy9lZd4J
Wp+1NDd5dnJsR5WuJcpua62tnEtKWWuc9KwxcogA7M9i3lrhk56cgtwGwMPXYWyDrQRfSBhGxldo
N7l5yHfUorsuL0r0wmGeO8kYieaoEhWMpp08StMYNc11IimHYp6DmAr3m3tuPwF6EGVyp5hadcsL
Ne//VGJF/2Zker9HUjGkG2syHuWhpG/zqmf5XQ2F3GKS9tSZThVPeJdIsGlLk20ipIz2BNRlYrp0
VF7S3skl+SlDPIQ+tGD0HXdTusOejHh7heAqe5wEr/8w+c2hJ9e67aIxe1wd/4yVTtUAHOgjzrKV
YVqf066oJPMFkkXRM2L/WQj2nEExS0jllP4uD/v+aDRj9Zi4JN1TmAefVUf70A+1d6q9Rs83TuXR
1NCMjr9XW/XnqQxYrDJgiW1JhlIgjfudNMqgyvdra4sUeHFMoX1pwwT4nlZZ/qV0P9BX5V1RR/Ou
Y4BW7s4Q5KqTxk0/d0rUIuqxGu5no/oiAz2K00AwxAJj7Z6Duo0Q3hNx6TREe8vgTZIxM42U3L/y
8aRYuXqoaWkVDynD17yP4AaNsx8jdFhwgufZowMfBHqkgXyMWSIkeM52tLcRJZjgjQEMPnT66Evk
mJ1g1PauSPcOn1wPTgbM3OjhDtfgt3NbL/ri99a0q7yxO0qvpRtHPlvVhy7t1MfOjL8URRR9QaVL
uysdl9ZtCyHGV0JGLToPThM81JWeXNx6dHcmO+HvPVg7Scik0OrGrjikz5Pfj73Uxqu7CLhu7Nz4
T6OrFAefuwEsrCY6kFUreedrlda5/ad5aHMMB41ncRQAneIWmsFDG0Qu+buxuNl6VtykXZ790xlk
XggsSIQIB7Q57rEVs9apQ5Np9+OYfnVymGgGrYTOHXSEJzARoREjayXOIE2lM68Jvd07hwyOhqK7
Qwop2awz1lXE/++SZH+tFj4QvUaSOX2e67Y8wqBW7MraL44oN0KSmSTzQ9jk+t3clPG5nPr2nKhl
dzeiCw7nISS4Kv+Tj2qMxLY79cP3Ms6vyJAIOtlPFeIawaa2kocyV4PvCNPpGxsE/Etv0t8CNpk9
cb3pdV97WA6Nqj+gKzftFL0zd+8cCQhwWirIp0SKZ9g0l4loN94bA/i9xRb0vnFxYWGF4VR/cNQZ
mYJEqaN7eSVpnIzsB3iccgt4GgiaEiXdzed1tbl5W0yp70LI0aTlLo6CGTkWhhDCT5BFwwPH43E6
AQ8TYBpN938ABdf5rRejoWA3t97wkJL4YSRgmaRJTlhvhLGZfnaDpLqTafvQ0P+ONMSG5YgEIM/F
8nQ9vCfXivPmtXLntM+1oAGykJ4s0sj+ntkqWQ/FGp5M17XuJthVj/bcOTcAsA17QLf+MrTKE+pQ
PlLZvnkMAEPlzdD/UODOFhug6kX3EEDsEaG6qF6vn5CXosMk9dsnkuywMUCa+DXIcmgBTePvGBUA
yLef03rUr4OUn+gjbfNu2FRhfuepekZGAUL1mPT8fSt+0uXvcixEKRvN/Ch/4Nef9TVWOtZY2J4+
ytFql7FJhI6kG6G9dNV86JNgB0CXJgvnrVPRRiWHjjZHl8YJ/pKjiS6wD3SvP7exOl17P+8/GFYW
3zm0h8Msj7O38/E5DhafSy/Udgbyeaekhv2AMNhu5cf1G4uOycn2ttT41ZS+EKHoVyfqqRrr9nnu
P01W2N6SOYBs2PSje9K26BSHOqA5YVsdNg88m7qqX22tOKtyI7oPUfzerMHcLFw/GS8SutQVlo2K
T/BtQTy9gzNJYFMzB/zlQn/BP00SP0UCYs/zZL6RVXfFThS6MedkMxW5AxPvSwkw4YNFXe8lGJAx
9eZYPcvQ0Uw8mhUUTbT76HukYq29/KPYav/Jsef+JEfyAABGu/dt/lfrn3hSDl4zBTAIWNw9jm8A
ieBQ6aLVAHMtqMUwgTlrYwiYosQyas7oxEcylA5CHMN8qsxM3bqQQd7BC4F2kAOjcKbV4yMd3e2z
WprRqXUCvlWJytCbzIfShw0jagFcrcA4+U2d5ffYapvqQHVjQL7k1/d6eXyVLjnT0qCsTixaBUXR
WJ27v0erHS6yQgxtbb2PXbNYCsx1UiRn2mtpyhL15rqA/Erzz0VqJ0+UgHYdamiggpzU32V5CGTp
FzZ2Rcmm0/NY6NZVQmZJLIV3veQZ41HW0GjmSoUkiWz2zS66384fpEFJ1WTbuQ00t8LvRxHPNyJc
h92JlndRiBa3JUccqtbN4bjcp8loXc2p4J4lTfKQouEs7HIQoOO8QAdqj29TGUzn9TD3JY1jsTGe
i7orKloHGdtDDWl3WZxknDStM+SZN6pUksrb0BjRuXPCChwo5OMdiCkkYfLwS5hn3wCHDbzPr+1T
plM/j2Y2fA1d0YHnB8nzWE/ToddCyOXbLjq3Xn/fVqa5QeQcsiFxSGmauSm94x/qqNQWh7RJb2G5
061DeShCk3knTa1nkRmjEn9XmF5+T2sQEltWUz8VvonS8UDdeimdyHFSlz/HcT3kJzl2KhBU20zE
y3EjupQqs0dppAmqw6RSQjGt3v/auCVknvAxxml/8qggfBsbwUsCXfbjWMwaOnYIKivmHD3+c9Io
mB/FpIyc3rdZTPL+ZdIIOzdSCXELMykZ8FpX9BuZum1Von+i6jlp+5hNJCQMwZXGJfaE4tB5KYBt
O0juV1sAPBHConrYSZtcwKJF69hbdHVXYj8pbVouJEYdiggNEgo00nKQZ/IQZAaSjXbFHUNTXx3a
GKjAGX4OySkK5uFBKL0wVzpkyLpKaWXppjUBdq62d6uUzQCxSNnS5/9z4XURJxhc2mgvq0Wus77W
qlaSY2TMj+/sycDmfy7j+FiJv6hpC1AKvS7L39v1x7dDg83MMNTdTcZ2+l+TMaRPgBL7U0kD7GbR
y/RtOOsis3fonURv09bH+tFQxu2ifznQU3gYzMbZrQKatHKdIEosb2ym1Wf2MkejSK3jApGQ4IkF
gVHtCqiIFmRFPdSkCjztftYiOKYyT9vEWqsjJdtOt/UwD8Z0K5x95RXRTYZKnzTPYIXu4opmkTU+
QvpQB3DOcpGXgY8R81e3XGEMD3K51SzPCq1+u9y7i61Lgsp/5DsRn5bKUux6zlGJjOd31SlZiwIM
+pzKAFHdWstTXWIq+yD0su1azlq9S7VqHcvSWCSijc5X9vJC0uvUW0i//UfF9v+w00E7LbU2QT9K
CfyHNMmSnjwIU9sgwLRU6CDQWIYroJu2YcXRHrMgDx5mxQk/mgO7Uyr9zjnSiuhjUiPsbNAhc5Re
J56rfRDX5kEOUWan9jNq1k4GazOFbMWpi630DjSQAcHi4xqIpfp6UMBdWJSTGVVhqn0orW/StSyG
ooo3c8+Ro8psnuWrSjXQ7CQoP498umjiqcI/TWNQQWuIIRq20WU5RZ6JU5gLL/IMLsroAhlISx4b
wGRh/aGFhn2infj1YIihNXdVDgAXo+opNlSvbvk6Huqg/t+nMnSZJRf41/F6JRmjAU3ZQvvck4T4
+RIceWE5dpxJRQqy3rSKH1yShpq1Z47hZR1GwlbOU0IzoD4+9trg3r0LoeiYNpslRi4h5zijEaPG
gjSIWFpOkc53S0vb6pBxZIr+SAzXOKz2kmRts7zKMuvng6tlcIiCpDnFCCGe5Nm/Df8vtncr/+el
wt+9jLQJ/WSzvsD/vEySDdxP/i3mt6/G00u6TqfpUc5aLrcsQxvAPy791vdvy71/qW/j3/jk1OUK
b6zy6ssVURGjs1ca/tdr+u+v+/bqchk5tUk69AzWtVfPanv/qt6u9H+4fpYCenj/B3ozfnPZN6fy
Zf37uNZnfq8cv2JLGuWnUhzk2WBZ2fvhv4XIOIEnO8mz385dQ9a4d1f77VL/xdx3S62vdL3ab5d/
N/e/uNr/+1K/fV86RXmCoBvSc/HW//bVro7/86tVUFNJ6FT4x1/6v/hP//Y9Rd2PDNh/+56sy6zv
yb/N/f98P3671G+v9q/vx/oq13f+t0v/NmR1vHu716VsOMmiJIDUpUP2zt1MPEDcJnbPW2to0B4F
V64BO8QYCnRM39FunxSZt5eB0rZ6hz6m10F4V8eyAkhWPIYF4lYsA1nz64JyGMDUs4VqDzWJuUSx
oql3lTGqVyXIx0tSBAr0E8701aXA3eaR/tFDYBj4nGo89OLgRbZ7iVMH5ntG8hDRxs6mP5vu8iAW
rEqNYi8zggkwW2J22hItA+UUchBUJYvytC5gK0PwAJXzu3U9Y4ZBLUUH1B+94FPTaPYmH+buXA1G
+IkScEU9Obcv8ViFn2x3+gFbM5pCYpTHkDnQdvggR+DgYQ6koUiOSmMmAwVnkFw1SD+ogxdtCvgJ
DmVdCaEpyLBOb05NP6j17Qh86NXar6cylvRHA5lcDGFMBK4QcLgFTzMsEzvX9pU7/0vgdsanDDFn
6kLlh15Ngs9j67qnMIzRga8NiIx8ttfGmLUH6W3Ksd9GiaKdpFcfo48jBbVH27fBX1DU1EQ5tIDi
dZOBbv9OY9sPyJe051CNYVEPI6GFkA/fnXzcUpqI7rIaDSzfGIcHBwbbB0QYTlGfm2dPLfVobyhQ
C0A1c1sjSohhbo32XVpsAmzonHvv3LYIoop1yl7wCJPqvkfSw7uSmPzkA4NAVUodXnyIgZQienHI
PCBydyHZ4BxMRM8fbM8Eu9fCozeTkHHCwv6I0JkOWeOQIRDI0LZJR0MTBahIDKvQ9e+Anes7qOWt
j7aFTCYCLf6rF17JuzlIcpqCCDZGeHQzULh7GZxP9MpAoWS9eqe5OsT9GB1kcD7/D2NfthwprC37
RUQAEtNrQY122VUe2/1CuCcQkwAxf/1JFr2Nt0+fG/eF0ARFgSSktXJlInzAAEPLjhpzztkWLAbm
UgsYars1vC4CJayOK+tGts1AAbKnxlJWXsBH3djTX2AwakFPSYsOdOXM9FSAbbM60LmcAZstO4sd
bA2qXVYVw+KP24VuU1fclrAnvHo2VFtcbDOnItUePc2CROJcHPPynPABPttpSl5Zr8TBSqtsS7Wx
Dql5DezzR6oFhd4vRNuEd1yW/dlrwju9G5LAcY0QAuBa/dQiWPPgsh7EO3NWssa4K3L3og1j/cTa
Wj11Y+5HiUwfklp74YCa3SBMbdpzmUq/a/gAJboesuRd0Z9Szy4gOZb/BBdg+tAAJr7PZ/B8ZpaI
2hNjn+yA8QfPimcZr10KbqTJzOtbyraMQ7YBn0Q+a+iEo3ySiCUtHQC8S6XJJ0tPwRgKEoRTliIy
C+Ml3FVysAH9Y3djVnNwEZn8yoDxPXY2yJWoLEaI8dXRo25XReDopjI6yBx8VE3qwSA0n0vtzApW
eTjHMxDZ4lJUYdbeveo6/VZ4STwrnD1MrAe1hYGoi9Q5ma1Adw7tAcZlT+LogO3/hg5UJTB0l2yj
5++jgixZDGCSmCCeaCVV/AiINnZ/jmpfskHC9QHRy++ylW+gWQJRz2hBgUfJZttEfNzBs1Ahaua0
HsxUKehXz4VNqP7WhLBTb9IW/HEDk/Vd1P1q4y49Q9X9bai9fG/XYE6bRMiBADWDGDQ8hmveQvBx
uiTWEIjWzg7ZqOq9I5voiq2/5ZtayS8y0+8KxJ0GMXDZ+y6zTzVXCLMFTsJnqZoOrStPGW+cq11b
zlVLAWc2J9h9qcyQHFSYmHI2Kh6Tq2E4+wQ8g+ccD3jos/AIDkkNdHg41Dyq9poT5RuwKGhnx7K7
3ZC0agPUVdOAbxsxKktSSniZy65Ltw2YQW7bOdqFUtTGhY142+hF6ncx7EkGQA9Fz+/zQugXKoGJ
YRY0iR2g4dCAKmpPH0BCCHZpKuOOkcI9V0C8YvaID/xnAVnIu1X23m6gKyaAeQmojA5F4RUX5jxD
Vz29d+HGuhTMLyAS/uSm/CkBHcJdlTX1cz/DQC0EpJ01FdXP4NJDpDdigEAZhM15KCN59YxaXrHt
2I+JZp9dUBoACwA6RQy6h5kA8qF0JjNwSl0L4tkbOJVDcUwjYDB4LNqZ7ncDKGG9DWvX9t0o6m/c
Jjll1eBeW9cbEC0Rm9tQieyt09JvTaX113is8ShBXAovaJ1vDE2Dx6hgIxgpx3feh+3eAljmAT7g
mOtBF032b1ezL5DvAf1GPnsMawYae5MPx8yFCYI3SfFIZcB2nTuzAhtiiW9glsriwEQ13eqjxvdw
iyReDCxHbrFLW0sZgBtRvDiqVxso1Skgd9S5c3q2qV2zhyNkdG7poCtoBK5ZSnHp5AdYpR+LqgUN
OpV11uz4s9kQZMxydiNUyXwEVI+3owut78gzoQjpGNk3aDL5XqoVPghtnUNa2cYztMeSoGcg1Ii4
Zl3DTPMhEjWdOnt+QjXU4LaVluUbrU2ex3i2UsO9a9bD8Mcam3dmt+arjDzg7ZpMHEDbUuxsAIbt
4R5SqMN9jPXXkTfNAEH12AhkmTLfBnv9meV1eBoVCOsn8xZEviBDcctHofNtpyngFkb7O+9YdmtN
sFSGEWSHHFkW5wFBitu+66dXrYGcg7HHl8TUNkXBvIsTpNZgXyiNqFjvUlnGRWqDDRwtclFYo03C
vQ0QxXy/lo21U24jQxkBnUUVRjLph8EAu+VaBoa8MkDY41upY6dcApj1HGbZ70y0xm/LqzeTbBXc
n723QShK8dAKkJwOng6tdxOWONlpCOFLPSipFsVbAfHO0kv4pYM35OJmzu/RNYq3pjWircm7/sjr
Dt6DssF0FkoE9HbFQ+NY/KluXWCrgH5zOre5a7CsAOk20HRWLxBvnjYyoNoihJp5PFXmXuub7GxW
g7XpAN1UHBSbdncyjEZdMhAIPU0SUZu2sAZgkxz3EPdVtHWBCAkGvbHvB/BI7vUpkVAp9myotCHI
qBnUweiV3DuVzK8xQgtB5lZEP/PIPlVF176mWQ1bXs77o17k44PbY3qkFroYr1bUe8963ED0BUFF
B2GU0ROogX9kHmj1nLwb7yA5n2wz1SY3hqXsa+M6WG2CxO5HrvrfHu+dhw6aMFhNgoS81u3qvSh3
DhTSNgaUDJ9YP54jrze+GVZhBOPErDN6vbwBdVKxcwsB4HwMyrxIQuqqlIOfKyf9USCkZ2ZWUBc3
ARuHM9Q3ZdZIGPOTdld2hnqwY1aCbKpx3sbYvkwqRqBAbp8NO0/+TJb6gcgv83Vy3Cjo4fq5JCb0
5x2l6XswtoFAQ4CnMYbzRWtTBLMzA/AzVt+Btbz807GZnl4HhdpogaWqzB8NvbZ/W6m1dRxmvEuv
r3woRuVX3U6Sg2451bGUZrZtyzb1mxAd1WwtfpgjkC6ibpnfGIWClNQAcATAaVjygaE2q9/wLkUg
Iq+BBnZdH9sOVwPWEEECtVVh0F9TUIw9IfrRAf2BACFc1citAS6Ie1OOIdj8pXsbFYhzzPHmTgUC
4zHhVkCZ9tEF3NWAqxvYLSVQt76vUmvceQL08VFo1/sqrKOzY5b5AQLv3o0n0+Rox7F7qkrxx7ZB
G6MP2u2MdQWbggni97I6Uo7K6dDPLdZmbWy/pynr9mvR2iyOunbrpQM+ssqxnnKz8Ksp7x+KOQft
yXcWm+O5t1oIWcVm7TPAwI6UdUf9Bu68H5PJ8ztou5UXaKBEfitVvqdsprXlJTOBb7U5TOxzCyqi
Snj0gRnU2hCghKwCxhiERIWIuqAa+2aTKube9qLrnzv+OLSJ+oMAPB8fJIBJxJshXWLhAn0EPHiX
KWl+FL0BbJTHfrVgz3byBlzXiXWfq/Ei+9g7Rf2dhcB8X0/sB+lGEBeEX9D1O4jLz7A34JXzuXRJ
4lMx+nk0lTtonbZHiwFeIAe3ejEdD7wXDMhcynpD0W0HhT1zbDrDxsGq4moiyOLqIrBu0xnWeFzL
5JT+aAfHOU1j2F+pPOXx1bJriegMfKT9fnAOGRgGz1QJ7d1foOvNAa0tQDzfq+4lAzHIaQDToQ+F
Y4UdfPLcdxlU2sPxOXRkEbix+k7QSDCcGSBr0iAjQXk6AKCGwjKO9mXMIEqPJlROWEvINrpHw2vP
ld7GN0wDWlsLMfdiVTNsLLPr75yy0B7C0b7HmM7fZAvmX8jdAO4yZ73W24ZYlUp+q9m5wGoqGcbj
JKIHSFkUt7H3W+ZJctMlvLgdrPpiJKU6F5HhQOPUQKy6oT/rtZfdt7J+Km1QhvRueZn68lvnjMZZ
WtI4I/jV2iaaVvttFCfXMGUPZaUbN/2co0MyZvh/bnciuJULOTNIcc84rjJrT5ZhQpDWkohbyBy8
T0gSOxZGfJP2lxqy9T+M0hWbCMIf90XYfmsFs3dj0Q7oAxl/HTMFPcXRuwktUWyrKjxxng6HFDuH
G2lZzl41EJAbUtgCHPiPytx1gqjLD17jXRMpvT+A+HS6hZDDqEfMBYIrfw4uw84aMKBXG5GAfgcf
097G7wAZAk5cI+TtD17Yr1oNii5Q7W+KUoIqN4JeiGm007sT6vcKE+SD64WglrLwhd2A3RcQz7GK
/E5OiN2VMCrOTBNbzbUVIBojlOiYXt9EMoRbVFTet4lBEdfcFVJ0f7Su3xbYf0YbTb7z7B5x2tYN
HfpB2DfQqcZElFTXoQeF+dT0sW8iuuRnmrMgDUfzLbLLsw2eeey9QHSPmP9wP2Wu/QoYDAKwu/rd
Lh3s1A1I5lbtyB7Gqv6BwNHwgLWccYil2mRhJ35B4aLfdKKMdsIUeJ5t1T0OQ/09EzVApEBaPoaT
qYF/CtK/mGuOiIkJD9CakncQYi23wMWAQkwlF6ZX4Acw4/GV5YAoekx5b21V/2qA+/mRJ91VTA7i
mKrcvNMF5Gu8Smh3nd3koGLLfsm0sd6YEDU226F3SqEjcHHi+MkFJzEU+oyXOraNe8D7XihX9ZXC
4iNrNqUpZ49ifb9iiYQOMlShimQ35lg16yPUqfJYfyr54G504TU3LcQ7gqYILajUyHBXKIRwSAjZ
BWD8Gnazm/YoZxen92uAdPIVrJehxZw7GdneJoUta+cVDhYtmKrV/Vpozdkwbu0AbtFyY4PSD/Jj
YNFD4BTUp1tQ93aAr+lV/x3IUfsdmIslMZd8VElnsv67jZ4O9ruDxuCjGXxoNhR3gznEG4w3CeyI
7Vzyiv/s27B60/Uk3kamGo4kZYUgfbsGk9mGdzEP8Bdg4WFAR0HouguPMaQJ7usBAUIg74t/xNgV
yrHynm3PrhD2zvN9JVzvNfcQca9q8QMGNO5DV6s714jcqOuAGIeJhphSxEKssd6+LeTLl+K1KRZP
PjjSQHHfiY0Xz3oeZgQTTTeq7TCLlru5I9A1s+w4pnp+MfOquKTCgtpuWr1TC+xw59D32AVaEeGJ
xS5iEeIzIBx0CSvTgPFyqvZx4Y2PYVVDun6mLRugKmjmo/yBhSaCRGE97yf5OnowcHmOgN3NicrX
1MyTIIxKfqRarrcvmmqw/RRZ8pL1VyoNzaq6S11wDIetBO4DlBvN0WuAWkMUbRF0OUNwysyhiTAM
/hOoTiwE8UpHDR8uLdSyPW5UPtChZnw/dolxR7nCFGoHCelDFkMOzLNsdEWI7303o4Omxc37ZJmA
nzHDOFpx6D2VaXcPsvPmHei1wUdwS392x8i5ncZcBJHbpG+OjHYEbDYNxFgZAApBxY85GF2gp/3v
FpOFLtoLaZ0QfPhsasK8QewkCyRT8Y9Me0VAQP+dcaFtEYBqH0HvWGxr0VqbGuGT2KwVlt9BxvpR
ggbxOoIWlmuN9dg6DZb0TL0zaQEQaNbVNtcKBDnjX25GhkCfMtNLrAVc8HVRkK9K1a5S8ckAQ8Ld
5HnqpbTjG0BShiu26s1Lzu+LqKieHRg5HzHCEFSBUttMw/spHB/LAk8hsrMuMKOhgui8npebxtDk
vnMr6wbazAXiPyEBhWiUBzoYHqgqVAKaLKwNu9R3EaoZRNWQ7ewJ4pjUpupd4Bp18HzNp/Wj0V7m
i8Qd5NuhYQkJho94LEsHIHJy2wiPCDFadACqLjmFqfe2SHK09r0mE4lw5BiPXLPEq0hDSGWAsPWV
ygoTmtZfUlRbSPtzO00izke6xcYctW+CVBtZzW80r0/uAce0YLtMk22MSIodm0kLpj6Jz3NbIDQS
vzT7dGdRtMe6ZqHgECfDAkwo7vpUoekmTAVYymlDAHRe90ApB5bdJeV9pP5VC8bks0NDpIt0LB2d
jQ1uwl95AaOdHqb2I3i78/1YYgNX2hyKtxNIMZxJyB9zW0Scc+wLZ4UODSEwrOXAmDMGxHVrT/eg
H+4xr4LVqLdAY8Xnivq/K+gMU+j3SZe8xE4DUJFI2LMAd9iesio3zWfsd8x9JeFNR7xgMEG9+qQB
Q3vRmrj0ZWkkv7LfVsn4TwvRE1CTx7ajmYR5EkDm7VyH6S9hOj1oEeiaWNg/FxOmC9XwDrwurdqG
ufssKt0pESEZQ9Jc01l6LookvmNZqe7xbtqjVkffOz1EjormQ4StwlG44jsV5XFVHmIOdQH0SwzM
qPwJuQJxTg3Bb8xCtrBVXnq7Hc6CQm0RkjacoXmDPNAjJxD52jkG2z6GcBaI3GBLrxFR6xsNNog7
TB7TaQRaspsDRoQJEmheetWjY4hub0ZQCMoRvH9JZlCdOyK8qNfGAqQFmLwRJmg+l2bnBH3BjT0p
oY2gLA50B7rcpHVGtcPcWJ8b13NjpQCRN9NB3HsyVBcVmYfBUSA6mRlP8yGEFmyWXUUNOlP02Fmz
qnJOVAnUM+C4Cp4Dqm16rzhNqgTL1nyq18GLA4ZaX4Ude847Lds1mcqg2IG3DuLFfDdFdbmVVraB
SibmK6+1bhBrCYXMOUtzmK5FO3Bx9xcqyqNOBWnsopM6M/eMRGiQbiTqqnc8wMfOvFuZ9OaiKMrY
Xel4/SWNUl+3EVkKU03xNGCtdk0YpG8Jdcyy8EVrXP3MZ9wxRwcMSsXiPWUHW6QnOlUbwDxXILp2
EyOCCNbiKb3VGQe78JrPWTMFwOOA/mCuXisEy0sEjIBGW3eg1aGSZLyxYEB7tgxMwuBEhu2C5RBA
hcOzdMr41xT9MRyp/c4QPMgKDRJxTQNMLIvqMxtFdJM5QGJZKi4fc5nCSTrZ0S/V/2lUCd67/5zD
8ynfQtO7Puu1ZEeRXrvQq6/Y1pU+dGHUfpnpKW94QMQ1c7XHnQHLkmkImBrzQOe22BEClQ5w2oFe
Sel/ywhbSu16oK520/w6qF0osbU0mbIwwOA79TUNWNAibORTxIE/pZT4SK21Wg+vBE90mFYRS9f0
rXtfWtLD6inqfmTcgTFBmS9Jg/ipqRUSS2i7fm7rECZ3NBgcCOmBIzC6DmkvYRmCLt5oCYbP3o4a
8NAcwQxXaCfuPI2zrDaiwOHgYEdoGeZLhorhm0gOTHI4meZWa9OGc3eTiDLbUwV48qHal0EXs2QO
xEO0B1qv0oPG63RvWIew1Pm5UjkVCeU8LI+eshZaUCWfJcG9sHFuQkQ1pMy5pbWQ8Hh8Cj3D8ylr
OkpuFYgMDrQIYgM0pPmIGFCqdds/OY+MZ6PypsvYWo95pnXHwhOI/M56sI4hqkDC2g7N4PAjlTc6
HC81u6FyOqzNKJsnKQiQVFH5awUoIbM9E1O2ISLcqA27Mxycm0UQlcqIExffSgH/N6iOqWytcGMY
22wg5v21DEZb/dgnybsEr6fhbfTGvecNrCsERSeEOgHWBQL1TtCLvKMiqqRySvUIrQB9D8JAPtE/
f5xBTXJTxmyztq7m1nQt1hW7eg5fI97FIcyqEwNd9ErpSOUp6XOBew34b0SzAfcJoCyMu7/ALzDt
B2i07lseDa+8nfaLWRKQcz8SqXUu2prfOawFqr00oGPkRLcTUGQvejwlB29CYCDvvB0WSPqNaKV7
KMZev9G66H+lsIV2D/9qF1nRbUPf6hFUU8MVi29w9shbTYIPiRYkzuyXCK0xPNKCxBYlP0ShoXyq
7TUH7HPecA/xLRdcZvhWYDmJoPg5S58OhBC22GMiSx+WoUg6XynILLAsFnMICuD/GmSXweWW3NJP
WELXdpmHuYVqmVdlF6Hne15G/N6CM2xhQB35OW6UcfuXABVZDRiHW6o0M1CAj+BY28NSoB5ar0Fw
VebFYFNDFgxOzYNMr3Ds1VcqSZtm/p6D3Z7qtDwHUa1ng2ougypwxt8UfPhy25nzJsTNoyMF/Rf2
pO0MUbSISIWDxElDMIk3nL1KEYMFTXRPlc4QYG51r01YsVennwkGM5Zsoxat6rppYVHsWfVj+aTD
tK6D4kC04XUpLhi7zytz/F5hmxqEuVfdTC3kr+MquejSuqn+8rhmM3+BNXnFnRG22r5yRnuXwAn8
3YUOZA+NaXso2S4fbxd1w6SDOkwLYrOkzq1bDxGqgUwS71lysB61uAEohD8RsRKUouAL4cmSm+so
Z1oNe/5oSSRLa+4/daZhcUjEgESIFJjYaA/+kENIs+I2BChb6dy1NUitZqZxOvRYrf5tgQhOSFSC
/6dVfGlBJ63XoBMcDfQ9H9cYU84ugwnvoYFwAQQMpSctMYynWqhpG2pDsYMBxABbxFgdAQ1RPtXa
5ZDedV34HKdoq0Mf8clwtlRFzZu6vNc7J7tfWhvgpmHgaj7poR/FMy8R9BY3jTNkB4fsC5WF0Fij
1dXOmgPw2HyoZjbrPnaHGyyofMpVM4X1kporqRnseMMNguj/tpjL00q0G1FACncUpetXcQU2eh1S
e50DwMDo1u+glZvOVlToh7H3ntox089U5CBaYQisOPFAtZdYmG9GhK5U3WwwKK9QhxkRqljqen6m
ATCNUrvFCutK/Z+KwPgG7lITfp910PzjJLhFljFErTxIXm5DfWi2ZgHTrP//OiEOJ/Ww/sr6yx8n
OansDqrCBNTlRXniiAQ9KbsrT5RlugnJ6UIoH+4EDrHmAQtENRZbGz0vsKCeti1jMInAUOtLhFfm
2x4jcOMo1h3MYTAdGCPFdKd5v5cc42N+6/bdUYcRbheZOW5//qLT15s+/pYw8k2V13jYHxVD37d3
HSYMasEzECgJ20t2LXxbl2EYoh06m+FPOrwa9ZjHF6oYmXWBSqu4MUZP3MkcfvduFBdXJdrR00GI
KBiWx8NcpuDNN7zc8zsw8PiVqaR7ArcCfG+5bHaRDj7ZIGGhfs7nEBIhkxsHiwhQObBiY0XYqweZ
XrFbpYP2F9FqYQcxvv5NYmq65Qg+Duwog/+4BIEPfAgOLLhpdUcHDQKUS6ppzL0TIcbQHN3BRyR2
fTcWFiwqcYgQGVGCKNLBdi5A8FZ910TQzEEwEkisO20K4qGuHk1VQeY51MtnzWSJH3Fev0oLO0Es
dJtzmonYjxsIMySAvQH60aIj8xGS7y7oPWE4gjMp/D5CMCjouVG+aCXUFCr1M7TC6cIaru9dEGXs
AGlzN+7E23PqOY+pjQBiNZTlvoCJKChU6seRHBEziUOaG8NOFxA9pzIITw0PeTg8ZTLR4ZOCzGqF
QFyhJcAa6k2t7rG2L6PEKbaQf2i3wtXSoNIYdpuhSJZDXHu7wenC2zGE9rnlQZ9LB4v6iQ4ZAMTg
68zlOULcX6C3+QAmHst7qWAK2RhpnZ/NqAhfEiPfg2g1QmQjpuDQiwNqFXFYVjpEO26YhPhjZAzy
2MlRLrUcATtQYUoGLB9wjTo13I3TD9UmNzPTd4y8OEUgqz+Bb+pvai2jikTOwdlU7ZiA0gHDhOZ0
oJbriWvZ2oRSoNYvAEl0xm1rdt9HNtgwtQlcRVb2fyfhhcKtuALo2mlGT1OemlKKyrSxQaDvM0KO
m73pifLkVUN3tJvyiYWeuVtvX6Tx4NcjeKkaCRDioN1wc5b4Anzh1M9AfzZDwe3J+iUNuwR4I7Y2
nhVpPiaLZp4xmlOlXBj51nyibFBSFEV+7AF1gJkXCoK1Dh82hQfQRfvJTNQ3Y740PHHwGjfAoJxK
Y7xT8OgDXlptax63IF1rk4OTYF2XSGA/fGsqEDNgRyUifyEtUCxvhB4dPWI6LI3CxsQrWdJUTO3X
ptgX2odBg2pY2hX5Qc045dGw8vxAD1Biam0QVokX0Ldw+kLUdH7s4IgooGpVsOoysnMvWvgI5vL1
8dPLpLLlFa3Va81aRqn1QO9lzX5p1wod77yJ7fDAQcsADQu48/GC12Ya9QrKt0AVjctNZ0B+jj48
OxVYabIOGFbc8XpY753KorZ1/55IeXoya2tKfTnlS/bTH1/PM7oaNw85Quxc0+Ep4cydttQDGsfM
Jr9DXH8AWg1YoRpryLb0umDsLk7ri16zVLa+0TWraSUAaesLp5qv53muFxQlQqZEZErgavRSh4u1
kaD/wKGGjw79OdfU5FMBZqLmb5LngDZDmeVp7GAWHOTJwtx9quG+R+eck3SA8mz1OZ8LUEK3DehI
6f2sj+vTMF+Sy9MtanvbeeHWMX+OLhb7XYSv9nxI5ufB5t/5V/ZfZXQGVdBpa5bKYBH7eym9h3NY
1/o/XerdLiOVxiQd2nkioJRDQTuUp4H8rzb/KgOVBF7LWvP1F6iGLrv8wpgDG1hXiQ+kHaxA899e
3ykNYnqxX8rWLKW+nPavsv/zUuvlv5wWe04Fk03UbcQ8RwodmpN/k3O+m3sQzZmfakpsqjNwW6Bq
zHMk6VTKLxehK32cPgJuATW3j0JKmV017VWbHejiFRhDg4ltNdBdLuOZhilNXetH4UvZOpLXdv8q
k8YcuUFdkRqul6GyNbtehrr0mqXUMuLXwi8/tV7mX7/UGSYYA6PnjDVgY56/psvs9zVJ534qXL7E
X0upwadWlFwbxaLqpmUi72mO/fRb1OrrVbHyKo5d+HOdNKwZFLZm03liodmFyihLqf/fdnQunZby
LJgSUx2WaXW99WVap/v7X0l6H4JmckpGgDoBwPO+Pgj61FDfbg0o/7AOwe96FKEz0xSWwaHW3NAk
QfkcsMUZQPkxxVVQGmmb53VqpWv9c7qdP9TrQKMmX9qtY4wqksjT4N8e9eUj/2Ucfzk3zDVYsfTT
cvN28XMsdXmcF++TD/IQMNr1cFyYU7bjMLQgDRX7/yzWPi0PYlpg0I2sB7prJ0qgKs62NpwbO3oY
68xP2S9lJj1FoNdocabiWN/SmC0o6QIefeCwfu21gX8fAWyffFptQUVIQ7jfPOqpeei1T30MVlWh
3E9r0OXu6T2qztD+LjUzWoAu75QWoJRcOvP6phVkebWwtQ/UaUDWlwXaVIwgD/14IvSPl1dJhZ/y
H68ReD5WT8Nx7UxLH/tY89Ll6WfX3kopKqPaf2Wp7F+XykzFQZsS8HlvTzdHTZtUfouAhsWeoQqW
6ZZV2OGBWMADihdbuLQbN6BP+d3OqzuaiSgF1YjPWRnn+dbOjT8RM6tT2sIKCWRedQrBqHkIBSwN
565ywb4TwwdjaBM4E7rq8OmThlUxvm7rV5I+jYNM0snvpUSQK/wIG6APfq4PhlJ0UBbQ/6xodsq8
bxNE76/faA1A5h2QinfUUBssI4BuL/ZBCKfGpeevcgZU4UEh1AmMXMAaQyhBCPuhUh5CyYdqT3PO
VGdYykhEkG87PDLqvTSyPavFx2iybezz2+hNA2sdJDjLfNMqZQXUxFDg9gcNIj7Ay4HX+P1mMAJ6
knTAWgjcGc6R7pLezDJVjRDIBWue+0hlVSK8DUwsF9saf8WIqjnivC8vJuu1HD7xXzTEMxlvjaRr
cCOerw/miYZJ7bWHtIWJaJqGGyyUcljlTKhvyh/4YqRbmBvBJj+/7vX+NOCetyC5eIce0jPAHdpW
QTJi8hvIUBwTHeY6aIJlG1DZvg2ex7aWGqsTFnp8iw7wjW7+065uWVh/Kl2GGi231/7dK7eaoRKw
LHys2danaDgpPCNNc6DhtTyyeW9JfZsu8mUOWsY3FX45pdTgto1L0CNiLz5C7AmSN7QwDYud5GCH
hjoWfIcQl8Ikj+ivTd677W4cyivvOOxAQIkibP9g9fkVjrONAS6bPApv7ST186m52vlFCs/Z0q+m
oPScPY4b0KXvohL7bvQgdJZ5cIFWamNZJYT7zIMmFbYnGT/yuGbLJnXZxS4rCxqINM7XxcGXMka7
BWqzJL/UU/b/XmAs51A3gPt2p6cy3CvR7xBF5izbpf9z9WGzGrzbhdovEy3DY8y+1U1s7de+Wtjc
B2aoP1ARPOr4ntCcsiSplPKUooMdaWgUQcEC68d+x80J5BvQ8+HK2q4Tx7IMpt77seQ2pV0f03qQ
0KeF9ePDDkHdZEjsaNNC2htRM9mnAbjOojQol/WMN+nJAXMKzIuW7+XxcKAeCQDMiFAD0wfRRLg3
jGxHw4/eODxtG7MT7oG6XjN1SwP67QxGt6CQ9bQsFenOvvzuv8ri1ptds+K26fBl9svB1ndAcd0v
01nddztwV17otulqtorkPm/+mlPois6gdJiQ4u9mXBjT1tEmePOz/QSeZKr/9IWn+14+lMvooa/a
MpzoH1qGEqfp0a550NSaPKyWj7xjZtBORrH5tCDWTShglpwXS7f+1AU/JenmeVrIIGpYa28UWOAO
MnfwkQDmYJcl6IX0jaf9rzJhU9PgzY5KsUPcZXNMusdqEvY+U3zHCgdrU+pNjspiBN40oE5vfoT1
rEFSVSbY5uedNY0I+mHIVE5w/ACMt3Y/6lhfu6jq24dchgHkaQ9THc+Rd/+xWn16gssTnT/+lKKn
qAPovVFDA/3cj2mLt3IMZCUw7X2sFIBGOnU8f8VMD1sQGNbmJZFV2OIwAFAA/UjMwrQHXZK00Bt4
bMPdMF/jU3IKSxgJqlBAyE8cOBgtA2pNPTiOKjxayjcgkZ+j3pYlDv3ep0lnHfU1lntBPkTm8pDo
0ahYNEFZmKC3pl29BUPCWKXHDtFyk88Tc9iZcGDTcGV582jxBECY5dvfw4QAbYrvn5ZcI+Br27QF
+xdszqPte3AEw9RrKjwMG4pg8z/8+6ja92aqwZBLa1DqlvSYcVenGNz7s6KA1+7X5+8ZcCQl8/du
LVvWss38v0COaC42kMKoflng895msLMdi/yeugT1Bs0bJwzr3u8nBAkdoN8CNBBmJPple3DENnbA
9Php1FByOUhrk5mVc8jnHgOLnLetoH5zLEFfPC9gtVrfMwPBQMMIsztk5/my97ecHNGUsY5V2TzJ
0euglFmDlRGE9R8z6XJTVLd0GiPVpy0lqZAO9NYoxeDL9sPfbpM717KVATzgb1BJMpdNnSt4Abia
VvYAhfIQ6lv9f2x2Tttoe+WUren3oKKkJ7Os7Gg+4hWA6wdKLoZKevlLcnBVdLL4jybM+uO614Pi
ARZi3K42XzaBYxOClHXKwKJpTI+I/8y3UTZuMjsH7A4mpVj/w+OnAQ7Pw7i35vcIah+ACKif0LS1
vGIHONxNetPy2fxAa8DZjprNh2I+TCDB24ooe6EiOvDqpoMawJGaF/HF83DL2bwKHuYRaTc1xCby
Z3167+Lbob43EQIaJMWuK/l91zAgWzS4VR0H2AhlDL5hI8wFi4Uoqw4ceHDQbsYbXqPz2HD0bbHZ
ajfa/3B2ZU1y4mr2r3T083AHSUjAxL3zALnWkpm1uWy/EO6yzb5IILZfPweq79hmnJUTFdFBG5IS
mz5t31kUgXcm0IRH5oj0qEfG9tBZPYWTE1ecFOM2MOKvALOJVWG0xsqVUAMOAUzCYr5dI9Uelo/Q
TuV+Y6m/d6sKySxoETE/DvkKvPzsKtFOtGOMGVsRxDnotUhUlKPD7nSlKvSXMRKo0y6cdp5jytWG
jrEHk9DgNA6PI4NXXgHc3ynPAHcy3dyGGw/Sb60xoEAA89xNDMriQzp8r4GbPlVtJU68QV0xMqVB
3Y6h1OzE7ocaFNYVULcmWjjDe/UDlWGAKjWAh2qEoGI2ww18qq8LTB5qE+IqFCoAsWFawCnwg5OM
Lm50Fbt9tB412xmhSj5X1vPIInML21+xSjvjnqQhNOIM8GZYvSqKij2L6FML5lA9jYfhoASrgCmp
CVtbJP6/112+hfwluN6t+s5gK2f4CcHQFkjLFQCf4wqSZqEvs0SuxmFDUjpemU7yIdY9SE05LJGg
5256Kim7jbCs5KYlcK6ePH0KQyBWS3EowtCrBjSOWjgQ8+dJsyWwRlxlScVgXBwW+2Ikj7gfdtUD
VnDlBkg9Iv7KoAUDM5+3gMIZ4AVxFwZrCtebyYjzpssATJYjbX0xlTAXY89nO83XsQBTAZbt2ZNb
fukrEHMGt7Of4lp+4LQBf7RJ8mPT9UBIRqNzEN1Q+FbM6/WPDv51GgUR/HQ1gv3ga4ir2roqDtBy
87sQLwHOv9d0+qRsEqwI7Shbzf22tgLXzwUbfKHd/pBFJPADyEWunGnXZOYJ7IQKEB+6N3J4wcP1
EOmumA5rmPxQv05BywJ1QQNNXJENLaAhOcK2QW4LN/MyRxP4ZaZ6l1ctJOjjPl2FOhUre1SgmZqx
Bwff8PBjo8G9unKLHCA1fF1pIWeG+enEObsdAk5gwwMtt9ZQdzCCAI9P9Qw2ZT7Uu2OfujzyGkfc
ubpIrpFdCTzAcoGkNlrwEew6xdr2XdCQBOyOPoEc4qHpgLZ93QyWgFtseUoyyuG0FX9o2gzG2U3F
Penk+9ROYQIQ2vBFhUMJYPVGdHCqsLkbLdXc1Ylaty1E6eY9VvTkJu/YPq9UepNOm8yGLL4aTmMJ
Oo/l9sDiht+ADSnuxjHdqdLur/qUrL9xaIoCUObsE9qyawjiyx3E9r2+l6UPSnAEA2aOPgiZm83g
oEI5EMdYWUHVe4Yc+YGrdivsvN6rrgSoDB3f9fyvH5sqiMEUYulaaHindn3vORCrPAXYawLTWimb
l9DjdR5LmAUByZAdXF4qXzlQ1+Vj6u6INOsVJAhBbeR5eBWx1g8rx3hJS/fKgfPoAMmOxmyCFwjc
p4AgKHBmyqGxtkmSbFlZgqXLtfMxSeMHUsJD0xjDFq51NZJ6NrQGOlhYQGC5Mr1GRpASn0TwjaLi
O3jwIVUFJT+/KYsQyboBAoRxBbdKYYRXmQ79ohg/q4YEXpaBXBB1kC6V1oPFVfUIPixI6S5IqBU+
Y65FuLaDgHmV1p/boISbUZZ+NlSyNkUvIcERY1kg1TEe272pEv3FissYihkBnGUC1CUhkHOPC7Hv
JYSFUUXLfZrTGjZF7n2UN8dBD81Og+Tnd7A4uAHL7V62SEIbhuslyPMfBDENL9dAxYLVO8kCoJ3G
qonpcxjBNqlh+6nA4Zgh8anAyG2+NST3CSZ8YKcBLpYEzraZxgE1pISRWpgoEgBB7BwJCpwLvAtU
8WDmaTWwhExNtqrCyHMTSH4SbYM0NFVG4EC1RyHa6wN673qjDO8l1cPWzRvliRJYFgov3LSwOZLi
eH2kyJ+Aqc8hLQ/nO75q8rSBK1R/h6XW3rLFbW0FUCqsQeiBpnbsUcp7n1sAn9X5rc2S6kNkNC8E
dLbrAPvWE4a/uFd48Ek8rgzQmKnGgPZsbXRAiYMrFdIwWKeFh7SAVxgWX89e0CP7t0d0C6aipj0U
FFTtt6mFWWBarXTXYsE0L9Fkp6XtawO0bwOEgDaT1LNMwk8kFM+ua/Ero5b8BLfx762Z1BtbWPA1
TH0mY2uncqwmJPHXDorMsMfIn4Xs1I4Pp9xyyMaCA4mP9BfCFIhnD4wjdlXRkfqNecqqqvHRHDo3
mSZ/xe0ANQidALwW1Nm6VGXyJMYA8w2k/7GOQZAQI6y6IQL+1Rlx9oCxYs2CDeGVDTbWjUkMCQt5
KB2TFnSlEbSWHMtClNwPk5yN1urQl5LcF32orgDN/Z5CIKLkfg/61VYL40DyL1IJ8wnCusM+yku5
EsTotinB4iNvWnFrT5vC0ndKy+syiOi+VhFYHSkdgOkz/6qq0AaNh7C1LpBsh2inZ6oUiXKA5K55
DRkIbiSAbqrYl/C89zMGoVZWFq6PWAYjl4svERd/lUGYbVK3IGuXON2GJc1uFFXp89aKwMXreoA9
Grly8t7d56ra1gqjMgUSH2ZiOwOy7jcYrAZ+QodTJvoGjtiphl84cddmAoUU0KybGxuRuJOGeGpa
Ke9EZGBZqKerDDSbtdHB3Wts6HMK81b0bAOwkxaQbkyl9Rr1QF11jUh3YcHWFCujRsjp2s3oQ9m3
4zWFKZSX8d68y0LkWYOS3hQKBg98NDrUMJjeZVUXXdn0K+SIjUPDswDzRhPaG6nZoxdon0GbBac3
dq4ALYcHwv9uEqcaFYaeODi40ExCOSCVj49F/CHohtZjdWJu8iBkN3yAK2s9dLnvpLdmVLunsb2r
LGBya9AcAK7Fqg1MJ1atxBcae6Y3GFJkxdBA0J7BIw3ewhtQr5Cz43CdaiPnwcHYtTSwIBrXkJeh
7ClrYdiu287ZT7aXK+AJDFTibF8y82AoW60yaVQeh1MOvk64i02/Vwi7EQZoK1Kxa25GfA1Yjw9+
P2w/lR1vS2S9dF32oCaQ753bWZtMa+MK5lDDisQOpETrqZlNaO7l7mcAJPzaKpApgd/9Km/hH2xK
tIh9qfbwCgG7CR5dGB3tUjiJ+RkvH0idDKscK7O2K/9KiAUZIZBUPLdqbw34hSkWgCss5HNmmUhC
F9mNqmrnFpZ3Dpyt0mYT1dDGgW8X4JRmVwH3tJYhYG5DmN86vQLBWllddTV07ImrqMWdWD2o/qI6
jMAY76PBBoSe5/UDIUI9pBj3mjlNjvOhFuM1yHPD/nj+sa3S7j7gEPmJWig1uInhh7XTY4kKf8nz
Ybw1iLq3eq0egH1ia3cIMaJyQdIISZFuysqApwlsKGSvgz1aNFwYSPkJj29c6643D3USANTvSMhT
4fOt5pPnY4ysRM9cgEHBQoNQ8h1rDLV3eIWsb5PhlfO6gQCHTKJVE6q/elFAX7t384OQrW16vRnC
CqNM7n86Nv/TzrLxikXl1bw3/xmCHB5NYriBrRZSF23XbkF0MO+F2fT39mr+97zhYQ0d3Q5Ldz+O
SSI+6jBIblxguO5lbPaQH+2efpzQtU24yhQEuH4cE3rzFVbpAI+3wMA7phlcUTf9BiGG8B5AqPBe
wxV7k4KPvfpxjCkJ8loN4F5BsxhIMOVsu8CpD/NfjCUbDxhrbee9edPUHVaVB2qhvjrhvXCcFbWL
+NQqyHFQwdI9BcflvgwydqvFcJz35k3NoW0rwTrYzbtmkQyHfsRNTudTKsOHRoO0AAdmezsfA5tA
H0Fh2GIUP52B0wYJJyVwcMvXMyTJ1am24GD2WgbOAABbr6wOXt/zsaww5KrIjWAt9ffK0PY9CKH2
vavbfu3kcQ2zd/jNAJHfw1/HiO7mU+IcyrwFOmzfbCgw5sDf3tQFhrkCSLd7WndI5sD/zJtPft10
3SQiXgS7KgTnutTsoaPwW8YgoPXtabe38/ihSrZmJ9hDivHMgzmq0IcVht7PJ3SYRO2T0YB593T+
fArUU9LAxYQ37K19Lmh8b1RucUUGyB9kqYrvk2lTTdBSZeUlVqqwO2+cCDNUCVjlFVbEqhS2MpDS
AOG+Na3SB6DQeqxg3uLnjGLEqAr2iMFct+YEDqDzr3hB7m6i1vulO7LHMBXlbdlXL/O5sDjq7wMZ
vf6Wdl9NvJZhjCQsvUV6UzTJ9xSKDSBIq+hKBXZ9RIqLPvRJlK8jEFkzGJ/4yVDph5p36dGwMeGf
9uaNW06umUHVvR4LQouBwIq5R0DhR+ZMm4aWG3C/k9PrX8EcaY0GeljPP5qw5T1J+Lz/KFK7hfCA
JyX7+RhcvYaraFL3n/9gPha0IPhHYHC9nuEgPVDApnI97/ZWXN31Adhu010WsM485ka8o9pNfAH5
vL0mlvlQNYDEmwwTM+Wk5AFLXuShd1G3WtbczYdELGC0Pop8O/9B0Iv2pmX9XxgUkYf5UJa4t1aF
wJj3HGoLAJiMdj3vxgIvy5TtWpbJTlJFbl2r7u6trofSR0U/oXPs7ufN6CRwhuENmTrMv49VruOP
JYlPr2cMpYO8AnD2DLmAbWJDgC7SsKgmJIi+sfZ2VkwpB/MvELPZB7wAZ2VYRXqwJIfEX0TIFjTs
5s5o4DJXNtT9PMhob41j9R3O1Vd9YcS3nZu8BJMWs4th9o09bYS0A0+CVXxkDHkTKcv6QVfJp6Ey
8NpCNqKWF5DikGJluHG0KkBNPqTevEQQKah49CSXG9OwlGfx3Ng5yi96epAtgZicit2d/aB1vnaN
z8ApWkfYLSokaEE07wUpP9SWu0dshhs7MKRnQ9ihLci97UCgonmpM1g6dVDpgji0jeWPyLkrWoi/
WC6rIA0dujvzuagBHA7N1QDT5Ac8+kYREZ9KtI9jSu8B8BxWIN+6mDq6/S0fJVmnA4dSyJj4TsTS
z23aiU2nEiw3lAXSr9xew1WZwMQRa65NH1nXDFxRpuJvnabmVVjZL06dXo+lG6/pOIJBQ2X2HIqt
6VCM7WCWVWIV2HcTaX4wM9vYRElsI+ebp8cmNr6C8Qg1GRlD6c8GxjJ6QWzQD2XQnywtnyySD49l
nRnwUpR/VX1u7tPJBALzSbhswkVyT+wGkmWQRsNgVFMvSdPkVIAyBsy2GXxxu6tACEg9tFn+uiEw
DpZGD12xuBq9eTidMVXAHgPpwrgfHzsLuoY2zF/TvkgO8NxJMEIUxZo0pN7sIDIaf7Uh7uGbVSyO
BUQypgSwwLCt+sqGqP9QD/Z9ynn4leTJh4I7sJfKof8FagkyD5aMronsgyu7VdlOWX11gFR7iQwK
ZDgxDg0fSM4LPwYA+JNrG092W43fCYRn7Mn5qAgypJ2hTQB398Hrkip7cuRgrcY4qndQEiAex9QA
hqyyVleQHsTQLDRhSpJW8BSMgvakW908NoFoHoeJIiby9n7ey2iBKWlkjtfzbk9Jta5opTfzbgfz
sH0GhoCnm0I/pmLq0MAf/VGaLIxNSm1+ms8nsS1gUcsraPXhUtxK803UJf163nXBH72GvwbmjtOv
kULXz/kA7SLszRv4jB0cq8MS2nQI5zfgCECgft4VTQdKHjDtq3kXVjjjTYgV/L9Ls3Nr6sHm3+b7
45X9PIqC3s73HnQiWbVIvr+eMeQKs3B3wCrFdKkS/cUh48XTvNe0Q7iKrDTzwiGIji2c1Y4ALaRe
njQFVh1wbN4kbUBWZAgB+VDCWA1g08PX0AyPMAeG5j4UVI+GaRRXtrROi+PzbgQmKm/H4aZtsEjg
zcfCtsFIBcD2zfz3HXI/wNi7yVq30j0MvTS3qse6Y81sVOj54LyBt5zXmgjsH4ewQOgeSgDq/aZP
7NcC5l/nHxiI8fssaz/Clf5gqqrFxIqWDBn0SByaaHgcHHPc/3RsAEdpgxktBAemUwqqxIHUEf7E
BrjBxrj75nUXsxM4FeVdtJu6HySBau4D1iEx+5r+htVle8B6/rwzbyD+gx8hSQKDuaFBwmXen3+i
w5Bfx2Ak0ZyKgzVtXosCuDj3Okrs7XxQQ58P/PS63SQyGw9QuqVXYKvB4hR78yGq6C5s+Xjqo2EP
iqWEzk5nPYGyj3GQNl/3YOe3xagvuGsi13pKebKRoyjv5zMVyddj1o+ve/EgV3U8uq97FZC4cKsq
H+Yz4QTuqVEND3FQ8SdNMXG0tPv6W6a+0gCT09HlzjXkgKqnKicbO+rJXdY55ZMBLrZOk/o4/wYJ
UmiUwTv7VmVVvrFSpBssR92X8PptuRdT4BSZcIDtNNIaaQAkqLPQXsVt9ZCMcLWro5HdA9OOGUNi
Tkufg9pBqqLwofeP+o+ql2Fyt6Mt1lWGloQec2B0xKpS7l09oAtkpjiBgURueF/fsok/nQ5OeNX1
0O6cd0lZUsjKCAzWOGAeCcwFewjV+FBWdFYRoKPbFDJmW2P4rBIVv4QY//nQKatPLpQFPfD5U4gQ
2tUWAfTBqaEpWBpJsa7IqP0in8gtRXFdgS8OtSVogyQPkmj+gvqxx6SKP7UW1hRC8GOjLDWeAfAH
zw9epWOvixhryoOXHBzqWKHXwiFSOdT8lhrGrRsw9ZK7yUc5y5AN8M2qc9j1YWGV7WCM9QLzknse
0hiqwzIFRoCkx5AF7NatULGnQ8m0mf/lmAnbggiSeAGYXlBVCh7A4PKMvna3cLMeH/uyObWuLL8k
yCWCEZMTj0Fcybczo4GaHmluKFX2amQ2RIttOQA1aMRYnVfPtnCPebAVeaqAiMEmhqkUuEmrsjAM
mG6xwo/a/CEbQHYpK9iPZ5beaOJU6xxtnx+2Xbczi9D2K5FQCIeUaqN6mNZ2RRA9FW1KdoKCvi+G
NoVZhtxmuY7Xgu2rqlOPEJZCH6MhWgmJ1bt5r3GDD9rom4OwRfY0xJCFAhsJhO1pNzUi7VukH/b9
gBXIJkTr2WXmc5C2bFuMuX6iEPNY10xwYCM78ZBCUheLHdOMWQGj3t7lMc0eaR/G29Bus7XI6s2f
f/znf//zpf+v8FsJbdYhLIs/Cj1hg4qm/tefzPrzj+r18P7rv/7kGMVbYKLaDOaSNjFtOv3+8uU+
LkKcTf4DeWZwLZIo3ml7eM5McTVLmcrRdPAGaR946FxKmOZO+30YFTfTOTQuP4V8RL9WSXIXouFf
lflovv5rPlZaeQAYBX6N4LeHLwnX0fk8iBVCExhc51e1nWHS2Kmgf4upGc93s77OvMHgAYOOvL6f
z6gd4c0P/p+/PHk9v4mXshrQ54FB++vufz+WOf775/Q3/3vO4pTb+EWVdfm9efOs7bfy8CX/Vi9P
+qVkXP3vu1t9ab78sgP5qrgZ7vQ3Ndx/Q/w3//6C05n/3x//+DaX8jhU3/715wuW3puptDAuiz//
/mn64hb/qYJMxf/923T///rTj+Liy/L0b1/qBnWBWf+wiSu4SQWs4S3h/vlH9236xWb/4DaWpzjW
QwksRS3UIaCNmgj1Cz8J/KXJGDUZobh4DZ4sfiH8HxZxHQdr1aZpw1CY/vnvh/672r5+rd9X419r
sUGJZVvcYcz+tfYCBpU7wnHDk1S1AdiQZWzKrhle68ovVeXnIMFd/hQjP0oXv5ZOQExVfWOEp8Ad
sMJdaLaylUmw5KeyC3F47gGmS/8UfmnLeyRfiXNM1Yj2D/NKT8O/cffTR/xNlE83+iPIfzzAIrhD
m6YYeLqTGx9UBRrM8EqW7KJAfA8tsn/fNdivTxDluq5smMYdedl8D0T9FBhi3bT0A7yNnt++xLmX
RH+9hJMoEUuLWkcXsuplPNx0KVm9XfS5N0R+LXpU0LrnCbMwKDUfeQBtPRPjBLRzzyQIrt6+xrnb
N3+9RleCQ4sZi3XsGcY1ftE4aFbLwnHlhYc4U08pIvPnSoT1bEEklrZB7x08VmDpPQBeemzpy7se
gDq/lp9jQasOerx/jLy015UY5xjIo1yIsjOvhy5i2MTooxK8Y0fMqYUPmuqHIkPm7O1bn27xNxFA
FyFsGxPNl2T0yAfxEgFRmdfGHioUVzam9A3yNVXTbd++1LnnWIRyQ5Rt20Exeex2EACM5Meqo/RC
O3HuE08X/amdKPWIxC4SXMfSAMLEDiLLB08P6sd9Efpv3/+5SywC2RQ6C60moUe3o7BBjR9TiMNi
dfnClzj3ehZBDHCKyooKhrQhxCS9iDN6JfriUkt3rvRFHHOWYZmeGdnJyDiI7bmpVlzmXL7z5hch
zJlsseigolOoJfHLoBTrrDLp+0oni/iFKm7Bbcz8oRcfYVLajSIjawkeQbN6+9OeaeXIIoAxK7ay
3mjkMSDJFkF85Uj0YGYv+dZN83deZBHHGiNAKXgkoVNafskgpRqndGOF3PRKN73UX06F/SaeySKe
kVYfy6SpnGNcjFduquCwyoZNGALdKoZNH5Hrt9/YmfpEFsGMsRXkmyunOsbUNp8wx/QB/gme3i78
TKSR6aI/BbMeY8KNvIcaBwb0cISGAHXbpcxLk7S5VGPZuYsswlmyDiO2PK+OjbmxCrVSuXuAWiCE
xOFqoPRtaw2fi/wTJ6kfAHdVjkgQ9t9Egs4j6rwUHpJmrg9lsenFI1B9xLqCPbCHHYCcNlbLVrLY
5MWT3WycJLjG/zoRfTHgrJ30j8jXdPTC+IJMIfy7T75oOCDUKipMIctjJ6N7eDp+nNZ45Whs494c
V4GCiqp2oXsG8UtMhlyvKrBu9L4PtWhVWIcEuuPW9jEEZty3BxccCqwuXnMFEdO3L3Guoi1aFhbI
FvTw3jk6ot8XYfdlcnB/V9HmollhXQRoOsRmjlq40ZbXrrvVEN278F3O1C9z0aaUA6OSkZ4epU1v
RZDdkHL4ENJg/b6bX7QmhbBdCpZEeRRIdBC4RDfuswoq+b7O2ly0I06XZQAeEQg+5mSdxPpESfDO
FzO9sJ+iO7DiQprZYB8lllnWeYhV8CgxYCYlx/Tr+17OVJl+uoQwnArLNbVzDJsxCvZtDPntryYp
LOfm7Quc+7iLxsO021BJKIJPdM3Bz1PaAD8BiTAJHfD3xZa5COuuxIKcBO7oqCJ7k4Rqj6WZG1jT
3L39BGe6PHMRutCmz6LQkO4RLIKPgxq+uA6gG8BDiH8vJZydHp4JXXMRuhkSVsWATM9Rm4CAlARS
spbZde96P9RdRG8OjZgo6VF6a6qdi/xhbAUPhmW/q4Oj7iJ8A43K2YQcsOsKTkOA5sL7DL5eRD28
5/1TdxG/rHF1HqaVfUxqHlzzKi6A9uhcn4s4PnUV0vVvX+f3NZW6y0C2SMulCTIIdASfEwbhT1gz
Ya3s9u3if/+NAcL9NdKA3OVplMGsCAQApCjjhnwvcpa+a2ZI3UUc53CRTyAXaR+dFHBhWn6uaHTh
+557L4sIZoOCe22YO0elABdz+mHECCBpnwmBAcT73s0igtOo0lADZ84xcaCVv3a1EyADidFss3nf
BRYxzJFky8PK5Jg4R6aXZBGoRa3Yva/wRfSqjA8wK0qcY9Adi9rpPKcILs06z9QaZxG7BbMcBhCF
OFYZEgBRoYCzbN2P77pxZxG5VgqjoLgxybF2otHrWWN7cQn47/tKX8TtSLoIyostOWZZ5dwa0bgp
6jC+0CifqZTOIlhZS8BtCmJ6FJ2CfRDyzT4ERKlXw1vDf9/9T5f+qWssIoihtSQQRyy2QxdhLA0/
E3Vxerv0cw+wCNgEYoep4iidBe29yCkSrSPZEaUuNDe/77Wos4haE0S2DkRyDKqq5sRgGFbCCdsc
HB8iPcmFjuVc5VyEbdtyyy1DiWFhUSuxCcbGeQnKyr70Bc69o0XUOqnue5bz7AhtdA2UbUc3AWB5
p7i1xLuGJ9RZxK4ZDq6bI210zGx2DQQEsFXAyrit/v72Zz7ziuxF/BKZOsS1gJSAflqyiQokzqKg
bi9UUTq9if87o6H2IoIDN4gmx/vsKId9xTgc0FrPYXxNLHhhJNDYxuRJ5D1SuXuTH0q9bwsTngsw
VRjgkt56Q2+sOjPf2SkSfXG8z+tLy0xTlP/uzhbRTxJSixCLBceUAchap+vUPGpkrSoe+G02rt9+
vWdqiL1oBgxRcRsIkOxYgmZR2lek9pBYuNCnnit8Ov5TAwBTQwj7cJId7UZeA5u8HmMoj+TjhQg9
VzUWLQDEpfO6sYdx6pOe9FiD1dQDRfH2izlX+CL8Ae9GRnqg2bG3CuZhWXrY2j0h7wt8exH4NZTx
MoC4gmPQV8GKmga8WABZv9Cfnqs6i7C3tSADgbD9Mbed2gfMuACG1v3sRiMsfCoVr0uQdS48yRQo
v6umy/iPhEllYGJw04rMB0WNrwdoV27LjHY7CBomWBGCoxaMyOwLT3fmy0zJr59rVVeR1oKdk3MU
g+xuILdvPbk1L76967uLRYPgOiUgDhwYsIK6A4RhmkeQOi7c+Zl4EIuQ1iFc0YoaCwwmSALXZcqH
a9uR+SHsgI54+/bJVIN+8z3EIqCjVqcpYLnwRYD/S97VT00mvxpBt0GjpcWzQuKzHEvAUPZlgJVN
/c7Xtgj1se6ISCodHDlalAqQtyAXa9PKq2j99oNNX/d3z7UIdhOynpoFQ3qkuqOHirnmtaZYlQUQ
t1gZNpbMkqEW6wJ8pbQY1IUW7MwgQCxaATDdA+gaAIrfaCNeVZbcFGn3MQRixcdy6oUQOlehF42B
QRwgfZhOjwOy9B4HuMlvIfd3odKdK33RGJiRVSesNOzjWDv5J7DGkJjiWDrrLnyYc+UvGgAVBLBc
sUhyzOHw4uh0x1x1ePubnymaLyI9ldKUEP0FusXJVjqyvvVB/fy+ohdhDrS6DDtSj0dQsAAfhN0V
oK+X1irJ9Oy/qax8EejwMu4BEK0TRMMHjByMMYHfSb3rg1OTwgMX9n2Zfrm4LHvuNS1CnjYloR0L
4IlrQujGqUEvKCXMzt/3phaR3dt9W6EP7I/EHCfqDIdzj12FF2rnmbDm0zP9NESIx7HosRCaHNHL
8pNLQKMZDcfC+nsLlLp6KLJMbFolAX4ZeHehkTzTP/JFVDshrQFTEfFxqJBkhjFrlyYe2scK+gTj
wC4ExpnVcsoXcV2B5y9DOLMctTPGN5Tr7o5nsvxLt4DqSc69oeoOQQRAMuqGYuUtiY3t+z7aIujt
sc2yIQ/pMe4B4q1g3uJLR+oL7+9Mq8gXIU9UkkbhaPbHsRo+wtE48IBs2IJMvGZ98/j2E0zV6zch
ZC1iv4oM6OgbIa5RO/WasoH5BC2xP2rM9N6+xBTrv7vEog2IKtSokRACg49I76sWNNFRxXo9JPm4
Qa4h8RUNetDMS/N9K0HWol2Ag/xgyRqeQTCKvqai+kioPLrDO9tLa9kQWNCoN6u2OSo6NB8CoBWV
3dUXPsi5t7VoB9xMaOiZyeZYalKvWWWIlRuCNgVhYrLNu1ZuEl5QD3mC8unt73OmXZuwTD+3DVB3
gk0bBwEmcsp4F4d1fwPOaXRh4nqu9EUjAEul2gA3tgYgJwQAtZeO+KRBuo0u1K5z5S+iX6ClDMA8
VUcLnXvmWXZR6BUDB4FduMC5CFnEOETZqlAOtXOgkm94CLY1ZDyMOFy97+0vgpwlQowR8tLHHua6
Pmg/5kry9lKe/UwTzBbhnaSdk4Q5cQ6u8RTDwo+D1EwejPa+i/sLbeCZVootwluUFulCaTmHMdHa
H4OTWzWrXsCRstD7t9/RmZhYYt5iAIfaMSrwCcwcHB16x/FEdQTUQ1O6+9aGUFgfWMe3L3amQrFF
dFsgWcB5jBkHg4M8VoM5BOfo9xW9iG34jvcgNlPjELUQJbGH+0zZ6/cVPT3Nzx28DsK+xOrxYVpF
KTGBdsPkwgc+EwBsEcEGGF6dVqNxyOsYigvxBtoF3ypSbt5354sAhmFxG4F6gpdicKgAQPjJa0B8
vxC95wJgEb0ZZbFQKTcOQOnf0qTcjRCcTeLSB/3yE9RmLrRy54JgEcVcw0TerjUI/HD58waQnmBR
taXIlnk0ExfGA2dq5hL01rZuDPsDyziURvdkmNAmTsMLPea5ohdBTCHl1Q4YTx+kU2I+yfdJXnx6
+/ueqT5LsJvQNRGFg7uGy5gf6kfSfKjhLfJ24Wc+7xLs1hLt8tYZjAP0ZDcM5HgI3YHUtcEKYlW/
s4uZIL0/x1brcAUxA8QWbay7VomVY8ND+O0HOPfiF3FLTJ3qtp4eIJS3ve4BshLf31f0Im5Dypqh
dBvjwCsn9J3RuFFwSXy77HMfdRG03JVD3hYouwRIGVCF/lSgpbRM+0KLf+67LsO2H4ysq1EfATC8
H/UICoazl0V4ArV7G7Z2887Xv4hbwRlYwzCTPwAV66OvXE1h+65XtIS4iUCpFLQt9wAfGOo5PDHX
dUY+SS7j97WcS4wbfKmlhJc06k7Z7wQ3VgLiTW/f/JlqSabv8lN3UqeKxYZlBocGrimqMHyIiVxY
bTjzaZd4NjoatOYu7nrqqYbia4YJAMYkVQ6R5OzCuz93+4uI7VK4FKqgNcAAg1rg1IlbDkhBb7+b
c8sOSzCbBSW0pu1sFx0iPNcgR2wEsGFv1jpvd5z3d6GtDwPXUPjoLqyPnXtni1CWIXAE8JeXR1bU
j2XRfiSaPVn2/3B2JUtys8z2iRSBJhDbGntUT3a77Y3CowQSaB6f/j/luIs2X1OKW8uqBYiETCA5
eU6UQT4l2PGs3J8fmmUb+5vtfDftqCcZOxYuzYPbArYt/WzeTdAV2qUq1fddt7IjWI5zfy/y73pp
m67lKOVtHjJGb7lX/AanzjboyI2aTtS34nkcu5UB2boy/DvEMcV1A1o9jNqJxeDtqGi2ReXfpW13
xWkWy6BZ2UIttjOxZ6EY3WUQrHrI8+Ax1cUTVxFI6ppiMxfjSh+WdfAfBFqeJBOYfqoHyOCUuyVS
n106Qw25GMtDilNZT+hacs3iQuT0Ce8mqSCeDx5MYFuBeOufujytwf4CDpO1hx/bUE5mfNd+BQ41
pHxrkEeno35r5rgpQAI1jmFw4/R8uaOUwm3PL2vLKiBGOEjwjjeTAWbzS6GuirwnOxiyv5c+pD5m
SbtD2FXdRi0Qqz7fo816p//fjU5VuZMuKER5aNU4tXsBsrJoU/iMVytDsnVgRAQRzQNzGgcbcJh+
EWGRguIV9B6Xfb3379cLJiHAndT6wQ2hTy5Z6N5Vekgez7f+93D2QULIBKoxGTr+siRwSP5l0k8c
rN0zTj4MNY2K/sDrSe2+AGqbOiHehOtvuA3sPCX2ffAS5mCYGr6fTpJTi9JOVCZ54XWROZ/ojDJS
4pAtBR/h6sXTZmUjfFQVCvmTLk0fxOJyxIxofIb07drD6scu4Jp4N4+miZNACPShS7E4SPLQoO64
7fXr7LP7sJGfz9v748CECrR/ZzNFjQAoVFBL3HridmzdZ2cZXwae37ZUfDvfxcd2ck3o2wg2FaIV
lNZCUnub7kTsWPj6x2WNG5Gia7wxqKVqH8Bs9DMh3qNbFBd+txEY+h6pHWCr24dAReIJRAAzKCRR
OX3+w23ze7LWuyBQQjsgzJxoQOqrbTY+UUGFOtCl2HsQKEfBUtmBdG0IvpzvzTYHRkSAaDpoz04P
CKB3RAl2IOYNJEimlZBwssh/fdblRkhwXcfroL05PwDS+6kJ8qf+JJBE+1/nP962Ro3zvpPxJhw7
bJillkfWqduTw4Pk+N7NRr4yHX/PZx+NwfDmsK4z6g4iQ8n2A1iIt4gb+yz5KdS11BChz90tOPo3
k/MmwIaV6HHXoUKBrl7fLWM0IXKd8vgwjMDeyaB/ZE63B4HIo5dFb7TNL7o2uSZQbqp7CMZMDo9B
+g0Ol+lZgoY3EPKmKwDhjy5MZEGS6d+V3QkQrPQVyisygbU2dyi2EBzswucXg2WtmZi5yZ9l2zW6
e1hodAe6RahFgCjPvSx970aG0+t08CYNQeCHrJkKUCBXfDOo5LKbkxsZTl8PKAata948OE39c5mB
IHKLZe0eYLOM4eN+EOKQSRcNMF792FP9Ct6ra9yUn84b3rZCDScvMa25K7HvgwDsd6VB0Cyggbpr
26o9lmw1KW2JVJHh7CGfQprMjgatgU+uwEqWbZWTpiupOFvrhpdrl44oZUokqDMGnPFBNAx9V308
byFL4yZMToKrG0i8Sj7kjPpH4UThRmXhGnDF1rqxU6sWxXDjkIGRMChBVAHSoqNXDZ/Pf7pl7TDD
Z1VZRpkuO4FttH5wugrVssP9idzlfPO2bzd26SoMIwDRiAAAuLiGLvrXxanXCgP+1qB9ELmZ4bKo
6SqaZYjEQwctA8VBeUKvvCDYgdT1pJK8W6ppB2mkPS9fOwUuJtQOqPp6ct+Qrt6fH99fqOJH33Aa
+Lvd3MshnNOwAa/ZLZg662s5HfwEWiHe3x9DrOvruT5AVRY0LXM6xngWudLAb0NGF8RNfLuon/2y
bD1x73RgwM4hXsNe0u5Fd9kBcgYgvvld5MMGTOo9dDU7+XUJ3sbxa5M8Teqr0C/QxduhafQ8u28L
rufozaHtNoMKydRBhAnXJw5Q95x/mr1sDxDaoWmSZz+vt0hO3CxJsQv9gyzqzVQfugmCMG31gEHM
vAPH3E3i/JmGh9m7g2oINCOy3RAA9ZVB/mU69PP17FT3ac7unWY6AgjxWUCPAh/dgMPmvH3/ppY+
sq8R27gSEFMLsIAC0LwlGIhi7Q70tLtg+dKBs3UuvzsZCL5QZUmvFvAW+3O18dyfYwcK6pM4crqW
FLR5ihEGWStyqAOX4qGswbEPVqBukwA4vO1Rpb0y2pPTfTRYIwS2PthOMp9kKAWabtMEIAw5LRuo
iNwlkt276Ro4wjYUIxj2tGMgi6jTh3yu8VrmF1CaZ9N1wyC0dX7eLD2YMEHSgqhiaJf0YYAawyYf
xEsE0hS4IH8934ElsJhIQaBmwTcUYgiC+8VVKmq5KzhkmM+3bvt8IyrWZQZab0Ar4oFjOS1hnu+G
MEt3ed6uPdtYdlUTKsiUU86OanFYKqdjn4t4DEHUm4/3jHr786OwdXEa3bvY5KTtAvHrksc0AUkq
UEMuG25OynLV0D6f78JmKCP8DSg2BmWriEC6mjR7P7tFzHGvnMQbLlxIhv8HgVC5O5cspgFCYDs+
efn8osdyZX+yfb/3r4mqvs3qxEtZnCvIyEOROjo90yGWse15A32cZILAzL8dAEYDxYbJSWJnmLtt
qpafuV6uBpftaNTf6Db4kXYiWenM5hSGX1eBBkiyzcGFxqboWy9aKM9FWGd8ZTIsOW7XxASWFXHB
kS2DuKv5ARCX73kd3ZLc+wOFp2uNFzFAnZP7YG72fc7/nLegZRWHxvEnyVrpjN3kx4AtfBbCuWad
s8Xr3lVbBSuHQ/5x3DURg+CnxHvzSL3YK/jW8en3Ti4gzpyv61QfWghhQGgm+hKNTXOZZ4ansb7z
zL4lEj6Sj/HY8p+Ez8eIltlmjkDjVftr7m9Z2+Hp/3edQJMiIWV0OnOM0W0zAe5O6QvBq835ebE1
b7h+zaUGTbc7xuFMOFgNpS52Qmfg/C3SjrkrlrIuOSMAzHUUlYC4dvHg59syXw7VnIA8rQSbdX+r
khGEnNVLl6Gqko0v50dmcSMTOoh6TVIstd/FvoNDne8vv/lMLlzNRjyo8wTsuoXXxYXIrloJRIP0
wycVAe4WDYfLvt8IA7Uc/AEkVF08KhD0985zn/Qr8d5yQjGBgaEDZvVJg+ZtLkH73/FvCG5HGXng
fgweARv8dH4ElrUVGD6f+VEwNbzo4lTrA1X8DaQaT1SUu/PNW4KyiQQU7dBNCeNtDFbb50EWvzxa
HHg+X2VVAYpvXCS4WjGYbSSGp3MXOj15ytq4g1pGDwp8UmRbNqiVVKUlcp1Izd77eI6QVEEwr42V
didQQOanTWzm27FI6H7M+t/YEpLbiULhRLtlvhIvLQ5iYgNBE0CBGwbV+qnYZcNCX0BpZWYru4xt
TIbHg+CzHQfoIsUNZMsWaIimkK5vaAhe3lLf8TkvtkPf7mtQCZxfDrbheP8a0Y2GXCqWl7GbJZDp
qSArFHX5GrGFbTiGxwdhuyCiyDKuZ0j3zietrx3PBe5bV757H0HWoZlXarJsi81wfBllXRO6ooxF
CUnI/jvD7Mzsstcr10QN9lypEFy0ZZyfRLYSJy8xK1O6ErQsPmkCBnnoBXUnJx1nnR/+Ctqi/+VF
0HVWQ7r8dJlGFZPvVG9tvUxrNzrLvJsAwp5Dsn5YPH3aID0UzKRlV+1TPfhrTFK2DgznX6KWzH7t
Q6KqzW6xZmMdkYvwiO5ftpt3mzte+cDxSkMdN7ho/emDQfcbIkj35SKX+MuW+a55MG36hQPiqBgM
/Eu59ZtJ/wFrpr8SFW2GMVwcBK4J6u/GMg6LoXx1qoQiIaK8lfdw21Iy/BmiGS2HKrWKQdN6EAGB
tnANIb9oGzXeMYPieBR1K5HQ1pXh3EtdsAp1DD2c+xt4ql4lf0Qw2STLU5SB8VV62/PzYfFs3/Ds
BdwRDsQ8+xhRY2rbg2DZRs9kJeJapsOEEE6a9EEzQtUbFBv1RgdkCx6StXBu+XSTNA/Ksuno6QQn
HidnPyUtpse5cWNciz5dZBsTShiloO/wCFxBoOR140E1o3ede7qE15e1b3gx7aJU4M1Mxy1o+jfO
CLGojhL3WmeErSB5bDY6/f/O3eoiHTghSxfrpQDdLvg1UzrW21YUXy8bw2nm33UwEwcE6eBvjwGh
u3Y471Eo7hUo2i9WHME2AsOjnVHOJwrlKq4ST3+F3OYYi6IRNywU+s/5MdhWqeHWlb9EuQjGJmZ6
kWxTltrr7+no0OjtfAenCf0g/fa3TP2dkZKTvHILbu54yiArx6HkuSEdyqM2gAo5+yZqqsuwo65n
uPPso7BiTEfQ/DflnzCEyruSa+BXy0yYCEMIos8Rk0sbh548zG37Oa2rKwFFnvNGssyCCS+MVKh6
uSg0P8hPfICgYHgZVso14YUhFP/w6p5jm5RQkxum4Q0S5bspGaFXV+VX57/fZh7DmzMJXTHtiTqe
G3InaP4MUYX7xo3WKvZsF1aTMW/p0yVz/LTGpp+2G2i0VUhEj69jW2516oLWzINy81T/DhnUDj25
9hpimxfDw4HP60Bk5FSQYQS/9CanPEi3xYzbx4rhLFuda3j40k4Q+6tVHStWQwjYmfxtDlnJXe5X
4g0CcP3vVEJYA3pQkLU6P1eW26YJPGzkEJEAKInYg8Af/0IykNSiOrerib4vMm90X8uygcz8fgaz
d+kczvdqWyHGng557HKuJq+Kk5BfQ3LvECr3qpna1/PN2ybK8H3Q2g0+VO3q2EX1ZXXdDWLWHYob
ILwarZwWLF2YoEMZ6TFpoqWOpUwhrldHYOQ/9iVC5cpFwxIpTcQhgQJo1eZ+HXsoDywmdXRbkqC4
JIKnKrGyZ9lGYSbhHU/1Ue7VMRGO86WfygAypulazs/WuhEHPOrq8EQzGaclVS/Ey8Zrbxn+j139
/0mJ5prYQsoA6PE5Qpk/J+WGpO2eOrJcmV7LAiWnIb3bp8YIZa1d79bxIMsbMnnP0Gk5QkNnJadg
s4zp6NCaXqBXXMfFLPmOEdws/KJdIy61tW7s4oSGfVbrqY6pDNuNl4bXzClXbi02w5iem3RqSIak
xv0383YJA4lYdKKRmROPHC/yXpPrzisgQgg+xjrOII84H6c00vyGqahbSw1/PAZiwv8oYE4Qe2V5
jMxAXFF1W0RQ9WmcIVkJqrYOTvH93epREGSRIzhh8ORBYl2WLyhSeqmcceW0/PH8EhP05/uDWrK5
aOIg5Pue5rdFqX+dt73tyw2XZQ54ycO2rJFxzqK7tgWAxk2i7N73k8sOZsSkuYPkRol0GiLnTJZ7
MfA7p28vCmcQ6v7X7vlEQZfc8zp2kGG4YUHibhwm55fztrGZ3XDaZuwnQLNTpH78SWxU12VbWbIV
v7I1bvhs0mdgCciR+eEa2rpq5hnU/1ZjpW1aDa/NwqlrAPRpYjzzzF8L3WI262bxf3bjoj+dNw//
8GhPuLHpal75bgt5jZgU6R3g3hr6iNE3pwZLvz/e9vW0o0n5VJDLNnliovraNJ/8FhWMcZ40B5em
3yAN+OP8UCyTYaL50jKLhhY89/GSt7uIQ08wG1eOeJaZMAF8aQpStxJS23FdC9ReQK1iG4L3NFaQ
PVqJPravN3y4ZhGIJaaqAhDGuWmL6dg0y8rN5OMDKjERfH6mdMUJbD4tSLG67ljtR8WKI2h/oPTp
ef1WJhgHq/tmxV4fH4OIieoLwjLL8gJ+kVY+MqJYQd08hpu0lLu6u6xYhZhUeJAyE9PoIOrxqTiA
hSHdRFK8jKTbQqDLheqhvo6c8e384rKtAMPTkRANRJYopMIb9gs1GNCiKp1lF1KyYjLb/BvOPpZp
MhOUjcSZX42HjJW/M4mE/vmvtzVueDnq6pzay/sybl3UAEADsT6UbaV351u32MZE+S1EFf3Y4pnA
TyboNMqrSssfUEm9KKNL/kOGh0Mdz6ehiNUg2jtca+iWjUG3khO1fbxxmE6rZBpRYFviUBfu2qC4
q8LyydFraHyLJ5hMdksGNccgOjXfloeeFt+kIA9FFLnbXuYXGug0tHcHl3rs6qTPqzL2WrHTvLtT
U72Sf7MsHHb6/13TfkmYMwoEvrJrc2AInccoKcfD+XVja9zYmttmTLjyiY5LVzd7BkFOMDSiTuWy
1g2PTaVbVWGO7OcU6T84BFxpCHJe1rThqyqUQzFNcxUzvrgHkvjAKUbVZTlPwgxnFc5IeTedXl96
Z8OL9JR4ru6E33w+//Wnlf3fbB4xIWhznY++RBVZXNIGCZ4s5p4+QAh6W5Tu81TRlcJVi2OZQDRA
ciOIcmHXIYP+2XTlEVKcz5EfrMyBrXnDb9usAbsXR6ZQ+vNmmL7l4WuTrqXmLV5rYtAyMSwUamNl
3LfsdRimW/AIfK5G9wqShZdtytRw2lxgEbl6OKWluiOpik886G6oGiFY7w+QzO2PoV5ju7DNuOHF
EF5OdSVEEdc9QMAeu2q8Vm64kD/B3HHnQyT9/MqyOLTJSxd1Xu6lmuq4GsCnsZFikHgA75O1xIdt
HIZL84mBqrBhRRyVkcZu3/9wIvkAsOlvXvtxNw4rUc+2tgz/RkIdKqo8KGJdtEcnSK7HHorHmb8S
92zDMBy8yRY9e+T0rE6qfZeWj1p2B1S4fPV5dcNTb3d+NiyL2MSkNV3KuxSqOrgVtvJ6SCA1mLAG
is4kf0mqSw+uJgxNlqSf6jEpcUsRy50YqwYFlrL7fX4Qlqwx5vffHahENlohNVzGELG6h9A9BEQx
EVMhr5tavQz+cpwmelWX/oF3w0roskyQiUJzZ8fFXSKt4kJHVxBCewXW+goSZs+VO+8rnq2MzbLM
TBxaj/rF1MlFFo9QVmxDecQV76UD4vW86WzNG17faxoOKDmrYg7u73Hxv9JAPbWusxLAbM0bu7fo
Bhm4DQLwXCRvIC78zHDMrzx/JZbYmjd8vYU+Mgvnooqjon+FRun31FdbnwQrxz5LqAoNF/eHyO/K
pqzivsqepbPcDi0kJs8b3ta24d9+lY+5qlQV6yTlPyBY7nyGJnT7+3zrFsP8B2k2LEq0LEIOTJ/e
LKPSTaZDKCeK4jtI4KrH891YBmEizSJINwcO0aeH0ZJsNB/C7TReyDNETKAZrwREqCnMLx3ItldT
gbIF/6BDlBd67t3cOfvLRnGKje/OrwNkMUoClYl4BDR6I6vJ2cwn0Pr51i0R1gSZFVJDzoblOp57
+jmZ2SEEDWWp9C7heMO6rI/T/LwbQVkO0LkRU4EXBei8j81mxDY3KeC+l3DtqGyJd4Hhyky6Y1+m
ISh/3fot0+49lONinojtRKfnrK5WIoZtSRkuPZAkdOduVvHE8nyT45y76dcnw9a64dGLLMZgTEhx
Yjr7ljrqh1bJyoZta9pw6Dnwap70mIORglrQD0R+jAJAyM/PsKV1Ez4mWOcmQ8vSOC+98lq5PDxA
mmstr2SZWxM+RpkzQMqoVHHTN+4xhzzBsVaTPOYscHZkCQHhpr5acTcLuSjS8f+uVqfUeTbgiScW
muWPgAckd6KY9d5Pg2jX9wCQ4WGMbUM9NgeAFtXOo6q/y8p5TbTDEh1NOro+Y6oildbx0hU3Qwah
+ypkNwV4hS6brFO/79xxnhntEoVbZbIUw7EiMzkGkegvXAqnJfK+9aSCQPzsyTggjY+8mfqRhmvv
DzbLGE6+LIUHNoAsj2dnYVAT6E8S6d/BQfV0mWUM76aB33SFQqaDgY9m0/plsVUJW4MkWkKtb3g3
6Ogcf8qQxq9qEJUhH/S9capr0FypjfaGix74iAkmawHf8Lws1TEb8i7YIf8uFojd9WoliWjxdBNO
Jljez0HhKuAqxUuadLsKmN2VpWMxkIkmy/uF5qPXqRgEsvtOy8eZL48cxJIbMq9htm19GN4NbRY9
K+apmM/8kHG+C2V0hPbuvXCXy671JkMdZfJ0wQtUXFD1KLLSG49tRpf5UwkOl+TLRUvVZKgLhtHt
CbB3seg7N9xkKnLLpxGC7GtJxQj++kGKxdRM514q1FA7Ku6QyO+95G2oiuthdnZ9JWPZydsKcsUr
E29bVIZfd2ShgQyweRck9E98eBu+cHrZzucZTg3WXup0kD8H0eGQHYkXFLuhCIOVs43t0w2nrhuP
Qmm3QoqO5+PO5VLuhrldI3O1BDwTSwZBHL+DcD2S3pw8ZmnxQKFps6kLf3d+FVmezkw8mUZgmCkj
2Fk9gH2Scsvd4VM7t4e6Okl26uOUp3cEfAznu7MMx8SXwTq4zStc5xsVvqo+RU1RIDfgWFw5ndna
N5wbqtaNQ0uNh1JW5nuoGDQ3qtL+toEk5M/zQ7DMt8llV2iwZgYlzWPVRdGu6dTNMAuxspgsPmfC
y0CTB9DaNKi46oC9cRycjstCT/dpp6PNgPPHtkgdTFIROJd5nklsJ4SPc34pFYjtaPh1zIL5JnWW
YQUvYBuP4deoJWgU6WgRZ7K4aTz9Beiue0KGr66PfGQ2flbZmqSXrSvDy0fgEiatRxU7c/mWLuoa
sigbGag76k4vQau3eGY7XrYEDJfPpmBookQ595nDJwgV9boBJwTK5Fec0jYU46heKKQNoKamYugu
7gGZPI41eUyGZp8Vzq0fhnucP1ewXpbVbILJ5qrhIUkwQXmavPGU33HdrT3YWZzRxJFBUN1DxiYq
4kU1P6XMr9OkeZYYwkWzYLLVDQNeZ0Ndo3ktpLNZ0pZvABiZ105rNtOcDhDvzrEUVsGrFC9iwrxT
0dUYkA0M39Qrvm4zz+n/d+07RBI5UpinqeufdYRixOh0W83XOMBs7Z/G9a79Sfdi9nMkgAOmDnym
mwU8VxvdBN/P299ykCKGb/PZq8tyQfvUG14qHdx51fRad971SafvsuhkyqfW7jKJTIg81j3Hwxop
8l00XlhKSUxSOuQWS9RtCxw3oVu4dfqqhwhHs4YStNnf8OII9IONaiL59y6P4HMgdACDhbgoE8G4
iSXrXZnlZZrmsYxKkOBrN9ngMWxtX/jw69H6KTa9Wz31EHmO2yEGQWB5l0FIYUMlLi0TXeXD+NC/
0IOxV4dZVo90wtxyYC82VJdvbRqu3HBtX2/47jCUY1XUcx5XuZuhSihXW2dcJpzMPLGyCdi6OP3/
zkAO91yfSeQknM6dHjvsB/uqoMNzP7lrqG9bF4YHV5AHmFUwYob9dtp7SxntU29sr1sw7+3OO7Ft
Egwn9haQ2bSuxoU6r4NhW3gVA0lCoUCucr6D02z+5xaBWTa25YKXWY3jqoyHMVx2LKDzfgp1+DSN
IHkLvabd6gJnjss6MzZmn7F0GViPs1mV3FMCmcFUbWtd3IZT8YyShpXIZzOa4dlVqPs2mgYR1271
CZmIP03nrozA0rQJLTtV2CPv3uRx1osBJAyZB3bLdq1a1bKgTHTZqEXp0AFrtqv478Fr9iLgNwXp
LwrXjJsQM4g5c2jj4BrnBeWtD9bnDSRm1h5mLSvJpIgjyC96FQQh41Ag4Qel4mtkxm77PDkuEPjp
WXOZS5hIM8hulkM94faOspHfSiY9iISluOS8BQud5v1d1KjdvGY1C3Ogu5HRW8Y3yVeLRGyza/jy
nAXF7FVBDpRouw+84Cbx069DvvZwbVuahieznnldXfEc4D7EiBECeLhGk0utbrhuGAKXztMOu0GI
2hOHa7LnKlujzrWZxvDYRLUs8wYvj/FS8xo1+oXlyVtbsMfzccdiGhM8NpeZjCQoOWKPinabJ7XY
dSE4qi5r3diKAVrWdJbYBkbQ+7/MS0C+QJXsIu1vxk2OOB5qnSE9ooATqIZ7qqL+KR3Lbr7w442d
2MVNdWp7IN5dwoF67+7rflx7dLDMqkkRp1E/grIaGKbuyRsqPa6pDj+RjuzP293WvOGro4tEswK5
ZlzrXG1kC94bmn2neXY4375t1Rj+2oDrtEMQljGSFsV8W6HMKrpF/B/XxMRsHRgeG/nOBIzMhPNt
QNOdauZwC6rQtWBvM4/hsVO5VBx6nghlQUJ3GijZq4Env0jb/DlvH1sHhtOqmhcQqZryuIuWQ5ss
dONP5LFFBuGi9k0MWQ/pq0osBF47Ne4+cH1/n3tlsBs0FGnPd2GZARM/RtMmDEOa4Y5UgIdok3IR
/kb6WXbby9o/7ZXvthNHc58C6JXHzewGOO3gfXjhF+noMG4CyHQbBk3Q4HpE8/TJXaqXuuzxMjxd
VbV4Ubx4Oj+Gj9Ex6Oc0/+8GMYx4RhdNizNPF22XotkPDfsxNMUBTNnZxnWaW5VNP1jKmw2kOq7O
92pZXNRw7qGMFgpFOhW3CXF3QVb5uwbkGgCujeHK5JxC3AdHXxNJNg5L5YnTWY5kIQ7u7S2ADXvH
Sx9rkISdH4WtC8PDWT8U4FL1Mf+otXoGmTVEjohIj2OWhc8zUjsrocpmLcPXy2AWTSCRa3EL3DXd
qem3Le050AgeS6eVrcLWieHvIZ0hQRFUSH56zWtGmj8pntnHkH85byuLL5pQMobzkagFrjpgze93
dduLLWT3Lvz4/yDIiqjHzobJnoizXCWkJzddX+EtIynXZMstk22iyPzOC+VcdEBAuuIq4vRrlDsP
QtPHMnTXtlSbkU59v/PF1GNZCsvkcSqDDNOrFvY1cqLs5fwcnI4sH7iEiRbLSFLUQ9iouE77Vx4R
cL15nrxt2wIFD3oZ8BRQj8ciHNf0ui1ryhRBDedR9tIH7h486ekjuI7FEyDa+c7jq0oTtmkxt3Fw
MxcFOL6QxwPvX5vdh6zfgdYOgrTDipvbRmG4+bDkTkYBv4pxhB13MgzUdejybEer1foH28QbHu43
YKgsgKmOk46VW6Z7tZ0lNKTOz7ttAIZrcxCQALCB+AEZJ7FV4fx9aLUGG1//dr4Dy+ebgDKt5oJH
yYJJiAa5dShYBFGCctG7NOMmjoyg3idXtJNxlrJuK0ZQ0wZJ8polAtBK1185j1guuCaerAFaO9By
REKYJ/uaVTvXb+50vuSbXvE9q9doMW22Mnx8nt1o9BiRsS9r+J4Iqu1Msulwfib+vuV94OMmoExC
4JA1IQDOJdBF0Lncj16zFe6zps8Z2BGc6occJnA+8NvJH69I/2mRwbbLvlRlfqWmcSvr7jgHl6Ah
MHMnG7yLZ6whSxMRXFrbrmA3XLDioc14uzJWi+ubmLMZ+nlVS/AWGKXRIQehQORNt2HeXaGGfnfe
nLbJMly/H0tKpC9ROJSUTbitaU3C7RI0/hrxl23VGY4vlmkhDgUuLJNINIGnEjJAQh5DGrmT3gze
0B0cb1jmfbH4XZpcOCwjIGQLLWeVYy9LXXotM/fO5WrlDdiyx5hQtBHsK9RxmyLuE5KDeFF0u9qH
FI9XuPWedzTdjk2Wbqve58eL5siEp3l+20y5wByNMxfgjSbT7bREycobqmUF/AeOxgLJOlkhlw0h
F2i+pXofDKV4vOzbjWCgajBW1LglxnOrrhXnYPyrVtmhbJ9+2g7eed8QLeAsmZGPbfPZv4pStmwm
SPvsL/v0U6/vWs/mCiUUJc4qshyvA3e66sna3db24caenjaDrPwKOJckqHaM6oPwL8IkM+4bDh06
jEm/hk0aP//VAmqu3NVDqCUemQAz1yuQulQlLEJTcIM2NyUVRzrJe3kZARE+33BcAlJNCCTlORge
RLZNdTZswXnTXXOgEz5dNK8mwox0KvSBIcxj8HGnr0uDN9gNqJu6ZXdZ+6fA8W7dUDfxh0AkIlaO
k+rtMDct2ZAwIdnKaccSUv/DWearkbZhLuMoS+7KMHt0WnVXecURasmHZVyL3JZFasLMQI2OnRWq
FzEuYeqQJ73aZNBMXrGS5chm4st0T3KC68bpQFgicxGIG87yP0JPlz3RmfCyrJr6MGVMxBkwhJ5f
/hrTVG/w3rWyN/+lLvrgHOIZPiwyQDgLhvAQzWIbhNO4SSqcq9ohXnjy7YRy753iC4RAd/PC7irX
2wa9+0d5xefzy8zijCbsjEHvjBdNnYNoOIy+uzlEpneRCP0HufTR14SWvbxshzCpzUYoWaVoU8aL
1/QQTej4Ha06dkllLnD6hscPUo0Oz0IRp16UqW0PdspvSzGvqrlbFpoJQUsn1H4sIZfx1HYvpU5v
5jwEvZy/8vmWaTAhZ5pW5dR5ngDBHwP9u3Pr0uBRSX/bBWuJXNsITnHgXUDxqhRwwgiJ4nHOD9OA
pNUkg59RssZEYGv/NLR37Yd4CtS8B6LagQ4KKLnc53LCE0M7sJXb08eQd8ZN3Jlc6AhufwepaO4G
ey8kbtym/fKLJXTYV72THVEMAv73pI6qLfVHb9t5NUrL5uIiYVt8wSnIvRuj1w9C9ZXAFWuhXxwv
eW684jL3MLnNtD9HHaW42haTU27Kwe8PEQ7q+/NuzvGBH4QZk8asqGtQHNSYHN0itV569a9Uix+F
OGF+wy/jQu+ainybi+L1fH+2xWCc17NxmOfEwdEkaMLE302VP8jXBIkzuq+HdqQr3Vg2l7/J2nfz
MXpIwjn9DKMl5duSA1dSOelFFGaMm6gzlfphBupfATIP/rlq53kThl57WRrRhJ2xmQejVLis85rI
wwhM6JZr+nOs6RqyxxJSTORZ5DYV0BKocTyFFLdvnkjDN3nEnxPUaFw4CsPncUaZ+ih0RFxOETjG
dHOgUfrQEfJ00TIyOcz6MQC0qsQhqBThDYiqfkPH4ipk+coRyGYiw51DjzeLnAoRJ6xKt3XY/kKh
5UNUZj9SylYuepYlagLQGIjwp7TnIg4hdXkV0v9xdiVLdupK8IuIYEZsOUNPR227PXtDXF/bEpNA
iEHw9S/PW7V1W4cItiwkVKoqTVmZKLpzgubXPvsY23QwjeHtDAJFz+M6J3dX9dKjP+beiU2qOt/u
wmYjI5LdyJsTMP8Wz6i9OetuOgVl8F3EYLfNvX0nU5PQLFmhudYtK3uOxvActOGds24sGW//PDHR
Z0EOynaOx6fn9aqiDhqwrKijuxm7LDA+7OzD2KijorIZ6gLkDmBNW49qGJJDPGqWFQ6Th7yKtiSW
r+39N4UTE4lG1CydpM4duoTg2tPVlYEkiOQ5itPmJSHRAKVD4K/XNdx3zY67+r9XO6CuIoUU4tA6
ij+CWPF9m8qX2171dlQQk+SsqoQv4lA7dJpKfpRSjMe2aDeu02yzboQ16cc09hlcFGvBt0bxDoDA
9j30lL6IjmxkJtsAjH170IHaVga9Q8E6nGd573tZo7wt1lFb60Zc88StdL8IhyYy9M61GNQJmyu1
sdl8e3EmqRHSUT8GeTRp/hwI/9zIacoUmT6tct7YbLx9siQm01m1BnElec+fI94/9gFk2qr2rgmd
jzr1voz+1h2uxUgmCi1sZMAmf+bP/uxCz0i545FERG8Yyda6EdZtI9fG9TCIoe3qw+j23ZFtv7ra
Wjc24+Ha1zhqY4LJuhRfK0BYj+D/zzfweZYJNkFoZS89t5xKB8J4RXSEI73vqm45jou7Eb6WCDPR
ZywhyQCFnZxWrHvviPEJNSAnwDfKbHK3XmMsXmSC0PiKIsSUc4eOXvUVym0XMnf3bYd7xYG8OF2/
6z2DmNxmelz9WE8tf3Zi/74L6q+hWp6YaHQmeK6OnBRfdqU8YsQ06VgprliO53me19MYBOpepJ67
sZWxWcuI6TRoSBTOaJ3Jn0P0ayl++h71BnIc8j/7/t84YTveWPDew3YY2/hLCBxNEW0VGVhOdsSE
pnVT0kC3zOEofsuTE87B6clzAS1tcHX3WDn9AFCKK9/3dTodgkSUpzhBPI6T7O92Dc5kPhsCFnC+
MP68dFyh4XI6BxqXL7dbt4SLiV5bYijjLLgmBMCGPE5iGI9c+9Qr2ydGhuPtPiwZxaQ/czzMvgwJ
fyZugaeyqekPeQfCwdutWzKKCWKLBatn5oSonK85DqcvXTgewnWLFcH279fvr45x6TgnevY8BtVm
0WRs8L8GXG7svy3bpsRYqF3AgVKnQts6Ku/naP6O12hcFgBEUybzlyFynhIyiA0z2SbaiPFxjnkV
kpE9AwZUZyOy1BGXk/LolFP/NOO0sdNdjWiHeLajq7Bnz8nijYcITB6HkLifb8+1bTaMQK+quGb+
KNgzaM3jzOnUehgHf2tTafEkE88GuXYojGqYaBjEJ3cZv/pI51MYfbv987bmjWWbtWkjw7p2qMoh
2B56XfOUMp5eionIjZsaWxfXFPzKWwko9ObGndizSCGeGxTPUzFcUIiysbZaHNYEtLXYmPmdS7A1
btY/wmnfB6X3q46ic7PO77jXfwjW+XjbWJaZNjFteKSTMaRLENXSqx/ykkT3Hu+jjdZtdrr2+tpO
wEkTt04dqpsihiJfAzw2NC6PwJu197cHYOvCCG5wIKRz5fkOHSBClk0VgzRf+6S53lizbXNhxDOE
K9N4qGv2HET6WLrhQ75O4CMNio+JFPeVFHds5hubNttkGDHtj95S5rWfUh5Doauc7omXbqQlW9Nm
RAesK1s8oF9Fkr+tIk/OA3g991Q44px5vXJ8Nc1NQaa54ktKE+GJQ4f3+ePU1CzbNcMmYg1AnFDi
cdahV5p/UiVfc1KfS3fd94ZKTLhaAy3X3u1mh+KJJflc4PT8HtrVzhaw3LIgmPxmSzEnZPWcnLYp
Ww/Q10HBABnbo7vIBcLYW2XFlgk2EWsEylKN02E/vsRN/xCUbYHzorNFEGZr/fr91QyPa8KKekSU
NT1Esw44belzm9abNTM2IxlRPOuF4e1mzSlHH1VRfMwL3mSe3z7meus21LI/NgU1Y5AvgwrWIRQM
DgfMepxBvvkuWMSZ5/w9kCVb4iu2wRhhDHIkUehxyWkyyrNg5bGV6zdSECqmeOve0pL2IiOeWyGH
tHSDlOZdcvFKdfbn/A543c+7Ys6EqQ3C4U4TlymUjSqvz0pgatRBprzg2TgF4a/bvVi8yoSrpelc
9tz3UgqG1+HQJv1v0s5ba4+tcWONDnDf7Y3JRGju8zg+ejzQedaJrt1YGCwzEF5n/1VIeH2oeAsg
Da0qvDjlPcvv10ZGZ9dT9UZetXisiVDzcUQo+iFOaVenzykrTrUUIpNh/v669hQq+LBvHozoXqJi
XaZ6zKmSHmTXchGy5QRV+ZZtDMRmKyO8y7QD20WuU7oOsQStfuWeNV6HMs2m+G7fGIx1OvHzsQ7B
c0DZqF96x/22hNHGsmyJ59CI53mdqqVEEQnFu999noQ/W2CmVleBiW5vvBnhDFWWJmdTn9ICUrOB
J1UGbq9sRr7YWEQt0WCCzdYVrJ5B12IGeN8c+q5mtIu8rbdry/yawDIAPEQ1lSXSt3tlmwNxRltm
ddEAEhokUs0bmxhbN0ZI57EHqdcuwJ1TUFbB0yRdEuPCr8v5Y1glXrRx72frxohs7dQg0h8Jkl/V
vb9GeeY03ntZry+7XNVUzcRK7SRhgslm2M1kXjHFmZr6LbSN7e+NYOaN5/ZrrVLagO4gAVODHDWV
65bgtmU/HBihPMWB34dAbmBLT+67Ysp0W9x3jj6yejoUiqC2yt84ZVnSn4lAi0tfBcpDV8pfHq9Y
3Im7dOjUoXHyu9Fxft2eDtuIjPCWrip7tQQEhdh4AuwT8iiX9F0s/CVT3nguuHu3ulsbKVtnRqDz
Qqp2AiU9JV4XAx+bPKTBgvb9R4iPnNdU3cfjVl8W+5n4tDDIG93iohbh0hxKnXzzV/bx6hlrOT/z
ZpfKSEJMMjTSF97Iewn7XXclGXRPYz+DuFjyadf8mCi1JoS4RTxjfia3/pX38eF6x5IRr75Ucv4Z
teWd7MTGKmK7hjSxajkKSdy6bwj1dfFOgqtxghqv0/Hj4oWfvX44rmXzf5RiAXfHs/dGv5YlxgSx
Kb0CWaQq2HBqf5a5H2cRx3K/9GeU6by/bUfLEmAC2eI0HVRHSEJJr2JQ9Kx3qJtTx9uN2wZgpIUU
OpKBC6ArrWT8so7+R8DmUIAVK3nso/Djvk6MNT6cfK2BySA0Ac7rPABOmwVLoc+6L/w7JVx/48LQ
ZikjI4DU0vdVOF6dYMSlgpRy+rU6ofx+exi25o0cAJFVyEyzLqExsBmZEF902m28e1qSv4lRI6Bj
8rnTJ1SUTZfNgXy/MP8iq26fn5ogtRilUAMI/BI68+gRBPRPDrKXaJOXtFEbuy2LdUz9zTjhgL6X
PqEjmIF+BO3ovS/yZQsCZ8m/Jita7IfpqisMoEjVh8pN77om/+N37csVeey2APTNeudArnP06oCw
lpPf5Tm6igvsg3LePLGy8fZthUwY2hyE3OdQNaYyCusOD1UQaMsANYg+KhnVu6ilIIpkRHVd4KZi
yceEVuCy+LDmnneoHSyQu+LARKSRtZbpGkzXhEQaMOzpbGQdP91u3LL4/T/Bv7Z+JccmJ2VMU2xJ
jxH37kq//dWI4QwuypOatmg6bRFnBHPZ8r6Pky6mxIUefR2jPtBFdXOKA9qugZgYtKjgUwWiXXRQ
uh+TQUxAcLGfy8IPcxLctRHKtW93ZAk8E49WjVC1D8c4ohXYHGlaDeWLK0W78chqsZOJRYvc0feH
qk2oaspyyMJINd+L1G1/oZhsaHcOwdi5j8RVGlRuEQ1rhx2vGJwzWHK3eBYsBeDExKJV+cA1mWVC
J5Y8hUX5h4/kAPHcD60XvyQ6oGsVfI7H6ZfU3a/bk3K9Qn0D8mOqbI5T6zPAviPaSYis5WMbZrxQ
43FNwvXQuV745FUzHsRZWJ9EPfMNp7OkSROyVvu8h+ZtgujRZfJx7IPlWC2rGjJNRvfBzatfnfL0
CfVdwMLfHqnNQYzFHSW3qx/B5lQE6/jCB9/5mUa8ypggwUYXtlEZ63rBPBfOF8YUTwTDCfip+3Ro
3i1hcg4kiknDfHio62Rfhv4PpG1g3jKtQ0QnAXJPHR1wmnzHxn3FJyCs+nt1qVE9Lz1UWlNXLeMp
8pfgQUVzd7w9GW9v58D/83frVbUOKFJaIhp/ZguoYmaHAzBHmg9RuosiOwGhy99dTE4Qy6oJI4ra
hyGLSKLO6yK9Q0Xw4H97FG9nNDA2/N0F60XXT5DFpbNuhrPv+d45hdLChje97bCJCWArpiL0nTJF
vnScT6iep2zx79rc3fnz10G9WsDGdK1ZxZGOVVy5WcdrmTm1G+/yTtRH/d16LwfeTe0aUaYc98j9
MHhI57k5DkE+bXRhs74R0JHU7VLEOgIGBZd+jpL60LHF3fBQW+tGLLc5qn5AWw0PrUWpIKQJXHac
h9GWKtXb+wdgv/82UO1DGkC7dUQl0JxX8S5XOCIbgpFeD+hAWG5cjf5/5/nfDJ+YGLZFTH2Loht0
FLgHj9fV/arEZ8Y4Q+orPzmsviu6BczAY5yFsbqLgCkFku7sJdPT1POXBnSiYpNm1+LUJvMaWyM8
hYnIp1xz585x2uahJlOUyUbpD7ej0taFEfiJXxWDn/s+XYbutx+G7/KpfaflLoXbJPkP8k0NceeR
1aduWMzf56RWX3UzTT9v/7zF7UzYGwD14LiFXBXVrHMODbC92TTLrYo/i9OZgDeIRble1DghjYd1
AGI/eRla/pv0jchyt/83WbaQdbZhGOEf9Ctp3FmGNCigHwCK1MdYrLvuGXAh9HfkOD5uH52IR3Rw
Gn4GdWx9n/bVdL49ATbvMeIeALTcA9E4tgmYhHrCRXw1/xmF+HG7eZthjLAfowjuE7cRzV3nd1+W
3ys/+ni7acufmwi3nIOBoa/x5z5pP/sLhNU88KxO3r57OHj+33Yf1pyLjhc+1SL0Dpzz4kmkIjjd
/nuLYUwAW53zOSnDzqdQchqzqg+HrPLr37cb//+R740kaELXfC1Q51jkHgVmezqSFu91RXVUKK0K
B9QOSR9kdfF5ndqvy5ScF11Dva/e2nlaNjsmsm2a/BVY6zbEw3P9oYdkLjSAfrUizFIgAvdtFpKr
WV+t5t2Iozl40wD5C9M5gy7zfIijosjmLti6ErDNkBHTERk6cKNMIU3UIO6CHsyEATLHxmpu814j
qleJujqVziGwKd6voKgvTrL+i5eXl9seYGveCOu+aEmKhxCPgjhz/u76mAU/KcgPEZItoTmbfYzQ
7n0S99hR+bRw3WMsKvdQI0Y2zGPxIRPT1g5z4eZMBLRfxYOIx6zsPdwToyTKcetd71KJSdKGip7W
A+rWoy4gKriLfuKu83lNt54LLPaJjXXZn+YyZ3IGZhgno9MwivmOjcO+4sbExLQJmRbpEsIoBOLY
WaPFP2XZbRjG9udXp3oVXC2wGyg2lR5uLqLfwPq9NO1Wdbat6ev3V00Lf046FDL4uJhHdbZXOL+7
cavoyeLzJu8a6fsJLG6LT4NZyGNRKHUEj11wV3C579k3iY2oRR0uK2XFApoG4n0p4x9TOXy9HbE2
yxgR2wXgAZqG2aet0jWefCX4mLU7bizztngygnVBNWGfktqnEWHN565hyWlxovESgor5jOflP7sG
YSLXVlknS9mOPrCiPXkQKvCyjmwesiwmMpFrWs6qblYPSW2oIcGxXPlih3LDQrbGjXANgyWQpZRY
kHGtdkrHqTvrWPzeZ5frtLxy+8Xt24m5aFyxFpo94fgw6eXLvraNaOVd0UCFbUC0pkV4ylNXZRFL
991iJiaRGs7hoIAYr6fxKYgyskR/xNRukc1fh//GNiUylthpSJt4LX2XLokkD0PQ/ohIOp7EIouD
W2y9pVnygglUY4oVjHudSyMBsFoRnMMxPAlebVws2Jo3ApeDd6jzRe3SsSfVQTu6z5zCfe7L8Lhv
go3YnXtfSh3lK67ZeBNnc7vop2HU+addzZvYtGYIcxLOLswzdmF5UlIFYwaoXfpnX/vGPhqA4gkU
f8zF1QgYuI5dUkbLfdHFel+dBqAefwcXtCh4MKb5QiHpCjTD4MqivmOtyJu72yOwzLAJTZPQOOSV
TldaClGf/CH2DwFS3T0X67hvjk1omuhyADHAdYuHRqfA9WAQIwA2jwPXeHojzkw2NDGl6ZJob6UF
KpqQm0vv0LaLOGrw1dwT19WHNY68rHeIPM55V2dDX8VP4+j3uDSpEtS5RQHuT25b05JoTfI0t2Eh
K/xkpcDYQjBkmPn0WDaN2EC52Jo3luhunWRBymKllUdK736uVBgeYlADbOFebR0Y8c78nqupRjqp
USos/fCHBBf1hm1sB7fQiHXmaRRHVggWFxWHEH3StAiT0xUc4db8wN1QZZ2qHuck/8gqVCOWIDlw
dp54TFDb7HhJh+r6lQ48nqZjlzLtglKq86fT7am3BJKJawMINq3UAi93vOoCBqP7OkTVkL/3UGVS
pqXLOvAibVdaV+ufJvZPhQ7/KBK9v/37lpk39TlFGJOZeWKlU1T/Owb8H6mTfV5rYtgGVF30ZFUr
bZQMHqHBN4GlKNgSlrLZ/TqgV9uP2l1rVFdz2J2l8qz9tj+XfrF+9AF63jiw2bowlvIxn0TXQZmd
hpNaz2GnuvNY+w7wPsvvfdY3ArsapN9KiR5yOdSnygEgo0Ix40bk2f7fiGq3qbpUhs0KQQlnOJdp
H2ZhL6ZDg0rrDRNZdjsmhdo8Na2v6kpTxx/1Ua/1mSd+dBjbEeiJrUOQxUdNkNoS8KJpeaNppVV1
UEHh3Q94HN7Y69haN9Zy1+mb3NU1AJB+SyVy1VGHah+peWIC02ofNQtqJTP1Hc4+DHPa3uFVZevC
xfbr11l5FQOOcIF6qeOFyl47P9dA5F9jpbZ2srbWr271qvU2ImHjO2ShAUuCAya5P6RSblUn2Fq/
fn/VulPWYSs8OVEUiHpnp6ljcDt4W35pa90IXWAUmLu2WtMynLCBxbPVk8Zrzel22FoCy6RDY9BG
9wUf4DK17Mmph+zkhwBQ/O8qJtE+ttTEZELLSTBDRqEYaR0mKmuvNRaxbDagFjb7mGvywFWrQYtF
29LvQLqtOUWq2KJ2sLRuQsyCcK7jvJADJXPLzhBL1/deo7cwFhbrmwCzufMWAF5iRWUcPFRivYB0
5Ogs1YZpLCnNBJepIPWHtQ0VVVX+ay66T5EIH4JQPadiq2DQ1oURt2GjkynHGYuOJV5VePhh7hfU
bDjnYXb/3HZRWxdG8DrTiuoff1DU7aanNlmeC788dEP8UMnNguxrhnxjC24CzBbRlxEKEjGMqV7O
Slbi5Mfcf5g8El5IJaPMLQvve+k2W2QetlEZYV1PHo69HKMKVuJlVVci7jgQDbIeyAnEXs3Gynk9
Zr01MmNdrtOh0+sQ9NRvS3KPQsIog5KlvFuCuM+ui5tgW4ATmzcbi/QSt6xooSpJIdT+e86xBUfT
bTxsbMJsFjMCPRCVp9oklHTR4cc891nWKoUi2LT60SbidNvZLPFu4s9ADp9OnkDIVE3XZcXkVOdr
8tpo3WIhE3TWgrAqd5wJk4F7FGdgTzVbSZbqYqv80vb7xmHbC5Y6IQ1+P/FJ9xykHg4gbFM35Yq2
ecOX3OvMvFroAlU5mg1zT4Ef+lzV81Mryncogbkr4vIMoOl5bFuIug0f9s3F1YqvukuCul3TJe8o
JIX+BbYFOMOk27lom1CzRPVjrKZYUkC+nHvsVNld2OCFct+vG9EdOB7LY7+Q1C/df9TClkwjFe9s
3Ahp3eHO73oZSrshLy6QMI/LLKlC+c/tf7c5qRnGXCcRmbWkgfJBJcVZXFVnPyXQkw9Ima8b+22b
MxnhDA35cFlJ2tGWwEH7JXUPCTASx8IZBK3WPj37NVmPLksUwGspOe4ZHcoA/nYq1PO2FcFRiOp5
aI5LFf7RKKUKoLJ4u/23sxQg4n+3785jiZLIoaOr6DJnjs/J0v0K8vrC/HxjWX87yGMTS5a0kS9T
EbboAqygWj7nDf96++/fnvvYxJAtWi/gDqk66s7kIxBfL2Bh+1nIZAP+Y/tzI6J7yFguZT13dGbd
d00KmYVOuFWIbPv3a6ev0kUXKCeNYt3R0Zn9E+8qncUAB5whh7u1kbV1YYR1FbX5/3f7dHVi99yo
+n3VsOik5fJ9n/2N0K5AzjjWjteiRjjgWaq6k9e6KP+R+9a32KRC67qF+FEBZcY2KtL7YQiaBxaR
T/v+3ghpbCsU6KOihqapc9ZqPTpj/dK4bFehSmxix0CjDt3HZBW0jMkPFEqxTM7Fy+1ft4StiQSr
4iYHNmVpaUj8T1EdPxVh8TT6y3DIy2rjovrtTWZs6nC2gPzi2UTXNHAhINqKxv2Kh7/wCGEOgeIh
T2QA5o5f6sUrj7dHZfFXEx2W6jF0az+uacxQf+zM3M+cIY8y7S5b66htUEZIc9IuufBTQXFHfs8C
/ZKs6/fIYZ+WQp4H8CHjBPX59mgs2cPEi/mlj4p8EtRUFco7Qd3dw2iWLTUZm62M2Ga5r0sF6mTq
yOritqjkSthD4LGNpG2zkxHZawnpiX5E8xpn7kMCcm2qVOOfUVkNHZaYQ2c8juLnvN930w5dkL/T
IWiZliDPW1wEhc6nPvHLLEidXRdNMTEC3UlA7arjFZ5cdvzMh4HcrV2RnG7Ps2UmTOiY28Sjxzwm
KKCZVYb3kMekkY8r9JCzfR0Ya3SEC3QNoiEsQ3GsPjhKqQeZu9ElVuUW4tjiqyaA7Co8ynJStDRI
e3CCp2PwUGh33beOmgCyjk3rTIZS0GadPrLB+zJAyPy2bWw/fp2UV6sob90VR/eqodpvCrq0U34q
daA3LG+pOI1NZFhZDbrLteoohFm+Ft56GRX/N1/bd6Go/qmub0F4/S0lnvirCCSL85fbo7K5lBHc
pAgSZwG8FzchRfu4DCr9OYHT4p0CAGtjaDbDGQE+g/DGnaIc9bJAd31N4wm+W2Mr5W9sLN8+yMeJ
Ec9uz3xg0khL5xYP2U7BP7Kmfyz8CvyQ3qWe5JZOhmUpTMzgrqEW7TfoaNLAgCd1f15c/wgw55dR
+1shaLGWiSAbCneS6Rw0FOVdURYtAP3LJNgH7opN7BhJXJCWRWlL+yJ3Mtx0FBmUze5v+5LFPiZy
rOqnTvm4TaPVkvfZ4EVLxiGQiNLWsTuqcYr2bXdMDNngJ4EqHFnTVUIM6KmuxrA7B24jd3qsyYbW
A/42LZ2oaV27d8kwfeym/PM+G12n/VUWmRXxq6CdBZUgAc0gcftcR2uKkk3+biBbZeQ2HzKCup0n
V3Ut9gORL2Z1cDwPbyrOXA6fbg/C1r4R0c1YV6gBxe5Jq3k6jNWigDMequO+1o14htugWGfxa1pN
nbxry6G9T9QmA6ft340gDgsnSptBCcohe61BG1I256mtvWYjG1kSqgkli1TrzqucBE3JkGbxoMJT
ALDmvVcXv3fZx4SThSzyalQgNtRr659x4DmZHzF/X7I2WdCGUMy+ytG4WFrnIVqi6hh6Q7mB0LQZ
55o5Xnk/nDHVg9sJqgvRnbCXrO/AL9lfWC6WDftbkpBJgNakCeSMlNfQqBsePKDWdJj/VDo9hrrZ
cH/bKK6u9WoUQzovhYMzLp1i9rsZl6O3TvfKkRt7GMt6ZqLLVNmpXoIHl+bOeESlyaWNUdgUjcei
n//Nh/jDbTeyjcIIYm9gMWO6awBVxiOXTO+vGwuQ3mxMtSXOIiOKR+molS1zQ8E13eG1uFmWKkvr
dh85Q2wyn03NlPd4ehWUgYH9aaxbaL7k4c6l3gSXTUSsMV4HkOFK9bvwUSHaez9IKQ/p1Dzctr/F
QCbrmZxwahuXDmkuncUxuu6whYjYaV/rV+d65aNa1ChMhGAhyip9ckzjLjlVIBbZWIEtvmMiy8Yi
leCnHLHAaMhyThpC5PyftB/+2ffz125f/Txjkg9MzDVtm6dmARtPgwegjfxgiS4TU1aI1U3avKto
W4QHhwdHXiZnPjEkaFzZh/skY2ITLTYuY4nNlldSIbnKatnqzFPD+bZ9LDkuNELX8dNwrJK5pG0H
Sp9IyUtd62O0OJ+Zt26cZG1TbMRvskJhaVy9go519xBF4R0oE+8G4BBuD8Hm/cYyjMuWolPJXNCm
SMYu8+Niqo8lCcUWutJiIxMUlqIMWOTLWFBWN0fR9EEmWrc4rFMojuuSbKECLe5kQsO4YnUcVWtB
HdRf34HYYD15I8RXEu3yT+3oVI9pBEaLXUYzcWJRXi6s0ENBPSj3HGqviI89Xl7v9rV+teSrqBvy
moDOmBVURMsD8EP9ya2ScGfjRkgvatadamJGo3x610Xjfa5WudMsxnrsAZKbh3XAgHOd0oMAfcWh
W+QWjNkSCCbTWZVMsZhQcknzoL7Tjnev/Q5XYFsS45ZAMNnNkrEeEx/QSWD/os+56p+bQHy7PaG2
PzdCOAe5EM4UoPirZ3LfL+FDEkyPfu38e7t5Cw9GbALD+njNJ8Uko5O3/KiEytaYZZH6p1s+OzLI
gKk4jBwM9Ph6u0fLgEyQWBdo2eWt41xQzXucG/UQRN2BLWJj42WZCpPBzHdmV08Ezbe6KzPF+ZSV
jrtVXmhr/ZpBXoWXLAHxhQgpIoAL96NY5v4+74utba+tdSN48XY+toWfOpfIFe+LUNN8JKfbVrek
OJOUjAkUfzDtOxcn8qBDTFR6bqryU+RwnfnprI5szD/c7so2iuv3Vzbyx5k1Q8cZbUI3fzckTQtM
aSE2tqSWJcFU2FycZPaWNmK0SPDA5gn9LeySX6Wcjt4Y75IJBZnw3yPgBUKuAeicerEoWzxuk/Dj
ABGfNePrKvctniZsDFjkiXjj7FzYvI7zkWMlyI8k3CmhGZsSmp4DiSHYCM7EEoDqSQMKt5F9uj3H
liA2gWOenjym1ehcqpKdr0GsOHufjOPGttrirSZyjOdtBIAKJlm17Zi50AjJUqf+Nq75yU1y4AHA
K7IvHZkosjBQ8YDrcqw7ydi/gyIJv5uL1TlH0xju2wn/h6csH1MxDMq5CO2pjJRKAxG1RTNgm4nr
91fRxsN0Khwuncta8adgHR7rqr9rXblvB2lCx/J0CMpmKtPLmsaoScvfNTMkX8tlX7Y2Scn4NBcO
CtsZgLFplAVO85gX6T4y+NjkJHPnRceTwKocustjkMR/mrTfwq1a0pBJSeb7WhWx5M5lQSkLKgoe
IRnHs1AOTwMRG4nUNrXG9npE/egcsTm/VFXzULH4LuLreUGt8O0YtuRpEwymeBIMEwuwUq4jHuFR
qHbvBO0WGMzWuvkKxZtG4lIivcie9Uedp30mI77V+v8zwX/BWrFJQRbWcHkfRN1AZpIzxEGO8VSd
6vQ+H92sb2U25R88UmVLt2bp9IME42MasmOevPPJh6X6J87PBUho9xnSWLaDtJO41RHpheTL14Hn
74Mg/nG7aYsLmCxl4TAUuYZM+KXk7fBImnQAmQIf7gfBtw65Fk82oWI1SAdjViGBeNHs4pgLDfo8
fOfEovY+AoIDpZIyn/rTvvEEf2erLuTKk0GQX2otHpzZeVhLRYnewiDYzGUs3EwGebk2aX5Zk/qs
eH0gUfMdhQN/bv/9FUX1ltMZe/EuQeEmlL7yi4hBd1M2xXg/Yh3PljlKzwlwoSdcKJaHRhD3gHfA
nZdMJvuY0l0fyTDOL5507yCY8XHGHnrDd9+e/cgEjBVxDQqfqSeXeF0+BSnrM+0AsB3OX8vrXd9t
u709LZGJGqsbEq9FvuYX0Ga8TCV5FoN7qeYtrN01pfx3WiITMZZPuEqpU0UuQ9WDLmB6KrV6x0Cn
NpUoG+ZBcIKs7c/bQ3k7rUUmhIy0Set6zphe8jLPH3i5rt/miemNKznbbFwN+Goxj5tJjY3k8F+I
ikjBcASrLkUTfMu13sj6ti6uA3vVxbwCAVw5Mbm0ZHyYCX+SRROdmYgfZ+jC7grzyGQki1zcK1Z8
JRdQap5YJ5djzdz66JF8i7DNNg9mpLfF4HDw+F8mFwQLZZ8W2aCjl9uTbDkURyaOLFoH0Hi5Q34h
zP3mcVdcuJP/gaxSf3C7ND/+j7MraZLbZpZ/6DGCIDbiyl6n2TOjxVqsC0OSbe77BvLXv2yfxvgG
zYg+SepQgGQBVQCqsjIBGm3Pacsq9Hyw7jLEagunY1vLxp5fILuiZeNG18mbvhDvA58/QwYQ/bjV
BwewoLZzN3zSYkATbobGd9YlKWLZMqh+p6Ok2y0UCeb7FvyXiPodnzQRZxNnvV/xPrpqloJG/FO3
fI+mdB/R+ehMzh4SPbuEJ2g5afYaqYUSVI28OOX6WIImslue3eQHFeDmXMM4Go/r8KkHifCY7Gc2
7e+/oiUomXg1dO14LWgcsYIqoNRmH7Tt3iqSM4hZtnDS/yYd3rPCzQnfOBsvtQA/Ag5BQ5VB6bAL
5lXvvPk5d08xq4JZ5geVPGt5+/BUfab0FyBfu4hOu6Z8ZW0SdKva4ZgZeK17ATk2abH2ynZf0I/O
/NpRf19Xf/ZkS7jv30vPe+9rxJ++kSOooThO+/UfS4uS6svtNSdRHMYWDQlzcSYcAgfJt2XpP8lO
nJC0w10mfsnAxHh7P7XlgTc/fu9NjDAVZyS9Sc6rK/XzJ7yKjOo9Wz8W2DQY+4ZeiSOWB4nXPS9l
IJ0tHfd/r/jvPdc4oIyJ7vKlxIzl4JBGNw6wA2Rt9zm+r9BHmZBgQO9kO0bBmh5UTPekyyHWJ459
/Zy2+iWt+K7Exol/qsU55OSTm29kAv+9c733bjdbvVlNTQxVRWcl6joXn5el3pEOPS4IDvW67gtR
B3CgLD9WFTnd3IzTYwulzUVt3EZsAcM4/Einq0Y23w70FS2Dkao8SGS2FY6sS88IfH5O1qrNVgWY
2s96+Zm4ZEfyn1F/EvQ48ObaNp+qKQqm6u/Bfy6SfN8sOPtXO6w6SNFtJH7o7WPeMbEJznNIG1NI
5tyO8iiUuCTACyjwmVTzLZf4rSbpReYvZQl2x244lCsYovWx498VyN9h/iW64raBuSf5d/QZBGv0
l26PaLDbr5N/up14bouoWiGfx25LZHvhWmbHJIxLF9prtNxIUHnVZ9Xk/S7zky3suW1wI+vZ+xmo
LNNYXCOevo7LdPTicWOjsERhE+unk1TUgifiqodmDlQpX8jYP6N3ZWN826sbEa0hCYEeQyauef8V
uIjXHGqn9/cP28i33994Y9mDHlZmqbgW6TgFyhNPLqs+3B/bcgowVU5LtXrEXxpxpcNJ+zIQidy1
6B6OfrR0QtLcOT72HCOi6IiUlUtgfT6oH+7Yjnvgul+Konh2XS8KxCwu6BdvgvtPs1nMiCBFCV3B
binFVaSZAweS4IUbwC7x2OhGABnLQkPqh+PMCRL94pDmawXBl7wbm8eWkgnqi7y+BB0OlddsgC6S
E6HMrHwI595/fcu53AT1zU0FhmyyiCtp5t86Avmcbr5RbHBNHG3MtsX+JrSvqlWLJJniV4dl7XFk
zN/3iaD7+x9g8WQT0JcnWd2TOObXdmKfC7/67IIDDUCtjXuLbXjDkaE1Xye58DiuQ2rnOMOZROyi
9Lqxudpsc/v9jTc7I8rJ3GF4+1qn+6SFdJqf+481LnKTHU6pWJR+n+LlJ/H35Ks4YPQxrWtu0sKt
RU7aZQIuM2WNE/iqzZAdGrZucrZlafqsR7u6mLBmUidu+yfwoPvxHnyIC/p3UBN/mRtXbuXRbFNs
eDCVPhWzKvhVkwCJiLULQLl4f3FaptcE9Il4rHlWYGhXiDlwpwF5jqV4bOWbWL6obyfXUZF3LZr6
uqbTKynKU8y3JK8tZjHRfGnq1UO3jOzaj2K/qPFziceQaKt1w2aa28y/Wfl+uoyianx6daeKB05V
PdMhEw+axvBaWDt1x4p61yYd914/HqKVHVlXbgxve/fb72/efWh40/Nm8a7TKg5rx54ScPPfXzE2
qxsXgZ6lKNqohF55g1byjJb+rlyb8rCCKfdw/xG2tzd23xZF0WJgjnct2+ZpJf1lOyjY3t5w2zqb
ASmBJCrWyRACBP1JeWvA5uR0/83fr89xE7dHsIkrPS3k2i/L15wnYcXYoSDtefbjg1OwjeO4xUAm
gM/ladM0hCxX1ixsp1M32eWeSza2Q8tHmNg9hzaew0TiXpeo/lgBohkt2TPyPHu+jk9V/eAJ12SI
69uWFmxcV7jvtIYOdEWhV9/F+0Y4W4UuS98JEvb/9QNe6DUZG2+9kmXZpQnZ+4l8+le1qxvynXCq
D43XfOqi4SRY9Jk7cuOcapsgw727rqvS2G/Xa0Ky9A8o9CxeEJUgjNnfX2e28W+/v/HvFelppvii
r0umPqN599SKYWNt2Wbf8O/IKwFsnfl8rfv2UNXsKY+qr8qN0sCJ63onx0e3NRPo5ypUh4Bhnq+K
yv3g9zh6NeIvYC+3qNMszm5qmg5yWXMQCsNKYzmjaVC9qmZ5RR7g0/1ZsI1v7MtrARgZNIP1FWg/
QHXcOr+OedOfaeIV5/uPsEy0CfQDccSoUNPXKHEMDNfmbtrrItniB7ONfrtmvVlGjusUXrO481XU
Mv9CNONVIKB99RCSg5uIPvAzthC76efroJz+yRWKhaKlj1H+cZP4Ta0jSxhvYBqI1ovMOd00sO5b
3TKxJvEbFAProuawOnVqiNe1Ylcv5BeV42Nndmq4b1vUGTT+Cn0VsXpdiPNh6NddOeitA6NtXg0f
zryx7SANpq+gfb8VdCFMsAhcXh+zjrE9l64ifpP701X41b5Lu9cqj8BQmW1gXGwvb2zRU0tV1JTj
dE1c5FTRTYQWkHjsN44vlnO7CesT1dgPrHG7q+b9MSHuMxk1qjHLa5K0D9WmuQnk8xgXU7Hq/pqN
Q7zTjXuOZeoFcUQ2qmEWC5lQvqllg/YWp7syp453LPY/OlmyHu7Prm3w277wJia0kpUQYav7az6O
vxzCYnQoI2v22ODGfuyoyUWHDwZvq+ln7Q1l4IBo9P7YFqc1kXxF3uQtQmN/rXJkgrMWG9awIvRX
W1WA96vckK/8r2UKtqDzKYp7eJV0dyyTO9GzTyRSH1K3vjJZHjMAOYLCeUyynP8PpE9XZdxN+CK1
yvRIaOmc0Q66Raxkm2jDjXVegwsHul3X3u0/CEZ+E3/6eH8qLGk6E8K3ogC4aPStXqNy2ivdnEfO
9m7bnyicjbrorOi2Oh4s/myi+ZCawy7vl93V7bJrFfPjCPKjqRr/hGTdt/tfYzGUielD9r3LwRrT
XT2ZPDvZ9NqCLvL+0JY1a+L5Rh4lDTCgePtEg5dDg1++cxiENHPmHu8/wvb2hj8XkIhvG6h9XzPC
i89ekxbnW8HkMYc2IXw6E3XBY6e5jgv5FFf6PDjzn4+9+M1mbwIRc6EXX9RxcwX6YjykSQ8WC/jB
xovbLG8487o2LSpZqJ/0XfJDQ2c0IK7+Q9XJhgtY1qUJ4JORUtW6pPVVyRg4tWM36oPQ0RlnrsNj
9jH8F7EmR0lWV1eGGse1IXkfuqTcotW12cfYhZt5vTUez8018VUUyGY5FK3zg05blDe2ZWmcnfMk
5yBQZ9W1cHV+GJOVnWI55Y9Z34TwRXMBan/ttde5GYKUogONX+WShmv7mFeZlG7VxLwM5ZkKWdcE
vSSLKHtx5kTEW0l1W8XNBPLJXEElmAx4AuhbCh+9B9FxAd30sHyfFA1YfuHOV7f/3VYeyGq6E4Hi
SJ2empTvwOMQ+G51KHrgm/VTl8w7rEBK3UCM8Q7/iZXJftA/8TcnzoCe+wS7sK1yrGXlmHRxHi/X
jApZXGXn4O1kGQi4QAOFvw3XtdxQTexftKwFWR1VXgE7OdZtdGSOPnq8fSJrvQNp72OZbxP/d+Nf
bdOhLlE5HOl57Pm+iFa1sX4s4cHUHuVLqrxoGEoEfpywxlo8ZbP8sYjoT9/Nt2KczVBGhEBo9pt6
zPAFY/k3JdmHxVkzCKGlYSEoaCqA3N+YEgtFOneNcDHpBioIsq+ujn5xXX6RjRfo+d/FVvKvTOnD
XH2kokaFdAqQan7QjEYUAQDQV5nOq+sSlyjvkiwWR8h6ZsPfrSZz8xvshFs9KP9uaf9bAmcmItAd
IcnWpnD5VaTBzWGAKpBJkINQmLb+DvxXM/3q0ew0MXJK3TjIlizo4J1FvQTulrDI+97FTMhg4sls
IRCGvPaOc4gy9Z1n3X5ak9/3NxXb8MZpoWSrbkmmljAvL0VLP3V6PdCp3iqYv78imYkSTKk/0Sh3
lrDv/EvOyvqQjsBvi4J84ehmQHtbQh7KYyEb9t/jg4Jk3jSSbA0H95gvxRVaT8dhcYLF/UVi9vdj
5jJOESOLWtQJ8jUUzSROtIJGAMTJimPs1flDqURmQgbdGi3+y1KuIZQo2p0u5uLUS5ZtbJTvb8NM
mSFijhzs78MS8rhh4VyAXW1JvHHjSmYb3YgKyLT7flNyUPog1XdReUOCIl2X/X3jvx9DmalemqkI
FXooYYAwaPpDVtFHVcuXjoBmlanHSvPMRANKqJA1CY9FOAxgqux66D9kMfQw73+BxdtMMOBQplCU
EOMSoqEB2c+5Zoe+FmeofTyUaGImlq/j4C3sJaHhzOWfjYDCSLRceTU8tjZNornMHZsEZF00dBxx
YNp9FVO61Q5pWTumCClZY1+IyvfCrmvbg/bX/KiwgWxY3hKITFK5ifY4Q0ASNITSGXoW219d6uxA
e3XoR/drR/WvxyaY/jcIZZWIKloLL0ybaAHdxRxK1rf7jG5lEt+/aYOl8L8P8H2JK0vbe6E/oG2j
TtGqreiJOu1Pr/fOWV08Z/FjTefMpJZbIdUajUukwyKTwzcplPuhnzz9LdENCGb6pey8032z2ebe
2NY9Z53LpOg8rKv5Vx4Xl56uXx8a2gSyxXNXZ2vheGHdzV1Qk5ke18x9DGvDTLSZmhZGhU+9sKUJ
KEjdFjKYXrlVT7cEPGlszv5Mc9AuDjqMZ72LFv+3t+q/Rqc7uUyNG45hCUkm7qxKV7GOsfTCIZov
wNw/9zPZDSnbOFTbhr/9/uZSX45U8jVSXhhrdgZx2nO6lM/xuoX5sFnotqDeDK+WVoK2XYiwGNUf
8xAdMQMHpjJwhvpbgCTL4jQxaFPZSEiczDIkCf2ANvHPfJEb+6XNOoY3N7QquqxSGt5cydfV1Q72
HIjCAEbHF1ZsHNZtTzF2ZUEWAowZg3fx9k9wz35K+PDF8b3jfQ+zDW84b61zHxy/kQjXXr42QzoG
6Frdsyo+3x/fMscm3MyBMAOhYEQIUTb8OFF16tbou8fFOSrbx05FJuYskbXTsHr1wrwmHiCM3j9J
8RhXBDPBZpB6hd5J1ejQnW8RO+nlvsNZdWNuLR0azESbuUUVizTCtgk+55+D3+pgaqc/0tE5t7Hc
adGcU4hATpSeifIeuzSYjHLg5QXGEGqWIQfTyZHVjnspI7+H0JMeNybdsqiE4dhZ41Fa1RqBtas+
z737w+X8T1nIh3KNzMShxQXkGJx+9MJRTyEZ5vOyrht7mW25Gj7drlwsapm8EDTDgGTPtH5JhlIC
9KOTnauxbu+7hc1ChlerQQPoTDAJzQKsT5SLHvLRHjn6kjobj7B9iuHZLWR4+1xUOgS9DViLeebs
fZzwD27X1Puq96eNPcgSYU1QGunTEhxn7RIOCWEBkBRzULngoX/IUCYqDfypmVcnqQ5LMWdhIrzu
TCGPeqP7YxteaJkLE5k2MDkUc1LT0HWTl3GeLo329ioSnx77gtv8vN3lOrf2FuHMIZ9cdVHJMp09
XmUh6aMtEibbF9x+f/OIcoIWJNQs5xBto/xSdH2yh2yVukjW8f39r3i/nMZMEVOiWIMEQUZDUZzK
qduJyD1IP9vl7u9cOTvZn5C0vP8o24Ki//2afpbg9e5LZDWqaQzYJFN0dKtu45JlG93wcFziRNsv
+JA0hhCaK1tnlzt+ufHuFqfjhl/TluP4wjAT7jjV+152LTqdxy5UtdL72h22jq62GTecW05zQgtc
bRE/4uFYiIx9Baf7+okuY7cRPyyG+h/Y2tAV6MLgJMzHhWVBC1rNH6sn9EbGh1g+wQSuqdZbi3aW
JPSql5Lk5xl4Ja/4ttT1oeiGXVx6h9L9OlXtoUPbSut74JxogjhVQS63Lkm2bzTO6AWa+Pq2YiRc
UAL9DJ5etWMi3To8WD/RcP3JY0lHUwwf0Y+u/l2VIIdgn8qY7KZ6OPjJcydx7Vh2sV8E+Fa58FsD
VvMgozIzJVG7lDdgwpt1mJS0+OSuaPYBt/L0NEsakY0AbTPh7fc3sUcuoyvRUjCHpdMsnyuAKP4u
k6T8+lAsMLnrFggaL3nHEDz59MnJnJ9SpY8d301AWyuSmTcVdpZq9nd0Yqe1mkLEhK2dy4cB3slA
m3i2TM2shXLbFPqq/sDdsgqGEfBe13vFge/nSMc0QM/jQ6VpZoqeconCnAbiIQQexAtKLuo92g6d
vWi69rFt0gS3EcaaEUxOUzh0N/4Xkfyau+rU+/TL/am22Mukr6OFjOjglnOokuI0suNayxB/dGII
fFLTIN6SQ7OsWBPoxr2o0U5LplCNYOrUeRftAbjeolSxjW74fOZKQADdeAy5iPKwQY1odGf92FXH
hLp1GpI/BY4/YZb29ZMPkd5vDBv/FmbGgsBlJtRN9wU4oxqIRvWeU74Q6MZdCW65OxzwIOeG7rAv
TVsUAUrN2c6N5yoOVjKUoSOE2vBKm/mMzd8ZnCXiAqvAGf2zXus4UPRBBgdmEtz1AE/mVSWmcEp7
HoDLCB2uaf1EwP17fw1btv9/y8NvgmFT80I66TyFqTceaOm+ug5aLQt+0aPeYA6zGcjY+Sd4YJnP
7RgqqYtDWbsFQGt6a9O3bMomGq4c66J0p3EOK1cChqiy7ER7UjzJRD8GY2UmHg5iJ7OQtJ0RF73+
4JQjBM39KtqIUpYoYiqg1tGUDcMwTmHpFi+NHD4C6BuWNIX6An3JUvWkonRLbdUy257h6mM/qrqA
yEZYFGRGm7XKIE3I5POghb/XevA3ptw2Kbff36wqoO4TsHPEfQhR8xe0ofzT5Mu5JOrb/UVrWVEm
Uq4icSbaHF5RS5kcm64ed/O2tqFtdMOhB5D9REOE/g2HLfWL11TTOR+4fOyQanLcKQXYqSxWnIOr
GqSPOpn366Czw2OWMU7zia4j0B0gli+UsyQAYS+EvUnbb8Xb2zHznSOCCYe7nT5ENGRTKFj9qyx1
GXSCnEqoeouI/BXT/PdD32Fi4nyWe2Ct9uYQ1xOy6zs+73nE/3ls8Jsnvlmdbg2oI5kxBSpjHlQx
K7FjwH9vRFTL8jGJ7Ug+eU6rsB9MUV89Kad0w76dt+B2Fs8yAXHzSInsp3zGAf3oSbEe0xVKP63f
/7xvG9v4hueqXOXICqdwLZDrgFYNJIPxi1zdx1a/SWsHxxqrPIPpawjAH3pvYrucRc6Dpjc8l1Up
WPJcOoTSn4vdNDUBmk22GtNs82pew/mYOyAbG0OGelSI5vll70T1/KBhDMfljCVpPKRDmFHfPfYo
ApzSgm+57W1lv+O2/2Zz36z4Kq5c3a7+ELa6qg5pNJW7bk1fWRKluwroxKDrpditDt16oC1PbCLk
1oniNi5dHaaTXOkJZ0BwSKd19jHpiHMS6K3cZ041XKG8PnX7BMW/fTfTLWVuyyo24XNyrKsGkOMh
9LLh3NHpqe3q10U+Br5kJnZuXEpW3BSNwpqAGruTxXkp/U9d6r06vHlsQZgwtxQM9C73EhzMkP55
QbVV/6nHqfnykJubGDd0KHrNiu7lkBWTu4OUjd7jtzZwfBptXLNtc3Dzozdrzps5FOc8twtL1EAd
Nlw09z/QrHospW4i3FKQDXjugHR6KlZ6zMhcHBkgWYf79rE4u2s4u+sDW1JIVFFqVU3/jL1X/u4q
tcXGZxvdcHZfDSOaE3CRR9P4+Hvum/XJK9utBhfLIc+krVMuaJj9DqrWMUl3WdP9ymT/OV2yHyCE
3PLv97+AmmC1BPBjB8UFHPCqFl26nn5NnOWhlU9NCFoNRfo5GbAFtQA/1YGg1RSMgyS/7k/t+0cY
arLW5QJ9mo2SczhUTAbQSodQVMHroC+8b1Ky5cyneiNz+74LUBOOVmVAy45R34d8OUaOhupV0f/s
ish96JRETQyaTFQylSMSzaVTf6uEem5Tzjfc1zbDt9/fuC+FAEnp+UsdjunSB33Mn9rc28ikvr8d
0f9izrz/o+XidY0QdTg1OQkoqJQ8F200/5cMtwbqltcgHyPDjgh1m5st6IHtiwyfjirh8hxEmGGV
SygA12gDLvto2Th72JaV4dPKVSVI6JcR5T1KA9Rz/VO15OQgy849S98pP+lHGRuoCU2ji5pqApGh
cOlJ9FqkTnf2BgaWtjbfIqi0WMtEpmmXjZOjyIjkWTfmAafp+AvVlHbDC23D35bGm+XFeO/PZen2
4TTMPnAyDmQsoqXa3ffx90MgNXFpQpTOlNdrF3pKLSJw6qwL82h0TtRPUN8QTGzsQpZZNxFqTu1U
4+rHc0jSvEHCic3zKZkmulvVXO8dVa/f2luR/P5n2Yx2izNvjAaFjwaT0pNLVc/ePhldumvq6cf9
wW2fcnvom8E79HK2ep3IxZMvkM3eF5K+3ijw6CR++CjZ3H+KJST6xhF9LhgqohxPmQYdRDL/AXbS
mvsbNztLOpCaeDXRUQG9MAzfsJuiQhLokp/SeUQ1ZgpoMVzbG0/OOYmnJ6Qj73+SbVYMz6+WdZpq
6SE7u87pEFBwv4dtLre4SW3DG+mzJU1FLJloQ1Y1ZblrO9/T4EWLxo15t/iKiVjLHa9xdYmsf13G
RyRM/xpdL4AW+Lmo6o8PWciErSVlRyoW93DHUjnrUelMj7soBvnlY45hItdkXpTjjGkIoUX8mhXD
VxFt6dbbzHP7/Y1b5B7SYtXST6FD9HOu63VXrd13GgOlkMef79vH4hTS9Ot2hbIrG1B4mcmBL821
5GoHnPdDGWpqqqPOHGwRlUKphXPnI46dHwu9VZu2BA0TrFZWSYQeug75IC/6q0mG57RAfOX6KdZl
mBXp4b6BLD4gja17Il4sODRvwkrVn3v9MU2ijQBuG9lw3qKYUQD0E3IpVfkaRxo5cPVYXDAVTyNC
dVEtMbmAXQ/V0p6fV1FutGhb7tfURKnlql8TFmHwLCo0pOGSP+YRd7iGBsqfg7FPj47TIHGmj3kR
bxxnLbYyYWuCdIsLsa88HF1dBH3rq2PmlXp/f44tjmYC19ZYZpTU6W109wBxgn3vqr/X1P3ge9Fj
oG9qotfo6DpNJJV7gXjcZ8WcL3LMN860CvHgf1Ms1ASppbWYK9B/gS42a6KXhCKpWFbtz6pK2/3S
lul+LiqN+JrJUzGOy8ZTbVNy+/1NdEL5sapXGbmXos/OIJLYg5z/y/35sA1t7NR93osMOofkEhHx
x0CLcIQ890a8tgQ8kzstc/TCBah/LzTTv8SgrnVZPS9dtCUXZJsMw6udqBFxFcMs5UA+1l3zCgrE
F7ecdnCWfV5Czi/Xpzip5cbatZ07hLFJI4SMVeXhg4Y5e17d8kPUdHHguOq0IrHMKv5tLuQHVua7
ZNUnj8nHYowJZesgxZ61EXcvmjk/k2E5jYs6PTT/Jo5NQSWt9HMMzTLWoR+UQNB3+X1/bMv8mwC2
umMTDmjMveToIFg5/eSlzjcRNRvYAsuuxM09mzZQ1fCpe5lYdux0h8Aen/skPdVR/QzV4w+PfcXt
6944Xzp7YG7r8BUNKFR5Eod+NiKTyje+wuKAJoCtm6gjwXXuXtSa7FniPtX5FsOH5QJuqqQC2uFN
BYGBKvcr+n7HZAnq5UtWZ0HUJJDF25hm2xcY2zZEIZwWx30soS7/6hD/n3aefz5me8PDvQVkwV0K
4ySoI9ygx4nb7+ZcHO4Pb3tzw5/jZUw4a7oyHCYHSpeeIIc16bONcGEZ3QSqrUyKecwz71I2bhLI
WCW7gsTjxugW5zJhaknizdRFMvqixuhP4eWfqB5OtdQbp0lLbDV51Ua/nTWdsHaG+lmWL9PwGRCI
XRJ9w00uSX+zXG4EIIsXm+RqZZ2ofpqxekQrnhrFL4saLmOhfrou+ez7xWNebELOlNPkrhJjHXpc
TejvdvLD0M7q4Dpkiy7R4m6mbGqBZhTXKQm+pDjdYKgkbkOYrs7SAII4uhm3EgS2qTf2bN9f06zO
1zxU4KhHc7D/pz/152bWj203JgItSz0ROXGJ63UETVkQqv6kGQo7933O9vKGS1cZYEH+5GSh1wck
+g7Ilu7/vD+05Wxpgs2kV0OcRmPouekvFG38HC1ZrTODzmBjsVpc2sSacV+gJaEd10sP5uM96evs
KV99urEVWExjIs204+URJyoLpzF77r3inxUE24GLCsJ9+9je/uaCb3ayga25TKOsCjuvLJNgKeKi
D2IQ0H19bHxjQy7QizLnbl+ETdE755xCj1tM8ZZ4gGV2TYyZjvNe8T6vwyxrfgDd8oVm/AO6qF60
1OfHPuBmuDcGKhywK5a6WtG0DtKwxZvcwEvZ4bHBDa9d23rCtaBcLzJaD63OPvogzttwKksQNQFk
rV+6HbD8VeiT6EvB3bAcnAof4L90Cf/DLcrHoqiJI3N736+hGehdwLMpf1Us7y+8y6QXuBmyoY/Z
ydiUoWOCqEa6IuwqEAlCV0wfG6m2BP0sPmACyXThuB2JJXygrK+1V/9Tlv33h17cBJChn6gHVaGq
Qw71AhBtabnz+nkDa2V7b8N3fVAIM3+lFSAV7C9W5WcvdR8c2nDbDuonEdFjFc5rA5bFvJhPoNXZ
Imi1uK1JqCYHnmmNW3FY6b7+oeobUMYZUfcOCiUcyGZC6kI95mImYowmI+g5YaYLynH7AlTjAeTu
t0plluj8PzxqNF04m8HG649QrBjQBQ95jhx/3l89tuGNU3S2MkgFkRqVOIboGYDHkWXQFG1RTUyD
FlFabixT24OMDVhC1mmsmr4OAVkvzn6nkn0S8eXPzBu2Lv6Wk5CJH4v6NM/aHqYS5V8KXOZoJ5jc
Yw2oZtxPARu3yDstYc/Ej6XDNA0qxnNoWT3hIV11FPN3UTjPSfzX/Wmx+J3Jraag4bQuDlq8xNx8
4Dz56Dt8K2pbZsLEkNU5JwAVO3mIsujZS8guFd73VT243Zsgslw6XgFIfxIOvJpA6p+JA8TP6uN9
w1j8+t/ekjd7ZelpWTWQgkAff9o/93oa9gJshoHg6z99lG7lC202us3Lm8cAJsVVlKj0hvH5U0Ii
SQ7i1KyPUUlSk2AtcjUtC/DBhXkz/zNjr1wJe+y0ZeqjNhPUrJ00TUPMwwfpuHkgS72V4rRZ33Di
MktrFjVjGpJF/11P3ZPvjSfsES8NqLjuT7Bt5Rv7cMIyIp1ydi5NliLxMaZkTxq91Y5gmVcTORYP
pbPE64DRefmlqbqDpOOBFVudvhb7mNCwtEhYHte4eydeHL9OTXZMeRQMzZBc6dJsuIDFQiZArHeW
QiT+lITxRL+OVQuAXTdsbTe2wW9f9mbhj5HmTLImDisv0XunSp69uF03zos289xm5c3goBhisQDI
9OLI7pM3e+XOHWQfRFW6S2Z/C4phm2PDdys6C7TAizhcdVogTQpp6dqL/AANdp8fWqMmPGwdGn/V
cLNLN6SA/vGInMEf8lhHADXhYUsNfOmYEP8Cmv/yOVuj8exALWJ//91tc2C6cLKwNsPt8dIxPeEw
wWmQNRDUlUMPjb6iP9x/jG0SDDeu6o7kM8hNL2TuvjYr/9aTda/BkLWxlN4fH0iL/y6lJZY9kWLx
cSXWEEzjzhIo3I6DNt/i4Ho/FeWZSLG+A5cU9ND9i1v4R39COyaARd8L6qwQVlz+yIEk25UC0x/V
WzRtto8yT9sDKVrfBSOHx7qn1uu/QL6m3Bd8fUw4yzMxYz54aUD6HonL0Lv0NBQrqMsolRsnetvr
335/495tQ5xcJ664ZBBGQ1J/yY/obyj+mECF+u3+sno/PEEC9r+PoOvaUjcp5KXmPOZfJ4IWhw8i
L8ljHZbef9Fj5P/AcOpVTiT4hc3R99apPyPbsrEz28xjHLWJIxm9HSwuOvZjQKq60wr0zi4WaguZ
ZHuC4duVr7SUreYXdHAXh0WCLTEYp7j6Oqe4k9+fAdszDMcePJ7qVI/8UvElv0BlBsdtp/PPS5RH
jxnKRIfVLkRaK8ilXVpQZbJd0SXR7wFVTrrrXECvH4sgJn8Z2K4Jm9qcX9qe+h+9fig+pPXAD1nV
dR/v2+r/OfuS5rhxLttfxAhwAskth5yUmi3J1gYh2TIAAiA4gATJX99HvXpR/aq/iN7UosqVziQx
3HvuGf5ltf6TKYYpJ2Tv+5BefJEX9Tgtw/2wZ/Y/EVP+//1O9E9+GAl35VqPkN8490v2DE14Pr9Q
TImtY6r4M2YUUepd3I8/UgbJ0Y//24/6xy7vnOq0HNh+8eGa1xFS7QDYsv0/vPv/hi3+56g7+qe5
WTwuo4TdKn5UG8xl1OeXvJOfTI2XJaZdmbDcVd32wfXOS6LYC+iJQ0Vs+4Fo87vNc1bm8dQkxpUr
PoTTCeHa7Uvm3KujxZvg7AMGu6rkJraXTIzutA5zW+Ie73CLsP+0uP7tzf8DdRPb1A5d0dPLtDLj
z3pDisc5GbPs/xaiEv0PLtrEB7gcZ+EF3oeQenXpPB/aPOL/gbf1b9//HycJOAQhl3OY4NUaAwat
lb0sk0xPn//7IvqXUyT/xykykmWjixqSy2oQomuXqbtpNzc1aULEf/gr/uUn/JN6FophE7szyQXt
aIj4Vk9PAVyV/8Mx+G+f/r0n/5+7brM0Jhvuzku3Q/VSjhaZvtzn0cv//nxCHAT/UoD8k3e2I5dF
S+BtFzKK6bjDdBp0m+Q3XkhDVJIfsLD+ErKcbZGhwp0GeBUr/qpt/HMPzWOh1M8pSz9FyH4F49rW
VAyXvaNnyQpdpbDoKhZH7mDSeh1J66piDnnVx+CI2V48JET+WsEyrUAa+2ozyiFCwZZCiE5fSgxF
w3b9GsO0VlOPtOLup123ZxqijBxI8pr1SHawbL31GjyVJMBJkb/Ogj12Y8/BxO1fugnOV9o2nZ5e
4P38SHgum+/PyeLs2DNSy13VIpwf+63/CNKsr0yafRh4QyjSX3I0zgkLj+DYn4Zp/CFccpmzdCgL
Mh9GCVGOZcAcRK3S/phRUXVQBUOEdwOjgKI0VMbl9/cW6b4fYg8a+DyGWckJfIFgUXD1EgZHEqm0
kbqfZ3qREE8o1l5VlN6zYUvKoOiOUsXXWacla/fLQvOGpXuTe34WdLyIcbvYiJyhU33FdK7U43z3
jT61QfKyLvTDsOluTuSdT/oHoMKs2vn+QBQ/yc6LqpDmNyhXh+/H23ahbpIhf0FQb1vukWqbFLqt
yaz3BXZPxWX0K4GH7jbth1UlN/mS/OphjJzm/slEy08wRW9dnmal5wQp52xfamv6j+8nvbT+QcYT
KmYtf0yJfSZ6bGCqdkpgCQ5n0qWcvEL2Qc4O1g73hpC7dtz+FHl+K1QyN8sY/Vl6fY5hKKqz4nUZ
Bth2yQNI4g0y5ytE//7JJT9YHoBIjH9pWHAT7j2mb5qVfF5EuW8KLjByfI47yNL2PbwL2vAF5RAt
Icz8MwgflTaPfi2ZMPckc9cwnBDcEkcvpGiDJszQO/IZtritoPSwyPhx6ORDuElTRzxKT4uJggZa
4aVu+1CCmhP1D2BoJWVsCcRoY5/xI24AWWW9dz/iVp/N2I1PYoLMHgKmewQjPwxDry/adeqYA2hv
HNsZ3nH3K5cZPQZwU666JEDu0KZLYtr3VLv8oHNdd6s7rHNU09A883bdynboo8r28Z/CtE2xkYeW
sifN7FcCg+sqj/xUbgjAVrghwAE9Bqp1R7YFcTnz7kR2b8tNYa44WnITLwtimkwFIFtWSRF072ht
X8SI7IWwYMctyF4h+n6LYIJ/zFpz9H6GbwBCkkgwv056OPoc+e3R1j61UO3U+1i4Cuv2OkfR+/bt
aJGpayzbKiymRumdNBJynGooyInBQbPslTwOoJ/VOkFy1EbV1bgUrTwP0jIKw7VO817cTyJ86g37
5Ni95UzdBbZxquItN2Xo6AXf7SdgDDOUkSf4mmZBxtm373TbPRDn7qK9jeo16//0RD5D08lK2cYe
BBh5r+bYltJ5hY/daZltEbsM7arrdiIwx+jVkUBQ4tzwuQ37VkVpvlWbRrL1Om3R2eCkBBTg/34v
vCVfn8Gof2LcX+zMcZ619AeUmEG9z4g7GLK/HRMOnBVSdlOalGkeXaBm/JkO7GY1xWsGcLNl9iWw
qoHVQY2jQ5dq7adagQzUpx1ihvwT5EXf8/LlD/74l0x9UZGB97BTG8Y3xBFlJfpJU3YZQrL0nhcI
sZwfNRE3vVvzJrXpKYSKC85PIPslrXmncO2vneqPFiltZRzQwxjEB49g1jhjOC0gevHmhGTP88ZG
XfIJ1m37Ns5lj+l6tQmwQoBRqdO4p7c+RLhbQNv2IuI4qlw2XwpXwMo6hy9nWI19N5Vt0tfB3j12
u33PzPaMyI8TiUcAKogu70CEz6Nq4Khqc0fh8+HYqcvNz5mJU5a5J4ALGon3cRUniP9Uck9PRTR8
kcntJeQZa8O/j/zMXxZEPnEz10PH1zLni7tNkXCRi26432VxEyNdj6bLN3kTA64ivGVrXNRDlMxl
p8hHFO/vS44gKu0R2t0VBjs4/Akt6npEIalOkJPDDDEXCcKQl3tHe4KToXjMVnk7FcMlmclpbbVA
0N3ccD08Sa0erW6Lo5myvKJi15WR+VFDjjkGGhZTvqEhrC237D5mQJionpYqz9VHFk+2mpVG7kE8
p3XQ739ChUXvtvWS2/2cthT7vwOXHxkzczV2QVTPVLiz2kb+ZBhyDVKDO0H2vuEDa8JlO+ewWn6g
U1xPdEueErWXYwi3C74v7dvM4BIvww6p5nhxJIvveJG9wILhDumW/DCxsG1i7vaq1UN4tiz97QPS
lmJSmI64dCnz1L3KbWclGdai7mNkHlhqMCdb5p9kmKNSCJxjm+rHKl53DIUS9RUFaqphpL+dkiTh
Zx2vtArbCVypXJ1i0FEaRKmE9YRk5XqDkPm4IU6kAuXsPndwxkWBgK23V1EU324Tr9N5otUGCLwt
hqEGh/YTNMozdt4l8Fuploz+JvOaNN7s7MG4RRzDfrGnyIf6rlvi4W2hy3Dl3WAbaBOxWlsSlGok
/QsjtK9zmklk6G7tXqoOoG8Jm/MdcwPVF5UnGdwAIwZvINvOd/Aq5+WiEpxZJpVpPeHjVRP1fjKQ
fLf8foQS4NA7JFOEbTx1lVZmefXYTzUb81DjmDB2QDneisYX7fAi8gwVKCIp61hGDma0zjZz0JpL
mgz7m990e4jQTFVCgLvAkzagpYoNjjXbK2tKvybJV8s4LfesS+veZhvCFoh6ZO00P5oiCrtmjnn3
nOwI3en6wj30eoFqEqH37k8yhe0b7anaIBzR23mTM6Q9RJCE1YXoiMf1KeXjatejizN3QvJRV6Wh
h0NvmyhQEcJkbfQmxlfegb+R6tafWB+xrwC2+l+SwW0NskNh7/ZhnW0pZJLVfOJ7jGS1YWGlsgPd
voeJ7ujTeLgWedA2U9G6cgoW1yAmPj2IvgsPDhXrBY7WbZPtjN0qxP00IdqPIxxeu49kSYJ7XyTT
XdHr9o6ING6gEN0bkYVPyJ7Ny56L+Fei8+gBjRwyRBaGMhW77VFvkS9KPxD9w6M+rUI2i2/vxOhV
jyg+RotBaprHe0PZnkOgHPnrNrTycy7EVOlFfoRL/zhy+5HIEO9dwGgbTQUqtnX7BLnfH7Sm8ZF7
9ZxDZF8CjNRvkNDoA9nlVvX5qOrWLIIjdX0M7z2cXY7J90wGxx8AmmSjGE0y/hxng6/kFgt1o6Mu
5tW2ZqTcF7IhbLu4b7mVdaw31MTrTA/IaU7OQShMuYgtepXa0WsHw9oqGoeveI/Oc8TEw5ikyG2b
sud56z9pvxY3INdFFYr5DVX6Sv/CqsyUHOUYEpu8KAeo6svWMyy6DiJDvCtyG282KPtBDgfHJv0a
h+t4GaFavumLOEJzPtwHUeJKm2zzGdyeqByYL3wdc5Zi+xp7gQBc/xVsH+DMv4nDgAgAhE7IM74X
K8dtMa8x24oHvXR5hYMxqWCYaY4wxIlvYcKyvOnQhbyRGYhz5fwNgiMTMDtkWPfVnktaYqDQlunU
4YrJmawnNvIK0gFsIj3NiLYocMxGs3ufRgjoEKuwwlhOmJpn1ryrIvudT9laebuBsJXHWPt7kpzp
tt5v25b+SLC+4Co1tRB/W33EXOGxV+4HEc6VZI/4K8wycClx9YkVCQOfKNWXSAV3Wbezxi3ZWCdc
IUskEiaBsZZLQE6awlOcTFul2SgvU5fCWtOmcTXgS4KmOZGKkrW70enSouNSrtbDkNWb02OdDtDR
6zDJKoXoUTg1JW0VxajT1zWnp8gsnwk068eQjQ/bNAhUbjZqejL/QOG1vG1tmyKJJ8sOLtN3c4ra
vpdjW6dGdw1cdvk5p9GLEvEN6tIe507Pqi7zw4fp0k/STgq2kJAa8j7/hZ8Y3C3juB2HaX1C/zuV
ghBoNpbo0SaRukuAoB2dEv7LQVHYDHPyvuy47vlC/I98Hfqa9rCYBEii61is/incWVxHGfxSzffi
V7HIyr13MXQtdKmmLlqrNR+B/uDet9ccucGsNkQWdwwi/SMR0zvr9FDqKVGVM32C1i7shzJt4QCC
wtBWAVY+KEORqGc2JF8ZG/vjLlFTry1Ks2E07tAFXp7CgLUHA6veejJFekjWNsdBGSUN0hDB6tii
z4BaeBtZ765ajrJeBU3xZNTXjLl0OSC0Se3YuVk0P7eYBqLHcPzkldJnbxZfJ336M+3MiN0WEuQ8
DGgJuxr/ZbqG0NqcIq5fOLNQc0fhkmXHdNnTT4e2/tpvi32cKSa5YaHoIRJxcE5lB0O4QIgGVdwX
Md+DkILv9WwTcd58+LsN+rAxAXW1aZf0YtfpZwcuCYba4d2CtXBjMAQqrbHqAH+GFispG0uf7h/9
loc1kziUNJPyQNFA19RDQxYB4n/U6fgdH8jSBvcNrwwjAED8Ehyh5aXX1EVFyfZgf+hwJdYqape/
rVLDfYslezcFcLMsezaEVyRq4KhO0zczWQtP0xg9eLfGx3Dtf85ucjcQF4mrDsf53cR+BGRni6fA
4TMdHT+pt0M12ywvCc7hssv9+iunjP2kJLPVAPpr42PxZEVkanT8r7Zf+3K1QAas2jb9ME+a/wxF
nsSHicNTv0O3wQyXpUvdEn6ILpYDXEVQPAdjE7kFB8ZQrIb+DYp9NMAcch/8xn9r5aPtjR+nkowT
nU/JYApy3bcNh366pEXTL5SWjsfzzy3ox9sZmppboMCoULtWZdeo3ef7EOrk21hDJNkUM+0vIRKn
7jMKO+yDLlyI0wxVrQOXD9LfkFZLhlSJmCzB337p1N2M9ut5dTMZT0WwKnbcSbvNpQ99Uq6xRP3q
3Y5mPU3Ggxxndo8cgSQp80ygV8ANG2B0Ni6ksSzKf6UpG8ZrQXT0Bca7P4RyWz91seKz/HdQZ0gY
rG9iY+e+3MfYHWblParbWZ8dfiqrpmhGaE1okSiZ57SWqwdoAT5WNQU5tiemdI3YdlujZ+5wfkNK
i1wPAPCRh6EEsP/jKvL+tG8tuwTjaJ4oDYsBp6RABBgCeL0pmaTjiyjo9o58qAWmez0BrkCydgTd
PVtvBxi1VpB70aqfA5XWxMlAYArfqjvs5TBDipiD06Fl+xdBX3gKOTe/QPGHQiHLESJ0CrRztepy
18ACXep66ZGciMZk1XdmKfoLj1qSl4omgbvhBTJf61Qk4xeR9jeJJ35Iiu3vhqiAswzs9pSLni6H
MZuCP3M2Rii6tpYD2pb7+jsJaX4/REU6lvlg5du+5Uk577N+bdGF33btyFTpJa6sdS/E2TEuq8kv
aSklPNYSzNJrBsvb22zy9oi9BcsslXEItggoMathtyu1K1xkorlAzBRKXw7wplYcLQQnG/qnLJij
asXDrKAjSmoHAyhRU7ykyw4x+MMSxrDuyTpRd1EXVogOmI8o5yZ8idgevQOm2PYL9Gdetyi0iwF+
u+gA9RVzGkAigbJL5bgK34tR6HNLQAsyiBXJqwB18pNdiuIpT8PuqCNvD7D1BzNeFv0xsTQsSd5t
34x/dZNkoXxXaiwq+AWgkfdML0+b3vISgw55gy4eVQWm8k1YZIh+2vr1D8Kb46dCseV227rgrgBw
cIuDIgZqtPU3tGO26mW/nGach+UMYvujCCZ9GUgeHOZNqK72I1fxPVwe4eXBzV08ie0PiYKucTyP
jmYI18eCJPkpt9HPfhJdJX27HOkqp4uKF6ANHBjVKHp5WSPpr94yfUElND1OMKKtaRTwchSLfYns
op/4EHfnaYcwUXvjjmMRxPfoCHxNstG+mx5FUD/NcHIZ54d0A0AmVTJW82TC3ybO4yrccb0jrr0r
LeRid9TAi5KNSdAgx3EGYiuK8tsG8DDsuz8s6YgrwyBWXGsgdZLKoA7DZa8kKm2gPvsIHCKTjQoz
37RyfkN0rLqP93E6RnwK6o7Gf6alwM0ReExjRKDTg5MiunZpQYcScOz30nDRVUTyr18dKaH12qtg
DcS5j9YcyB9Km7uWIVLNCO6bLmW/iEHGW7IEYUnp1t6Hibc3iBb4jY7VljEVWUO+lUTQU7zCsV29
hwjgwtCR22ecF9OjlEI8LC7qLyzbgzdNXfKVh1n4wGFuilk0jr5omvxPLTWOZNQ4B8xiDPo7VtwV
u7a1Wgc0okVgK7LDLmTWiX9O2zxtYu9gu83X8Z3sQrxxvwVXvaXbTZQDnxRbl5ZDMeKMwwygNHPy
ZcehO5IZTQ/ichApkJsI1p0JOQ57EME21PpPtH0AmQfH4rDMQitOgxsBVcqEnUDqCY4TsUvNUGge
JJY+kMvwlcq1uN3m+NH0AkF4KRwV7mcEoJcB4x1aVq0rlDCkJFG645RdkVnbsrUC/WU5owMfqi4K
f07OIEdxUG9qb9FEj0b8QoHpKtPPw80As9abEeTkBmsTMl+XTDc8EIh1ClKBjZLsqA08eegLGh52
Fc2HjguJG9wOuP8ByF+jZZ8bXPPpyxa0Be76NTpz5AIeOk8W/BH023tkfsTJOhx5OLR1IoOpgnkN
uRLbIToQ/oXr3RSvKe7KNqnXxNHvVZgCEkVB0sNar1xmW5SED+vBrICeqRtmxJQy30SslQ8BTNK7
st0D8WtZZlxGdBbNHvMCWFPXA7rXNDnA19pX1KaAUWw21SE31ABLjMR73yvxGy0IMleypeAVukXf
LC3a8SgWuOU6ZF1EQyhRN0rxZ2TB/BBLzEWmbZ0PYOqK+3gBaRPlEn3CICb/IhzLu8cbQ3ZYai9I
XFs+UADQY5fp9SKzmE6YvHTrZ0RM/7y50b8OPuYwxugNOWdth6mHB/LdQ+bzox99UkNvnx2Kwain
aEasFE5xFL0WBfoJv0g0DGjUbc87+0UwYSs31DRvXTIPL20e5g+edgBB9Lromi0p3C1Fq08z28mv
THr8rEVtIaYJBTySGlrIDlGIvbmPZxwdZch3/xIwrf4uLUyTElm4Z8UF6FvJiERO4HylI1n0Y5mc
vI2R1/s2Cj41U77+9xU9tezwTT35UaROXyXGyKeOFxFqvhH5W0jIwoPYoaoYgrSre+e5qtMgKS7e
4SpwmcnellZtRx7T4UgGFj/0JqZn3+aqRSxeLm4KJYFeiDlkHURj7dLVMk7DH9jN/rjmcdDVA23n
7YDgI9zwWzqfvj8QYwmDZcLc+BQqgZPC8/CIMYN8MKmwl3E2pp4R9Q1aojrLInY3nu7rAazp9Kud
BnLXhwg+a7fV/zUJmG3SBosHjRpTh7MMA+BoM6PJtbDjUmVD58+JHjX6nEmPtIpzmz3Z7PcWrtud
Zmle5QqH7DDNcF9XXVtnJoLjwZTcmKG4j800YTgGoWAHV27EJx1Xl9xMSDDTgX6Ws3ClAsANIPgu
TtgPw9TB2eySzYkFgDn+GIrNlkDGcCklgIZxRc1q5VXK+XuEghxF5l6FefpLZeQgsuQHDIeqbgne
CmxzVF7y7GlwSVCFAeOH/A+zrCk7QDNx2fuZfHeGlSnQc+P84AQjUbewWsv5Ok7sluK6RRS1qwfN
k0ZjHFAlDEYgc4h9ONZ86F81oihhtot2Go1I2y6/xzj+OWoKgR4clgmpNuXeXDuc7TDeZqGq/NIe
sN7qRK/nOQ+epYVqKQ7VcY8ICqew2Vr0q3K5FB1maDQ/f0PFqxo+g77zZazGX0HBTlOnmnFYL1ln
HtZdHLplODPf3k9JQKuomzA4Dn6C9HpdMnphpn9qi/Y+8moAfAj67kreAIj9ZdLc50nwl48bCiuB
UmicAMODi1F1ocvPc+ZvM9hw3FAbxc2QzR8GY4VpNvCBTff73LIzCuNzgqN/9uap2IPrXvDGTOZ1
iPPLXGTPZqYF1pL+aAOMR/P4lQWqoqm+WxjldRGL/QgAG+qqtKvUnmYVOFi6FDhhy5AGtxba2zI0
9EhwuY5p8uIZP0+e/02SruzGpSEpBmFxgEFOOq5HWaRHP2ZXBNOLo/Xymuf5RyTdZ4adeEKBPpaI
VriLYeGDWr4ygzsPdN+ANFPUrzCJADcEAaIi9vXMEVmApIQ/fIg6TF/RccKbpcWYZH/pd96fUNKx
emrxP059cHW0exS9OBRj/gn3fPM17uYjwz+OwWo/s3yqlzR+H+14/V4EEyQvOaj+bocr92LvggGz
oULav12cnHBq/Q7WbzkGzNJtQRr8lY3DJmICFRSkDjkGIfnBgoEgivXUtb4ORfu0zUXjo65J0r6e
Q1J/J/N2iB+MVFirHW1NiJoJoyqYNmsMVpME+5Rj2hw4dhP76V3E7d2U8fgBxtQdRrSo/QhOTo02
YS4QbAzjLpT0+e9pDE8aD0EqNLK7OM9zXw8yhptHG9smzElxQEDNBgrx0IOeaV4t5Q9UYcbl4QaA
1tSzo3X2FwR8DI9u/YFrDalwA9IiSJbOFZm6576fgmMa+b4m+eZwhofTeXaaYByun5DzSRts7nOo
Z3agySSbIsbNxdP+GUC0rFRGEf8ypxEwHKwjPLDugh02l9lg44rJbavnhTzg8X5LpPOPbVkfs2k9
rDa6cklQrtMA43skf/K4JnDeK+3iz61ISDOlDC6h8bPNky/4ad3CUERiHfYwv/bwjWSnjGXijBdG
MNYDfMglMHweMVsuE8Es3Nr06FL+YNv8EsXJ88TdQ55GiAJd38geXhOZ1xOKWkB6YoZTEwHSavL0
A6zmod5xG3ziF11ltN6ufmuirD9Ou7vb2ARMiEdBFYzyK8nQ3dDuK5yGD4nHB5A+NEfwqabKAocr
e2GPBWaFkvafS8eeCMsphmDRbbdM9+FGxcn44W+/FVHdrhYTV0NwmI5PJB/Pk6FXbFpX9cC9OICP
or+lahbXfLWPrZoBFMydO4cLPPf2iR2Bxg7HOZjhLoFFDMDhdY/hb2bCm5AgDSDOgeo6jEw3lPHj
4L66FfaSW/ih46ghJsdlGPKuWiYM7Pq8wEEvyY3obGPUdF1Crn74dZlqj3PKf1NOs+GZYhkzrj9d
ThIQqKNb1VHUQv4JTJRDGAWPSaJvim74Nff6Nu/4GXke9BiNOaB3pvoa+U0Iwkn6i5i7K4x8zP2e
IQE8ziuoivp6CSJSLi05rwzhM7hyJEBEXzLMIst07Ks4NVPDexRVAH67DSoPjZGrAc0Xgdzb5o5q
7n7KiH1SC0hwRF5YOsCMC8AwBE1Ipe6SuJZmexUYYQCHatI1nDExQlPqR5xDBKfHDZv7F7XvqOQt
qfNOt6XP/UOP2ON5Wm8NYWcfTw8Y2OL+33Mcq3hg2oLRb1e/NBj23ufcPLtePwxWPwu/C3hbOVqu
kUCT2pov65atRv14k01T0lBpwnIdzPOuTFB6GAUeUYBmDzpLMMybumZF5maZaMyAWpDUStmLscLJ
dsOcbDB6gzUXjZZfIxRmJwyDYW4sGrOAdoGuu/Qu1ZWU+3Mod4w0+CPiXn95sgUVcp8PuQlveeHP
8Fw7geAIx4fpKL6/qi7Cd1Q0KCXk8yZRDowUkN4aJNe2iA6pWoaL3zjIDRKjP5Xi5mz39DHvh3pk
/S+TZHDvw9sawEGqeNqqatT8wWSJO4/FeJ/tCLQFzaaymn4z2QkM33By4rd8P+rpJs62x4HrNyQz
zSWMEF7gfBtgszIMYQPkUg8ww60A8ZtztKgcwWA5vc1E506kiPdyLSIOM8S2q3IO/6MNjvZp8bUE
7AAlZNogl/ZVzsuPoLeHju1hKYMFpYVe/gQi+5kVgEtHKwEJmxT4EmTDzZxsBQr/4TeBuLfC23jV
dM0Bj2DA61f6h2W84sodYo05TVI06LJu+TA+BtKgqjb2Bytw24SZ+p1lYEAXRWLLfQ7Q7sprsaOK
QmmsK2W632GxPQ0cB0S3ffZF8jiHwbtawGOI86d8Q1Js0m53wsgRQwGHsTl8MlG22xOIhEfH+VpD
EQtdld7/FsJ9w3Nn8CaPdJnvxLJlVRHN5wx7ItWw1+xJu1da+D+Bhlddp+L3xJiuytplfaDr8Dcw
AYf/pi1OPh6DckEJ2HbmEQjPWAIV/hYOv9Clv0uw8Fnhh6bNCbwFAve2bhgZJS5+mRW2iMYaKtkS
klOBS74OSfa4kwCTd/KMofix6NtX1UJ5qYS4izKCtpmmHykKMzVGTwgZ+yxU+KJxbsVL/kLX5VmT
8YKjFJdfDjxuSfoDwp7/OEluhV2eYpYCSQONaPTZfTQAPEcmCzohiyJXDSis+qB72TSJPgaXIiVp
i6KmGIcXWoTfTXOYPTvzXxyd2VLkSBJFv0hm2pdXLbmTJJBQwIsMKEpSSKF9//o+6qexnq6pgUwp
wv36udfbzazf6IG7yOSmDskSrqwMDQvSfL4XlXY4VxNAsTJhUI9I/LLChEWz56pHmbriZM3WziW9
1FdKow00xdbDKc1ZZ9QXcdQ1zs0wFEg4pWbO1ph/JNDgg4H26NvIxXQHOTo5FZRLLT6E48xfJHOb
rU781BopTyYrp+nnUj8dJ+fZ1FhQyF2gk+LGqOSeu5Brq2O3T3RQMLGW5YV5UxofawqV4mVT/TED
Bt/hWnIDvY7l9h44R+6n9Vr/BSyTfxC24sghYy1K7Oqex+7Hyk8XrKo5PSJR5OHcNfUp1zmpu0xC
ZTUD9u4qARNYVFCSiYs40+ZnDfHnVir8ElUsXi05XsfGVW52S+VW8fgyEukCQPR4x95A9zAmWhqx
D6YIgYucU86NY+5Gkw1hBVRvANqiPKsJciMbSjzeGa/y1XGqd+gqdVAgTrCVnsV3VLD2SyKb9jSQ
N7O3W2c5taWcntldXwYUPkvABofpzo6s9eKIan2jxH2sEwQDQw4c6R4DecIJlH1Fl3e3FTO5NWV+
8wr1rWqa5NKwuIY5U58/Eh7lYpEZHIZvE8vSZVLTbLXm99TPz5U0xX50qOq0xhwCXJs5K//iFDZa
+2dkbck0YkQxUWsyYVPqAMdS4TvG4ludmsuarRM92Ii+VSj1saJif7BiliwI+vJDaTsoN03RQ+Cw
3pxpkrLXSFbnTFKe44bBF9rGpYnNJ4ycf9t5mZ/azGt26dirT+o60H8AGkSlYZU7oTKrkhY1EUEJ
ya2F4j5maRl/upMo75paQpRZVbIvyq45VD1LQ9Uevw5l0xBlHdw9+Yrm3l1tcqaENoBxMR8qRdXs
C4K+fcth2Jp1ApJH68fnsjRXhj9dz2DEtMQtKW099+W0DjsipVRESa/hyxXq/B4ba88nw/QfB28T
EU0+fnKNmFxjxZslCQ0vFjpL2qqXmBVyvphFg/VGigsjqWtT6uq5IS/xUnYdX1JjELSHJq08KDKO
T0VsTiF2SwR3J9V2GiuDdl25GIfcS1+rov+b9I0WZjUgQLPqIxRN3O4Qa3O/6POeXqbJ6KIoPnsP
4mx0aJfiTv9xndzwdcu4m2qP6mDp4tC5jRVC+sfHuEs65GVURc/Ti3AutToEX8uf81Fp/bJcm0Bb
hjxoBqaUDKqXh9zp5K02GFqJBTKiSL1twRAfS2eMWbBI5oPVXDxXcQLlNdfLQYt1cTL1weQiQsbz
ZziiNOiyHpKqbVuFaOu4hb7p+S+Oeld6TziWH6c4Xh7F9iyvjbzSoQMbzhqjbXN6U6b21dMytg2v
pn20U++ci/ooyrWURx6V+dvVBT99TSbtZ5U01qea9bUXOs5sLkFjMQr3meVbXVQ1zOwIEUVEI9O3
9kvbVGG8dcdyQhgYKAFlUQuB6LhU/PilDX8PYWmLUFoSvxVYHBjs5MV9sUc1s6yAd0tYjwq+UDgC
a9kITjd2nsyS+x9oov/JbagkPjA2iITcEV0Psb52nV+Y2sC26XJIElykme36a1GkaVC3Np/B0rbZ
Z2MNTcfANu+NI5MN/WRQ6cyRZ6oDqwNq2SBc64LRuzBnxwDLIj2ANtEjEJk4Su3dWMficyiMboCl
SHuHWWxnzoeMDYdv89xtlz7RquKA+qkrF9dizz1gR1Eo/P4V/ZpWJM43o00rGFvLY5OYyccSefjy
kyddm6n58iwHOOhZV091pRiDeXByBy2DU4LRJF8Z7aFl2rlxRGpKnhZNVW61W7UU921r11FXjMXJ
NnIsciODhVeHD3O+sF2gcH3X5fn1B5pv6StpOajhYBha+gB95F6tku0D/jCoyXObetp5snLUf2tZ
qiyIhVW8J0VRvqkQNrav1X3Fn53rur7peP2+LWXg1tTwdSJJxXIxaUsgxoK8HAQLzHVX8bgUXVAI
o1G6kzKgGwdKkrYeIsLCCiqyPlJcZM5k11xZ+dIERj2B3DHuoMs07ZGZlNYkj6rZt9CRky1fC0fr
bsSdQmpOmWj/iBmt+5QqCjxdp8Y5+63KNTXQYvmQQqubrN8lT9Y69Fp9+VtWDKH8MtWal25pHXA+
s2S711jSkdF+c1FrfSnUoE4NJN9sHt00JK5ImhQypDgGNmoIh7uqO+JC8Y0SZdpT95E4Bcc8s6EV
0mThNd6lusItKwwrpZ0mgPJNrlqLViXEopwUXQcSMupUSQMbD6UMqsG0JXqIXRDnJEegCdODiDNM
5P6H1k4NXpZGRcIGcNa6cDB1Pg9Adepbs1/c7oAdXyS7luK98Sd7MEm8L5zNNNLqjI5cT6EZEKOw
tNCTE1BDNTm+ak27ydO8Ac2JOVk0uC4iemzRPAQWGyenqHWSTgSWmMaPZpTGZw8K7502U1ITmDzf
3wtz2pSaVKjes2lJ/a0cCvEX5RO4Lls8ZhUZfDNFnbtxqZU60R0Z5VQilRTCPJRxYcqQHhZyx8x6
eV+I6jKY/Y3aQOvTFioToZl5iF2t/Z5S1Or8bckci4nSdf1hBa8wImewnXckXquP2GrP02NOwt47
jHO26AOV/UjICdO64ynNXqXrGhghXDG+eBVeOohQBG6Gp66yzxnfPVYsqhUBocnOEhbcfF+rJsw0
SBu+osgtlNzj2Kuta93Ow3KkqeXjK4sNEo/nQZw6fndCQkQ7FIyDNQgOkJn13ukI9PuF7Ctmu2oz
y0B43YHwBLU4aE6jM77VVg4mAvPLD8FqqjTUGME2h7Qn89W3zWlwAsuotRepxzrJTc3ISJ/T2nDD
Ye5s8ByzwzWAusDQKTdHhGJvWMofHbs67LpRGRQmk5F/I9emXzm6L4QY6r8eSglPCctptMkp7obJ
ClC3Wyx5hTngCorbfrhACjUalqzBug9dWZm+t7Vuuxayp31kBlmDmDrUH7431q5Fmqyilgx6TE/S
dGDQMCuFs1tLO3ReC6AA2WlWZRtlvaHnIKSqoQW9ks4bvmuoyFr8Dc+VO7i6v2YDxzslTPwYjw2H
i27L+h7bRnfU3IqJ2MRn++W15XJtcqX+Wj1LtMGymLMeFENusTQhGRGX3IURDLJEDGKrVKa2+lVu
NGVo1BaRnjWAeuqPRl0mt1iqmn21tFYHXSlsJXmKyx6gBc+/uUcLhGhJVKP2zuOigTk2NcE8N2uU
sS+MHg50GPgAiLwx24fSck79IkE1NwHTA17ayqoUebE9p+v05azF33zgtug3ap+IKCazhn2Da4d4
EMVPpSwviqCmGjOONLfRmUqN6yed8Y1rPphH7zJkZRkyOdsVrFyOSgnm060PNKIXJk/HVdPPjOb3
pmrbaGXir1OqD1OvHWUyHbAE7WPGv5CHGj1o/u0qZAx4hXmYO53Xpf8CpIeXkJAXM5N3R18mRqA9
GBi5+5bIHupsvDcElk5G+UF5e3O9Sd95E69EnpvOrgM/gvgEds6vDJXvamdECmKIZvXXajCuNhUH
I7yGjgfIbuZZSvDkqEZzMlAMAoZi3W6c7LPKsRkwZLy2WQyvk/ZgypKs1zqrXiA8rm2v3ad02It0
6kMGavS0i9sfsDQtvt6tJyNNP3rhfKhlcXWb8uAq1bVUFtvnu/9AJTrEWkFHESOvxcMrN4oIYQLm
wB3ysK2HkKYOmnpms3FG3pWesR0dyvakdct41EHbc9EdehdY2a2PU+7d0fdRLz1vZ/bikLbVs8bO
88BRWfzLeYRVKXleR6fyEy9vg1Sn084FWmszKJFhrJLCLaOk4NIxrP7JiMdTlzhG1A71rzS0I0/4
b2KNf0a7gYDOAEUaPWYYnVwoCN50Ptuh1/7pFkMOCZhW58cSEtRc1LftcYR96SM+y5fJ4YdsiHYM
DEYuYdJCBCVQ422uvWwOlTb33g36yl0vqu+MxwP8It8tA392HZpjAYidtEzrprXYTSnhO1Wc/U3N
ZW+u8gGbJQSX8ppmyw85oSeXb5CW1+OkpRbzU8c+48C4jrSkbKSVB+Go/5Zukb4Ytf1MSxcsjdKG
k7JxYerdgmpLDJV5dz9cV1DVunANfzW7T+EweWKF487JIaDpmk7mPFES84DaiAn1YHxPmo1WWMtX
wJY/YMfVvlGUl77DN7H5poJO0C4wOQfV68dLnEEn6pUyBHY2/RmEuGWFi66rQTLp7XhoJvYBVAgW
rrNBuElkwG1uks6s6RbzfMuWBxUfkAu/p6HEinzMf6mvgSNAvrsPNtFRgehQMPNiHbLWel7n4hS7
zq10rDePFVst9w0j/vqxUNKGYnR9KVz55BrW2RxheGLWH8CTTye+tbe0Z+iuLeLcSeh0HABL1n8k
g7X4jrP5zKz6eXsgqBHvvUZ/lAzd3s6VgXlnjBpXDx2gfH6vyqTaxWZ37gdewGJ0Zh9RNqJMTX2p
Gfu4n19s5g1HToo76SGPRU7qw5KWfq6M/7aPBdQcTZfrPaKBZr/wuGNSfUXFejHV9FmfxneHSIKK
wU+1VB/t0DyYbkFCC9cEqEGojOs/ZhbH3DCfproforTIT9MwqfusHLE1okgtjMA6Lf8se/23VwQ/
OLbJtEgO2mDcctP7JiAiZOQKoZR9GKv2NpjTpUUjD+t6fCCs4t2wIJYtseuL7ieF4Nw+1jhLjnPh
KgEsVwrt3H+Mhnx2mK75wPg+g3eQN5fWtZP/CotxhT4lr+omgmrpeLXydGfb89keqLHicudk448+
xhRlSpJEjUSEHom1Y3FZfxS9fRzmZZu1XJdN4KD+uA9l9piJLlRptCNjiwFe1+RhmMss0s31miCk
dh0eyqT9KDEEsrL7TzauT7klJDfBpgrAEOf6QcnEM3tkxUaYRcOcHlLpnCmVt8QMlRXik/d3EMqZ
ZYIPIGNthMR0xBzAbBen97dXxDSpy9z9suC2PmgiKY5eOstQHT0jMg0uMArfV7DewKzFuXLnV3eb
HFREbRJKl+rdl5OKf02qR2ajR9sP5KHUFpZyANddfVOvqHCta1E4ZJrLw9x4DwrzMmsBUdSK8kMF
3amn9EWO9kPd2FFrJS+VJu/xDIjnZkdTm3aEk1+8fCtbhXdjjcIuExYe7yI/zLidxmpEzcXg4Ot2
8yFyAW4jLvqWjlvTOnNuvLmVjhJIFDX+pNNSab9mzItk1bsuVy9WWYVjlUIM9UekOaq5hD696b6y
YsQkYCW+XOp9y29oLYjnOjU7q6GP/JBsh9Gqw2CMl8XznuoGbNPz2JXVt/8Ygj3XXAM4q1+LlnFr
19smwq0VOhWPJT0R3Vp5SVNHRgXCgA9+aAZdggRme/Ef7F3hjKOS7bf0M32Mj4b3oW9PeJCynbuW
5D7pzYkIYBTdwiIqMfEw62gs9aluMb1TqmTv+C8uoEIM3mb3Zi+LFiLYEmfGoFomeCKc8Si8OVLy
6Zbk8y2rLRij/iQ8+wKXiFaSJP9qyQiAb/xVX7yfxNJ3a0OdgAOiqq2HrC44vnFR1ibkD1JiiZ9g
casndqm8DYv1S9Dyi3Ap6yVf//b+TdLYm7w5zjidZMMOIp1+Y0tWU+o9y1PP8dRh+esbZEy7KCL+
HunLEYhUT63HTOO3tapJhnh/2kOfi3di5Wfis5mVJZ05Rd1c7TUCLHaGZeKLGpsXmtmDprScVk6J
dAo3H09PRSz32jgcWPQMHDhc26W84qj5KAb3OFfNi7dwEw8G+rI3vHe2909hLUWEafW5MOOja5UP
msspEXtIosqSPlGUBZRZUVGPLzTpoWkqVchiZPHSNkxJKryWG+G/nRh1sieDde80ebT9M2Hz10ST
8Wea2tUh4YGzbZeAu2zPEXSZtZrJSPUqJqpPPinXYtaeto9VpR4Hw30xdRz2jrFfMjM03OVWWMOj
VXPmoKJNon+i9Xn3evndsQkhM7uHpsW56hAkP/ftrpqWZ8FjpvC0eO7WV/FtUnL9nfP00Ck4kcxc
Eo1ji/kEnPg7glFgRtvXE1H+btOIT02fX2vkyrDBLgFeTKVUOcmjMsf3mmKlLmwvqPIy22meDJGP
i48SMsuwll9HlV7gZOlvlboXnvfLgAZyTUrTPS+mLj5n1i1pzvjct+ONnDYcy2r91hT12yyUOCpT
PM4j0VVUz9JbzuivaGX1JbdrXJBufoHViESPPaVH1kwFFnvYBcWlsnKdhbdXKntVyr3EkCsHgYhd
hspU05iNHprQTA0g92kJx803VQxyN5vJhf1fvCFkQnXZU0VdhAks3XujiXd6dk612SyB0nf7fJ4i
MwOWoqW7DiqpcjYhT8n4T6UCo/mcUl9RCqivHOvF/GHKWkZG43RRT6IBvhvnByTvQRbudxE7+9Rb
D1qbB2PV7HTmZD59D2fxDIzeh/1Gea/0NDJVP1erXXapxkxeGjeDHiR2tY+1J8a+U3ZS6Z9XYYRi
EFQlqnksY+1J2BxIRSz+ZiPihFSePLnSo1TpIyPYw9gPJ722Phy+26AzrMB0kp2S2dH2p+uEKW8l
rikIGRiiYNAbh1MvYSyWyJZ5NI2SDQaJE6X4GCfZhmg4kIlUiMU4PwxQ+oMpiXsdXxuzFQiA8W1B
1ir7dzcpPuOlv1HEi4162FuMOyCpkBi3jHAx/bosQ5k43K1luqjgROCvfXkSs+vB7ll7VVGfGy5T
AP/HZW12tivRzxw88mX53GnJHxXcCstwa0FC8yw6QUu4//bmra2yUyoebuzDoUjyvachb/Zdvcfr
8RR7TWDNWQDwHhm9CxLtPiFsf66Z8uLQoY30uvwkkbnEmN4RGqox30H0RUZLKIH6tqZ6kDHERL5Q
95VQALvLw7TVvR7nrtEXYDfeM1aMwJkhG63RMCMryx+WooaJaCAKkab1nH+o1ncRN2HuNvuFfIi1
wd20Eh/Z1rye+Ef+ejyHBRWwHLQCxhHluYT+xzyWp+0fBohKQMcO2FnTYYHIjelGTnnKzZub81iV
wWTRoFTO+iYVfF+leXWpzO2s2+Off5nVZBfrDd/z6v3GinIXOtAECJJZIvPZ80ufV3vDmkNU6VAp
9GjS1H3ruFGjirBjBdI8QLVSgYfJmB3I8Lh0uho0SXxRRHVt626fxCizWXWiwr42hgTW8U7bQwuJ
gwg/PplUk3Xb742MONZmjrpeX5j6J/uxm14XMR4g/RvIryGYl+KMJ3hjCfA6T0CiRjSn2aG16ruH
p3tZ7RO3d+jZND84kDAopMdZNzGruiUjYd54a35uND1I+I6svuIUSCMHkLxGfpycIfMnjoaMW72p
kR+tqrODqcBzLBSWWtZ7a3ZVfzbqcLtx5sEIi657adV178b63VrFHRVI7AiQRH8mMgUtKjstlhoC
mHv458qrV4xkC3T6n838Gs/OPaG8Idpo367MNTPOSC4wLYL0IvDAoFXYDFb9pAWoNsL3ppmwruVR
G+Nz1k73uE8eEA+mQE3zD7sQHx1zcMeub5Vlv1V5N2PwG7WAR3v09Wk46k5ydhgkWtxFzPMueTI8
ci/9qQvvKlo7mtJy52nOOxL1ZVX1EzLqtyrzw2S160bT7lcK2bg1fl0Ro2IO3WOWjrsY+rQb3C4C
Q2iCVmIoRxtm7S44Inz6dng2HY/kNGIbQwYtMTLH+laNFMH2F866qHkVKWWR5F6pKDbuqA+mUl5i
bwSE99ATBhQ8MxRUmUE9i6PeF6iPJsyt6lyztY7KxoKN5H3WeT11Gh7NLqCp7y0nrE9BNQTefNsE
A8fDDi7X54SdfG76tH0UOGsnwATlUR+THa6QAWAEv4HVf1YxoW6YCyyVc153qr+dVR2zhlWnjb1z
DJtSePVdbbzHLmMPo2aQoWG3NvtDh6ZD6ALEWxLhGXrjsHOEdl96PE56f3Qb9exVNoY0ww5VPT6g
h285vngLu9TuqQG5Dpd45yorfJR9WejZ2bHAHDwnU2m6MGM4kFsxgGlNH7YRvzZetcf3QKyD2OvZ
+AUtANfSBkqe7GVe+Vpmf1f6lrT0s1UTlrDwnrjpyeWo48G8WfKGPM+guG+BVPoDY2M0TQ4v/v2W
QCe3/xH/TGmv+AquRgvAZPvg42W91abr+hM8Z70JlOo0h04u/9VOG83dCgBY2KGuvGWQ85dslD+j
JHFl9pxI6bC89n8WlFRpjuKUWEZOyWofaJ+SwFifTD4Ut0rbqMsn+J9qwuiKJChMIPvKC7ROUf1W
5K/NgqFdeavAiNB9HABDxB/gwmdo5l1ez1/SSeniwUv8xPIQLYTzkBo8kmV16o3mjOXPb8zkyeSX
4oE/lS0I1+i1KEVFlPMUwwf+shrsZKFcmcAqY2u+twOvVanWkZWU55Wjic/6US1SxN3ii+L4jURF
DzZW/1IpiNoiUvCu1ImCK1g9c/3uU17l2oO5rCULTo0JmRwOiy/LrNi0RKR8rg23tBW7brUiVzGj
7W0z1J78mPZS2uWjl5Sfaot7avsfil6ZaHL/8sF8x5ZzWXnhFa97JN2DqZ8eJWRIJFZLfVhH+C0C
fXTPCpxKMunnuixO2frFg7D1WB/b3Vem9qEt1We1qF4c3fQz5vBb+IVaoMA0OvFeY5g1KyGUreDR
mMXbXI/HZgPWU5BfUIETFu4+EPXCiY82tnnuCxdWzf7/Ct1O0GKum8BBWJOSa5PtHjM9a9BOmfQz
tf6ai+ZcSIP4I4auJIA3xMuU33np/JMuxmTBAAi42fbHOGWYDK0L77OqZBcb9WydDXjnfVktwMM2
VN6MN4J71XhRq+WhLTpoFFcaUdGo5ZtiT88UMV2IH2k3Wehb7KISTEnXbt8Bw2B7XQ76qvRh1de0
06TcLaNGX6+okJorCAlTSEQq2zxqife1AduWmOtDUc/lHpXorRXdBwTbHjKYAkj13SEJ1IwmR7IT
dMRVYkiAM8ncIyi9ZQsPgSzrwKqyrHnoWEkcNAZxJdNMPkoxPJoUNNM0vvRZh6gzU26s3n0pm9dc
R/PuqgMmxB8jnnbSsnbMsAlwYoPGOKTfMl13bUGJWaiXEW9jQLYxJo1serAgYF1deZaYnoK5NO8z
B/9CM98UFd0bQx6MRCXPd3VwVZRmqVm+WOhUPaVpf/j7ibPh4KBgx0Lh5fPRwyU00z/4gsIGf8kz
wZtfMwYrChvjygBd8bORYKIl/Tsa6M5a9j0W5Z/F6Qlz0LtDprVPklBbAlzumkFA+5QkB6hlysIS
HUbXi0u1dEDW7fpoQRyuq/2im9bTjMfEV2sXjKKnLsT+Bb/LA4jRlLesL87Crf/klWIdS2V4byTO
9n6i1cHocNE4JzA0iUtLDeOuw35Wqp3Su/e5GJ4bIa/6oL+XTvIaYy9jgGcTx5Njp21G8Svs+VPn
afSs9FcZ7WjrU7i+UQPSkF79sepWij6c1rpzQx7OsEH0YEpUZAjGedk5fme69LOD/i3xLRR6fZ6M
DMKdO9SAPSrT4QJZuJeu/dHZBT7JCqh1MLHp67Q0ouY/+aGn+tDUJPQytyWVSN9O/vUFpXQMEQ3/
qN7S7ZyO2TnbAMdG1x6qFcew0WLOs5OY2eYCKlN15WUYxXCMq8Lzt5OpLuGSje5u28gyeVI6voVn
O4R2jPm/jB/pPaBLc0othbKLsF0QIFUNUVBEtDrKQ8zNy/rD0F7TOhLWCnPGx9LbnQlCM4uzqUCr
qTl4mOmt4twMAGqLPWETVc0POgSEJyX7qxbFGe/5ORHZpzq7O0btF42t3VyNzSFzTdDK5I85QN16
iovTOdcfsUHvsYl5jLmcdzaVH41ihZbJZhr85bHs0LgxnHi9fTdnSU6a8qPygjGmPRjj+Gpxoswc
9clsYNDT1khWWTS0agOOXh8dXZ7qCd97Sr4QiuSepW83p69eILbfahNNHnfKQ5z0v26Wn5YZWZU/
8WoUxkUn66WkjqEPSshv8ZjixPPZRA9YnBX5lvyekYgBkRZIpp4Trr1hBlPSh5vKaC3uLW5Vavq+
aiPQsL92O1KylkCocM83Zy3vou+/rNUaAXVwEowtAk81/NJz7kmUiHqhHbYypHfib56WKLWs86wo
gT5PxDRuz5VneV/C5X6SyYtEz9C94ljY+dGr4tOk47UjbQ3S+KQN9jEvjOvS4PTF/k7yCVOKxUhI
3C0CMdT3dp2I4HIuhJYlgZ27A5Xk1AWKI28ybWB8RX/Hv4wIOpX7pBYKsGwPWwTrSHsvfrbmz66d
5x7JJS3muz3x93M+QQj8OgJE0gbKZLhPp0xKDy/4iewgSBzPvic1E8nVeLDM6Vwu5uNcO0+aXjx2
7nCfEu89JpCeZqy9ZA2l0/bx6hvLMlJvp668ksV53H568ioSP9MJuNqCodANjaEJO6ZoOkVvCtWl
8Y1W8/rSp/VVG0iWI6opph+Z3WzHrElG6+QdqfSeqqz6UD33IdFgDJVW/b+4JAIiyPrmsXSbw9Yf
LVTpJrNvK67vag1catXyGhvLgeSv0+RUF7NB6KQa7zz9wjtfXnUDwa6t13SvtrDjncbbHJPmFpnm
UDPVafJQa9vy0YWNPrTZSGiP1fcRaKb+OCdDsq9UkV7mWDjPOolKsLna+iZaKmQMY+pxnPF071xN
SX5IIMBYx5LmPGzmyf2T4jzhYUmG8lrOHDbzUh+toSJNaVxUopq8rduprhaQ81hr7zYnvG+P1nUw
dJLVNqJSn3/TCqSn5lLYZAA2r0AgUpusZKTw1jP91jnB1GT+9dwFGbn7a/fxKfYU5wHzPhMxgJlQ
xJiVhnl4Iep2K/SMLzOOXyZJeFjVpBxUxWKeiqzP/jXeBPtByRBs4zRbVWNQdmYj60T3wIZ5ezrM
UB9MbdJvANzxbJCZ6pc0/6spz41HBlHWJXtlIVFroMne/k3S9e/8wgzEC/dU5PEPYse7N5mHCqWV
uLta8auJwkjGyYOnknlQFR9iyjDKuXXs6+QsjUP95TnmOet4hvGFAKWmy1sz9+NuUZbPfi4OJOGd
GUo8OrDsqen+jm79UVTTI4l9v5vUzcayN/zyVIo1MQVj9wrfkRyo7ig6e+ah6Zz+wZT/BjhIsp0p
YZVzAs+m7ifmojM6Ri6J1f1giGQyiFxXai/48I9Ta1+xCUGmtTtM9xcIoeH/K51conuaxQ9TRT5r
m03zxTPrgzORVQc985R480VFk83r4VMd5i+OKndnd9kN6OASQ0KlxmYOWMKqWR4YDJaswdG+9VE8
W70DwLHoHVk8TgRW8BQr6rBHSP2YVuNMDgkmRhxAYWdMWUieUdSvXPQ4Gj8tKR56sIpgNDIGfYN3
g6R/SoTFxH7KSzISx5OdLlAJJA2EQhk/5hhTm3C9v+UcT8z2mw0Bp2jznPal6L2Sd6HQQAJprGun
I0ywb/DQcmz7Ngx6ZFaZBA6pUTzsZnimMNP2its/mRaVQKyRU0nkAd+oQajHaFq3ZVQZCFDxApqe
6qL4MysJSYJr4h2FU7SXqsK4Yyz6Zk9ngyd75/7FdffZrbr7NAn5gMvVPdnL1tDB/gZd02UkX1WM
MBkp+ywdnylvpo720zm2rUmoRi1fZN5+j2BrEK1XSMUHpP0ClytInbkyP0xBpcNklfVRmfLhR1dX
dW+vibsfSlX7OySt9Pw0huhU9Rkpw20ZNRQgsVXjyVtmS3XvldV7VZFuh+BL1ctCVb8iz9WXRi59
biPyeeIkHNlksndy/U2j+31TFx5DBQtKamv3Qet/JaIuZ16ZXKsOA0hVKq/GaKj/nGSRPwYkAaQJ
ce7kpS1V0FKZHhx1pgBy7ed05ricBpMIj1RbjiMhRD7/DieX0pH9k8dPhhQE+8z5XWcWRslY/sfR
eWxJimRB9Is4B3AcsQ2tMyJ15oZTIgutcUd8fV96Mz0zraoyCMefPbNrw0ay6oonzc5mEsjDBp+V
mgt1SdBoXpXrjzu/dP2LmRN8jsTUcP2Vp9nJmZ5UD1bUZ3t7zRr/0WgLrEOKi9uuckLLMglBU5ZW
iJmquSYZF+VZOZDy5iq88WXJWD5PL+XEXT1qx7/IPOxOhip4IR/ObqoNiD1kQ+X+AHx/73V7J/B4
rzE/wHfK8UNoSFLmyKoj6JO3sImghPTcNbreKbYBeHJgRygI8ICHfZ+UHhNl8JKYmNE7T0fXSlff
eSf+Cd8H06pqrPYmJXuFVzcvIlVfIyYN14kOypoLTg8u9Ezl50zP9mqokqehInKvB8LlZGaLXe9E
8LTcjl1G5rbrYRztGloYf0dldbjJInlEFb4PkXSwUJevIrfndVAw2hM/qrHzx9mVNbw4d4MtPgMP
91Fs11/YU5xtNI5/3Qx+W8L9I5vYzo1TmX1NanqzbXX3PDBSbpvVn22RVpdG4NeugogVW8keM2vO
Nlb5I0ra3e79dB/W4qzjqgs5y8lpNApfjlXKDBcrpg1pTzkM3Lk5mWWPwdtoLspLJVsm+WtkqrpJ
M70ZPnZrI8r3NXa2FRHOf71qfizd7aF71KDN8rudJ4x/FhzZ8e/M0cAsMjB6QhnjvbSSbOUilb5E
effUtfZ9zHmJSIWqQcSxWgdu+S1ixlyn7x9x04NxK3/6yPzBvOlvUXDgwknjb9HODyNPr3UONWT5
L0VSchfkOgdJ6MG9B0+wJ4hLcFC7cmEY2B3fDLdcfEDQ1bhvfAdFj7gY8mF4eT9vIN00ZxEncuOT
s2rS6dBHuLkgLJJFCXsuf4cqqvbm2HoF1orgOaFw9YjGFC+abL72At/6Ffiz8ehwsJ28yY+9DYTK
uV83IycV8zSWOygz7cbECX4uDII8E4U9ax9nxbksc7YDo+P2REw1PQ0J+aLONcRFRHBx9/MQ1Y+h
SfPvvDUtNm4YONkGm56Z8c+biFwFlkEeno1X+Wkabn5K7Wr8AbdFWrdH0fcYfmGlPTtG3bwKup/9
ucEM3QZWdh+6Wjec/AEYWbs3SbaFim2am7inVnjmu9aTxhRPkp6PeVQnzN7lvp9C85wJP3nSUQQP
pZfzc5/8Dfnd5Hh+cvuX1Eb/R44t+xzfjkp8AcpsOvIJNiZg6Zo246nFf/hZ/oyLMMFarPUAyQ8g
z0e+BEHJK4EWvKGEMDNZg5ZHVIFsG9kNj28Btof3epWUNzLsb1J3xLUzneM/K41op6lwmrf44IeP
CumtxJG/1nnA+QJ7yv031qZ/i8eeQCOeL/+fCWKqWsOvzFcpxwgU4GSgrinvFaSQ0Ixg3iCKGAWG
WbcN6l+6QZ+zIqZqD1jTvcdhgENMmh/VZIwRup5Df1uo8zczbVnVxHIK2ZkOuN5IX4bgFBK3+6in
xDzGI3HIatZzTTrcDA5pntpH6An6IIHDI+naFuYkKww2hBv9EyDoEWhLa14iPZF162PvRw2dvdih
J8fjvWfY/9yu4XhOsopk28BQ1wOhzuxkfGbvSrigJvw7TQS+DBxQrLUIMDzHOXLEZATIBFJ6DzyO
3E19K3YAdhJna7t45ipvVRjTvSqwMUaZP1AUyWCw8ZNoVjVvJkEW4OygAKYM64Q7h87rnzKW7lWl
611ZYA6ph3k6aVCoK36qwfM8hxhbOZcPhNu976EewycVDNWxQPtah2HH612oejzZwxydTFJ1v50h
QikQ5XiYzcJbe7MmDp344fOUusmVxOt8ssmDnUU5JcDm+ileZ3aMSo2t8pPYLthty/7b1/g0Ny1t
RIc8CBUBBQ+ecmoYGMamLFzQaN0nOUX0QMEUue492rODesiuMU/RlcBgyIjlV87OK/BcamLpKOZB
MV2lcIETeVzcT8IhTP6Y8wlYf1yrBiqvcH7ruTOO1dQEz3mu9Y4fBmU/We/Ko68mTDJhZSUnKdlH
0tButiDBiyHHd5rl6S9tlBPRJKCA63Go4+0ktckSykACCOxZ4UvAkraL8b7dpFfwfkgQJN8SZkno
mCbITd/J+t+0fjPOF6bHHWecPHRSXRrFex3Ghr/iqkVPwpTa+slXOgmPqsCNhLMMf1ML04hIPFbZ
Y18m+XhTTRJKKJXuGJMbdQKWTCVW08TwFweSXKz+7RSiaaI6pMSwZsOiCoXTkYE+9VHFaEvWbp2y
/R8FseOcBCnbcH2Rs4NQlgE/XBtz4G7DJpjH24y28Rxi213b5mRiqYiSaqcSb6z3Jkfmpo46BOeQ
o6nWtX6WUrvvhW+Uz6VvZK+BQJbBSFHuy1E732aTi1Wdpum+pR7pJkE9byONJlVKdrsiGrm38FC6
nwOovddihmWn5xBWjG68XxX252hVqq6WIDlm0e97XozAFCw/3aSiabfSZ0IN67QJnzzZFRdtxnBG
OooX127jTWs8D0sFQpCSWSFZ32Md40AbZ3Sbypf1hy3c4jVn8CFsXxI90xY5EKIBl9EITFyKcGPa
Ziq3tiJtQYLPBZGi6YTGxg4LzFR/INb4P5XplA9gttA8hHauIiDNlzcqW7HuEtva8821Tqpm5TZW
sxdxaL4TSpn2/DAX/gcX/LbAILMOobuvyJUiJ6Rex6EU/LRhAMgUPXWljDa79i15z6eK6fVeua6e
tmkAGkxDUN+JSLp3u6ZzkDtI/ggsqOkkmPVLhcOPfbBH1jWusHHsyKzkydbDRrmHmWV9R5w916gk
nejKqkVJhV707eAh2gjW+KfBgZremWj4Mfosl+javxueTq925xtE4a3ibMnEfbSZhppENHIvBkwa
6E0QL7gUtMcsMZyXeKQw1OzMfOewX3qv8yzB9Z6oYl8lKDuOYbQXg0hdtgpKUnMD2fgf1zOCf0pV
kE1ITwWXSlYQ+AlAb7RH4xJt75y7sNXuFvwbdMAxpvl1As/ZZfmmd3Lx11Om8UyWAZx76qpNYiKV
uigd3sGPapLSUhYNzyOROGdmtJGKy8YOx7W9AaKHgblpxCEeMW82JpwUpyGiaSMo7GzSvZt4tuAV
mLXeD16U/0l4Ke2ooEXFgXO1dr0KXJlH8MEgSApotGyNYNPZbLaIr4hN4+MiC+OMHYrtIGwsKxh3
rBRYl0G2ZPni7lMEqrqbnRerg+/W032Kp/qQaZwZBz+FqAeUnjWipeEmzENIjNMdqm4PRm3YVkmU
PIVJa/+A4CBImibOs2/O0QM0QEMks873cvAMlGM19gc9tcDrQqZnXB1LAz0lPnP/W4g+K3YNQ7GD
u1F5J3yI5WX2OlTf2oWKnjZs4ZqpP/UyYXQTLOMS6fyesqE/QuXiOi5ZNlI5Iw+O07MfrgGqZumc
740B6qnLEvOeT+Te1rzYl7ziGLw0VfCd4sldPCfmS4qmAgqjnNkx6FFuks5wb01KkJ8PGdCLmu2N
SEMPn6z+cVSQn7RhmRf8uOZnOnmgIBlBufeVKVPBKiHMvaOUs9nYsgg2SbTs+4fIfZtCV706w/wm
CjO7tsbQs+Xy8m0nUx+lCPjoJm797jVIffY9fqXiDZTA4akcDaI71nm5qyCLDp99wJLWHrAwWEwj
aQuojh6ByVgAOMSzRvO5TN6F6W9byPdBWUMDD0H8OX+aqmXi8nHu0evNTXrZcKfxu2OkCJICk3vK
s8aLK6rMnTsr4vueYpwtN+iPRHsip9nwXO2wSrL6CwT/KjRjp1OfNst9HlX4jF32K43Gb0XbwyQH
ayVnc2VwS0jIQPoglADzyvUswG8p19zouL3HUXKRbJ6wR/OOeSE/AjbNWvN9W9uedwiy5uQZ3aNv
Q35cMEgmg2mw3WVd87sOojv9hmTxOrJk/jrvqz+JIG1Vx9+h41O6oOdNTD6Do4rhKaTGwAWGQkZz
0zGbFhUc6Xy0X6aO1Xg4WkTUohc2bYc5C0rejHRRNOOxojdCWTGG93lrUlwR8VDmklrfaaej5GyO
05lS8V0KaJ0c4r31r2NCdYL+XcK3nsf4blkNLpz2YqoPVXwwopzzJNikCTvQwjvNAlNhWiDFA+nD
sosQ3KhpsRIPr8Y4MWhUjb2b0o4kC9TW1dzK9thK33liKMgBIUfKX0+VqC/jTDFIxrZNc4nEE6ui
2H+aywZhJiqcfBfZhrXrLHPeoEUBa+s866+UTnVPLW61ZrVcSwmOrnQEWaEv+/Scdzm9DvBbiQHD
swB/RU66TZrpDrouPfjS74j3pOFz7ZoNU1mCtSmrwVgINWEV5Zu9qru6+ywkjQ09t92jXfTTNR+q
/pfrIBfnIpsfs2tUUKelQwmAibQyGWZzi2RRXzTlSo8RdBWuth6lpi8xaAu3yt6wvgPScuf5LXYq
he9qbJ4i7aZ7gnXhzjCM5tADwVjlJUTCdiFA1FLY2GHL9Ccp8n6H7jqt/Y5yr7SH6R6KgVeYIHk6
43xwIMUqb8VO7dv0NIcswO5sZ3QzTg8dduYpo+xjC+hN7KilWroDRHX0a9UTiGytPXhYA9GONFLs
wNKLwb6fXR+4kOsV8tRGZWQSJQdXnkovOMR5XuxKgeithqB+loM78u1II/kN2YC+ELvInW90dmsD
jixiIQvibnacn3qQ+gCoxF+jfxP2KFz8NkE58N7uq80AgxLqieciqoxEAvGqYsP04l2XRiwmKzZx
ewl+dcW1ClKJU/Yrw1Nf2kZ3Mki8bf2kIvkNzoQrPk8WnE7DWrP7jXeqSAFJ0mi6Sks00NxQA8wJ
Mm1V2GZHX7QwMnI34mKTJOOMaX0kzNBH87wVptcdCUp7V2qq3M9UFfmvkud/V/RsQRMM3e+Dj7jF
73j+DCF+k4GuBqDWyVRv9Wz8rto84+To/ljQBjYpOW3Y7zZuqLy7F6VvbesWQ2xQWc22NtgpC2X9
RiXs1riEu+0svOLo5y4GlbZ2Nz5m1xsw3PTgjCa1ImZiEncuyg8iV+LR1wPaKKfssc8FmGiD7VUR
xOHZ5LX4S6Vms84nLAs4k4Gk+6ms8QIDCY7w3Kw62Znn0OGqZyQ59qmprh+Vzu33tud1YYfY7URi
/jXrunyWcNeohsk9Kj10vK5cx0RqN/UrW4TuaLIopj6A4VPLrNrZpmMwNwBW8qIaA2Qg1U5Ng96Y
xOwughzjJlKEDDVvkjNZf+x4PdFKywLV0sTOcOVpztnOZFRaEEEaTp2Iiz8Q84r7oEWztsfI5eIi
w30Wq/F5TjJAKEMUb8aqxEop8E8Vfl2uR4ebmYjbchtWHqFZszVfqrFOieerRp9JWGI0o8t1DTNP
71VHWVCvHLHVETtbW1kTf4L9+jy5893OMuNv0OXdfkia/tLRC7NjR2newjTHv810cAZwgENHsj0I
VKBuzHPOq40BeBvHLY7GnA+jtXT0bRRl+T72kb4BcrSeq5q3gicEcVqb+MStn7SzIW9rPJdh428c
EePaC0DkkTEh9SFbrje1MR0FWu7GaubxNOVJBcoVe46O+s8s6BsJ0ZfNS+JjOOSTDJ2tlWWaSJ2h
q1U2iexm931xzcOuXE7Jat/WyeJCsdp1EFKcU/gD9zxiTdWz4GO9DlOsflpT8qxjAy/eXRP5t9c9
gBhsF2uSJDaIzblt4VaZ9hsbbrGLlPgluMSdesC+Z2L+JIMM4ARGCfkQBFq+LY2aMJIkiZMkPleH
4lA1IWMKfl+ulaQktqFudyhKBIpfo37cuZF9zvzp1+Ty2xI+F9nS+ZP66t3hBxVWau0AqoEkuJ3Z
bVPstW/CAu6P3C//PfATvozuIXG/q9ajObT+QnhB4sVuMjXmG36PTREG6666jpXe1oAHsPF7WQIW
pyFVplH8pqsxF9ALgg1hG0QYcR7Rh8AErCZefa6PTp+PfDH00/JHMeEJTvBJp7ZQe0ClOFNFcTKj
5E03+TWPMFzZtvkVUROkQueS8IapIAPNLRqpxNlrmNu8GzcZnNtVJNpLzZGtAv0CyWMnghKnc3SY
4/xl4m/IMnWyHG6vVRcMq47AeZMkuAMkAoHR3vGzzSNsqkFiCgrPMErWCCxrrtO3xLC/TJszH6+v
m7ZEUcjGctPl4KSIrPmTNQKZjv6i0dymVr4LQVxuDLN6Ya3Cyhqag3KgEV0bodZ2cm16fw8aEdUv
eAmFwt6cHe0ERn6HjwZseNdRzFeR5lseoYRgq1Ukvw0IlZsAt3gUzn8SDbM/cNYjtGMUA8wbKiMm
Nm8sCWVrBp3Yd+/DfHdhNLHf/DAKXg7FLbWGreWE77ZmEzNnB8MxD40ZnYwkODQjOQoKrnlZ6BdK
evSRP0pPfeZ8xgW/2lBjtc8SQHjLcxdx90ulCesoIBXknZ1p2nENwLD6pw9/1/ZHNY8b8Lj4qRZ/
dPrPDe9Yli54Cin2MIFH4knxbHvFU5RLoL7t0JxnE11tAa8COiTWBAsMKsYqcPhNRCnRCb2dCWgu
j2Fiei9jOu4y8ZzD7Ux4wn2rO/pT+ssvTFja3FkHDsSPqfplRO1qtD4zFEqTD5eWmYtL0QC4Qsyz
EWIPZ480onPPunfSBRRYTm7caSK5a56NsRQX/k0ef7Y35lXQ4GYeNPldmyoFfKEDpmwv2IKS3rrg
Htw4vfrkyVFLICHL0EQ5VEsssd4FCpNEWnVvvspfeMVtK6W3DQmdOapugW7wWDQ8HEvy3s9uJKq4
rGdrNv99+hUa1mZqJhOEJ6PEAG+svw9D8h4PimYG8Zeg4hGqx4dfpzbnjMnT721MPEQVFnC+sIMv
Dl6uHov/LR4wqNJGX+XVLjXGvRUJPAK0z4xiQSYZ6yH2v7Kh+a4a41VYU78dlPu+PJEIjyQ8+Usn
YT0JYLgw1veBm55M5ctjgxmqzacX5b108YcJRWIVk1u2mv7DWho4R7huEc6xJ90sCJaueKMel5KA
hNrNaGEOEkIMNrOLzW7wYMtPNWctUZnRxJpKgsPbjXyNicVP52Qgw0qzChe0IHxANTXOTmfT0COC
pw6KkO+kPFJpSmm089Zl0W3SuHd4C+zKtMB0W9zq5flsjPDCHGZtSoczdhQjoTFCSG0qj4Gi4Lpr
sK9K5pXlQbBn9ymfx08qAA/OYujJBSAGo28Wq1C+AD1w/hDbXJ6GNB32UkNFAvWZz+raSA8vzchm
tMbxvqmqGP9lW7A2KlT1rdrAfnB9ng6x7ZbEC5PuYka64PbGaGYFTBWRCzU8CF967kn1jDy/wEvh
bJCAwWwuhpo3rGO9x1TP0EeqjGmb2xHQPODmFANi369c9QaG5wLN+2TPESzRdq8mYCRanLBvcUXz
exS3fKTpjxQ1gjCyI1MOD7x+KpL8A3oamPmkK3dFyjlYxAb35+YRTGTuCyAQG0FYZu2yN97Xkby2
3XJvj/Em8BN/jRR5ASq6uLf066Sq/sTWSH8EAiDPnh6CHT8bgsla7b0eb6BduA96lJnrIGRTIYPJ
Po7SE9GfF2oMVhT+vVQRXVS0AeDG+LEM/PNJk115rxBYtC+tC3QbUIjNgsLFXcmkTPkB2rPfY8Gb
XTYGDKhKpsbaJVlOtc74xUb+t+tRmxiCwKD5rurX/vJ2rHAtrqio+VF8+4VEpguMJS5l4cAOtsbY
cFDo3RgN2Im0i34Sv0MgMNZjkfJAt18hmj8IoFM1Yc5UQPRazgOVeWcKD/aZE18iM3xC2Xlm0EQ6
8+1qo7LoGo3uzm+6jznlJ6anHivMUG0bTozKLNMtkeY/MEQu7Cs2Mx9hS9UJ+s4pHzu0T/tscZWG
PvQpMq4dhXkeAkr4aA9DCyNKRA8ETtsyubqD/ghmkzalXvAIURiYFrjWDaTFVLE9WFAvcoQ/wKk2
WhQRjF0XrTs/eLGBIbcpPZpB0EXbilMDjkfAG70eaXGyEKan6GX5TYDkXxxNw59JmGdGcx7FHKIB
V9vxyLQIDqDy97ZWj1CPl4JfftlSmIRbehP5w0vSG8+gZZKNE05wGwbusUZkrwoHMJ5BrjOo8OeX
En2FMy8C6syQTOK+REELQlonWgwZNBSBm0+J0a672SERr1+Vh4pacvhoDUQrcJ9kxp4J6CDf7EoD
mYuYOur2ta7Bts6R8eo3GMokTgkdDdSxZPpP4rLpN61gS48e1SkuxNqwaK4oo6BFJwy1TZjsHcN6
UBH4Fi/cK153+7jGHFxYzRqKZc8mSl0FNnbXZCBq2mE3gvoShvHpqAnree/tc16hMbNNq9ExbIGn
uokIcXTZ3USLKTjhUvrMad/co6BSPFq9sTo6OKr84/vq7DGHaytYrnocAczvYi07L8P36Jx5agu6
/sp7gZtjPcxDc/Xbwd7qhpR7Z1styqCYtv7iNfSD6FMb020qfdZS809tMxCO81zcGlyDDvfDjFQk
rYf3jHCrn7eEu3h91G76i2aF7lvh9j5H1fTVUq56R2H3SE1aN9vt72nRuidHNMFXkQzhq106YJqC
COtmhG8HUDi/o5ALkmPH0ABC3LnK7/E6xvdwAtut2Mz5DsEXA2sQy2VLJRhUA/95iqjkmgnybD1f
WauG8jHoyUzkMRTw9ioLt9mxcakAuPN3UMp6yp0UlJND+aRo+GLO59wCRN3gVFsFMammwmEdWhK2
8f2FeMf1DfG4sfEFgkhc3h5s8zDEAN7Rdr8O5wE0sl8A1zDtm2ZNtg35ROjsXGOo2TIQxiuaUFlt
uKXYOVnwD8ult44cUbISmC7oE2/RbNJnNJf8jiSZEMgRnxXpgbYX7y0IhCTqFA7z4m+YDL85kOK7
jO1ntwneqYJ9Roc+uK4tdnMAHFvH4iUOLdAA1qYJxCOHzMJK4+A0AbhS3LsTpsI+Co1VTqnRHgS8
cS1tNZLDwnNtEQrg6dRNckfdUJt2LPFJsGywQeJTw4JEHET7mR+7CPDQp7i11lL63/jnX33ZPYrJ
/VjE34iGxgJKPNFsGJ5pkV0LxPMmmU8JvzYphledaHMFCYQyFjNZ+BPWfXIW9FfQf5RZECG2YaXq
B154KbqoyNI92CFU+BJOgiZL42OEL6vkJELBXTx+Q1NwycVO5rY3fQ+GUvlsTxIYhQGfojcVCw7A
S3ywxQvc8RKm1chquuLb2saHcHSOdZcwNvjT1uydcovm/Uis5oEf2T8GegD20oAtAYLCZ5T8Sebw
uwzkd+PjFm+a61CXd2fUl8jF4efo/BDN1ovn2+qXSJxXSHrbxUcq/bo/ohQyFfg3XUzPQ0ubrUW9
nZiM323Y6Ucg/GgzGNmtztqHl3sg9w2mJtpXUuOR5uawStjBBlnO/Emb5X4G++8Ywy2TZn3obNZc
yf9/0URjp4zS9sjRzUiQHFydYE1WGLTE3FWbovHTw6gWGHfOnrSOxi1VDohHqmNBOhJ/oitYqXcv
TjoAiR7Y9fLdGoIPjFjbqQrfqgbLIOf6uyuKOzaAUxdHR5WOV3zr52kObmwKfomKL4fSzm4upg+M
Lb9N5I0d2/kbot6GaLdkV5VCw8GU52fWNgNxOzvyFDPVdnhrk5JLDIo4a921Ewioa0ylCd0ucpE2
LGG9th33rYZy1GDelJkMlr7rPTH8cjO5Kf1n9BzZMsI/ZrKLiWbvlRDjP09wlxfhmifu5OWY8KHQ
3Y3UZRQ2oAWOrLNQ4WOQAya7VbfL2MQ7n7Q8ncyR7fbsZ7sgZpYO1BWN7hpk8dG3Z8Z7DMCRmqCP
ObRBRfovqgykheTFcbIzxpLvmOjSpmrLz2aE/8QUUBQVLBS7YZsnwNXyigCD8c+s6L9aBbk7rUcT
734twcq7hWceoqmnIGHu5aF3lkZ714J6Q4EU5qu8RFDQaPd5wK6pqoydTf5ixzoSYxFX2FtllCaA
kxAynRsuupQwJ9wP7IKTwWzAxJY2o3LDj73ENnR0/x9TU89nAcf66tPOAOBGIOdwZASDemADK25s
2SMiU23R7jw36g4681KyUDD41kOYmL9bWREdU7Hh3nm7l59lmXmYL3DFKUrJMdMsgKaqogY5dWS3
HrPA2RGOBKRKjcvI58JroZ4dmPNhqNZ4snFNigx9S8Lldi1P5esYl8s2C8z4FnejhfLX289N0hr7
WCUwxd3RO0oNQL6YuB/G2vdOQ9jjGKrM/GLC/zlw3Iht6AZ4nfRc7fF2FFuMrPIylwaMEkdwWRqW
TYQBqJ+2V283lzEAdqdtuw3/+Jr6Xp8Eo7STM1U5w4YOD+SJbpSEPuLqs+4bzj6Q29yllXGS6UTZ
ck+bxlLVvJdtBO7Z8wENuapw2VnOem+4rHsBmOM4ZDO9i8t4vlc93zxlRDhCA2k8esGZhHTT8jxZ
/TaApbYtGjZj2kJDZwsRb22hKeYUHNRiAC1ipblLvMxpQL206dPQ6L822AKertQ9uJEROpsOwuWL
uxAUGqgHKwPlbqumXJ9rx/YvhTFgvMj98mmcy+UYdxA14tmvgZyDWl0xpqSfo9v5e86afj+lwbxV
WDZh57Pps1LepV4b5vvIDH4k76MlsVvytfRgc+AHn+CHxL8cdhOruhUXMxQA0Nhl8W2qWEKM4TZb
1l19wAAsjwWKmcFxB0HyWvjdn56JCE9A8E9ENfxVtz24gfvVD+mpH7JTImg2RxTdCXS0oGihcsbd
HdfEVg64dOFXUPdoEakJ7eSzaHtnVYbd1gfRmBn23VHN39luyTiTaFgNSzixDpeQDMQ9HmMyI4D9
TFOeM7A52HcTutrVl8ArvAS6Nm0yOydTe9zplHqblBpxINNWY8SXyls6bmpWXfwssKxu8olU/xLI
qOD24r4/wRfftNL5GJt0PVjzS2JXEAfivU2hRaPY1sr2Fbrzj5J4o+KGEbRfbiVFdHGn4JLRFWrV
xnVIFxmxuAgrPHZ19TvuhgbvZHGakvQ+pqiirfsMq+lpUNZXN4/PSrvE+xlKM4qV+sQdVrIzfi3B
FG9KXmzUoFhUT9nsPHm1xCuTffUk83rD3ztdc7PR7BqwM3RFxZcJ4hLvRuKCCQjwuHlIV9xqbZFd
t7PPLmNxBAAKhuEFLfDVhAvsDba3svN4P8vhNGQwBMy5YrlotMeoFc92ae+8Obsu/1smzJM26Pts
iFCSpmvkU5yCu/p3rrpd5A1PgWle3brlMai/moVx0hfju1/oSxV0wVJ/ZAJZL4M92xA0sZ6MpJpP
+NxOmEpYNutvkiK7Mi+OWGxujWvuBXbjXSAK1s/FE7buJxt5y8VUhFcMfk4VpQ8nce9dM9+t/4Mv
w43yzvbcpSpg0DUuXEfJFjfocP+zPJIGG1GLjd/J3ddZ0vvBF4/dEz2E7Jzw04VN/xJNmfeN+MIu
Ks7y64BPy1dg3cLG/bIq62iXE3goi9vKioSU/+oSy+EXB2F7Ltxbx3qOxpEIzlvKe88qq/9/tArD
oGPnwEZgRg0UUcYJd5ximNiMeTOQgh5um+DazdW6Z++KZG7lrGIjJ3jYKGgUtdIz7qV0hsOAlUZJ
hJRQrVuM2F0MrigRrT0YLtUZ3wECUD98QzJ5AZVJq7cbchwvRpbaFDuL+weU+M2QUA0W5MWnrry1
7et9DlFkoWf5ZG9l/XvALwfzGWJu1K8XpTnrfPuibROqP125i7DQRma2ls407vsRNAUh2ARlUzvT
toRK2XKvIbxJpQZSLhByqK8nVgxfwWjAqSKJXGdbXjC7VAC/DrHThOJk0dnOXv3UG5SPTI5YKUSe
nNXXuYmsbavjD+qk1xOYA94JvBIUU5+1tIq/qXr2CW2zm7Vk9jPyNIccxL0FhiwvkGYq8VpY4GmL
qTwscYhidLHux0vvSZPAaRhoBio01wduUQwCxnLbNMsvu0jvklUxAUy2VxJjYZuxJgu94lrFZIPm
/qTh23CrnoHm5hA1hEPIKKwvLbGZeUz+yKo4LxrJPNlXwiKP/xfJ4HK3ovOezIA+7ohYSqDbZI/p
ejeHvDsbVM3WnjdmiNe7T5j8kYZkDeIAYMw6tAgnOHb4EuTTVtbzU1toOJz5CA1xMSnPt0pEG1yF
3zPeF5GTVS8IDGguCnnxXur8tPy64jAG//OOeH3lFbLx8+wtxKwfjZC7HJ9bHCh//v9UcjcwnXtW
LIW/KP1+sPeL/pbp8hbZPjMv4AgjPZrVMq1OW95o28Yhzopg9T+Xxso2velxU6c7F4NPaF4yq4e+
Y0QZhR3tJiUK0YiAnlx2v2mcbOw5xBjpH6LMO0hGpQgrOP2uix/dffjaPDWZ/6iltSNQhNvVFsQi
nP5R21TXp9a5o0B07uNjHtrs3OgyBLw8POFpgRWR+2unYEqMg+kjTUdkXumfPRxgq6l23ktyP6up
IDYpprVFfHt5QskbrBW//v9YOo/luJElin4RIuDNtr03bJJNaoOgSAnee3z9O6l5K81IZDdMVVaa
awYkC9UCpg0r2x/mdRq8Fxx0vW6tdbYthS6A4Ow9NaGTJqBhtDpFMd7d2ppr7tw2RAbQrAElQHwJ
Sb/U0tgjCnULEYIdGvezBw1EffuKQZRY3hOSMZEf7ScSxlc7K39QwYNYzHKXrZLpNsx1HLJ9eDa4
MPVZMV/VSOKYO2+yWsl+YLUp/Cw8sDgCB1vSmLdHnCXR7UzIHgxzVbW0/fAvoTWTeT+12jBlj/7k
OErSxbOX8PH3mYrUL7N9f6GVSNiWFr1Z17h3ZvOi1caxhnNI2wRse50wwZ9PXl2am4hFUbfFKy2z
jemRKc0F5A4TuBCCaMuhjZ6uCRvL6a0DiClkuEFSUGiUVBHDm29Sq5IvmoQexFjaes8kbqMO+RMQ
BAJeMSbIgx9/jU7EcmrxOWMgSXAHqV+l0QONhF2GtSviYu6bH1YnDTORxMlsVOLbL6frITOj6r42
tIC7HPM/jTdZ+O8M4So3EtjhENM3gzfcq5wOC+mRHLHs4uoL9b2Tnk1viWrfXIu2Lf3gFM1znrml
FW9e65+GOfvsLHVcCAd4DEJcQsyrR4OqdbWXprHxlPfsfdnmoso04tsOnEzpbwjZvBR181PQGFU4
PReYVT8KMZ5U3EsWO9ti5iQtU/1uVe3VK8OPkR7szgY2f6NDYYHxRV3TM6CQO7Q9RyJeVjFwyKaL
MsxgNXzHoJsMEiwvvgIn3qYVg0bUbwGDw5+kI1zk2t6rEFN3c++tBbS9sB3xRmrU8q67kX8JFDiS
VP3juS8poNrMWukAiAZgL6y4nLTS8VckEUsG1rvCDECiAOnoaWEghhGN5s6RNHCo8wC0pcOMDTem
E71xfZsOYfjC7Gcm3Xet5IpUlUU3GeGl3DGmDwpbHDvCNhge+qDThu0z1E7KMka9Ax1eZq7KgJOg
1ZzVev6sbBCr45gYqAxwhmFJtWdRIGJUfpDk60w/dGUzDvRgFSZsrpdsQ2f67KoSGOwwvDLfeFOc
MED6BTXUnnKvHBzKxUABB2RfUhxTF0qb/9ZNZ9WrBk2I5tp7EZNUOBYGZTVtnEtUVueywSnB7i4e
zZUFaeBO7/o7CNxi2UFhcOohX9VAKkhJfpIGzioZHkiolzbLDgpS/9CLQvvRmgqPOtMn42UGU3AE
ujWJ2pT5VgYohNf0X3Yd9/rHLCzGWl3sMWoHTQne3wJ0RZ0Zox6dWVvY6vkvF0uEp52RsdCah731
LLIeIk0T0shMsTqFeGP/VEHwkqM1gOTkbxslsMxm0huNNwBGoig1nvEHfYfe+4Lp6EuNQkDg4zao
Fe7VbjQNT4COsh4x1yu9Se3WTTgRRYWg28DgVkPvsrMmYBt8GNj8fTcrOyw6aeHhs13FzUarUfs3
QNWA1WDK5RX0J5qdOw/nigRcocqiDOypWRnu4kvOEZT3qFUY7d4kVWn0+htaBqY25S5QktNAuU+B
f3JFQaQAE5W15DdBh6rMAAjrNFRJw7SFXAmO0LizfM1/8SEzUVvg7WMXx0Kfne1Uxhu3B5CXeka8
0vEeDEvr0GZN+G3O+MnrU/XQcZyOammH0E9uKV5WBTNWAPVu8U0MeWfiAbhIM+bjVAP1mfK03yAa
7GtkSuUhaiZEl3IEEut0X1ieB5EhL8HM1kryLsITzMFATPasCzWO0EmBvIYuMahpE1FuEr2ox3uG
/B89xbUxTZ+mVZwIbzsP/280ufbOHN/6NNrEXXeFObVyQr0/IJtdoe6KflCUWusYv/kVqijKgpZE
yHHPvISqXqfkIIvYaSPjXmucbk1AzylOAWgzXmEG05gBrO4eHMY5Gs+DWSSvYR4zu7L77xmQz45+
lHSMi6vqt3u9rX+CJnq4FVkJsJhNCsg/4Zs9s973TnZnoLufMtAEQ580v1x89MgdUaUbGO32+gpG
w7UxxRouoivnngoz/uiU4mwNEc/T3vip8WFlzWMS/R+fUI/kwSoZxqsZKDvkHI7I0m2dpj82Y7Kj
2fvaBiD1UHNK0VYTheyhEdBoRMJcEKelTVfEb1TncL3c5Zwhz9HifqeRlGel+A4wS+s7xILa01wU
69qmQZfUb7iqrLTY+asZFtDv+aQ0cK2ihGlanORgMTCygM2IzQhuGVmIMUbDaW+oLAJz1QM7LwzR
38lN+K5QOUHIWn8qrR3EfRbDJWBOC4h7AwWrKwzH0sGkqrpFXKFug+91wOqOI03VvB4WDkLEs44s
bYSwquehEe93w3dVlVdwUvZqhoBcN8MWqwdSImltlXGwtl1y2GHgqSjDFnnlp+Bkxqm5lGabLSu7
XY8mmKAQhvjCGPVdjd1GoiQ7daaVWQmEYd71OgxGSzRMggreRI7gXMk4t4kUZhyGeapYlKKZvXJV
1MA8eBJM9pcTmt8Z4zxjCI5M0raayMGnsKW2MDjwbigRuEBEGQMWiRB2DViVzBMUTHNFHRtPNGd0
1zFGhDAsF0bX41MUuX+B9pCjTyHM2mo+9QYt2NqomGun2m2kZornZoAmi6RIYin70KnlwRsfVYsK
i8bthd16MFEyQjQ+tlAt0GeSJf9j0oeLYcExkmuyudW5hJcfKugn6TdWcbcApIWYUeZB3Mwa5BDo
nit+/TpjyrnVAx8tnKBhTpXx2ILxbwWnsa6tbd3hUAdFDyXqHbjidah6v+EQPQnc4Oh6TssSQFTp
IvAR9G+Go12denwrmVxZ4/hRJBxdufd0IZ6hFf9Ia2rIwSSH1SsoU01czS/hiJTNNLTAeuaq+1YR
wf7MMsM7pL0ebLTJ+3Ly5rsA+UdBREjru2Q/m8URDx8eRryBTQsP1rlq3Fmiz7cJ6bxYUenJ9t9y
NzHT0LyZ4ZLn57QK94WTcBTNwS1S6xGN+u4or3ICrZXP/8zBWb36uczmrcdm9FQHmlDzgnAgMy5l
k6gyLDN8XOuC/eyLNZKimkiutk8U6z8QFDvRBsKXIht3QWcda+yY9CxaW6byHhjxVjbE4AHIIeqB
Rjjb+fyByi+7qNO33uiBd9Euk6wtVl0KCs4lz8ia4jlKdVEVLmcGzp9KNO8YxIGsdVd1i47qo0IC
NsoAbZ5diP9DgaFDbvxCUO2o9+Yt7/YdWyfbg+cEiIJFbB0tIegvK+0xDlxqtJdFbGqAs9XpUjDC
MP/G5aOJo2NCBzSmDk2QZHH9khUFoovv9g3kMyyd5AOwLSxGvpxryCHB9ZfI3wmw3SUjg1/JyNy5
gNtf5qDIEtouEZvGbolwzGAtAAuk0oS55M5l1jlDWmh47UZTsr3ZTOuy+kwAjg8ADBztfbCfjfnN
92lluZkGWsNcK9uWbjWKDyBh6L3YJ1wI1maMeTBYCH7DQlLbiVGToTvtGNGyt1QwEP0yUjP07R5c
sO1fGoQm4LKUdCItHASxR7GDJbfDhcLI66jc2v4nKJ4JMnz8UaDjwy/OowYIEl6cjaKu8zLlP1x6
ClCL2TUqNq5gcJaWNi5mbnaiMHbpiFb5pnOaP8jG6/Af870GAUoWeIcVoBEE51CqPmef5/HWQDg5
qvDPtG6hR+s++jZhjsEgI1gX3T4njsknKgokrdr+CvydB/111PdR4FAxhYCgKGy1B09hhHEe4oTV
J2eHJJHfDli1GRGaf+CJoqIJu/1jyMdV3ZU4k/6ZGZe4mbOYkFqzh0+PGe84EZD+e2EsGjUzt/JS
Oo4sliSQ25eZrKSyv7DpdHkQ2V6CEL9QkfsrqIHJqw/it1yf//C3eqVfDKYBnZnsZjBruvC2sE93
T0PzI6pTNkI2Fue9TY02oTXsGhhJSit2OsiTkcXklU8NABkCnvI97AZWb4aENviDRe/oizFBZ2Fi
tsYUg6eAZ9jWLSaYDo9h/A5zFHFze8UaVPqXOqN1IgsQPx11ExcQRNpNBQUDr5EVt+vrJqjHjBby
m2G9WeDS7PrLRWlNI/3olY84YEio76r5bUCbEhTdPkRJpC0Ql9FPDvLFZkp6hSne/y+0Hzdx+JtV
PxGg0b9QPE9UWmgIUDHZyEegWWfY74yB5TfMzmBGAboTIxQUKg9c8+zEr6br72BcIV6xt5ToOOOp
TkIg51EVGlsN+C9fKrBVKD54ZGCvFIQPvqxuXVpPiK4xiuV32wYsKfm3HsIs0IqVWX/FzIpY01yf
vHXaWrB1s71GoGD2fqphn+A8tlOc8ZBXmCw2lBSCy+kQwNGn356NqHAACd77YU+1+fSroRGexE8e
bTI3u0qLV1o3yRUGo7pPtJeQteG45ZqhyFq2att7BzN9xs2F1clVoG525gJku8niHV5weTryF4zb
lyXbayQcuGpIG++1QCKW34hQTeqHJ9ku1ai7Djt7wcLiwenkuzlSAAUmHPMNsxZ40OW0mO1XMDj9
jBGxgzAbqOzZ3LDLU8IlsaEyv+XLewEfiaYG3zvmPw0KPaAEENhVjymqlrXeXFMeCOPiJ28DDM3a
gHjGIo++WtAohYPEl3b1sgfXHkLJwcB0Pdv+3ony5oKOzJY5dbXguVCq09xr7WsRJ1/46jFWCqgw
8fF4B6e2n8DQSTSG0Xeg/uQ8nj8nw97xKBNDPeVSX2Y0pn00yY3A/2BgUkfdpQTDGyrzysqsPe+C
pzVF2iEA7ugTr6MuXdEChg7fUTi/c/MTj3ZwP/ClWYwUp4yxNkCrV5N/r/Fg7ftwF3CSqDQVB3Rt
p5EckC2Xl99I7i3wD157OicI7w36sImwZsuz6pJzZ3zKW+jb7ODq2DyTuEVNeAsLfOZyhVkNN6eW
RwnubQ2AAjx0W6mo7BpbxdL35phfg8mQwKh07TujfyB0EQ1ryFJBsu6sYsUiQbZirVt7bB9x4si+
ePP/pM26/RC1DghjNA7ZRT0BP3zVVevV5m+4VKcUR73sg5uIuB5+xquRMwXF6tgNKkf2caQ+CoHv
DtREBYabTrtJ0CmOxmQdec8gwny6w4hoprsBkmBLJ5pmmY/WJUKrAfKKksrKfigQE2KhVnpx611E
QwFTybECE3dpthtOnMQDpWgDAdSZ3rabkslVyfEx9g/GAaeoSRdK88SSSOJEtrdda+2QRhjhpUdB
owahmhueWBcd+VdZMPjLL9A3YoeuTPs9JYFvBV4MqTONi2+FOU9NA9rRui1rA/iOmz0miCIEsjDU
tqj2rXzfIfWtVlhyrQzF+54DE/8qGjY52UGUZjutKu/yA0VXLYi4tppsE2Dc/jWByeZCcqV83DNJ
3nU1Qp1acTapDDg5R+jLck5wpRrFg4teRy+Aa3ykho7JQmLPf9FlOkZpjgyhrWyI1Vmkvel++7QK
9Yhc+WuhJ8/JmF54VJqvLcfa/5St0U0k02y1kSlXkFfXTrNf0V5atuW1q9hSTGslj+HJZirYEX4b
GRamWOSuakyW3z7QR79wtM8OFBSFMSSiqJW+p+GI6my2TGfxoP6DlRUWecxalRN2CLuIA3q0of9d
ende9/Gpnw5Vj3RcrW2qbq+W2l0WSYe6FWhKJPQ4tZsFNi47HoGc0QOVllLeZefM1QeNJ+QD0E/u
wSDEibXTcC4q6Cmmib5X/Hmlw74wO/ynXeLLNE2Hbq7/mmChl2Fdf2PqtatT90VrrYveTMfAU1bo
p2O2igqKMzRfjKEuyVj+Ln0EkQucTStdvSGp11NNwFQiKx3xUzdjmNn+NPAjKH710QTKyjrpOkak
ODAdlCn5UL1gr/rWoej1t8TWr6HvWAsjQWLFzPaDPR3R+97PbbH3suiJZ+IWD58djP9bhExH7iXf
dGx5V5rxkeXNEYHwbe37e4MIQM9sGyL2sYD1tBzd5KqZGTdFK9jykH7JBW3H4mhM5P2safw9qOwc
09wE/YynRrh1zJm17OsbVPJWtdYdnCoY0UNC4YLjMB0rjeoJ88rBU8aFE5Y/mZMdLaV+HTOsgVyz
+j3wKOJIXRst3tpRc62qjHZDf1bHuF8qerulkblXcU23K20bCFsSts9LkoNLzCd3N2faI0WlWZLL
AQwcg54dFOatwfrNOhi1FMh2Plys+kvBJTrSb+xtVT/76ltN3GTLSjgOCVqQylufqfm7Vn2o7JpC
pU+8Mdrq7AAiwoUJjCZR9awV4MnOpMqS0zT9j5rMaw7BnqXlEucZeBB93oDRbFXMCsxvejiLHMBj
TpOjas+u/xO2T04+zj/ZMRODJBUZ+Da5Y03KGE4c6CCHeL8MJvbi9eeM4QuBMyM1JQLTmWM2cMmM
rxLVmLQOYWxdm+QuZwwLXo4Opeh+zeFrwhfzqURiWWoh3VMQSpu5/wiSWaoc6Q42HJXj8Al1hqEX
Q8m4WwaavR2wA9DGDy5Ung6h0HFQ0Ec1TzJrLlxpXxs6PBUoneLDhJIdgwZPkegFfr2cG+b4+p4c
A5cCMntVTY9WTSqZvY8IyhgmuWM4n20yi5GuAtG50KG5VQ0TGHUn0RajsZXWvucgZCbrh6BdOVwm
m1SeTIQTM43Sk8LQgfdGR4qOEucsCR2f3HOiytRjBvmvzCB4VVgpwAJIHEz9IN8/QFzsRyKr98wp
k3QDlASfwWX4DH/05u4lLfIO72zWlRfMW55fjtVG+xdrKUBgUl717odFcu9naLxg9iNpZtog6U1g
zezfcqxRMLB4+FGgxos8C6AB8VAqfxXoN94JRyiYaagenPxXh3ojikOUfL7/+2zJ2+T3ZiDTxQge
ntJIt995mvy0l353IeAkUq+Ot4SI7jLuvlkYRsxEUt9nCUa1NjPGC0sAIrvsLYn+ur6jvX/kxbTa
U4ZJFQVkFXFqcScuEnmd8pFYycbNblr21yMz5zPD8DEzkwcSsKBLhq+rttNZlRnKtqwCt58JJqee
c8snCYd8vu3iM1uCqrlS0RfSaSSGr2yTuEHWH1VgsLQ75lcrF9XTATOwIYGnnEOhQDujh6gS3xS6
2FyjpIW0O3dR2h4kK83y+DIO8drxfwoVETScI4A6BUN57rCTZQ3scK+8VK1I+OPFCs6Ao6KYX5KY
xWY/dTWAVTeNKwkTBlwVGZetwtDacZOazQyUDdBFzUF84AE2H6l5/eQi9QsSiEu0ptaJdXVs71OK
wzFDv0AJxRkcEsHr4DyZPSGukD2xkUy3WWEsW/ff+Sf7SkWDV3WVReiA+M0n0NVcWzzF7xIxQP8v
Y+e32bkXilzG13BXymtMEMhkqRMQxvQrQMW+DrJDIodinT0R+wGPxyyOlRifKT28Vj97tr6JuVul
8uHMkDIN/pIV77UesD6kKbQBzkmyGP1dFP4e5F2772LpjEg+aydwllIShm6+zqNu4SU2nK3sodFl
Q5fmxngdMBfBKVlX1b9n4PH4fUQSNZcsZF8zCVhIwa9TzMDFmDPz3nX2XY4JrR3PThruABEcQu6E
BoPks5bjIDTCwJrcUQy7rfFoIskJIu8yxiDmI31DC2zlcFVxteeNsg8JWlJUE1kkvPu9v5T/Hchp
EgoKrzuMyK5yFfw0umYr+bZktJfUHtwjxOt/6xBpvFXrleuI9CWi9yCBX6JulzT7f2LC6qYwv7W8
Wc4cYyFeAkSZTP3/Spalx4JikXu1uiYs86ZlQ4/+qqLMNfmTfRoi76sDhGiYgvSGdfFaaRl5PAX5
oZLO9UyQ4K/YGzMJG2c5SghAY8leGzqBdtLu/P5FagCXnYgEx41cie/hfRcROMLsIcE3Z43U2jNh
d0VsH1nsiXol9vCgZKHy07ahA5MQSshn2/2x6KrI5lV1DI6w6igikT7YlLS4pOSUTJ3mqDxCwqHt
/7AWp/5p9G9ystWIhYck0QQ2Hz48FxQ1zJ1J1P+1RdLPaSDJEAV47SGdQsxpUfN4L4IBuggaemn9
NjPLammxg0CWVoBGbSxnoItuBpcsyzeWMTegJy6dYMZV8+awTuAtjeu6BuEdRWd5S3Xq7OTPNE9W
iQVz40ODCCjNFXm/nPhUaLQ56i9km5deieogDQ8biGS3lyZHSqRTcQuQIGhYe6MwNqDk12H/a7Yd
BNfge1FEcCxE3StqyCBBnN044M6N4GxMA0/OvJJDHQQrlUKKRMHddtttypuQB8KNVOZnp0OXIEZ7
ySVMPuS/pEJBn5wU9yKPxLdfRg5pOTC4WTm6J1Jc1sS/wV1uLVl5dv6gxjfs8+jwT90fpkRbrWgu
GpmQkoSyLDljZTXI5dbk5qMeMQeN17wnIqky0Exjs/YkxnHLB6HZhdytBA66bQFAf+NsspvYVDQo
HdQ//eneIFTPfbAeivBrRktnMNWVxklJKsAMBRj4hkI9STZy+azAPEwvpvWWOd6C95jTpqtigMNy
9tXJWjo08v5kjcpJIE02GoH8pDTxZBGzsiGZrGk2/juRBK7Lu7Ipn7tQOUqvkEsxKEn7Il3Rj2Ii
QU5qLHXFQBuf/cJZEOnYPDy98J2P/n8C1nm5dKIaPIYsXhgJOlivXQRi0gGMTXYj+QRVvMnH+CjM
NPFTDgOmDWBzbnWBzBORSk9zyFTfLq5mCcc0Z6qLGqYkGVhb7XhuFsUdtUvLtpFuU0nLrNubPXE7
2IqoAjL/N0+3GfrBYSO1ZmnhOCoNKjlYibMnjhuapEmD90q2Lm3wV3y6nKvwVBYM1qF2II3M85fz
yfC16VViIy8QDrG2wmEa757U+HRTMh3br/A7z9KzoY8zyP48f23QnEDexQN42q9VQ196QXczBv3q
NrD5BWdtuZwaXlO4CLeQj0MCKbB9WMRdBIsU1JVbgo9qHaQkXNgpVoqikx+Frz0lhZPmt8FLesCU
bvyYbHt6d/U+xxzRKS64iTY7u66uJIc0gaL23mUBoTciXaimDQrU6zjJzlNNW0XIEsjrMZWyHlka
7QcQO4s+ZzIjCZwsqNFqDjMSj0QSe1Y+bargRm/fktLhQYhpnL4t6Q71dUbmAwguGiYaGIhb+vqw
cky81nCZKgIag+H8kqo5nAX0f6ygvUljfmB+oI3KluB265Ahs/vmLLtNCkfw9381ihAZMv7389NB
i5OrqgyvEJgQMOrqd8/zPnsXRpNNlz+sv6XQUjT/aMfRAWA+jQRjO7bJKaictxxdjKVqXdRGO6GU
vx/pao42BgxjtbdoOoA9vARO8Vmaw9NrwkMQ9ytJ/aVoSUm0XKe51RN6CO2oHBCa2MpfTqWGW5Ct
PcKIZlBtN7eQ2YtEI9Lho014trHbfmH4fFdUeiyEBaB4CKuGRQV0ZYwXmop8RZLU2XJKEYmHDgMV
MIwQJ6ay4RtsRNNm0LW49WxHlzFgPoxoxQfW61BV19bDvHZO78iuHeS1FsMMttQUlcH+XGrZhbHN
BU9ubIT6vdGP0dYPVFgQFcmsZQob0orNM0fQuGrtWr8nWXbtiwZBioyieUp6954oWvkdoIENy16h
y0lPDunDhEI2pNueIuWGwjeqUqmmrIcQESslLSAPmu9NFD8Gcg8VABVUGfib0YjJJk0KyAyXrCFx
k6bjWOeAHmi2TBRwravvyhR3zoQ3KWdl4ejglPzy5V+Zpo2yVpZ+g7QTOdaLHHpd79Ek66lwwGZA
px4mhFvNPNBYZlOzLhJoLRXFpG6r8xoHo7uh9E98UsFPpyjGaSRi6ClBaa+zExfX74bWpOMRgOfo
KlyF0xQRmgDeugJiT0u9NVLViElRncbTbxPgPqMyjLiQyri3ZhA9JkgxU6mcmgxUoUbj9mZ4/tpT
iu3UhfatZFy5VLPKAoVuexgLuQwZMWnsBzzXi8GeGcKoF9XtX/qhe5Nxfp9b966BUD2iCUxSywwP
uxkkcx+13gn5pJuxLtJRxvRdlgfJymC0P16kZ1ARwLcbTxTaCKJ4WKNzKTGzcxFCbrKVB3bNhxYk
h5K0G4f8PlBlR9OAA60Q5bvXgqwbLV7oMsAxe3AUBqmw3n3Qqebc50H3XxFAWObZUFGZYeQwsI0n
P6Dp9ZaaLrLwYkPcnFWj0MQFJbomfyPWaxq6o2LIZiDYVazljCa/IRlZh6SGPWwZEiIzloEPLFfQ
QHODdQQBuc5HcOf6SrfKN4r6vEINalSVd7UbV4X3LRemBu8lWR8n6RC+SjcAIRHMKJo/PXVcnluQ
zkLs+MAyTU3MCjH2BQco3s8gTRpcGiFgghxt8b4jBU7dWwfsB8FaCrhioYY2q2jDqBn8ExKdKEEm
c/aSi5R8zhkiH+2yLFtMcbhNGQFBATpUzKP85umgOGJSIEujUXpi/ITkSSazAvkCTMZPIy+jRDhB
/pk8hBy77d4KnqGDVlPah5BvQqwxmmWVT3QSeA0+/mz04wpuOaT71sRkpPnP4N91ZAIqprrLmmqe
MzAR4hnIIJkV22SrdaK8kAjYqoLi3X2CylvHJTaGNY5o3sKi/UOC0ttP+WRyhx7wKGZanK7YuhQA
wSil5E/pzpd4KspwlxQ2xC5hDF9pSCqkWfKPQfcqB4osPbXFB+6V7EHO7VjOZNh+vQr/LU92mQ8O
39F2NAwOFuoxjt0ewca+c7iPVXDmQ1tmcbI2EnfaoFHIjB4n93h6R2h4xRfKTdkZsipkolI+hV1G
hi/9iIdwtkf/NljjV2ABhkU8KmKhNda0ZeqYmOrNVDknnWpjgs1GL2nbcUCn9Cj4jJEOhtHCXsho
vnmizD3+wcH4My21c1cnb4rXv1MJjSleORjjsZb5TA9uaIdmBp10+p3dmrvgdYNXXKJ0+K6ztKVM
kEtW434L/gTkIEdu77RYkFODtU8HVf2AE7VEuQJyydNnoEHyLltWGs95Ov5bADRHPMAEPFqa5mZf
vEm6kzkfo+qfIbqc0qLcowmykudvKc06SxCn50HSSVnLk/LKfB/A0ZS6rIEkmUHZsnr06BX42g8I
twuv+GujBrhorfQ6k5zbTEwtWphIUGgI0iczgODwFRYRuBS3/0XCJt8VIdS3LDAzMPkSByECqQzY
sgGLtKqcHTzKnUwgAo65Grau34F2hOgpKUCBlAisq6VK5MWi0F6JdnzuKbAG8lOdHXqvOAGxvoxh
8q+eBDSxbliiNc3OwDmBFSC1HemL1eBeJ16fbDNZbzJiizifZRIqAahCr7nrGiznafxZlbl1dfiv
afedOONDnoiELIl0KvAajTyZNlmiOVvSefn1vmwOjd+eaCzJnrTLhA1tbmTYXZZPxhSek7/VPcpN
cfhw8hmQCB7idd/I58hCaaLf9aiciZhzObFT7onT0F2mI5uunYLnxqSXNxvQJyjpVwQsUP5V0eMr
M2rPzoApIcvsYNJME4TbnvMfNBM4v9571q9Ps0yGc4mGmAAex3Bb8o3KP0penboDuip01GID6gFa
J4wrPKIOQbP2EQAOoZk3mXOdOJyjCrmAvDqkKALaWkpLC94x2ZFsBjYeZRNBFzcmMj7aQaHTPEAm
ixg42hDTAvQbneWfGe9yuzggLQG+Hx4Q4alQ/T0bQx4wmkXYE6NoXJbRLkbwLiNSF4azGzTrd54i
l1sRnWBaEz7jGuzWbP9UFaYAfbilibVx2eFTUSDmVz9i3V6j8w6wx6usNR7hjO+NX1Vo4UWh7Eq3
/qXY9UMbkOoC41RO1ruiz39FhifU+ndnCNcasSsu9XuF8TsKFDhrhFOCiK7R7S0fP+lqJe3U3O42
U6oC3S1hrqWwbLRioybqXTNnCg3rxKAFF/RynxKgdVKtxog+KJccX10rqraLqxaZMwk0U7CVMxeu
zLZCBo+AvnN68ztUqTRYhQXRgfHcv+NNAFpjo5gbl2e8LkNv77KTvTgawbkh7sUZHInfpWtvBrM6
KDbqyFLGSKCUqbQczbIVKtKqphgwYjF21QRWf+CDc/uXI9Jfoxf/yMopetRkhqJysLAcFu5gPYAZ
REps3JvgFx3bdYMGCm2FnYHg3ynyh8/OzU9+ALK8QrWmqbtz1rhLeUlNHu8IKJKNSFMGc7cN6waj
SwkKFIUBJCs7NY/4ZGzlfC0wKwW8rnxpZU5PNi9pD3sg3jQ6egqd4MZL3uwcbjCHjlSsrCMwNQiE
gzMy3JUagBzlv2uz2jRsMbqaEOWipZyZ6Kl9ykxdUkwZWMje7WlHoDyxyfnv0vuOTR1BJHwW+7u0
8XjpluNjz8cElcUaWcZVbqKNzw4Kp2VlXJTyYiZ8PEgDegtxqLer0bbukZIjH1rcNaYWttaPq0Ea
5WAPaRn6wMHkTjW9P2YT3Dfd2KsOmaKJFGbsMpA3OBAHqIY8CSDE7Ecz+BX1OEVOhrEh8EdTDqzi
Qy5rSmCxUCAkrQr0pRRIU06d1qIhhkjxoqavLdGDdqLk0BLOfN6Eb1f4dBAXrfnE2GWi+Sy5itUx
FaYhI+YSbvTV9ygs5n6C8orqvdo6SIMgdzdl1/3FeBVh3RonX80Gb4w9QQZdF02nkk4sw/x1rzrr
krWYFBHlNOTAX2MRmy8d6JaWnhJ0X6DUM3ZPqAby8tKY6T2OkmEwHcyY60V+xVS786RzAJX4oWxz
Qa8WnSaM4wDnOb/5SEoMoC1H24ZJc3EA8owgNpxmOqW4Os5k5Jzgh8FKodDYTD/tyISiBpaRaIiH
wIajzj4YUfqTu163RkG/RToCtmUDEMTrzK3dRdkjVB2Ub8GCp8yDj/qkaCBAwB8q3QNpo6XaQz1p
OwTO66j9qTh2OB9eVDP9UyUjuGCcEBoDSq1RPmrDfCpZevFViwcF1BzPZ63bwD9NeD15dDebZtc1
WCN59dOIMAepawMDt1ld2eg/IjWMEY5vBiAwNO9qIIsuR2pNwbGt8q69mcS7ybeS5Yw89KIasWaE
zVcEPf6l3lWjdlE5xE3BZuiFd9ZZ1zZx3DL7Q+RBGHL1VysvT3StOEF8WpVqPGiE5dlepKXXrwoD
2LAyN/tcaz4QPt/LSW6o/ZUk5RjY45Ye0rIxs/s/cC/ytnNgHxl5IzI2k2J33Yq4h/9WB0Z7wuXD
NLa9kRFh0V5hMXb9i6J1nznMRmug25xFG5e8GYOpI6t1oznMLhF38r18Z3XdJ3hC2CbzsXejv2ZI
uxBOE7uHnjNXUZjiFTHFpGGt/guIM3AEkPzWAOxA1kuhuvRCqk9cGCAY5qD34j9FMTwM0hp4LCt5
AyFqz8YYfFUZAFyrusehCcJqePaT54CGg2Wqc0muxSIINQiDzNP6Mpih8WAYC3MYcvppbpyvydGP
XZLeEp2nR69jQR7x03kQsNLygSzxp5QAdaxRQc0oKbL3I/GfcZyDbE4Pf0zTz9/JmBB7ou6PMV3o
sREok/Hf0tdS88GyWxeK/wiM8GbgT1TVqJ7LZKvFqxsfmn3GdwdkDEFvfCcjEOWsJkQiaszsrl51
Fo5rlSTMqb7zzAJRmHpeqtWwmcl2/XRYj2q5BfmP3BiDjBlsCrztp5QsYUwpakW7AKKVzUJy2Va1
QqmXz29u5azQ0/QXkZt+x+Bp/NL/yZEJK5Cy1chox75+rargpiDZTTOdfIfY0/5LZmZSCit8tyKg
P+p4c8qILH/TNP/j6DyWI8eBIPpFjCDoQF7bO0mtlteFMXL0FqD9+n3c0+zOaiU1DVCoynw50DrW
W3zojwUtf4uw+5aE9lBtaPLhI6fD0m4tD+d0/gubnPAfc5MFQGSykq6B6lchkkYoZNxRQDgGeutF
AIG/BtheurbEe9k3F4dRjtQmeuRguhvGEjuVOOpEAoWIKyCPlX1vNcMvDx93HmianDD30deItnEW
XyVDyq5pmLIgLuA0A/89XHlGz7CHsw+c863JLXZ6+w8JNm+wg+NlYvxXefa+8si8TLgz0bAYrnxQ
LgEAjSkJP0RmYI2wPmQzHMAtr6EsXBt8HF4PESMIqSw7xKuKsrb1O/quscsBYHqfCXPqZRfsm2Xq
RZMAXv8vR9wEMHHzRrN4ExI0xGUP+2mjRtpJlP8eW6aFbMOTh4V4zUgMxpqHyESdQ4AVreevGk5b
obsfmKUU6IiXn8vnJTl6I0xvNXafS4LZ2jHbt8gjGjFAfbR8rQzvE14j29QP1ACYhs8jf9uwjcFJ
3XRtDJmmgdXsF7j4kQjn/mF0wm0kX8Q40hzsfgqO6GFj3vLUu/UR7UpSR+PG3jatBa0u+hdAgyGy
IVzVHW0T2ui0fNMeRA2c/fVEdKGUsGAiZ+Vg7kjYzBJclpntklzC8bjy4AhPBKtk2TaeYJ1XdNZ5
JjmctXQBwiEjrJjWNKeglhNs216yTu87w30nhhKhxokraYzOHz5mNMf9JY26vTLa0yDp/y8zIDYd
RBT8sRxG+KOnXU8N5Ns+RAh/DXsFZGAEN2rezotI2E03oOBAG2WbAHjcUqewPjY0CsCNUlWxk3Eh
2WrA4BARRVEV12VHVw6kAocTiznQ8pr2hNkvxUGlEjhkeSfvsrqnUe7DQnLLC0YLLqR4rjWURY4S
jkWdG/4IwMFG6r7XFOAmoqTSGTSL+bSzpvFMe3vneSmpnAqWA7X3OFyDWl39lsF1G/obwf6rAeeD
PhEPYsGQdKOiE51vbSZ2Na2QvNAXDfZTGxxp26k5NoE6DD4sukHQ+kOUymSe39n/SZB3CTN55FIt
E4Winj7m3jgoOKJsu9M6IBU2Tdurj219xYUj8uBjZrLQfHB1ohRWtY33C9EnFR6T2p3DXselo4h9
rjjojiOkitJs8nUjCTpoihdrSi7LEoVP95awxoWpt8rm6LJsBv7oXJw8PqWOfUI/ts9bO9v3RCx0
ho9bkRdNj8Fhon0GsvNgdzkaLLbUdNHJmf7IHsmBpJWPGlEAOK+rQEXmGuMtZbKedeLbVfM2UMO9
ZHPWPqVh0hxDugpRmzJX5yDld5eJC+NFLdQLzMZpoi+hhy4C/awASpNS/YxdtTXGoeCFRyPaHOHs
Y2ABENMd5TgALKNyLbuz64abPicUr4uIlBGnxrFe2U3fA3Zc3/cuqpPHRj7FFpihnDYFSqWTn7KL
1jHlZmi+2xaurCC/cJP3nkVyAN6wTTO1dybnWi1c5mYDWVnI/mkycTlZO1O0IbzUSRl8jjR1eEwH
IS4mF10XgMKoCCDerWkL/CvqZrWU20sRYXbiaGPaAkPFDmN8jR0yFcw7RHugOovHFdqDEzkL+2lB
5kavapz2/Yy5ouZFNfviTcHcxT+xyXmuehRjWuAJYKrZabUriD6TjfqoKxhLFuIchOTctUJs4fQv
jbnvAlis6vt/c/5p45ddVgE37D+y2X6MfPs90ukzL47gyFC6BL5Odf6CdzTdePWb43HSsxzrGc/d
2hHJbqDi4D7QCgDIQmuTzpuMsnM/gZWCUoaFQYbjGzeNxx32xtbkUyzngoDjA97cM19A485laQ7p
iJahtzVbGz6Bc1dG06Ogb3Kt+GDT5KPDku9ZNZ2rru6+4wbJAalre4du5dJiMWw3oSwGEs9WuJm9
uLoEHO3XxYDzw3uF30JZhSrXFO+1abR4WMDOMCVYDjyGWz0ZVNfM7qP6q9dTufNsF9SJLInDNKYn
HDzsbOOX6ERFzmL22SABjREHdBwO2/5nea1A9u8y1juk/ZMTeAsx66PJmkPD+tE5S3/BKsYboXpE
Pdd6Yd7yhDlz92sMYuPbcu808tyyhBS84KsCiQOhHqx5lq70/4UtyXi4/UfvIWuMX2JyvmxZ/kuH
/Hvk2Ge1zjpDPzPbdEiCHIIit1B2cB8iA4QITT8OU2Mo6dnlDjVaPB0LKrlbbavp1vbWVg7C2U1R
+mBAooK8POI4trZBb1+WgPRMfpF9+M8ChLnJOX1viAU3D6Ts6UPvYxKxUPt/9olIPi2nS4/znBow
Ij1GDZLIb563wZgfMocdV/8v1kXC4OOS8ge0hNFMUGIEiQwp2QCxohsW1ldK8rLL2r08+2YWHUFW
0hcmpNWSd5GH+y68hgZ4SzAqVdB+1CNk9cYr++0YPkLsQ6rNsANG5htQ7G9TNedS1uemGR5Hn4JG
cErfYtX+diB+tyOzMWEPfBRwAIaB6NR33GFHPtNXgpwaMvEl7oP4gaprj6/q223ddN91JZgBOteh
7Mo1DOszxqIjoDl6DDwKCpHqLjLKLcvOSI+sPZJBQ5KU9nlmwSesNGJHC01TNObsceIyTPmRQLJH
a2B7codWUr84CzSVV3ipeKTjQ5Ezyvu070ilyPPPRgL1NudbpyEplJIOQ1emNWF44/1Y+6d6tnoG
Vaa9zt3yOQvgIXrYSW9NwY5sKu95xIiSW/qpdN2vpK/7XRiGzBISuNX6tlxznB9L5mXbEQNlvJO2
R/ETAoMnQYb4GbNEEG5RN2Nfj6JWbAyl5MbLS/ZqqLmQPtBds4C1tv4cvRpJAmuuNyA79pky5Jh+
ddnsCrxoSESAXpj1V+s14K15U8cmR99fwz6nWfZZOuM1A08bD4z/VM+LHupl40iM/Uy76t6FgY8K
HKsv7581jojkp4GuWvAS+sG4DmMfxE1rBMcIdPq26YcESA7toynorpbrn+Y8uxNORwMSrmbCqBhT
VbAdfIDSwCzq6VJ3LJ9g0F+MmJfVJG931JgktEtehu+/1/n8mOTJZuyyD1mlN2tARVw2v5GvN3VR
XUoH5t00egfuQUpLH/wpZPgz7MxNNi71lwVjE48XU754JWQfvwZTyq8YMevg7lUNp8Rq50GPR3GE
YiUEYsUpPHo1ZbdnH0D6nV7cxtulGPFcGundOJ38LKC7MZ+8ttibdvaZD2D3TTc/YG7dwojYVan7
Bq2difqcP2dlSbJa+Qhbfz8n/r/Q1Ie5mr4jQ5wKN9vWo8ADhVjP8V+SCfsO5VJTm9V68CO1C6fy
aZa00twm+s0TCbvREAgnKvUaWhgUK+/MrMc6OG6Hmb/y2PA1tfWcWFTCg2rvGMw95e6I/crtrhOZ
BAiDeTgF0X6NP7DI19muauefYFw0ZIxi4GY66Yaz7zk1FHNhmJmWslm9JoiBinZx5o4PndW9xWGN
Yyl/zpuqPNGw5ABLy2YwsfKhue43djhi3Wl2oUtcGw1HrIV0jNeRdo7d8kUMmze1w/FgrOlgZSKD
c1VVH92YlmB5zcMSl3UyUeR+Si5JIBWuN/I/SA3j5QPY66j+ySAUQcLXWkm4tZ45veCtf7CEeyWb
m+MbF2QX2R0D5Wj4lRP4Rbvl4mAi3NshByBle5/57NzNKc9omzEiBfV0jkjMu+9RIaF2ZoWW43xJ
Jla1RBjndrCfJpl9y1Ig+o4Ql40tMNoe0xpIZuyQfdYf0tATuwCjxnekNPp7Ryji1Wf6r/4o/5iw
PVsk3R45XtccPFmY+zAA41PRzCKIZkPuobnSpRw2cQ/e2h3fJ12KfVs5DKl5Y/HgI+L27VrzaPpH
BVktSeorcsd055bTEqfuELCMfVTME3YsEtuIUqskVkuDaSFMtTvdE7PZEqOTafmbp+Gf7Kyj76gf
M2eEya4nw4T+RRb1jz1QR4NMmZWJ0zOJ+nhLBuRNl+beRXu/0QVqywzNJ555dkWcPR1twqEK0hO5
G8mlNimWI8IJN7EM/jIAXm5DBTrhpYetgpeUQNyrqJt7z3SfHJVw4SpMjLnn0RyvnPigJl6Y2iYB
mEMhK2gYmAcdV4wsQnKw9Qj3reZdJpsVJX8UhmfpF68yAnPWugB0B/9WN9aP5XvBdQ4S+17l3TLz
0PdNbV/dca529K6uFQzmVRTQfWf1CW3akp2MPGK/fJTdcMlw+tdkCMmfMR6eFwECVpVy3UcO1foE
uXse5f9OSa8WUMRn8zUsZ7wkFOecvZnkUOtGqi4X6O9a6SlYzQak5Ny0rnW1VCtJMawc6VxHO/5I
x24fBmpaq1LfakJlzm7es3H79bDSwQQRUvl4OpqbETi/hmwfbc9+qFyOXRVgn5WtR7WiTrjYg3eY
U4R4Yx3tx7pCLG5P8Pr9AM6KdPeazaIGMvm/KgoIqaGNfaOnC4S5i6cBJZUaV7EzrIk4Oc4IIR0f
WlvL0ozldK1UArCmgixEmB4D+nb4mvx+F4cR48/kVGLIdlyYbSJ1NkQdPgSxuev7/GOZMhrUvLnr
KNpf48avvKs0OToJqdxvGRvPWWGyPQDgMhm0OEHA8wP5twzJEnd/zXT8zQw6bwlhUbF8guNyo6VS
bw2ZpveIweCiNpw2HWyFKiMypNijtznaLotTqAnZrtZTkOSnsXJ5UzDGH/2eYt+uWNJ4NOJ3Ykgq
TkjMtgO7FwcKx5CzffaROLT8pEyPjMZX0u6fgqI+hzOO9swm2bPQ70Po0bi0CJnPdfQvJ5u0K2wS
2aobWwS/Vl+cB6YIq1JlD/AROe3l4hwYZOUGwXeZgL9O6AAZS2mjQNMVhUHDPZg/TBt0JF6IRSvJ
TLVdcBSIUjzrrfArUpP7DYIwdr76LIryrKvy2louhkff0ECxA3HK6/JOMLp2yMDd+oTdUIaqS2sz
8PGYI9ttep0torJ5RLEQN3/FMN6RrPgsQFTmqcEUN6L483MjfRaJRYOi4C2tzjROfE2TwSaMQqHw
QN9EWarPYbaYQqtHJpGA1EbOxMOlrd0/GfWSnaV5SuxyJumHRbeDtz617pnChe0NmW9FxOdK+hgj
M2Kuapltc8EZQZjkKjRtBszK4WwBNMREqQlPWmvAeGYefdJ7OLNR/VW25pBcnGKjeVy+e06ihTd4
95GjTklM+WXTZXJGE+FHccwAVofzhB+EUXRptI9OPT01y+dZ/ldtZ4Ze6NGEPFioYg22jMZyn8cE
ogcTl0dWnldMZeh6Bhyn4yGv3I0bBScrY33SCI/qlNmRUn9LCuTWIl2njb5rRD4Ze9BqlM0Vpx5a
riHfJxFZY8sqQkLsqiril0EVD6W0/lVZS5p5ux2x45PUk+Py6r8hFKCrCOZjn02XxVqyfHrl+SdZ
GG8uYZj/39aUfbWKZLfGOsuGISjT3XJjWBPdJHWnDfdiV/7dPADwKr1hY9du/cO803rxEg1wIx/d
PfC0+kTrCpViqvEFNGm/S3vbv3RpD6FrKphhhmo0c9rMxM9tklBb+8wDZQ0uARyfkByxBOQ3RUed
YFefKOI0+yvx75PT1jiXriQDXDgtzKTR+DRn+liZCJxNIFooE2nPWNCaEV7HDqEBNgDcLtYvUR+E
MB7pQrbm8FsMfnYaEwfnRKmNrVVm/VrMot2AQuq/oqz04Sflg3HyETL5qxxjxb7oB5I7Laei/YDK
yyTV+DFIZXpLZAKlBBRwf5JDKV9qRYN0CFvs2XEdTmj3uzo6gKqsdrbHlCF34uTEoQxj9NCLqzEx
lAavyPm79aYXq3Ctg0pYRxEC6GeLkUzVUqmahaZlR5x7XD+44S+AJIxU7Ym4ic7hXQWab4uVAdRy
VHeDdRzHeGukKcE0i8YPh4a7qgzjuXI+9Fi9l8XH8h+glx6X/5LHMWAiw3upApB1CIqYUi44hbws
FhckeOp/NRP+BEBwxr9Ww2vjvLs1qW99+OUvs/8SEaezGdGxlKcgbX8jAsYFdw8r+bKKxPYpaM+L
h2b5txo1ho3mzkMNFoRIJr1dUb5oaB3KCHbIoQy8dmV9h2dmoBKe42MGpaUMxQ7X1DS8jGCUPP1H
UCxnk/cO3I1ENz7QMHDETVgIiL2nsTP2efznCZKI7U8X1YAlFA6zo980W0+FdEPQNrUWnpWGngX9
/kE+L78gH07k7VdctmdEJ5oMkBSRb5yDH/PDVeW8o2kX/PIFzTCfcHHUKYmG1qKogCvSJfgpJJqt
yZN8GnISdxUWdjP/MNHWcXcy9pIijp+Ljk60j14gfJz4iLDQeOR5x/EY2mCKis8AcizmIXBlGTrY
RYKFqfzDFiQJlieLi8iFk75z43taLcDYCaSsD2PMbvZ8QT+IfTYFiwZu+aX4o3OgM3cnFiXcmkcr
85ZvYNaLr8xlHNKepKquFpVlmyE0BDe8VQ1/0X+NxOgsl68k4aApflGOWxP9S0Zg5E6xN0LIqOl6
L2KE4c1flFbx0kPmhnKL+HcMaJSGFM7zF57IA4eL9eKHWbxW1OX3cXlLvfLGae0II5Sdpj71jT5O
uj9gOPgak/gwls6Ou6qMixU8VyMwgfJUqRJfEGNX71nHoLzu5wFjutzxG/Jhlx2HUK+dsJn2ALGy
6FeA00F6reUalu+65iJjgJvsYr28KK714w/OE1ekZNOlUbSOze5hsH/80kAn02wHE9JyeTKHa8Hg
g69jtyZOoeaE2GFCpOHuZBbq0KDa9zIwmY4fbVpoFT+mSjQn9sfAAA5F9U6iW/rkGPDdq4SBy4Ni
p7JoS/IY8dIlLTL8EIAU51/zo8TsZIjfwr+6WbEO6dz0QgBXKZtDr3WB2wjva+k1w9qPaHwGdYJX
79PiMy4vt9k5G0H0MemqKyBM67b4XT6dIEquQUieg/Q8aVXsdPDZFfXGwpHvEMpQFdm+JnOrIx+A
h4X747fGfWS+LN9z+QNigqO8PRnLYIdR3zImiDtuoljeLlXCUxC/DSXV8nssiwtIvw/WB738xk1t
vcwxvNNGPpojE/f5CSOrcOj7ohDw6+mo+D+zttovP4b7vCwufBFd7WRq9zROyXRtl8eau0EYJOwx
85DaMGQ0e+DyiVUFALd+6+twL+34wreYyxDPIFEq7WtXhzR9dssD64sZYeAJmxG999/lfUhEPAK+
Cm9LPN5hhtmvMowAcDMrY5tkDme0OnpfhGdxZu5NmHrmWOHU4dmy+3o/zvWvSOfXJOm+phgpsE2+
DBRl99MgpROc6UF189Yo84dkksEe57BDTqUV4CfBSxN74LxJjzSb4FzWjXdiKLZdEDQu8RlmNb9S
evBWd3xbNCmE9aLPD2luds1LUpjogEjP8G1mCKX1rkI8XRlNv9BETWoPaMT1OWGnR1sBf8D+mUZ0
hrV/jFNe+8n6Su3umgG9LrIUBwTTR9E9EJixsq2ONjecr0nAxaz/ehe9izG0wNUwFo/S44RZhOdW
6A1B77sBDYknu3/IXOJz56VsPJmHVYHLT/ApR4j9aKfMytzqhQqZaXsz0/cgz0s3BQfe7uIqziPJ
nG5FLCGiNdrdz73PgDnf2Jhbi8YUJ6OCUmGMXw6YeLam15joxlCXyJpgKwVkPBFnEK/FiKUZauWJ
RO+TSejkTK/UtKEkTdDKDODINS9TPV86bTyzH8N6ocwc+mM9RYehjbZdjSeyGS/CYFBvqEPdk68c
yHHvzLU8D9QxKnHMx5LRyZQa7E8o8cLmURnxT6cpfZaNtKLhjAjtlMcsR1nHjITRRerN57lK9vOY
n6Sen+wZqJQbXpfQ9RK8b2MkkERo5PlozI0Z/C6ru8OFGegtHYQS0LQA/OFZLT9cfukZrkngButk
6s7znG0nEw6ir9sn23Fpn3TTPzwl31bsM/7Ra4jAx9FtH1o3u5eReKn7dmsyKWaUYGFhYqfwy2c/
6J+doj+nSNhNg1EFpqaVCs3HSAzHnlsJknBdJoT/mmCeTJX+2qI8y6ghwBLVYxWWw64xPjREUXRO
7lvTsAqYudnh7+n4x7mmJqOp7ZC9C4icvjB42mw3cPz1CJAOJtIoO+YMfcgWCLrvOQX+OwbuIwes
v0Gmi0svaDl+pecmfvPCEFlrm9/Crj3qrLtXIjm0rbUxO/vIbceOg1tpDM9G3160RFiH9fMQZnQM
BowR3LVdVC9y8vRVivg8G5GPbTgpL0FX5yDiSMhql2fZKIrmEFjul3b8uygiRiNRyCRTJoT2RGWo
NTYfw+XsUnAbLXd4rDSKPLc6cLte4NaDvB3bjZL1HsvAqqdqbSKUV83QnsuMNTwq6Q7jJDdRr4gt
hcfWsVOOG9oFLaKfxTAS6zP81bb5bEDJcmaxR8ei1zGpOy1k1HUuJuzQU3Gex+EBLzR0OiOP34Op
AuKg9+G0iDcaKHcYQAbkbTYRve6rtNWjTSzsqYYxK3uvOWTEFWH/h4hiwaJnrOfD1rOLdxrWO53U
384QgjXlpQ8ZDICsbMkdKVwEPwUqX7KD3cRCiBvf+Qy9stSqsR/jsGuQ7BH2Q1cA60YaklFiT/7N
TVS7R2rGs+uRPo88LMNbOccPwqdynFzoTf22CcabV9fXnCdFdG+dqt6zcTpELrBI6jTYNP4xHYZn
iVQWz8RDn7ocUehszd6mq0e45YCPYQuN/L223VNgDac2Sy59t8j1fbLtkaZ6g39w3X7TCVqzdmKc
QuGQzmlUpyKw9pNnf09uB6IyTb84G6Pm7PqHKXJ/Ao8Ipn4AcOdbNo+JFV69wnnrNIN74IJbRhgH
Vbm3zBr3Sew/OfFwHkPGY6b5HLfhjmTtO7CDdA7oJdao/nqLof7yDEVF8zsIIqObfGNqWMdWiAoV
Fl2LOjWacLhUR902F9ubHgNP3s1O96jj4DWgRZxXwaln1R6S9MVAXGJS7RD2S90kUMXG2O9mwIZe
072iPDs1dLe9LloTyMHszT7PLJFrJ7P9HffHWAkyOvCtECDldmjcx+yvKGo6Fkb8xZjhU9ZWd6g5
pvY2UAm+lU9AJgsn8mljk0biQsQvg5KM3k9Xf+O20fcyZq5DMNdLsKj+wS9WzwkA+5VpgqyxMweA
UM0BMayHY2uoc9WiOJyShkmFKxXu8yUBSoff7hRSBjJbx6GDB7lZkktmmfd305jWm7At/kQz/IxJ
fcE6SsLK2MPW9fyJIuz/DIWtY9nDj+M67oabHWFKnd2nUhqoXJ2W+bOtFWmbLW2+Zpp3NDs9wI59
s+0btMfNIBnipGS0mobU246A9S1cgvkhyg0mil0dU+F3/Vue18Y5qtlDlAqOug7PSjV7v1Yknrm7
MmRxRQr5XmowM5oumc2LTrbEgWCYE16wc517CA6GdJ86rAmW0zT7AGYfaByD8I7CRc+ZeM85EwYt
y4+oxU5ZOuJxrjPcihbEYseBS0ODVtjg5qwS1vDkc8yPs+DWZhWqoqqCO6qqh8QqHcR3M86q/HOe
Ot4sP7T2QlXNNsq8G0FpgDvMdmVU6T8LGgIIpw7K0dQqWiMts2yA6LalIQsv7fdRn4vCebCU+VPA
DIj84i5KoR0zJBjWtSYjqGVcYbYUH8V0bsL2jOER+Ru6tXY/kOO+bXWH+TX0LrzZaOkIPar0eyCD
W4WkQmfFA/qBu7nMmI6rJkZY5Rs/sxrfJS8hdt2tl1fEkHaYXBoiT2Wx8MjVu1P7LsNxdeUcvvAf
7ugUPBotgd4siXg8rtrAGD/PHzS/75UJsagizWg9DxZWyFjtLH5jPYF4JaHhZHSYS21IYjKSZPbi
fUAD8l1I9gofORUP+786dv7FPRPdvO4eWzLwkn74VcK4r3TT8fg6EY140Io+w0pGBGWOC5JoJA/A
X6bb+6Chw2NDSOnMDf7v7YJr9+ZiHeE7DbX8JCn81FgMvOLQ51GExA6adU90/HmC8rYcfxy/fk1z
BZ+EQKG+p7ecZzsaRWo/DrWB8gFKo2fYR0M1hEJQfFBMUHzgVqsdf1swAEqygrEXzUyRvdiUmaSP
3VPwzm8kP38MKvyQXlEcurliuDoy0c5ph3nSZ2MJXsOx/E4RVgZlT4cjfR4NxRlaHnINLbwyiBui
u1HbLonDZNQw8ZG3dqFXdblzCYcu39us1fA5jE+Q0t3OTug7TBYtXoDGz01m76RHW9gtMsJ52303
ELlqB8fMnDb+1D23cmR8UN5iQYxDochun9v0JTdYLgeoGmD/eaklGaGqQhbvAUxxEC32PmmXtuU5
e0ZHN8PUOzfto31IzYdua9pow7yppl36Af0hsue7JK6uJBk8ky9xTXL1IMPsZhFk21UYTWaaoMbU
8fNNyEI+944cSbiCw8l2cSsukQOA27cAu6mDixmXZYdWF40gnbI+HS/gOz8DroFy8o9qVg+WmX+b
UKBBGsPXEzE7MzRSg3HZwICRKYeB38uV7dEkbvhLYunlRRxQzIv23uKXNGNyZRcNiYxvEa+74lWx
WXFqVx0yatTQFFg3EjyATlYdlgjSJBA36YynJAp2BhPWo8k5Hf/oi2Zx8gjX6TNyzkaXEEURIH12
Dp07/zmIj3l06Us7HrK/BTFh5+cyiX9cFz9D5WYT8jCbhh6+K22xavY93WzXx0NDnAWCUMRD/D7m
FN0VXnY0Y1r+oJIEj7k40JmmXz8yHSLPY6VUiEVowJciQ/ChORGcmB9eRwPTTzXsp4pXghdsSlos
aNZTblACzR3AJzHLdVGkNPnsnnyoamD+iQCgsdbsDZtCAN/1I32QRudsHQ8pN5owAneUt5gj5RuH
BYY6g3cacDOWQ87IJ8dPScl7MPrxwzc1o1dpIjAf7nSst4z/d8IhQbxXjGERO2Xma1cgs0mW/LnZ
/dCZLtHKIZkyyAee0msE+zta6sggNcaN4yfPceE/YM94LJyKT+Q7UD5HTsZTSWcdbKFeB1Reztwk
6yky2RuNxtzIBgB8BW77EBcLyNdGNsJu6LnExhqNFx5MMeZfHJfwj5HCyarrGIA7IhyTpjgqZe8K
3leQhsROg2TrsGrHyXQx7PahKM2nZqJRMofHMZaHWOYHlAJPaDw5cdgkA5PMulOcqpDQq60L6Niv
/J1uUGWqgUTeuL/Lovk55oPaXXyu20WHghktdmhxTGhLZ/HC07hO2mLT2YqMxHF4K2ZeElIgUmUf
ArvbCiqKbo4eAIc3Tz1qBqxCMJAXLlcU4UZRwAjSpjrXizvLDvPt1DIhczP7mhvimLghMiN5HNNw
ZQfTrjZNg0mhgxkUjwplP6OsNEn204S5P63sEUdPer88nFXmkfpDK2pCsZnmiBSXf5gQi5vcRMRh
Z3tg9FJE/s5ulb9R/XxouukeFa4m9cvpkY20Z2YSP75MPvIC6U05GoeUKg6HrU0nnpZelGSKkFsf
8kdrJNsoQk8apYqBPXTTrRjylEN+/WSyIjqkJaRZM9LfX/DLtbadbRBJ5hUlnROzmCeu5/iUJtNT
kESMoIeXtvSf7bk/j3An2aTss0Ud3BjOr0caPXAmar1UNCulOY+pmHUpcP/lAuFKZ5n3uSO2kjY+
5PVVgHZLFfhfNdtZ3d+YmMN+DS5+4KMDErukF/sxJBfNqxoYnJ4xIDmP8rMcDIZYLZOTYvY4NBbq
VZUmAFkfSfgYVp8pcXjDmD72HGiWbJ4H2yE3mPwQYP9NLH9p5P3FS6PH56dmZfRjdJgWlf0Q8C6m
/vxi+pV1X6Z0+BlslIv0gkTnHAVgxqixjuVfMtFTrRbrqlu9MnQA/ig1HSAAbPCqd7NZ7GTeXivP
ZQIFSYLjEbobr7/Bx36D7E90jfnqKN7fBsRxMVLpzdHNrseTU6XWJgsz96P2qMuidr6zHHSMlRWf
R52/ahLb1lHPEtD4uOJFUwbHUNb1ec4C2mtMQVZKEjcmxiXMwljRVgBUbklsq1XxRyl8s6nu8Arw
4YKSQS3etCWNDE9+GbnFuSaah9dzBFQhsFURy9qTJ54qF7ybycIwMxbrOiYNnUUMagx53KBiAYHM
ysDh4CE3eu/EEezTswcB+ELQZR4bFk1do7KFieTN9kvDOcWLxr2nnX2EYhi3FOvmHFSc9u1jWtOZ
0G52zriPeRO9M5ake1jPdG4HBTuI3cBmydyqtH13RqJ1WYdyaKRFsvfaqSULV2OxFhLI7YyZJg8O
g5ce6lS+ajjhYU533gLLv+kX1LQVjS+WNZPBIqJ2uOWslpz0+22IRNjte8IZBXTvKvnlVtywAdln
0zGPCGuQPACIvtVVTmXSRsdIhCHYNxJX6yYzD0Pm/3aBkIzOZnrhRAajtvWOUSkeWl+ddI3CNKwJ
WQ369hz0KHjTLJ/Jn0Goag1HQQMsbBK6u+HwV/hDsM94z+cgg/Ln3UKLUQnyBKYrCv2MNBa7Lwdk
gP5nMoqOrikJFUGPgwIJ6hShlmGnn3wOlSSSdihdzRPb+66LULsZ8bTOYhjRvZN8SxR5K4WzeFyI
FW0W0PM0QPGAycnJqFrlnrp6ubmn44IzzzX/WvI5rdTF8ee9oPE6MiP3ebo44GeJzQBozk9GQDJQ
OCcPAtQGX4sWjZhYl6WVFkV57HocW1bBm6P9tzAurlOY79D/nK0o3iVZdZklGs1iduAMt0gwO7t/
dmNk7GErvA2T6xyIFcuF5Jr8FcZUs01xYk4Wu3Rb6GPnEtDe2+Q/V+I+yhOi6E12H+SzOVXE3mMm
evyPo/NqbhtZg+gvQtUgDMIrs0RKpLLsF5Qk24MMDNIA+PV7sE+36u56LZHAhP66T7eiIUDdTg/C
UzCw1mtjlshXSnWPtRNdtSoeB/oAYI4gAIw+aLGKwdjR4kXZ6XIM6aTq6Az06YbuUnlXpPo2Dd6/
EvN5oh9dKhmxxSBqeNz92Q4j7MzjEO8o8tiuTV1p07w0dcSuuSY3w5TWYjv6JYfPvmQuKw1zUKLh
6s3iTNK2wAWm4EhZ0Dld3G2ZTUjK6g3X5M6E7ceUledyCrOjaSlvHP6WIxvHuow7f2dOcr5isNE4
vC5VfRnQSwMGFkuZbdIUDoWO2i8Zi1Mr8n0UlSf62YGB2AM9TqULtYCK8CpA4bWwZlnY3kBXcUam
xAfsiP1AOEhvipr/u67WxgV//qdr3PZdmT0uqFRRbv0OJYTTFffN07F3ynXQFl+VUjdO6i+Vhd6A
bEwe1y7ebAaatC49tetz5BKGppMwz+stjabfmqj5O1Lpm53wwgc+TBbH/iFqdR6Igy1yle45sKgQ
kAgWP6vHfIy7xceSQCWJD6urnZH/XdzYsPQBBw5ghj1GDeHS7UCoPGmvOzZBefHV8q8gWsZU02IQ
EXKepuYszOU7K3ig871hIhzNyeP6WSZNdJkStZ/7N63o3MJbCWTsqVjoaRmSW7XM4FZs6Hvr+aQo
bSABhqkBXlLCk+Mtmpvp0CX1vzwueQup3R2YilIMNWQ/3mrQZJWMWyAw2S+sqedaefuAg/56qbcT
a+fajKmoXKFZ/ChW7z8JTVUgaOPZ0/15mK0PXCL7oCV0rLEVuTRcWguqzdjdU3F6IGj4DlfkZIsY
ZwLZRlKadQ/oE88rNHXvcX0g54qgOGey0hJHY6K/edMxB0ZRSNznMsL1kILi56NJkujY9Q5+YhJF
OXFBMwfnKZsOvGF/qlGx/XOzKSkP9gNBeR6Guw2oB3xLPChjaRMJWxPaqJWd1TFHmL2XxEqerVCD
59HRyI3dZshaB0CPYoFkEjFtSGaNRxV4FC6z3UAEjZf7OLvV70qwdvmNdcXd8j7AXdiVc5teIHan
BPT1cQkiHDrhsuxUaT/PTfVowLsauk0k8EuHzOEWYRRagQPPBwOWXaQAdQOLBREH3tajN31HZas8
jR5t762NgxDn5G97jh96kSB915V4SgCrYK2iM6QC/s/J/Qq6li4JUcU7L2jfKrBYAqZw/zYiQgf8
tESySC+Zhy6PtnFt0l9YGLCs4lRIcEdspONz92fBluvS0IOqa7yXqcL2PAVQgasPn7IG6pa53wDX
wA7E0HyHAs84zGWYUqtrLl6nmF6KyezpfLtl6E68JsQ18muisHLViIdO8d109L0XZOtFkZ2yrP4q
ZvtZ4YDAMs8cfBXB22CVLcyLKhncsTi+ee0A3TO4NP6M1oaRgbUom6MDH9gxd/62HOV7t/oknYDO
TNMw//mTjpzLMv1ABtxU4jWyesBI/5a0281e/KYpcuGi/WinMYeTFoFSvbOIHMkyEN+XD24IQRYV
ivFHsqnnlhb6YF8yks15IluXq3x8cQnyr1evsAEyiF/EC80aZng3kzzXFdRGNZpD3L1Ai4LSq5LH
KtE3HJHM/WtcyQRBptF9jdqI6b13Wj8RnHP3BW+ZhPopl+XQsfUxfuBSyddpUnw3E1idBBvX1sGP
vc0af6WEoxqgZhyKwHonpXkd8EFxPyfXLC9xZq3sBFYmK+BHRVJAkAr4uN0Oh0T1u0u7P3ZIxLOx
QCKCeb6PoHycw7Bmfqn8o47pa3doxMWMXobWAW38QSfiPu6oSxgpVa7bNyK1CAjhCTASVGL5FEz+
RVagHcslLY/u0v7Oha/fFk3bty/InHGCLoCzoDU7KTgX3Tk7Fr1T5TC/b9tg3LKb/wAx/t0ysSYR
615z6VCbQoNel6kzJvSrVxXvuve7jZPNqO39oPeNtB4yYosaOBRqLuL1FMRbq3fR/2KWSdVlR/bT
XV00h973xdGJWWRJyblD2xxk3HBo5Qvza7cBW97+CpX9BSZ1P6mIoqPoKYtNSCR93nTFeJSVOeIQ
38K5YWBHos4Z31wyLSkQvS5rbu6AMcTimhxfQrppg8S+r6rproN3yKPApMpwmc2XB6bqW03Lbcd/
o8Bp2jnjJyrxsWloxnEC9ZoU04PkFhB29OKsaff4UsXxaVg3Kgvnn7bOSWDuNAFGHskM7psX5V/O
8iE0FrfR4WZVH3ASbRTlFolGbFS/lZf/qabsH4GHDWXPFMzW+boQNh9hsb59dHSSjMquLWZYP+1g
yYj7vGTAMHpffrrCIhNNJq0gZggZtdzXTUwIuyOkwJa7X4ri2omZcT0l5B1q/pBDoYCOY99R3DjR
9TMGGOyA2Ijsq3NASVqc+ecqOZM9OHdS/ShpHQaNizwngNUbKqmrnmP1fOmb6drE4k6Sg9UQCLYF
c3gW3wt3LLoGernPOf9OZXGzWYCSIX83vB2bMMge1eh8UY4Vb3qWw7KFV5bNeOhpF8r5aNrvAdDW
mq/gosOlt/BEuVajvLLe8yVHOoEVAq5wYNvG2nYaAdFI/rp2lLf10UeSfSJUQw84ngwKzbZVY7+5
lOsss0KnBT/ALNxOhdm7QUptSdvtB9d5s0v3tCwDaxYVIqKifaPS81fjLLT5jU8Sr96qAyP9zduR
B2Hjr8NKxNDnrM/+NXxpO+LD9iYMi1fVkccD7IEGwM8SyI7aNOY/m4HJsm7df6bkAaorzKKIuq+Z
xNI+rvS+UXN1xanoUwmSBGf85eTaEcI574R6wJVAtoOBTbG1mIbOo/2VE4Jd+aSq0P/6kJJWBliy
dwFYU5wSDCR4w8O0RPcpU+eJyXLsp0xToubNJh8JBdILxGdv+ftBOf9cL/knqTe8g0p5CSaS67VG
kV0XeADzxMvNTofDQ0YNitVOJ8K8NP+Y7lgV7T0l9s4eRN0g1j4v+V0GpDQqfM9B4qHJ8z7ZA0dk
o0G9YFxev4zZfmLex9wD9H0G7ilaOLgw+s1oCAgX+SctIBWu1wluakcAV3f03fG2Oj+BZX5FTXhs
19r7sgVKx8FOZ7/GrN/njGd6Fe+d2HucivndltEO6/b9qppGpIrE0HOliPmAe0HPFHf/yovYL3NO
AB2viHWMsgjWS8UirDx87FpGD7pUT4vjv4FqOyY9yt7kVR/EUvjS5FJwC60+ZvJ/yL8XpuLnmKNj
CO+YDDMIFVrCRYkd1QwcbNL+MzBecXCGCucau5QxBS6bTFg7J5Ffs56BQcUGJnN+DefqGjPvNT0t
n4J3JSxF91qHBQcXxz9lgzkyt5QMRfFpufTf6Fm8amp3C77QQ+ARv8PbuqdBMALCx783wDeBGYuW
FrdvKX95D3G5DHpzTLp6OXpIGiREOr5MYzgKwfCb9SXzHMwlcvlZj43IXY8hG1c0NYCduyesHDdq
En+kFW3DtPxxLH3lsuh2xQ9FHR+eDPd1Ur5pPcQHPZnuzkqGW6aT2zwzYdGG/sUKAroV3YcdLcnd
BFScW/rnKEk1ZSCjTLu6OacriYpTQMxtIwfrm3IgLlsSTWTRuAFHJv2QOfrK2zl99wLph7YVZzrp
Qv0yPrjMtKGmxfrrRPrkDs2d3ZYS/OMSwyFMD/FKn+iaca0/p9MV9hXMHIo6+6r5SnVebPp5Ztcc
vu04fOqYh2ziih7aHH4pjifaozTm56BQr3QE9NuJyKTVI0DbY48ZNbaefYY26/ERMdX7RbR4H9ua
xSyETVzhUK+M+iVXAlQeTqTRE/Cf1tkW3aNyp5f1tU+87JeO5S0Ovb3xU3YR0nQyApSS6whZ6dvK
gR6mJHrbuPol/PnLpNwR3PTJJluFQ4lhsk299CmwASzO6BVO5P6Gzf6ztsGur1eb0BtmuDzY+XG9
SK0XmJor8aGL5S+LjpnaJZmZhLyi3KeOJuK1bGM6NDAMPMYmAKHH3gEZe35THcsOZbIhlhlosW1z
djFmk+hKb4RszhH7rlv2yIU8YBjYQlD1VHHa2P3x1W28ERMm/5sLBDc55lxKmruwD//FM2rOwMMh
aakbpP0Qp9XrJNpfVukfvaHksZbsmOF0FPFEdVz/XrjFHcPqduu7lXuZsP9BESZHPkM44GqPvt+W
oAWbAXdkmFu73O+e7Wp443703ELiEyUgk3Q14POa+Ewy8v9F43Q/ViXIG8+a4P4xYGt5hKmfDjFK
aWrZW+vekuGZyrrhJHR7K3xVXH2E/8TFKklJ5dZRBCcgARKIddpNDltrrRtORnAeXeJeyB8HwIgG
wsb0tW7XZbIkmBbQTZ3m4yMy9GtdUHwZVbwLdhgdsb4egbieG9v+ElPwKESNWtejo7QuGeBJv/h8
qoq09Wrc8Si86j+49LNIDzb8tQxPKfrezaG0BxcLiNqk/oqD6uz3Cff3un7ukQjDRcGg79k68U4l
zt8hcP6uR8/Wix8dCzdg3EJ2s9W9qMc/dgfKv0asN56iyEyfnLIO7qy85ekp/gQ99dRJQeSydHhl
2h1MqB9Xu7+iVAQwOswNtMwfxyu/7BhcP28jBhvUectlIMit0hgfC0a06QM2mnVRx2P1DzIhiWCI
o9AynLf1aDWV/oNcLUSgvUjKyH2t/V0Qc5WvSVgMbvZQRtFBzc0dYr7ZUIZDU2MOsjebbabqjnOP
Tggcea0Xo8gbe97Gd7FeTpqTfN8zIXTy/nWUmBe98U3E3ZVe3tP6AA+RgzTKUVIaFilKSF1H6l0W
8Zp04ww+QoS7sOs+zdD+KLf4YwaCCMKHUiWGS7T6gKwpTS+F218AMJIsozcGgRQDHPfeZOS8Xjvy
jy04H2c6/QZExY/Whh+lz1BbzBq3SggOnA9uREdhwK8AGqKM1CylW5eO2Y03L0xVohfbL1+CIcTW
rPynQWDHHbsJdhImzwgL/NZjIa4Mbcj1fAuAHyaywMyX3LtzcWY9hv3txs8e/Lut9PqaFSx6GVDE
SgpIdrGVHf1uwXGSPUa1uS0JV+nYUR+DZ6hUYaYEwqR9x1H7SoTpWjbTORvx0vjejHSNF7n1WODi
+c5qtcKDi0WsSDiveIn13kEN2qR+/xtfPhh842EgNUdnbVjpw0vDKSOGirCeGy2Gu3VGDrbof/Gs
4MKhIJBZwJLDg6nEQCTNvaGff+QRMcBZttRFx/l1GgPq3bEbFtZLjhHWqwRACJsy02E7l+7TiAVK
Jfa0r7oAqofgj9Uj6SZa0RnxNbjzDBOCNR7p7nNu9Ls0cN6wgcTQ1zjRxmM0nCmeHE6hM5/tSH7P
8DKNj8Q7ELpqeTmnAedi1r/JnIGm6XNAqGp6Qhz/qEeqNOwCl9hUdAz4He9YxfWnBuyU+EgbIZx/
aD5bcObb2SSMKZjToWg8uCb4ipb6iqULcFHgvq6/VYfDdJNLjf85ps3CZaiWPfRhhHpYrL6O+4DP
YWOwf248M5/mxL7D4tJsUg1OY2mu2N5DGtSiXbrkt85OHldrnBMkj12HEs1BgZjNWQmb4io5F6cW
yAQOAk7t1eoL5kc667Z9FQCGWDqpT6DOoeL7s4Xzw3t1V0zWbR1RdHAyNEaCaGZ0aUEMbTMOxn0W
3px1Hxh/R9X0LIbl6s9zBMkPCkJWvQtCxtAsrnYTPUxzQgUFi0Pl5Cs1lvQ25wfGUNELe/yJaDgN
7cXvAOuXSM0B4fVGBBXzT3oRUwgPhoIuBicTvQarLLdebBFDzkNX3irExoo1el2r45bwnmO+zaju
PTxnxKv28+psnIsfN8z2Y7Tskry6WQH5vRIKP1Li7ygpMByo4C3PkMD1+pWQ4HvRC5GfIEegiCHQ
RNo6qaW5c2V3CDhSlIG4M30JNK8kPMlS6bBzNY5k9WtuVSNfZR9+Do3+t66RA5LgqrIy4r30mJjc
tqeZgpFb4IJoSbgRR8p5DKPkadLyZBpM+WrCG+UEz0LG37GpX9pOfQvHZfrO8+TW0an0jLcNojIH
HgHaYWxH+rHGkPEB/KBMl2CTnEceXwQn0vHuSMdWT9CCNMbNR+ZnJgtWcT0lmEZ3TKb74VCX5V0j
ODxlAzAA3cUP67XTS+N6r7S4iIER+NpB5dghLiXysuSa2WVySpxSOAMQBJ5EoJ+Kgouiss+8aywo
qdqlLozOznUOxBiJsaATJJX/15ughK7/JMzyQ2yFf5eUa7RU5i7S4TXhG64n9grsMi9+H96XcfLe
EK6vBhfXF7SQSTwgadzPXn7nFEzlSBAIJlxoGaf1n3lMrMYZ24ivjpEhetwtdxX+4cAd3kIvep9Y
MDhjv441B+GCI2Gsua9G1vu4ahJj/a2WL6si8hMohjD62gzZNWO6seT+D73Y/LkHp45iWm+IhSvx
PPvzIUUiA9bBb4P5PhITZWfkLXGCEJpO2NqB2lXM3ZQZLwsHpTxh5IAZpuPxWJAj7YrEGxKWiHxO
1e25S+sn3QaP0l8A97p3az/s+joihBzzwX0sBgEsc90UJb9W/og3CIxpaV+g5l5yarzAkmf7hhcK
7zjBuyFzH0dTvNQkDzeAR6n77PVL5cQP600onMaD9ikoEHLHSOd3BS5sYmVgi3qv4mAjGiaaJte3
kKbdJI0/YIfQ5hE/98H4FPIfAEn+MrVr0g2W50avD1KSKJKktATEUfqYgGRZbyNVO/0s1fTdc+4N
1se8Hd4QpGlRABDT9DUH6+zScHJChPjxMpvEVVAefb/4TBvmMol77oyhG0zexh6rnB5uLZQYnLt7
i/KEkWxjXQz7MNNnK+B3TKL6oCmqwWvl75kGEYgU4X08txFG3PY5d9kLBdcG34YUIKmfhi0/YqJf
WkrBEaa+ut59R0RDZmexn03/YhNbBcWRPtdIVaypPBQVwIumeca3ByrWAp2NXCOC83qArlpxP/fT
pe1oSXA0sBLisZsZun7RTa9pYb66DNu4L+3qXqbh/8eKvzNJxcClWyTnbZGOuQwkIDkn8FnU9oNo
uImbQc/3TWFzs+Xnith6lQc0znYus2XOoh/eI22OYQrNlB2ArhS+a5nLu4ofen2Q3V49F0vGXrn8
Gd3iEDkKO48ePtYfNuX1k4MoUXEZFZDQJTXgnsIm/tKaaFWMvTCsSu4a0BI35L4O/+cuVV8Qh/bU
p5uqx0npn8F294XXfTg2PdZW29UPqcoTLieVuSsj/3vuNLKAobBYDmeDRU1b4wPnzfuu5QAjl/od
Q8WxW3FqVX9ljSMVYUiro/FCWR6bh0imj9LSWG464LMWoaU9aIqJg1pvOO+kP9i+2L76x0gGn0tq
gclp6+0SqL9DHjBd64E8BfOpd7hOrbfftLK2lRveO55zchKmoro+OHp66dKIRXriTjmvrgnbii6d
DvfuQP5saRwuvFRvM3drb1VJaLDCbyNV/bJMyX031J+1Hj6rtrM2UzIA+bNdh2F0Xz32S5KD2PYY
Lw7qKbXrFwZwaAjm05filoe4ACHTPyRTeU374HUAwMIl3cF5wbs0Sv3SVWptOuv+FZF3zELycTHu
zcgLgmMFGDejN3MnyMYe4l48CQppnQXHMYYbZHyrvnWS8w3AOezkdQndvj/RrJPuFs/jRlzKcOf4
iKJNkU2kR0HI2XFKDnmi0wB2m1nc49BVJ86mFA5ymGmb64hXigqX7mHO6dKbxI4gEyA/97czF5fE
BdHiNfgMph7lKEDdWELzitdRPrmN6zD6aTj/9st9iiOZ6Js6Oz4DUm051xhXaAF/c4gYFysc8Yud
FluwwN8B1s1hiD+Jh+IbYSJTe9XDKORFsvVMDGrDKOe7XK6yY2zY1BRPjpzF8MzB20+eWxaEbgle
KTO9C1rM+zMrLfNDShi9+1E4R6bPv2N8Y9RnHIVhG80Nx1SK9bBfuf2OnsnLkPf7ccHNHLGGDECz
oBGAEwKyVuFXESDXBfgAzyNKa0RfHtyGdala2mu/cJMJp/Sf1tZrE+YX7YoKdQsjALOHWEw0ShYA
Bx2YUyTDTOXBNOKIPvHOYLtr7U0WJPBbLOco0CxMyQxCUZpA32GCSzHvaZJOiAiwaLIWlwvpvfmr
8vDOWdlq5uBH2tg2RCY4X1bn3AxvMzULb6GdqIfUaoNN4AyPCr4TESY5HAJoQTJzoB7TA84goPC8
Z8mupGRMzqF4D/zgTxVxPeZIO+ZZA9uDb6eZAsD25lZnw1XKCpNAO59dRx+GYaZcGa+fTPZZr+hq
q2F2uGNHatNl3mktSXIh4f1YzCsYa2B0mWo8b9H/pxDjsmA1nvNSt/lLYAxav0Rh8zSJkKFcaK2E
jvr/AuqW4mJc8aENDj1vYt0aO1md0eoerFz9OD2X4lQh3jkCYHuKxlZE9qFzqOppDXHSHODW1k8I
aqlZT6tHILmxGJid73ZcsZIPkVZX30vu29L9xsuAkWIgIOwJpe6NbvsjUdKdiAI0c+ipjxkF5fRH
90CVICWSPi57/6gqajNR3Ot9BSrsNgk3fPQIDyCA4cI61kW3AjGS8jBWXC8I4by4LHuddN68Xnwx
OCFIktvN3nVZNJijvqSFE5LitBnST/BSMTKd+hre/AKGIUJ7q0m4t9E+caiuhfa/10nzlrb+tajb
G1lIyfuHT3TO+nuv9J87foNRNKyh88nnVckphxgCvEc0EYUzjA3l7N3J2ZmoQDQUd+vksPecI46D
h4jktTLTFXrdEzDh1dFaE08gJlJSWq6IHmc2EFJKiGqcuXgqXEUICTsh+Qh4SBjjqDyv3ge23F2N
sOBbwUFEcmel+oXTyg+i4DfCIm9+tcbkCgTveYo+BCHarQ9AGmg/OMh2CA+llX4rUa3FETXDafWF
6f+cAGIhbOk/mMzbN2Ryyx5tI+nds4udvYyzi5cXhPym91DXd5IbMRFW6kEEs4SWdh2XF2IUwc9i
NyVji+g70vVH7DoPvlk+S/6C0rPzPT2rVM+F4Hw5rSVT9OChG06Mnbrcu0EROzaxB+bawp00X3Cq
MZvH/Fn3MLYDR7fEzzmPQhupefWaIuTY7zmSic90Zki2TYvhld/nXC7F81h07/S43gftTPENa3Fk
lz9QvNmJ/Xu3VedmbG/QRADZhuVdxsTlKfBwy7RzJDmiw71z+L1F10Qo/4wLCWaVvAf5EYv5qfWr
8zwsXGG7BpEayROB0DuwZ3+6GCvz0npfFuCj07Q2RlXpdI6W/NPp437vjslLEqZ3nT89xb73NLjz
OR5IYFkRSmitqUCcLKouIoHhJDSPlczvmmGkTNRQez3VZN2E4yj42hFuodUlOINZImhtUeCIG2n9
0qtd4enkLsv8i+sNhyatnrqQPLozij/xMp2iRv52I6bRTc89HsPDSzplHw6Vua3DAK0x/as0ETJo
6X0ZIe4sqtHdKfhr18Oj1Qc/RpTHXLaXue6pfmGaz4DgpsFFbT0wbw9hEwqOY+1VMu7nwaURqMwT
IsRK3E1dcHCq1jnU48yUvJyKi8EPPWr/RWXDZdHcQue6fFj5mUo2d0tdnvw8hTLrZrsVXWplzotv
UWZhjz7l4qzfKpaIv5ikcf+9OmX/Q56o2Sa2/1NHGBlqoCKAew5+LK8NzVpRgPqUuD7snvjHK8zf
2uHW0UXmreTIFZUiOMKYyfZFxD04zdI/TWBY4sdnv6GWJcfBOEAiwnEdnvrRu1QJp+XKWzGE6svU
Ccljhkv1+IS096dxY2ub6+armrBb2vQIKV/lb61puKExIaQWk09KKjS1xtmbMshhpyCqy3HVPcP6
I/X8OykZPoWeOmEpj9cJ5bPhQ9TOePLc4b6NYmtH1RLWERfQZNN+kg17G0mlgPprINqJ5eRAWlhT
kzstyBRuIwAXVc+2GfXZR1V4D0WXuiASGqhCVnWWfNwEIc9+65NJm8PvaOmPbgPRSc1cVBNAm63d
PkkOq3hycqzkHYuZij7qNFQvqdP8GWL5EJj+d994V6dEcSoBNB3qYf7/g5EKZ0k/p59Lr396ck1W
MN6ZaPxN2eGd3c2PbAQ7lpNjzifYlwWABnzujzXUJA/g86dbBbfSFOQRywEwmPMTp3TNheZcp4yY
Sn31SiipjXxcpPfHtmDsxml/9tea2LL+g/2flFNTn4aSIzSNXmfbDpie1e27cunEpujp4BAcmarg
x3cWAEpa/o4EojVMpIOpKe4ARnpz138lwmk55387wjvkYYEXapOYfdGa9yVanf/tdI+fdGtP41sW
9HcLpvSkrPGTTNs2o+IESwcnoJKldAwWs3fm7AWkobtpUVrRTJFKE9zlQRSsJeDhdm5BMAle7hG5
vKmfJjM8r/8CsK1XvFzUEOC4ZBy5q1hc41Dvh8w/JePwskTqPoiSPTOZeJf0kEuzxOYMldLhh+2K
oY22Ptx8BvUKYRrLgJesA09yFfjmjgrnlld10JgkBnAClmhmo3plrwCT6KkAv1aK0xpboWsfPL+q
vb0OLZFTiDc38d6SM4z+zKY2TRZ2elQkoawPGhMy+QsLUlli1M3LHBwN3GzL27N4pvWr3Qd9fCUq
yL11jJOgojyuyFSDFCSi7DoEYtUN8KGnyRmk43rtpcJW/cmxzrh8nnEmLRhyxm9eujr1ykuAhQWX
pEoXLXjB6Hsjmd82dI8xUg+Ic3t5FyVsbF7AhGPM+2lHdgcZi4Vf53hoFiffCVrjCrLhqm4eYuNE
9a7tuMjuLKvEf6IDcrq7eJyy4V6nvki/tNMUwYrlkAwOcjX30XNc8CH+GZQPRZl0xxpbjuPKojI+
b9RqHooqRJtdUZisf1RziH/VS7mvMXr3suASh5N+g7XreT9eYufyS4qkmc9OLGOy+81YBbQAKRh/
1Ky5q5VRd/m0tbFqYuc1k5ODNskNKRrD/PKVai/J3mGPGJiUiYLgHgB+YFGM54vwlDlqtFHw21LN
M3Dagd8uS8WEeQB++HSq7Jonmut42D3FsXbjX2HVQvtCDRow1DYMqVu6dLG+4edhEskTQlVMgfzQ
NqxMVV6RTa2sUbOfgt7JNzAqaGXPKwsu1T7wEQb/1kkVTTvfdz37MKqGE3ZE5NF76QksV4jbXUTY
ry3AnB5nOw3pM65VhUiJxSH/GZVV4mmInAEDIlCJQEePeW7xEflFIixUZNhiMMg6GSJ9Fn3/FohO
mse2sabowoQ05dEedW4vWxnyW65o3N6Kf3Wq48n4mkOGp3qrNc31PykHkI3hTUxaFehs36d9B5sm
5LsYG1IWncUSkhfF2rVb5hbZ51mCWLg1BSmynwYKPeNkNdurFyqSYrEJz/mqYkeY8MP0+QoTLMVf
J46xcWxVvj5sxyAEVAYXiTElaYSpmxToCkvyV6bg11s6BbazhcTI2K00vvXjuKMtLy0mkMa8wLsM
5madLLuEZD2HYve3ZaikQyhiDsT4OQ6s7x995/kEo7rcomS1U3xARN0mYSxnV9geNTxb3XG2I8Di
1IvgV83IxVs8NXXjvPqz3XfPSzhG7YSl0J+6R7KwlnoTNZCbE+/wBAxZQaSJcUwycZzkrnT5qMFx
lTYHeI5QSbAEG9e0Cy5NMloVC3RYA0UxdMHoJvqdEkReCFknJr6SEK/a976sbTwHvd3O+jlQkRN+
ef3Q9pwkKYPD5rMIO1vpbomou99Zi+zwPS1DR9WCw85pDtKpBmdmtIz97EcRaQvf7aQps08O9La5
YV3XcXzPQZ1MqUqCjuGY6Z3C4o9MGFi7zSBjFUGL6z3mm1Oat1V0CNJIjC+zdB2uzqxWs9fu4zAu
J3wa6OUJlQ+4M3KE35Sm8bvBQC4duLJoovMoyPzxAXii6HK4aq2Ka+b8UxWNb0M8ef1TXqGduZy2
6EGkya+fHC8iWVN7NC2m1kh2bZMlS4ne3o/IYjmtjyJ36FxzHaAiO5wbyZrEZK1REIYl/r9xV2BY
BnOm86QkDtgx4X3H6uiaJ+PMcuUqY6YLUcxty0Ubhq5VWZ/hZA/xMabFfv3GTeVO+X1m8bvQftLU
I6QqlpCVSQNiq7PkrQ8i1eCHw10Lqc7puu4jEeDcSO6CxQx+SuULQ1BBSZf+LCWyLj1wp2Plpx23
MkBdhJ5j5IuoBOeBKWS0W0MNTeamtnXXFTYxkX04aBjlkPRQjU7oFUnXrdPsXiM2ZmGA3VrOBGL7
xPO6nz43cXXrxRjgKHOEN2GhLSWp6WjLotNXr00m5+qZuqt81nd112jE53mlTM2e6JBhVFRV1woF
B7DgpIfAP/eEaAn5hqEdEnqKI4/h6sbu/MVvKVsIvR6uZy2gRuLfyxBCLG+Af3povTxZ76V2uvZS
c0dsyDm4rePHJVFqkJaUyTCIn+29ZyO2B6wHGah4IIdjf2SEx+zdd8c4Zh5soRSvSnQ2BU/krQRU
lalIFG2Cus/n8dhxPWV7XETt9XIDL9zljKvZVtbJYxaQJt/YrWNJkJdN0oXlrle2EDi99Azf5dRQ
jSvnQz7HgWweTaAKLtdjKaVqttMg5kbvNM4GMx+t1ETD34lIQ4BeT7wsm1/ENOHEObujD4z6ZiV1
W+hz7Aaqbg9dgQD0kLeCeM6xo5lK/oMtJqR9xkNmUkDT/5F0HsuRI9kS/SKYQQewZQqkpla1gZFF
NgIioPXXz4maxbN+NtZdLGYCEVe4Hw8Mz1XXxvICj2CYGWDRvrdVGli71fLLkvG8hDijk3HtpEia
h6aJFzjg+xB7WTmiW/Ph+aOQnAZmchQHa8/fmRKwppcaAgemEITTzPw2ABqLG8b0OXiajRqlK/gc
Sgg2J8Y0xE5kea6ko7aR147p40haDu/cqu2jo4V9VI1J7KCuy0Rn5ENkc7YnDAHDLKB4h3CFtPaO
lbfMMBAgXF6q7Wh3rfxPulMiGYB0ac04SyWYrhijlY2yxQYDa2IMTGDGtGMD11YOS6G2mwHz7dh+
5slDNxQlSs/KNuup2PqNUZUeeseCRzw3SF+BbD9OpK+iolCwbUMKAjdSFaE+KRGijVnfgE6l6Q5u
eUeTQNYs0PAstJz5a+5lO3zncER1WopP/QUPIF17EPlikVn3oUSVrL+4oWKdu9TJ2QgihAGs1YFG
YZKsWUXjj/zPtIOuPIppwaq8dXyoHxUnWFkb73NVkiDDtKSoYNCHNbar0ABbbe2LDh/2aUxWr8V8
YcB1Xpsk8f5aISE5OzAOAcAul7yQ2Q8SKA4833WZPqSmp8x33AoLJkg29qv9JO3SWcSxizOIGRjV
rKElWnjGeD1HBn7FOmqHviJenoKv5yj2xkpU98gqZfyHgwSED0GKRRd+O+wHMQ2JJf1te2PsMXjy
invr2Wf70QY/2BBiVmIQWcmaQWlcxDCuChHW8i2thwGYUun7wUSWop+YE3oMw806iV136TCuNUPR
po9NLNP1u/cbN1gjTEeWKzB5WbjJtzCWJWsKO64d9x6delqMOyq4CkkqSHOb2Fkpp4EJQQeokXjw
OsbKMHgdwuiWIVd/MBO2X8YxnlWFnEOOTR//lyIYEPbdyGEI/I0JmSOZiQfxtK+boXfSY9LWnhgP
1AOOYW5cyOX9tUzZomz7BgZSccQc24kHGxrv+NmYjSDPNk+T6c0wYdKRJGxPo1Q7pxMCxXzYjMFr
XAIx/ZOlbsKNhHsuIf63VgK0EGPxquLiBtszBH/DyUpyhIYhI1VqL2io7IxxB3GSkY7auIyXVfzP
CuRXmVD3HjbL6j1rrd5ymV/oue8mXSxB6JqgvJDgsdZ8MCg9cIUk4YZ/sHxGUrgEHBAoxgxiwsKJ
NSG9zWCa8/MML5TTv47LOHsm6GkWNUvrZegQ4VpeI6pdJTw1/lBuJemHsrJy/R6wCiHoq0TIc8ak
LXG6CwhvGTvEdmaGMGG3BeiijksRE9CZBWRqsjhm0EXysE042PJp4Cu0fWCSLMsZ/6+ZlyhwpXB/
kCN7pRoeLLo5gYDOlK79Rclqq//iFsgVTHJe9BlJdWLG2NcGjIwsJlnM9gi2Jr6T3IkoON3xNxvR
BI0MtfmkPlen6fYOolHQ58Q8Wp8eO4uWnqwJQ7YoM451982wBB3fxoq9HAG1BJkC82fAYhhweoV5
jVW1gMsACXaoahXf+K6botiQ8B2zrPLnRZW/GdNG4BOUEsyIRtt0kP6u6WzXDFWW0KK3nJFl8lYs
fJZoJnEEByk5v629qtOi1qA/BQ5QrgcXzgk+pEQhArpJYwErMzmriSU9o0tferq7qvaao4WyHv6j
a1Oc4Xs17NE+DX5Ta4/67DIYBwejSkg7si+V9hL5CzYJu+h5bLZ8EpP/xf2SECpsLsodrsXqu9iN
4jLX33Lmxks6AnDKoKOhWqAb6cDLFWDw0jipf/3OiLHXDpZO3XNVWSVsyPDI4UdKg0VbENM0rJq7
Ou3KwqIgo4zxzzNonSY72zlPJOJ1h00o/usS9dR3EsD+IQvJlX7zzcc7jXgZmKHmJ5kkK0gbF18l
XAQ253088JTadAZ7fhteA155QnD9HX81M78VTV47waEacZi+BtjOMXA2fWA5f5bcN6nJOpFZEDzn
zJbMXcqJw92qsc1usi5e7hOYOrIDndYi6CacEaUSyfeSSLggCBl8HFQL+ry5C1BC6DxzG2Ty60Sj
udK3Q7ILK5hTS2J4pDoQasb4pUMwvFzKimwuGBFdjCgS9XdZ9o+AQgJyIizm/DzhzEmT8Oz6WSaj
pXOD5bcOhKY98KZl4SFP6yxAfZzMWV6d/Nj0zavftUCeNswWpwzIGJtdFd+pTo3GD5ZrkwOwkplL
eA7dSgV6JSYiAsd2lqFRvhsrOTnIrB1+PCYH6Is30OeUgL6kR33IkjEuHyWDqvkLZ7xubeLJN4lK
FGm1LpT2JI4G3wRKjP0j+4+6IW5VLarYJm2KNvGOLyLPZnZVRRn+jLYasEqxVLEV3OKRMc9DzVXi
CD1dGZLfempS92MeQU8sWNPHaflEdxoHr7m39gJFQm36yudjTxr/nsTfWXwuZdotQFyo8lv3kxMz
hjNAT+b4A8MnlXQhAMeQpYjnjKBp7wSBjfPf3M9pT68E8qw1ct5FhNMvZw8haVAEs+RvMcUpBVXg
xbmonwl7kO7PGLtNQYKGMdKQB0lgmvdhJ4LRgAwZJOS1l6ZbtyZTfST48I9yb9SaFNAv2r4N9p8x
z4oqSFBEDSAKetNZO4oNo+PyRClGEvad8AozY6Dn+bOSm95aFHe2FGaDUK0wk6l5zuhZcz7OPfsx
ckCCkCj0GHFx4jDwfm3tIZ2Ap3tA8j8MlwX/hBm86JskqgyrqO7dOMvqx7YtliaSpuygsVQjPCoq
NLcChb2w+7+quu2wkszIn3Hz5XgTm78Nl212w45dm1SBVWMtD67tZywPmOp1LWmbpG2gkClQrRD2
atdu8sjmxPf+M5J+SAU5TgF9FfqucpqaXWW5/lxvkx4HCIOtzlBkhbOuZt29NWtuChyQU4GYWw2F
Kc99Im2JgVfi1iTzb3rxczraDRrKvIwgK5K/sq5iCDdzWlFnMnGq04sTCsc5eqXEn0qgkDFsMtIx
KA4Yo0D4nxnV4AMo0p+ihUpZE87gEKdcFlfLVs5pYS18xQgPD9vPqced3C8uVIP+Q5Pi3bfiVuqv
1auYdvatfxVuD5Z6FcTL3jlzWz4MCgZrndAi4JXBldcEBQ4SXG4AL3q3mPepNZMl2HjLveuWjh4I
MhzsXKgtph93x07f61vJoOO+qSUJFcKe+Rr6Ux/jI6BjWrd5VRGBW7u9Q4oyh8oxKeziP+mlcu+E
sGLbuO9v/hTzttEGNH87ZvbRSGP/VXQstWHJClZENhb0Ymc2QXgr/lm4SuU/jr41n1Sj/O9uou+t
ErYKtCdyC9QGffmQmpcWYOg1sKr2y8ZYwOSnGMeYl8HGzccumJnxxNQilBUg1DbtPiemWy8r07wd
2KDiSFPaQHQfsn6LtLB4dBGvwdTEvxOprHit2iXee97cHx0w17CWFCpWFu33sqPxJBJIHpADsfU1
sbeRk21eXA4XBlqFs6ewnndptvbXOusw3C4Bey3ZdG9ArZwHt0G9E49WtkFAhTNpNGoSaN0WZhWs
Fz0T/jVWpaJlHWdEooqYBDEnxhP/mcu8QIcg5FeZIzow3Y9UoVoRE7wgVHbHLgSDiTs8IEzCHrNL
01f4ukMWTRwcRLquOpEzQeoEYp/VMfZP55/jcqAKrTx7C0J151aC3rLCdvaJmvgsV4mdSsx/pBc8
jS2thnTpY0EFi/ScOuoQg0NksYrTrnqpAB9oufVotldMw59VQZBXEZRHvQ8dmoIgYQ8eIaS3mRI8
Jr4zjfNDzNhwyECP4MEAWsHXy5okL+t7QQT0YPn0kkFPQ79c0oQFpTHCE29JQgQSEC+PqYcjDBRr
IPkd6i5yx1WXfIyO4hXon+X/WM2Kn4/lMKDBwfWxwBlbNSxXF4vKmpJTzB2MpDeiRXkyF1gPbWhE
3uIC9pm2Wdz815aYA2NSN4j8wF2Xry9uGkY6ud3OCApzScTzmNj0ckIkTCci80sv7V2f1wdO9WeL
/Qo8EGKUerbb004Y9o48Nh11PV0ts3rI23mb85Is5m+6fkmFwAzsB/nSW2mVO7vJX0v2X6iYF7KO
bbiWzsELyyjmm2VAt6/snyRGj2mZW7ti616AjqzRMq6fnMdblbY3MaCMaIB6VySmaIOXaQUHmlLa
XjEsONjx0dXvky6BCWLH9IIAYG4fXBPfElK8reiLwwKSHviThsTZzjMUKeIP1+zdIDyYBmzD5RuR
bBC1Fiv7RouD6u/K/jNJb5e1wTEno8m0iYGaV5OXMpx/RiHUpu+8Kw/jNfUnAlHti2USPbSuEefg
xZnDs21YN63RTApuEugwZ9Hjn7FJPu8DfFLl6r+TefvZdiQrg5WIF5z7znu1pAd37qMebrQasgi1
K5WG9+KA4a8m+81KylfOX1DCDcErywdG72McmrvRESgfeZQZiaEyQ95swICCNTDBvbKSabMy+xpc
+6Ma8hcVBi/6X9Ty3EAJaD4ORvh8K2f3wESZyc8X8RvbWn2RzXkwgB8rKCMJu0V0/KCP053vmHd1
iGBBDE9r/pUZ9gkuZVSr+YeB4gGC3+NQva6BuevVdJZleoxZOROuHQfe1o+X88w2avadj1CrNa1S
3I0JgVahT4U/Gozu209zCa9YW8+pVf9t6wmRn6fDLS5+zS/j8y/P0ibZTrKZWg/lSkonOdOFqcj5
gXE38Z1Z04+P8r8mdqhQFI+oVp0cK3VPvoVH4icGaZzt6UF5CtHj/FUtBQfeuGmbOULx9ZDiOXWA
MvA01mTxWO3HqD91DiAQcaDzK+YFFivhPD71KVGIefZWIjvwuvmeId+TaXq3UAW7rjF23kIkNwJG
Zi6bPqsjvfR3AHWY/nCPjOyLcBiS+0RU867NyPskU7Wi5ERT4pLyUmkEA6xy9KzhNWBK7DrfGgzk
OuEW7fM2bDO2l+0twXybOhVkfiSO5Y85rfsw9x4taPB+GiB77bcjn1pWfRPrfk4G/BVsGpjsXfy2
2LSwhBqxnJIsjSSJFlqqCZXxyhzybvCNyPFA3lVwzNGu1WkQ6QNj5vhu8v+crsNR7HKooE3nWWEw
wUaiyV9au7l6ZOgYpndgkLXVR3NDojbzzaUf7he4qU7q783RAhhdbnlTT1VT/Xu+UhghbLM+9O8+
IIfTQBMAlGRLczZyOtixv2mr9MUCVW7OnJOYCy3tfOUt1Z95NjcXanF4ruFRpN4TfffR4VigX0Ai
uVxLy9dExi06e3ola4esZYvf58ic99Amxp8pCbdZjVmJsw+8+UvsZVhPzM1AHq9l1yeLbilk4QTS
avhGNXgOUut9xS7KX1KTmviyF/ry6sh5uSvID8Kad+Lz3gsjJ5AXlHrgRezxkNcLcG4zewdWrIre
iK8KXPCTPzvoDKxDIhLQtnga+PN6Djky+86eaQM6JGyU3aH+ThaQEfrrbVjA2hphnLGbcP+y1T36
wfeKhaXB6lIz8udPePHT8dEd5HNjBpcygXHPSp7y4W4MJlbLcbQanDYzW1cgLDiPjuYUbvX/H4zZ
yeQg6fx6j/u8Y2oxS2eTu7T/qCmCGQ4R3jWEI2gTyo1jvMEnuIkmiPSZps+svA4gXaFk5QqnGOCn
h+9CTLuWbiMPVk2A+VRxvy2QCxa8n/YAdpLjQ99WRvWt64e8h741le0psZxDg9dSf9aOA8oxg1w4
2dWTJVoMKJkZWcw27wYXJ3TDpZY0iGXstEatOXkvqmBRM/jXsVv2YoUY3WQDnlrL3Y5pzO231PLQ
9MNrxi8TFMvOU3xbhvEUkKG+OipyQ/uqwGN7wO1tcWNItC2pLVJo2F6AzhXt7gBew8hUZBEKrOsO
pdIN40tAnnY0LeW57LyNfuEWY8HeKJnRZTKhIVl8wYQ9vLm1E2kFQZl312CKcVfh++ZWnsflOI3V
CR3mm2F/x9TNXWtxoWJNqhjkYBf0x+WkYQTVhN+3KVh0clo7PDTtrMhkR0rFz6ZC5hBGGDoV4ZdH
AMLdyBdLPsyVlQ+rmatPwRrKcV/77lnfLn066PU+fifG/D26dPSApeE/LouLHik9uov7UbXJY4Gf
dKWbSEd1WgU1CkaBs4nUPWsRm+sfncTJB8vOg4Uyk3FU9lmYYaRvlRmzgJ11l77SJ3mz8+Qfo8iu
Ni+5pnEzNd1qv5H+3fRzT1ZeFGTPbHj2Pg9n6Q0v+hNm13J13PWeej/qSuNP1pNhq2Dkd0H1JJPw
SZuG9aPLCumuIwfBCsnlE/Ven6YVJzxs6psAmqF/M7kG6aYpWEA11rEgcMPN5z/Ig3hdei41ZjET
wCwF2tTiSCrNN0xk96T+7vMOYyMadhPKo1FCfHaW575fcAyV16aGkBjn1j7HrmIOWAyw2LHmGHYF
cB+nI0eciDTtu5s9hKJUkR74nEmMuw4JlijCYxWMj0B99lNCFEcAr7P2tg0qRF3Rxq5/MCU9OeYl
a2222j/kSRyMZn1ZM0KSq+K08PEbPhNhyoWJSRyCCNKIMTqRSRCkMoT31l+CiUGx/l5kP9Id8qnr
P85CWbOMmHs9GZ5UPT53AdEclFGGB6gyrr5rCt22E49pmj7r00Ffmp4TPrR8ajWiD6YwD93obPtp
PIVUHCNrD2aACDiCE9HLFFD5K3DtI5HJ0NTXrTc4+9mOQfrBgCLEYJ7ts9JcEyT0rP/3C754j4YO
iSpHX7tL+b7ruDjxLTxkGqpv/+grGBTEQTsQicP8V2svTXlpRjgKnLhssu6KGeaiLrcxvcVc66vq
P12up3ZIr4NCnsQjBWUQtqQmReSRUAOo++yYqfxsIL9vqNg855s8doie/q1FxJQV1bUuP4c+xlQh
6HtJ2CEWfa/k+tkE8X7h3AxVtzMZ5ehyR5+bdaax28AIuNbJm4OQgc59DG5jTpkcOptmXaJQGs9t
nl39NSWQiCStVmRA8gj4xgJVcC7Fs3NeuMJmfIHaSCGS7ESi08kJplM66UFOwv6S8S+qg1uh6zui
CXX544b9WX/J2rCY5nMEIW2TMMvVB2Whmsc2nT7iNdyh1D9x5ZA9aX+NEAyGYLxVsXPU93JfFO+I
AzT1gS3Js65LoH781zJDHSYKzaWD7li+mtT9rvFWBHwmEuK658ICHt/0QVaDcBl7dg/8iWCq9Bfs
9+FFnyysSk+MZn5NtGxoD/b6LsUuRNwJSdZ0OEg0L0qOX6NvT5EAgzIUxaehiTE8pexWj7rFCFS1
n/MembFALAjs2ClntrfIYmg4ibvftzlGFYBORDsSiAKTrUrA3tUsQ8AB0acHcXmqK/yvpnPtKQlY
J8LmTn/c0aKC6phErhFnQUIRCbdpLwbn1A5aHY/UG3zeoz78h4p0Vf6pW8shWc8VWkoIwP9el5Sw
Z5CpZ/1asx0+stNEM2RjTGzd55jrve0XwnTCna7YF+BIFqeMft+ZSj1YuIDvupBbzVGYf+JunzT9
fsQByexyO3TBZQyuLd2U9kkmLSNt8tX8Bkl9nn8HUDZdUUUWtE9LkCAx3wrfe55X/9jw/iqT8JBV
7YPR2Unf2+uGz13mjU2Xpvr83LJFCujtWBke5xEjEqY9t0T0XJTMn5N9mDb3BnACfaP1wIsHfmGh
broMzHhOMxR7PhVjMdC1Eta65Vre1Bz5Vp7+xzJzry9e/bSIDJIh32qPrlE/o2n35ql+pzxaTCng
lDtb/efZ9BE+XVLT4M7kHUWJfsnn+IpYm/e7PIRiZEjmHnzsgyzgLoJMpLB4aaA+6UeBRce7Pi5y
3n5hPlZ62Bb3e8jruvoZ23FvWBYuZ6JXEHsRMtMH15pklqrp/hJNSlHjRSkQGzmsZ96YqGMe2iDs
FjGjE44PaoJ9Keebhh+UlFyFURxMz0NT7uz0v0f47jZBz2/6qAfVvX4l+CFmb59s1VCKA0fg5cI7
fZ9LAzp5tvFZOpdYY3VQLIgVEsMqgwfH5y5bX6m/rWJ6gIRMi1dunTpjjyi3PsFvzM6IFdYgGc2j
klrI4c7iVZ9rKg0PPMs8CEFs/enK6UH13tXLULxUV13m6muUxSh2XPCV+pOmOlxhwmF6YgBzrvKF
30I4PJPx8o2d5RRIPEyKz5KHQ/+63ONHbwpujOoAZtoEHOpvuvidGLwUFid2+1SV085YrYsZPlpl
GlER8vgROgTG8V+R0s0+ObV/HUp+o73ps3Po/afVyna66jc4EmuewLqd3lq6CILCDqRuRtIOXwh7
4W9t825yFfIh63PZpvEgwEI3NX63fOom01DLs/6j9EunK6OYkqVktqbLKSrAPAVy1gibhUR3o0nZ
t9nEcjVmsVEkJ8XIpw3UPetSTFNia+ZfCN9PXEwpTa8h3DMCj6tuj0KbmF1fbR0Ne0VIvK7Wr0sX
j8L4r2t0Gz6VsCgP+ni11vZK3g5HY9geuaBPKXct1HuWsG0UkA2kOvPDxRIdcgqG4FokO+Y7j3Ga
B3CqLkP2R6v91w/XpwwdjmhZfFRXaRsPEj5i6jVPisuW5dBRfw+sQ//ksUeyjjzNdvYpYGgUSARZ
IEcxVaJ2hvPU+VdOod2SqA89c6B5llZ4NrP4og8EfQSbwmP2WD94cUYmCkdeo6uOeN0zSSjgC+oB
A8uICKfLAbTTMUuWD4eQNlZG96xDn3QDVhf0rHwvFAl7224YTOX3blgibwroFea7SS3vvY0enJHG
rNZ7qcZvknqjfkKkJ4U6u2FFHeadSsc4N9y3YdNs5Zq+62oKwQronV79647RxerO3ceucFelYzRU
6pE44Cf+d5/Pi2l0OI6Xib/TwM9Du/PkhM0+YCLCMwFa8JAXUA2xBwDKA6awxn8zbQXnBe1ailIK
7lblOftjTz0K9iONZ5kX6YUHpDYsuuTVTJPr0JffzKMOfvP/MUXMIanNW3om2K3Br09HUZs9VXRx
T6H+a8/xyQpYiKeU+GHXPdR1Y8E1F6e8XR+UPVpbfd5WwfDXStIrypSTA6cgDsWzXw2nLkavBD41
yphBMFvcOsq416NFXQAWozqwtQGlMTNWi2P4z3aT3Ajh/hvErO6R4HKodm+NZJfTd6wlzdm515Ma
q/O2upzCBEsiisNVqA6rVaG7wwjshA5mggYceXaOmWXeMULfLRweS2UTL5b/YQF0CoLhidXSXWA6
j01ocKt3/wq2AbpwK5I3fRbaZvseVviymTxNNIES/owuQKTj3Q9x/aPb8In7klXNg90PNyh3JK3x
nqui2hHUskUfeupylv6BUTqskvp3XR47hX2PYPHC4XGdp+ynNOQ9RIwLPy5iUvTJ8nLrM0IAKvQj
6L5ce/pTepLQW9P9b8m6x4D3uHTs/oD5k6xCImPxt1x6U72XEz5NTxyafLn3moXbhNTt0OM5jIt/
HxrivLNVe8eQnFIzPXtCPHaZfzby8RUx5pWN7NcEKvdfzz1hGCOEjOtCFwP/Lmo4nsTJP5h9fQag
tOxJeHqFJPjmoxfcDPb6xJRxmxsO1rf8bLVEYjKZt+mhe6SFevzhOJIEzuIw0tBqdGtOyT30QN0N
PYTippLZ9NfqyYvT8zzOfzAHecgsr/ZQji/mOUxw1gjkMHeO5+G8jZ/SGj9rT/2TNYhcDeC1yttb
VrLraiQrAf8NEtyHrlteCDDjqaFQFXOVPRoh/huIF9d20LgSz/2bGu6hG2J8k6Fxh2XwUpXlJZ6z
j2mEWNSzU3AD/thKku3knCnxj1h8/h0mPjZ5/RL6TfqqO6pisp8SnhbVkEfBnvqhH6YXYL4+4v7u
pmdK2KeYEdCa6t4IKSt7FfMJHBxvi1qZr3MFeD6EvoB7uR7KXxqIb6MlIqkq/4xLdoCMBzW3YXkZ
AtTDin6efOfScpgNdifuamyfQDTrKOnHX8PvXtOwv8S+c/MYBU1BuF/o6UThPOKki9B/7vSTUwkg
zW4nro65iN1UWT+Vnz9mabvtQ2WTdLreO4wRJ5mwmWv2ureBxP6ZeiPx3zSurpt/lfOwFYw6pzGk
J3RP0qkRPyogJhZca6oRF7WhpUPHLRvHI1QQGFXEky/p++zbFjna5XuTIRVCgPCNduvcdXy9QZ6R
DzSqj6Awznhq3qaEpC/fgMzkdVOkgxQgEDlPMRohq01fZ7R8d8nElIQUEVw4Q59tGokXUlVdTK8Y
Eg1sZb9rWLwX5fSpPF/PNIDKdmyXgR+ndEfub+AS2mfMBOek1U/poWtH0fDqk4mCAgZPEvqOuxTJ
AA43bBFld+kWlm3o20AvNtXn4ndIpdVb5bcIiSaWmKVpIxVtyGFbZUEsZsB2Xp/xwg9ffa/NDk26
YpZGHcTKwzd15+yFv6LGGSIDjDXd8uXQUyFO9thumDsxrnt7cZ+E1X3oeZguil1EtFT048UF8WqU
4xa522khoUyEeTRzmbFyZlhEO6xHzHNTcrTxWAgipS33CNEaznPPnyoQ2xQ2QLQyeYfVGyWeuWxT
T320Q/Hmj6Tjkk6ADR7hit9CRuH8JJwi4v8+MhlGbQu4MudKNNgpJMC+AiwtWGDYpedoD1kGBx1Q
bwZE9GH83UngVC+V5USLCF7CkclziMfVUnBVhP3owCVHk3kgI4fJpeJj7+hbSomtrYAEKAiZK9Ye
T9RwQiMSb+2yQfCW97QMMiLKnJwgEm7Y8KsXxDORxVXBMIGfK7cBy7ehpIyqsssi6gebvJ2eAIF8
9KAh4W5eGbDTw1QOq72Yu9guLvq6T6fpnigScYcC/TjyH4SOU+6MCj0542KFdWyv79UkhmGU9eG0
12WWnojhpTiiX7gkhhHNFRPFOVSgXeVxCkbeivxgFvPBobTWP5Gnj2grL3/oKKcrY8HKF54GZhxx
Uv4tHP+auPPB9cY3d3C+ZgVJP1QIhClBhjC5JjiZtZ9V3iUrXm1l0mP7ghNeL53AeJEEflAkl8UT
UjfNYRqxt2w6j22rNqrz9LyTHPOwZKPcVn4d6f/QUvZnBi7rWJrBKYQ8wSQ+u0+ouOOAsjXwoRAw
nMp8WhtG2WQhNpux1jZDTiPoNs0m6Kz2Asn4bWjDISoBleH2lmfiKIo7Mo0+UitWXIBsZjs8fMwS
AIY3+6wbSsRgWX2xljY5IKJsnmgMskilkiptkNfBqU+dmf7HueTrCXL3FKT+rhut8SALJU6W2731
wJ6hhxgnURDEZov0VibprzX6z6tpgH3A261JisTdfJZxXUAsbC6jYYN/7wRpi7zJV6aPeymam9HJ
R40IaYPiE87/IW2mpwJkBqGA940bf1U2HTGhVCieY/MtD5yXpSD4b5gFbZhFCoh+DzO7AhazHojH
RJQjoAZh3t/MJoRT6pkX4tQJQaC9Nfv1cfLCBwoJJsKu+7M22uk/lE9tOvx2coqGFRhx6gXOtgjX
6UHvktuEebbHFGHgK8G0347+F9/nZzEAm80Be9HwktFufNEY7wO/IxWR0n/vLvFDs8pLljaPHEpH
q+4eBjZden4r2AdJsygjIgNuhr2yErQLgsWze+5UQLIzlNmeCaJlPy59/xenAqAS59ds5KXLwCg6
qcOW1ym2qPRQ3AQcNXK1D0Sec32wuiFZ45mxGzBFcpByrMZzAMaSAcXBIH566ZYT9o2Nbsn0kzKO
yz5OWsoXEmutAsf6QqOwSPO5NsAMeHR7ei2Cvqe8I7DoUbEax13xuiQYtLnss4ldosqL5tBpcP1Q
os+zp2SvRnnN7Xyn2uGzLIu//M2eW58yhAySm+2ZoH77bdc3/2UZSUhMDqw5P8K7vs9Hh8Spmjoj
t5DqLaVwosZAk2xUR3OZn/Dxo9fnV/XI7Y2bk8c/Z51W1NoRNhla0fEwr4zZeIndCVybXAzwovlF
lJLypP9bT6xzu1RaWjuDiADCG8u8sg8e4tK8tk7/qgbWEsj1PwyPWnhmTW5xZ+OmiMYSJ6PbH8oQ
WdUy4GdAGObcW74lAcknx4CiZbJBpnVBSCTqcMx0jaH/arJLmJ/pfAQYbYeYxKNNk+R6wBc+Eey4
lxVQDkF3oTLCu3IF2GXKOPdwYOxK6T5ytrKKFDqOC4MAPKMuJeWgM2liS/GFLBJfTfidMwpapB/f
zaV+GiZArf44E6fhFvXR53e2N2agmmOMaOsNeQRB85M82W6OX9v8SJfsx8hdhhq59TtmBdIzwyPX
pFnsu7RmwmwobjP9hue2fHBs52DXjCmsYGYSZ+aEV4B9lQzKLeepzvyvfm6+WcB+pCNTcHSX92ki
/Dvsu95ltEomjHqyRMAgmTfNW9XiHLGCgcPARU/QAxfzm/7PajvyDmnQySDSsLTlI0m8TwwpYowt
qQeExWhowrNffYESNqdYhxRM0epaRf1S7L3OG9mpTq8+lJNN7mXNJvbhAVsC6zZqoJ/SDT46Kul4
UFcWnJ/I5rDa+82NEvixhXHINMHoNZMIcZiuYdd2+ZNY/qrn1I8jnaYcKTY9f5q24zDcenu4t6sR
IhyuU1xpL3zKRzttXudCMNEZCSkLTabFDBgL03p3O0TEPeuMUMAARWMoKIfK90y0z3TqkY8DdmTW
HacxewGjeGvt9Eka2XFIw6eFrdYijV1n0P+1hsvZDsOUrR6UmBoXWOZ6R5cM5YQTomzM56JHaxaP
4rEYvCuI24cybE+GIY8sU68rMUta+nGD1PyGcwngT1xdY7CaZIf5G/tfSlq6swcmUYjvPrLOO6C7
vpWlgBVWfa2c/4Nvfk5ewOTPvHCR/nr+8JKyVbhLMRiMtr+wr/BvcZFGc8aaWTQQOFiXZQXAsKp7
bVv3v3/PWlA0u96uBFhw82F2nFM4slpABTtu/LEj1DCLMf6Vf7IhO6nCuFTCQoaw4usYCsUEQlY7
OOvlHa3tvSImBOXz/GKRmn5nTslPMxPt6vTFBssZv7JpvPl5mW2LxflKiXK+BgwKYT8cEqz7c1mh
F8GQHrViGPcj9u4qQTHr2zbximV57qrgv7JkcKfy0WTqa+LYgo9ZoWAJs+llqp05GiznTRXFT22D
dO7/x9l5LTmOXdv2VxT9fKEDb04c6YEEHUimZdoXRFp4bze+/g60dHS7GJVZN+qlQ8qsBEkQ2601
55iGlfNg23S/6nCFD8zkrltojUcbpH/fPdIKOCSWuhMivmLTE14h6+1wB3dPij++t2O5VhqZ7Od8
x7TqSQPYJeQqANXKkQUqb8hrGiwUmwSSjvcdhIxFmCn6a2mN6WUeBpinh4mRbUuQD21UAFfEBNhe
aIA5nGbQu5mklCDtISG+KK0J6ZoqY006Q/0ylEL7jGHH7OuoSk8pZIlDhZ8rcXUQdSiTfabpRun4
So2ErgdxNPF0ysmaW7VdQBgJpKG3OprTJMvIEE92UpRIYdDfGARwQLoPyL+xDWRglu/fMu8PcxKE
dMmEODwRrUMDm9H8qGt64YlqCk6SBT5ArSQQ+yFcTCg4Ma3QCjw1Sl2nuG+Lul0oXS89isY0NiQI
BhuDd7IIHXPHl3HROBnMUhOtCTp9fIYwH+hls8PTJ/EWOgP9fAUG6wOV1I3hRM9y5X+M9giyiSMZ
RupViOdSUbp9wCyNvfG+oLkQD80lxNGK2TwWrJ41HIyI9uOwbfHiQjtYm1VymeuyvA3M5gUr+1tM
iRxD6hVJwPfU/p5tabxmm7DtFelFctRTl2GnKxvb2KtTm91kGPIueHfRbd/0N4R4gWdMiS5IAYY5
Jr71UunvGCDZtmbHgH2ArSkFI6LxfJUcCycCcUkl1mF/vpB1WK9QJq8dDS95UWrahv9BIy9xXlpi
it106B5QniGIMqcLW6+fYp6Utk8eBNUy/G/3ao/XV802lZ1vUsN8tm3mRHNGU1GOB2SExjOl0UDH
up9QcbMgkNFrqkQF0G22DXGwYk6amimvxjK+GFV4WeWAfyju7cvWIBqZ1KAk5DhbGZnp5arMCdvM
IcqY+SGI6oo0VWuu32kVzFZKswEo6ogEZeQ970rnsKJbV0NaEVygH2U/wGaHLgUiirIwG/mG5wRT
fWKsrIlDHyQpKqAx5y5LszYRHQk/nry6MW+jMj/0cuXaoLxCm+lIrvtbUIsbZqVdapSnzMyfxdje
OKH61OKDgluieHbTHKlVXhPvvfO5V4MN0KTP0vHKIPuJXXSuL0Zq5lt7UFyDjhc1E2MDeIReZY2v
RM6kY+sUjzmqjRYDgU868FQhnyoN3g5e+VayiVLjn8PTX1qAPLVUO1iFfw/mdltGEXNKKi7TxLyz
gvCy4yYtAHJM0GgIIMPQjTxZOsmdcTJDwKccc+6MXrbXplQRaM0flM6pqDqgMWVFl1ys7VajMUSJ
I0mPYyNfYuTeKIV9oKFJ9d+WP2NT2o4owxBJ8gijvKP4y56YMmTZGXsn9R3MEuEKq+ClLRUfuaRP
h9jIOzdpKYfY7Q7QwMawemBuuLLphVR48Pz60ZL0R10Mb05Ls13JAWfXM/e9pURvy24MdRRj9Zy4
VpzkPNyqYtpCArpWEIIviUO6mlqoJrSc8gUKaHaHdlXCezSwGWbRtdBRLoZBQ+1VHKXKgOsp1e+p
iZxxyLapiYmQyhsKJ9l/0uthQ832kan0MpR6hGs+N05SbyVA2YJ0u4KURIDye6HTgp+7zLoSyxwG
4x3PDd2R1qcthPIwH+BxaJRSwTOm9DuQkplUoXKVDiMB2XFwF410eqOuPoACP3b2hNm6xQ7bFLRh
ovoZitO0zEf7SVXN25JoywXmgasZ71MKGS9uthpsXARWSZFXmMR/OBsqBXdRBgcMQTfRARL9LJsb
GyWQTgv7GSc0mRhl8wQwZJ8k/SmPIpSl4d6u1Fd7bB5z2TrxCD/0GW0s3bdQzkrMDMK6/NcNVfkK
8imf2SWnWgzWFrOe5VoK3NdRr5/9JkcKEA8ygr2ShgpWSSZG6UHUmkRmALgd2wfG+cff/uuf//M2
/nfwUVwVqQCF/Le8y66KKG+bf/xh/PE34tjmn+7e//GHpGK/4yygWiY/f3u5wcPJP1L+TxsM8pSR
aO8Z9TE0y6ND87VqlZffu/r8qn+5eqxXShKwofYA5r+HwH3Zn9Cp6Mvi7fdeQP/xBaSqEJiZatUb
K5hkU+dFJvCtIj18f/n5Mj+7O9qPl9ekIInNNFa9Ppo0Lxht4FSyMy1/7+rqj1enXm9SgqhU7g5n
TYgU6ASQkv7exZUfLz45VFAHUao02OKn0mxvusLc/96l5R8vHTU6IJqUkE4HE9I2LLR8q2HgX31/
dYur/OSem86PV5eUDF54UkMCT8Gx9FQx5KRZjaaJXtmn24r96/sX+uLLNe0fXyiQfNmP60T1gqa7
zAb9GNfF790hc/5sf3nugU526liGqqenbKwbX9pJKaFT37/veWj+7AadDVkTqFWsqrbiFZn/Wqrd
KqSqQk1qa+GT+cVrfHVvzgZuIjEROZrVeTB9UwDGBL2y2H3//r+YcsyzMatpoGZUTEUzAv+DABbN
nUQK5Z15f/P9K8yPys/u0Nmw7WV6OnlXKF4a2kdNmXalPhw0y6fVUFC5C7fzmoBZc/f9y331xKo/
ftv0XqgcRMZcFASWL+DXUuSopQoVf0aoU3j7/ct89Z2cjehawSQrx1bpaXJhyC7k3BypZzpZ7u9d
/2xY65ZBb6qoS89Uks80B/xHKOMv3rsy34uffCXG2agek86mykP4tRGPeztr0bw1BAUMh7xKl5Ua
o33rN6ysXiqhb/bp1mQJy+xvfTLjfKRXGvV8KxEeOqFLYOSQtMvmF5/siy/fOBvqTtIWpq5FApUx
AJI6d+sWT1iarCrS+4yr3/sAZ0Ne7qlgaFogPIvxTqxHHa1bm0Ds76/+xYA0zga7BTGtUhtp9KxA
RJvW0KJlr03aTjht94tn66uXOB/zbWVRrewGr2NSxMINcESodxiVk198xV+9wNmQ5xueKpbmnqNP
S3GWzNUGIrfVXnx/i74Ye8bZELc1P2lapemJjkPhOzojiX4TETPfX/2rN382sqNegbqiV7z5VgqO
VmsU60iE1aZu2L7/3kucDe7EjtvK0JrOi0t4p22vbE0aPFmZeN9f/4sbpJ+N79gZs3qolc4zDYHx
sU8leHGQPb+/uvLFKNPPRnANtowomqn1woy2r7+eZU9xhi56cIt8WuHHRBmHoCtZl1a8lNppyfOA
dw9Cb4QQWHVlNJzfv5evPunZgLfxWpJuY2Yw6OQbTQYprhe/2C5/demzYS4FjZ30QV159MHGFYdN
4sw08ath/sWqqM9P3182JYCgDb83sZK3vo9+O6K5GQSA17AcwlJCsVgMz5JG4rya2M4vvrivPtH8
87+8Jslhk2okXekR/GotCgO+rT3A6f29r+Js0NuKhRLYYk0P8sle6C2iwyzPnOX3V//yoTsb9Hmj
97ECV8RTCPMtxIvN2ahjv8VBc2eH12rTXvrhsRCTW0VgPawd3Aw3QzfeBOW20fSdTlf0+/fyxQyh
n80QHeDLrOtZm+OpOiZ2uut95aac+bnfX//PcfqT9Vk/mx9sVZY1ERuFN9tbZRCneSfaJfDC2r50
hFESkaKbABgowAcJ+c2gBGB7Tim4gB0MH+jceZ9QNyHl7UMFg4Mhp/o0EXlR8nSC1Mj9dWL7Gr3A
qHPiUzux6uzEMI3NHUEEMpVNkFsZEHiHpipNWbV0eBWR9w7Ec2OKxw1mb73aIM83UKqO2isAqsi8
KsqSlvlYFuUG2mFEw2gAQNzjYpFVi2A8aGtkiLbhOFdt0wAjXUJ6BjrrB3SBUYQoeiDgMSAnAj9d
sJzkLm+fx1yNkf9O06D7OIBDAGQELouqf8kq8BsEvOWotH5x53++MdLOJs4WoVRh6InutYWOICNW
K6NaUbzWyl8sLl8MQe1s6gQ23jZOIjRPcyhcQFgUnKAkQSbD732As/mQ+1tShAs1j0zDLlt32PvX
HKvG9he7k6/e/9mkaDKqMyCp1BA0dRJXWS7HMuVSAdVz9/0n+GJwaWcTY1okEG6QoHl5BAsL25A2
0pqte1hQZRyo99+/ylefY/75X6ZC6ohC04DqeWSsDZXbSsWA6LLWh/AX56qvXuBsNsQjrGswPCYv
gA/W7prcxCmslipYl+8/wXzHfzJHaGfzYZV2XQEoDVeAQoq1TKwHhGFyJhpsIq6v2fXl968zP5k/
e52zyc6C39Y2pkwLvleyU11nhNj0amlRti1CfFWVTVpaTmZqEKnjLyb7r27e2fxXxqEGTKoQ3uBr
6VaPkYGBgrn7/gN98YCpZ2Pcl2FT9CZVqljkMfBdw6aJQnAYVpNeGaG1fP8yX2yS1LORDth0CHic
VE8xiLgYu4a46flwikfVCWiOOfqVk+nV0/ev9sXToJ6N+zCpiczL7dFDLyXt4jIiP36I0BgWhbWy
f/MjnQ1+KUOB2TQUEDtZAjVCtzA8lvU04kY1FKJVHWNvwBFaf/+Rvvqe5p//ZYgiRvRLvapHD1GR
vY1yeisWrOe9QgTZ8/cv8cVzps4//8tLBLTJJ6GQMYPQIhnQGVnRZxhnze8VLNWzOUDXGohnFXNA
2PmRNyVJhIonCZOH79/9VzfobAZo8lGXlawYPFzFU7cIigHNJG6e6arB6mT9YjPy1aucj/+0r8NO
RZBMi2lcF0FrPeWthscgMeSb7z/IV1/D2XDHI4g/HjWTNwOAHxLVYEDalCV+VdqdR/ZPpjDlbMSr
qlY7Gbx4etzrUR/Be8W97FWZZD0SRi7fROQZen1XzzGkhfv9Z/qqxqKcjf+00vRa2GL0Sic7JlFN
YCa8sw0RQAgVaRITP2DuxqnZVz2CZWmwhVvAq1wnvvnx/Vv44rb+uZP+y9PdGyYk9UYbPBgi4xu3
2B9QX6Nl+ddH/K8f2hXNn+2Lt6IUdRSE7dn//eepQKeZ/c/8N//5Nz/+xT83H8XFS/bRnP+jH/6G
6/77dd2X9uWH/4OeKWrFdfdRi5sP+JPt/zZU5n/5//vLv338eZWTKD/+8cdbwf5xvloQFfkf//7V
3IFR5h33fxo28/X//cv5A/zjj8MLshlOkf+61n/+4OOlaf/xh2r/XdVVzjqKadk65MU//jZ8/PkL
+e+OackqaUmKoWmqzHSQ084P6f/Yf5ehRJJiorJjlTWHQdYU3Z+/Mv7ONWzDMixdN1WbX/3v5776
17P9r6/i540lTfvz7PD/BoEl60RbOJah2YpjaryVs0mczXMrFNMx3V6fwDR05b7GIL1o1HRcoTEJ
9rKRBHsJG7XISm9yrgW6vZAOXQqorRZLv93VpBmJ8oaTKwQ9A7pwUq3zxpaoNPQLu0DAFje5vWjI
CkEIOctQO3OloE5bdmmF+MqRTE8OT1mZXaVpqtxnc2s9mLWPCZ4fuol6rwXrpMNmFXUkcq1I7zSR
O8kN8RnaQxpNMqcHKERl0LqkeVXCoE+Y51dhaC8E6aM4crSjlUi3ymg+EOwOmaDGOKQmLFNCHg59
0uSu7vh7msb4ncPjLD2zTYzJY6Gv4UQ9WqbUrA1EKkuTqM22tpcNrV30va95hHIow/2mvQd6u9ZJ
MdAo4lB1XEPvvDNrYlkHQipU/CLon5K1HKTXka5dmCbuMT/9yJSnMdXiZelM/QK0HfyFGeuT+i+Q
evdm+RqifSAW7GJQ0+tCAusKZgiJutuUoA7CtSo3CymgF27Z60rXNrMbxlYEbJ9xqU3SsdCJHIzI
cxoy7dAoI07PwFjlheTqxM0rmY/g4k6qrHFVCRLTMAG7qIE3MYoW2EyvTbBOCYslfHotk+C1mKHA
jpzdV3l7Hx/sGFCPVVzNN7kOdVyr4rUlTobEXQ8p1zpXxn2fq3OUOd5PUsU085VQwG1lpegu90hd
j3okuaB+Ea6M1kMqOTtDkzdtNG57DbeMru5qS7vuUQ5K4UQWvO6TL2Nt8CbC5yDRcwtkE14DYH0v
5R/ZXQv0iUDyVukPlUDEYU3GTfLg5He0O92p43XiqxRvemBn+yAin0/lQqkp7SIg+bScCaUeN4X+
GMTICJVhEquevOMYi7YU5S+pNa0tAhXdWDgnM63VfalJayC6yBTaHhFhrexR5t71uOcmaMvlRUZI
Z9e0b/Q9XMsSBIa9JKShJGP/Xt8FRbBvm/FUyrFbVHaMRr9wpRIdB4t4szanGN5o9+lLxQqnMcm3
PgwLs4Bb1qgtjLdoo4X2td8a5AkEMkrjANd6HhKukMrJI5KTBO6T/twYirGC94nNfJIPPf1YLBiG
vIyMCGOGDaigJaqjgU6Sk6JCPQEgItwCT+7K5VCTVmRgzexfNOM5R57kv0bYLQriOHZ9iHgaGO4h
kxVtNzgFHoeuR+YIfXIn50SMNsCuXCC1zg7Jw1pGXwl7HAycCcYBpVV9YaXRnUzYxikLWv22Ky5a
oHx7ZMbXEEfRqOCFQRI+yEiCbrDcotWCZo0f6BnvZmMW+1BKwP/MPILk1HWgd/vwrYfKIB/BwC05
ii7RPu0TCAY6lG8b7iIw8kQZCfgmmRthvbCihWg/KwubE8xNE7tf2ImV2d+BliJndALInx4avPD1
oF4QD+OairaY8mWgPg6KA7HeU6wV8M4NQaa3PUjGlMQ1w3jx5XrdoctSExLkix0JOZh4IE6piPt0
n54aclQ80zGwtcn0r/rmaJagS4poY1cdZHPYPSTJdtmtUk2bMW+gCtVuasWrRr0e80cTo2adPpMm
r7Yyj3kFuovazb5M/GXKAxPLF4RpXk3E9lw3frWRgfiRpIqY4w4Ct4tqM6gvNINEBJLafEXaWKG8
yRSsNYT8FNqlo2Ek1fCmNE8hgqcJwhhf0xIWglvx/sgbbje5NjvukNZeh7J9VchgxHCpoEgz5oov
iakNU0H+kFfjqTBhNlgjLvlkXbeaKwU1UntpaSDU1CQg5K2j3wt4ikSQeyPsRRSNUeqv/EDcZ8q2
r2CAmJ+U/TzJIamnQZsal7sRGM5sFGpySCHJStQPkYkROsRtEa7GdS7FGDCyBUzoC9uOVqMdgUoJ
7oMhukpGLFrNCiN9lLwRQNjCxQGCi97NWGaCEjn6qnQg1CcC2V43OLjSZWQjimt0ghHhguXpsi12
aUugegK1MFhW2cNgR7dQoZFXpkCJg6esoyyFXC9Td6ZJqrUNaUomykHTD4HzWAXFpo/6dTZTs5Tn
IPysQGhO4rNp47cqiYlhMjdDRJqhdapn8yAKJwy91zXiIvjKHLyVJV88YsViwXzSEKKUEPMCssPV
s89JI0h+MjZSLqqlUncXKlquMO5cG8ZE1RTX8UBIRwjlwuSx2hitKBaT6nzSt3z682eIKdALijW8
9CuzJ5blop5Azscy0VIyuN1Zeg6pREcYVxGVtk4K/PEDxnIpvO/RZNROvRWAKJd1QswRJUs5SG6N
1N9IWXIxDOA1zWefuDLlcgRqpuavbVu59LLdaUKqrEHq616b6B5h+3KCvG5Q8+ngzzN3LNQOHVQK
na1qW6q7GIdueyRY4KlIn7rJzIG0oHszfmQEYbhuFkk7EfW5pq1MFvsuQOdCEN8rYZwbI2/XZEa4
bN8WfXTvt9mBRAZSbuDmDflG2P6hJ2MmQ1ILP7aL6oXc9a69ovrJAMovUQbz0GPfHiPU5QjblDTZ
Civz6lHzSjXAlspCmmwnrdl0bbnOzPZSJmeZXAIEgPtGeneYXcOKJctATObjCjbWdgOgpIbfVIvH
DMtrjY0d6AHC6wtfGdY2ct0gG1fEFrqFXG1Z3jddXGzEWG5TrDxFAUBENpZ2Ue5Qeh3Jmpzlfskr
fHl4WU9GS7zPZFXLYmy2Qe/cFKNyqDB6F/jPZzwAPulDDEGvzZzPQBdb1Kxxjv2H1raZqTdH4rqi
Zambt43vvIRiOJl5/DoA2lyECk42kmhDTXWOWeJsBmvWt+e3qc2DShmHeAA6i8CL5Gf2MWwk/Rha
5Ni0c1phd6VBm11B01xgTelAJmA2ov/hWXBVFvk7teZ34jmDtdEbd1WgX/lO5UINGmxZbLOZXSL5
hgdU59DluKxzpb+ZzUxKswmFwxIZHOBzRCvsNY+w98HV2ea2tic3GIlWHiQeiui2s3GmBaF4T/sm
WFJ9ZDeHvNNx7lTyKdg9boNc3FhyeNBT53ZUMEJDp6wxdyVRvO+YHaf+opL3nIo/A81+b/G9WQ3l
hFp49SC91wGzZElWKZl0LVRmue/2RTnakGcedTT4YIWRM8/+mdKkzwQWjniUTRO/kfRCoHy6tjAz
KHb1YCbvXa9ttQpAio9rGvuFgIen91ygG2HPAuBJ9zqFJrlrlj2Ok45kwzC7HAUxBOVChNepIGw3
L/ednpI2P647qbwk8RRvRsZSDvgJbXavyLJrZwZ27k+AyocyrbcDCfStfGHI7S4TDUFQPBsWbOQc
G850H4XqfuBH2KyWbVlumaQZBc0is8sFLYSF5WvHQRuWGR+AbHe43JsKlW9V3IKj2RbSeG+xP/Rp
JZIVJGSon4WyxCR9JHBt2eEEt5e98x6lxSYegJSIYUsck0f8eAXEQYdCYEkn1U62Y5WSsyrWBc4h
YjZ5fZJs+p6VOD2ZzBvAcBaR8VLk+m1Y7Cad2RXkksvee5GnqZtM4z6zbtNiixtxgkRBmBYswXwZ
9vpypmL2A75eYqZQcXn84Rpq/LXJ8F/AMEXCLpZlpy/x0buVXj4OhoRf741hCqRTWjYTVPNB3kps
40OtvXY69g/EFuazMbvKykuVjHA6DslHgik3tsebTJvdrCwmEQ6mBWhjrND4yMnBQQbZk9vXWMl1
F4l+HZF1h1OH6TKGT++ZqfTYl/qTbYHIZ4G/qoR2G5ulSwoQpQZyxMoqvbMb2B2QE6Y3mLgLXL4B
5PGyZ+tlqmu9JRMFP3TYWm7k32sdW1H21kX4Pofaoq+dNznOiK2vk5fzvWPqXArtGs3KMkB5HUrv
eXJHGtdCKcPlVEG0A5wj2zudhzdh9VJJvYD88NK2FjsNnTUJYW+GP+MmoYgJGka2deha1irRxdHQ
D3GnsGDsncK+MAnjkJMdcHY2XZDzp+JmNrqj610mLVuXZDcOziKRoaqLclXkjBSL6F+TjMtYJdGB
vta0V1tYPlq/6kb/rhr79eQMbhKD7eeIqyoAb6f80mq6JUag9RS1R7IF20sWSxYW1iE/2spmsB/l
h3b2+FTbYWpfEiIdGr/bRVi+iNs4GOVngCyWyJ+e3UbBokaAjtvnn+nL7AaL+IBTfBr9YKsZ4Ya6
IwG7hEXm9gUe9iPopUTiyElgX0rKAlCQRRYbEPgR+KMGztmkZBMNQizp6n1kRtvEelA4LKX+a+Zg
2kj6rVIYd7LMozpM4FE/4zRZR0V6EebByspvFPsFPwcxY8Wy1N5qGJqq85Ire+HbG7TKKfv+NbYp
7WTLxlWcoW6Od3KUcN686vr7kj2YYZCUDge4ble+8dgH4WoyWbHRk0wtd9UHSgTiAxn9IsOaCUJs
bE8922YZ8EvAVNFIt4bA1ILdJi3VtSKSGRqxIBQDRs3DVCUsyrZLJhO8ryeJhAW/vxR8P7EVAEi0
NrqPsaaEWNQMnJaCdR32UCyyTW0fEQy/9hNbl9RyBZqEJN/GbK9UAVwHdTUJxQISinbs8jlzlvX8
XTPMNcEsS63ZRtjmrCjaiZwkcytdGZhqaxWxeKstkmIuF+4hlBiALiaDLG8VjDJZhwyMpTm9AEGB
84+dboRvxwbLwtMQRiM7SdhaLaeeBvIIfVT0/6k42PmNEUnbRMNhU0IyBnFG+6ZStQvFYFMtpRdO
6Dx1ODpHP2FJhpjCtkMAZzVHTIkCHjPfYVd0u6nr1lp6r+qfdTod0eGiGq83Zai5kY4jSCWUER4E
DiLSN9sCg5dTX8bkpK3ryne1Xno14ugaABj4P2bJgZgC39BbChGSv4oy+1Zg3FdDzMtV/2AZzAVE
+EBCZsqgC06fd7gGoDG4auwQZNtKlwLzkSxXb5l1F+WWtG1tZ1Uo2XUS+Htbqtgfynd+KlwTeo/C
6WXsMs/XPuuhWLAxhY7UXcdOe1Wz4XRiez3FCdJ0sR3GFK9ycTmahzbH2gbYrmTy0+0GMw3nu8Fh
aZG2FSY/yga4KCeSf/VNm7D/Fvk19bKFeKMhN1F30ThdNa2bEbhGZgo0LeXNNjpWqdTTBJvDvNwF
3CHimJ4G5lY1sN2CMwJtjjmSfZretNReTUbmEYLD2vky8mzI3Lcy37cc6wMfB0w+LmpNu5Cl7IE5
YVFDjwjtj6KArKtXruFQvYpB35SZO/UdnKpsPyMcx7ZbSmWCpSxGPT95Ig0vfPFo9gXNt8lw8/xR
bsmJaMtF2QAS1ON1YBmrQBOnKbN3oVavdD91beOU2h2wCEBdwxNsA5G+w5vb+CLZNoZxTdQPwMR4
bXQEOKrLPiCFgWaVNVRXFtUgYgVcnBKEWXcvlmOuVIpci160KyzPsnXZpQt1WBUO0MrhZeD0Wis3
qEAqT2qNbVLGMfCMbD0AykLN0k9ETax8afjMCytwAeObkE3MfmkgUxK6Iu+PpBTFn327IkNgdzIr
wi/fZQGwfmDbWavcFcn0VynqbKBLU7YLHWRTgSQWOBIO+BQ+NP1Di5WFpmOc5ag9trQrNLEivZLT
A+d+E6aZk1hXpqgxsmK8iIfnqJDuyfJiZQiY2SHvszrUssaJf9MNO4Kj0bJTzarAWg67kojHCl47
+HwzI5OqwxQgUaM0+88Qi5Zc67tO9YpadgONPRjF0CG7iiodDH3Czbud8mILlDtOjE1twLE2NxIg
TAozK7t/MrGQSknMqnuNvuTGZByMOos86Bh4fz3R4sVFl+e8jxTrpnzy1XKdgtpdpI79LCogvvjF
e3UJec1r4+md4zo+nRytlXOqfRhJ8hK2lNkdpOoBiz3xCJ8m8IrMf1QlwlQdOG2slERVPkhNvInw
2YxyCsRbYwVmB2G8qhEClxTY6fARjeBU4JdxsCzgpk3rTv8c+zlbuqSCprgRWU7s7S/Gei7IckSz
pkcizpc923xFBXTaFDuOQ5A8b9QUQqa66rkQT8NVWybU1MLxxUmqu0AClqnO6BZbsu7qpL7X4ual
ToaPCsebRktlDiSjgq3l9tLIntVpNUgbyoOwfQP0skBmFZ0MPDisfN6GUoYEFJTEl8EQ+5zwH/xV
LmXYZWnUD3lJrLQo9/w5tKnkfuDICO9UBShlOgcRtwdLUKJujyMgV6GobGgjt6pp7U7Rte7fEmGx
N9gDh+1DsnIWOdvpClCVn6XHerjXh6XevFdgYPr6lPmsnZxpM53tsgV1fNRvs4Feuuxqob/HettD
RKnKpan2S+Eb9RJs6ZZQpnALYeeukWn2ZcZVWGeEufCNz4CB3Hh1hLOXUgcecHHqx9m8aS4ktbjN
HSA7EQibYxW/dUOwUaieOaG1RsO8YPel5jviKFbQnTaQJJfcCFBUYq8bNpu8mu12x5fGBtbUOMuW
yzi+1pP7WV2dAohQsUGHFu7w6jQWA2PjLTOeAeJflOkTt2Pf4sbN7w2dIBFGaqxTeHjJimpFDhY7
BXi6ISmTsrxSgYLg+lsMzrjjlOwP3S1+TrzWuk36xJJwC3MBmGQdQyCwfRi5znNsXmMBJwnijbi0
TQyQYtm1G0vBxZspuBY94Y/bOYzdxICLePNgKNi1+YpU56apu1UkDXdav8GK7Mpp4LZsThJC7AJw
PYhyQPK5In4OkvuJM0dImi8eq95Wrn0cVE38kdNQiNNpjZoKkAUdETu8dUr5PYJjaxIbuesIr1zl
ilG7iUkKL+LausEfrBBl0yX3YTp6GEKO7NGvmlkHBb57gOrHsNdK02ty1l5s+fhEUzJG4NBium1S
ZZ0nNqx0AHe9oh1jW7qoAvsUTnQhOIgz+jL9sk7Zq0n5sehhO9CDtg6dFJS72HQelLgtLqKYmSHK
HzMrum+7aWB+ya/0ZE0oaEghQ7wMQBqmOvdYNMV1MzLB23H0YLUKuQAY/1LF0XZZapE4LMaNprJr
JstIWbW8AJibeTtZURZK2ZYoVxIJOvi0kdDuhrDxCPzA4xxtcvJH+WvQ8cUqR5m2GIMev6q1CWzQ
VwW+MBnmHRUnCZFiY2kcQK0Hqq0k7piLrB3WY+cT23GVWPGjUKWd3qrw6vOUckU9PZSZBAJICvd/
/odqqr8gt/IQ+851pKFX0tWDUdfJNtAIWTKjjcRmNLDSteJPRxLPtkkfrvG4Dqz4tGlCrHTlpiN5
eA0B+RK76slkVqm9EhLTgjDXVxOsfV6iZOccstRE8BljU/WTfZnlj3UkvSWtII+EvQ8VXJWSaCDR
wshC+IVlPN6No/1ghySUqD1bQAF2BBaAS0ana7fNtrONNUEN5AqM+c6YSRLwCvEjus0IEJRlro73
ockUVI6AOocDN/4gkEVH0WNOxw1q3zIsqqUGwBrD5aqi+Iwdb1nJ3SZhHupJhQZtQqqj7GI54PCT
EsURCQYEJZ5jjSN4J9kd5CEowCWHZS1Jgq0Yw72Bx3CjGv21UknvxGW1FLtZv6TQ9w+WD69Thrfq
k2q176wBnnE9bX2lJaKPSCuhKCdCH11jNPMt5X7DLY1jSlTSKYFBEGoJVWHihcmRcNgEBxO4aoka
9ehQ4jJ9RkY6mPAUtZs4aIhOzMxtISgYThZvIAJ1tA4O6GvHFWrXcWPULPUClGPQravEetMguFM9
jUEu7trK1z1QrAcxrg0lFIcxdTOiHi+LyX8am7pZV0TFaxVw3aHWUVjxHxkIw06qOPTJKbEZkezs
zSm705O7oLTSW9naVcVUukZgXGuhHm8Ux7VN5agNPUgau/8ECGYvWqNDoZoCbuss42hX+qIcOvzW
Et9P5VAxMo2UhdLpa28iPGbdAoJeCBobmMW9oRf+qrEhJcmT7+FJhzVqZe0yaDXhJfgEejQVmNfD
YJP/X+rObDluJMu2X4Q2zA5/ZUwkI4LzqBeYlJIwz4MD+PpeUNXtq0IzGHb5dl9kVcpMgpgO3M/Z
e23InWg2aRfZNpcw4Wknbu4Zwikxfn11SKzAP5gWkR2usHdEWjh4DrqXru3MjQ7xkTAvAglhnkrN
jy94oHmtU3a1nXvheCzAlTuhp0jqal2PE72DaGTAUvXZxdQn8b7IuqsUG/9WWr89INubroAH7Zew
gwGlfRdMN+NsDg1HkLyFRHkLgdW79lNAQ3hO/5GSB7IjJ3ddzPG0I489BDr7LZN2fpBzE2oORm6V
zfIKnAJNzGPgslZKWG0WfTfdTQUIlpDmOQHYYiOU/pIWc+aBYerrQTCazm2eazINLgsRcudMuZMl
Uz2hZvjI/JbWG+Xa3XUZz3hniFB0nKXckat01AB1zWlye1Ld/fAmzqZdPI+7oiD64Q7S2iIB+9mb
37kVEhDQMA+lzZUXQJezg59poMlHB3R6m7H8zupt7qdvvWUeBbGbVlK+EG8FwjKM3zEkdKumc5u1
afMLJXHfcjn5RavIuotq6qwd28kl9PuRbgZkUyJy2HqSg8zLL14i4sgutHbfC+ZcLmEIOxKcXzrA
7gBINQX2JQTKktT7IS4wIPvGOsnDn0WTPbLSB3IesAYLyL4OZPhdMxhJyqGcWJDRmCNBdwPzaGQj
Hd6mRHazqjBRtU1q5QyIA4YifO6tDgQG9A4mLf5dK03qftyll3NgH5BYBm5QHOG6ivzOD5pyK2UF
08LrvjVAVkqnZEotEHC3pvZmCdJrCoclpWsmhyHuXslC3Zpdz9K9CXnrJvcRGMMdZIWYgJNpOwQm
OJsc7o0IGL7XWegDVnGzjdPBOdN0iXl5HH/70GEAnFdXaTmt9ZHKEnbWb5sROStRdReA8dmWTUnt
hErCFIObNv9hkQ7GBa/o4dp3yhigXs29TuLO/8E78Bs6VWg9jg2jqSj0r+u6Yll6xd4hvLTg9Zqj
j/1mgluUtybCCXxKkG6zdVNY90qjV+WT28hPb4+9u+46KEoezuhVkxENB65gFcWiOGRMXw1frCiH
bGPJp8k0CNRxEWBxTOpm0xKf7JOVvtFVvUk5H9Rh0d7KtOtiqEhmcYtfDVFuNOXy6sHrNPqPlXY9
6TAUzNDXtrpbksiYtC9W7cNIzZPrGiLyVHVQmZm1Jh7sa80pIPaQKq3KDu+g3q1zsnRxe2cBZP2A
hUqXrmQOw0NzY7LQpufC6W+tgsQSuwQNlGn6vq/3qZbkW2pbsFHDuKHjlaHIqi5xgb77uqPWvhf8
YLLEmmPiYcAoHoy2gG4SfM/Kyt/6BNr5oTGj8EMGalMNmdYpWC6xkTYteuhp4nXsAGfhtSvWw5RI
Ql7cduc35LPP4QokZHChS6/Y1I1yyFxHJ2URv0lk+xrQRX1V197rQKvpIgFgdUm2KyDnzr81UKmY
tCGgAYjHQDUPgY3pISvVVYDAexL4cV2ZIMlQrruVBQEgWWbW27SO2S0Of4DBOuhcc8t1jm68pL3S
w7Hao4Z3NnCX5nfXMp5cy0ecpswr0k2rrWaLR03Lf2l90j2QFToyXEq4JARDcF2E3GYQwx7NyDce
HDYweMgZDyizcy+rwtzBsXP2ZSWvuIIarJwM7Yzsb0KveSYWE1JUnY2KDYV1mUroe5CqbOQ6mXMt
Jhd0Tw7kIcuFvI/7YFM59NBpORhPNaoo9oHJbUX49UZrJuctd4iK8Yd3U0LeySyUOrPX3O/94H2K
s29a8VOQgngcp2p8SsnKWyUddzCJnJe2r8WTNVKz/T5EWDP/33KUA/vPrt1odvQYZRYVJotZGkVN
CXbE0WiJMZ4rm/CNt6ne1WMJNFd386eo8ncsihmhkSV17SYJp54o4s71ihhE7ApQlqSzDSyjumOF
vI6AJu4L046O4RDFRycjZZ7QXZCHY17Re6GhITVksH/+EPP/itw/LpQbxynEtV7n9IiNnragH1pb
I9N/ZGYRWsikmbk0jABGr7uxJ7jrie1f81GJ7kRsXuKKCK4DZI8XNZOtTQRwYk+gR79HoYPXRYn8
OHlBdSRkvTpmDah9C/E9uA++tggntRu3idonFfrb0Jbjk7KR1zjud4sApid/Tq3F+iw2UWkVmyyH
2V4YCe15F2cuioQYBrsz7JRTT/u8qO7guIgbh7EJ1gE/Nc3rEjDLbqzZOkKWT+6N0NxVbf5Tk1V9
JGnyugzYagozWbeuFh8igmGRzKSXddf3Nza7u51VJe8T7TXQP9ldZjTItfQwv5vK4Tfh4CQSpoBA
fVBSL1NQFOskgMUgGBNcAWuHc25urX6i0ycCYoLKoX7KK/tdWQUbt9whZo3PyAvoamhAcWtcuSET
az0rHmotjveypTsEfOUBR1f+wFB2lSoZA1vW60scqOIJ3jzd046cciI4aT76Kr0qIndd1mTGk6pS
kaEad1sQFtYl0YveFqdLs7Fc17iurPT3ZMeQDLvLSLfz28aspnXWT8doGEfSUOzqmuXafaaUuR0a
vj6Arhi1FX14481/uL31bRrMcRMylmpqzb+dShBCxvxHMhByCKHzOWZrsIKKN9w1oT7cmbFL74lJ
km1Jdffn7z0xsnntnQlyRkeoYgNco3YEPS89IbsROI7HFt/JYEe2e+7FcO+6/XDveIEia8x+mUg5
hXTORyQpZXskxro7loaJJgrE/C52m1UgtfHSdAXdkLKQBz3pGkYA4O5Nz2msVdxZhDyw0N7Wk2Pd
SBJv6RH7BKvkOnP7djRfasuX9MeyS/BT4s4atV+CgSlfLdjIzkDaQA8otLD64huBNqrqavaG8XgI
BzC2RpWzH6DryZAtKy5JtEw3rt6QqxXxD/o0eGXC0GyVOWrvLbvZmOSg0mYpq1SDiq1umNyjD6j8
oNuUQsuuhyYOnrraQUQ0Ooz3pvSoJ7m8QHlAU20ktkezUOV4jQkLkWW2S6Y14jvrrUXMf1t49LmC
LHFZIeUYp2eYfWkFgH8QQIoVj8x0U1ndZWfb8NGaWN02ZWSCiW2j2xkcm5QC5tCUEXoHrIHC7b9O
gY4eJ0FzyPv7AxEuyzQFXdB31Quon0uXL9BlbEmQ/Zkj7jAEizvp06gOYo0GH2QY5gd69hRYg/No
pqD/DbzVpGLuHUliWx7bl4m5RvWmH52mZVWGQAzaf8/et0tZTBT2SENvCNh0exVAHVbwWxC7Jj3h
trobe1VdaX6PpgmE1Jo6Vlxbqi7f6nlTJhl3Dwgppywa70RCF4MfqXaDN1rHLBp2TdME1xGJG7va
qr+RWm0dNSZ0m0TUNLhlnD2T9F0DMA+fggjAb4tubUvUOFFgeZ3uBjRksLloW4++f0v8yEWQ0jMZ
qjwi6wvuhcqHx8T07wOvJkKl85jz2gmUmMjcxTk9+NEh7MMuU1o9cOEYiPY/RZWKN6JCjiSL3nru
4FyE/QwnHqLksh1GIHSJM2f2xGwcNy5up6PX2+tk0Ptt2Hq/6tR+yCCRbgGJEZPh9msSY5mQDs6d
ktMrZl554Qai3ChCaUBBZvW6HpjbtCgoyGwtqNJqfCNLPnqeo2brQr8FfmTfgvN4Nf3ie+7r71E3
vnCBolUc+KQL5NZh9BCGBAWjsSJVN7leghDGvw/4y/429sb8yeGjCUqRfyvr5L2ri81kEVDUFSX4
m6bk/I3yiryfA+uRcNt7EaPtvn83iw5qlG9D602dpxCS/ErLlMGozD3G/I5aPEH4CXNnl2oBg1fj
4CUE4wyVjpasUS77IpoXGdVA73wgx4Ssr8rcxvpb6+jaTD3bOw4Q3nxWfiVhyF6hs9W2sYrsYPey
hUVZHGxGaH6gMV8h7pS9e70qEytbDwnBF6buXo2Zumm8HtpW4iVXif8qSfW7D4PvSGlfGjH6EJu8
w6gX/aMkrnIM+XKCQ0XdolssUPd1HDfXcYJGpxuG8G4wH3EZZZc2WCM4euKIBEldjFPRXpUe4MGy
i6zNQD6ZpImI3ekCLd4FiONxE0i6hAnxRhm1wvNfBdvTlS4SazuaZrBvmMdvUtCfF1nfW4ekZPPY
e+RPBAVRiaZPz9epqr1VxNMaZimzff/KQ2J2RDT8EFaNQTeTzXqXg/4HtJZvAo80EplbNYWFkYEX
YsSCdUiINtFkceZsTJ3wYT3sdDQvaDhLYSUXTsrjPBrRbTYG8W3n3bTkpu9sWsPQ0xyfBTkJzIWc
8quIeaWT0q5x7PGmnDxvA+Frz5xi6/ALHyLj+whX5iYpte+d7jbbdhQBlgVRb6xp9EDZRT+GtNWv
s3a8SuWwK1MawG1+EEr27O9cOhd6UO4KPc+uZNBfW/19D5SaAbftksN7hWX0++SiAvWGb8Usm0kq
45cZmw66I3qYYETjTRu1Jv/irZ6k5X6Opl97VpqtTGZiB1HJucPXxhstHWoSoeqD3svbrNB/tbpW
bvyRQX5Lw3IYSdq10fIB1icqtCFQADDghg62vSM0hhfT7ugWhd5z7FEHZw4vrHhnl7SgOL12sDaE
9HHRjFF7pPV0EctRkIdhp2gEillzkDR7+mctOmC6uUozJp49lt90RmwRMVmbDO2CXPj4sslZj7Jn
v2maqWLaAzBTlwYe3jy+1AbL3Vbg20kk+l113XCQoT0ctPkPaQIsLl3/sgrA8CYs77dlPAab0LYw
2BruJYzVap251lNvFQeWy/UOBhnRqFnJ57OrzJvJMKdjk7zZMttEpFJvBz15YGYwIJUZx9tatfQJ
4sbeFY1sN7ElLECDl32cE5tjlHs/8JvLgcRfHrymJgJ5/G2nmrifcALea4WCwq8G9DracNM1UXCl
BOw+Zlz2xkh1b0cj4ypLiHEWAGsHmpvX1lOgT/rBAaJc2N272dN4yj2ihMpfFPJ8W3kNSh5n+B57
jNbj0vrpuM8hqV8XzDan28m7itu3UHUQPxMvW0cNC5I6MjbpSLqa20cETegyZnUHLiphewxmGSx6
LumI8wmvyuaGck4KaD5cjczQE5f1CSkbXloAaTZA7hlGspoyQ1/pZtXQ1me/Xfrhi2W/6g6iCWCC
v93O3ZotdgObFl7kIh/vqpvMRQExJQN7VlwgaAVZ2Ds2OysFDTW2jHFFD5L+Ru03SDmc7VCgNyQ7
eeVrVbZXdlOhIyJr1s5jn/4mGxwSUmjsNlB0K7OwkQrEN9QutY4yxt2+dpAeIB8jcx9NGGu7tmy5
t6m3lYoML9cqs0OVNY+MP/0N+DjtwgnY/llRcWg9/6l0dVJ7ck6EfMvRZR2phaG+MiInvmv/6ewt
/XTzmCJ3oWm78oQYoPsTJVq5xQsYhnSnzJlUV1nMo9BlwETkI83CPZ9QUhZ+xLuVOsMhN7PnvrUf
TGKAb23V77H3Hqn938xm+hHpE9BB1nVDGoPVx52A9xoY+zzjTohR54VZcVW3ceABrM5/Uma1TQUn
ZZUShIIlTR4KmgrXPQsWZM8M3Uxrop0EjDaokW/3CBJRRKPFmTNCuM8j/aUGls+Gd6Bfj7BydS//
WSPvm4DtWhlSFjvi8270ABPabteVbn/lpMFDqmo+XkZG/79poo1kpeiz1bkwxoIJflTsgukwTOHw
W/TveWewM46z9iiDX0FBMoGoR1Z6oB7kZCZblWJCiGiArEg/YkU2sgORCl0/PPL9KJ1q3Xj3YQaR
083DZ0LA2NuWvK7zf0aJ1IHrHWSfMB+z/F+RmZGQq7Z83Q2UOfG2VC5xSpM1rEkZ+6mCEMWGacDM
w+hPZGuk7ZrsKoq7nddGKJWIBCKeT4vXeVsYGyWYNYbMnYinn0YWfeRmsKbaE2qJxsfe+HgZiPt9
qqKZQS8CeWGxd143Ljd/GMWEUiUWW9X0T0bFLwhzNNw5U/mtbnE8oERx1rocALYr2kNlneBp6Qjy
m4Jf8Ed3KQ2Ra1s3NqZrI0aQZX1s6keFp3JNUzvcZp1zq7tuulE62iCX/eAqdNFfeO2z76NKZfHV
X+h9sUuqnD6T4rPh/ewt0VCOwohq90+ZENoQVwgvmHSw9yba+aBPgbogd24Wlb5WWef9KQIejAF2
APN+lmZxSJKuR3Sifl0oNDXRND5FsKzppdJSRnyhLjJz5uuii2/KdlVRii8Gi2ZfVo0bEFivoD+4
x3QJ2L+9a6FV7trgV+MG9YHEDITPqafWtt5DYe5/tIZbzlMe/XJ8MAtzWnduoYjRpN3rpUwXHTbg
AbMnoYj07FTPsLQpWBKG+jfdJNDMK0jN8/37qq0cFmJBRyOC2y17sqG8uMsg+LekeyTNpedU33Wz
wVZUEm9pdhNv/lg82Rq1grYBF6hvjBuBWM92/kGH8BLJtH6H7n4kZ9j5RdjUlbQeZVw0d0Pjiyca
dz8UheoQ4BoYVHovNILS0iC7NhM8j0OkksewUncdLoC16EJ3NzSDuKQrFuDSyX+kCRzZIRrvWwjE
m/zZq5PxyfWZOkhmt6s6dh4E0XqHvOvWtFOKH3YOUTS+G2IiKJ2Au9/ME3SvVUgf2QpCzXAYDPNe
ckto28kMM4TlkqjlDq5xadbpS+KXROW4mrOzpQhh0E8oLw0uyR+/4L+ti/9hzPsfO+QXLJPH6J+6
aIrf7dIz+R82y/+PjJVsjz8zVj50FMv/MFb++Q/+ZazUcCX+l+u4s4FSuJYrZh/vv6yVBv8ASbaD
dRKZHpEbmBr/ba30jP/ykMMYuk28nmH8+Y/+ba20jf8yPAqChyfS5j+U9v+LtfJDo6+LUXPhXu48
GmNJY8cHW3ldQCBjVJs4RroE49+rHwymto7dUHw3MpDgyUUBxn1WEEx2Y7f3uBat9AcwIOUemtJO
h3/+un7/fs7+Jol+5P3ll1pyGwfSuNxClPkhdevk3dFr8zkdirvPf/hHlvD5hy+szbATILgUKjuk
TVc3yAdoMVuhURtrlo3+Gfv/qTNYEA0KpFFmQ6vwAAscm0EVtvhEGlX5PD//Y9394ArNftf/64f9
F2t1Pon57/9yR5M8n+djnmSHxmPTGqbBtIvkdF/Z6Xhv0hf+2lHmS/jXUehbx/GksuwQBGbykBbm
vR443bUx5AjF++Lp86OcuiHzNfzrKBDfC2tyHfMQx1FHWLpZWvSF1UwXDp0GE9nnhzl1yRY8gzqS
+kQ4TnpIzTE3HgXseGKkTMFyYhUNrk4qQknz9xxa89Sb5S4BB45W50FY4MdpGOvW9KqmiYwE3+0g
rIfIPG2y6QyvyFjFMmcjvZKtpr0VIL6HI0EYdjuuEZXhvSk6Gn3iDNrl1GXArP331TZqKdhEF8mh
yBpaMLUE41Pq6y7ABePlJI98frXnm/fRA7qoK+mks33yUm+vjeGrMiIMaC7H+tIPXxIgfTEWgW33
ycEMbQcnTJIcZfrVd3eJeEwHeuDYrjyyq6YRmxOrJ7xb+FI//+VPPO7OojTogrRIUstwNyPsr/6x
iBQvSOmMSXjdxDLHsfzFq7SoEW0pIz0bq/gQJn1CU8tHsrPOrZKd0udncuIeL2GPJmT+1CC17YD/
JS3XGHMZcevWYJ45gROPqjMf9+/CkOM7NYxS7GVDXchwmq2tVnsLTOkfQ6HOwGdO3Y9FXcjMKOly
pcQ+d8tibY/kUPkREqYohQDw+YWab+0HL8MS+Vj6bVyjKiWEK63pxVX9k8R9/ZYEHczBEglQMWBw
+vxYp27K4v3WQ5qOuTNgkNLw4EpSit7yoA/OsBlP3ZLFa12aVtkHHUGQuRXoG0YW0Uq3TUHkCSo4
3BHZ9vOzOHFT/rDl/rr1vRFMmMd7sTft0CZ6qEl2vrC6jSAw6Qt8Gz6hSw5k6zoi1XQDKU6u4kdl
k2jZ9cnj57//ibtgL17yQfhNbGXIZgIjGl7sDLQgJhjf8a4+//nGqQu0eLlNp0V3OsjwgGNN8wRt
WbfAAoImRT3VQsSttSlI6jCeQmUF7e+kbzz9vZkKMazcFHnUYw3iBe9epOmu987+XZome5d6Mu6k
SzxAvvv8Fz31e85//9eNJAzGTDFM6OxeUZXoZfCotfYbMfLTFw+wKBISaj5IfNfYD4lmHHozVbs4
MYyHhE7/F5+URYWQYx76Iq7N/ZhZDTRmp/rmJWZ95gROPSqLdcKkzCQ3VN4eLB0Jf1iN2pszVWy+
P78B87L2g9qzxD1Wrl95KGlS9ubIDHz20pmHBnFkilVehPTu++9yTJPhpwnJwoYeEKeQNTafH/xE
ufiDc/nr7ssaEIlmpt1BtZjti84LfpWlvLcaETxUbhhffukwS/ChhezIol3ZHcoYswDeb3JOXLIV
q6R61+rWP/M9OnGnlvhDNiVByFi+36spjjvi4PXSmdEJppk7XzzEom5oU10NcDp8MkLdcUUyYf2Q
+QKT1OcX6tQZLKoGVqp68DRN7uMh6l38Bp2LnR/d7xlY/Yn7vcQfjmYbQDTBbWC1XtC+VIad4g00
e9cTG0flXv69UK2pjDP3/URxsRbvvnI7vxgQpu6zuCmfJgTAh8qPjPsozeSZQn7qjBbvvqe1g1vp
pIvYEq/o4NCR4dONTAyIBFP28EwROHUmiyIQOqzB8xrNTlllz1pnP3l+Ua/7QP/i7sdaLAumKBuJ
agniYx9Fr16KEtpBCOlE7ORU/X86RDRuPiY1nXq+FssDv2i1EFs9OYyD2xyALwKBrfX83Npmfgs+
qGVL+GEQUuqtWtMf8Do/E7eUr9EL/eysSlv5ec7qEDvA5y+KMf/GHx1q0SVQZhUSV1rExzTSX2zU
KLBfIhGQ8ef1zYWViRcDOR9KWdQZ8OjPvJ8nnrYlCDGLp5z5bhoeitR3kEUhrvQlZnw6/ZdDZE7b
z8/uxG0y58P/VZZpkOJpdlPzQc+G9K5BwPQqJC3ar/30xSc/JTW4tpQVHpJ81NK1aSZRuRODyUDr
awdYvPaBFcBodyJrX2gy/2b2RP+t6kAzz2wITt2ExSsfhiKcyBIND12YaTuDfEwI8y00+85C31kU
X6ss5uKV92WtT5qVh8esr+01LIxbZzZ/CUSUqx7i1Jkn+dS9Xrz4scQEb7lFcvSYhOza2IpeR1bW
Z+rWqWu1eOFBS4k68PzgyAdRrqI8JehZasxvZpaMEKvPb/iJoywRiPjwtFxG80S474REeZxZIIZI
+vDJjrYytPQXE/tnuz6zyzlxzZb0QxOwoc3wMjj2SporS3nGPqVDu/38bE799MU33hNGHGBo0R+6
oB6+61JGQIgSQXf1859/6mrNf//X2+3ZZua7Rsk9YVVE/GvyahI9tM/L7I2IY+PMPTnxxfqzMfnr
KKFXCsZ8cXBkURfuOotJVxDiUowZIm4+P5E/qNEPirAxX8G/jjGkUWJNKdr03C+kRQO1Sxi0blLl
oFy4bNqhINbLMayk+zYETd5gAIjpgF7nDcF+AfPBmFGIR8Ai8XGIyGqscFOYeUgMYo/4yQ32sUp8
11WjxltROS7Bl1makK9OYlZ3TYgJzbIL32ltgyR5z8yjn7ijkaJ8fno0/j/6xBiLOgNi2SOjsyen
sS9eGN88JLq/GrWuJ+qnfUvhyokONUPuE7P8+RFP3bNFyVFWLFxtJPO20LXnqBmDtYkPYCWr8hwh
/NQRFtUmcUFFo07VDp0/Ttj1GcUSUhnv4nrqzpScU5dtUXLsrrGHrBzTY9MamIAxTumIwzpVKdRD
jrWaL1zr4n/NNcc987CfeGX1+Xf560FUkkZsVKJRsOs2fbAHjCgXPdPery2b9cViA7KjHWHUC46j
C2ILnfNdopW0oYiIW6XzGX7p9uuLwqPCqZ58I4wOqkTG+iZxqvU35O8WFUSjKvAJVP38QPPv/cF7
qy8rEPedhn4AOZZ1WhcYt37Q55vE6GY/5ssAwQ2QP3/z+dHmX/+jo83P4l83pypVptLJIZa2DJO1
W7UA0ZzZ/xx7s+qFR4JQ+++fH+tEbdUXFclIaZGMOmsbaMXeujXKox5guqtxhGy0yJPbzw9z6nlb
lAZi4+sucJLyocGQA0ZRDI8CTeLL1376ogxUBiLOKNWLB9NGfuahCIezY3dnbsepm78oAX4+ND3u
L28fSoJkUeNoGCiuLEj1ye9MCSd8H9CgCGIdiKEU4zp0CPJTZw5+6sItikMSTyi+EHs+IOoO7zvO
lCaHrw9nlrbzI/W/HzWiwv/zUUs0YRRWWZUPPhvnK5O5TQ71AvbNgL3la6+pLRfVAICSg6SvbPcC
eK1NNLKdFDs9Ixjhokl8qFpfeQoQBPznuSgfk4tMXS5VUtB9JjOjAPTvRI9f+/GLGmCaDbTmtKwf
bE94V65ntzDEcOaPZ2rMx2+9LRdvfQCryRjTGdg6md568jogCtZsuOw6UByd/Z7z4d99fi6nbvvi
rbdjmmjB6FQPmcy17VybwwuUX/HVYPfin68dY/HKZxVi1Tn96zD19DCeDOl7yTyDMD0WLXnL4/b5
cT5+Q2y5ePl9JE4RD279EGm4NnRNx+5eQo0PVp///FPXavH6AyBsoYgm+HB8LB3VDHdNcvTY7NzP
xSadOsTiJTedUFGFZfcwYtCAeeb73/CoA3AMZ7f756dx4jJ5izc96obQqYXRPGQ4U6HF9Rqk0kw7
U99PPLze4hXX7UJrx6BxrwepUKLD3vRUtdJqVwJYaNrA8a8Eskg0V1Xt6sWvz89p/t0/qF7e4o2P
tBTEbjQ595M2hN2A1HVMWwCVMWDmeY+rzXhCU6N+dpfNEHkO0MQJhyW+5nJ0sy91021vURgyRXjP
FKQsewc7pLvZiUtPOMGZqjb/lI/OcX5m/loMFHCs2tH1kiPcKA09O8bsHrpzzNK679Xz5xfy1O1b
1IPIrX3NHwpOIYNZE2R1uCuYHa0Cffw9cEiIUfaZL86pe7YoC7aASoxDPmXJ7kERB2qO+Tm4KBLW
NvOhzDF9nwYwT70//f787E49+osKQUYwSp9JaXugIAKMkNF75isQATs/U4JOvL/eokSQKK639jg6
h15TPUYfRvkEB4B2gsFgYXf//DRO3aRFlWgwgKuqt8OD4ycRpCq99qomu/YAfndb2ceO/gtcthcO
WztQxPOeOawxn8UHT6BYVA6Wng5EgbGBmAssCmdtUTkOjKLIwpkQZQkE3xBhjdHBPwhUl9xMdRED
J+rqKkrfHGEi6zeGJg/kmUfoxOUWy2JjpBPZwF15CMnFVhcEwrW7rJ4tQ/FQngsFNE68eGJRXBC5
0BrLldzXWU//BAilW3WPSVhBPChk57ZE+YWTnbJ9t9sOUWibxjZwHlAebt9dmbCD/cex7AfMtuOk
VzXe3rJM3oYkT8r2wsV9Ba5sLLxW337pARHzmfxVKtj/+jAk8umWYpgUpGYldW/lQEhRSiTXga15
abiuejYy9qpuYLSda2edeKfFokaFeIS8MMyCQ1sN+pBjUwPctqX4CmOtVWGu/7YFdoFoi9RZdHx9
zBbufVp53lideSZO3q5FCcvrKWmdXHb7iNiS/s2Bi0r+igMBWBVbyzeH6MqOy3ZqDtACzEG7aMIo
jq+bjuS4Z+nGtF8hWvQR7sRZOfg7ajo1/LRcKysj+PlCtwB/DsbZt/lEURKLOqhGq2qVZYUPSTNC
5x/rcCguXFm4X/sqiUXRC3BLVmUtk8fGnOQhQROVkjoQNv7684ftTyrPR2VhUfSiBKpMNGGK1m1V
5WptKRUQJ9cHVR6AkNNbn7gDLzDVfoKHEFeET+AIh9RtpVqLesoPWk9tTMPPJ3D7Yy51A/u/MmYH
WxfNWEGsvR3UPKqeRGcv3S5gPEIaFdx2JX0qoGlqAMOboZNOe9m7PnDHVZo2WawBNbX16P3zUz11
qxaFF96tNRBb4R5YzY4kPbiOD3y2b9Xd5z//RD1bqkM7EvtkFEbpYxAFuEZ15C4vKFw6dVHj6j3T
kjnx9ViqRFVKDGTuJdGh051oXYy1h10JG5VVDOPW9KobWl3nAsP+9LE/eDbcRe10zBCmHB3Ow5Tl
toVvrYva9g6bQGd6V01T96SIeCaNrXY3CqdEthiNuf0T/nhmHtthKMUPpZCzY6IQGFPzdR/rEuyw
nnmB8TLESjm4ooowRrw5BpCjk5s8taxfRRt1ofOlprm9lKQWEVjyqbXiR5J6In/dVb1T78XAs3fm
y3riC+MuyubIN7MBEhAdnKCwN4VoXvOBezN19mPBN/TM/uXE07uMFEcQhGEE8ymCFTvBqoJlC1V+
Y5wTRp46i0UhC8gTb0e6fQcg2NpKuP69N9nGVYAl1DLq6sxZ/GmRf/RILeuZVU9pkEzG3iwzWw1b
36xy+qKFJuS3nDDR3F2rASu4sa2zcsqfZTNGxN1WUTjRBjTwPqbPGbvevCSOZdD0FsCLCUgqa8lM
PPNLnrrUi5IYd0GDzz8fDzGRQ1vCLmRK4sCoXj6vE6de4UUdSkLBOsSYsB6Oo7xFJ/XYW/2v2qin
bTb52BmtcxPPE/d0qUeNygxIiMzDgwtGCjDkkHXpzkmTnOadxXJojp3Iy3A48yKcKIBLgeoQFoDf
sWTva80kpscaBB6/JEi8eiUKOFJnDnPi+v0voWowJKOfhwINWzhMEHkzll8/x6gRDCUkRpnxykOn
p+6xXTVp+LWHwpmv8V+rMhekGU27MXyIJCa314jg6vDBrovhax/6pWg167yW1ZQv93kY1o+Obw3P
dRo8ff7Inboz85P+1y+fVX6VNhVItVpoZBpFzRXaq4KYmLA+c3nmRfsH77Vj/ecRxtFt2mwss73m
5oV/tIpOlN/DRqtAm8TSKKG5ZJI4GnAA2K5fCdeRUPS/dnaLmhJ69jCMjWXsVWobVBYs+PKi8cao
eoz7RPTbzw9z6m1alIVWGnijA+6QXcl+xRLmmcTxpynmGpr6OYHmqYMsioNjMHALpqndj3AR3BdT
WRmhE4HKpvw9DnNpbWyVWGCi/puzM1uOlEe79RURIQQIcZqD004PVXZmjSdETR8IITEIEOLq98qK
/8BFmyS2o0+6KzoSIzS+WutZ19/p4uV567vNBa1jHgoDPXZx1Ex345+ap/104FVKp9PoQyS3aQbC
YgoOfNbCdt6keTEIJKjUNvyhwIeMwUtOGy98HpRvh89TPgArLUEBA8Lcajfai/Ow8RnAApDhImGs
qbISQSQ85+7ZTUD5fWhbK4BnVIjVxUyf11qBA57CkJs9+YP26U8byWEABR2kB/2t91xfR78qUICa
bZ8CxAm2KnRc/s7PcFnwFRCXvvo69XVW2K3wWTscZavZsDJMF+wT4VyeKyG+cX0kweoisPgpUC/r
avoQtlkwQUpW1zmArGiK8YfsGK9hXATrAYkvDvjhWwoMZv3JceG572kR5WG3v/4ZF1asuayXxCXO
gVKwZwEkwKNAFpN/gH/PL1e6/tLvX3rPq/mDSVqhRuGzZ+rh+uwG2Rb2ACkNKH/X//6lXjjbQnkR
7sRch5UjFW3J9EbDghDeBA7JfUAxIFoPRuOABJF631Y9nM2HMTioVeWF3UNfmAbaU9lEX7MUtCx4
kvNi5aWWGm0+Jdb+REVWt/c8b4Y94EryF6HB2mkjuMwIb8y44WzW69MJRVqQWR4mHUnk+eTgs4gn
xiGoe5So5FzS8mAbDh4IH+KA7jwbkHLceB6ve9zfcVBUzYhUEvsVyk4AdQCFJalGD6oIMLKMJBpI
KJ6Ae9E3Ecw+sQmCu6JH3iZSzKJRjY+V6jyMcijRxpMaYjLlNzbNUX40Ibz5CIgIaxkCbwKgBkJk
PINxvkfqA6qQ4LG2AZ9Wev/C6jaXEodGJ7DJ992DBjPjU4xKxTYc0lpsor6t3zkCZvNywqDddhFt
77Fujt7viuKo94PVXfP7+ghY2NTMpcJDQApwvT13j2sKyx+9PtbmI+yZeco2NS4qyb6CCawB2BMM
sf/LGv3/lEVC1/HvsO5wLh+URu5cXkmU/TfO0cE85MJlzen6ay2MgWB2gmQD81qY7s2DSxr/BEYr
jBlcy+jX+35+Ni8VwJYGvLEtwMP+l67W5mmKoPJ934/PJiVtej8E0YQfRezBXJ7DZwj+aoGQhuu/
v9Bt5yphP48dqYMUgSdAyeiP0ZA0IG0g3Avo54vOs/xx/TlL32A2DxFXjemYFhXk4RZkLQzKln2c
Ep63K9a9pReZzUS4F25rVensgdVNFmxU3AkB/JgvcLeR+IA1ve89ZvuvkMMT7AEO+YIslMLsUcAt
9S0SWZFlcf0BC6vQ35n21SpH4oiLGpQGWN8ReVZTsgeEqtpa4NUw4U3vu2WYi4UZTrcJ3iB9aRSQ
hyodxI6A9bivJOA5119kYTM+T0kPCUSnWWs6pF40vQSOxct8DoS8ypMItdQkGW77CxADNVLG9ec+
rDju964/e6EzzKXCjWcRRJaU/AVhpXJrAOS9DRtoXbxKNof3PWI26lPGQsk8nrw06TQcgYvJj38b
L/eHtWrL0ltc/v1VV8iUB9iXCWOc9gxYgQmslqwENRBGyPephcN5TDpTYyihRpIP2Of3H4sR2cxb
rwdR6J0fYjbshecZU4w8fklBRUUcXQrRUTgyxIesttJSP6P/tpLKBwe851Ddx6AanbqhT8QvUnHk
bXtd52X/IVg+n35NbVRB2qfh33rnq81mAliw26YfCD3C9B8fnaX0uU5cftcBAvS+OiudrfcK1BAy
Dp1GKGkAhpMedmWDMMrYAuUYZAipi97phw3nKmIJ2jjQxmH8TMPO+1OVrf0EZv2ax3OhJ881w2zE
2amIEMfYRklRnAqpdPBFqJSYW+Qr5UCUXh+U/sIO5u+/vxoyWLUUbmgned+1TOg/Qy8tv8+wfwFH
uINe9mPk2ZwCHjwBgImIOA1S4med5mH1IUq1aC9ZhawpPoKYkyHDveik/a9xRVZDu1uXVf9YIAhz
SncoJ5OGva84/Pca6tUfbRywoV0Xhy8kHGh6J8F67UACJLHeXW+WpeafTSSEdUGnUJx8AZfPjWdH
Gp0cMojR+L6QVfT5+lMWlvi5ILnJe8TMYZp9FjhwPzg/aZ91WZub9/36bCZhfKINn+oMkjyko3wB
WCYmB0JBSX/nA2bzCPH7uGhai8RRlP+LPXgDCQNn3Kxdoi1dZPy9E3/1mWEtQ4RfVMT33VQM4XMH
pB9DfJlhHKFEQYS0XRuOdgTBxmf8PvSkGwzAegQsoawC6PGidh4ySIY4kjJ+CO0CDRBjlGKO+NxA
3w9za12B1CMAE+sQ5wYDoyLxR4RFhihLXf8KSz1pNiM5U/YDNEXZCXGg3mPIE/GUcdN+LcPcrWyn
F4bwXE5cj0HstVmWA2uPyBqZIumAsNEeg6Ya9skIcqTFCWH7rveZi4tBvsJ/BuEfwxAQyrGbEAcN
/sN4VCFJ12rFC402lxbjrp9Y1XryBBY7EmapHsp4Y6Igt4hvmFZ3jgvjby4sHh3NuyLU3tH3CuTE
EGDP+71JSGpWZtfL1uaNwz6ZTSMVKYDlSwsPUS+II64j/w9v8gbRwCkqTAqQxOvfZOl6Zq4jZghV
biPXkfusS6oI1TiHMsmtlD2yKigVU3IrCYAlgPVXUuYgS6P0hk4PDiplO68Cl6xFrmedFsgCSQBi
QEaZz5zcRSgJBOXp+l+59FHn81EEQR1i6cpTqnIhdgr1jVtSVq7bFcjtW9lk/tW8vdXks0mpNr6f
UQS8HmOgCxJEBMbgXL0YViWt2tgsYuJn1WUC0V1VrppiT6BLANMuRA5MhlQ7cL6+UohDEHY4VWLI
dhn1jd0hZ93nauN7Ip32Y+N61z0obDJBtyRE2Brkbi5ARANMzRTpsYCgV/8XNQK026GExfAHNux0
GvaOhzpnNxkCENUNTl02+1SGvfI/IQOOX7KhETenn0ew6AGWT4Yuam6A6TYRPXQDoNm/qzGkKX/y
uVX6GdtoOrR7ZqQv/oiJEJ/uAIeAFj/0wAFh+7E2ef6zgCuDIOvHa4rfAVI9ijsUdUJVIFgWmQMf
7dDFgEDWiPGqcHUGAQHodyga19sQgcXeU43ydQNIm+DBNkp4DAxx2lRhfovUTQQ6Idygiuhxmvo0
ecLxFAxMGDWCfgwAOe/FEN0j5aSpv0saIUuzgfkl/BKPQaq7nTWu9e8KNECjdyV4ZcGX3MvS7khI
UaRkl3iQ9Nx3VR0i57R1QXrTNaQzX4zkBVKzEJ3RVf0Wp2Q77EwgPYoPTERmmm08dt6lslx606ME
fi5nO6WGunvGuUaAgFxAhBIk4I4jhgFZdbrQxUr/WxDjkNkeNwwImYouJ4ht1Zgki8Q69hWE3lzd
9dPgI12vcCRkYmsRlB51G428HVHuA92V+uP1cbY0q81WHB8Fv5ri3v6egRkNDJ9FsR9c/3dyWoK5
at3LmSRJakHS7gfkbaSQgUigdVO5ssK8/fcHc8G6CHDoEpX0nsOeWXuDA2+n0IQQx9++p4GCuVQ9
hD5LNGVY3EtM+9PBJSw/w8OATnj999+e6JCh8e/5CizNqG5G3x47K8Yg32omiyTYwMs+oM7ZCXAq
rz9oqaVmywtJPMNNWLt7zgQz+5hgCO3g7+9XvsTby1cAJty/x+mhTfsAmcynXiBOG9cJ9FZxjiR7
Xgy34AGtQSWWGmy2MnTQ5AFVkA7HhPKa3SDnIUm+ahsWiLKdinLNF7XUXLOloaoFq0qgL18aHUgU
iDTEZRskFHk/r3+O5PL3/u/aEySzwY/4FIPMC6VekoHHAwfbtzSSfq+YzLJypznRFkcoi6SNCjF2
Wc8RfJwRoKkRxWkaeZhU3qKjOAQkFf9hcHF+RAYkrz5alPX9ncFOwkcmn18Ejyg+IEhOpUmYfgVn
rEXqYtlPF48HdgENNAJ0x0U0jCcRu4x+Ir7LxsdUIzYPETxU1tGFQ4zJagdYaX+B0kZDRr+7nrTI
uwqRNrOzbcy6Y+apom4P/ZR0LcAzeKFTCNbo+DUFLEtBJtBBSbTl2GYH7R120ay4B5S/RC6FQwoZ
bspMjoCzjavaQU87ix1Jh/BF5l3WN+M6ZLamCcvUAcJJ+NORakg6kH6xI7ng0IuJHAXPWqh6cZZp
PyHfrMo6TGbTGLyoqifZoYZHR+94ohGOscuQzlztUV0Q2MtnyhHE58V1EmgEEiolxw2BKrG6acoa
Cta7lne+90TLlqJkGCrWKbPPUd2pPYjqfKTYhtwZKMKghIvlCxxauvyD84hOPspBMf7LNo4g01vQ
xE/6LSNhg3vXTAaoPSKz2urqIJpE1Z9ibI99GJO4jGW0T0sQ8GAtjQ2CmSII4at9jyA0xEdMNoIO
+2HoBoSYffS7tkCQN3Zw8bCyTXx7bQqS2cJACy+PKHr+iygwnEnMk62kCVx1eQzOVg9TBUTuW6AL
PyQiXSNF/PWfvjEo5tYHmjlWAwUdHY1Iq+iDjYhlwNepYCQI3QPVLt2YpBe4ViIgpwJvzXXt6C3j
1HKku0bNWO+d8DU4NsAehodYhkDOvawM2bdH7Nw5MaJQnJkAhIQ8GcwTpY1q3UZ6fRbj8wtQnm49
j4ap2LW2NigdUTZREJ+VlwBL8a5iRjD3USReX9FK6OIBOKC8eygQEZHui6Lp3f76S759PkS2y7/T
eFKIMVGYQu6Lljv2p+z8SHyrM5Pqz61BTAySLsQQN5cocF3rH9cfujDZ8tna1HkDwA0VakkTGDGI
N+3hnwV8HHmI7/v92dpkwNWzE/PNCccovuv9PGNbUFNBIL7++38L+2/129mihOkr0jTH5XzVmZJE
j8jS6vx4B7Kky6q9wxY6ym9JEhoPmSHIcuJ0i7SuGBCMxipkZgVgwCPMTOC6VRx6Hxw1t9MAeQ1y
4wVZ7Q6ozwzxz3KIxksEDqbQpECGXku+jph6c7nXUZ5BvYlZMFV0Q43qDLJFvMT2mym8BJHKNDb+
XaiBD98Dhw8oc0XK0n8qnZmQqnC9Hd4uFgd8tmjSvq9jrQv6zCTHQgVETjsiZ5YhFlgi7n3qxZER
ZBfQO8+ggnXvo8KBcIfrD1/YgMytHWlcakQPWHNisddt7VB0dy5W2d5H0MG2pojwvP6cpc46mxmZ
g8u3Hnh7kmbEWpDXyYOX1HTFmb/wFnMLBwfRQheeYE8sq70b2rJz2mHWk6244Mf15+vvsPSUywd8
VSyDaht5di1hSNoZq20awdYDvAHZky66QyVWr/SHpcdcJplXj8FRzSFWpmFPOFZ0GwqmDNLcEDYf
MPspqZEBcP1tFrrd3E1haxaYejLNyXQS8avUL+PmntOGGGDEkWDSfg0lcWrfGFHzcTNFcWd21x+9
0BnmfgpoIKGlH6Hmo75O/oMu28U7XeKguNKCS79/+fdXLWjwEpBbUf6clbCyygq5eVOLw/X7/vrg
31+3yF2BUFA3J+z+EDhh8uZQstGsdOXL7P3GpDj3Ndi2s6iF8/yFeFHwAUR21OWEB1aSTnjx6/ob
LD1jtovmuhy8zojiBYqw7rtLJmDkWOS7/zoSZnylfy09ZDbiqaRdrL1qfLasquOd6OFguWmRFlnv
SpHU74OzBHNzAasnUscwf75QBEE+pbV0ZBNg+32+3lQL3MZg7ivgPQIJc8iVPqTdBfcHyYDvyF1D
GyjnsRwhnPYBaCZzrlydjmJD/cqMu1ghTGfEYlwEuNvjeiLloWzFVIE+5wdlTLbTxFX1CKFbh8Lu
9T91YUDPTQk8QmRu4Znspa/iGGnV2Rc2gtkQJpahDoO1pK2ifUebNfTdwqZn7h9A0EPoWQzkF8h/
zJNJMQEKHRb7S+wycp1hYxlKZJNcf7mFIT33ErAenrKxwLAQEDdwpPf1uI9iWFPWKrxLrTefM1SU
1zi1kmdElCCz58ZBNJMne8iNGNLhQAC2Mb9BtaFBrJpmsHpgJ5FT+b6iP2xX/04ql8jVsHA98t57
ZLU/IV56ihHjFQThrS4jUa5oLBbWljnj+hLi1lrd1CfihPdNCeTQHZywPD5WbmrJRsMtszYLL/WP
2SxDZRYbWkXhM0sT9AoEgNy52vysCkufuR0+dd0qgWGhPB+w2WTTgyDBFGJCn1Wlsgo5Zwah4yQI
SwQJ9rC3D0g3V3D7PtO+ChHqB5im1OEBrdwVO1ietfyqvGgwN3AqAVi35RTuwSPijvJspZK0MB3O
LQes4nltKnDM5SUnpCmQp2GTdkRdnK2BPJYeMdufiDAfFG5BqhNOwB7Sy+RlvmJJctti4/LO15ht
TtCsuD5Ni/okKGJ7SY2Jth5xlC18732GAnAz/x0KvB26YKAJPcF0Oj33UaG/FkAj31yfSJYa6fLv
r/YGF7tCV9jInXiLYCMxVpBUM2x4cUu/BlFdWjPmHOyKZv7Eh1q+KCPVJrXwnKsA4oL0cjuMWsvl
f3BvuEnBsNpwrOs7lQd//v6XPsVSfzG/T5hLV1bihUE/tyBUJUExJk/cKe2N3XDbf1WRuaAekBWZ
RO/ufrNzTCXKgjcNoyeiOpiQcFH2QBqP7YbGlCtH0qWPN5tS0girrI1ideK6IQi1DDE9BgTUfrjp
nVgj8C2112wyqcokRiqnn54a5EmaHXMJAkWNyXGZIOPcIP5TN3n0/K7+OPcZhIgjriKm0xPr7BOw
f+0+9bB+dpqZ2+tPWJiH58J85CnXErFu6QlyNnGjyrjfZ7ojewSVvExNG+6n2LGVrrbwgeZ6e8jl
RjbJLD1xz/1owilF8I+ttjC/lvvrb7OwEQhns4OqExRaO5OeUueFPmqQQ54jySopupXmWnqFy7+/
miDgjmAsTvFBoHXRAFPhHAn+oredWuRNXX+HpUfM9ho8mYhKqE5wT9t4NyYfkbGo2+q+E/4a+Gih
D4fz/QQfUD7jJnqGnE5/JVLyJoEivRdJtu1IUpNvuKcLdbV73xvNxj5rIXW9hFScq3SAc/UyvUC6
0m69zJKVD79AeA3manaK3N7BAYd5zpq2PqdVM7YH0RPEyBtk+Hqwu2Ge6cuSPIAREWNfM1wEJ0Pt
l+/sGbN5AWG0qIrgzvqswrC8z+rqI7ICG8SWs/P1Vlzo23Otu4L9ZUp8Ks6Inmov9O38WAR6WPnz
l36d/9uxQ89gIUrC8QV4pPp304fdF8ynuVjpAks/P9sZ9KiBujQS7qUybvzORVXv29Dk5/c1zWzY
4zZ+6mlN1TmNJWLyOqQNIAyv6uRK71oYknMQdp8FnUtIIs/w0cpym9kJywlTU+tv8taHwOd9r3Fp
vFeTC58qB5JOk7wQiZzABrcqtxff//s2Z8Fs0DM/xV5M9cFLn/beT1h4zMGWsq3ADQEr7Pob0L/r
xhsVimA21uH1Qxya4OzF+b4pEIFotT4IAWFBuR8ydIPvBUH+3geRhmN5J1kXC/jRUi/p9zBgBXSf
4gqnOBAvDBPEoxWR2yAWGNJGMeYEqRQAd9WPWdFE3gccaJMk24csQSjwBmAn1d35DW7v2AYXQGaf
ILk+v8GiiVsuF1MvfUjrLv42+O3Y3XI4Ej65QBr6YKMCaTOoBqF43TSmqc9NkUt+b2xBXLsRPYSY
SAIvh+bOhZbUv1AA03rPSg8ahsyvWYw/cUyQt5vJ8R5b+e6XS2OV3mXRVH7jAbJC9ghHNtEN4E8i
hix2qhBZzPL0meaUjwcEuBN+j01y/MfrstD+7CdRyy99AIvOgZQweAMnMjbsg+0Bj/+pEvB2mo1l
CoubKbq+AfBPB2oL3yDOaqDKsS3rRonNiYirX6pVY31sPIoDFY/b9oGBTvZo0OLjyWhl22ZPU1Dw
EHZdlsUHCKYmb8cGCEm+ASpdlYdKUkWHPdIq085tDS4s4VXsw7a+TXNwuzYoyBu6pWrM3Pcq1kP0
kQXN9MwqxBDeZKpBCnYWCDrukR+JKE8pcbDcgCZXZLckjxVS8BJq6IaPU+sdgZNqYYXYkNw14mZK
atwRM5ihyruuGN2jxdkovFEDlNP1pk+aqVEAa1MSTzuYKuGA7Av43Q4cVGlQiBT8Vj1M7mPU4FrX
VEP4gLTYFjmnU1X9iMdxYLfNRW600fDSsQ0NsVM45FoW6oPjjn+SfgHm6RiI+j9Ougl9At/7i9ci
xvo+VcM0/YBjV/R3VRlYeTa4KwWCJQPXHD2ic1+GvJ9+92CzhJvUG5G0PuST5hvLQ+9bFrai/lD1
sqm3DMHLxR6+Pase+s7Phh3ktSXZiDGqajAwI5psKxgggkMei/E+RDovMJgUyW65i8fkAVejwu0C
uD+hdKKucTfhaGp5xKLUACzVADL1q4Z0p9tmpkV3zZwt5CGYPGF+wbfW/E6CniJjOxLqltZIxvxg
/Q641XBqYxx+CpwW76yzXrpre7As71V9abM2YaoFNiZTyRaW7mFbKMYaRJcGELzeRBcp8zYyA0oi
zmP1N4PUOyR19l35cYLiR3/Nar8jt5FuxxDvOA3ehvSXpVrnEhnFGbuwJjyDU8K+qiGS3jnS1v/5
mNo/85LY/JjkYhI7VNrD3zKz+AcwEEGUiYVuN0gaRcJHnfqSbMMuhn9KS4fHZw3EAFud4/+/Ezys
A7UJAJc8wmSXy6dGcXUio0gG/EEADt63ZaeL/QDMk7zDPb4jNyPKuo+88SZxG/YBAsGZUOX0gPRO
HdKN7MH9uKTQgygrFe6yH6bSNSdv8g3do8vrfBckSB3flIqUSPTMRuTsgAs7HZK87+K72vaoKSBl
JYLYLauB9JNmwB8f9JMf3jRgb34uRYsb0LShfbLLCCPIRvctHLwoDPvdZ7+n5RcrABf1xGQSqPwF
UHR5BfH32fkXmbBNtDuOhaFfYh8sKWwk4Ke49zybspVFYGm1/J9zWA8E/djwlzCSxu4Z9ZJgJwtb
A9QV+4q/c0sx23ApSZBxHxbBixG+Ujtw6QME1ur+dH0pW9ixzA1HYRzzPMy7BEaQyG4laj5Pkeev
cRsX2mjuNTIFZyZpdX5iFyeTSSEXRfRfsRk7xIu/7wVmWy4T9H6AZNH8lLbWP5DLibt2wTv39PPQ
ARL3YJKEVfAy0rA8BX3vHbokGPS2z7u1pJ6lRrr8+6v9EMsNrYnUwcsQ0bo+YEz5sVQfEV49rVmo
l77ybMsFrwou48uJvwS0s8fe64BT7pAHe/0TLCg+/pLQX72AZNCmynrkL26qhx0Vz8ZglkMuH4J5
Btw+WlLsdeB9GxK+Jt1eeuR8/2V8Cglrz2HNsM8MH94h52ALyjbZYIpzW0wtuy7C9W1urVsZiUvf
aTbghW4ukl4/flGRFD0EsVZ3m4pnWAsGENbXKlVL32o24EkAbLcuYM0yIqeIwo1FHNwiX1KtIeQW
HjC3FAF26qcdr+KXTNXQ/hgTeNVuIGb6fb07LP3+/IwVpQWTroS3LIZlcsvJNNibPCbAOV1/wEIx
Z24mSgmP4zDL+rMdonIvIL39DvtM9QwKWn9QuNdrdkMUi3dZK4K5C4hFQVqlaY+nRXAe9PkwYABl
SPPOVj2Ll5Z54zQxjyXonWySeAj6M8/S32aIwnojbGsOYafARJlGtxsRtfPBZ9n4zpe6fLtXQ5Y4
pFtrIfqzA5cH1m4Mkr6DPTe/PPb6V1qovsyTAkDgc2EZVXgpFZb7vmsfFW/iWzCdHkvYnXbXn7Iw
KP+SOF69CLVKsGjg3RnarX7Do8Ag6XV4mjBcVp6wMNXM7UGXfFOE7vX+C8UKA1UAr7ekcRtxEYdY
oocND/tn7vQB8MuVM+zSI2dTQIWI4r5uxP89kgTTD4e816zDrPr3iQCKtBvlt5sR/XxlUC2M2rm9
J4tKnbbJiEtcJqg7OimE2asB1wIrD1j4UnNLj0PKOQLJi+GcDRIRpVkRjdlxQkAQOXi4tXqfOTeY
m3oUEkmzguvuTHKefW5AnvvmJu4d9aSTlUvmpaaa1WF8nJOYB+HWc2KDKXuiAH96W4hmUfG/3qkX
5oO5ocfqekRI0zCdSYf9N+iaBwZA6U7a5HOg2YOuY7vr6nIN7LxAfw3mxh5kiSB0vY+as3G2tS8c
Vi9sBluPE3enssmwHfxEJD5ZABH5D84DGn2QTkMItMli7fNNjGRt78P1l1+Y3S/x5a+npl5BdiPS
Hlco+RTcqcEg6h6JIiH3xX3J44/Ysa4Ms6Vmnm0iGlQD/KJTFGV0w7c0ax6yCi1LI/on0+kWFa/H
lgzvu+OYWzaqsWjHEtdgZ05k+tx3TfwtTRL36Fkarezll0bYbNrg40j9OO7tGQEMxRPpDeQBxJfu
Dhulak1Fv1CCpnNjhhiwVY25I+cpbj5PfEo3ENF6j1QjywQb/HOYpJtuRHdNiil6Qojsytd6ez2h
c8MG0Ixeg/jn6Fm2FLw6MSRy2rGQ+bi8Fj6A8B54uOzj9U74dtegc/NGAyFwOsUlOQGLp6H7pFuY
K3y0pgdhGMVlpWejl5Eka/rlt2d8OjdzcIXCQohC3InA77SRgJsyDz/+944SEm69BU5qn1MEhCAN
dTUv7jKk/nffQedxBIamg2l1Mp5x7y812aLSBhfMRugIgtNN0vU4nwPhSoJkh5sGf3oAhL/KvqEq
Rr37skqqfNgB8FW4eO9YwMUz6KPY6618gqUPfpl+Xy3tvFGTkjBpvPRDJsyZB8wrH61J8vhxMhEq
Dah+KP87arFNrHa2FsOU/pAD2EHiOBRI3r2V0JUy+AEukR6b2IeTZcsiVf1AVruwX0SdQJ681baR
4pdhrZY9oEBJBgUTJMUoehwhH79cVZdNJL07AbgOEp1ZWwtU21JJUDjJutyrog2YGkNY7sK2dMOn
cYLeHM2WTs0ZXJjS7CrSVyVEjBLgg03jN974W3pl6EGSFOHkADk/K2hyyqIIqVQb6MK8bNdrsJQr
3LWqKrjDqZY2PyxgkwiMjDtXAwoy0bDdUE5icqIOX2rfA9aLgClQdXJ6I2Gu8M1eFoTBp5MiGFzL
nSoYtc80Rqyd2JAoDM0nBXovbhDTClqsMwvBVj1DFBx4X2BHyAq5VTobgdzqm5J2/aYgQ1Q/Q2aK
LKstUiaH4H6MZcm+CgNjM9+oRubs1ou7XLJb5jzcSO7EAIM7/tLUgykV5SlE99y2TVO0Dphqq7IP
KOpmNNxZnilwd03YRerGZ0h4OGAtp4h4CID00HdV0Y2D2QBLBLY/TZPaD6Fc4LZl+3wYSfrneq9b
6nSz1YeROrQxYfrkuLxxyE3dEd15UKj0pxrcwpW+/fYOAjqOf7s2UcwV1BfxiUQEZfuQlp064K5Q
Jrv3vcbsrNoMbSRG4lCygAZuui2dV3+sAP96qADcGm8LXq0JPZZeZbboSOe0tBpyhHBERXufybjx
jkMdIKn1+qssPGDu7ODYzmVxJKqTCWL/B6y9RfsS10B8vEtPQefmDIqwDxIiE/c5LAmMT81QD8VT
UpYqvdBjcRS7/hoLHWvuv1AMFxGoheVnq82w5QyQZFmk+Tbn2MJ3WSdWvvzCyjW3YTQAoBa8n7Iz
wIvw0MEZezl6SVLoHZYd5JrEGLSKs5WevLBwzQ0YiD6wtkEi54mDzrchlan3KJFcFG7VryyE16rx
Xf0tBcLsjpZretelh166yquVAVaHdMiFb08u1u32MlLBePzYI2sRNolki3zobc2rYy7X9h5LD5zN
ClnQxyRrjT3ZHnqIywOrsvrYX1K0cM5tNyz2tzGOf1FVrgUivr2Zo3NHRIWUjlYXsTinIotvVJaS
I8pb/R55aN7d9S65NLJmk0Qq4FZuFbUnxbvi1rpoeMI2f80PtNRms4nBpoi6NC23JyKqX7y3f78R
G3FUIl35qwmLm+iym0e1aKXnL4ywuQHCCFiQGsvVmSPp+i7MA36X1m12V0bYmRbx6nMWRtj/RFMg
+cIGtu5OkBZ7PzPtLlZ1YTaK9hMq8wM92pzc6gAj7vp3evtEhPX53+5OnZfrdAr1ubI02DkI77Hj
wK+TJky2LYNGLgGFcXv9YQv9bm6JqAqUoszUjx9SPpU7ko/khoTpt5KXa+Xipde5PPnV6E2pKntu
a/dBNVmuf2ZkCMJD0kQpwNPWwIOKDTdsSG5nDOfhWsbOQmePL//+6qmqGEZTAIhwtj4yaWzWVs+T
Qxe53mpLvz6bIEjj09pXOYqEeVc/0bQQN6Vh4RqnaanJ5vuFWHeagxR6cj6gZnbCJ2+mSB+MQRrD
yPpTgtPrykK19CqzWUE2EmFKuHU6IUM0+awm8IJA6sMGcne9qZaG6WxecEOuiwDm03PKxpjcKnBq
TAbmp2phGsb1a1hryE3GvlqpJyx06Lk5wgqd9g3uCs7SVRBE46Tl/RRBKH9rYuOX6++00GZzg0Qq
IpFoQLRPoI+BNN/HJot+5pA2j+frD1joAHNfQ89y5uCRK8/AT1125b3DtT+qIpfq5CaopN75+eoW
YqnFLl/u1VDhyEvx2r5MXhzpPETLoM6dmQh4kpzQlW3DUoPN5gAZEjUFOijPYurZs1JxPxxi0URr
gJal37/8+6tXIFnKPB9girMcwxI6iS5BMkqmAXq4/j2Wmmg23t2U2VLh0vxsStjdd1XLTYpUIB7x
m1GzZM1mtfTZZ+MeAJnaxMjyeebNVD4omJW3KejEQOy27Aju2Wetw3DllS5f941iAJuNe+IJWC9a
mz9Tk9toY3Nh0mPkqji7dzJKvF0+UJ/fXm+/pe8zmwT+H2dX0uUozmx/EecIAUJsPeSclbYrs6YN
J6urW4AAAUJMv/5d17fJVpfMO956gawhQqGIG/ei9I9kpmLxAToP0XN4hhzQmevXy1937I7dZzD2
uWZLJopXoFbYLeEN2amJJXd5CW3ay0M4VsuWM+BJgIZzMKy8zl7MIVnDntpzFjiMwGYZCKBpLg/j
WKfofDA+nGOTswQ982n2Ch4sOt9BaneQzwFHLmpl110DnOf3YYBQJiqsAAt5NdA7hMwOel+jfppX
7hLXRlhmbliroeudi1dCOUqzdDCQuQ3GKNt3DQr1163ReWofpiChczmG/eR9RpwytBtwK0E/FTA2
sb/8fddWW7bOCW1NCVr2z2RgJa7c0L8HecAG7fTbdpQ/Lw/isPTIsnTeoltCR6J71VFfxPVeL0lr
bpgeatZuQ+Cu5hdwD/Hhb8O9ZVzjY3XtvmXzc133Zu5SfhKtMvVW0D7bSLZUa1BP1/5bZg6Yj18V
45y9tlC2I2D7VkG4RVtywh6WeipWbnjHLOz2AbaMILzjQOJUQwsiHCQOs34ze3jAX94b1/fPD4EP
B2wc627O4iU+qYoHL7KbRAg4Uwc91cvfd9RfqN0xABLO1CPMDw5Gl4V/2yQpCNoB02taD7zbdZsk
TxQUkcM3H6A38zUk+RCAEoQ1vZGbHOzc6WuReOEaIMU1X8snGNBYN7Isg890Ql2EA6P44OPNvbs8
W9fXLZ8gQSxT1X0YfA6Lat6CE5Q8NdG1b1qbvD9FzjDSowg+46EOPmMu0fVFG1l/u/znHQfabinI
Q8DwZr+ln/ngLfqZeXi+bqu8RimC6+qvy4M4HE5o+QIFXXCF9vAAkKYQoJapIU/otX3u4g6Ms0Fz
5RVm9xIwyMclDTiEDnnZojVFQ7HZ/0qLpA/uYogwZc9DaUR7Vc2UhrYnCDzdoC0x+CwLkXzjSkN+
Ar0Jy3WyTKBV+7eN9gyQlmU24h8QHtH0JQatyjfgf7j35fKeOE6tzYY/V0J6uihz9N7ivkfT6I+R
Z2tPIsepsonwBcj0MtoE2ed5QiIGFHSAPuasCPS+90F2et0MLKvmAqnZsRrMKwOGpb5Js67/EXZ+
U1wFKQF/wb93gA1pR4nxk89mWfKnPE39H2zW9T5Si3y7bgrnzfngiFUVJBH06r0nSKq1uxyR0d73
15gtHGKH1O4cmH2Fip9X+AfpB7p4MOBZIaADLXP5XVQiLp5FNqCPIEPEFO1S1kOqTvA62asB6mP3
i1w6dhuXeFOaKpDNfdrjHf3CVNd4O2E6PAu50WYGkBtEhQ1qlkMsb/O0DZCrEt0E4F/AwUo19eB+
+QEAfLdGDOI6upY7kWCJk1mRipOOzPQEQq/2oYnq75e3xBG3BFYE0fLOaOkJgRgerx5ash2AOF/m
AdGeBteg37drORCXkVgeRAMdnWTgcHoVzbSMKG8H6NVuQx84+F7N1/U9UhsPa0wU+HRIxfM41+Lm
DLupUuhMa79uIXjtrayaYy42LhYq8LnflFN0SLnpHsMEtAGiD8aXiTVrUatrCOvlwPp8EehzjA6j
oMUzWWLg79uab1uV5yse5ew5/vBitMGxISSxm0Y04vm3OYrBfAsFnj8tD+JNBn623eUj5ji/9DzD
D1bPB3S7FBH1jjNn1XyPVoLqZswGlq+8HxxH2Obab1mEOnOs29cw0PN9niUHkaIrQGphHnUz3Fyf
XLWRsnPR0JEEUf/Ksjw2d3NfhxJxXjDCTUZtsUa37loxy+J1HHq0BUXESUN+55Hxgb9mEXhwL++H
Q1yIUsvm5VBPASoiyRFK5RUITTzUZPs7ZFe9ZENEWHJQnMlqRkNLwKpHCc8Y3YnByxqxHf0m+pIn
YQZRRvDApVtTB0qjVjyfBYtVU6YVGsFLBtXpsBZourippzx/gCrYzF6lgNDyIx5ApnsQyaQesyzT
yyZiQ5kgTu4jMBailExIsxtVDwq+HERY2e1cJVUEOuwejRGXV8B18G1XhAJDFE2ZPrXtFD2rtHxl
MydfVFi8LjVkzS+P4rBgG6cLQiLIBXtzeiQVGKoehJbih2CyST51jb5OWRAJnH8bl5agPyr7rDul
KpYPVexF7zWo4q6LCf6D1O0LQiYZyJMATmgn8KoA7mAq78Ajnq8kYhxn3YbnolEcBcjQDCfB8uQT
G7X+FGVdtOJ7HL7BRuaKOg9y0wpxGjNz7oADiH4IviqxAPVhli6gL/PcZ/z7FDLQba5svGtK598/
OLwRF+eYsE5i0BotQmkNUc5NObbemrCfawArozHSibA5i5Ij6KZE9CDRlIN0Ym/8vy+fXId9/AeU
iy6hMR5FcvRZ9oaCmPeEJhwI9oVBCRyOylb1ZM6n9A83kI3N5Sn3IL/klSfGo+G+bTRaF9GrPpaZ
uKFB+T3sh5uiQ578unlZdk96CIfNAKGB0wKsy21eVBsKJN+9nlADzgLEPJfHcVi+jcXlZSfaIAcd
aErrWmwUGjj7LYPao4BS2jKP15mOjchN624A5KHJT8gANvJOh5k/3nqed+WbzIbizl4JcAV6oE+g
pQiBajMtHjNlR6Irqwg2sz4QgTF0x2l9AgybZs8zWGLHI9iv2HzlClmhhwLtYheYOTmGHHB2EMl0
QB7WOWRLL2+0w1Bs4O0cjQvo4SeFfvE8uxshHaNb5Kk1RVmviPVagslh7zakFlQAjKI7szqZhFCo
O6H9x+ui0+U5uD5O/+2t0DU8scHDLguQD+0MCDaAFh7oSrDh+roVa5yTncLTNdR00zR/JIj071VS
vF731y17hix5CbWZuPtHRqr6ZQifsltfcQQf13zft6GyYMtCWzQqUa8Gqq35TiZsCB9BXIm45/IA
f3YUvo2JzXMx10nRiTcN1N6OQ2VxQyZe38dmlSvozxvg20hYBvbkAuSh/hHikdrfYI0aQEOr4Ovl
Gbg+f7aMD3cd8UjeROBpfmv9kT2pc0+NMcGaI3V93bJfCb8zl7XwXjmF9gNXnQ8CZJau5rf/bL++
TV2umq7GNbO0p1TP3N/OUHnItioAVeqXCBg8s+mRL+xWDM212datPWdopPRMzI9th/5d3N8/ZBTk
nxcyv1/eC9cAliWjQbatcfzp0cR+e9/WXbTlAwlvkBNZNpeH+POF7dvc5SzPsiQuW+80GvBCh4vc
4zxNT4o3UG0Ar9Cm4yK5acZxjVj2nP/7b4Tg22zUEiT5eGMXwauU0xsouUGGnoKa5VmOwcPSeGeO
W7kNkgVt8ehnXmPqc0zTxixCwBRCHuB6fQVlfr1J8+YR4N1fBnXJDRKJANKa8KH3EalcXlXHMbch
jGG0TFle6uGV+ZHaiWjqd2WS/bru41YiAZQz6CEYquAYSm8qbtisWHVb8kh+ue77lgfoZgjeQ0Om
eBsaEDk8G69OWzTNe/FQrXhJ125YXkD7gcnHVAyvpI0eBfiUpVQDXqdeveEGN61Xg6JxOqesrpvR
eZs++LRZdClruio6gqNZPY2ipZ98BmO67uuWG6DQTAsoEngn8PcHDaLDJPZMsq/byKBP4LoxLE+Q
g/oDPtlDSAWK/xuGLr6bpVS3lz/u6CDxbb5lsTThNCCT+wxEy8McNk/hMu6UUAfh8efqDKGc6fIS
JdV31CLEypQczo1bd301MfA8glXjaMq6ugmhBgH2D1BIxLRYixb//Fj0bQDiqBUPqmT0TqTt9I0K
z03QCukAOXG9B63E9wJ1u/vLi+iYjg1CVIwD4h/3HShy/fQFLSLynxF6IJ894lFv5Ry7NsoGHgq5
VKkmoXmlo/8C6Yjo7jciSETz+2wq9YSaArxb3QD3kIQPXnqdtoxvYxDZEmoi5sI/igB8kdBdW/zh
FJVRs8bg6HCYNvnymBeTFhDIOdIlz7sbprIl2RPD6Up+1/V9ywOMXld5ojb0CBJOCGiIhS3J7eIJ
8891u2/5gDYMY1RbiuSooEEMWQ3QDtUPXPp9ve2iQPIVHmbXNCw3oEBUJMEAGx65Gegn5NqRR2TA
PF+ehCN4iq3QvlVNXIYxWIsrVIJBb6PBQpnFP3DEshOYXrqVU+yahGX4IXSUUYNpkUbrY7PcCDTu
5E9dlzbNVUku3wYYQmjCZCDWUaeWp+OtFsmvNAQ2cxnJym47ZvAfdKFpfTRmGdDygr01ueOEgPKx
H8N2LUhyOBMbXTiXbSEoxZUioDL+HlJ4Kdl3EMCL24p8u7zbrklY1zxK5OPkQfPwLY8TUG2noLWJ
NkO0So7scL42OfIsSS8VlAz+ygFf7KobL65zrwQBU2v4QxLNcfrN1xxh0X2bJwlbK906DjE7T/fD
Xa/DHPTVDUh3QXfRT+EGrJh++VfshyT4PoYUqMDIgP5qpYru2ijL7kktGSXNpN7AV17uwDcmHkWO
ksvCp7WmWNcQls0zX0DioZ6mI7xw9T9knk7n9H1K43ElAHAdBcvwc79TLBjh3s00UvW1CqFufhSJ
ClYKOq4pWBZPGYmHqCrIETpIc3+Xh4nOvhC+BN2+WVI+r9i9Y+ttlKGaOItGzeUb9PfoIwQevygP
kTewwC1k/4Ckumw4rmHOUe2HExbmPSimyoAegTFfwL8tRIpOxg2HsJDagYVAD8GmG6DLuLs8nmN3
bMghHcJwlLFfvo3Qho63YI6O1CM4EAa5sv2OJ5nNbQw8i1/TFJJFfJBopx1jPX/OW2aK5xTSVA/Z
aIpTofOo1gifws67G3tIHl2enONoROffPyxmq0jEYpmnR1VUr6gkivus818WULPeXR7AtVuWP6CQ
m9ZohfKPnFfyBkFGuhsNzoIQYf55oGbFm543/w/PWpvOONdV1frNWJ9mAM7vZlC8aQ1FoRBxc1YU
DJedBBX2pzmrTL4pvKmJypUVdB0Pyz9gQvkSC9G9scEABzGLxfyKB5TmrgtsI8s5pHkBja06ACgc
WcunUPd1tCVJnNxlwWD4lZOwPARhaB/18z4AMyxMZ99WpoDSo1Hzip92bI+NSARz01AqmeH9VAJB
LxrwwUKaYKM7KdDKJUF8V7FdiUtiZT6OY23TG6fdUugE5LxA7JslhqaUKO45SB8VlF/YdUxkvo1S
NNGi8GyTy5ESHwyWjERBuGy9gp21ci5bz+8K0R/Otc1szHpGI+7rFE9nYHlPvAdJMEjycsQk5WYG
aWD1gOI8Tf7uQIKXbSk4nrIdOg95fq+9KjS7qEqb7Csq0Ul/c/k/OQ58aLkMzqYuMikOvAnPAniT
MiME5LhcKzG6vm95DBG0pEuaLjm2ums98KEKYFjlJEi/8vJ1DWAFDcDwJdAFars3Cr3YBzOD7Bx8
29PPy8vjOnqWP9Bh1RgIN+EpJULwY4qoB0YK8nqoWEUchEVXnnDLLYCWxCiob0VHvYg6fkpV4/09
Vr6fPkZTqNfeCq7JWH5BtKhmzKXCKDSbXqDZSLZzEke3fetfhVX2bZwirZcOXCkiPEI7BbyHokkr
cEVngb+yHY77x8YpmjQQMeg8uzcCFcI7neXNZowgS0DGSOy6bFhjoXccKhuymCIXXWeZj3l4UAO5
yfN5YPfFdK5XXz5Xjng+OE/w403dBSBRD+L+jY66ewQfxaLO+PQI7JPekixHEEOo8bZhIaC3141o
GTr6K+Iijc7aMZ4ffoMcX7ORKeSpBfHrXZ42KJqRVfpz1/qdf/8wPdyhKRl9Eh7H0o/nXcolOAvT
GAzAlyfjOMk2mBEPnSQJCIALrFLdFks236mpFNsB9/fKEK4pWJbPTJWwEH72DXBHH1wZs/cc9EFw
3RVqAwulKoIRcnP1E3Jq6BJsaHtflZnaVGFD9zxmZ4cP6ZC+W80QOnBN/u/fP+wJ89AQDXahBqFN
550BTcWcvRkz+e2GtQ1PxQacwg9oYsk/9RDYe176/J5mJGn3XrF4/QYYNbHn4FrfhhBT2dN+UK/g
sQEDIhuJ2p05iBkUJ/qkBXB8YMsNkLI9QF9eAR7sHLDDbOONMXhLxpgF2adJcdk/k6EI1ffGQD1O
bLIiI/q2GWmersSrjk208Y5ga2iBNM2Ht9HzkiMwJmN273XeRK9i7fFtpKOqh7gsIJt6lLQkp3ns
waSTaf48LxBjQj5gzXM7/B49u5EPe5cHpUgTXQ9vJERT4QzhCKPQjh0syEuiQne4yqpsxKMExKjq
EXkfKV77w00OPd15awSC1o2/eNHKA8k1F8sRQcNyiRLWlqfc86qXsWTBrYTi01bTM4+5LyEmcd10
LCdEcpDklHNOj0p3YBonoPGKNxJsDs1tCGqVNTUJ1xmzAhDdIx+WLkP9NDblvAWU2ux7vQYxc33c
8kIAU08TK01wVCY0t3kz991+IqoP9pfXyPV9K/CglIMAzR+Gt3SR7H5OPUB9PBmtlgodjppaIQft
ql6ASb55G9USzDeUJd0IjCuf1JclEK0+XjUNG0xohrZRheDJsYlJ9dgFY/61DFe5Hh2XtY0iZGEJ
wGcFsR+g2qeNWsabM1rxRpihB39Oug2CnKw4LMd62ZBCiBSAEnruhzc19WAAAlp39PB6h4jp1+tW
ygo8UD8J6YS8+ikUMftBORvZNpmW7DqFKt+GFM6pqMOcZ/IkoxLsq+i6uUmBJd30GeSwLk/BtUaW
XdMG4b2uUH6YY1V9mhe0FG5IqpKnrqfqx+UxHE7Kpvecm76OO2UQnzH/JQc3Nbj283pbBmge9VXg
XXd/2FBCkgw0mjS2O8xGhVotqOaar5p0ar4FRUo+b4c8IdFaId21cLaxc5+XTVMsRwF9gHIfxlmz
ITMVZCfQiHud1/1dbftwVc0NEMyELHjwpQOe0cH4aS678r5ZVlslHHtj4wdFQUGIPqXFZ8UUfR5l
muSbpvDLxxyF/OcFquPXNXj6NoQQI/UdON2Lk+7BqqFAF6+QRbn3Fr7G2+HYEhtEqKO8QN8YUC+6
6LJpz2KQUuRd5Hu3S74s5ro9sZGEePiVUDmOgiOJoghgDRY9yimePgudyZvLBuO4SGxST5Y3kwQA
VsCv1BKdPx4JxLRNqhLqGyuzcLhhG07IytjnSlD/PZ+9zke/UcXym8L4KtoOLQOTnY5ImgF9Uokr
s8U2tFAG4PT1DAkeKyTAfwCKvfRfMr8QciXicq2adb3LacrA9caDxzSc/HLcEJqkwRMlyRSveBjX
AbNsfhyZlFkzLkcSFyrciW6kn0YlcraTMryykkqsW54rMmVVDcI9vZAIrOFpCx0C0Jxm/f6a00Vs
qCEvsyQjjRFPvIhLsJhxwJS3ExpJV/bhzy6F2EhDM4B4Jo+79LEFET56OsbdPHF/J5GTufGitc7X
P5cGkNb9dxRfTYFfQn/FnGjX5WC5CMdtG0V/n8m2GIdESqvibjdH5g4NEX9dXjjXxM6/f/DG7RzP
SZPX02lsz3TradJX447pEroyOmfzBPmuzFuDv/35NBObcJM2Y9VzjeyPmpriGyG4+/kQrz3I/3yS
IQr/76kUqk9JuDTTcfBKva1o3e2NzslL7pmVxXKNEPx7hLbrvPpMG34UxQKZeA4yNNmV3dPA0y+X
t8O1Qpa9kyyL2rAumjcNczc7WS7sq4JARbO5/H3XCbOsXQKPnpJBkWNYGGgEBfEIBWNlJu9vPtCQ
IbZHuVDiEZQMMtvouBb51z5RLXjtLv8B1wQtT0BDYzoPEOyjWeCvNzzt469QP+ErRcnf8dd/M+jE
hh623VQPU5B6R0KDwqAfoiT6nzCLtLmDoJeMflQQZgIf+xLNMLGgib34gCKFx3dRV2Q+grewpeM+
RRo+9Dbx0GTDyswdcCLyH5iiN6qC0GE8QTY52FYJqDthInsF4rw2Cf5WElpvvAjZtiHmc5n6a30O
DhO3qReZjEM+67k/QlwOfRQ8KSGLO5B9yynZTMEaUNI1jOVJqlp6bTtrlLVVY9ojbcIyvxWCdWQ/
SjQKPy8eQryVfXYcI5t3kdPGi0YR8veeed0mOs8pHtK1EPXPgQThlichgcqCgHrxO9hn01tRoky2
qWaandBQmp1ireavreez98sm4fAq3PIqAG4sSVKN5Cgzn9yICF5xLHJxU3jjmuYFPfuPP5mF5Veg
2pX6FQRIjtwrsvlLyrKh8DeBQZFOI0M+t/KhiWsTfWdYRnmTI/+R3xNPt+ZTWuYQzN3otPIksFbF
MkFADdK0FVQakMqabjngPj6YILsyAseN6fLgSxtIFEe538zZT+r5AercPIa22XTjzf6VpArEBlLq
grVg76nnE3SSwEhDcgjP7Ro1J2zlse06ZZaz8qJk1BWYgn9BpqwGAhhktTndKIAN+rVmN8dRs0GT
Ug7TqHQ8nYBf/axLlqB/uOj2ZwEXPwGjUp2u1uYd58zGTIbeIlLq6/i9k2a5BYcSKrPQBEz6ZgV4
4ihfEhswKRO08nLwUJx04P8zkvwOWiVQ/J7Bm6aTsgC5bPicopkP/P6vS9hOT1ECIaSuDFeS5g4X
ZAMn24zxwON6eqS4A7TcgzW0AwUDR31bvKUG6mzvCzVrOBvXaOd1/hA6Ga+ttBd3IUi3kddD9Lkt
vTTZ50V3aMfkOmEK5CD/PYrE+6/vA5QZRImnmcq95W4ww5pYjetMWL5nHEFExWs/fCegdtnP5bBP
IbEJdeP8qoIfiS3HQ4qELmFQR+8jGKnSLV/avvkMeFBIVg6daxesiKarwVLsLwt89fl203FbbrIy
bTeZh/piya/UJQKv+L/3QYF8nJdLnxzTIuGv8ywmtalRJVvBmjo2wkZRQrsPn0XE/96mOsLLxfs1
izjYCxOU28vXjMOZ2TBKSHMHYA2u8iMwzcXPeUCOSnuZue5CtjGUOYcaHUA48yn0KYMSwmiM2QG4
XK5hSlx/3wovQlohxapL/i4bqFv2Mzd3rVbiy+XFcZwiGz4JVhDwx/elfhyNiJoNjaFsn895hYb+
GIoEQY1M2OWRHBG4jZgEwXBUJAH3DimgHduZzPMmrKM9VRhs9sFQzTyhN1NDt3EIdZ3Lg7oWzzLz
xMw8KRBqv08ZNJpfu4YDL0cIhCtvLw/guMaYZeZIeMhpZJN8T8ISHHTN+ClOZbGpB6TFtGIHX8nT
5ZFc62fZOzT1VFlOfnpoKwnMl5R7SF59SukybnmAiuiCRtWp6p4X3N0rluOyTcv0W1FCHqyTGFJE
5A0MvRm4OGZ1QCF+zfwdG2SDKdG1uOTzKIqj6rrmFXIl2St0r+TKBFxfP+O0PtxUBPTTSOlQcQRF
YB7s2yGHeEPfR5HcXd4Uh/nYoMlSZV3BpzB8Z3kf7QreDbuyBXmabrxnZiZ65TwsH8Ak1HuNyKHB
IyfwgVaaPf0/eO4c22yDI0MD/qE6m/pHik76/oGDEvAh7FJYfuqbeE1tyLUX598/7IWK/UDIRJpH
GpMMehd6nKF9CoxSuKxk9FybYRn7mahhPGtQnFqBFEg7sx85AzSpSvHcg0rN8fKWu+ZhWbyuBtlO
UNY4CTR/3tOkK34mnVkjpXHthWXlKpxYCjGf9Agan3AgW+UT4J42kLYquX+fhUWyZtxnG/jDyyiy
jFsICnlVYH2P2H19I5Lk2fCDJqjM/3bJBOII26GXr1etmo2M1AmvIBFsyiMtFDTMoZeMCzIAdUu9
svmOhbOhkCybp9RnZnzETAK43uROMAjUoxvjyiSejYOUvh+jn16URyhys9sqHOihy+WVF4mNgKRl
YiADTOVRKgPYMLZDifE4MpABaJp8QQfF4bqdOC/gBztE+0jIOenNMfTPubwMDXExAUHL5a87TpXN
w6gKM6lJeDVw/ckzG3LciZN/2xb6J59xSSno5UESeWXPHaYYWgafQvmmgS6feRsHoooNRAZE9AjV
mSReeVe5ZmPZOg9VF/Rl2h9V7rNNOCFSge7nZg5MvVdxoW/OdAoQG25WJuRKldncjG2Yt1CR7/Rj
3iFLNofo9jAm1Xc5hcw0Ov73kA1P99AeKPc06iFzOqwKTzjHthxC3mU5A9ApPzKfH84MaKmnCnDQ
gtSYVUW3NeHyMlUAoaDJDUJYbTOs3G6OVbaxkZXpwiqdeXYMKXuSXeZvWclfFUFaK/fVuJnmFKBS
BDuXj6hrojZWUtc9GkVoqF9kMRMA/kpIIN5COLqR7y1g1MNjBXnCcN9EFBJItCJMj7fUyA5MRllM
2jU9BOf/OMeUHywRyMm+oN6kcWTz+RbM98VOUv+f1DP7OY4PYQhY2awLoARDwMjick1m0hGz2hBL
ipa7hCxzdlRjl0BV4LWCIAeot/r/XZWpV+0ur7TjQrapIds46XkoUcTvgdo+ZKxrb+cS4T6uz/rX
JLJ2f3kch+8Pzv7hw0Kms1FQYuiG9zZCM2EFmc4bMUZPQw3ptssjODyNDatM+4L3i2ibF9A0k3LX
jzz92rPK+3nd5y0/w5qClYwU7aMUCqJje+ZREBZABQ4V1ZvLQ7iMzAosQqApJ+OZ9KCaJtwIJG20
gMYHBEzbnafMdpHqMPjVGgWKa0tsZ3JWtwahZfdIogwd3yTw6uCeJ3PUf+0Mh4DY5Vk5HkU2jLEV
HfHRRV4dWdDdpxKQVzX8hRDj0RSj2Pz2Hj4x++4c1lwe0XGmbWBjrnld8aWrX2gFMAK5l+jBkKAI
Qjc0Wr5bWeXxYyeiUa61m7mmaHmJFNnpYcZL7C1lwVcKjsXvvAmQsjIq38COHkA48nmKIuSB6+na
WMcGPJJEhIIBTndsTd2Ft6QpNdTZIIn+7fIqOlyQze0YhqDl89tWvkEpqNlqH5l1j0x3aYTYsCcP
Ub0qVOWwXJvlcZ4nCEXXeXlE/0P5mtKCHcEQ/evyNFwftwKQvKuh2c1o8SLRfIhArRU0vlko2Hx3
lwdwmNHvssYHz6YrcNLiGVkeUy/NQGLRVmXxojqkewEKTgRh16n0kv9wO2oea+JjmUwRc7nNceLI
Zo7L7jHy/LUeL1ee/D+gR0Z7YN979TiOzQAGC5AD5gBDb3MyfgLkpsY756wbXxEUIsO+uFX9a6+6
Z29YAxo4NsyGQ3qzR6He0cU/AnCvbpZcZrcNqoQrvsGxWzYcUkcdR69SXb2JcELXV7sEO9N20bMf
CvV++UA4vIENg2R1pJFukN6BJTPWLe1/6mLaVQipqejuxy72AcOskIBaFaV2LdnZEX44glXBszmi
gESyNAv1PcQiIVMp52ocv1yekmvVzr9/GIBCcjNSckwPFdhxQ6Qgm+UIvl+EW+gGXXPbrnU7z+7D
IGZRwRCC1uIgJhAQgXzqMGcaUBONcGSMln9CKl5oL36VS/j3ddOyfEMC6pd8aoT82fr9uF8CBnSO
pgjl49FbCZxdk7LCBkHQSz/R0DuApV+h2YDfALYGgQB5vvsoO5iG3Pq9PA3nV+TlWblM2KZeRBMT
5Hb9bv5Vpa14ycHfuq1Ipm6FB6R61UAuAJQ7aGtoxvTWGyu6hcpTt0l18j0GRnvFLbrOpBVdpLIl
AVgY53fSR+otPcuJ0jCuby/P0XEg/wOj1ElTGFZlP9FOYG6QcK/3ocz7TU1h0NcNcY7SPhzHCNK1
dZGM2U9I7jzl/pDe9jH0IPWUNitnwzUJK2yYWT0SSH7WB56r9paYan6o0NG46fuh3l+ehCOktMGT
WgTxAHLf+KAGZFvOMm5nBDiamfBCViBZ0lEI8aW1V4tjz20c5RjpgHgZzX5qdPDuSdk2nwoK2rjL
c3F9/fz7hw0Z0bzvo0OvO4Rpj142UpS+xkM3S69MjNiASdOmTYLsdnzQAXsal/SZ0wKtred14kt0
P0Xk5f9hpq7dtzwDixdVhu3YHIgPtHx1vsIZej02HltVJ3StmPWggFaYHObJ6w+qLdW9QWKMbKI6
nf+5vCGuGVgmPme1B3FqoQ9SIxGNHPvwTFX0Con6YSUG/ePxjdEX9+8tTwHNFEtN+IFOE/yliV8Z
0T8r6MJuZ4A1fr+IpnO65/KE/rheGM4yeaAze0CF1PLee4TLR1IOEypGQs1xthIb/HHJMIJl8rRC
CrFPm+p/sQEi912VjfO+b9nrdVOwQgEdg6NLRApE6RkUcxVAwPeLP5IVd+L6++ffP5ogBKIqcNtU
h4qVVX5beQ0MxMAT16coKMErft0kLEvHVVjHLKjnwxwHX9MM0mrohbqq4IQtsC59TtqpEEzPB5C6
/zIMuu2AY6y5kPMy/ydjj49bRs0Xj8nOm+cDJFbbBxIDhQmqf3aYhVHbwKw+cV0n1bZsPfYmksl0
0L46U7tPSfCP1PVVuhSYhmXZXErIqo+D/DmF03shabdrplWVofNZ/8Ma2TBIKOVmLEesd9DgW4Uy
n4SsPfpVnoTiZFvjnup4Oqxkax0H1sY1polsx6kJ+4MJoM4ZLhRYm2CSD54g49vlw+oawjJp2eMs
RbobMUStlw0YTFS1kaNvps/NmXx3xbBdw1iGnS5RI6okB1WAh52A9DYVm55KNBFQr/55eSqOU2Uj
F9MmRVsjWt0ONBnUkxon/d63/CpuoTixkYtofeqUjzzWQS2g32s5O0w5TPvyX3cYng1UbFVRQEu0
HA4tORcWKfrnqvNtmmUgMCsWsQaRcG2DZeDnR0pIJTeHNo3+Hmdkc8Kh/4bkzhqmyjURy7IzgEfB
STKLn1MJcwAkQm/jJjiRguaPKohXkEmunbYMvAJTVQ6IanuoluGO+Oidj6CbdHkrHN+2YYNh0/kj
9wZ8GwTgyI6j/IGGnbU0ryMksJGCcsmg8GBo9df5n0NK6qGo6K0nw6ffAy18+NbWZK0L1zUVy7bT
0S/9sZItQk6oGkEYU6ALofx+3TpZFs0qEJHF0Cx4bH1vvCXLGH1OumTtheT66+cD/OGqpsCNmy6p
2gOYlReBauvkg2VClVeBquLkP9i/qck6Y3jzg8OXPorOW05Bv9pa9n+cfVePpbjW9i9CMiaZ2x0r
NtXdVdPhxupojMlgwPz696GOPqnGU2w+7ZvRmTojvB2Ww1pPePfZjK9bhzTBxpCl5Vh/r3o1tu4u
bvrQbY+xO5k6PGlaRv09I4PpTxzOj8GIbDmHftjOY1HPN+Zn7TdYoe6NXIWebtWvWrhA8UzQJu3C
52LSn7MREiQwb4LIF4HN6NRcF5W27KLOigoCIUz9AqDM2zUQHzjhQbWVqFxbEVbMKx1kKXzqo4Sm
g+PvkdULpp0PlYGby+t55Vy3YYKVKSqSOnWUQI0cXkAi//R6dUP+hh+Luf98bZ0/im28IERZhr4f
w/me1PFNEwFfFZeb4pcr42TDBcMwcPAMqENIt3pcPWrX1QGKusQLd5cHaq0BO/BhACRlpvOnqhP9
kQP9+BM7Zr31ilk5Qf6DF5QEkpH9rH+BMdvsGphV7NVyAGY+o7vBg9r6dd1YuvdmhyEppO8KM8hE
d0Slj5UO4eQ88UFmx8sNrHXE2gTGORx13s7qCZgn0AuXU0p7kEgyEarcXkRuLzezNh1WnFe+k05O
l+d41IRz9CiQ4NEnWuT5VT44WK3WkV50IqzUIGXChYvAg5FZTA6zS0yxMVBrPbAiu+i0Tzgj+ZMU
VXgLF1zxT5Bm0RZMevmd71zY/wMARKnH9XpkX+HKLt1v1ZAX+o+EL153kwY5xHHGWUf8Zvb80XmU
deZ8nyoEzamASO0XMQ7gIcIMuxlq5Ntd4h1GKdz5zoByg/+tQl8ezdCD2DQjWersoaRY6UfwGPL6
zNNC1ntKjRfvByfMy0eYDPp+tqsV69KEIoPKTsSvBvexCKIs/Op7r3UXFpcx/itkBpo4AXCuxStY
sbq+gXxdqU5Nl/HuI8JhZAc6u776U2EIcbh3cVMEeP0Pgv90ssJlaiPkV5ay7Unt5z2L5ypWT7RI
3eemXeChtXr2p656GaPh5fJKfh+uEMU21rFlfh5lrnR+9XXuHklH+aGd+s9BAyJSigf1HnDLbj85
Jt7HcXmgoM9tdHC5Vry3Rqw9bTQDdOIFOliV0KJ+jVWoGw1g7mxmZ9bGcGn6zX5TpKyHKGWU/hRB
+Mntc7aH3Co/kqyKT7JmWxWitWasbS3ustIvR4xh5LQZcvRA9bgwBwhlCDN5UWwVBtaasTa3cNLt
kNJqum8Hne3jtHqIlI+S2iSOhe9vvIpWjuTA2tpyhhQztNn4rznmN7HjNLt+9PZ5238AqwvX8rjc
QGGtTb+1xY1Abhsf2bqEIuLYEXoQtUpYI0f1sW5KGK1sLLOVnc5GRHZ9KkboQo6gObNpX3MxHTQh
Xy6Hz8rHbQDk5HZQnHSk+jmbyiv2dMiKD9DXZ7+v+7yVXfTryS8iTuWLgWR0fcfikbpHXTvZde8u
G/zop7CNrfuG/oBkDd+JkoeHPku3bhVrg2MFuHQqbwqZDBIDuYQCcgUOqn9112KbvW54rPBOmd8Z
L2/cH1ltCHki2eg9zDNyKy/XfX/p2JvtI+gBn6L57P1wu4onddjr4qH3dFFuXH9XAtpGOgqTw06d
8+KHquJ4oaaX+7KCUB1SUHcNNv+NkF6JNNuBmhPkmyCBFiQKxiJ7iRW7q3rRwPaDbNzr1jpixbKI
Jh9iemX5I2rz8Dj5y+sxxAGc1e53VUO4+7r5sC4tQhLwb/s0SEgdgtZNgGvvdxlJg435WBkoG7LI
ZpqOXSTLH4KHn3oIXZ1gnn6qdedujNNaA1Y8a+OWfeXmfuKb8NNIItir9n52dKNab7wHly+9c6ja
So5pHMOwhHXljzLNxk8ZUb8hwmAGyJqF5Vm0xj92UWsOoiqmjbveyoFh4w6LCbdIOPwUP1kbfoJE
8l/j4XGlFHuUqB4h1R9dZfoRxTbwsChmx0xZT5ORofw1pgAHq8gL9149bQT8Wl+sgG+N1BmgesVP
uM3DfKtE2X1qpNqVDLmcDkIMO2+Cw9BVq9lGH9JJlnL0ouCucwCpA3s1Ms5+9uEtdl24ePTf29c4
xaLVk05/unH5aQrhdB7BKePKX2+FPHUdd9RNKX6CYuLspjnzEqcWcuNysHJ02OKN0McrWgIkIwAA
dTcciwzc7Jes5+VwXajbEENRGNmkkXZ+BDmlOFKRVXah8Y3LzhYgeSXWbUgh5HkrgMholFQEOagD
wXR48CYRDghdZdpNh6tWkS2VqPNiKFPIWiYAE5bFHXD5rYtod2Z13VvXBg2Gk2eiadAmCfvxA82W
8kHUjqfLv35tkJa/vzlhu2kgA+0L+r+jqdDDjex1CVCGa4C8u64NK6g73GhkXRs/wYNXHKqcf2uI
+yXgY7axq68sVtsHWgQZ8qatIklY5Lq9wasVaj1+kUJa+roeWIGsXAE5z6z1EzUC5Qujo3HXoBq1
n8vNTN+rw+47B4cNFZTEDWof8jVJVRaRSLopn8Z/dBSU49PEvAnAPgPBYZRxu47VjzCHLMovY52G
AduHAm7ue9MxN/oadxBm+EnwVpnKwwCYsPxSMDrPZOeyztAtN+W1IbduAnIKHXx6OUgJyOoVBQFt
kK1/vDzeK1+38YRxC+4UH0jxw/X1wyt0AKWzfmMy1z5u3QEKSqYcCTyTAK6JZEYxdHIPw5nhylu3
jSUkctHYU66fLLRVAMHpY4AixEZxdO3HW1d6x3Tw7DRt8SOVstjXpibeLuY9uXKl23KKY+F4yNDE
JBFmiumDLzXNTyjNLWXf2ul0sTEJK4l6d+nfm31HQrU066aC3gGGAooR6R5ZFDwoZLl3RVXeV1Pw
EOEPbbf1klvZ6GyBRTbHnuiMGRPeDkgPRORcyNa5dbU2G1vp2tRYm0Q1siFQNRkT3yPkFM6Be4Cn
yfPliFj7+dZp3/QyZP7Y4OY9VoCgAdHruZ3edWUHY3aPVM2m/dISwe/sQ695qjczU2YEe4sx5hd8
1hTQvC4su1O5KyTPsvg+DWOpPo0eWIH1oXVUrBNTQR4TbvNzE7pPcG8vhvEQa5rRm7mdO/6s044M
8WMkKm2mo1/7sj7HkkXuxyHzHP9zizOIJhCM4E28k3NtGCwKkH5NjOM1s3PQCm+CcVcHaZmbHbRc
s59lCWN10bdTUoSQWz5BX4eQ3eyGRn6C4ExUfJ+glQ/BYrwdu8VjWMdVfA68wUSfh4aI7rGeS49k
+yDOivqjw/rC/SC5bPITHGZp85fFrs5+MI8W5ZHzIOh+j/A5ysEgyWYZfxMBrGngHcPD0vfOsSr8
ML4lymtov/GMWIkPGyxZQeVirkU6/8oB6dinUfxcgJDQ9sQ9RwBZ79wy+y2AU96FfbOl6rPydLHV
J7uUhaHHghkJIUr8W0VZ29769RB+b6Z+DoZDEIVV3B5Z6JISqakQueDLq3sldGxVyrGrCxE2IryT
UNN6HEc4ZtExuEoiNoptQCUSzulICvSrygN2Wwzp/MHvOw/gwEV9+HIP3gfwohHrImXqzkQ0kPSO
ZPKGVih+vAKH+fDRD4PbDlB7EbIb5Q0vJnT3C8ExF9Bfv9w6DZZ94J2otbUqqwWZCJKT812SmfG7
1CBd/RxNPHXyI/OdMTg3XZdXp7AYw+aew3/b3+WBKpncDRM3T0HZ+O1DrFooMTsDh9EWWHrGHEJR
9N1+nGCW/kK7aDZ3ohVx+xTqMpL3BYnR7Zcxg3RsdjYwolKHqu/Y/CJNkU3nogeTH3oUclK/YjHR
8q5NuxJDA6cqvLI4KKXOiehIDGKH5AuWGx+9jO2Vpvgd81QGo3fM4IZT/CVgzGRyIVFP8Q2dorj8
yBUIt59G6F2Njyoc8IyAXNtofsK4D8SHuUex4oUp3c5fG1QMzCPLu7r800mKXWcvejYGwS5v0xLC
Allal05iWujhfk5pEPifvCYUoEv0mYIWNgAF/r4te/q5GBxI3M2mV2IfkoK6z+k4SflP6qjOfYhH
CEe+1DAsBMEUWkF0z6Ffxc9BaGbYF0OOo2e3If7ZnCGe4oWHGtwtdixb4PLPgXCA+o5x5Wn3pc51
9iEiFJ42GqUAcBE617kVnWPUn7Cmc70LK97phLZ17D1UlAzsRPPKa86l9AMBCcEuhfCI8qjv3ky0
ip0dehJ0P1Fz9Wu1m5Ae6o4D9jZ2mzWgWj2KIYKmeDkv2C6o6Pb8rLtKVX/nOhqYPPrZOLTn3EW5
oC3jWD1o4C2rnehw4yb7PupAOIBQf1Hyn2VjSAB/wHFGfRRyXxk7eTn0UHZ9wbjfHWs++dW8G0sY
HT1HfuAFH4MRYHMGJFlmhqchDSLkyfxMMoxjOEte/mqGAq8SXkW+3EGzNo7+GGD0xccxyALvzog4
+4l1pAH41iIC5pfLcO5PWJ2D132rUl36X7K0yOYzdGWicW9414MPXldxPeEwragPRkzs8oMHDGB+
AAyaqyOcCSg5sxF4vVsJB9clAxGjrom8RN8+zOCYuu4uz/NeqX3ppk5z1xrKkwlu4cOep2Jo7rIQ
4v8nDs1Yvm+JMp+9wAzsqweKUX8IJ8GcUwp0b3iDpCZirqicufoCoWzaHEpHFOLABHyHjqUHzaab
sSvz7hR6VVtVUA2r/aPooO5zajxHhHsVRnV2O+ZVB4O+3uvnQ5fFpb6vJdA957CqfXoMXMOa+7yV
9XMoYnCCSleoXx0O6/EjEoeQ84GfN8QDHyq4pIV3k1CRvosYxOSmXUAIlrCmM+AuUVGH9WOFypsY
ocTW0FQe6OQEDfRM5wbQT2QN6CduvGr8GLmhB4M1v4w18hTQaO30Pk198sJaICKdHdiTA5/ATxli
B0NSU35ySyf8kfNhyB+jgPL6RQV1EB+yRsf6Q1Xkff4ZsuI40QsfdIUkr4eKfsC9fo4/N2Qqs3OG
mkP7Hbp6tRp2A2y7xr+wfMvT56IazXyHmqgbAMDI8uAcNEI4R4EBpoc0T73snFdGhAcYA1YoW3l+
EBwRUqG8IzyDgFoXeIKdBSqP/Ea5ZVjeBjNkRPZ+A6T731jVvXMHwmAE1H4tnSjdtXk9pnczB1fz
SUd+1t+UVVbW8oRccNp+C50OahAOG8CEyFvKXnjuDV/noo243EFKs+OHwZS6O7guSaev+BoUL3d+
L5HgO6FMi1fYIeZzvpWCXTuKvX9fzMeIw6NYpG1SzCNKkSCcqgrsz1T9vXxUrX3fuiU3QGqURU+c
Z6VN298XuYu1S6cm4tdlroh1UxZumHUjxHQTkJYNimcF7JTuHFSP443H6fuaoDjqrbcv4Kl5hJtE
cU/AedvRhasjpPgiCVZNXD3AovYGJPNih21V76ox+i09fZOCPesE7KrsGbNB9j5XpMFBPyW+i4QE
sjjODga/Yt/r6bqkCrOB9Y2msnPCdE60FPEL9nWWH3D6uFvZ1+XF+t8bC7Nh9Tj047zV2ZCEExKj
UI6EQnDOxkNBdHM7qeHz5fX2/kWaxdaDmYBnmflCFvfMzfudH08vDPLHTZf+Xu5j4OMiw6k/lHQT
5v3+S43ZosSV0HGYIbO5gM0YBNaxZ9AefAHwqrZ4WmtDt8TWmyeapHNJJ7hfJ/MMvGlUBAfZ5/qU
efoQE2cr2/9+Lp7ZoHv4soAJm1bTs1/CWnIHBf8QhBHCzqNqxUeRR78nyClcnqX3dwVmY/B9BnvC
tFE6YUNfwdYnDHy6BC8j3pYuxNpCsPYFCKozzxtbckeITBaiPtww7321AJTS6m6x1eg1YK/tJil2
bSFY20TVz/HQaTIkTcuzIyRafBDLQcTOpi3u1gp2hP0Xlq/gz9dH+X1Y4MGhs5ofDeRQQfRoTiIN
HmigzaExoLTnKXvKcYHdKD6sDKaN0Vde4Zg8DocPuL7FxcmDOGLDdtwpa/+mqyofpU489me8IYUf
304cKue72oeKPtv4ASsLxhYhHoO8cjjEsu/hnjiqM/cMT2+9NIJS9+UVuTq21sYBF22YLEeTe+d3
gBLK8YOO2JN26X5kwcPre05P4W6CoAs877cKrGvjar0ikTUcZqci+b3AIgUYPttXAfRaaIx1ExbB
sz+zxyxGcxCN+325oythbkP8ZR1nujfLSEYu3nCDizdxgRMl2IVZ4H734EIBW8oBKh0bI7s2dd6/
d69KcMdtBHNRKlFE7kVK4LzrlnB/2ngNrzVgXTFk5Aw5MhT6WSOL7EBtrQ6RdnLpluvt2vetnUTR
SiA3bWYENn4zbyHcjxfcFlh+bQlY20YT+n6veGgSAE/SiO0aiuw6NFqjME53oLf50y30KbI42BHI
rQZfZVnnA1xpNVNbqOCVnctmA7AsN1DaiIZk7GYCuaQa2sttOezdmFaHy6turQkrCT8SD8hBNo/I
M8OtBc/xDKgaJA+CuR1+A1zO67+XG1pZ3raGcMFc19duoRM+MfZCnD5/YAVQ5306VXvkKPJ7NxqG
jbvnWmPWnkHnYZhE4Rb3uoYYp57HD5DbvW+aAqr4pnwaqi1l4rXhs/YJ0eReSWqcLSyrAd+DzDMf
F90qAE02bphr+99/yAJwi3TBOyd3/vJSFiBpLOJVYUgS5BduxJDeNGMrD7OKH11ebgjPrISWzSHw
eYHMlZiahAOgYYCBdpS3Tw0cKjcaeD/HyWz9YMBunbRirrp/JbIRaPIvM2TwnkKdCQWzNHyovUqf
Li++te5YO0VRzwPxB6jUo1oWir2qFBTFg6GNvl3+/rKu3rlD2yLCYxNmQ9TIPgEHYcYbPdY8AmCc
6gCJBXhnczmcSgaL1y0+wtqqsAkDqgNLSJaluq/6drjh0v+j4+gJ7NWzmstsVy14RVwPYfwgppd2
2qrerAzkf8gDxKnTONKo3vhipnIXQqsgqA5zi4fzn8tjudbEEtNvLtWFCgpGfI25avruLCI4FU0Z
4efrvm7tDD4oLsgPlFjYOYRZxIBMVCA2faPWfru1HcgaGe5mEmEyEpM+Qz9cf4tSPHeu++1Lq29G
BhBooA76AV9nDdmBANUe5xSiydd93boOiLLAEhYivy9iKI3uqOPQ+h4JLCKuHHrrOjDqbq59yEnd
S42k7g5kYixcFRh5uNyBlb3YpgoooiIVut2QQBWZPYtUNs29QWQenc6Pw42dZOVkCa1bgZ5FLvPJ
T18UbqOq8e+Ji1vgwqqAwlkyyythRcwmDmjWOeDEDtggOXHuVeDVj6PJycZYrXTDxtQTqAbDLH5O
X4qQPYnIv29qsDChi5VAMPNbXwHPf9Wk2Kh6mLQFYRvHKBBCVfFIg3HeV1Ob7soYIl/XNWGFdKjb
xs2aYEpoVz/IsPnZ5eUTlkJ43T3Z1g+WI3Df4HQPiU/HqIFx3kTErUeR8N7owMrpEVhxTeDNI4Sm
PfwGa+ekYv4Pn3pzGs0iyrLdj5X4CKwAl/PQDKie6kRS6JaauftJkcN+iuGJ8um6mbAifKmKoMbn
Z/d+K0ewS00ufgbV5M3f6tnxstvLraydfa+1t7f7oGcgr0VbLF7krfc0bfiuc2A6yYTzz+hAC6jA
feVxpNHvRZ4lzrqflxte5uOdU94G0DdphrdoV8t7KI80DSQ1AtTBIxR2th5MK5ciG0TPOConRHPx
UvggZyhn+DriprroNzUu/dOMaQGr5KscZiNmKwpz4cg+Uqp8VoF/zzBXxyiGe9DloVpZazaeXhMu
ZGZGJBVF/U+H2t6OkuxTyTeFmlbmwtYTrjjqam7hixetYV6t8tE7gH+/hapa+/nL39+sMN2KOna7
Zkhgb9LvGo7nlskh2IZKU7BxAV7rgBX0Pq68UJsN5pdORzG4MoIEH8wwsZfLE7D2eSvYw6GL3LKc
+oRVrP5CBJmLHQq32t/Y19e+b4U6gHCZFsMgXmSYT/cG9mNgTbB449GzsiPaOsF+5w1DmWcaSEWI
iv1DpxGO6S6FKikFJY6d8H9BmuDySK21ZZ3oIjadl3lmfmFI+BxollU76kImAogrdui9K0kgzMbU
a6ePMOn+iNsb+VspiNh5QKtsnFErC9bW/MX7KijCgo3JVKXTjTMM3k7iMfUl9nGsXx6ntSaWq8Sb
mBhT7BGTI+eXJpwNEt0+vccx9dmFNdjGBXGtBesg73J4PeZhMD3D1wCQUQW1YHNT+HX0rec0pRu5
gRWECLPR8wJ1VdLV2rwYMB7FXgOQZo7h1Gm+UwYuOacCBVF1rp1JTme/LWZyV01QBjr4Tl2NN4BB
oJwecBGmx8sjuxJLtr4vHOlSF2V9neASJvYyR2HXAYtkY95WDhUbXc/jFI9qFKifqVc1JyaCO0WQ
Ah/5/HeswXOCCGXaSG+jtbU5pP9eJV0AlmtZOOiLmaObpifgyWves5d60gCwXB6wtS5Zz3mup8EL
PHRJNkjvqLx+kvLj6w22U1m5Nwr1PpCIosPl5tb6ZO0QvK1LDpRFm8BoqjxKAwUtpZ3u1gN3d2Pp
r2xCNgqfF14Ff5he3KsIfk2wH/1OWrQAK1F3l9WQHrzck5WVZkPxQ8/RUCVCeQfqvmTXdUAe1Mvh
dt3XrR2ig/0YKvHpdIdNO4CjnMqfAgi7fr/89bUhsnYHE5XN0DBcXzu4+pzhyh3vaMp7WEhM9COE
7LboxmtjtKyCN/ucaaYGwo7VkKgBVWW4cZPD4G3OwFovllbffB3KnKF2GXHuSFjCSR70KgaO9VkY
mID/fxQ/VyLERuI3DjcVa4bpbhxQl150C/2Y3TBspvtl0waQ8qejzI/LM7MSH9SK+bCkOo0Dg9O6
g2YXnkvk6BdL6qmet7iryxJ65+ptg/IrKCMOnpvqZIyz6AC7m99xFUExIZfeHjkotYsJeMaXu7M2
RVa4G9Ob3s+RR1C+XPRTCijZpBDKH2Aas2/BBKhL+DUrL3y63N7KgrNB9kZrBxoHsJsHPdE761rn
X3qoqG7sLGtfX1bImwUnReYMEKJCtnhJH3ewJwEgZv57+aevDJUNse/m1gVOnSPlEpftnhd9AC9A
7CfLZT8CTP14uZmVBfZK1XjTBw57tmI2rQsszODcNkV4YBV03UcXhb/LLax1xAp64TKH5oa7wHFA
tNkoMu9fX5KsnIL7eGq2yqVrlw8bbw9/CwP9ndLcmTD4LjFYYMhDhRUuBRKQFd6Sc0N6ekNLD2lq
x39wgMy6mokM6Yl/r4ZGlbkqDSWowuSfiko2p1a4+cY0rVTMXvv8ZppQo2qzmbmApjbVGR4X7DBG
1Vl2XrQzsYAQscu/IX952n6Rr6UCbLleEzUcTTIMp3DPYvFk8d1E9t2tioOHsEO9ZxHj9/XwEeCt
Lbb12mKxNggNbudQA9ByZzJUZ4sB6WNwDpz7Pio04Hky3Eh0rCx7G3tuotGHNAQhia6iaAcfgANd
xhKs0sNVq94GmqtwCke3QgOclhpJTCTnFOwKT5Eof8286E6Xm1nZvG1UOYtx5Agx/78tqIcLivT9
Z5LjrhY56Y0zec5GIWZlt7Mh5mqgJfVaTRIkl72HMDTpp7rDVedyR16F3N85hmxw+QhZf+gatdEz
ALnuXB10r4b6kAFoATOGvGy+N3Dp0jdwShbVV932fvOJBwROYIfS6Jzktx7poch0BJnMcz7DOpf4
H1hoaAERLoiAkL8DHnElaLYZC9t2H3dUDHQH55oqJUDQeTA/v+4maOPUASz0sjxsQNWby0nsFEDC
ErXYcUs8eW0irI2GcCCjprKmSVEHrTn549CJ55xVldgoV6wFh3Xp0KWXZi7nIEm4+Sex8P/GbPg4
9ZtSVmsNWI8MUYdk9rKW3wFkQE5APcNqLdRiF7F+i5C5NkjWRoJnLkOmlMxJ11PQA9jofCsDlm7l
3t//PKRIrc0+drjUbhkkI4fmGvwu2F93nOjN5WB4f7eHJuW/vw5H88VBSAVJp4L7BZOD48TbFS2w
y8BlO1BWePawonsNWMblFt+fEYAP/t2imuLpf4S+IgBmgM76syZR+hQ7bbixqF5vFP8NcOhN/bsJ
zpwGWHdgfipcy4pzmFGYyisHONkDozxVH0idybsasHGzh/VayW4yoKqdD8Djhd/9Xjj1c+WYQn1t
+Njof7oyLsevErWP5tErxtm77pkNtaJ//04zQyps7H3+wSPQN/gytyYERb9ygJT/Vc+0Z1uanWtr
aPn7mzMdMgMkT2vC72DIYn5JEJDUbpyHbINGuTal1jYBt91AEDB6E+rJ+tNY108FVGNOKjX5xjJd
64C1T0g4luNeDe0V4gzTzyaNHbpLCyRGr1uT1i7BZ9AxqtyrE8OUuCctMnqyqeVDNEPT4romrF0i
HKO59aEA+79rQKOre7iZ+DfXt2DDF9k0yLqtaAM5EfPCkZs8KWm8cw2QyfNVfbBxipINtUOFWych
R+iCU/xRwRTlCHbgFvVqZSXZQERF+8WknFQJksX0WPTYE3w8tPfQ8/M2Mofv3/siZm0O1dwWfg41
1kQMcb2vDD5cyDDY+W74Oa2Ierk8Visr1lYSJowLgIg6N+HciFumJ5zMOQwaNqZirRdLs28iGkyK
ELhoQxM/atmRRZnZ+0KTU8RKcigXv8TL3Xj/1hfZqsJycJ0wgmE8aLizAnMNH9Yo2AF3W8w/hr42
t/2weRitzb4V5Y0/FGPtxZj9cs5viau9W8lwWA8Qyti4/K1NixXpSnlEK563yQgeiQeGjBOhUhB1
3ca0L+fmO0cPs8LcOJK3Js+hAFHCXadQOvoGftb3sA/CU9xU/0zZGN6lDrhsl+dnpT82uNBwEXjS
Ndi5ZiMfIOmEt0yE6sqX6z5vXQ8Ko+HWY3idVKFM8OyFLR4qzpe/vbKEbSyhVH3HzYCXnlC5OhFF
MsBJBv8THtbsGBVqMy2wsqwiK+LHKYtF2Qk3adiQVwfwDPPo2LXSZTD5W+Q5ruvP0vybkPRjJ8dV
StLEEA24L9Somggi3F1P/FMwzMGGM+TajC9/f9sMifMJUHg3qXih/45i8sCgJJJsnLRrg2Wd5V0w
IInpQbLAZHjC6LgIf/QR5r1WYbdxXVjZU2zUoK8jUo019i4W4ILZIr0ol4BYXsTR8m+1Qm7+8pys
9cYKdx6NUAoDvwNrF696tqSBA0zMPHOxMV5r02EFvO+XbU1Q5HrVwGKp5oln8I/LP3/l4zY+0C+K
TE8FJKKE9FpzJGkhfmdxkxYbw7P2fSu8fbgF502LyYYQ3/ARHgr0GyQZtzJJK4Nvywj7M/e60im8
REJG/MwHV3r/ZDSLo4NTe3I4XzdGVnRDJ5oaE8TxnUxJ9lPlrQGNlDXtRoV/ZbHaWsJk7LF+0gBP
4BLneOO6EMMxlYhOfJwzeoAqbH6TDU7Xnq7rjhXeRVnObYjbDrDIJfnKRTuF+wDa91s1qrUpt+Ib
QnN+0XgU95K0Lz6QsZ2yU1opfwvXs7Krh9YZThsY4+W09v5XRgA5+pmxaXxZHpEzuOLXXeJslGDV
8xFc6dRLwMkBhkC15UTvYMzo/omFoTeByvLx+boJsQJ8NGyRj+izL9CThMDdYjfMo3SrTLESIzZA
kDoGisJVhd1c+t2PzqHFH5P7+pjmqj1e7sDKCrZRgr7TIB3IuxIywE5Y30NFwNNHHoHj80eCVlSC
aSRTjx6mDlL8W0nJlWVmIwaZN8xQpSVuoqq6OhU1zbpd4DD293Kf1obNCnrahqNoRoi0veY84UZR
3Q9C3oBy3VwXhzZekJe9qZRw5RfO0ggAbVTEvb1OM6fZ2HvXumAFuh7KnhdswCnYQyNzVI64ob1T
7/qmyTbOppVYtLGCY5mDyZy7OP1QphhHuLXHlbn1I/6thobedfuvrbDbAeSfDmScE4YKIpgTnuOh
kFeVpj1cnuu19Wud4VTTqIQClPzyeiMZs857WK7UfoFiqxugWAWRuy3KydqkWMFeVWGfOwRkpFc1
KwPBodf8ts79q+rfkQ0OhO5E2pSg/SfMa4fX7JdxR3qqUQ2D4B3fuIquRJ+NCixSNWepcrC2Im1u
eRrOfJdXIt6Cbqx9f5mqN3dQ2MRxUalFAyZO4w/SVPozDLzYxoSvfd0K7spxGW+1yr6YmI9nJUFf
OkFCAnoSlxfU2veXyX/766s0zaHBgL2JZqV+0TUsM7p9HvZCf72uhaXlNy3QWA5VhJvDF4Gc3l1T
zDA+rhWpfl3+/Epc20K7EIvJI5rGc+JBkfg4N9OPkfRwssCr+RyA+XvlKrKO8i5D9ahtczcxRWPC
U+WHQ/sIowDArS73Y20irMjuShcK807df4F0HLsPQ9p+zPwrAT+A5f17EiScoJHqD7ovXVFM//g+
sgl0qoJ93tcbt5CV3cIGA8qmcGMf1044jEJvWnfsaYT/+jmKwi1251oL1gWdDrkvqG7YXVV39bFp
ym+Qz2+PHttaqWsNWJEMKSHGVMTbLzx33AOv6F5McF9EMey648HW0x3TlnPGav0FFQT4SVRyiDV0
h0j8dHkNrXVg+fubUDNaRtngkfaLpi69QdLggZVV/gAx9j+XG1iG+p2Mjo3rG1nWjHTo0ACSRbd+
RYP0wzjkQfoM8wSo2BSBIdELm5RTntOWbCWSXovf77VrXdShNTW0eempH9SfS7j8hID/JU0q1dCd
SYz3YAPu++jA+7Nu/4+zK2lyG2eWv4gRXEAQvGrpfbHdHkn2heEZj7mAIAiCG/jrX6q/Sw9siC90
7Y4ghKUKhaqszIrq6KZPgoH8YERMMwDt2vfZYwwBin6t5d+10pY7CNtphhRPMBzBiUOnDZi96y8g
BMq+t4u6rsUviSyPwEC+DLmjwH+FYr1Cg25Jq2HbhEHw4/JmOjyOTcQ7zXWnwMw0Hski9Sfwr81Q
Nc2U0SvJGUesYiMAzSiColN++R0kQGXxIOvRtPQBzGix1psiFDp8CrI4JOYmA8sXSP+umpaNCBzG
og9JSYajhgAGmsoycIfmEe3XcOKOrbdZeSlt8KNBYfzKkfXlU6NvvMz/hcOZXxdt26y8ZeBBCywl
6kcuhvpL33nNX1CzWgOHu37++e8ffESZtqA2S+f+SAkr2Y0JEvBR0cbzD61eFdFxbb1155PBgOWp
y8RRnfGlIzKONwMY8A2S/jeyQ490KaGAeXm/XROyfIPOUjDM8DR58KOC79SEku1UAocxZ6uZM4el
2HDAkM7o604y+Vp2eoz3upBd9QC1g2sz1zYYkIHAqq9iXxx9neoHU2b1Sx+sPt8cIdI79uPDlhuP
Qa8TFFxHcKGw6I5DJ5K/kEaw+JmWHv85h1BDWDm8jt2woX8SrFmjX5f9MZvnGoR0qFjkvp43EXQQ
ros0AisOGGTQq3YZ9FFlABEx9OLc4kwV23lAme/ymXKcXxsFyJIEzaL8fJH25SKeQ4V64lcwloER
1e9aoQ/o0OMFcmtoosNz4vKgjlNmYwLZCPrICqyIx4pW2X3dRtDsUexw+eOOM2Cz72pcS9KAveWo
8yW6V/7wNp2tslxAZZoUq0p9rmEswy/jHowIZSGOeR+CHdWPQL+1JYTd9VXzLTaFuvIMWEaPxjGQ
e+ShPCpyVn/mQ34fd/MC+rdrC3A29k/pug/qKGj+l+sCv5q/ee/zjGukby5vistYrBse9ftgLvuy
OXLEE3RDkOz8i0VZWm40OQs2Xx7FtSdW7D95vKE8GLrje2QOEZ4bzr3yXuXttEnL/rpel8TG9uEC
hyJT1jdHUsr8Rvt4u0ByvNmk62g1h4XY6D6iDPKDPFNHE8bmWy5nCFF4fC3L5dgNG9Tnj2aqh7hp
4Lq6Eg/IYNlIArWyGHKWK3eVawLnLfrgif2wRzeJ5u2RQ1QIovWNAfl6RPwrE9o2mo+2foAXiy+P
Zp7oky+z9I5Scbh8jlzrY9m2CZO0FVGI1dcA+XrnkuESAmn3/xDMdg1hmXU2mwhcYCVeYB3aYOCg
phsO9v0dlL3WMmiuLbAi93I2TQy1rfZIPBZ+5gT8H5LwcKWc5/q6ZdFZ3IqyX3Rz9AXFQ0BlXnxL
oVE17y/vgev7li2TMqJBg9DqGHqonVMRBX93/MoKN7XhdXnAy7APiDxOtA6aTdYDHrrp0w48jZd/
/p9dEbURdrzGZS1SUx1FhmyW8YCVGVKV3IWTel7S6bqkFrVhdRD7KKYUSfFXIsF1FaTdLr02x0tt
QB04x2Wi+cKPyFDru6noO38DrAyyWtet0dk2PvqIvqDw2Fy9qlQ+Tl7VbzSbfnSV/DSfxZMvD/Ln
AIemli2HlEyp1FIceVFld+KcJ9N92+4zjnpLwuIvXc35zeWxXJtuGTVv4nJO2Fwd3wUddJ7+9IfC
PFR9+fr+Mrg8yp9dB7V5/spBIJUJ+mOk3kH1aDwPtLZopB/RiAwgxRoI2DWKZd/Uh0gRylQ4wDG4
nSeVTDuJK3zTUiDNL0/kzyZOU8vEGUcUABHK6ljmkQpuJo8FQFAgUX6ddhC1sXF5r4t6DhaFbiA0
gYG+/Kkb23Hl1zs224bF+SJaAi4oPxoJEoMQl/9zee78KPN62KCmFr9dXqU/Y3WpDY6DSPbigZeb
voly7uqt0OC+ER6Ie3IPQUGbZNV2qCJ9J6vitejo18ujOszGxsuheDsbnvp4epimvClRVXicegAk
3985pvXMZ6TflhUbdRwEGzUXUvCu1XMpfgzLmNz5o2j3s5T1ylRcXz///YObERDDkrP0qyNQMyTe
ggUCLWFZ6LP4yp9vmT0z4N/hTNVHE3HVvIKbz8/u05GAHPy6zQj/OwM/hk5VRoU4MtyAtxzuBP6R
Qw4cCtPJnP6sz1yVl4dyLZZl9oMEATS4XlH39qL5O/ob9Jak/pU5GaCh/jsTFNNxkoewe8gyeSgr
BTJ6gkJY3471/VUTsKFx5TwkTQCC7IdMt49TjlbGGMmYlZ12WEViPcjROdiABDkMjgCQLhueV136
5JfoyI7AKLSwJn2owjG7roeI2lA5s0xq9HhRI4YophFUFiM5QYadPUJ0ofj3uuU6e7cPxgEgU56I
tCqPEg98UBSOoYF+8KLnlcqn4xpJzn//8P1QSZEgJzrCNqAjT9X4oisorycGtCLXzcAyb0gnzZgA
7x5yL6i/0UISaP72XFyV26U2mx4KF0h8czkdB17KW2PoV+lDPQ8c0d1WcIj8jpL3K2fXtViWnYOm
vp3HbBTHss6W5Yc/dIm4Z0zH5dtc6b7++7oVs2ycRl3NTEDVA6R9X8tgMmCFX9Xgcs3BsnARRkhM
jsY/KgUAG1PFbc3rL12JFMxVv95Gx+nFm+ZpSvKjb1izoKOBhEH26IOJabq7PIJjCjZRHgtEOORZ
Oh7L3iTfoOw27oxSoPIfgSa8boizg/lgFtQgyYpn5vIGTNPzAGqim7lB/aaBBvPKCA5HTi3DRhPq
3OVAJZ/fZ0N1R7Ax4qyEMHy7PAOHK7QRcoBsa7Cp5fyHTNKfxRQ/sTP9twiCn0E4vgVnFpbLA7km
Ytm3LExukq7nR1JAxPSLFDwEPKCqB/Hr8gCu7baub7A2QaM81Mvb5E2fUSeqtzpoppseSaqV1iTX
FCy7zkJhCLoBi6NG0elBDTEdt22YJNfB26mNi4MQG01YNo9HVZU1phDxA3qPr720bd68aVhMEcve
vAkFGaOwQfgEMcjqNvWHNQSOY4VsQJwqjA9JH2recrbwcEv80gQPkQhGumLTrgGsm1sNsw95YgxQ
yhp8w4MP4ktzJc0ctXFvWdR6Qd/08zGLZKG2fpek3QbP/euwMTS2jFlHOShxZ5IfRQ2WafTgDOVy
WxRjcl0pkdq4N195fpWCG+iNouHtRSw5+Yk4R/x7lYXZJHmG1IkUQ2feoKG4bBl0v3ZC59EmCvEQ
vzyEa38tI5a+kWHbFflRhl5bbRVth5tw7q91pzbeDYkQH4KK0/CSCfhp4Wmw9vqrSrEOF2Sz4kF5
OPCBLRhedJE90zoZ9qVKbhBrmu3l5XE8Im36O5HgZTXQpH8pFdcbECawe7A4arVp2Sz2Mh0+xxoi
fpKnr5CMzsuVYc/n83c0A/0N9zYY6LR4eXCkoCvahK2pd0q23aNMq69xnfkrNRLH5tvAN4iEBRXs
AiHBuaioZY6UHvDhdCVecuyOTYiXTY2CrJ0pTrmKhluZT59ZOeot09nh8u64fr9l3qAiz1okUCme
FeeIhrVjktxDmWRYbq4b4DyzD+GGymXsg+UgO/KkpeR5QAtX/iNVHZMr7tW1ROeZfRjATGEx5xHO
17sUpUE9f/MeN43QdVqZg2sIy8KHbgTxeGvMMVcUOP8pGjpvDx0KGYpNp/JV5M950f90Zq3LWtQR
CZo2WY4TEge3qmi/lXyRnwCw+QtElWs9/I7wyWbJG+a6CgyZihMdY9Fsc1oG2xw8c99Ip8kePCLq
niMoudJArKCcMYo25LzLcD/1/HsZ12OxGUe+3F51vGxE3IBGWq8uCK6/toc6hUGzR7+rGugsXP6+
Y+tthrysaT2vUG1xEiw6ouiKFG4q1VvVi/hw3QhWPB5AWGRifTy8LFmn4h1pB5r9PWXaS7c+Hvnd
z8vDOAzdhsUx3w8IqO3zk++3VL2VYaKqb/UEWc4VI3ENYBl6KPt5Qha4OIVJrnd5UPm7YFgDpzks
w8bEqS5pKlyp+dHQ5ptqh79lg9InSWsC4NkqHaJrCpadl0vXl3XXeQed6yraS1Rwx20SoA1xd3kT
ziHfHwzcVpQnPhzIMmTZG9HBrxJKWjdICT6dS/fAuN5BslvcBKRbObqu2VhvbVNldS/8KjoyDxRO
Q07+nb1VgmbXxy2z5oEKkiJoomM+BstP6PzoB+5lawAXx9dtVJufoRSpAtm/CJGwv4Bt7qNtU2XQ
7rtqH2z4mkRXFQq4vADrAjhYeBk/CK/b5DMyQwNeNPsG9DJjDVWuy8M5nMhvaLYgj1OU7cOj1qLf
YEsmMJ2BRK+CgOF1btbGs+m6DXkn++IrmOL4A6RnvPvOgLTruglYts2FzOsRHRGnsqvlXZhBXDDK
oEnOlnItLeGw8PB8FD5c4zmPkyaOjHfIq7F7klE27bJ0mu9MN2W3CVtj+nFthWXiIGAcapX35Fh6
4D4F97NAz5vsabPxopidLi+X44a1oWxZKdBisRRAM8m63PsgM97EUxjfLP34OKv8NhiztejatWyW
kfOBzNM4YWegvwuRwWqstiVUgG+9uKy2Qbtq7651s+ydaMCB60yW0GLV8c6YbNhDatI8pCn5eXnR
HCPYoDboL4JTKjwrRGo8ApiXTK/jDFmehdTLp+uGsF7iQvpeh/bQ+BhWfl/cTlAmGbZGNXO7repl
rYXdsSU2rg2COBlgWUFx6pSo9xFOw+4svRJDqnyboGKzEvm41us8/AeDAVwOqNVClycIipZ74LPZ
I3SCv+Att8YW46BJozaeLazTVoEzB/ehHk9hiAR6m0/PLEUlSEKnc6MGL75v8uBXkIfiudfo2r68
UQ7/b9PdgZc4jf2ajy/QEw5vygw94WASWhORcX3d8gGq6pYcOnvVSU0A8EA1dNxVVa92l3+7gwyI
2pg2MdCpTCe/eXjvcAANC3gtOx59Wzo/ekWLXPlAoB9SQ03OqPtsANMyA/PpD78Ao14e12g201X9
NZjoV7006NRLc+86XA61ee+mNAiGpQjoMcTDot3glkDLfY83zZoXdy2t5SbKvqc1Glj7F0gQn5n1
omDcBAng4tcdDBv/JuIil2PalSeBgZKNXqJlo5IWmrWXN88RoNngN1qjda0oo/CY12DvyqMi2IJR
bdypGjxeYFz9OQRJv8UTqVixYseC2Xi4oMz7iI1VdWpFFaP8FQ0Nv2ECvawrM3LcRb9R2/kMz9ec
IP0CuadNFg9vedXoTxzcho1J8t2SQqDu8uK55nL2VB88kp+oGmrIQXXya5z5JC/QSlECD7vmj1zf
P//9w/cHpAUnNifegQl5S0g8vixeln6+7sdbTkFrtHWnZTu8EC+IbsdkOL0vz3UfD//7y0lVaZOz
OTyigAtqO8BBGy2vrErZirm8lpMnDGzCHz1ourPk09BKb6Uu6Fpzy6B5LiT0BmAQGrQ7m3yCblA1
52u9+3++w8CZ8N91KZGOBZVTGj/nc93IX3kacxZA9rsMuLmZeYfQ6SrHEduguJ7xUrRpFv3wz1rL
cVEg4tNe117XuhjbaLgMjqmTug6PHNTl31V1dqnB7Im13//noCL+DRDHQMYnU7y3JIO25B2Eu/to
T4Nl6e97L+HVrphYPl+5WJYhl+CsQ5qx8f6CTngIFpC6nZe7NGx5uLtsD47IIrahcUOl43Chs3nW
NOj/KSepIrHRoJcySJ0vqRy3qkzh1VnPohyBRgsNZW/HkUOspu3YVMmae3SdQMvss9QoCZbJ4Cg6
KEfs0KczPMx1H0/bNKPhCqWHa/Ms8x8mIvoSa4pOwYBu8nIqgv2EEia4OUkMGXvj6+7KrbPeA9oX
M01NGhzLVJDkiVSofezNPC5refU/O4TYRs4RFtWFqGrvEPaNnneZB9hUpdrMv7l8NBwb8htwLm9L
0IkSfvIDCFjpsGse+i7x0IoaXtfjGtvwOUL9DikdiH0xGrBnP2po/jpm/TxsusUM8coZdyyUDZ6r
ByCIwzjhp2wg+uasDbL3omJNnsH1dSv69yE6grpTB8bIUPjZpkoWQP8SlV4HbYl/w8WVaQTmT4lz
FBA2PdKxjqrbfBq8NZFS1wTOf/9wmbNQhiQjkXwgwRQ9lZLIL/+P5+qf47jYZpEDEqqlumQIRUgj
b+IW/Y+J6Jt9dqYZl6qen4DLJJs0XGvadR1by8TzKk45HefsL3/ouxICoiIuNyYK/Pizh1azNVip
axjLvGVWl1kRaYlKUyK/QxeGPecg+H3K8yD7cZ0BWjd+tZgcmzFXJy8noCUdkvo2f9cBqrpqhWXK
4Q9toBxToIVRQVmfyhkITyOQVYcGgNop+OG6QIfRVTOxIXPGV2VHiKpPesHrrqtFsytZ/W1YgmtH
OAfdHw4xRHY5E6qtTnVvvG228C9RyOh2mfjX66ZgmTkjMevzZKxOQcnI8LCArlVuqYemkz2FqM68
4nRdG3I+bh/mAUHCtA56Kh8AF5ke81bMewo5xMcMBYO9omvysI7Tm1g2j+u91SVNq1Po+829GCp/
P0Iw+C4P+rVg2DUT6z73KhNwEnj8xOLI26qWZ9tqHMHBN0a/0q5bI/53zcQy9zBckrkYl/rEqjIc
4X7hHrcgd68fW7/2vlzefIeLTCxjV4sq/TnMkKcIoV9g6PCmQ1ZclTCObe3ZkIRoSvC65Ck3bde3
Gyg4A+sHQbwlWHNWjt9vw+UEWvWH3OtxR6W6jzZ138XtBryEeg0T6/Dyv6Hl0hEdw+EiXt65Qgf2
6SwGLKfiTtbZt3e6nijwihVv4pqNZeucAEwwt1q8hHXPAOXO89dIkbUyqeNA2Zi5ufcCArIAcUqX
ur8r66F8CofgyIL278uHyTXA+e8fTLzxlmUClbE4BX5xbMUCfYhzWCX9aa0t68+Zhpha1h2OEB7P
GiJOAFDddgMwYKzt7yv/64RAtCtW6c9d41gm3k+iSdtGihPeBvMPUCmwLTSDxm09m/Aoc/ADc110
V+66ZejMD3IJjLs4dTV0MDdRFXj/lrzyVhyva1csE9ehSSKSYs2IN/0FBtJ6N/v8SwfqgN3lbXct
lnWb+2aI5pR00Q/WoQgItNgTmOPltg6U3qb5V1CaraE+XW+634B0SRX6AyHZQUVoWASCWKIJthYR
JEnBBLVBQi35p6uq2GxiZBBA6AuIebBpoUF9eaoOA7Vp54wXD0225MOLCdmwn/oxeg3ihf91+euO
nbJxdpLGlchzT5wWIppNUvflBtpeZjPEQbpy1lxDnO+0DyaqM6Cjky4bXuhApq2JIUeRJ/ldw9ha
l7Jric4jfxhBLKBT6GjVnCRKhZ8lVCknMuaHyyvk+vj57x8+TurUA5dZzl9C4+d454phCiJIYQUU
vdbXDWGZflJWftEUTJwGlMr/LSpBHwCMWeNSeS8v/16ej22kXcbaZaoT5f8AJDeSOy/s0kVv0pEt
zGzYzIg89RDV0ChGS97IcNMW5UD3lYjzcTegBt4VN7QDh39yrwDG5NMTsnwk/iXSjiC5WwdTVxzL
MIxiyM75tPyceF2ozsI2kHesdGM2kAKo8vh2RHBXL7c4x4tfb0rfjzgHXRu6MtQ2zBrAOzcyjoKw
+VI3PRoL/8kpU6TYXbfKllMSRnvzVKTiZHpkf2KqzV4Ma2K/jgDNhgOW3ggIcrE0BwmSpi1YGgNQ
liBO2NSQC7htdbqaMnOYk40AzGoR9ynajg8mol8RjCSbXI03Xq7WKj0O32pj/wyDvJisdP0tz4XZ
0kJ4N1PA2xIJnQV8/gHV/7QSpAmXd8WxcDYUkJg2zVu/kgc1xv8CFf09G2udb/uoe4bQBKisLw/j
sOLfFHJjnTSGKn4QIav2YE2mm7lFb+F1X7cckL8kcaoHUR8mA9/PUzl/94BT+Ovy110bYnkgv/Yj
iuqbPJB3LnRf/52VafA35OXI/myxu6Ql4T+Xx3Ktk+WKKLqVvD5dxCmfpyFBznAUZwizNldmqYgV
eYTwNGkWRNWBMFBU+xEC2QyN3ZvUrB4pl4VYhl5WfVBWUZM+vdeGUCd6YWXR7DyoK63st2sEK/wg
NQsVmX1xihMz3CRVHN4R2YzbUa6y7jk24jcEYNInSzqW6RPPs7twxIO1pmhGv7zLjhNlw/8Irl4k
WvL2EJ4J97iKv/ihJ+ZNxqW3XShA0suA7vTrbC86/4oPN6jiYVKA9dx/prGf+V9CQGXNnnneKPeX
p+PwITYI0IgWpJPd0B5KL3hFjb2Wm3Kqs02jps/1GF9bQPhNKxfdXczLIvYkC718mjST5Sbxs3EF
2eY4VTYasOzjsAfBkjyEeNHvJzTLgMsfyR2xRprqOlO2cQfSRCbs+AE4AdAVTwMNFTrVsrUcm+v7
tm2rbsmmueQHhda+T0bVZbKtOjDorRxb1wJZho1uzahuSdocaA/1MDqBvkdoPFpquMTLJ8k1A9uw
26IIer9InyZIqj76DTSoomaMVu46x9dt/J/OuSe66ByBJFHWbhI0BvSbMJ6nFTtwfd8CAklZ+vGY
ddWBkRTPRzWDuWeLZk5/JcHp+r5lyEkdarl4gThFRv1D/ShF30O90hXqsGEb6ZfVEH0Fx5M8oGNT
3eWxd4+uFrkPluiFsjVYguMAhee/f/BEjHh8in3RHNTExNtQLPwzId0Zuc1+XnWAbLwfGSnorou8
QZ1HsT2p6vZlnLi6vfx1R2bIFrJlQ4vMbFCT5zIuSm8T5j1LH/C3pdllhkMO5SYIQHqzp/HUTd9C
QNP968gZYhv8R1Kos+XtLE+5QMK5D9MbaKuPO4hJjVuPrYItXDtkmTjVuhOgPCfPfhrW36Agdc/U
0v7sptU8i+sQWyaegazSQKqhOBBkV1JoV+t5foqIyK7T2MI7+b+HbBBpX0bxSA6gfBjInvMiZVvJ
urUSk2OJbA47A6n1kPWJPJUe3tOTwW2tosa7X7JV8RKHMdpYv5LnHtqlVXEAWY2/VyPwlmHs6+dE
yU8NqdYaUBxbYbPWgZvm3DYYFYec6uZBRbH/kDaIbC8bi2udLGM3aN30molGz2iWgwzEOE03zE9N
vWnqZiVadsRRNqBPB0tcynmUpymGpqBKQnXvT626k5mW3z2ff407UL9dno7D9m2xWhZyZVg1pk8h
k4/noFC18nEwytsCvlJsZm94SwIuby6P5toa6yqfqplnjQzKgwIowdwp5CanH5A/SPlKB+/ZGv6Q
lLAxe2HexEKj8fbA0/RnWH6WSfwku2a8G/Dy7Dg6t/GHhK4eadeELLMnhPddH+fkIFhf3b2Hh4wv
a3wrDoOxAXxmqbhIUl+eZNKiVY4S8m8wqeU2DVj4FJJh5ZJ0HOnfcHwKenGgQmlOOo7Ced8CnbP3
zqzcmWoYv+5xY2P3oJ0BSK+q4oMWUoCspNDBvIMvG4t9VHtE3F11wn5D8CUgRe3jID7gLtNAIrbB
bbUs0e7y1x2WabPZhakSWCwjD3Iam4cBHTyfqGoPE6oF30oW6OdguVIiPf5NPRYUFxBeHosH0CxP
e9al7TMwWMuncM6q7yIb2V+X5+Q4wr4VvueDQU+Y0PKAgiOkvXKf1npLwXeQryyawyZ9y+hzAW9Z
DGlwyLzkhkAGcSMg8kSb7llWzS0L4WbOqk9VS66r1tkYPxWMqtHxEh3kQpBWJwzJ7s8LMCv9lYfM
snoTKF7O4RAfmJn9E67JatyA89eEK075zwZJbKRfztlMkASND2bKBPi8FpNWG9Onat5XZjJr7RCu
Yc53woe4NUQLJeD3VXvI0LEJjfRa3ZwV3qLhSu4tYgP9eOwbITnsxRADcsCGo8w1JvNb5kM1fJ5X
VWv/7CiJDfiDIlo5t13d/g8jMVD5Db0ry10jiwHaLfzbZUtxjXJexw/rxWqvi8OaxcjGcv6PqOBg
piqpfg1lF26rYQ3G8Gd7QUHrv8Pgk9PS1GFwEDn9flb2Y2P6zGEdAohJ6UePfV5/Qaf+ypXpOgWW
/dMAzRxtnCJbn83xtiK+2Wie/PRi/9flZfuzgyE2D56EpnAM+aTgoKFA80SbSbwVsfLW8kCu32/F
9mLQXTX2sj3pssifw5LM903biVd09qyV/11DWPauYy/rpOH0YDzNv9Mxp7fCq6Fshb6ONRIpx+Gy
oXxlCopyU8zNKQfdxTGtfPL1nZecTnz6O4ILXXnsOU6XjefLoBiCFonBP8gg/1767Xszn4FDuyk7
IPYRJrGGPfcZAC1Xbb8N7VNllJAoRp45jOO03oVVHYgHr0LOYiWycJwvmwJvSqT2y9Q0J4osiHmU
aHEAsUQZC368bgaW3QM5ZFqV1vRADThgsxwMqtVwZR8tYZa5gwxUdpqBokLHuHLLWZmb+tw6ffm3
u46VZd2+kJBo9UV7kuUUvpTMF691SCFCACKGTTM3ny8P896v83vgTZh1ydMmognK1+3JT5t/oCj4
aZrF/cTnbMdq+clX5sdUgzYXXWW3CmAQlhbfkwr/vTy8a5aWDzBRnA9QzJYn48/mpizbJxqr8QGJ
DUjuXlkQJjYp3jR2qNIWbflw7qvOBn2fQzxlZZ8ch9hG+cUsWUpZsvZUReTXOJT93gtXCwuuj1sX
PYHOI9S5mDwMuU7yDRMGxhfMzVo3ouv753D5w8WoR3BssriLDxOISW7Y4plbqJ2cLu+t6+PnPf/w
cZOESd0RVh9I4WfQOwD7/Qzlr+s+bpk2yLYMldRrT+/ImBS8gSC/Zmu4YMe9YUP46JKEelZFc1J9
hNvCK5poc6YIhKRqmK6JcrtMz2a+EyhFkAQMw4cp6Boa72mLUsjTNILd6G6qY9ouG0ABYl1t0FHd
tckmqxov2wMrp6unvNON/2Wsi8J7m8zI14L+P7+UiK0ii6o1YIte25xYxLPoFmyxcXejwTuhd/MQ
pk8eZJO8nU8RpV3eSQeihtgAwHzJMyFq+ABdgPMRZO/0CHFsCPAkGTHvmkzvSRQFschbQRv6lPV6
jVnUtdFWgFBkEwOMo2hPCcQMbmuTkJuGZxtwdF53x9noQFXHczCLUJ5YEUJBFXiGr34LNZuVzzt+
v40NjJe4a5Cea04doe2LHJv6m8zyV4jPVjeXt8fhoW212bCJexNHgzjQZAz3YVB/EWoxe97Dg868
uo6rACrr/3UWojAM0WyhTnSJ+YPkVbMJgwSleU+fBkjw7LXItkUzrmROHKfcJtcjauRpPusWTXY8
2dEaUC7BFdv6I6BIS5veNYO3Ri7r8IO/IQZBauUlsRSHAUqhaPwx8p8FBEpXXkDUChQKOg0SCHB5
iuIEyuuF8Z4J4+zKA2aFB7xdEOfMrDmhRxn0FKbwU/oZfMmxj2TACDrpy6fMtUZWHABCX04aNoSH
YRrLXZkDGDqqK9nj0Pny38NF4hBS6HJoDlOFSG3CVLzHJI2EuCpvQWxMIAcSPq+BkT9NLP0JRo8K
yEP+5fLKOOzPxvuFc6fQZx8FhwHP/AcTMT18wektooeMBEwflrJIV0zdsQk2+I/UpY5VVvuHIeHz
o3+uTm7bDAxTK5vsmopl4341x3UR+MB6dDR+zPqBwxzKaGy/zXWY6c+gpGZXWoXNt4d23Chs5qqF
Y8yyVwA0mwOi52HFKt4rbH+Imm3CvWHiZdO0k/8Essz+VXjIu98FlZdGrwXljPwaGjrHy+0stIFE
35TTKL4LQ6L/plgBcB4NvTD1ryxLZrSsMQX16L/CNMBNS6uiMHvPCyf5maIgBc2rQY3ZEGA/TCnf
QE88tV+jII/IuCmXqO0ewrnIkpWJuY6A5UwYSASJGZCxVNEU7nUb5IfAF/lVBWOY3X/tsOTg26t7
FRyAYIpuB61qesJrfAlWIk7HE/k3lr/E8FGi0/ZJB0DdTeQsAJwWoPH30T8v+bjjC7uLaHzf+2Il
teRaMMu1aGQtILJQqZNMlXoFw0H8bMap3l02fsf1boP78kzziEAj7mBYVJEXSqHPDfp2Bc3kzjRq
ZVtco1ivDPD9arzC8+SAbJJ3kweTDx3rebzPofa94lpcQ1gPjVy2DKAc2j6PoFO5GZviXzGBRwNh
7VoZ1HGj24g+PwXolwiDVE9cRaDsGfyTZll+A/rz4T6LvfahT+Lr6ELRhP/fgxwXviHSR5AczKhE
30HpJ6FvlVbtdeIshJyP24e3kx/7OZ+iqH1mCp0MGy7AeeRJoZqVg+WwFFvqNmhqPclkgHvMaL/l
I3ks/WTcE0r6u7CUuGfax9ZAOHnpw/r28mF2mIoN9RuYyJpgToKDah7R3300zfz35S+7TpcVPcSR
MIuI8IJQKiXfmMdmiFtKuVnUFP28PITrx9t2XqP5QjeIg0I/YNUvGTE6fFa97tauFMcANsAPFHxV
4kOHDH0FJsx20LTEzeCJolqJeF3ft4y8pNCO7+emPSGWH8NdEiSxePOi7MoCHrFhfTTjAHvJcflf
9GAKRm+merWi6thiG9NHq6lJRBsjDpXTVOzmBM+PlC8Q7S1wva4EKK6nqI3o4yqKKBjG9LMRSLWp
GGWPMsRFyCPwkuoA6DuSdfNGz0J+NkFwbNZZ9h0WaaP9Fip6vx+79jSpgH8F+l08n5O8uF0+NXOX
baYsTrfGG0a9mRr0NV11rCPrvp+4yAjk/OhB9qj27TkBJ8W+mzu2YvOOkM+mAhyqNExAFJT8H2ff
1hwnD2z7hw5VQoCAV2Z8jcdxLo4neVHFyRduEgIECPj1Z5F9TlWimGEXD3lxqtDo0q1W9+q1vjQt
SPQM+aViz7+WlXoIkTTdyCCsnQ3L/HkjY9Ll8MYG77gDmjLiA+3i+r5O/a15/MYhvBHw2Qq3KYHy
ZJk105eSaLTwQleeu9Qc1HIAIKXuJhOl/xni3Xu586UTeEpWXGf7dskGCuYAExNo7SBDkoI+7pB7
wnWusgal7J0DWM7Bb1tIZvkoJTURAJUJDn8BF0HkVtPcmmHZ3IDTCCBXYXC6vaknRyEdlcgYbRex
E7wbwZ2cDERNn4zLvyIqvP9fpH5XzoaNI6SmGYYBzSTnaXLke6IGsAXWfeSHiZFNtjNstoGEePq5
fVwgid6XGv24YKm7K+J63Cj0rbhuG0QoVS9rP9X6xFKkeZJeEhC6VG0ebNjPsstvnG0bRtiAuS8s
q16fFIqVSSnqp9Ql/NhDZ1OprLw2c2COdb/1ol2bDrViG0oa3kkctriCmE8bZfWPAniVq8sebW0y
ljMA4lIXpKf6pHNz7UNG/tbQ/rxUYHPEHZNu8+NYb6WR1k6XFRXkUeZw5eNWmiJF3vca6K6oluSd
9PRWa+PKatnwwWKEHDSuBnWmQe2KZCb9XZbx+dfl1Vr7umX4HTJ46QyCzjPUPaKD7rlz67nT1m9f
8f42bhAZF1Wit0afwBZRHIAX+dkU6j6l3TlONwtlK3tgowanUs+A2w3Nqa+g2QXsW53QAhl0p0Qr
zL5VWob+IxqfOIsrp4D/zWvdX/cCDayLq9r38WVr/vh4MzRt6XdUPvZe/tOf0AXT9FsI7RVjsEGC
eMw3s9+E04MOuzFhLdO3qZE/VJqiXCKAoY0riNwOS2hxeTJrA1q2Tf0II9UTkpEm+jgPJYikG3TF
RlOcHeqRfUYr0XAM5q3X99pwlrH3gFlmbojsOqP5z0npREXZe4bP4/F0zx15bMctJPfK+/L3zfbH
NkkVZE0Yu/Jxicp4DIQ1eDAWcEef0ZdtCNRKGGgjB91JMBl6cI5+4YqDmEqEYyDvdeIIhNCBOBga
R9e0lgeaRltQ0hUnYMMIlRPnFe+69vTbXfYGL3SUNTde/ivrZsMHgeXoaioqfUJ3TJzkY6aSSYfX
fJEMhqTHsUA6ZtfZsxGEC41hI5HJeJhaoKKUgNaMzn4SJX7wsftU4WQIf6t1ZuXg2XjCplPtkAfw
CMWsHgI+mkMroy8+ozfKL96buUOxFpXyyxNbW0LLQxAPqfBm4vokaxDSSsH+0wHIdkkPna8uJihb
beqvrR0F6z3Q9+04QaAEng68/4kfyum+HrTeeA2srZrlHXg5hBrdqtND4/cBzgJocZbUw2Kwinvs
QGr/43K2Ly/b2lws55BPUe2OKcKa3xdD01dH0/RbwIW1j1s3vyq6CoAPkHJMJeU36OcdkixDeefy
T3/74vRsHGHIsjHwOUNckYfNlcvS5tCBagDurNMykYVxv+wbaNmpP7wapNycFPq2+kR0BO1JWP3/
v6VzUny8PMbbF7RnYwnBihCVulmWqprShJXVcGQx1LxruilhtTbEso5/TIO73LTd4LQnqWoGtWew
aSPnj57/ZkrnjXa835fmv2GyF9tRALjaTTqT9sTFQPtrorJK3ksoy+CdBz1dt3lGQz3o6BOWO4aD
RlKnfvGDNCnpvjii5g0/EhDotFdSTaFzKPiIrP6+JbY8BFR+gynzjXw0U1dfNSCbSL2qvtrLOuHF
ll8AohklGycG0hwPUTS2gv3rv2oMzPPl37923i3HAMlj5KChE312Mo8kKAb96DNCPg8zXtdjXfcb
D6m3/Y8XWx6Bk1KbDgwEZ2i1nEfkbw/xPJb5oawZr6+Xmh2IxyJ9EFk919eXp/a2o/BsJkGwG2HL
S0TYQUf0fTRxPicIyZqt3MDK09qz8YdlOIWVU+KBsAC4qmY6ZwV7B6IxeuqNmZA6xls7nIKPgeuO
tyGIqXa5V8/GI5axaJy+G+RjhNxL4rsIMMHPsGFsK6tmYw8hGp7GovaqM+qF8YfO55GTBB4oJY+7
dsWGHgZNnXaZV1bnQVTBMS8zdQuF3C16yreDOM+mFWwdvyRVRwEJrVR/cOo5Rcow+rncc0uaKGvj
w+8QQflkXwzn2WBE6DzTuPXa6lzSLD9QA7CVCIELv7xcaxOyzL/paFDMMo0fImgRakF+9WM6/QCz
d370q1ncFBDwvJ70nJ4yOIoNa107A5ZTQOttMJKOlech5+03FbZdl6gs8G4vz2nlzogsZ6DjyPjA
a2ePJhOfl2hRAUP74KQ02HDKa7/fChEi0VbRwHOcMY0GE88R7iuwLVsdWSs/38YdUgLeGQ7Jk0fU
VJ/Bx1Bfqbro7qCTu6XvsDaCFRuEhnURV2CgcjzXy18aH31/ryBxTccH3mvuP+3ah39EeHNTVWDs
wcNqgHIagGDgFG4CFRzdqqx/XR5jZSvC5d75Iz6QIXeijPTlefZ4eQ81M37HZoJ2/X2fX1bwz893
Mo3CsMK9UhI/vhvrKhfPLFLBPpZV4K6tARwthRtG2OwAbcTShSx1jNf05V+/Ytw2DFFXAVeoMDT3
S8YszfnJsDS+9pGpvUHy/qlDr8lh+S+ItO3L2Hs2yBCgdROrPJRntGIUSe7UIgGWBelgJrZC6LXT
a5l3Gky8w88vz1pn5dF1ivY/pJYDEN2bbuepsgw8VD5uKER+56E1QfockQFcnAcpgjT8cHlrViZh
owd1JMqxA+HcmS8PJtq3J0Qt8oSenK1H82IBbwS1NoBQyYI0YGov/0dZJZ+V4gf0kRWvUZjpM2lm
siXItmKDNpCwBEMbxLNGeQYFh3cw7oydT+uIfd23VJaJg7MwpNHAxJmMTZQmEwR2kjoUzqFVzpbM
5toULDsPWdq3opoWNpz0I+Co840Hy9+4LtZ2wrLxvOn6LgO32Lns2MeyROvjhIrwXYWbqQ49teFt
16Zg3eSqGXuWSnCjjcXws/R5Em62EqwdVuu+rhENpsKA93RkYMEBrFfdET4B0Yu4YF/MaevwVrli
nQ4z+I0aIsi4JjSEfstJbrFPrU3BsmgCJaNy9kMBLGWgrwLael/rGR02Y91U58vndGUDbKygX8pM
5kTgnMrxuYUk/AGaZcVGgmWlTAktp78vinwGfXHVpqgUwmFHTN1EADcn3dw2NyOT9Gpe3gi+fxz6
UR868KXeZSBtP16e2srq2fjB2a8810WZ9Dx4QXfMXB6iN0nLEBoELsCRlwdZWz/Lzilu8rrqeHku
Q9N8KjO0hB+qMttkZl9W6g2HaAMHnbkF12FbqbOrnR964YgCKO68ZKaW96Ga8zLJvHofvNazcYQU
DEJVkRFxNr7rHWfTG5aoCSptQHbXG55xbcUsk9cuUG+B8AFd8ZAYTSjtxEtY12raue2W3Svi96HH
1PL0gIJvolVb36oocG+Zz83WM3ftbFnX+RSaSs/Szx5JD4UOTsGixwkxh9Df1L1fG8IyfhWRGR3B
cMB0QLeYCMKHrvOnG3eu06tdZ9eG8xV5wXIP1dyzQCbipsKjXOd6Cyu4ss02T1/KHN/veuRQ8r76
GhkIi8VlG3/Z98uX1PQfEa4Ck1PseRUco1PcOkGojkEDEeXLH19Z+H+ge2UoC+h6gz5tRIaipOJY
1OVVAZLIjRO6EuHacD0Z9RHyzOiSiEZ25+fj0SyJJTXyLxwysFPQ36YQYIBbnjYeBCt3uQ3fkwGA
L8io4patov/M3JZJXZP0iEYXASrVdsMVrqV+bBQfd8uyBKcJLA8hQz8CUBkpCHLnwDB9gSTxw1wi
dkANBJDe9iHsyvR634bZFo/9cjUGOeuuGQ6mcMkXQYoiOgw+Wvg31vDtqodnC/hClKXLG+HJswbW
7rc5emLQ964XNUmb+U9NMRa3++ZjWX7qTF7e4d+jjufyoMfQHE1cs9eiTOlObJlnA/wUi/+ffS5N
AmFXfByXKhGfHXFyYi2/B04IxKKCHGfWZOSLiXW5qz3Bs+n9AicT7oD86jn0XY4O0j5i7RGPSP/j
5eVb8Tw28o90TgADBht9WeTqbkab9Vc/8ILvl7++Yrw28k876axMimTaUh+HRnGSTtHPrjUTUNz5
j0L/mPLyp2jyrX7utdksXuoPV2d6D3gIB/GKBNF9mNQlq/k16DadceNgrw2w/P2PARSAdj64YeQ5
6trxAVIEKOtmTRfWx8sLtvZ967731IDSpI9sRE0adhOkeXMbUrGRlFuxShvQB/EPFbC5RjGHj+4N
uja0ewWwiwfKLK3DREqdHyFptGU1K9GYZ137cQ05poiPFbLn4iddkJ75NPObASZEppehiBvoEbCt
i2htcpYf8D2XVVpP5WOKcqvTA9g30fKbrNDyqK6pMa7LTyMesqQ+oGbmdv7GBbgyro3vK0mTNT1r
BIhJg3i4m8raufbDscRLfFLuA2ixPnhgc9sYbeV82LLA1ZyjmxN1xHMl3eEczaX0kknFYt871ob6
5X3cQsXdKR+n2Z++Ao0JzRCWZzI+1OmsH6EsqLuNmaxdgDa6T4Z+3sVemJ60wh1hYnRfL4TiU9QE
iSrG71A+FUdofL1zu/KjC/zRLguz4X5GQ/MPKuZI/IgwaK7SuY/FbeNUTfj58gArx95G/JWgpCGO
S9ITAfTuysyfl1lR1ryaDno+cmju3Gofx6Vno/9EyuYWHH7yTAsoOMmGsqeB7wT9ezZP4IQs+zBM
CBzbdqq/NlFI/BtCSKGPl1dq8cpvPNeo5SCioZLT4HVQlJiQqqxC8YSGTnJHoL+yMcLqIbO8AnHA
ed7GWXWWoNs6ZOiXKKrxF/Jm0DWv4vwkovZOC3OMeT5+D/FYvDyztbe8jfxz+8lnQU9xTzTurxbA
OT/4zJfmwrQFpAqokPKwQJzcUN3LovxZG2hjXR7af3tRbUrBvOY40UEqzhkIKK74GGZPwIWrm8tf
XwmObVRg5DLDY6cAvT2S5hCVSQU4mJrmBqSFX+qs7jeC1LVJLMP/cc3yioOZxV2CfhnX6LFbylS9
2JnNtEWDecYbBze3PDNImSJ5HYc3yrhs47ev2L9NJIiu/9JHmIDYN+On3ymcJeiRWfoTMhdJz4RM
9isgo5rz91I5gajmVonqXGEE1akfJsrahANGMAy6vgK45eik4/M8Ol+NR/bFdbaAcJXnVQEyLgic
pMFDU6p3haecl3CsxXEm2W2rWnOddeD09WOXbFwYa2fC8hZK61j0ysR3PBvNxwjtZw9u071ePtdr
H7f8xFSCbtrEXnwn3ZF9KEvq/RoH1Nx3ff0fYCC08JTXjViunICGj9Kmr7/2pQvtvX1Wb8MAaz7x
GiKRsHqPQssCGoGVSfImG/Yt/j9IQA6WbD3Aq9RVFtBE86odPmjXG8Td5SVauQtsACBeIE2r81yi
bFG7n6BdNT1PkmA/pqreeEqt+C4b96d52IITmoozADB5fhCayo/obOyfs7z2nWPg0+jzvsksp+wP
98VkTWhYuelpyiaRJZA/JPeGzRDgghZIupVWW3E0NoegTPFerytkpMBcQxMHOQPhg0oFijIvLG5e
fbe4ct0t0OSKgdh8gkxEaFyoof4EZFt7aIJ+uPfEJpXQ2tct2y4B/O7HIQxOrMrd+0aDfy8XcivO
WPu6ZdwE/PFh7njpKXd0cNQD5DUaFyIYlzf77W2gNt4vCoYo6pogPZU5/xmNPbDaAbvuNV6Gfj18
GLh5Drfbid4+xAAM/320tJmyzgRQDPxdVUQE3R2g6iHfA9EjknLM96kqUxv414uazUVcQRt0qV4S
5HCP27wIbxs7tZkDJ+q0btMX5XmqzKMXhQzUF233Hpq79cvlTXl7y6ET8PcyEdAEZ1GsC9Czh8NT
EyKpVvibsiprv38Z9Q/7blyEJ3E1F+ffBOeidNOkAqj4Vkrvv32/37rViw5J4HxCOcYNaPRYaNYh
u+oyya4uf39tBtSaAdAzQder7FQUvuddgwycFR+GrnbqazQTzVs18LVtsOxae2rsSlQWz1FbtskU
gdItqV3t7Qt2qQ3Q01U6pKADrM6+b7IP+LAAtclsph+XV2nl59vwPOVKHgtP8TuK0l+SD7q6Kpan
/b6vW6ZcVrKUoCEtzjKLHHYsYteNntIKLOAbkeiKr7CBeDyf0jHKAaMAaBXqRaSj1y6V8+NSlkYk
IvbZmo3HI01r6raDrRkZ+BDkjsP6v3pyUea7vE5r01jO8B/WliOxkjVVmZ9Zh9pOjkN1HEGWBFEB
Ye5KWkOycd9AtlmTGmFHZvIzH5viwPM2ODRt1tzPAu0ctJL+8+Vx1o6VZdyT6GfAqQt+p+shuknL
mX8PeZV9uPz1teWyTNt3QJ8y+l4OTKn7Sw5O7CSq8T8WuIwOLiK2LdantVlYtt36lfGgw4Tjq6us
Oaigq8rrmBtgNy5P5O3kMbWZ/0DMowoJcp6zOw/CoHN26J/A29K8LyBg+q0ONX0J3aomx3ACVzOB
i9ln9jY8bypnKaZYZ2c1Cu+rdkj6JWzT8nh5WivrZmv+opLPMlWVuDzoKB6gv8zdhHVqC+ey4tlt
SF7NjSiwF+IcVKN6REJU3tMshGoByIA2HNfaEMvJ+8Mgdc/qWvZzfPdbckhWwbd8hHYZYBevl5do
5QiHlsW7Qz5MtOP5OQQkmkbcockivDxMTn7XULVPDpDayDwmnXjwBic7k8lAB7KOboZATbseNNRG
5ilRd7MTFsVZQYP5WMEpXrc9+zgOQbhhH2vbYBk6SYPUsGDIQE/niyvWTfTIB1YeZx+A0n0bYdl4
ZHTqer3Of+cypphEz6RdympAPhxJhzbmnTZhRegLqGlCe298R2b+U9cZRKtGVHkvT2LF4Gwgnp9K
kjszz84N0jIf9GiYe0SXv8g3zGHt+9Y9juZ+MGV6yCi7fhYfVe+2KRgfyvjTvp+/FB7+sLYeOo9g
lAmyM6vH7r3IyuhskDrYgmWtpCrpP+x9iHD6cWqHE5Th8oelUJcSCLH2WXUg6C5PjAeueKIq8eBL
WUBSFP3kqEvvm5xt6dXspp0Q+TmIU/bESa3kocmos+FI1rZm+fsfa0d9JnmXIoMdlF0d31Rz33YP
NaSyzM699/4egIHsJ84F9n7SwXibxq1Ct9fsTltghGWT/02RU2bZ+JSC0CsHpPMsTVA+V3hvPHRT
9ZFNBfqFwLz5HMf7+GSBXvp7Kr3M/MKbM+iSqyquIA4ZpeYq7tXWXqzk4sHY9vcAknncqTvkK2iv
vtRgulz4UUa3DI7hgt5YWIqRiXlw0cSY7D5hNmbP8wLXE02Au6QIxJ3jNvXndgh6seFcVq4qG7Qn
4yBkUzDiDiFtfD9lS688G9RBRZW5JpCn2Bhnxdnb+LxexcYDlxWE6YvmPk+XJxSL5vfxFIgtAYSV
sxZY1/o4QBHWGQyGmIyfqEq+yybpsYR2DrwAc/UhBOPfvowlaMj/Pg0ez+dw4F12BrOmL6+Fo9zx
LmplsC89Rv+B52UzOt8Ajn9Qs5FJOogpUWEIOeFPaYpGfb/I+3dV1+yrA9PA8gR5ZLI0jXFVds7o
gPypQ1vmwgHW+vVB0eqpQLFrI5G55rJtLr65c8q4AaX/OURCPJlL+j2O+w8ZlZ8DxWnCaqii6aVL
U4knUDnfm9rZ569tlr608rsyQrf2mda+flTZwDgSjlO/8fm1I2i5CH/ySOMLTAxouCzBpS0TRil0
jsf5Ozijy6R3uTzuunpsQB9yB20AZTfgkdEGPgqVH5Gj2DoNywXzht+2AX0on/smKgaUmBr1VWsA
g+oKtKuXf/kSWLz1cSsiaOQcKCeYYki58BMas69y1eSJGrx38azehSl7EN0WBcDaWbMBfqiSgubd
r5p7MwF/N5gxmVj/qZeNgTgKzhgL3cMcZu/dBeBRRNP3paZ5eZ5ri2i5CCL9lENcAKh6Gos5UYLL
MSlKf0tjceWBaSP9JhmPoqg5slMo0i7UENCuotL/z1T9uQ8h+NyAvWHsd0oLUxvyF4K4PtSO9z/j
ueMcHSHVutW3uHa92hR9FFnIYpK9OIuufahwmZKq7BJ0M/6qHVAKQ5/pfe0DD19H6r71ii0lkJUL
0Ib69fmsyZDS6I7XiHpyDrWhEolW6sAz/W4/unwWVu4/3/IMOtCVHPOifQQVnn7SbVvS90VeOXPi
sNZ3bi+PsnLibJwfr7OhKBsVn4yEdbXgqas8EMdd/vjKStlQvgY8HZ7jqOgO0MghOjIzpLdgOdNX
+YBojnYkfro80NosLP/AddVK2qAZrOkj5wT4m/lYxHl+te/rVpggndAfsg6Yk1akzscWYkPjdecF
4z5IOpTm/w4MoCziEpOP0Z1psm/+ACAxnSD1gwh+67W5cpZsuj4+Q+Q7HAQ/ocWlGA5NESHKyYdx
eIJM3j7pSGqz87HYZV5FHYE0D3fngwiZPDVLzLPx8libhPUyUHVZ9wNtojul0pecQNVJx8MzwAxb
wtJrA1jvAb/s3V5MPLwreTscfBqf/CqMb/8XD/M1g7BsOuXj4CGzG57KLoT/QFPkNIJ9LQr410JN
3y8f15VBbHyeQmsnz8BZgjrTWCSoMKUJWJjPTcy8KzdGe+TlYVZszgbmTVMQRbN2+0c5da+SR9VN
uNtz2LA8ktWub4IgvCNDVZxz6YoXcP41nxopQSM4T+Umt+zaLWKj8gjP06IGGv3sONOHtmz0B80X
Qo4aNMzhQhZQorb8qR2m4sRl+TNnW4D4tQW0zN4HpKQfFdjdlObxB9Kh8pKETj3tQ9aCr/tvt4JU
2agJbdnJj1GilZXO8bDJ5PW+7beifzVHuZ4Hrl/xmAHnOkGfztdc7AR1URuJB6ZlqlMohTxODFKH
4N5GXMI2GQLWlt6y9F57jSGCDY9o9aoP4KoviiSIw2GjfrMS1FPLzNEbLOeZpebR9OCpQSjXHlQP
kKLOgzu8kyBEuNu127i73Mv8qRoq/Uir4mc0oWsib4cU0PzNTqOVxbLxdVPMeg7QonkEvOtWl5CQ
mnvj7MLfQiTDOqR4k8gqH8lpmiGlQKLMPeSETFd86PXjdn59bQ72FZ5xCKvRuX2kTcxfwLWf5SAV
HuMtubOVq8MG2BmmGz/rfffEm0i/kgp9LcB/y09DVk4b/nbtXWLD7JhgxUIY7550RPJhAGXQ5PF3
bl7j3krcOR6iLsl71BFuDajFO+8a6KJegdqLOEOU3/txqQUDN1sAPYnLPmBt1pYP4PMYdc7Uuica
RU+RBlyxB1vIp5YZvXGXre2bfee7UwvKNeGeSOV2RxmjszgLILdx+fevfd1yAyKFnL1ukQCEaFlz
lxqObvK82nqfrH3d8gL9aKJWDXJ6NPXovBPQSDgEYP877vrtNsLOL8fJpG1enn0HoEcdNd6ds7y6
933dyvA3LUEfOjjwX8dSjodi9sLbTDb+xm9fu3NtcJ0rY8H5IAGuQ1KU0OAjFMPiL0HHIsjCg+22
EvFJQo30mkxBfT+b8XXftCw3oNnEc8lyHNiqddC2Trz3k3FfLn98xRpstJ2q2xyqF/AxOWhQz2U5
Pqc8nN/1DFIO+0ZYTtofyX3jE9j/yNhdz4ZPJC6bm7yWPKlyuuXHVhIENsJO+OgpFUXsfM8Atbsu
0IuQj+67tgQnkIsr7YCk4k8nFO8IqXduiWXh1A+Q2Q9regJsfYqueKBY+i6jDXhVLi/aSjhsy/Tm
s5vHbkvJ6XdUnxv22ddzi/bi9Oc8TFucYGubbxm7QakK9YMCzlnU06e05+Yz+PGDLmklSiQbV8Db
g7g28I4yB0G325ETeHrKhC5PoLz0yJ3g7vB0ebWWo/Rvps210XZKVzpOI4+cfMc89wNSGmLc2VHs
2hA70hYdQO1Rd4o0A6Y2ipENSkLqxBvJjLdPr2uj7IbcDDz1THlO24gmoydU0hf5T67065SlXpI6
jgQncfDOYcUWb+Panix//8Mmm9gpuyDH8VKLNtfvPfHbyr9yPe3e7NsTy+wVD6p0cntygjJ79rFh
1AH3dbUFOlmbgHWJo2mrKbyedyf4Kf9nHgXxU5MxkI2PWS0+75uBZeSsy8K26jCDJqx6dASAvJup
5rjv49YtLs00qh7wx1MeS/qNaRMO7ypQXE8by/+2A3FtyF0elnEMpj92R8O8SaYY2VHiNM67Kp77
G2eRWdg1j3+wdxr9HqyrCcoog3gA+l99CKNebxW7ltPyhmXbDHiR9GXtGcLueBMYEPICslt14NXY
9+OtOJ6kohqCuMLXB+6cpsZzTkjLB5/2ff3ve/vyN1bOuU1zRycn8EIwCkIoaOGN911x1XM3PYhF
2ufyECtxjWvz2qH1sZhGPuavxoE87cIebJyy/kyXHFXVoOnPc+I2qRukDgfuBu9AArzF37ZySiPL
jKOhB+ed5wR3slu0K8bn34lEPKV+jYHcoqlaO0OWHadaNH0YZuxO+2n6jU2z+hFnNPt4efnWvm4Z
clMRWWXzTP/Hz6GMB21ARB0bm7NyOdjgOigZCqc3k3+30CqUzvyLuPIHiQy5Xmjeu0g9FG7X3Hr4
n13T+QdUV8cuisckuOOsULeoLtNHYFnkhkLOynG2QXXRqCQpZpK/gjkWyP5KcbClFKDf/zwPchPq
v7IlNrYun2mO7oosf2U5088oRNEfAjjEjft6bQ5/m/X/gaAcaAygNnmnIm6OyCiSxBc+O8Sa70Pu
QSbo7+s5ik0NAVo3uEM8U90r1YGWsUcF7xiA7nAj3bNm9jasrkndGlnWZZUIkhgupVPSdtVhaY+Y
qtYkPQ6XKbszIlHzUA7iy+UDtrZ8lsmnPcIYkA2wOybqL7/Jf5grv7TDJmnq2gCWuYMTZHTFCPY2
xeG7KKu+cCKLg0eQwro8hbXzZZk8MD7gsiQ6e0V2BixuDptEUgeh3KUV54ZWVE65PwAuOAd4MOno
9wRIU1SHQoNmatcE/oHaiUahp9LDEkk9xgmTZdUl44AOksvfX+7PN25tm/GuCxuyyLWUr0xTSo6O
P6ZjMtA0Pjtxpm+isQzDg6Om58vDrez4P7R3UWnAgU/VI2KRPiFgZCEeEVfu0nWzbwTL5qeuYDEv
Z/XoR/25MWY+xHKcksLdDGhXzpStlkug2QPpIwmAEkVyFzmw9K6LNvMuayu0jPpHvB97hSpd5A/P
A7S9ki7jdVIIl31A+VG+XF6itQlYdi3RBmNmnpavkgbZx66uf4QtD3blvFwbXxeRQlAVGPVIaF1A
gQLhq8NB37fvp1v2TANgInJokZ/LVhHwN4/AyTNXkK0X8NrSWAaNhnyqmrAAApiNzW3U5yEgGJKr
j5d//nII37A2GzqnOjqQHmnuF1WNzwQScZ8bVr1zHACla0fTq8ujrEzCRtA5OS0m5bHoJZz8/KEU
nQOapSzeMOG1r1uR+CSgHzoMcfySUjQJOKakT4Zucg6ufd0y34hlaUuEH78sUMYJWdkDY8NWE/yK
bdkIuaj0YjGqlL/0EzQxUNN/Ei1UcpxFDuby0q9t8DKtP6w3byZC/WEIX/Iy/Gxyb0ZOAIfflxhh
rDJ2c3mYtVWyLJiZlnqQ8WpOsqXQPs67WqirqEaqa2MeawPQv+fRC86giEPiF9n0wTFQnfvayGba
B1V0bdDbUMfACoo6flFpIG5j7Xc/TOZ4GyinlUg8sIxYDp2cPA0967yqh6Ofjh+MdyoRZkS9eVZO
QY4ZuGOdOdsXZtq4tz4mMkxlHp59Hel7pfPyGKG8/KWN431gVfcf9FsIvvyMqPAMpXT/tp5jce02
jgRXf7XVdfubauAN5+Rbhs3A45KZLhL3tGHHvA/+i4r6qY+eKOBnZjDPpAjA7FE9qSq6pQHa30Dg
fvk4r9iljYgbTN/0Mfq1XoMBgcAx4wvPRgGcSh50jnO8PMjKkbZp74giund1zM6pZPSHMtS890JU
UPbFHTb0reFN3rLSC1+qsv2R0TQ7AofxGs5iH0m/a2Pd0C/JvGIuohdepP1LX5ObFgp1n/ctjm3v
XaUiSqPyWxFF3p079rVMBpXxrcO1tvjWvZ3PPWHh1ItvkwSeO+2H7ijQ47bPW9lQNhckguVcTeJb
NQj/irqZTkrTbsGnVgqjro1hy7MoCnsnLr8RLaBnklaHdjC3XgHVCm8en51B3vA2vB4y9rDoN3VN
9eXyrqw9/GyAWweV4L4fG/ENnUnftNa3EfHfZ2BnxGumS4bUXBvPHFsifyyUjRuDLnv+hh+wCeyY
xsddR4Dqyx9uJw9xevC7TYVC/5gF5KCz8Xu2sNPjkMtkAacK3l8zarbeJCv+2+a4Kxgf/aYG1xiE
8k5p3R96wdAMl4ovPlJpAXCeh2WdpyraWOeVW9sGyPXuWPfCa/xT6jtflFBPLOvoFafdp9anW9jY
FROwMXIkrdMcZCXVfdNATZdxwH1NADWSy7u29nUrInBc7vl4TJff8li1Sdo60VOGOuH3y1//jTN4
60xY/qFsZgQ2ZV1+m2oAB5fjUNXjdWWG6982URWQYK9hD+irNwcxD7dhJx9GP/zKMghNKVxSgbPV
hL1yW9gseG4Y09ohkr2iby4rD3Vl4KbAP+d+N0qF++50W+FWR1NFI9N4J90tqYk87Q/5jFJYKLeI
n1Z2zIbRcXRm+L6K6Smqs29N0wWPQqJwcXnDVtbIBs8pl9MQOa/4FfthsvspSsP/y9m1NLeNM9tf
xCo+QBDcSrJsyckkcZ7KhhUrM3yAIPgCQfLX30PPXXgQQ/yKWaW8IAQ0Gmh0nz7nmDkZ8SEQ7fO1
lKdtCkbE4Jbh0ERzQk6+Vz65LQBtYC9aw+TbPr4466tQ2o2Jl84NPv6iw8ro9IsneMlsW59l3V59
HAlyf3RSho8zvOG7wvmmKXDDFUBOG0dYpvVqBF0wEEMWGMEP6mSXONFHcDX3h1YAQn57Duztc9qk
qms4V6UnKDk1Tnui5Oyj9CwjcieBeSip+2GoyQoOZ7HnG95vguWgiE1UPYXk5OJ87ATe9Z2X7MHP
8TWh/t+KeSsxlOUcNunrwDWKPrJI+L9oQEE26qSi3nlFSvYk68nXpJzW6KNsAxkvhKxtgl7lI/85
tkoc1QzFwIFJKK34CB1mkIvdtpDFC03sXN+hZ2iuJwwTptMDzcsjMJP1e1BLrUU+lomY2Dl3EH3U
U999LrM0jHdtqfSuq5gLYQ/Qv1Cm1oIg21QMV9fBODUpWAN+8gG0LE2gogc/53wXdWDfu71aFoc3
pWvjiMXQmMe1X0to1bm8dR5DPWw8q0wEXQ7t3Q4yU+4zUsL9iWLznhcnuf3TbatjOHseSukmpCp/
xiIvn8Z2yk+0BV3R9hGM+z3NUeLuWqf4KUbQBOZ4v06Adp/qeBUFYHFyk4FuiJtMF4AYPjcjP44T
mfeh8vZxE53AylxDXUKvBBM2OxtvAT/sueqhEP6c54N33zQORFWqppmdlVPEci6+BNOvTl600+UJ
B+P0c586/rHwUsiDVw47s6Ad0QE3JYeJD/OiOeYfN5nfxMpxTho2RiP5xWJKv9cT2JgZlPPuGKhf
V5zDssNMOrpknGIvg0s8OyOt7kfUee/aoKrAhgra7NuzsNjFBM2JbOoaNXvs++Ck/AO6yDt3N+Pf
xjegSUg3lbp3eoAgn2Fs776jVfREPbVWr7T9+mXhXll9cptBeg4n7xhKSl9YA0rpnROs4oht6294
uMN1GjgQFPkJDtoP7sIHkenBOflhS75sW37Dw/1O6xygS+9Zzf3zPDC973Gxr+xQi3ObZHNQ1hvS
iBXkHbgMgVfy9263tAFxgJaGLv0Zu82a99nsYHi3hqYjBmuTS+mpvDoKgo6ywwyJvpWZ2AxhXN0S
IrxJ36bOcxejPTyJENg2gSfS3ZBlazfR22O4Jg4uHkDtUzTaea6hWvfhhZPVC5wOMORwLaH39jK5
Jg6OTqRiue6SZzYM5RMbQ/bbyQDjvb2X3g4LXBMIp/Mq8px5dp6bARLtWd2c2h4PM+0gAu3Ri7Jy
YtiGWf7+yucKCEzlXdE5zxnqJnt0yYELMIbOfN79e75uo+x3Te456dakLztvvIDPrnX3KimS7pMz
BsUasM9mcMO7NVT20IrDneeQD6hIjsX7MXPawwRxgJVLyWZvw7sb9POpWmpy0tPc/aqZyx43d5a5
sW8Ywpsjge7X5DnvQJYeerr7pka0+HW1766khWwTMPyaVcqPSZiQAmSMib53ldB/Z1i0TWVD1wTB
qQk9StOYpde2ANEWBOrofQ+Y4+/b/mCxrwl90yOfPVQlwwJis7EX7BuHI7s0Qe6ko052d3sQywqZ
ADg6kA7Y4sEvdhOiNeQEHV0X7x0wCsxrj8q3QxvX5J/jKfD9suURhqhn//vQAJAvu/BdWhTJg9YV
+IqrIj6HebWSmX87FeeaTHQTUc1E62i6IJdE39W1V/jo7pzVOwVx9PwdiNJFAXGzuOqhqzUlLT2U
vOiDlfPFZrbl76/Ol7wZu5rNaro04FE8Vl3y0UlL9pgN+doINpstf381QpeDThqyKrBZWoEu/wWu
hRzWyqa2mctwetWjA1PnPXxGRSWZD3yRBYZiQvmgy0DfhUk+7MdkqMIjQESDs7IPbTYzDgOIF1TK
7fP5khb66LD5PmwvJalPMeL6BFC0IPzS+PW2m8bUjW1yN+x0PaTXlBXxEUf3navj4b2owJ1bj2tq
TraNYFz68ZjkDQ/n5HnwAK2CsEE9HcY+4k+TrsQ29i/XxNPFinegAx2nSwWewp1DkM6E5ioaraDM
vrKhLdvNBNVN7syrmXgOUpcOpIF8YMm/URdT2nQCmWg6OlAGEaQ4eW4SZ+bHGdI5YAzIwjXOaosZ
/hCOndO08Pw0KHZ+pf07HQK6owSyAMMkrrenYBti+fsrh0yF47Zg93eeC+jtfn0RBYL2R/0+zci2
i+wPMB1POkpJj1J5Dryy6PeJgv7HHip9TrAGGbe4oElVx0fuFrwO/XeCso/S51+SHmX0PMW5RZbK
jWyrYZ9HzWkWY/Z928oZbt8hF9tPksXPrHCcy+RFX7oykV+aBh08t0ewhHuREQKIIqV6qlt2UmN1
4F1410ADeRdk+rjQldwew2Z/w9MZg5hW0LvJ9wj590MqpNy3LqRlqiaPtnmJCamTjYx6GST+ibvo
vsZ1Wh2iKF3jrrMskgmoAybM63gSlhBiAk/yADHAQ6HJT7Hw6u5iQEJWjGFZKBNJF0CYQKFLgD23
lZbHGkxjO5JG6SHL1pSQLYeVSWPnFv0YTlPgv0PXLD9MfqDuen/17WD7uuHojDeQshoUBUaMu3yv
XVyNjK0VrGyrs4z66hhp+qij8ewnz4sf8ArP9VSE7/ocZb1N+5SaVztePG6mY/+Upj7wPWhmggTB
dIBi2tPtAWzrY7izLyClXEyT85xrlEMPiQyL+lQo6ASvzMA2gOHNagqKf9NwvELH7i82lt34mCIm
bu63zcBwZekOPIDsQ31px0Dfz7z0H5xiTbn37YSGayLpKEDXFa0G/11ede/5gKKKlig10qS/W5oU
2i4K9pumYaLpfITbcSad/IefFyo7ynSOul2cKE1WokSLIUwiOsjETdAN6+oLHyP5MwJ7cX9geaXX
agQWXzBZ6ESeeH5ROeC6iHh+lwRVsmNl5O3Wk9M2Yywjv/I2PsncjVHsOmmWpAdk7/2dBEfOkWvU
t6EVBy4Y3924WoZnc+artPLj9Ip8mQNh9s4Js3ez04B25ra9LaAL9w/eOceBtJkPVqElfvZBYoU2
ng85eBQFStiTak6C9J+HVuzAZvRwe0zLQyE0nL3RBEFm3KXXCZrXIJZiwa7SEGCs5u5JJG11Nxf5
w1A5ECK5PaBtzxnOT3BNDV0u2InMHvgIa3Bg1Fxsg/eBsfO/+6FxiMq9ufEvS104S0i/z0m5Zh/L
TzfRdk3j5kEElrznvGTiM6LpCr2QQfrp9sJYnOUPoF2ViwryVnGx4978C1CX5EAUez+nq1A+2+9f
nOiVs9CpC8Yc4jiXxgcnusoHeobM8hpNnu33Gyk5OQNMWRASnEBUH+8pxGnRooos75zFv7etkOHs
0wge2xAOcvEBcSUdL6HOTMu7RnjTcdsIy8q9WiGkqXOKxC5SvHn05DpTeb9sfycpNt5Mf0Dp0Pzt
tbJTxS5p3fbvdCxzEu/j0gUy/nB7DpYw0OSOa6Bp6Smq/YvswfWEMDbZTQRsz0E7/yoa0FjeHsZm
bsOPU49QDlWC/EqES3fIKrNDXRViVy1ELduGMJw5dons81b4lxJctvdi4u1d1Ep2J2q9hsu2uIQJ
sBMyygD36rIrwOTNZ9KWstih/WEbcbhroui04lq4MglOy47tXPcfEsbZPg5x6N1eIouxTcScHkkH
3fjWv7Qq+Ik25HRPQkD6y57IQ9mutrbYhln+/sov8rHKgyYg+Y8mqS6i0sWDav3vjEzlA+h38xV7
24xh+DeHeDnrmpgVO5eFHfspeCj4d8hVrYXOlsvOBMJNrIJWfdUCt+JGX5qQuSdo0sV7XuAQdAaw
WvhBvHfyXD7fto5tQkaoDpj01MagMrnGvG4OYUDaA/iY5MrVbTOKcXVrUk40EoKcCF5IB4gFsn+S
HCyeXgyinAyiRSuebomxTNTbHOY6Q/FOXmoO4ZqyeU7zAeEPH49DQukeje/b6sDov/rvNmtcOgSj
9OVFtSNQ3l4HSMncrtEBWOZhwt6y2KfQfR/ya1PXPEcLGCQ96yDM9lFTxH95eeTcdX2a3N22veV8
NHFwXDhtDIgTzkfOwwc/ZQr6pLw71gF6p7cNYdznHERSs493/QVgvrE4diIs7yOocdPHyfc3khO6
Jouczrwi4bqITn6PjhU5lOoxcZfqbV6uHfQWPzF1XJvQCUOvEcFl4ixC3wrNT/8Dj5jt68vfXx1e
DLGrH+QJuYRAfahfgesP4Tl0VOSspadstjb8HOd+VmVRguJIqqqM7Nza/zfJ1z1k8yotoQUN7ppg
OM5UqFrOq0tbet8JSLGOxZzEn3voz++jFMgu7QWPQYkXqRdI9VnSajomGf99e7fZltG48PFIR5+E
7sVlqmR2KFhzDmN/WvEW28cNzxdcT5CCjOhJpPW3pvX1fohXGRws5jHBcI0DCaCwLugJIC+x8weR
3C3owRIdodsyuyYYTmUoFtVBTi8NOiT2qBcH51hsVFB1TSa5rpUjKfOquiRu3z5yRzWfN7cwuCb4
rYSKcVWh1nYBMHUCBHGYoTaZipSsnFIW05rwN8ZYNYWzW1wTr0JCGPLa4LnsoIi28mq2WXcZ95V7
6yYPBJJf0YWUycOLWncYtCfPhUDvpo1vqrKOdS6Bls/EhSkPxUYncGi20w0j99u+b9zjwplAeFbg
fPJZEIijDwR1cR85Lpm/bxvA8NwwqPDsi3mBTrdmfMig/P0ZIW+/svct16oJelMR58kAKplr4Gg3
2eVRgKoji+Sw6wb42t6BVOdfg09XN5TF4CbmLe4mRrmQ/DpATGM3tOO8C0p/3iU6SA+3V8wSWpmY
t7RPIzBg0/DiUqd+X7ZpRN5DT30iBzKoIduXUGxvVtbPNh3jFgdkcIi4h+ksmcXdoOnvKSeQnIei
6e3JWBzQRL+5IYuyER1c1waJq2YPeEYyHoJcphvjEJMerq4dyMZlPr0EmMydT9RnHafNPRvatTPE
tkaGjxPo4SI8C/gVLbS/hcTJSp3g55Ai/Ny2RsYN7ie8nCvK82taqVDeyzIk2UNU825jaGvC4ALW
8JmCS+gKnmr37AAU/InNslihTLHtV8PD06aGPkY6lVeJjflpKhr4IXSYftQ0ze6brljTkLJtJeOa
DvH8A9lQSS6iRrf0oUuVJ0/geZZ8y1FFYxP/5ntpClKLrLiCJi+9q4isn9xpStYUXt7cR/j88jB8
dVeEsmpHJlp6SYKOPTV96Ve7bGT6J8hFwc9xey+9WYLFIIZDU68JorKL3ZPOyi+L0sLSsuBy+bHR
0UfVq79Y975K9afbo71pEoy2bIlXU3KqNhLcn7JrCAmMCtTn5ZDtoGASHm5//82the8vS/nq+9BV
68PBI+XVn3yohGgKyGAx7cXcdc+FM2xSBMcwhocXUMThOFWDy0tptJ3i8az6dFh5KtsWyXBvHHyg
zAPJ7JVF+Tzvu7Gbx12al/GWMxy/3rjCUzcCgLbkwSUYcA9K0AaUmVC7qFxVb3vzlsUIhocLFSZp
KbLgJOf5VzqGT6lf3SeA2Cw9MEG8Vg6wWdtwcNWKQeF5lCFYQ4o7ZLOzm1L6zRnRuYBexS2VFBqb
oDgCkXshsy68pF2HVvJEQ9zrfuwhCr+yaS32NgFxDfiwmgRNiZcWXSKnJadwjZMsW+O/tRwjJhiO
gc8JlFtVizgH1pB11X2s0J0HGGR+uu11b2aqsEKGV7PEz8qodIorHYYkOEAzOPvkeLj/MlQDGJPe
KQSocEK1bg2cYtlgJoncorKsdeqBCxCpyjTPitM0KShTaZpcBoJfAgmmtdyxzTzL31+dKZ6kpXQI
LsNmylxIUbGwBlyoUmzlOrR933D3mLVo2224uKKFq/kAVR2QVlMlm8tt49g+b3g7hUwGzSA6ePXq
0hsOZQz87rGC6v0KEsX2fcPXB2fKuCpwy/KsgBkyyv+p/aZZSefZNq/h4h2UawZBcn4Ny9Ab7tC0
MrRIH3SEPPnDuGYCy0FiQtoopJUjH3Rkl0BLlqKbB4x6mu9gaNBUHXg2e8SBvHPtpvGKy1hWzUS4
VV6Aup+W+bVIkinayXjBE9AIgu6HTWY3MW6y6yWjbY84WjdzvXPDXh9ViuLQSgxqMYyJcWujuIpm
IsVlzIlzgi583exJWtXfAE5Z0zi0xCYmaZzKBeAj5cgvpEcPw3J6EV/tm17SO4nGpZcO+xzcyI52
tjmLCXqDUvHYecjrnqZWfutKhmdgDEL3NeFt26IZrs5b5BYWcOM16MMv7RLpJiDX/h9eBraNbDh7
5HlhX4CS8Epi39m3Vfg9itv6e8mhKF3Vih5vby7bPAyfx00+Qi2ciAtEDr/jkPcfRa/pPtfzGtmr
5YA3GeMagHCjtsWlG+NVXt314dQ90D4Bv1slKRLtPmBQkCSBIuztGVn80QS7CfBsowFuTK9+UOUO
ZGb70xA0qlrxFtvnjVDex+VUKdnRC8gHig+p7LMvDoQVt/m6iXEj4PmfZYjCXc589rXrqvjcJ+W8
Bvi1/Xjzei+bUaJD4t90p9+BdzdKt/UQ0dhkiSNBhWgRSuqAmcIIZwiVRRlHgzmELsZDhUB1rVnJ
Novl76+u8XRWCsw24MPQidOdaemO9b5EUYqtGMHiEybSLQbrE8I3YFPczpUPJXoaP0qAvf8p+2lt
k9qGMLx7aMGVOXlzdi3cpms+KTR/q4ckZWAX2CENF6w5n20cw727fnKLuMmrK4rAv/Kkib+hGvUF
ANY1DK7lmDIFWVvXyZSSKDVmhWD3hBbVLnFpv1dUdvcd0OTbvNpEv2m8QXSb9exCa4+eaeKGODVI
DOnI26eGZR4m5q2VFRq6soRe/Ei1j9DAA1IindKDUG0FOGvbr7wILQYxoW+dU5aklHF4mYWf3XcD
/zK4fvG+6kCefHsmFu8wwW8J+i4Y2ii9fAeyeYmYGqJ69aHP6rBZa819EUj5gx6BxiatXAJq3Lp3
ZHmZGgj2AeqB3my0JSaQjiRLHQivq+HlTgdJz8eFQESR4qka4ocid74R4Ki3TdU4CNwwjZJcqvBE
vUm+82cNptA26edtutaYp3HL5/VQBUwglZJrOb8ndQ81JpnpZjjowuHBPsu11+xShGXDLmh9CExO
SOEe0SUGRErBhD+uzNS2PY3zgvs9Y5if917nM98zXcz3APNU+1nEv51aJdteACZLXRdkc+sVnF5G
ASWtnUeV89y2brHyBLBtTeMJ4IQaJxDpq6tW/tIiFo85VT87cC7Xa2kji3+ZWDnl8Gj2KamuVR09
Vp0/HaqKYdkiuq2lhcYmYK7r3Tpy64RfGq8JD2lffAkL/GfTljYp6Ro6wdL5BIprt2qBCwDYjNb5
msSYZRuZtHP+1IlMSawOJd4HRK/NfaO7pjmyqDqDaVSx+9uzsFlh+furGxoaTQ4yLEF1HSen3gvq
DSdVufKQTrm3iegYZjCcP0W5Zy5IGF7qSg364PECFMQEAe3T7TlYNqsJmYPwcpGlRcsuOqld0Btm
OSSZ5YReytvftzyJTLwcFZCqI8OMxEdBuq9CV2P7Sw1on9uH0yj0gUUgoNqjq99BdXRGuelDXVSR
Wulis83OCAxcCRnRiSAKV0HEv9IBapn3xQAZoePt2VmifpOgTuFkzHUFqvaUNMNekbT/0pTiqUOA
cChi2R2dxInXMt+WbW2i6TSEYlz0fi9LCejOAlzOU4D2JiHfOSWEZG9PybJkJqiuyxXUexD2nnQ0
/RJ43++9dCxWPMY2hWUdX3lMKQr0doMD4RIUoXv3wuqX4Qzeaa77Q9d4auUisdjFZJpjyVAK4pTy
2kEOOxGAJIC+tTv3g4gOk5OI90EPObrbC2Y5BUySOYacQudQgtukq7P70m2C/wcI+qslQJtNlr+/
WrYabwEx6Cq8TGWAxE6ZtYuWnqrWJDltUzACgM4hnEZ+RC86nj+nxAPfor/vZ3fjgyww7vWmBfNI
HsYAQcQgblUuCLC7kG27bk0AXadFG6JJnlw6oHGP1NXTTvXDtBIx25beuMxHR7qMFKhpoftVBEeg
sBPxMWkSzlcSa5Zc9B+4uYU1R04hvXiF+E3ZED3oobhLennu1HBHHajUk6LfOB0TN1eNnapGx5PX
KvYAJ9A1CZyPwkNLz+/b3mBZL1OAlUNKe/LL+t9Et5QVChA1HgN0mzlMuBxzQnQ3UEUvIUTmeiQ8
U0ceWu2QrQtk3OmqCtMWKsfyisaXAeoYuvwNNvVoW7rOlFYVZTpXXCAz8UJPNyWQd4nX2zMsp6tJ
HDf0rvCrROHUEwBsDHFPdiTQw6dELq/ULhE/ttnYcGeAHwsF9BvUUIY83jXj6D+MoF843P66bRbG
nd1AisvTIcQ9lhYdXrXNAVQBn1LK3sdN76+EJbZBDLcmSjhjF3fRqSFg8XMLVHWTLvudNK7ee3X4
8/ZULOeqCY1zaZtIb/SiU1dMX1/EPZOxeR9n/RqjqsXbTGRcAlgnF/UQnZCm+2eKs2CXQWzj9o+3
fdu4q2WetGMlOpCqzyhW5k0G+odWbRO+WzS+jTtNlioLfZ18H1mWfdJsdI9gEOvLHVIT86dtUzCc
WYAXU0pHo+OrBjH/LsnomN55HeErS2Sz77J0r+5lMueQcfABfcwL8v3FvkKkvwu1qiBv2aYmOA4S
rRr0TigbinRJnYkhLePHQGCFjhScliFw1ZBzXHkW22ZjuHVD0faKUjRklBrolfkj/UnpnNxn8arX
2baU4dqkC/w8Txk7oQer2/s4rEAzPGwrS/6BlAuAKEOyJv2R+WGJ9owpIPvSD9nakWFZHhMYR0hb
1K5k4WOnXPdIG5+fWUPTAyrJa3GYZX1MYJyfkbyBfpv/HjqdsEAPDsAhctZQwLYJGA7dsXAmfTL5
7zEBIC3dpJo/Kt3qYj+OHvt62+VsgxhuLUEkkU7xHJ0gUI4zVcTV/ezpfNezaD7cHsK2SsvQr7xO
zn1YxLl2vuvCSz7Ueea+q1nbHLd9fRn11dc7xXgS54nzHQG3c5plBDx+tdbsYVsdI9BOOeBp00yj
E3C7kJiRTb4DdP5L620TRqIQwvzvz5etwwfRIf7KW+9D4oMjEWWhjW9DUxKVQm49g1ol5AIKjuZf
OVST3m9HLrjGrVzxQkBFVjnf2yEX9yovmiNoaD7fNuzbXNeUmei3XKFeI3ISvMPNhgszfi8rV90n
NPqoCyGPiS8u/lixPU3ocYzc+16jlyQrENjMKZoxRm+o7mrRrsT9b28FZoLlXJBJqG7IxO+YO/4O
d8Z4H+mlUypfhV3ahvjD4QNSj3XMf09F4ZFd0w9/0Yg0oC/10D56e1XfvqHAg/nf/QYhh4jlbSp+
A9xU8J0Okm+4mdghIXPw5K1yVtiGMXxe9KHmDPKip4lTiKMEYHQCRVZaJ5fZQWV121wM109E1IZt
VtXXLkq8HadUfpu4cvXOcdAunLX9vCYq8fYRxmLjHGjishj7eSCPvotYUAC8sQNjjLtyhL2EB38W
LpgJmEt8XINd7QYnkkRRAX1TN/RTtJKxPseBE+uMfvPdtMnlY5tOTfuYxlUyZSDsiIAfOZSMiOGZ
NrEop53basjF3CU8HOiKI9omb0QBWVSGigUi+V0UHCpYWpXqEs1FuuJYts8bh4iKOlJLrsgjxGKm
9qCysfXQ9eR3m/I9zITXNRIIItcrySOLHFZVO96qWX6BCKvm0W7m0HldMaNlIibMrnOjUAR+RR4b
EY5gFov0IUefxO29bvu4cTYApgQyXXSUP9K5fEKL63BCkXMNX2f7uHEoqK6lvejiGlgeJ/L2BBuq
us8E8/Kn27/+7aQJM+F0ZGYEahHD0gaGzNLHpTTX5W7yYRr4k4wDdAHLOS93Ub1N2J4yU6FVUb+Z
24l7f4doIDm2fhE+bO0SwteN8yDw5ipoY3RNTZ1K9V9xykF8Oqu65SsFWZtFzLCgqOJqEr5/VRlp
QAzBJMhOKk9uaiHABAyfVtCxnFzQCF5DCLHu3BLqPq3jBYdQ63LFry23manDijQ7ais98649mr6R
N6kjP9zXTtudfSdfE0l5Sbu9cXSayLpIhkOA6NstdiMY0dMvSKfUyR2s38h6x2PqyUs3CCj3fQeD
0qjDO0BYpFvc+9UwtHgQyLZ2H5CSl8meQMLzbzESyQ8p76P5q+8NTvCYekXvIbAcivbJJ1MLiB7U
ECQ+jxIs0k9QLahLofdpC0G5GUWRtk0fVUoKCjS91B4aKEI/aafh2DFS0qPuau0cF2bNYGWzWC5b
E+unEzAZLoKOjy6KDMg+Ovu8Vp9z7n2vvE3aWhQgmf/GDZT1hQQmBM20kug9m/Wx0+hq8ZaQ+PYZ
YdnyJuAvh7RJPoYJoF5lrMivrifodBdZGlUrh5BtACMmoWEOQRTa91c8+iN5B4KRanoYRj2uZI9s
31/+/uolwsUA3j+IADx2s0LTgdbT4X8I3GxfN46cIlJKJ2ySP+Z8+Dr0YItpGRjsbq+9bQcZxw14
Ftt5ABXbY+LN9Aza1BC0Kyw7S1LcOc0qUtw2jHHq9GiGo1Xt9H+HdVPFd3Pr6Hg3zTwYij32F4s/
El/U327PybZgRlzBMwZviNzg0U9Cb7rnMe/yfS2cSq0UMt4WaqPMxPS5dFK4scAEtpORlrwB5WbR
4BqbRBOw4BAEM1TOQM+qnfyBx6Ua/aMLMa+UnGjYt1Q9MlQ/aH6A+2YFBzlJlrPjpsmb7Hc+yGGS
pJR4+c30KekBqQshF7Lf9nHjLIjyMNCNEBw6e9OzCnEzlS5G2PbxZe+88qLOV0RS6YpzU0KhrIOQ
2A7wjxWTWfaECQZEIYs7pG7jk55xUibQ9zsgG74GJ7Z9ffn7q58+lW5bMkrpo+xAv4U4fN5pTVZO
L8t1asL/OFEV4Aa0OS9qgMno+sdF3qltVkWgbb/eOAMc4ZGk1J7/d5cO4HObqjz0TzGNhnlTZyT8
xXB/Mst4CJGwOflN/wyhxvyOJeQJrCZrlCm2NTJc3g+E5yDvh9Z2Ag4tmesfXCAKD8Pu+fbmtAxg
4v2kqOKxKv3yTLMuvXM9/kUJGQJTtqbwYzGCCfhLvTzrezRGnifteAe3rcFZFK/1Otg+bvitnxS+
mMA6f4YoBphKqDs+9Dpaq+Hb1sZw3LzviJK88P+WE5iWuiL8yMLY+dZqbw2oZRth+fsr/6IqHeTc
RNm5G4FvxqMf74nWHWK1a4neOojhxL7isUBTfoKc2QAmTNyHSFuMuG3xkNzd3kU2OxhXOa2TWNUR
4Wcdd82hg1DDfsam3fZxw40TgeSwp0d5lojx74hAdgr9fr9uf9xmAcODJ1fPTiem9Kx8lOFYChwY
AQYIkrogS7g9hG1xDB+WrK8aiu7HM60hNii96Z+6DrdhqJmJw/ODEPy1YC84v9RzfYhY75SI+v1Q
uP/c/vmWFTJheG7QOjMF89cZMijffI9+8amawECyytdqG8Bw4gk6PUXVq+Y8FRXfgSkNzfEcalmF
xE69PQeLCUw8nuhIVORlUZ8bAVwJLzGESkCltO3rhhfntAHyd4ryM4TJP76s/khQWNr2ccN7BXgo
xsENy7M76SMlM6rDWbOmHWFbesNvVTbXyp0qcVYklzvFESUnBVi3PWfYmGg04XdQOuw88NaU565F
iUGw+UM9rNKj2exqeK+YhVBox63PfgztqiRQ5WGmmwjDKTOhdV3CHV6mWBytihZ3L273heo3WA6g
27a1LL+Jp+viQkdp0wsc/8OPVBNyXK7G0V3NjdsGWLJXr+6XbhJzGJRjdmYZgmZ0JLhEJ4ceTEZ3
t2dgMYDJT5dKv65TLcFk6qXdIY+AL27L8evtj9t+vXH/MkS0UaBGLM+EY5mxdNrPHVDvoCNfS7jb
fv8y9KsFonnTCulwceYM4PkUMjNlujV+MOnoUjRiaofBvH6hnim6BPY6Gr62y+14e4Fsv95wXyTN
oeiUNc2ZVpAYVAIskC144X/c/rpt+f3/rk2Td5AF653srEZ29JdDB9iq+2J9+9t+vuG9jCmUaZPF
vhVKHfsGHobzpxP07vYEbN83Ll5ozs0tnhj4vpZXaNr5+3pafdVZVsdEzeUibivH6atzOg0/CHf/
gfpGf6iCVXZMy683gXI+6PGgbFvi3uUNuBJQ4m/dbBNTPWUmSE75GjSlAynOJPDnYJeSqhm+B+By
9jcx9WIEw3mTgVedUjiaA107+4hG6aexRxLvtmltq7/8/ZXfptCrYayIxFmEc3mgmh1f/AsPgqdt
AyxWeTWAG8vURyGlPlMPcaHERjqTmr0He/Pa7lwW4o08r4mV07E3jo0HEDC4MNLdpIFxYcBVH5fG
sVK13f22iRheDGYB13FHPDHQp60Pmvc/SD8cg3VmjyVMe2sehhfnoHrocfSIM0T+3ikNUIq73GST
C2hhwWfwHXtSDIfbs7E5heHSsmA9HvAMZkmHz42nZ7wzVquWlk1lguVkrvqgcHzMZHmqLhLhdKmL
JrTa1AzATLBcp4LebzStztoBccjLZRBvUwGHHIsRRjcQcw8BOeBnghTeDlVjZO7xnN+07iZWTkVh
gVdYU56ZS4OzG1Xxu4FtUzTGTze8OUEJIqxUAgHzYMhfFj4lAd0Hao38wrJtXvrrXnmzSmKis4nL
s5oQJ0rVNw99mbTbNqWJkRMglkLpjPFzAtrZdII+QCahJH975W2b0vDfZk5CcIWnFbjip3kPiZGP
YOeUu3XVGtsAhv+CIT6JeRbjBcmBlxI1+t7RUyR3ni+2IZqYCYxzp2yOOWIULD9I6F9O6ggTub1A
FtuaqLhpyHM+gYkcSf5J7l/OBNxj37Z93Aig07qehyopq/NUDncvpvX+j7Mv644TV9v9RawlhBDi
FqjBLk/xkMS+YcWdRIAQQggx/frzVH/nok+ddvtbufPO6m1XgfSOz8A/LZ4/ePKXtqgkSqC0XFF7
TcOhznS9rMUajU+j+tTK5YMccykNpyGFKSD7iJMp4+qRQmFoD2fO4OwKeTPasf6zC3ApEFfGMTyQ
p3OZ0oBMVw6bekm6T3f5Yfw3JOlfcgw5v/t/3F8xVxNKLbQZZBHmDRgE2z955M2v/ux5taPQm/gJ
InnT7SkUs49uBIeozDa+Cdjk6nmAm9QkYJHGd3Tp2yoDGqDf1R7PJmvqDtNaOqeKFq6u6nCHYSXV
9+Fmlv7azLZXRyG9Ehqjb7oyuavxiYX+Bu3nblG5S6Bbn6kOH3E/gxRLCxMtVZVTwupqzxLZ3MHD
YoQlajxu/d5YTW8tZfqWDsZeOzCI59OMOvsKDKR6yXUVNLs0iftXtJ/Td2KqatvJcgt/EOurLwkl
0b1dyrBYUxo9rpXZ4CpZ1k9y6sjRR1rjr1Gf5jMMcB581wQkC/q6+c5YC5ViEWi107CM2s9abQRj
XmD/wnVOjqKb5v1kYv2La8Wv4EMrpgNEzs6ufC4Vv9XQAmnHIduLFwzp1jsPP208saoEeU6X8FN0
hgEgv2GkAAGQwXZXJt6WNy6l/4ZGiH/xYcr3sHr3Oyyy8Q441+CqrXC/zUQ3wD5H8nMDjC3zF+DI
5Ymd1/nQWtUgsAIFPOZt2vEoc005P8uqk3tKo23Esi1sT1WJzWopXLAUFs6RKHNqOmUywntnUVvv
NsvrEx2wrc5I1CUMDKDB74m1LsngsGO+yJ6AwEG2tN+DubC+DWDZcACDVI0CEFBYDBhGREfXw04F
U0K73JB0A0nZl8t4b/pVXHGKFkyPaUQLlSjrD24R7AVCE60vJFf+RFibMCCcoPxztKlh3023gsgs
pyVk+zLQ/luKpxAe0ZwDKjeR1f0gY9vHmQiqUJy04+5F+TR4RV8pCzGUvTl1fBmKOZqrV+3G8JcM
w0Ve21ptXdEay+IiMlCYuQFOBBtP4sDZbOIgJXvZdvFx4YH6qaz1r37T8h6+MxrEpX7pdq1pgz20
H+RVBej9iwFfCprtYYi6Yp7j9hiME46qbzYhsk2oNbx2MhK3biUs+kI2LL4fajXx4QqoxXA9WlmW
v0wQnrff6Qi5K2qFM9DuQbColxQIGWGb+TZJMSfKB1OKO0tGfJYAMikma1bgyIp1SOyaU4WVS75u
afXgNAshQTrSESQcMiV/ddvfvHBbOVZAeMGSrBxX1V+RGigQAMvH8pa3G1MAu8mNZrRS47izPRae
BVtn4JtcqNpk18Sl6G4DBofNvZQ17rZwVbhe+4qTlxZsS7ejCuEgH9WKn+t2ATAhFJ7iY1hc3kfi
bKW/NKvUJRhVvoMn6AAL9xxDQuOOmsOe+pEtOEHxDBFnOL8AtJhOJQa3NUpDiEurRnTvc4Brmwt0
rYPKxxqm6ccw6cvqFuYIoUfpOw6ucGUcyUcSc4hsgYgpq8wPYawKjT5X57ofR7y20kEQBJpvc7JL
0iXpdil2u8OB0xHPQsQDBGHKMiHyILYqbA8wShgMUGSsPUSNdTQDI4weNyhD9vvAxskARE3XkwM+
7GhdBuM+zaa8ZLykd7XWdZJDxFiuWRJFqntZ216POve+ibeMt2PMdj7awi5X4FqmviCkHru7OdY1
2lxa8muWet8/1REGY9ms52U8tmTuw5tlXfq4yoIpboDlTsYV1pPCS7oUXtOA/iWtbBagOFbvh4wr
2aXfeWo69CAkgKzTd4WgN91IWOR6AFwbLq6WyjTduouTKeZTttFwCd4wbEUuxjXn83xjwhA+7rLe
FnaCvK4hy26eILswZRSPf9oHGzw+fijsD6afSraVvcZ8vzE0m4Nmbl22Ar/tkTW85E8kgkPYTq9k
qI71trYwUFGD2q5YuK16R3XjfF4laR/upzB0ItdudbyA5OPMX+Hj4u7UvKXbFzVZgCXRcCmXqT7Z
fK6nwC67GAF2zh2tW1sAXiWnB14lustdvZb8KpwStt0SqPnnRjIq9yzst0OV4Bj8gNurn67mdLV+
j46nhKolqRqgW0dwnU66WyJXjO0YJX0GSuZAHkJIkq9fm6HV/pCyVNXLLtVl7x4SKSz05PwQTcit
QV+SE6BIQ/q7igMdPZSlTPlvwkUQ/qjhqK33c5kiLSZbWk8HKDDx+SqodNhtuEdqG36tMk3kC6ZN
at4DziFXMGibes7EKhv/7BitnrHaWsnLmOqpCbPUN9R16KGBJ6xzXvs0zupYcXVCL2ETsL1lO865
VqGen8tw1t2xdqCbLMXcAq4KGOhioaMzap5WP2SqkUCSuaxJDhwqTV7UMpftDurZuPTlKoP+QKZ4
IFmNsNgXqxnbZ+BNRAzuiqr4sRmgFF/4tFmig0RgWW9n25jhJglj6AvjxLZXyoS27zHXFL45QmgF
bSZhiHw5IBe2K6hYncxxSiy96mvG7G714TTfck/gjAsdlWB9BKKx6a+cWMIflLuYQyl5bNvhZWua
2Z0oZA22IpgmfJJYRRuMpQxocjetEnLe8UGgYspJPZUweMCBhZV7tsjmHMKi3jGRSTePakEEgcL6
vvVTup1isTbvFVwU44MGNsvtwmVqkUOXarI7Xi+be+VjmKS3sHVo03eW9mk4F7qBrdLJN7As3A+R
K9vjxDpN9oJD4/CH5eGW7vy4uYTl8PDo12GnuNHzdTtH6fzbkDG6mZLOh7clDrW84sDRv+IRLnV0
qMtojJa9ZYD5RRn6mHgRB2WGLflSQwnNfqNJ16ovijC5fi2bAH1IwYQM/L2Y264rQLKkPfqqMbDp
vYIPgrmBEMmgHi3QbOmOdiL2JS5r1ywHosPS+JzDkngDHVCrAZ+334b2F0y2LKDKpurX+pVhtGMf
1qplQ+YDPs5vYuWoLnic6lDiM7JkOqw1j9STRDtt7zjvJDu5hXIK7zTte/sOasz4VyyBMn3QUleA
2YRQRJ53Jhyh7WWrNoYrI7QFyHosee/Twm3nQGprz+jVMg3QMrCRXNJjy7Bl2NtlNOmdr6mAkI9a
OrJecQX8NQzHTIKOsl3m9XsZJsMMMVvgtjWEL5cpeR/bbUSSqHojR6hNpTHsTEmjvdibqoxPTHQs
OLKmXUSxtsaFO71BPKWgZVghD3CoIIPyBsWfvKagx7TIMOAHTpOSO0FYx57IWSb0zkZmmdNCDsa8
A9eYVleRZu2jK6fK3Gjswzl8XKI5Pvl5addruKFoYTAxq7GVxxywHH62AF7ZXFMXDPdhEEXlW+8I
Tqfj1TDvQqEgIkDTvn1e4im+lUFlJpOZHrXPaaxWJN0laGh6FzgZn+aoZ/roAXSje5piMl0V5ayb
VGcrFmQINEq1SvlsWRUTI7RVoiXa18SvbII3HcTwq0L2jWavzM5d+LJNVQDsHOgqzQOT0BI9WTy0
+KvjE9xos2jryipXPUWdNHc02Q6IxCvJEqPAFySNS/HpaBJIfoSebRj8mAPrxHUCGtv1slos77J2
gINpDmM0hdTk6WJLkduuhMkGWESEZRsZlvgFnWZU7sdmo2SXQAP7TYuhlz8EdEogc7qiDChWsXbd
kMEhcHmGFVdtH7QequmXrqNB/J57rusvYTvFOoOkvWhuUlfxNjfxKJddDYGqao/a1ulXXrO42oG4
2ZJflAHmVyAHbvKWtpHDrNmVUXUnG7yhTCzdMFytjgJxRTu9JU80jMTwLqqoGXZR6Vt2xVi/jnvR
mnXJmYGL5C2NKz7/UhYPu0gG6+2u7ZZpOlgz6/rFiSSSewsbEFcQ+Hy7b6JH8jkGYYVCiMfTgOYD
4kVs2FtRoxI9MDYub8OAHPwupzaSPJsqwes9yvxRPs8+Zf1jlOhxO6Xt4MDDaUdUJPhKJXuKUfAT
BK8lQFlC1tKXhzlM6qdyQ9l4X1OOK8VaqLF/93IUVoAea6J61621+CXnEGhBasEGytepXQefUYb+
aQ9x8tg/1xbJJpfN2IubFM99k1nToaHAbG+uDtFa9e4mUpvtdtUUkTwMYuTHzKbrsO0YQvaW0XKa
o8OcplLnauzQm5J4mH0+LK6qkXO3SRfcNSi1PIqVsHAxtfIUmwZCeKZSM7mKAY79qUOB9wNBoUDt
gnlYw2xeO5R4Ayr6bbfFaf9Nb3CnP3g0xifSzygSAbvfcOcQhMiVAvsjvCmJFy9r0yMqQgKgHXPR
6l6fOJrwvewYnATQFLl3SMEwdlShSweVIQOyrxOkBae7ZeTtt5QkffWtquLoMZnEYNCDGH/TVAst
T2E48G0/JmxSBy0lIsSskzRn1RlUo+H6NuzZ1J9HZ1NqsG3Cb83teta0W7EjAjpmIOg2QEZJSUH8
nDwKwaXala1N2AOKBtxowiokZra4BFCptsHPUCQEQCsXjIvty2rCWiGAD3GRyjIZi3Sp0u4Z6mDx
VxONaFRMx5AIWEinYC8TOt2JLeJrgc9YP6nEuh9ryMyDn0jP7zH1U+2dAVj1G/Knd99n4cHJTODK
9qQ6y8wB9bEcvugALlF3ZusTEDanGipDVQdxiDOEcUBE7soIfRLWs9st7Ima+UhCCVvwaeVbUFiH
C2xZO2PmV9ZhXuIYmkItW9ftVI3U933suenuTckx0vBorcQdPLbIjgRqHTINmnwFm+YVOFSWCP6N
DkBzvOPSpS6fWR/dqD5qboOULmIHE3Qa7HDLcDu3Djihv7O52A3BMv8q9TlLlKOF3BxHfoaNQbBU
dWGgBxIUnjkI9QDo7H+W9dkkFXNieB4LOYQi05L0Az6LaY3eyQle7jtM3rt3byIP+eyZmlBnMoSX
wKND9ybyLdraaL9ApfQ7mc7jnYituFU0cO0V6c6PgazSracxJfbKk6mZsrJTKG3LKJrcHi70o90B
7lu9KohL/EKaVbYAMRdLaTQnaLzaDuH3DZ4Zo9olyTTjosepyiIUV1cGzUidY/rChh1JySj2Lhhx
nFy/IFPB4sTFewXM8jlOhtXzFq+Bx/hCBS1KDbJB1ckIyGvndb1UYr/iOuI2Lg53Evjj8hdUQJfZ
QbjU4chVA75WnJyFjeZAo6sbcFbxc9KjjO76IbopUQSd0tqBkKFmmL2lXlqcojDQ9+ChbUmu1rG5
522clNdlQEdbMB3jOqEuhieRjAb+bmLSeIzq9dZmQ5sgbKZ6C6fjDDnK8GCRWHYwGw3Ro0zaBqhz
WxxKtniHDwIDeZqtKSZ2EuoyOh9D4oasBU5KH8o+nL7PVYRzQod+0c9mgQRYIQWD5YHkpMQEyYol
uZ1XjGmeLR/4DWQbhua6rlqQunw9ofiF8QrSVT1ivKTpinFfJ4D9ocnKr5Urm0LP5mx1JcC+FOi5
roKy9QxdpsNgCNiGsMvOZ/nrilKyoJqgsYDQjrv2U8MPKVBKr+dbcoJQHb1LI0x4MqBdILPbinlo
CxPQLcgZ8LPvBHi+ZSd0VXcnAw0lmYMN4+4YGSCpBYFKUOhVKXEmUBZSd8WqPrI5TNGRWoyHn46e
8TQWp7dbFPW0LDo1V98kneRX1dj2AdXhOZOkTr0oWOwd4Q85PWwcI1gbsClGVVAF5KTQ9/Y7jmbp
mi91Mpw6pFmkrTKaWmi8BB2KZjMgM98AZB7dQrnKP1u9dX1WrXX7s03W4ReuStLcVOsE4T23Vvb8
FlDUyWUhFVrSVX71/di823LyT0paGIjzMZh/2A4xMxsroe9dYLcJtBkmcxGCfoJ1DKVQqBZ6e6Dp
nIDrUWH7CekE/cQdJrG6GtKvBLOP6ymt8EZgT1UeJaZ0mJuocN11BBKoBZxJl7fWBQ2KH9MmW17L
EgK7cJI5JznfkHs+JVWQdTVxjxw7mxsony89smNU3zF4qNTFps6nkoPcvUuhw9FdR2jBMEYR849q
6aFWKUpMhKdwNAUODP819uU2FZIJt2sYHJYhJxX1eVk5xApg2TBe4aBZHnuCUCFchN+9VLyHDVCD
MjotV7vlhCrMvLY1nRWyQFDlc0owFFRgQvw112K6I9hz782EOx12nuaInjHPFy3NAWu0+IT7Ob+0
vYTfnQr5prMYo9CvsLV3j1HF3XWdTijgu5aMxTpq9SbGRf9a13r7PSxz84NgZIdCDYEqVyXFlSoB
zrr5+z/f1mV5E6la3vVcY7K/svnQb7O8woNPjlNi/ZzxoQneocRvHg1Nm2KeEZWKldeYGbAVpVph
YATc7fyi9J0TUSVBK3DdtWAjpqiuS+dffV8Fb9Ac8CeJlroD+g/kM7YQ9gJfOnwe3O3JZXPlh++8
WizJwTxowEzSNnmM7TRdozHh3zAqUNc+SMhXfIn4UDfJ8hftB31HwGKrMgJF7OcVc0p6VC4tfzC0
xW1Wt0P7rFhnvrCSDN/L2SBqoMY5p8GIKlPUq4hUZuWSpDeybZttyTEtw2Xcqj5oChOiZcwsIvQI
s1fammwhIJYet2nDvNKtfvuJ+FQehiihLMeGwp/qBISJHueluidajOJWT8qgiCGtmLB5w4y7S037
2NKeDyfr+fDLEy5z08dQFuUlvCUzik3Ld4xacPjDpEQbf1YAfICNkVUvEFbiXxCmp4coYfqcnilK
Soj8Y2YapBa0c4gsntKE+J8Yu49f+76OKkwn4+TQbjPBEMyEeJgTpn55OaGw6ue10gdIHUhxEODG
X4Gx68pCcwi7Z6KvyCkY6poXRID5iGkyVIVguIrHkZzZWqXa0IXOQ9Qc1jEVwb7VAApkFNOYdR9h
yvSUBHUUZNOCJFOMw4Lt3ZYin+GfyWPQkVTkoDLggc9MpXcNoFSugPzI8oQzrfbIBuPVCjkAqFqL
EnO2DhZzCNcG3ZOIg3XKGZE9GpmyeUuwJYhwdoR84TDyuOoUJNgg9q0sNBASvCT0ZPoWGbgfgY4L
0wcrzjonehrjvELoRQUQQIKO0nl+nIiZjjWUtg/I02wf1ikIMpYLaKLSDVGv5dX4DJkOYFmXqA8e
CfCzRwwXMeBFRI1+Y7Y+vpLJoxxcsCqVEKeV26GHREUPfNiMUDj0dkUMWLiOoHOqxIzZgJ5vMYG1
+3BNBfjay3leDAF+e1ymAFW/bFn91BlYeeaAezT3DrPPfBToeKH2PuTnCuEK7phTjMFYEP/A5fot
rMMtoL0QetfGSOgHsQbVbkBFHBw6n+KR6iARL2XZ4G1LaHzKDPbVbYn/Ty/viUwA7QBhgBz7xjXw
zE4x92sqgvFekopnkJ9g2J4yf6jCUL0QRlhaGGLbR3zn7TckLgIJ/qfEtDr0uEjYmkX3frAoABgS
Dc4Cp+tvE8/uEaiP7irWyAdlRcVvz2X7k3ft/HiuSI54C8BdJUF65G0VPAZwdepvJNMoWGWQ9sNj
QrkZgCtb1t0mYHuOOTPq6A4oiTxeTLBntkTk4YT0NoNmN6CqQyDx0GCsFT+tFKuRwWLr5lej9+3c
8R9dG9MvOMsYP7RBjfUWPvpjajWGp3WUgu7XBKhOVzeBuD8ubTwXZJ7Kom8XpOIotnjFRqbyK684
dkoCK5h7UUf1qfKa/SyTOnijepT3gjrMTxICN5CXhTTRdIzdCJ92WmIGXELZ9QG76OoXrhAobRFq
y2HiYXklDaZCX3SI0Q0komlJshgewvSBBcafNAazYxGE54Pi7NYMBx13qLbMDBdva5IG0ZNS1WBx
FCPErNaR+xR60NPehIPbd0PsrpO2g88pio0xuUKvi4kGCcL+m6mDqdoBvZSgDpzs0zgtybGlCg1F
uDhykw48FMdeQ8h4DXAwSU8anhGvfXomLin1NkxMXKWiRkOlLCEwdmk4e/Z+7V+XZuDgwKbgb4cD
mttc6d4+dQJo0NRCbX3J4LubTkXJObnuAjAgVwhsvSsgVd5lzMatWBytHjeMkfuDgpLDjqXY8D1t
aNjvsf0oD8i+CAkCXpLuBLHAZLxGZp7vKzd3uxLzfANegAjKQsLJMs0Y8DA8g73U0Ob1yMImh3OS
6HeEh+vPaU6HLyAk051w3LwZZ6ppp1FZ7Qg63Edgw8UdR7lzy0xtIJpPfFx06HEM+jGK1h72u/p+
m+oqKhobbKdkU8hi/VBiU2ZjWERaiVlnGo52yQca0S+0r4cdhUD4k1t6WJo5fW7McfMNSKcxGjUa
VOptWs5pr60dxoUYevEfyrD6bsN2PCqQxZQsOFwV/5IN6tUAHhXDLq1i9RXbF3QXcmpQ+y4J7B1q
9ILzDogdteeVCd5b4924S0nEtqyXMVAMZp6im01geJrFMlr4PpQVP5io3X4OBOf9GEDtoclsCFlM
+HayMAsSOODsBZL7nYX+ndrRdUSRhJyCUYTudHMUqmm+04Cbv2DQqIccHjByXw6RJcVamsSf/LL1
r8rjf6Nmqu/+3pKi0KqeDWhrSKLAygao/Ke7pOb9Nyoxr6hS4Y6w6oJX5cx4e8RRQ7N3ntODpKQ6
+j6ksMMtlmRK3L5dalXvqgQM0qxGWwN6NBPfA1FG7DhNkVFHHcfoAAJo5Z5dk0soifVdRevHoGQU
exnsm8Cr7CEJkdk1rBDWNHlkGk6HGaCq7eO04cNFASaP2RhzrB+mUG0/YWnWzvd0K8kjaUL9jaBX
fYqTxH3tg174rEpEFQB32gRbVp/zD1bf7c4hnrQFcYs/YGnjXmbS2cMQ99guwIENPwaottt+WV/Z
RMPq1kisvDJXj+uVBpjjjeIlP0btio0vk5E5TQuyfVEvMMJBRYnlPiboeI02nu56FMAWIL+/FwFq
MVv0JhtEbEj5Nv43iicrf5illvuRExocVAPx8iWo17/mzY5sZ1Q4lU3mAMA/jpNNNtRradC9u6R6
K0PfpQc54QP3RgePaPU3tKSrxgDCzq06Z6Jyh16s/yY3XSPBph6LaZtM+mmtY3cMXVO9YjxtnxBO
5FvPQ2xEsWerfkGIB32BS5o2ymusC+/N2JHCo9Fmr1jZr9dYtZsgS8Jogt165ODFFLSA6bRZuXD1
IiSxR106DOv4HMzz0TUhVAcqdC2Zm0C4P5qVIvVBhsAWcnG2P7oeijHF4iEqiKF2WkOW23GAV1JJ
lvsJosrqVsMnq3kOqjicD1iEto+sklY8VWuAhaH2YftNNS0OJIpiKATNYzCSE4VEW1xgTURv27pi
zVWyTaX/jl8RjsdoTeSGvQwBVIPEZSu+JmO3/OwS1eVBzxu5K82MLVNakTK9wySGdnk6evqt2zbS
vhqMjswx7ZutLoJ1w+4YV9rMB/RNmMdgQl7Lu5S1iCfoOrH6T6sV2u1Zv+E0PgBo4V9jOC4AJogh
LfOfwNI/wntdgN4p6fjaey//h/F0tgE6bsEW/SGU6QJuJ9RgeBiV5lphUL632zkKVQlC7Se//yPM
1wXajpZtX57lFf4H9VtHNs4tHZ/ClZHszyBrFxBZr+N5shjmXJsIILvTCtADwRgDcKLuj95Acilj
ZZBJBRowc70GYISdvwI0fj6z+/3314tK8f+FetXMLoFmeECsqe+R2Fz2v0Bqnn/J/48jSy6tG1H9
1Sn6HeDIYijoUVt1I3LYEh5oFRkN0txSoZpL0IN0Uc34HyEUk0uFKlIvKPkXoYGbhebabHifJ+1n
/pD/fqCSS//GMnQAhzVGXiMx8BwItFfEnIcRhqR/BEBNLp0bOVo8SsGYuwZdlH+Bgtm6gyJx9Dso
08/MxD76DhdXGvuBKcIqETReiMFnKPRfOR3i/40cxEen6uJawxPnvG5LcCkYGt0XHkwN+xIGm/mE
o/rvQMvk0r6RWg2L8CEJTwTGo9GRYOuqQ4C9VvRIHSw7VnjcrBvAiP99xz96YBd3HHNyNLAJoPao
ne7XM1/Mb83j/4JY98EfuJSYInPgY8aD4IqtUP6YWdWhhrTvkAr2f/YVLrWlIAUmWx63QPJj0WHg
ZFJ3+SR9erM0pn3+78f0wVsXF5B4hppcKiPba5ou/Fq4FmX0wn3iP7kaH7z1SxdHqbDv4yPDRCsO
MobXm5NZAihjMRBHFvkjBgfMEv/fiGhQENt1AXjdhj3QLBHcQ4eHdcYsLik2h87kMxz7Ry/9/Bj/
gbKVXsMFYdHmmiBMorbqXqFYgWv4KaHvo/dxcc/NGMVLFUok13JD+D1zabSOfv33y/7o019cceyZ
q9AGHeIUUPjoaiGqvCw/muFTruDfcPV/yR6XElOWqciyspuQPeSbjOt7Fj9LTX4DRvAEnOertNUR
Jm8/Nli3/tl3urjnfJIh9MVBu6hTMxVnBrAGLvE4Idp8cg0/eCWXalPKhwCIjnoCB69ECUIThbF1
JQk9/vc3+Oj3X6RzUrYcC8jwrDPodz5w74Z2n6TVD174pYATNixlaIcmOq1O0Ad4HQ7TiWDJgyHx
GGOi9N9f4IM7finiJGjVVUsT0ZOqQrIH6EnG2HzReVi+jLY30PpPiOk/4+V99J3O//6PKwg7vbij
kAo8rREoAUqa6kuJ8nAYy+mPBGOSS79GW9YQDxkHHGJaRvmK25hV7fj+3w8r/ff6Krm44BxtbdDH
9Xjt0wFyE0vhqPgpg+hxTuWRwSUQI57r9k9tKZLk4s4Dr7K6lZnxek7bFntQ1udB+5nwwUdH96JU
B4qy3FK3jtdOgH5sMVwrWvUp9f6jaHLp1+gr38w8qf01lk6Yk5vmJ1a9T+eH5Ss1YSqqvwIZeUxE
d+iGP2uekkuBJzb4CEg1iuGWaEew8SGYApjBZ7ZH57z6LwHyUqMJM6W0C8oFX2mb70oPITXZoXKw
ib1FVwqPyE/5nx8U8pf+jXrpfStjfI+zdpAHBxriBX6nJ3t1NsVb0Pcka/D634f6g3PAz5HhH3eS
Y5tNgj4cr1m9vlhwS4px/UNB8uRSvwnL4TqJ6s5fiwVqLNQP720EXsF/f/IPogk/f6N/fHJJeBkA
xO2vVQI7OOCJ8tKFMl/KT/mYH/2Fiwsv2ZimwWjXG0bOJUMDRa7VQz8oaTBN+e8v8UEA5hd3nDjE
K9tBPNWmkCYUicZiVONRMX+X6D9UCEkulZx4E7Rw+k3wV3ARBRBnRcgwyfzvr/DRCbpI40BBEQN4
p7vWjD/zsBly7Kz/TAQguVRwUsDN8ZZF7nquapA8RPo1+rzm+eD9Xqo3mblspigQyH4tTMtAuy6B
LTB11qrlz9Ryk0unRgtRaG/t6q5lq5LClFh1nwupP3rylyaNtQs6LIHa8VpW8NnD5P01+JxE/9HD
Of/7P66XgOEnZymsUT0mCDZqy93ZpA7G5PaT8u+DcxOf//0ff2CuxP99+l7UPw1iRV5FnzZgH/3y
y6t7xuOUXYUQmi7tDWSQXp1K2SfP/aNHc3Fpzx5xvt2wCysj5LVqxjpPIrT9qRZrcumgaJOu68sV
B1Nu7bMj/XpV9vprGCbuz+qk+OLOEiBy3Sxad022s7EaB6axP7/iPzqXl7JN0B4KQKlRqC28fOPo
g3OsF9wnYf+DN3up2DTwNPk/nF1Jk6Q4s/xFmAmQBFxzrczs6qWmt5kL1jOVwyJAiE3Ar39Ov0u1
ppV8xqUOaVYSWkIKRXi45w4vsjukawDvSMmHVsZq45cvd/+bPQk4PZ+XEPFNSmx+cAKCgH0HqB/9
/HhmLDvHpGoiIfgnKZ/8W5nKZl8uPPHTBKqmcUpft/Ww9PxmBBTJmKCplH8jc0vzPUjjtdoLBpYC
AJQgtLp/3I1tFZbf33QzFVMCAivt3XoBqBPARn/+D4W9tsYN4w0BqSEV0rcJssGkuADZhEIVZDtR
yvD4693Fy/2NL2fyNjU8VEM3eEhQizR9GWsldjn4dxflgrlNCwSUs6eiLMI96tkU8k+479WgV44P
2/AM15uJMQwEVDQTwKXbTt/mMM8zlJ8hrH1/PD6Lq2qSO4WD0zhtGmACmRsUl4I5r41ff2XZzPeo
rfte+t4KW7vFfzFJnoYCWlUSCESgJ/qQ7NOuKnYd0joXUrJ3BICKlTmzGI4pm5iQRvDedXugKhY0
oaqKaxG6XyADO50ez5llVUyyJzrEgzt6BXrATVHve/BOHwAQ38Z0FpiSieAH76YRBS7JrklQyZQB
ZXIkjbstLxKYKokoPgRiv6P4+qQZv6i0nw5d3q/NjW32DWsHHBKskCND61HZP6cpSlyInN6PiN8c
t82+YfI5tKN0EoEKYgcNI785KtQFdy+oPEIx+8rFYRuEcWuXDlITWQ4A005QfmEu8oPQVimOo+c5
265VUyuxa7swcFWHLmIQ2z3lM1F/qAJ1d48nyTYC49auKAqgCbITKUjCBgrRHwe8/J7D7rML+NLj
PixmYDI/FaEzhygICtJd53bfR9E6z2kClNC21sNfr41eDk3n0AatI1Tz2ucOO/tJFW6bH5P3SQLw
C9RYiNaBow92VQoHoS0FIAgJHhHuxhkyXsyxRpYN1TaoDWBjMb5zes4++jPEaLdN0bL4b27WNimB
7QnqEINwAScLgfDblSkDLmNb+4Yth33YhFr6HjZRO/BjOoVqt5TGrlwItv1jGPJU+agiQSUxoF8p
uAmIFp8RttwmSx94hg1HrULRKwnw8X7l/QA8pTxAB2uN6NViX55xMQuGyumyqfHtVEHhMSHgr8qS
5rJcaCueh216DBMekQisgV/G5qmbGdB1F4JI8Qw04qbFNUmeEJ0imfKXAyiY4VZmcQhWYlDSrHy9
ZYJMiifwSkinS9z4NRUlCi5QoLcrIJa+g3hhu7ELwwMH2gqCfz6LX4sJjHOBG+enYJL5mQJIv83C
TLonXwEG3fcEFua1xcfa9xkqOcZ8xVOxrLBJ96SyCYy7XoNN5JPwXVn0qKmanWhleiyencn15IMy
EhU1PVpf/NWStc9JS2+9g6iFnqtzyd3ztp3k/3oMJd3cR13y86QGtThwUWN65i1g8Y+bt+0kw5BB
u18QQSZcZR44w96RvECNSpDKE2vXyONtXRjWHHqd44qq1yA8w2XQx/QvgkKc3dx228TjA5P5KaD5
EIZLweeOS2xUwAgFqjLjun55PEmWrWSSPyU6gFA8JfEriCc+6xwFLyj2LTfpOQJo++sCV2KYWQaQ
JO4BBz4WSQCn23mor19zSZf78DdvLJMACsS+3SCrmoLZOnuS6bQr++orgcZBobxvjyfI1sXy+5u7
MkwCDRrDFGMAel4d+iT6CLav7geQq95RK4dtorYLTAoo2g4h2F8m9EP8VBwQPSFHoAbWlOdt67z8
/mYYoCBwNVXLkdE2gIhMDu+P9cL083iWbM0bpqyWrDdDju3qAZ497SHEl/6Jqkgdr5xJtvYNW/Ym
gNTbusDnFzkMrKp1cRQ9oAKPP99ix6YqItCELQAzE0WsquEfARQUX0pRd/4RQNgp23bcmdKIWQwf
F7UT+qon2v4Q4FVq901bTSsb9fdjAIbh1xUWKTiawhYVPRlout7ptv/u6cw5OWwbhSE3gWUi75BA
mEsPFVwoCwYKdto74ORZAQDZPj/49fMhpsjTAqGKn8SUoUTWK2b9e38EQ9iWNeYmiCyM6nGo8AK/
IiwCpO4MvQ+grUFSn/N0+uNxH7/fptzEkmEx4wgVHMO1BCgUNEcBqvvBFLet8aXTNyYsRefzppqG
axLzF1ABEMR21rTkbLNv2G/Yp8h95GN8amsfzFt1EZ4zkr+wHITmj79+Wcf/HtU8Mix4Qi1o2rse
esj0ycs+xUjNKkScPYZwRcpeHvey3Cy/68W4kCUfZsdvUWUFnHj21HjiA0/qd1U5HBdmCNUEp2be
lhqBUOuv68HA/6YcL0NfrsyPTRd+Rg3NJv8RSqe/th2UYJeC8h4UHRNUKh2iAkxfSowr97JltU3o
GAqoEU0FyRhqoXlW7VA0/cThuOyYvyaNalltEzhG+q6dOyg1pCiZRi0NHZ4cUpyUEC/ggrvkLTs+
Xm/bSIzbuWV17nVSYyTOiMQsy8GxJxTle3BhbNM+4CZ8rCqroaZaOq9TuFSY1xBa6By1hgW2jcCw
alXWnqTNvGh3ljM5xpVuz+nQOi8ajD+PJ8lyKpnShIAh+uWIqncsRs3IkUUDMoRp6a3sJovNhYZl
l0VbpcQb0bxyASHwQP2bZZ8Skj6hVpWBPRH13aCK2DYWw8B71RQi6Tx0lnicfgFgYTqhbHeNU9q2
bw2bxo2ZgeVqcF7pODo7sDf2J0Ck1Fkn+gtJG++ji+fc45FYujKBYwz6pozMERYeJTLky0+K/i5J
xwOqW739MCgJ/hRdrxiKrTfDFfc5pHGmYpGInaf8iU7JXykXIJ3JX0YPZGWk3hSe5CamLE2GTmup
RLIjktyhjjQAFL4xcshNLBmZyjHFH7TegQl3H81xvXfp2mvu964+DxYTfXPB8iKmQcecFIqPHLxk
XQkkH02hK4RcgIIsg0D50uO1t1hkYBg92A8oBS9nck96SPymAqcVCKMcJAK3tW9c59nYhkq01L2K
NP+gPHBwQ0JnTZXRcmKZmDGQq/htkyfpHYG4+Fz3ZY4MV8hPkdLBNisPDCvPCCqAQCA6XLUO22sc
pvP7WiMJ+Hh2bAMwjDx2qIPKjjG9g7Vp2IPwhR2mGqItDVtTPrEcif9BiSnS+/6EkwpZPvatyv19
LIf3sz/8iFTwuWPVV7ek98ejsewlEzM2B94Sq+HJHSwy6oITN/tD+lW64lDZWl/Okzc2ARK2OkYF
KixY1RlRCWhikrmOdnPsRHxTxB5sHr/2AcJaDnaZgVxRoH3THZhWR1RdbjMFEx8G92xo62SaIB44
z3tadAgHccQtt02+YchqUCFojhHZRmKgP+sgyv5wElR0P27dslFNgb+wCBwQTXngvEO+ungHWjAA
HWXgo4bZ5QvnzLZuvF/nv89Bq5nSKr+30D/dZ1qcYhahCnh0t8XUsZy/9kDySCey6qr7/8skgUjr
iGLa6vD4+2171LBnArZRuJp9flcNxKlQNo58fovi+U2tm/Cw0CXgwPRJdQchRYFSVn/6BLBbteLo
W5bYxIe1KXi2vFy615Ik3mEJX8UQJh51vxaZsVxqJjrME75uuiQU926Ow12DOM2t4fTGY3f4GIGn
eC1QaRuIYcQcnEg1VcK9Ji02EepVIeU4gwW/0WswUlsPy+9vjiLqKo0AmUOuvTdVR1S5z0+J719Z
BLaNx0tt68GwZkcOoMQIiuIu8/i5i0D3Cq62f6EuUh4fd2DZqcy4lycO9hkwaMo7Hi3yR9lNvjoH
E2rsV9q3DcCwZLAohSyBPPK9jKEDkUnYGUoYY3CPqHKbg2fixkCNDS7LsQVlp5TneWzi4/+Q2PCX
ifjN+90EjQm3aLyZ0/EqgXmWJ18iR5/vCp+igmqXCJQQXEGpq+cX1C2AUWanh4XQ0gdneQPOXDcD
ofHRTbpWMPAShXWJf8qyBNI/A/js1Y+hF/X8niGFjoQ5qsGB+eQl+Z6A+gCV5UXJ/PrgRl7p/JnN
oLXy+sJ5yYmqxHfQv3UuCnvgDqZnT4DGFtAakK2xEGzIbsTIroQkUP15Ybnpo13ZdGAN7ZoocFfi
Y5atYwLepn4ai2hu3GtWFi98BGC7rfSXTdvSxLuB9HiM5NSKe+tEIK2gAwULWZ6nPF0JXVn2JTW8
iD7LW1DByOqeFT3bZ5HrfQRh+bTrZMtW9qWtC+P8AQs5tMidyoWKRc+Pk88WqiqX1s/YHBtzn5wu
nb85glgHGvRkIsN9DlkM3vj4K3gos5XTx7bCxukD6tCBSwZusb7XoJoFpLEaURH3eIlt02OcPAuj
PqmG0v2ZKVE+irs4yPnyIF97cvzM//7GdE28mw+aPFKCngYkm9hEn1QWfSTpSE550T2rJAMEFMZy
8BWoPAZWg+pPzckF/AgzGOHSD1WJ8ZLBATsuuEXcgh/8gb20xTBdXQZN5m2zYPgh4GWdQ2zE4T5C
LWdXj6A69tIhgVhAmq2AE2wTbTgjMfebQTp9eacoGQD9Bd/lBMLSgY+I9qZBmHi40Z3GpobI3r3w
ywSU8Th7nDnl16EN1rqwOA0mFC4sITvgFFLe+6EYbyypbszxwlsAAi1oVQAR8Xgklh1v4uFCwO0C
mcB7RsjgY7w8U0F3vTFSZKLhQOtSQ0JlGO7gqEAJDSshKO9t1FwFWuDXk4A2HR2GiPR3kNrUe9qh
ljHPKzAOhtvOM1P7EAwcyiFh3N9rX/sAKYzvCyiB7qeq3/iO/3kHvznM4pKCn1x5cGxRS/zFqQLv
W1SmOP8dWgDP9HiJLXEn3/BIQoGqbejGyLuIkT3lMbQh06nkV6S1wRzGuz+iEWxqj/uybSfDuqkT
9iRxVXkfaRPeasDvyB4uFnQbtrVvmvaQMOZBZ+TeTBDqBGFiOv4z57X/5+PmLSeHCYsjTeTnkGCp
7qPr39I0Lk5VFb2mHu7JbR0YMUDqyQoo4KK6iyx+pRH0zfgAHu7NoQgTHJcNhELEui3veciqMwNF
xCUZIInx+PMty2sKIroQJhHQ8Crv4CMKwNU5VMcRwiiHx60vmZXfXF+eYdBtDDEHkD1O15BoXF41
4POAWJYNWN/yFxAIXob5MyijV172trEsv7+xvSlFBXJfdc09A7f2rs6yv6rW//x4JLa2jau+JYEA
WQOWmVXVS+CL15AHr4+btm1Rw5qz0IdaPLj07gE0O35iQ3nZuudiWK2AtPVg2DCiGsgSNllzL6Fg
APpxZLGHJgNL+fTj8RAsV5tnGHEiVTPBIWzuZMg+pD19Ybp7DxLRbw7bJpbHTYRcGEoI82SeuvsB
hMQ98BPhrcE23mv/AchB0geyLnN/91zP+8ZFNH2ak0n98Xh6LPNviiCOKAmlUcLUPRt0dgDB3tco
oNCtipM1JIrF0ExoHOBSblXjNrg7qfOEO+57UbRP8F2e+7Z/mpl8Hf3uf4BoWazBxMrNc13zKYYs
lwjy8cNck4jtVKbrdMWxtrW//P7GkjnojkY59eouo7Y+trg/98J1wpUj29a6Ycug/q3nsEkkzgmQ
FFLsUwGWd1TFbPx6w6AhHwBqtziv7hJXjQemsh2ToAV7vJdsH2/YsoKAKXQsuumaFYvcTuZ8VQ3Y
Rh83btuohh2DC2zOkQis7jN4giHC4qB8Rxf/IOhOV3qwfL4JjevaSgroXan7KDr5FM/ipYFcw7YL
wITGJYsigFQDXsQjChL6KKrOTg7BoceTY/t0870NnQ8C/jF1h2Rc9feYV1Gx83sE1rc1b7y1dc5z
kjdNdYfGxZc+Lfpb6+bOtkCHCYSbIJgU+N7Y3VHW7e2CXshz1DXOxplZZuyNuUL6s0umNFD3yWV3
3VGIva1haCyuLjFsVTlqCqCpqO4gl/6zp/V1SYG3ZPgUyPqjcLKVnWPrxvt1BATM/x3uYXUHc3Ky
5yn9JoruO+ENIOVi+AR9r+O2VTbNd+7ZOEDaKduBofcVEotgsawHDYLHbe0bFhymiFQ6YEY+CR/M
qCHryMnPQAK4pXVmwuG8sumjYArqO0LR5Na0RfksU+oetrVuuNJjpohmPSvu8KLrdjfwHhJQJO+2
Ye2YybPWiwDKClDyuIctOBGfS6J5e4P8ivi07fsNC45nqFPWMg5O4Ehtj1ym/Xmd9+P3O5SZKDjN
52Fs3cm78QpEQllxWrBemWj+5oG7rzU5bxuDYcq5W0jIATntvcgC0LfrCKXSezkt/LjbOjAMOqRQ
FpOVgmDSRO+iC14RWV5LS1rYS5iJh5PBMMwew9ezQf7VeYz8LfIAomIdygFDxuZbDr2WM3d+DFqK
k58nf20blGHVbjFCyYXBwYsCxzvFUFK69E3/5XHjv3eukST89WySDJIXUcnFPZPAP45gGt6BRw9k
PAn54Eb5Gk3K7+9+iHL/2s2iQzqIIMP1VkoK8T96VxDVOICa3ltZelsPhn070JodO4gF3ksIbeb7
AMye12h2nW4X5HW/kve2lAhDIuHXceTTzCo/oajSHaD56JzrqmnDL2MfSv4dcNVanIYeD8X5W60K
SJztEJWLvQJ+Tt2ATjmpAwSJX0YHzOprbFO2cRvngjcmAgokyARAOY1DYCh6JmHf7p1h7WCz7BAT
TAcSfVDkQw3mLsDSEn4JWmBk430AIoLse5Ighx6LqdKfH29H22iME0I5mgKXJqdr3IIMKgFDN9T5
QNfEq6+PO1ga+m/QgJnIOqiLch96KnjpkcLd59mQHF2wvj1u3DZV3q+7owS1xCIi1iIt77sLlTN4
Ng+A14/iIJR0yaGLEu/vx33ZBmKcCiHCNFU04qhTBNAnlafYXnJbeomFxqlQQYWljfyhuztN14Ls
A7JQ5QnSEK1z3PT1JpROlSr3JrfCOteAdutYf+FgQF45Ciy3WWAcBcgBhmPBIWGqJ36Z3HIv3QHX
Jv+s0uDjCKWllX4sm9VEzgGS67IatJenRTnhBPLUbk/oyJGlSF8fT5OtB8O4UQPix4lk0amU+r1y
wZLUtvnnaszXnvaWXWQC6CZgDYZIDS741eXXdkahxubXJDMxc6gwwSEI9p5TUnfhuXTb9j0rV+P5
tk837noBWPIkx3C6gXSteQevWr4gOdmuuCoWUzYhc8Lhue7GOTqJuqqh4JH58NxpCkz3WAJh2q8d
Gba9aphxKSM8blg3gTWmiyH75enug45o+q1FPYTaTf4EXYXUy6d/Hu8o27gMy+ZxOKm4B2trAjWF
W8lTaEXVuRP/RcrBBwM/r1e2rmV5TECdkgQcJonv3jw8RWKu533VQbrg8ShsjRsW3nKXgnOgo7ew
ddwdXPmvcRN83Na2ccVzPULldHLj00Rc7wlk4fkZaiU/HjduMWgTOCeSjGRpyesrHaoeySd/dm66
aiC15RdBeX/ciW12ls7fvJgnaFKPEfJaJzG7UHTPkOWC3NHa3NuGsPT6tvVW924NBB0EaEsIpbrs
NsGxO4HC/WXb5xuGHUORQcdtHWcguIOThUhsPuTfRsX6do0uyGIFJsFamWW0roae3EqlIVnB8uyI
VOywiFfFO3+EEPi2oRjWDea22C86LzyFDdhD1Fz0J5ZGa09a20qYtqwdN/CbeLrJ3Ps3S8DuQTg9
FiPAM48/39KBCaSD9mMXByqHEjwipnuoqr3oGL7lZm/MxNJljl/DkSzpLW4cffYGFKYnzRqk1/b1
hiHXHfTk+9wPoZ0ejCh1qKDUWVTg5eLDxnw4VC5+NQanBVVpUUPAZQfC8I+DFqj3BXHfyvxbtilb
RvbG1GJo8oEPQCXnUocfkwFIUjgyIc2P0FM7PV5iy1lh8q2hVryByE/nnMIMBelQL22gnBX50F3b
1r5hzBRvHQhLNv07Bc2rA6SlXwB8XnPALJcn84z5SZysRty0fwfd9PqZS+DNvWLZSCgwSMD7CEHQ
YCOjITNhdMTL4ihNJxS/pQX8pBFgLiDImr+3zZNhy4R1AopFNVoHMj+8+CC92Y99skbbbbEFE4sW
ggQI6hwlRO2ycTpBMxhSaV7H3oMQoj1uGoEJSfOKOve7hvo37rU4ukfIxVTz2oPE9v2GLfMs7ru8
JPEJ2gudeOZU9c0x1FXhviejhqDk4zHYujHMmcYTIwG0pK4qVdBIAgBIh8mupvVK/OD3mTRmotF4
HKcJBE6wylrVkE1xgW2n3fSjz5u/taYvy4TV4IYAOujp8Yh+kqD85sFLjesaOB1Ie9TJfPNiCPYC
XZk3Qwd1uhiqk06cQYk7THyI3UG3Z/qnbGdoz7X9BOp1CROgJ0iaFeSP3oXW0d2PA8aOQ9GN0wcS
ubN8hZ8BBTHRLy6yrDtwBZRzVMVgtVdqPBSFTovnoeHDNv4JRo3TpHQUYi8ijfHiwg7mEHc/wGjW
SDpsq28cJxLqiL43B9m5J0oiPtkHFJXZBzDEuwVwxSCX+ffxolgOXWq4BTEEBKEO5DinXgaf24Rf
Fj2Ux01bjkST5A2YPOaGEP45h9CfObbQx0EcN5AHnQOYWDZ4JPlyXivQtozDxLUlPp4PHLJ2J9UV
/AyVMPk5KpTe5geakLbMjUM2JpFzmiSEBcsI14azystvWWsTyEajLvN6zXDvDRB88gL550+KXdWu
5ZZsc2McJbqZawgHYY3LrGMHleP9SBO6Uh9qWWUTywZhtS7t5sA5LfWbiP+9SzRFBXvxZ+yUhzEf
Vg4P2yQZZ4dKoWQ5unAOCDDbe5rxd3zJNS/sR493q22SDHvOnDGEZHJa3eB2TAdRgu41RozmceO2
rzfMWTQtwdmqnVPbxa+6ilyIO/p/Qdp2Y7bBJHYLOYE+7RBAJLOFxnas4b0CrbVyVdi+3nAIdDMl
tZuUzikWCMyLYfyUODOyDaNcQXhb5t4Er2lo9KLUJCpv8ULlQx0o8Za9WHs62Fo3Xuhhywaw+ajy
FkpgacMEdPLJlH9+vLKLDf3mTvsPak04TuFDcOuk/fHLEhojTgiSZnZY5C8ed2H7fsN8syABhXUS
iHPvg+51JziLsi81E5punP5l3d/49jpMwYemdXkjEC7ckbaiu6XKZ9vXL6N607gIPAKQy1DeIGUj
zyTryDFFkdi2xg2j7ZHkDxWpoT2XoYTr76RhUM1NnG3ZLpPMLUwb14dWa3mjTZ6/h0yxc2EohD5s
+3bj5lUsbNsygDCvikC1S8uieedOQ7IJAcxMpBrK8vI59P3yxlHNtu9dxOQnFEceXbKahbQcCyZS
jbaxntjoV+fWxbYpA2hZaIjGdtA13j2eIouPaqLVNGvrDDVuy8Ulv4IPKHkCuiOEPjvUDIBADnZu
GrRPfs+jvds0a8UglhvNRLFB8Jx17TBKPHXdM8FtBkHN06ID4sA9cgDJeDw4i1mbUDZZzLHO5SzP
KFPm+5LM0xHn4Er6x9a4YdKxTEgVuCiyguTmH33t6X3Dx7VYgK3x5fc3Jg31a+ThRhci6BNCeaEb
vEJ7dhs8iLmGSZMEx9vkzeWtlJPcTxBbP/pu+Pp4zm1b1riHPZlkjqNh0VmcyV3Pcf96gR/sGCpk
D9u6MMy61ZBB8oJQgi8GMYBE1DUUIPs/wHW8ViRi25/GdcyrtCj4FMkzBzMKoTAF6I4u+Ecq9CHV
G9OTJoINZBng+yjlfC07OERxinODxNO/j2fJsoVMBFupoIOuPDFfW8pfZJV1OydeJeSyNb5M3Jv9
KRBFmvGwrc+6j5+hGix3freR0IUR4zYuvZSlHRyJM08ht7EIPqTzapTT9uWG2bZ9A9JvsD9edIQ6
2H4CMUIh+FoB0/KJv/FVyNLrm3nhZQcN1TDKLnFYv1N42/dD9VXU4ZMbqG28iczEsYVVNQrX1fUZ
MrJf9QhPV86QbQ2ybbpAjBgmLFjlkjKhWNwi/0CWjHyzfecYxgv94Riw0EjdvLrtT4LUUJ9Vw8p7
2Db9ht2WUOTOpjxorronMjnHWQtvLk7bUleXpkr6trk4rO76FWad3+8lamLYeDTMsgMc49qLcfKe
cNaFCIMJ4bvHLTZMTUo3AAnh/I5BjQhO1e8Ih9IsUIWftzVu2PAEhsQ4mz3soxlcOmLG4bAVY08j
w4Yh6BsqrsrmpkfoME1EvJRLLcu2LzdsmEYBnESHqJuMQnpKEjf52nhDsXKx/34TQSbdsGHthUXt
zM1NajgoE8GDD+WYESn30fKu3zYE4w6mCfSoxwZS5wJO+7kcobdUlt1anfnv7y9qgtdEKGKUIdfZ
ZTkiFqrzln/OiuYyJf69IWvxU9v2N0w58RlKHZqmubUTNhDUm5MPdbfKIv17RwLlTr8uA9y2nA1N
2uBVg1p5gQq+cqlBRRT1++MlsHRgotTo0GGXIn12o53jwXcXCT+TJk1e03QsVkIetj6MhzHtQACM
eya70DlODjJMPyz0EYrnL4/HsLTz3/uGmgi1kBZVH2UjPIihfRa9+NwilqyJfwUb0nEoo+cuWQsP
WVbb1AKdaOAlyEo1t5gqftS0iz90BbD9KzZtm6nl9zc3p9cE4ESK+uZGqPwItslu147R1yFFKOHx
VNm+3zDrLPDCOIuq5qZC+OsVyqKaKJ/P2xo3zFn2sg3G2MdxNwANKmIggcHlkbtrICfbx3u/zg6y
4awZ/Ly9idypqx330uzUzQp4x23fb5gy5IV6LeJ+vmYSGSMVFC/hlE0rJdeWA9XEl5UBJK/cDoZG
RvYS6wAUk+wSFP8gEb/2jLXsnv8gzLJYZFPnNjdvll8lsrTvMobHq69XE16WI9WEmYW16yaRx5pb
D7ACypX7P5bsyVX5HqR1qugdYiRrDp6tq+X3N6Yg2mwEqG2YrzHivZSOX8D7DNyL0+yEg4T81icC
NenauCpcrodWnbls8u5cZQn9dwQ31lpY0LLwJt5MgGmmhxD4fJ0YwCPEH773jfdNztFPDuhNO9eE
nQF4D3XSzk8v8U9yoc4bLkPZrKnZW+zO1PuEgFgH7P2cXnQRFOeEUn3wuzWot22dDaPWoh5FpL30
Uk7+txJyWTt4x09t2X3ve2zeWUQrkSpbR4Z1J53sYCBp/ozk1tckoLdpJGc9Dl/Ahru5lI8G5o0t
OrBthbU6e0s9WcnJh/WtahmCCTCLA182E2vaq+Ae1zuQ1YbOXo95d/QaniXvJfj8b4E3u2uC55YT
xaRtax2hW1yv2UVmTjbvJ638/NjPbvteTqT3Pm3avabMZ+yIJmR+14KXG5xJAKO1H2tCtnEBURN/
hoqLrg1q7V4kqgd/+t//g4K6xTRM4rYWRaINg3wRBEkLRIdj7tTTPs2zbiU0bFsA476mbthMERgo
LmC+UQevDciOp0QeQhmuybjYNpVxaxM9kCYjrXuJu/w1Yy0kJtq5mMF3XLd7VmnI2btB3hwfr7Vt
QIa5cxk5uTO03kWPi8u/IMN6DXrUnIKL63EXtjUxDL0soecndOdewtShyQskoaronIl2I4CIcsPE
S89TXahAmhRyJ7vFqIc4szneVjpNTQSa4oyCZDxLL3wJTFIJtePIWUsQWi4jE33Gy9gt4irmt4zN
yTOedBD4ShCTLJ2Kv+saRO83rYFJ6EY6WYC5qkjx5nIb8iz5xO9igs7yl23tL+N74x2EeTfngHzW
V91Ez7ECbUoEoqvDtsaXvfumcUfk1UjGmV6aFgW1h0kBHbmLmi748bh9d9nsv3mw/AeBBj+K9COW
mNZAq0JKwQVhTdIelkeqBB4mC6CGIyD/sseJ/pmyZtyFxL8NJPBXXt6WJxMzjL7tZy+fm2i68jI8
lXH9TpB4r1GVyVP/nkYffchVPB6sxRpNwBrPPVCCSeVfwo4Nn0CxxMYnR3iNs9K+bUcb1j5xyGhX
PutuXlMhztUCjoU63Cl2FAWtczj6/XDMdTSXG18JJvsbzuE5J6javGYNMBrcV94+8OKvm2bLBK1x
NTaati279Yn7QaSIOjKJpMq2xo13+CRTr9Jg77r5g3cfwl7shCz+2Nb2cru8sZmeiypqpoZdINoB
WuIIhSF+hEjd49Yti0wNc4eMsjOAiSu5gJ6rgZBNHEZHpJ3q51wPqboweFmPO7LsVhOtNkFZQESp
xy68LeXTNKaeeKo6QqLztvaXft9Mk+sI5foxREN3iC8P79Oy6qDRlm8r2Kf/AYuRJonHJX1YaFI3
X5COKOWnwfFdR27cQ+b9DYVQQZKY3ZTjhnLnobwy3OfwTrYJg4Fh+tcZiqFrkvel7zyVeY5iEIhq
7oY8et02/cbN3fb5RECFMoIheDlvYwp0ui+2pQyoiQ1TrdfVReL1t77W74XM8u8pSu6+bfp0ExoG
IKhO8gjCh7tEZ+LQB0m7c+dteVxqYsNAEuijgC9il6R3kkMsEGMsSLn2BLZYlclypsewVSU4958I
CA26XVyz6ofXAS27bWqM+3pWFXN512BqZtGgfGnhC5wl2Qb5oybJGakd1RZuhuYbSehxRD79zIqt
rpLJcCajvhCxks4TuBXn9yCmpUuUI3jaNjeGvYpRYuZ1k0A7EcFRuuQ30gJ6Mo9bX2b4N46MCQcj
kw6HJsa3k6iS9BA2/kT2scjVKV2lDrf1YdhsFo6s1XGhQUBS5/r7nAUAGYSV8xwpue3WNXFhXiS0
o+YYHItyBj/OT5w7pGu2peqpZ9y7Mi7dME59NN9mcPXiWd6gPkmgDCBXwE+WN5yJDlOgjwvgEfNb
WbpnCCrtJ8kISLjD5znpIZHX9d8fL7itI+MiFn7nsLBQ7Ikodlt8xnBxV4fq5nbVYd0Nstz3Js9Z
P0kBmYNIXZMIKlHecFqQblMwf8jpRk/LM27iyeftNNVjhLDACEQRXitpsnOcVp8ez5TlzPP8X+8x
BEmUajuhb4gh1zvdw6zzdK2mzrYMhlXLHJwnqL3VNyXCE9JabQ6cquCfaR0+NyNQS9vGYNzFE0sn
HnV+ewYJ0IiaQ1SKbXa1TOTYFGjZMSgnnGmp82g3ZYg2HbtZrJV9WhbAhI1NFHWmLGnZkyjyZjcB
SvEvQxhz23VsQsYSt0mgVhOoq+zQeqvpjfjw1h/Pu2V5TWSYUNCwTrIKGtnUi56gK/eSxOCRXjQD
g5Zeu6jOVnqyHK4mOKxvBiiVOLm+UVJ/5CATOQgNGEUqJrWS/LMtg3E5e9PQ+pDY6c6qq99NBRyL
uVEbI9OmCmgpHMg+z25wUW300es7dZkd0a8cqra5MSx4EfRweZ2SSxjDJ0L1R66zXdV2mXznM1rX
227on0GCN0+COC+ZzNMaE8TYXQiWHFL8sM01+knq8abxMJOLnruKgdniU33wYshaP3l+qeMvj7eq
bXmN21mUUzwERceesswZwj11gk8sdJyNC2yCwySY8PLCo+wpmWZkE+vUK58LF2nLTV9vwsOmkrGk
4Ulz9WZRQqwJgRbmwdN43LplA5nCn3FfZOVU8yDb/ZT1QDnHKHe8od6t7shYryyx5a40gWJZpxD4
8FDgRBiqXChDZSnnc7zLQ6hLuPNGKB01Kc9AlAcJM5WLK3d6hhLr7MMkqo371ISMxX1ZERaDxlmI
/+PsWprtVLntL7JKURG7672ys09e+yQn6Vg5jw8RFV+I+uvvMLezQ8Kyyt6q1QBhMmEyGXOM1lRH
v2to+mc4Vh7Zelp3LNRfAGOs9QDY4yhbpeD4ObDRfPjB6/3Y1K7Wyc+nvelRNN8MnN4o9NCza531
+RWKK3RL8su1lKyTWJRYml4o6I3HiOd0hA2CdtXnZEH5yL4RWI4sVgG5JdBYRnihlHoJTyB33tLL
/v2BFtoYsZbmmo+ioD/CRhDQjVD8pgM0WNuy+xvUD0ty9GZ/2XoI/0HU8+u9JLQhYyZFlpGlAb2Z
eu6qQ4uytvIwTSOFXEJq8voE8PXyoWgaxg4zb+NoOJgiMmevwQK/hjWbzYekm6L/1W1M2hO+Erjj
eJnmr21Q+/KPDCWlXzkCohDMqUuLAGkm8SdRDZU6y6ZIsxuqYoq/iKCs/ug3If1bgQ+zvkQg0/qK
xIn4I2vrfDoEIgg1pA3JoN97oO3/Ss2QjMdFZXNx0DkN0wOQM37/PC654mejgKBhB0prGtMDj2vC
Ty0dpMCVsck7SIyUgB0DHi88IC1vGEuUv5uHVMsQNdpGg3qdojo5ac+smKr6JVp0m75QnyGHY6o2
EccqWlh/JBBDa7HAoDh71L1Angd/ZOUBxHfje3D44e9K+uHHRUKL5D1qHhG51a0s9EsbjCH7I5Ih
sEQB1dn0bl5QbvY1qb1EnIBSBrE+qachPCasnv5WApynphbtlzxnPH9jKmogKxzXXXkkmQeStBFc
/NWx8katTwvLhdBQsKbyzzIBB9lRM5aTc+nnATsmURUNG5Uqv3e3MF3X8atjM5ML+EESSm8ZOPff
ZyC3yYZJvmniLRU3VwfWPQrac7rzWU9vAmM99ohh6ImBv3mYCpOf9ng0kjc/DyKCSmMXdIbeVpUD
1o7DqVk5SfY1vm6Er2ZIBaAtjFSprxKYnKOhSLkYGu6KvMI0/LnxLAq1LKaY3lYwl0kojw5JXPmn
MOm6rRj79zt2aKMD58EDCxBL6C3y+RchAMuMvWhL8ttlXmu7lpHKFxw2+io8Wn4RVeQ9E0Byv8Zp
628s0d8f+6GNDCRlXtRyMcnN0PSWDetmStI4Cg45CBPjvmy9XfFpaCMEs7GoQRjqJzcpAcBhXrI8
1XQTM+aYKVvlVZVqnNgSJzcWozql7wB5E0pk54FAFujxUl3TLL85DGx4IGT6UrCmo4sVRcQ8Ys69
mQf/m9/hkFtJ0ycUxlxyGRb+3497dKwtGyXI2qxMKOKv/5+ytdo9yrdoAVxtW16NPHBqwpDHEA/2
/fBEInBk5KbdSr+77GH79RixuM84f+MbI9tDRPvurzmL9DmNoRP9eHpcfVju3UJlWfE+xxAoBSRK
qQzUFbjfAnS1C5Me2mqv7dIORTt27Db3yKlSvOqQdx7o4/INLJHLCJZ/c1/nuhim9NZ36h9/Rh1p
YtItQIarcSsSmz1F46n3cfFPA2Xyg2hjGZ9kN03Dh8cGcPRgAwV1xUUoEpT6/wiDTR599CjyU/sa
X93w1cngZ3SNgxZ2A9t1KY4tRfHcsQAMbuPB17F6bAo6oA+jLvZ8fLzKvM9kTWavYDpwhu7Laoc2
IhCVGX0aQQj8+iNzpDlSqYDIDIfdSf/QBgVq7aclmFUMCkAgmg2y0/agCLrYZwLLiRmqMqkJiHma
m/5Zp8jqYAsfTo8bd82/5b1ZC622vg7MU1XSb2pqxuPMcbSFneRbMn2Os81mogOjrd/g5SK9i3V2
fGk+mFRl72Zen4p8E8zq8gLLiamG8FkC1cd7hevCgUKe7eiBZGCnDSwvRgKtJjpQ+qqTlQGbo/Wk
VO932cAGAva48nsjyE3uyN2Fh0xDNreqaXAqwVe68f0OM9vQP8WLVuYNC0CsnUetOWqKJ7biWjBN
ouLSedG4JSDqsIMN//O1aiH0jeV/EKCsPkC7Q72t8ciwkeNxDcQKtUVYTsg4zuoN1ON7QOiq9sJR
9nAqEpRMPjaHawRr16+2PLMETZsuEbtDfJ2ef9RipoS+7Gt87fRV4yxVA6pjvPwZJeHxs1yy9ENT
LMMuwENoq7cSgM2iPC2xm+oBmugEVR+nxNui4nFNDPn524lCygV31uj+gzVXhZTfxpxuRMCuxi3/
XYt3s3RKQ3GYafxfBFnGcwmKu9O+abf8V6BuhPVdH901QojnXjFQUw49qCp3NW+j/NhEfNBE/Ph4
En5BzX97rCvT73NeG+bnp81ssjxtkBcHp/BcVvowJz05N62eL/sGYF2Re5T9jwDLNNg90QV0l6sD
0nWfHzfu8FmbYw7xM+lA6tPcSdy8gRB58FmyWV9HugJT93Vh+SxXgkiwBjV30LP7JyQf0gM1RXec
SoSkj7twHGM2zM9wHxTmQ9Tc+wBcMtrPuhP00rJvQ9zFxyGvvI+P+3E4gg3mq0gy96jMa+6ybd6b
DKSORbgZjbpMQX52YakgOMtJ0dzVymqiWtw5pAIZXJfulEYObZo5M5StTKaCQ/YRInh6fd0azLjv
KmDD9VQQzglCUP5Gll59pLG6IcG585D/Ba6X6qRLCIGfgVnzHZM6hVLZIvY9YYY2v5wvg5kPEj4W
ETA2zVR/mrvNAhvHqrHlTiuwDnmdGrA6U59+Qfnk8L+xMkOxb//8BbIniiUXMvCxN6wimyUYWQey
mWBxfbzlvX4fliTpNVpXNbISWenF12aE2Nouj4rWbl+duVRVMaDp4SwOfhT8jwMV8nEMKroRvTn2
BRulFyUBhTC0V95XtIYEeUaGxcM79rxNQOGaH8trecWRVqnb7l5NsQFIAzfUXHrdhm0dGRUbo9eW
SoD7wIhngarOSzv29CwQLx5QAd0cgRUYTsDtxc8j2wSAusZjncZQx/SMWKLyLkv1DwHi95yOqBZ+
bG2HPWzcXhYu2gxVg8VUtUN8ZBr7A69R+Velw6dQ44bzuB/HIGwIHzQDqLcs8Dgd1RCx6kkWJwfd
LdNGps7xymKD+MDpy5KS+OIZ4vLxPeqTdbt+n0X5J62493EUO+XmQxvQx5exVD74HO8IA4pnlU3q
T+hOkH24k9Dmess82qBWKyxBEhgyoCkb8bYzW1zLjgPNhvOZbGgqMCGVdzUt4d1UHX0v0rh/IURt
Mam7DG1dkVEPZKJG+OWdeeJdq3DjaMqAXPatIsu1lbfokNZBeUe1qnoLES35ZuT7UEuhDeibS7og
VWo0yqeRMGh1/ALk/FZI7dg2QsuJqzgthO+345Wi1A9q23c5Rk8y0B+gyHz3Bu9Qyq06bYeRbURf
VoR4cCy1vs2LJl9agBPLNbDIv6Ja2/vvsSFcfViJrqztscOOnQY2wVyyJh9ehpq9T8rNc8KxjGxU
H+OQVYJ8lrxzf2pvtATvQpuh1OXx57taX3fD12dcl4/LYLzxToe8P1VQQ72OK2PgvtbXSXvVugLt
JritE30XCumPaGybMwGkb2fr65het57Sqe3iGXWJSAFWIQgat7GUrnmxnFenYcOHwQjcPcCrLErM
y6ry/XhaHEfNL1RvTdOYcRrEfV6iKnsycVqWGRBqE/ADR915UvlHvpSbQZ7jSCDWHRmFRP0A/kRz
XUMNxenblTawT6r3HcRyhkF/ejws15xZni1ElAU0TfSNeEU9XFQIoMg1Nb7mfz3uwDFvNpgPrOxB
w6QPg9Mk+vPHMxGFsPh5nmL/vqAofd/CsmF9mrLCbxDZgCQEUpaIM9pTCuD9ztatOzOi4T7yl0zf
9KS9CEBpkLAilZbPG2Zw7Eg2ms+IusdT/DTe26IBXD3zxvkM3t3pFvjgCHtsCVcflmMDzJrlhBbz
/UfsJ1skTAFl+LdX/c5LlQ3qQ6o01304jdeoGDy8/U/lUp/ixA/anWawPLwfKanGuhxvs6Tf2pUc
tdtJshvaaD7VZHz0WTIgn1aQdz8C75a0zwXJ/A0DOHzNhvRpsAXyrljGO+5uxcEMICUEglnsbN3y
ZJV3DHCYGN9veP6t78AHvm4Vj9eO49NtNB+enAoWxvF0/wFPn8EWfEzaMdyFNAWnzM+HAspyC5az
QN9oEEBzWLXRcgA+lH/e9/GW8/rZUptoyasbi5bvuk6HY67znUvSBvGZRTZhmfbTXUrzF6HKHOI0
2qghd+ydNnCPL3XVl0gg3HpvBUIHReYdIn8uz2EDgux4GFu64ViOvcFG8bVguoilkIDtJ5l44jwV
f7C8nw5hu5MTMrRhfJCq6b0Kgg13MYG/Gnj36zCAdWyficnPK2jWycTasJnu7bS+CEGL9lx4SKc9
bt1lB+ss1qnkPVJ/412X5ceW0OTAAW66ZlP7HEPwewM74/Ixy4GzGE8RtfCWOwU75ImjiuWcFs1G
yv334QSxcXxZNOVRDCmIWzuiylMSfZxH/x0IL64s4+8mEGo8nqrfD4LY+D2dCygL9uWEAmnUuvk8
wh7Xbj2euRq3HJmXTZksggdPvgDwIJnpAdrVW0Z2Nb4a/1Vk2uIVNAhzT9+qFb0Gkmz/GI/93/um
xTp7e1CNtdqPxjuvUel2hUZ5FjzFHKDojbd119ev/7/6eoE36TwxsbmzplqWI/cLHZ+Q2uw2wjhX
+9bJiyKYIRjL2cB78dLHq+lP3ey8FJDU8l4CIpl4zDROFw5BF97I/hJ7m5fX33svoBc/T41fQ8ci
74m5+7lqr6qf2TNoccABFmTFKQ83FRlcU2T5L8jVRd/6o0EFMiDpmmh+SOhW+dbvN2hiY7mUrpOw
BkH8vY+4/0RGLd7qATfKbtmZGiI2oIu0uQ6I5+NyX0D/ySSFf6rN/H2XA9hQLjkEWQjMF567NYoA
FkjZQ3mI+M+xb4JmS6rCYWkbvdUuGvoO42DuKLh9R3P2fq1xI1X92fO3dJocRrYFRkF4gjLzSGKp
jqvgmkYe0E/ifeQOhFle7EOCpGjAgIIUYHwGHQrECLFRT8kF6aiXhWTHJan3bdS2tqjpO9PMrdF3
JqfyrVTIHxgzhztbtz26zVXVm3y66wZUKHitkxcwo2yhxF3OYHt0KPrOC6fhrhhLjyu3IrgLhmMs
kpfHq9XVgeXK/QCIL+rn+jvqZMv3vJTQb+lKCkGDYYta0bFWbSSX8bpJzcbnz8rj37hE1QFuIOmt
0Ym5DqLVl8cjcXVjhdY9uCF1ADe4+yDmuqsioJ97qtlJFMC+NwpVQBsxUord9FesJrHBXVUUZnEe
4wCSwPsmT60ulj/8ZpzSA/IYRXlUYFzyDhWrsrNKUl188LIJee7Ho3TYy8Z9RVR2QvHW3Kt6rQaS
kHnPmupz3Vb1xu3K1cP6/6vzlYdCJRDPxgMnj8oXNgHLYeqqOY8yA6Hh41G4bGV5PwkbQsyIPd6o
qj5lmf6kIFZ86Vv2nONutzESxw5mc8Ih5MvAi6HGOwpT9FuwK43jYWm6dl8SgNgQsAhUc3MESd57
RiHhVYUtByX+1j3UNUWW56MuAdj13PT3qgPRo1rG/PojDoQKJn9ewM/42BIua9v+X5IpJH4MazOV
UgjNye4sPVacYlROb2yRjj5sJJjK51zHy9LfRTqqtwTUPXMAkbNt6QtXB5brS0FRDpMSYDx6zb9l
NK2v8cjK40gByH88Tw5z2ACwCHwrngLb2B3iZuKcsUFfqgZgCTBlhkdDpn3IRWIzwbWFr9JJ9D1Y
ZAbv2Fc9O+uxL+9dA3bmx0NZZ+U3+5fNBye9uE3aRg/3io3k2A5LCZIRnO500ssx6ek9bzt+Tte/
Hnfo8ENqebvqEq+O0rK/RyGq/+BHX4gYt4o8XIaxw3W8QAzSr82dr4ItylTlgUYwDBeBOcdjy8/7
BkF+3hZ1NJiMNGtKC+VLJ+GDhyrmxRYYyjUKy9tJOTZePRN9E0ibPZOG9TfUOulzAJXp9yGugy+P
R+GyveXubJqUkKmen0w/H3StnlbpSj6Of9atPgZKfkQF2PvHXTmsbqPHZumRfIwHHMUD/4Js4HwM
Y28fcoPY4DG8TCwTasv6O+9kfeBQST6M6U54OLGZ4YSSYZmpGTnqmieXdk7i69LtvX7bwDG/8MNy
bAV2K78uy0O75u7FWiKxb97XTfLV+W1EVmQCyeP7TKP+jywO8PY6ifi2r3XLl6umCbrJrLcbNsOs
LSa+XlWkHrfu2Mh/QYklWdRXeYGJ54CEVAVeBLIGZOvTnP/7uAfXqrTcWGSt7xV8WZ4ykEvLxV8O
00pD8rhx1+dbXjyrsUrGfMbkYP5j6DCV3bkqUbZV5mDiftyHawCWB9OYgGw4C6Yfr2XZCmn0Au/r
rrZtqNisgJTw23y8ywZhGTMdBdVC8s++xq1DmplQeI0k491PcJXpkmk5z9Lf2kAd02IjxXi2dHye
W0z9j9JpFDrn0Cbckm90tb5u2698Cht/5Beine8mh3wjlAOTw9yG/z2eGMfeb/O5IU2JDJxa8fHE
tMWRiKC4znXvHVufDl9Qg7qv6oX8ghgTJOCMGXQEMRUOUs0+uYXTToQ5sSFjqlMcJFdYktjXWoh2
t+TLtoiTw7Uiy2/7uUpAH1Tj20EmQM9sDKETxXKs/qRO92UWbchYBRAM6q9WQygVDCeSdNh5CuTA
H9vZNQTLc0lT9TXihvnetslLBWKZg/TT/Fj3m6yyjpupDRJTzRTgYQ+J3T7l30jE1fesq4P+pLOS
gZMNygY3oJaTBQXT04JKkjTc0rZ3jM2GjfkROHkz3s1XjZf8o29YeJy9YjyN8WZNj8MHbeRYVA+Z
10ki8Oo35t8E4RWq5TGJj43jat3ycOb7dTGUywwAQpCdoLmdD+eQDWQ5P27f4eQ2XEx5fclkHcxX
cAe+Y424rXz0dARz4JxtiYa7+ljH9mqXmpmKm9BrMUNZCoA4CpO+MsQtHyI5fhgz/Hg8lPUN4jf3
B5sMriWg5a37dL6KJkkOUeN/n8fQe1ZRVb9pCly7GnjoRl+OeDW03F5CNyxNwQ9yBTXDu5V6dn3P
4UgNqiQ6ryIpw7BV7u7qyjq8dR8EsxfS+dq38ky84F0LIZmVf12L+GUtWB66fXhvYoPMIiNACTDH
8zVj8Ja5GMSpK8zGlDlc0YaVkbaXcw5BvRUfmoXHPgsHcql40p2mgDdm407v8BebL46H6dhDMMh7
G7GSXyDz9h+i8X3YRPILqKxYliWCwO3bNsbrNc7yv0CHskX06Fi+xPL0rAYPNtirwvzgg7gtil+E
BmZdt/cVobhM+UbxjGM52fRwJJZj3+jQv6oxPkNx5D9WxU9qiKDlV3xki/7gBdlGnss1IsvvSSfn
zus9rNS2/KiBcRG6ezbKnGQTv912EJfJrZv2DMr1KY5VcG1D+o0KXFiSENCLx5uKa9Vajq6iANAs
1QVXVtWo4fBF2oGiFy/R8TH20nwfapfYWDMaIwDiCphLAS1IUtGXpdnyO5cVrOM9KlpaT2043Ppi
OkVSvqzPzlH6d5lWXxOyTymT2CAz1HI0tZrG7laNeJ1sDUh2Vi7dx0ZwxA82sgwyBIHpwQpwk5W5
ECjT9gv9SKW8iALXATF+qFj95C3jZV9360y+Oq94Vnmc9w0BOmsGFGyF/2WKHFXofZ2n5d267zbY
g5O9T3M29kxOg+5YpoobCVCDl4n834QUW3dXh3sE68p+NRqazGYKmwCbVpOGH7OMJ+88MJps+Lir
dcvHtQbBezRX1TNwmB9IkIx/peUY/fXYED8ERX9zpNtCo3zMetl0efXcyuBK4lVMfMK78Y+CCQZz
RHnxwnpUSiAp1Z0MG46T7v+e5oncpnHzWdmxB9i4NEnI4iUIk56lTPifRGhyzOoAyNymDjfAIa4u
rEMe5XTcz3jmvZXVMB5bs2a7GTjsBz8pzo8n0xGFBdY+MEPIg6aKls/QUe0PKAVHurPpIBmDDZ+f
liQDU8yunmyoGk/StKNJzp+F0n+Tfpm/IoM4n+qKf5vMPG8kBRz7mg1Za/sYtQ5eUWE89amV41nH
eBlgE8pohhipk5HyfVIuxCaji+JY6DxN5VseLPmLyFANahYTnvJG/Pt4yhynso1hA2PrVDBvqp5N
TIpn5oPqCpVTZXipS0O/8bFVH7ohjJ+8xB+3MjaONWdj2wzXyJhFTL6t8rG/Sq8oUBJfxSfog+5c
1jaojQ+0SeqB8GfkKn0gesC4xnRVHFKy9xHHBrVxD2m53BPyuZJIbYHrWB171N5fkXYpNhhLHJ5j
y5mSIZLGr2I8FJcDu3KZ3JF9Qq69K7JzU9OXx0vAZQ5rC9Bxk/mNn8H6vUwvbbj0f/M8ehMXAJo8
7sHlMdYOoCe/TNOgKZ99gjyISD19BiBZrHtBcAQsKgzPddFotnGM/v5oCGzA21x0U+CDk+y5Cifg
j6mSYCYbg46y6+Px/N4ugY10oz1n+Goqn7mYPdxX8UBb0ZTkx65U6ZvQD4KtLN7vZw4h389naDR1
6dLDVZ5BHoBeADrn00uPdzfQCYZF+Bz4xCO7QIhBuo721XnNVJG2fMhAVSgIlAHA9RMey0B+fDxn
v19lgU1s1lZyCoZCoEpPxohnW4XCGKam7023UyojsOVPp6KkqPeU1Q1k8vexVxPCwWTrbdv1/Vaw
X00sAZVJjdkxgXpPZMORc4s+NtHmae9atlbEL3hcQh4jBnkQR/0qMA3jMaz8LZiva81aXi6TPshL
kEbcZJd/W6UMVT5e5DBCQ3qrfss1AMvN+45z6VVJAxPnWfBdz6NHT82QyH2PXIGNhIPOSpLNLCxv
dKTfgkg1B1nkfz5en475sSFwYppAHwQ6ihvx9ZnQ8SYL8Y7V7KYIuz3u4kfE82tUGfyChMN5rgjO
2bcSanygbAZtmmjeZnEhD4j7p0OHcrocV9UC5GNA0m5RGjiWro2NI0vdhHxYOUgFVJ9fVmoe1TTJ
x5RE/z0emcPyNjSOFQ3AMEVb3ubSrPcVUPI25T6i/8BGxoGUR+FdMMXnI+Au7gi00tuCMez7dMuv
AdVMRq/4MTnZIt5CLDa+1v4+TozA5jTjYsn1BNUe0L9SVClraJcATgYRjXxqzUbU65p8y7MhCov7
B/QXMT8tlKl+3BACrKJ982M5tSyDvIAKG1qnw4rnk2Aa367bcyxNGwrHqj6fmE+wZXAAxg6A9ixH
Jcb+2JhNZTCHZ9v6p37gdVUNMR3cqkn50ejoSRTxSwGYZVFuoYYcNrAhcBDXGYz0coyjkst8QESI
s3PcgpC7Zsk6mXvZkZxgv8MImt4cWInzP1qfSiBHv6Vg5+pj/f/V6V9BLGVB6Rb6oFSCb2PJ/gXf
bHbSaUwvu5aSLXja9p4QJW/RhVyS+AlVsfTeAAqzLyqz0W0oZhhR4Z5616guXwQhR5Zkn5WM7w3g
dI9H4Jok64juC1V2zJQYQV8BqSBqPp7BqxafCjZnp319WO4c9WkYD01UwxA8S/6p8ihsr5DXjM0J
TMWm3cifuIZi+TXpaVcnNMdQMop9r0/1XwxEwH/EwO9ubEyOLmyYWxk0qvNK4V+CPL6Foz52bX0K
8i3YlsPnbLKzMjSZhgysf2lpfyM9EmMeC5MNK7gatwJvVkV49wolpodFECXiAhynhcj3VewFv6Da
fJIHEcHUEKWQ0B88VOyhnmznx1u+HA20lbWc54tm42HqhqvK5UZG1GXTdb5ebRNZ2cVZD+2V/EAi
PHYp4v9PyxH0Y1x0G8vGNfXWiexBgTIE2HK51Lw9LZF/hAr3xte7mrb8V1cSeB0IrF2qUF6mqb/P
7XB+7LaOU4ZabluFQ8a6blkuoZqu3vK278uzFvWhHnd+u+WwgKmRzlQwakz7iwiSa5ts0Wo5psVG
pkWCykKF7XIpMqA4ydeUbmkc/Shw/U3Ia+PSRjLknLUw5lRc0jMozw9gEX9THPjJi49mI7B2LEob
nhZnoBNKfb1csnT4GBvvYxzGl9DrNhJ+DtPa+LSUZQCfeN1y8Sd1nXxzBRH4m7yvDrKrNu7erhGs
/79yq2aYSJb3arlQGkYnD8SKx2YCL3Qto60qeUcqIbY8ty2rNGrzFF0oaFxHohBnqHxm5z5k/Rl4
5G8BKfnGW59rQVkuDJm4PK9irNVRzGc6toC1b+0OLmNYLhyNTEFYslkuLXi0z8uUldcmwXMY6bzs
MPFMbfizawiWP+MBxhfBvGAPXf6U4XhOldxYrSls+juXsBw5ArvZSMv1gFcLL54UUfqrAPfSEXJs
/B2H9odaiV8hGf0uL0O5geVxrDAbyqYETZife+jVh4wicojBOwowzHkJtpQUHQvMJj4b2Ax+3GSc
L6iZRaaVB6e6aw61n5xNFX0EPcBG5OKwjI1sy/KR51nEg4ssiubQc75cxwJvco/3cVfr67p75YmD
jEqO4A6nzzR+nQfzhfafHrfsWLk2rA1XsgpEuDEsECv1V+sll2DCq1UevlR5tUGc5+pjHdWrr2/1
wHCbjSDN3fFj7RUXCCEe0mj+UqdiI8x2TZDl2ywtTFC1+XJRGb/6LPww5PGGz7nWqOXbfjVITTjF
CuJ/lj7YXv03idjYYV2fbfkzaWakUIs13lU1akFpZeZzgBfdx7b9/TNKEFk+TepYVuNckuuKZAKz
8sdMjDfSDZ8AZXkX6uhN0ZjT464cJrYxbQkE0gjI6OZLKGR2aCvUDC3BOTfpuSTx/x734ZgsG72G
6pG8Q4szEoRK/ANN144cZoRO+0IZG7kG8s4Cac7Ov4Bm9juPoUuwDKHZWESObcimOUu7Mo7ZnMwX
kDAG0EiPio9z0X8dJG7OwpPjAY+P5b5FZYPYoqqCZHWa+5ds6Dz/UCmPiTcLL4duY105PMLmPaMe
z0s2yuACGrjgjVof51nHxTmIw2pjW3LZ2vJn1OyFBZ18/4IkkneAxBW7jspsBYCu1i2XFryfFcsW
zNDYZGeyiOk7iNDiz/vWqeXUsh7nPvb9Endlw7xnlk0lghqwdj9u3jX7llcLkHCkcYapqXwk79om
q688TYLDmG2uVkcXNjhtzr2pgSiLf5HQuYC+5Qv0Jz/V7c7spo1KQ+EP6E7CHvfMlpH3FKHYfKzH
YbP60mFeG5imaTWHuI/gTKO9Me2bHvRI2R06msk+4ofARqdRlECDW5xgAYWoy5rBknhfKChQHlvY
sZnaoDQDornK6BGtA4Lc4+i//L+Ptbw+BCPyU4+7cU3T+v+rY9kUqqmggwsrS//7yrwE/Slx2Ne2
5b8GhAG44mORStRaHlUAralE6Gmjddf6tPy3Z8ZUpqrQegnsJA/kC88RcHXNTu6BwEagLa2XV7QT
wWVp8Gw6lqV37kiYnx/Pjuv7LRduZdVBeori7mZw6hOG8hBo/eLCMzf7OPkCG4Em+qoQgPr7F0FS
/x4VU/897ojKN5aoY+3YGDQFpk3waHrsiaRz+lmpbmwPQR+m7x9PkKv59Rh9tTQBcBtMU5TpU6/T
4DuJNIfC2Xbzjvm3EWa+J1pgVovkKQoM1W8Gf9D1pdDEny5DQIBo3TeKtftXo9AUDEZpbJIn7TdE
X0DRBl21vqZkIwXgGoblwEhxkYiEBXuSM/24imceKyXaSxe1zUbk7urBcmN/GNNslu2aEVxT/DXI
wdpB0HtYdXu7sHwZmGTNkjhnT9znOejsULQTh0yfwWq4ryo4sHnOqqED4VYTNrc5QElH0bwRsvt7
XKKnqdgKtV0L1vJoI1leZhM0mitZkE8RTcBhXDYA3u1aSTaGjILez68rwZ5EB0hkhBeiuOR04+7k
MLINHSNtV0Ar3g8vGV5H54r5d6L1H1Mtkn2JFxswZiYU3ld1ZJ6yGMIQrERSlmAtnR/PjeO0/AUs
5gkzBVMQXnTUQFEUe2kbVCfweT0PUmX7ThwbHeajsh9VpgwnDgWxvJ9V8edu7MgfdbGz7gs8ij/v
Fn1ryiEVOrysAso/jmPghje2a0d2x4aFiSFSeizN+DQXgNEzD5Q9emIXlEcvVz+g4m7Gnj2bYvzQ
9ezffXaxHNuUc6MQYpAL1Cmag6g0OUfN5F9MV+fXOCkSvmEbh+/5VrxNB2Q/vZKFFyPVPzKCJDS0
d7YSlK7GLcdmikfDEOfTEwh0Zfexh9YV54dQghtjw/1+34NvA8NEEoV5lsvpKRo15OPnrKHLsZy7
LXGT37u3b+PC+rjUspNmufaVUqgBAXkPydWlwY/HhnZ1YB3WfirlaOIseYLQEr/MBAFqNCvQnXrN
FmuMq4vV91+dpCTtgfdMVHjxc91CzQzYlHJOEJxV80Ym0mWFtedXPWgI18hM+pAvZx5Mi8xn6j+V
QdnV/9s3S2vHrzqY/XEqUhREXnSIJ6o+w22ByVY95d2mkKNrlqzTmkdxEFQobsBpXUAeepTVBXDm
LzlOo/O+QVg+TfIkpH6PmwlnEbLBZIkQmHk8zughQPGVt7FduYxhebRqkmLxJQKbiNb6a1YhVx+g
XuP7vkFYLg1k5NQV2DOeWta8NXiT/zB3XXxYymCL4NNhCBsSphJkdKqOJU9ZQb/1I+SEMiXlYQmB
k308ht8fer4NDOsjTaOuw27qR+bDqrh8WpFzSWk+5BP58rgPhxVsYJgwRYrSgpI9AcSQ3czSe0/J
wsxGULDuDr8+OIC+6md/CLwBvGUEJ6pPm+4wNQRiwT4lp7oP8QzH6vSYI27bWLeuoayGeuV8EfUJ
npmq6QnyrFOBytehHcGdM9Np34q14WDZKOuO+aV5kqKLmyPD4/lTkQGoutG+a0VZrh1Bn3WMJf//
UF/h7H4OlvhbuuzEefo2JkwlRZD41Xrhjch3zpbgXQYZ9Y3rnOvrLX/Gwycu/wnSJWyu3mbam88y
Daezx5pyZw+WT/N08BiHBt8l7DxcpsVkTsgcfsr4/3H2JVt24ky3T8RaQgghpqdN+6S7tF1le8Kq
yrJBdKITIJ7+bny/QVq2Dv9iykBCTUihiB17q/iyyxpsUFjKRcIo9IMv2oTfqjALDvlYi4396Zgg
Gw3GeTmYcmHRLaWQID9CSFiVqATP9XTo9DKEO8dg3dTtMgswLi1rZBJH4JFLCP115U7GZ2KznplW
g+i2jSAWCZaq8DDRoZUn8B+iv31rsE7fCzNG4quSrOrCaz/GcjhXtaeq57ghAd8CHTjOVRsNBnWB
TBhpcHKXA5RSa/5oFv6+l544eHm86zVHbExYEsQ8HrsZ04LUd3nsY0THMuQ9N+4G12ayLuli9hAM
K9b4c9uAOdb0kDOt0gIH3spmcH8lXH1YFp2iQAcxsQSqoyvgJmlNeeojUz547SaBvmspLJOGVqEZ
Id9mrmbw38mufOqVhiRQcBNRt7WhHMOwwWA6RU1OESXjrUcx2ykdoAj6Uzx19FCfe3+mHFePDQib
GuUVLOrJLa14+ZW1zB8PHgTC92mzE5vyTI0SoD+/BMMhBX/QwdTDLN8tmrRbOUrHRW2jwkiqB0a6
Bi/GHpVyYAAE11mQqYeWB/qcB7R8aIgYv9yfrT+nLInNeqZQ9pWLbiK3lovgSTQo/9MBTimSQGw7
1TM/KOhCHAN/2BdLJr/RniUTSvJMh9dLMfTvCUpP0Q+qHPqs3qkQT2xpTBDtgyudeeFNZyBeQGVz
chqKMdo4TlwLZNu7X0VqyGN+Iy1Tn4G8/shzNJ6u73oTg7siG3ei9okNKGNNOLcoV0NfM2g+PvOa
xvwh6X0AhXBAin6fkivhlvFLGtACbJ38hsrj/GCmur+GKZjW7u8yh03a0DIzFtM0CI/fVtkGShr+
uquQYbzfuONMscFlZA4yyMArfpuCgZ3x1u5Abz6QyxjsLGImNrRskk1ThuMC3uVozfDqsGL5IWLd
1hBc87MeyS/uWTYv/oJbkN8k3l8ojau8V12Q7vSkwnXiXrROvaXKFh+yz6qWYMic27Aq34phUO1G
Aty1AuuwXnaQgyQm6HR4SZKwvKW5Gh+mWNI3YUm3gEuuGbL8cYgH8ISkJb+h0g2iB21BjDzlvhC7
Au8ktGy6zzR4sqqC3Hgx5g/VPCPMyKTO34yZ4FtBTdcgrEtccxXhmJX8poyMD0WD8yIadxJNEVsu
0+TQ4cpQ5HrrJzp9p9DhBOgnicm+gI0NHUtCcEtVqTfeZNwDtKkmoO3MZlDZsYVs2NgyTmaKmxQV
x9B0PfTQMT5SE3yDnNO84Yu7erB8cRH6Gc9RL3tjU1acOIXsZLLeqEEViF0JXsIsM4ZsOJiPK12s
dT79m74BC2CodpJegzvqVyvTENQFdU0f3uQsxCkZu/6zqTJznhAy2Oc72VRoJtTQ6U0KVGWA8ED1
S4A3OwRv75/Tjt1vE6Gxthuqksjp1vOhaA9Ki1wf83Ysd2X/iM2FBp+o1LJaMPu9Cl+33rQcw2Bn
WSm0Q3+dfRLPgagbFt7awOsPFeIb5yAqtpTOXXNjXb8ABYIhbhThjSKo98bEg3wUIXvaNfE2VkyW
HQlmkWJiVkwaMX35OEbTFvWKw65slFi6tNNMVb1ueo3SsJak6S1Gnv3oz/XOg9OGioHMNkOpMIdL
rOR/tACj0sI36+tdA7CttouTBqEkemEF9GhTU6pL0gUEIbJuZ3z1N4QYDesxHtZqpzYqPlOhpvy4
jIZsvXkcHqkNEOslU33ZZWBSaqCIjeKhNyrT5VcTDB87kkWQ4MqrjWPUsVNtmjOVdBFIxwi7UQjQ
o/hpWmjwKpINk+d9u9W6iauuGnVS0eVWsQleFqVT5L0OPLFZIeYagWXJrWDBMCcduyVeFPW4a/yQ
H0vIoX7YNwDLlgvWmzJPCUHsU8afIJip/4MToeONY9SxXW2smF9KGQJZQm5L30M+Oa2eVDskB1rP
u2o9iY0WayE2LEwz+DddxeMXaDjwQzhHcqsO2TH9NlisrUsmaOgv8LRq3Z7SBmDZUwNO5GrfJWZj
xVaBjiGvmvDGgNIwEVh5hn5ngSSxoWIy4GGp+gSbByZ1QClgjiLAcfzgx+U+TXhcJL/eNCpL424A
6wcCDP3SHIAhAj/iyLPA32dh1PKlIaMbFJE3+jfRIzavEIA+1MHe55itk8lQ9RFmpmQ3Pa6MKLNX
PvpBWx7+D89JlwnYFpyKsI5KH11kiXqfLEtyJR5SrHWUNhubyNWFZcRKUA6234JejATNjzkgwzLT
U1EoKb9kktZy52LYuDGe1Zy14TjfRMmG9G3FgWQ94Lar440Iz3qN/SHvYyPHhEQ9epNJxMOS9JsM
G35mYpq/DU2HWHddFD/un3qOQJJvu9eolGkDhgSZCJIjA1HaZMBtXrDxw89EGQWl9FJvFVo7VsfG
k/HSr+IijNit90VzRC1N+tfPYuulJOnn++NxHFO/8ZZlA8uhiQMk1gChiSqTyTkHF8T9xl3/b5l4
SiYONSTP3FIvHc5FAwhFnBtz8ndnjm3usmoGlNiAzeIGWBcqV+O5OPIIelHzBNja/VG4psi6qTVL
w9TT0XJLg0l9MPD+nlGzvBOCYIPIKPPKEhjN5TbVkXglRChvaky+dgIjuf//rlWwbJwKiCG0cvYv
qcGL0AytOP7E5pQz3ob3u3BMkY0jS7IAnvaUL7e2Uix6hFwR1x8GKP7sdMdsLBmBJn1FOu1fGDYn
8wJ2Ac6u33jyO44OG0cmQ+NTWorpatgoT9IQc2oNGEclaEdvQZXsU5wmNqKsKpFOHATxLwmUY1Db
0Ehz9GPTfb+/CI51trFkVJHK8CLGOif8iawwxxFLf/Q2kVeuVbbMmXtVRhYfq8wCiGAUJprerUCN
v/b9vnVdt0PP4qbENgWAvL8kpGwvY7r8A6BouBH8cv2/ZciyLhfugfjmghU2hzYy4ja2xbJhA46b
wYaLGQC6O5DIJjfW+z8MD79PJVRYc/02Ae/uoafB60GCl3nfZFk2DZo0qCxmi7k1/tL6p3hastoc
WKTbCPgGHaE89H5Hf7SNMLZRZClXVQxCkXVTQVunqLwLL8ENWabjx5luYsn+OHfoZf3+IrLaM+CN
gZJOboqNX0jxDO4pcaagHeUJv/g9bHGuNjWu//iKRGfWFd4OadJVpp+uRQu1WerVf61lKJMf4D1f
HWPUst2fuj/aI/pZp/TFoExSBbopeZIeiFfTG8tDeo6XYHoV07Hb2HR/3NLoY+37ZR81pIloUtML
3LdXScCTVxm4DTfi3a7GLXuHAnXCFgQrb8RQ8aZqy7EG05HI3t+fnz+CR/HvlsGn5aITGg6Yn5Y3
rzVC3WfSZeOhqml6KPh4Ahsg6G3j8eYRJDvud+raz9YZwHFK9nJMwIndInQpgPOTYS4v01Jfax+x
hPu9uJbe8twRnsgjPTJ6QW7G1KchWr5rsMofSESbaONad62OdQRMMu3ItMwG6Ge//6yiwrwC9ciw
i9A2jG2smRmXfpZJbW4qDWO8/qLKL84eZHt3vV/RgWXzMlkv9JKZmw6h3HfUQoLuRVRR/nx/DRzz
Y8PM8Nyoxmisg9tPmi7oeVNAwuotGnzHPrJhZi2ix7XKVHBLeZ1e9OyXJ5EihCAZsspR6v+4PwjH
RrK5xmjX65L4CNqlc10fIbHxjER5ewrIPng4lsEy8rTVBUXiL7glGjSyOQqFR1L3l/u/71oDy8R1
XU1tl3n+rUqq5e3EZPGjpKbdk4fAr1u2bHQItP+S49fXAgNg509LDJGL+7/umnnLhE29MNT4Z8FN
5cmbivcgPoemyTEP2l20rfh9y4DbLlZ+hbDcZe0hXf+8GcNvs0Axz/0hOGb/N2hZFHksohLnNyTs
H00Fd78t4Yvsa92y3yKdlyyoc5ykqPaDbk2hD0G6iVxz/bt9SbNYFPBG6A31lmBplpH84tNG78mh
hLGNKKMooJ2lP9OLLmJEb2hUReTotQVUPO9PjuNui6x7OcWVrEXZxNj449sqCP42tUmBMUElEiQr
GOhzDlXZhwc/iTZuU8d+tRFmVSvMXGd5fDOM0/xU9QHE6hY8wA9jHm29lFyd2PacSz55q9YL6i6K
AGI8U/QgK1+dwrFqN84MVx+2VZMgiINO8GurUgCzwEp5blOOBOYCBvL7q+PwACPLtvXCajNXPr1w
uLFM+gGelBwXm1oRYL7CoMYABAcbZujqzbLzidaQ5kb08cLROh/p37wFHWxasCfUfyzHIBFbD0zH
rrNhZ6LkC+q4dIwYWBjewJmHsroe+9uI8qlAcZcehv5frsG/lY9sw0l0XIQ2Dq2NB2jClXWMAIzm
76tlUAUkXUElA6xsm1wyMpANo3VsDBuRBoUF6HSAqAx6BDRYDqnv1/zA66V9nJd0i3/TNZz1+0uH
uoSXW5GKXtqxnv+JcA28bUQUdDcQecfyzcSq8MP9Teg44WxIGledAA9rQC45y8Rj2iXjI4u8L/sa
Xzt9MQzoC6IWZ0aooZj6+DV417xjktJ03462cWeFFp7pCfaZlAZs0wkt5XsBSidyANUbeaoIaA+P
2qNxcLo/HNfSW2cCnSisssWq6EmB5h6yF2BAGG5RYNTn+z24VsM6ElDw2nV5huBJESKvgoLXwP84
D3G0pezqat86BEAIMapRtfFNhFnzl+ij/AcKg7dkyB3zYwPP6FxQk+DchMwXOBCuqVc982hoX81Q
D95YAscAbPiZrkQ0ChHhpUmy/jT1DAIAeH1snMiu1q3rPlHeWIDTDERXTaTfjKhogrwJlLb32ZpN
aqYnJCt9VLBcYMqEnJQ01Pt7WTzVb5xNrv9fF+aFvSnK8yQuhbhBSsP7mxcM0YpOlHrjkP0Z8f8t
uxHGNp8ZF3ETDmICjfyqIEaT4V+RohYRKtHfwMsynRJBP5ph+GjYcI4qdV0gkhULPz6US2oOq2hL
lpVP2+ItrvFajoCJOJnTZsH/qJRyUNkStSLyd3quNkwNhaSjLnHzo04fir40yyClAdPfOL4c12Ro
2bqIRz9qJI1unNXVhevxQU0GF0oOzYQqHM56UI/j8gkgpC3gguNWsTFrLEnjYoRjf+kzlv/DWfZf
IuD9TbycH71hU7z9z0ouYWyD13gSTxmZUfTO4XYmWvYn2kMSog27N9wAocVj9s2U4SceQ1gFIk75
dUSQMgMvNyCT5HL/KHUM1sa4VaLNesBIgwsAAvrWQjkTxE2Lel7mtjmjHijfYnl3bEKbG61vSA+2
lHa5Ghr8rcNRHUEksBUocjVuOQII3JKelgmYS3667tD8NicPAjKn+5P0Z65ILJV9YvTL2OeNgQUl
OkyPuVePB9IVZzYAPhPqjypefiDHHx30XP1FuvAxR47xft+uBVqH/OKwgpbQ4stco2uRdqjTFl/N
CAchjwHnzlq2kVVx3Ek2Ds6DQwC8+wKhY6Qr5YEB5F/M9XMggnZjDl3jsLwCLrqSofII44BohDpV
XYAprBOou4zJh8gvvt2fLtdA7OMiAj9x063TpU2BADGTD3NHHvMoIRsHkmuvWc5B1ZAu5t26F9aT
XSaA9OH9sZX/c7Ru4+KwkZC00cO63EMynYAD9U9rld/92XG1boUBKETFZR2tAidScghUzYCkg2de
7XMMbEicbqK50AZgIDye5/YBXjj0OZudlmDTp9GyRwHI2LAL4NAhLA1BnkhNgCzX75HhPd+fIcf7
z0bFtaZOQOlfsctaFWCqXkKaMXwigf5QlN7XcZNQ0GEONjpOBdQDG9jaT9NDyms8Mz59buf2zTBt
sly7Vtu693mZKZJOE7vQJMnPSauXI3Qc/ro/Ua4BWPase5JCN8ewn0x5U1Y/r2/ksQan4D4+wTAO
LFuuKjEaOSyYo1FcEgDIj8gIPC5N1Bznov/3/jhck2SZM89bqkfF2AW7Kz31ayYfWKqNSXI0buPi
VoaqJa80u6Td0JxVLP4TfbnFaONq3DLmClWunh47doGUQ3uQWfU13x11sRFxEx8q7Xkeu6z18V0y
HMHr8B45xE/t2P27lyMsjG1g3LQMuqwEtpEmNbRGSvNPg0z+vvPIBsYxgaOUZCE2ECrhDkSzJ3+7
Cso1/ev3FxczBQ6v7kKC0qqEFCg3XhAwCuudJ7WNh2PTCIr3BcINBy7RuqYIPiF8vsVQ7zjmbECc
zphXyZ7DesPpA5jsDLh3QaAG8iVoXx+jYfM+c9zHNoeaqbWX6BaHtlacQBrCI0etO5TJGL0vekIt
A045RLuAWwYtSFx+KhTqG7xSjft2kI2E06h4gtocTgdJgCNPVkmlgHg70xY2DA4JuzShS4uzx/OD
E5TeP6E8lJ+7Id6AzTpm3wbATUUL+sxxCS5t3fjYSeE3s1TqMZtm73r/+HRsJBv1ZiYdSFnzACYm
3k84/kFhBG6q+Z8C8NbSJxvgNIex/YZ8A1/AuEBI+oKk4F+9gTNXdoA33B+Dq3HLklUeGjW3FKd0
DYyBxlMcLheO1Putu9bAuoWnEPI6kMjAIidV1eMKywVIU4qlNK+6cdUuv9+NaxD01+MIAGzGSM/A
+9KE07HNQTW6ZPF/9xt3jcG6iblXQ4aezewiMhM/Uk8uH6Y2BWNHvq8SJwSI0fr/ou39Rs/BhYM2
42hAPn3oidiwA8fk2JC3IpvLHCErsJtBUvCs20pfRrgs9yfH1bh9D4dBBpKGlTrNA339TxoZqMf/
s6/x1e5e3DKopzey70fMPFfXSqbBYWb7SljC2Ma48UomsZ5x/ph4oudCA4BmPNlt7EjH0WBD3Awv
+7brwuBS9F560sakr9SENzkBWv0DSsX+HcdNslrXGqzfX0wT7wqmR5TaXhJgoN4SsfRPbQNZwvuL
4Nj+NnNaXLZNEa7scrWGBRccDD4VhTc9hZl/ut+FawCW+RLkxqGkiXO0GpB75COSTh0ozDcG4Grd
sl851l1bzn1wET6k3aAQKI+k9r7u+3XLcnvCSko7UqzBl+njlIGgduj3kciGwsa0Gd4FdUJzqGZE
4DcGJyg9ZKiB3XU4CxvLluYewD8TaOOSCLGPNFXmNVl9UJYve3CM+H/LgCmES0KxJDjXRvVVgGjg
GPabodc/m5iwUWuUlXzywWp5KRR/kn75lGSgPyT8fTrkn+Jmiyr7z/tf2MA1GcX9mEhsH11iln7S
c4q6es5Lb5d+ImbJst8+J7SGqxVc0on80y9gd4hy6Brt2aDiN+waiGMpBCyCi5LTl0ku/PB/cHD/
bFoitgw3jVmWJjMHXmlo2CEt6mfRVluy0a6Jt+xWjFkQdLWhuNTxCCAcpSTQKqsP3jTv0qzAzFvW
S+Z+7lLQ96EQEwC/oyAgZgR5+fddU28D01QyhVPQ1GV66IMZkDoFwjicbVtiVX8OQggblqYByi7r
clxTjeNHWkOxsimeEkRRarF1uv2UNP89m4Os2a9XC1GaLFAgXyCvOiuafko9GfFnrcei+cHSJMiP
UZjkz6bO4+W9qYMMaoFclSLK3xXKhzLXcYhbSEUewVFkYr0RsHVsOxvSBg30XPZeh5EPIHGqwnY6
QHVsC5vgan3djy+u0zRCdS5qff1LSzrI2EPXe0ZIfZe7LWwQm4xITngMmBzwVJ8ADCjPWYDX7b4N
F/z65wmdwe5iKGDjeE1RPwS+Ty/6er9xhznaGDZQgcemYnAjBzVNh3YCk1LVgzWwAC/o6X4Xrpm3
LJ5xgQdn3PkXAQGKIA3DI0cBwr6D0AaxqSqrFTjYkDevkXrhrKFQu0Zp9K5ftxFsKNPPJh0qoM9X
TU4DbcgzhH3lxq5Zvek/mKHNjqZQ4IuFRFGJhvgHKFWi8YPOuzcREklDf4hikDPcH4ZjkW3BTHgg
4MEdgcZYQfQKVbmnKZDDoWv5VrWsY41tQNv67G9UC9ZDmsLXMxNVp3zZFA5wtW7Zbh/UrZ+syJtJ
Awvpx91pjiGmdX9yXI2v318cDBVYWyhIqLGDevU+DUZyzr1EvrrfuOM0tynR9DDnXpiAfjAtUMJq
2uKpB5HVIUDpeNkQurGRXEOwLuyElx7yXC16oZx9ZjmXN9HN+6AjwkarGe2P0PfGBJFqnC4/p7+p
hn/vT5Dr1627uhrwSJhLTNCU+f2RdIqdF8P5xsZ3tG4D0tKWLnnfDz5k2NrHgkMVy682+ehcjVuP
5H7OPDNWOBxIBGy0mMBOv0Qos7k/MQ4/2EabqcVnKJ6f4wsFRVzB+CsuCBLN9Lsg7GklCb7fjWsQ
68Z9ufvhijWUrUcDCjh0jqLFZh7k6X7jjt1vQ8xSVFPRLB5jRML9d8avjrTQb1UvHraLXFz/v35/
8f8COSdQlDaYpmVaImQYBzDQlXEzPe0bgnX5clml3Qz410X1cPGqcnxLo+W6RpTLch9vVyi4Zb+F
b5LESwwuAo/0b3vQAqw1G0hRbCyy4/y32c1kEA2k1qsZCPAytnh9HmRCv88JI4f70+TqwTJjySGp
LscApYVe3QH0ibCvDyj/bNhGmtexlWyEmUKRLeJcNTpgOjykMX9U/nihEjFBEWxx5jk2k40xI00H
GEqBqCnYzINjO8r/2ohvKSY7bvvfyM1KiD+JAW4Qq8PXJMweUmiiHpUCUEqr25CH32qTbcSWHcth
480o+Jx0G7T8IiPR+Khmom0RgAorpLK+ID3VtBuhAFdH6/cX5kcFxDM9gjOwmM1nGWr+OkYtRC29
rQvUtSS2fetGLW2EdS8aGX8Rocr+RtnRVhTA1bpl3XQs83ikaN3MUh2KuBmP28gE19zYVl1M9ZR6
DfDCKRCLEgHbU+WH5bGMd1ZYgFvr1+nXOlug2QDFMgCrpqPwYv9Agdw43Tdq1+xYRp1UA0oIxwk2
1+Xyverz+HWokTe937rDom2sWEXY0Cc9dBQICW8Cj1shxw9rtn23GdhIMNEtHkaQItaAaD8oh6AJ
1YNEpASR0sYUOWBUwsaAyWyZej1l4YVCA32Kva96iS68AaRvPZ5i/5iH4VO+sNdDBhBEU9QbHTvW
xuZAS8zgFY3CkT6BCh8qe8B7Zo387/7SuBq3rDppmeeVVYj7aH2Jywma68D27uL8CIXNfjZqilqA
ZQ3PCI701ygq7zbWbX7wVtf4/ggctmeDv2Tc9H6oURxU5uRTH3f5IWnqVx0FyO1+B64psox7yr1+
QGEy2KyysjomU6kPkPStHu637nD+bBY01SOTDWwZu0y+PqYGDIP9uBZv0Pcewatq+1p1DcM28blf
lKzb5lqAWfmBZKhzjWYwWd0fhmMVbOQXIEZTF3otjKNY2v6qPJp9In3H5WOps36L29oxBpsZTYs5
rniygBYT/BiPhsfdAiHcKt0Cz7rat6JlKhOjQhYSx+Bi6rOBS1PITdSCq/H1dHxxgSpUgoNTB/43
7TRyhDR6Py2b9TiOI9ZGfhkUDCY0K5urZsHfiVqGdy1iu5CRqQ4ZibfyPK5VXof2YgjgJAuqgUiA
2+PsSUskySmAO15ItpSQXHNk3dI911HdJT0y5X34va/HL7Qft4Jrrimy7Fi2ed/1YxpCZUmf04Y/
6kA9ws6yYh/sRdiQLw8xnhmc4v4lBLfncQpgXayUu5SzQxFYBsw9BYq+DKwVIoAakeGyP5Qy/H7f
fh3HkI31knXX434r4XwhS/uM5fWPwkeuAQqC5B0Y46o3HWh7Nk5Uh39s86ElKaSH/NXD50txScD2
/NMnE8t00T6o6sOsBqf/lkakY8/aWLBKjSYPJDyDagBTUzWDsWea47clCoY3Ij+uubMMmy9kgCr7
1FxBovVc6OKMxPErUZTPa4lEIHdx7odgdPvV+EDMxPuYIqzdM9ylayFy5XfpxhgchmdTpImlDuIW
iOwLA6D+Ia0m+hyVm4QrrtYts6aZ15QeWf3jCSm4iSE5VhkWbWwnV+uWYUPRgqogzFC5Hpr5nLKA
H3O9fLxvGK7GLb87TUNwksdIYrU5/z6FqFePQ7Bl3m/ctTctk1ajgFraDO+LeEX4oEoEDmVWTE9x
NucbXThOPRsDprKiW6U5AODRLY1vRKgabM9926B+8jBDPoPJY+OHbJeycihsVBiva5rxCm9f3Mrq
SnD3HMQIWCoI0/YBtcVvuDBAqca+LoDKYwtYXUsv/jBAoXifJdiYsEYqOjSZppdmIOPBSAB3k1Fs
VWs7Vvw3KFjqDyi9R5CpGhb+GlMVHZgPjqkc8Y3Trk3lrzv5xSVtUHA7VwQhJoB51mr5QJ30DFrp
kk1bz0XXKCx7jpa8aEsj/MsYmw9g8HvHy+mTCtjX+yNw2NzPZOaLEaRSe+2E/M6FlP3yHpiY9F2p
5vq8r3XLolk9pKRZK/TAi10cE4HkoxY7uQqEjQRTIaD9XoJbulD9iNdClZ7n9are9e82FKz116pr
lSOylFXDQS/YnA3FHrrfumNZbeozKCyWXt8juTD5SHe38L9OjEzDqSk2ATGuLtY79MXSFlJknsxQ
nobN+a0n4MMmZlkOXhBvwZ0cm8eGhYFHutagwmmuKofuQqGA2YqCYeuF4Pr/9fuL/1fJErUQbl5d
F4RhWNZ/TWNw1qyhsPtr4HAmbA3NtgtD3YHm/9J2Dco25jAwBzqVRQ11BFZ9F5yL1wtftorDXOOx
LBnSMT1SqthQSQu1INoj1yahJHPw12Pj/ohcXVjXM/L6lFOBETUs6R/DKPrO5rS4FOvOut+Da8kt
iy6GIlSkgANQQMf8WBWgHQxn6Pncb931/9YlXfDayLlH5K01uNHAzBgihiHfxWsg4H4Pf/7/6DeU
WFXMMxvhHlXtkr5KOUAFqCrYShn+2QOIbJSYnpOBJhzetszS4gwYlvqL67Q9ZNngX5sJXFj7RmGZ
drMWQ/RwKC7lFMaXPpo+Q9aF7Wzc8rGrjidt56/xvVz/q7J6PM7ZZpWua/7XlX9h1Ab1vjOEDPAy
D1AfWeRoPZT1rsssssFh6WxMWGUIrWIhyiPVZDqOCB7en/M/783oN3DY2IWoFlz/fEGxF42gMBmZ
KXjlpY3Z5Q9FNkSsYibyBolnxyRz5BWAJj13RddsrOufj7sotkyXmCwiJse7c/LjhxX/B9l36H93
w2MRKXpcjPjv/ky51ti24iEYCgPl7GuaIxh9avk0lm8aVS/evg5ssBibaNV0oC67tGUZAIyZynND
9jHDhpGNFaMElUx+J9SVtep5CqH6HXBIfe2am99AYnPnL3gOAEdaBNNxrcX6GXvc17hluXIoUpBI
A/pSVfrf3gfT4jyG4rSvcctyp6FDBUozAXhc5uURFERfy1luuUOOvWlDvaYa6HXQO8OVAzs5vKHi
UCHab+IUYMYluM2y2QAAOPamsC9hCOXMnYdHAW89/9rTfHyIePDPvimyrl/V+LMJgC68ToNPzpPg
8YM3eeOu2oRIWPZbxBVkBsHrdiHNzA66R3F37bVb2FfH1WVDvhJImXioTUh+yHB6y5bquW/r9yDj
+atL6ve7psfGfU0g5AxZPyQ/eC3/m5rhy6A3JQYd62qjvgquAkHz7H/3igZr7ptuzuS+XWNDvbgQ
MvURVrkgLZUdWAzZQgSGnu5Pi2PmbZQXkMKGJR5+nXviPVVAOE5KPJQKFOcDwqb3O3HcXjZ1GeUq
Wyo6N9c2gQQjp016TrupOHYt6Lvvd+FagvX7i6s96ZIUnNeFuoocpeMHEkR4ckTdTma9yEZ9sSRT
3Ccq/lEVizkUHUwXdemIcYm0Pt4fguMYiiwDrpYQbCxj1yCYkn7rQ/6q97N3XOVPkxwv80yu97tx
zZRlyUgfzBwbVl21l/cHAR1m2oz7sJtQsf11GYoqr/2oisFlHzYjZFXNP5OPSotdf25Dv6ayp2mX
R4g2xeFZNSI/BfOmBphjj9qkY1UU1kHHOjTOy+Brz7tZH1TYBd67GqohzYa5/TkiHtkQMClZ3CHN
2Fz7eroQfzpJQq5TED5qj19mPb6dkS7aN1vWfczKLsho6P1vnVHTlCBFVKbeBnrHsY1sIJiaUoV3
wBD/UPCjD8CRg318CTd8UddiWNbMk6Fko1izFKj8epSDurGaoMp73CSBcPVgXcWoJVBd3cAKQOo/
HIyPZDsLJvGmJC3/cH8BHPZsQ8AYEKgMiaLmWo29OMINrU9pUumv2gevJROJOuRlnewjl4lsQBhP
+6RJs/X1GqC3iqOsrNPpxmK7ZssyawIN5sCUvvjRyjY5FEzKswnA9zN6e+3PRoMViI/3pKuaK0rk
pks6orhGr+wxIQv3IdoiGws2ZVNZzaCCv+LmH/mbok8DDwQygN8/NqbXcuOYinHW/Y4Bj2xUWJpW
RaaXtr4mBmpzmQAiT41Nf1E07J9QAgK4YTu+1jrMz+Dvbze8BMcS2fiwNlzU/0+98CYAZ9gI2duU
gtc3hyr0xsAcJm+rYaZBDLwQImBXE3rkFfHn4JpNxeW+tbj+3zL5FpdGUWRpc5UdT49JHKsnqFcE
x0VmauNUcRhkaNk8XlMRBUE43laA66lJf4GXMJ3W2xUYqO7kr4ib+4NxzRT99RpMwkkFi4BXZZoU
hFkcTDBqoVsyx45LxIaIJbrSVdh39TWN/R/KM//0ZfFJ++2rjrNblvnvOpCz3R+Ia1Usw09SaOsQ
AqtMRnCbyjkhr8dibj96e2E30W+gsWFWcTQO9XWq2jA7ISUdDOdliOhWGskxBhsyRsbufy5u6gfl
tR0nevHn8S2UIPqn+7Pk2Fg2Ykywop6DVpFLyqYPIkj/rrriadUZEOBoGcFqs68b60bvlwXGx2N1
LcxgXqcTew09SO8wNQjVZGQylywotgpZXJO2fn/hT3PUEi/K4BBLoRVUUZDlNiBEjRoYzP3BOEzE
howlYA2ZGzqSlej8ShPvOSDZTkfRhoohzgRRRTXV15Xc9V1a9uxzk6G8ZJ9123KZKslGocMGlTEJ
DqtnmapyeUz7oYw2XHTX5FsuujAdtKRHLHTr4R3GM/Feyqg7ZYgxbgxh3TJ/uKOYZddAAKRlHcGV
XmEMXJZAy5Ir88vnGsfi/QV2dGEjxbinw2mucEpJVDvQhFwrpc+qZE/rRtrXxXpAvtikLB5FsSwR
uSgFSox+KMpDgj37BQSVySluSbmrZiyyGcNkt7CWtbj40jgNHzwFdkXP24R0OVbbZgzjwbAAEI2U
AzBoxSkdcV/rcJ4fMt5u8Rw7jM1GjbVJ8P84+7YeOXG161+EZIwx5haoqj6f0od0bqwknRgwZ2PA
/Ppv1f5u8rJ3dUmtkUYz0UwVZfyc17PWGLeABBwchgISEgCHsq3U/vO3cOr5j1/6z1ugOYQJVVE3
B2269pcTEd9bMctD0Cp9xlmcukubyA1mgAK67WFzYG17kCu5F9g4GSZ2lbMv9iiCTcjmQ4ctEDQP
DsUIJR83gjJETXL9Howmf/78oE69hY1Zo04Cuz2Ikw966tSetL28x2b/FzsgW9hY68ctiOcKZLd1
+y4VmGGG9hyN2okn36LGatXHNQp5fDbH5KEMgHnu2uHc0Z/69K0ZD9KOMYaehzq0Zr504FhpUl1H
6mscZNEWGkamdhknMDD95X63tEnf9Ej2y+UsseeJ+L+lB2PQ5BQQ+2wONY127SCr/9/jIsceF48k
T3S/nnFFJyxhCw5zzuRxWKPPteY3VVFmIoBsR+DIj6aI3r50TbcQMerRqSE5RGP1WGBKSRXWf7ye
t+fA4qd+wsaY+85wU05HXnyKTQ2cV/na5uaVGpeCeOscKcGJJHnLHaZBIF8UoM85iA4SdbPJK/TE
ves6qoaUKusyq6MHztXH54d26kdtbFvZYg1nz6sPYV/U6dLJVOfgjUE7BzBEXLczmcGpr9nEbQ1g
ayQ1qQ8zk6nM52+iZGDmXQ+rOqeweOIrtkAyq22/KL9pD9yJ5TDbJdU2JFk1xDbpeT7tvnRgW/yY
gV81EVRBD8oCDadALi1pf4sS9t472/M/9VOO9vpPZHJzbJwHFbA9E+pHH9CUaw1EDSihIqOfP/8d
J5zXFkbm0G4h4OVqD61Tb9IAkuCP1TlyolMffgy5//wAULoD2E0NEpx4NalToMTuirP9kFOffvzz
fz69jlY6CIF4dJRIg3pJsWviL+7pRv+loulDh6u26KdyCko9LtDKaYuzCycnPO4WOQaG8HxdwT0I
KO786IZ2yo71/LGUj430s/Ng3BPJzVZLc53WJZ+Akt2vir61o/feL5NKZj0GZzLxUy9hY9Gs60Fz
OOL+HHl6qTkyKpX+uT2KE0+/hZFJQAGhmA7ydut1U0ZH03wvFLTJYmghnglIJ55/iyWbSxNBqBjM
Mk7ntURL0yt50g+2FPsvGdhWSlN3QRxhfxyVaB0AiUNcpFgyEJJ/cfi4BZIRGXnoaEI1Q6Ba3PMF
cJMWaH6sB8vXsDrH4HrqVWxMmbeLYGUXA9ii7B/TYytHmOkxtND8/fycTn3BxpqPQ0LNQ1AlC3Xk
diHmViPRySoItZ65qqe+YRO4W0at1mqsDxwEvSkBo9a7OOpGF6Fi51QoT12nTRreeCC2n2uUWgvo
kMLLIV67Iqnicv4iwGirqQkNCxnlcxkA5uJAMK1AYb9E/GvE2BHZWDPoFIgS/qhAjpYvRVaDowiL
S6hLP3/H//t0+BZA5jU5ZKbG2gdxiWJvPlCzKfX8rzF+8C2ArB1iF5jBJzmISuohyfnQ7gPoTuy+
9vDbaGzKkSpzPHm/HHpkMPV0sU712Yzif8cEvqUZA6N6EdBp9fZgQDrMSGCOu5qOlPsFNAXhF+kV
+JZmbJ4nvxl8YBXsCDuDKseUrkcmkK8d0saKPb1Y7gdRdQCGMmtkvdfBemZCcOrybMzXtnVA/AEf
jWCQUN0clrNt4lMfvbFa2qyybgSipBr9B+4gaheZ+GvFP3Qk/m+aIlwVyagCTNLY9jBoerFATimR
Xp2F5VkIx//2bXxLMMZ6yPbOLFz3ELVok3mAyXIFfGxg8nN1z4mv2ALHhGxGEsxm3efR1D+vtZxf
VJy/QlDS+9rl2YLHCCc5MMs12RfV+MssXpv8Z0X5SzdzCx4LGQDRusZMY82phirTUXmjJ+fSoP+d
qvMtU5gF912lkOXuFegN0iP+SjqQVrdlfh9h7frzn3DqS45v5p+ElwVwbiNDOg2yUsxI0fY8ZnT8
6KQX+jV8Bd+iyYQPugyn8BJID6EZo2WeRs0XqZ75FkImirYPA7C7YP/dAMe9Yu19GubHz8/nhBlv
mcOkVsrLBRrbqnAeoCEQH23cWUj9qU/f2LEFaU/YlwSPPsQPegFPZjgXXyNRB3HO/3216P321dgW
gIZ3hc6KojWHPAjPIQRPXJwteMwFToaqioI9FHevlVqveh9bvXR6+XJY2WLI1FE4iOkCpR6OKNET
hmAlBMsPn7/ZE75niyHTvGwGsmJCBWJJnfbQQUrHSD9FGDOcST9PvN0tkIy6uuGLlWDVEeFTm2N8
P/VfJM7lWwAZ2PmwBzMfC3kbf7gA3JK+Pkt9ferJj3/+j1fgnbbdysHcxXvM680AutCuALnE5yd/
6tM3UbcOyqXMiyMi6rjNe3TM0mvFFw99E3d1wEhVAS+/V6vffyuwyXnPwcb5xUffGCwBuKoKC2zJ
txihXrkeI/kFwIYz0/hTV3JjsXMhCMQUQLzceljdcWPrH0YfhBprBa6zL539FjAGsncBqPBA9kfK
37YCVgWp1XzGpE682C1gTIZttbABPmEGLf59sGiXBqE+N1Q59embZNkUg0B2AzR1SaslXSO7txM4
O752Lkc398+NR/5tIHiI1cdeM33VQ4m4T+B1+q/piPMtNowApafDdT2iVQde/jxOw+toqd4+f/oT
F4cfj+yfp+9ZxbAEAfHT/1gU80DWagNQjqN6ObfKdOr0N0ZruhGrRgShisxeiSKibKo8QWBhX4PS
8C02TMzKhcwHuaLW5Geto3IX9l/kHuNbKJgFzXg/8OPTj6W80BJQw9WeGwWdOv2N2bJgYTnmHWDw
d6DOqMVCXtZ89hI0E6szlnW84/89nOZbKBiF5KzxODYsVAloIV9BGI1F+wKjPj4218CHnUl3TkT1
LR5sVZrHJiywMp3Tp3WpM9f2tzInGPOe21s4cVpbLBgPI871AL0DYYuLHoPLzjbZ6p1rZpz6+I0h
szKnjXcMXdhhiG+KGjymwHm2z+F8FghywhS2oK++hvbeGmNzmVtBH90s3d+wcOc2Ik696o0tF2tH
8g4FL2STzW1hxL5VXVbU5ZNbhySw54TjTv2IjT3rhmOoFXjI3yyolVpK1mRdv1qz/5e0ZBM0UJ6A
TI3ucu+novGgkomhPvrc3516+E0YxrysWcAci92XmD8LTLV2uZyii88//JQNbMwZFEEOAEuf7SN/
vWdWP/eyuRJdeDmHwevnX3Hikm4BXtg3XdugRudTdYxBeD1oTHnFgOOOsqGsdXdmyeDEMW1hXnM4
0lVCh3tPWfEBoco6adD4/vwnnDil/wJ4kcEPVY71o+M1JeTIdzABaMsfgvUcHurUKW1MufV90DUP
FOxTRpV3NCj8114MdFfqqTpHmH3qZxy/+5/ISfu5rKGtDiL+aH4EB7xBV/34K45qnZ8f1KmXcPzz
f76BFbxfhYWMjKjqFYifJf6WVzL6GkUX3wK7iqEHoZ/M4YzK/mZuoo9wbb54SzepNPD+gywhl7Wn
UfveRrAyUaBJHy/g+Pv8bE694Y0ds75so1gh3EjX3fDBP8yaXZtJnLHkU0e/teS196YW8jr7IY9n
rC6gvpZTXJ6pNE446i2aS02NqecCPJo4lYPNuxvqUF3XcXNz9NLTOHRnTunEHf0v6q+8tHPkYMbK
915k0/KfdYS5EpbwIDkFgbrd5y/jxGltIV1W0siO0LfeF2HwVnf5h1d+sYuyxXOBa39idAwRlAl4
JxhryiTyi3PYxlMvYmPDo18Xej6q4fRx8R4v+n5en3Usbq0s7RHMfqY6O/Uajuf2jyFzCL0XC1b9
9rqqD0sV/QmwlDTK/GOsz03ETv2STVBWHAk1Pf4S5EM3QQxqApp/HKmQu5pn5VdzpC2wq67EPE0R
6MDmgedp30O+XFRcgXkqyL94mTaWvYCsqy045I865tadtOqjjnS+//ymnnAbW1wXlcBMQvEL4m5N
dKdn8UFduY9j8/z5x58whC20aybTmIsAbgMD9DyxCri3xTsLhD/xjrcMYODE9enqVXjHFXkPC3O8
rRwcqgnv2/sYja7Pf8SJM9oCvDokRTE22kGvk1ffwNwIrAFSGJGTt88/3w/+4xj+R1GyxXj1uqhZ
aKBDkCCXjH7Xfs01eDRmMe9N6aoHTmrvSZA6GiDAZ9FR5q0De/U8jssP3xLyMkY9xb8Ljr0PGiwT
du8EuBSAlYybEVPhqt6zAWhA2UEyzjCR1+kcdvYvaWJ/wsanx15dY9qbArQFTTLn2K+TXc+v+kmC
mwf7JvGu9VEF9JqbC1ZBqk9PYO1LsWPefg+qLnxAN5kkg7fEGuNha2/aWJPvlBbtxXHiegnBedYf
dBzOL0Pc0TvRs+6jwS/2MohJ5XMC8HkZPCoqArlHvJRBxkI19b9N3Fj1R9AGrW4F9S+HqVhZVJnR
Y2SgWApa053ikz0M4CB5WoOme64pdmTBtwUegKZZrm0h/F9cN+NzSyq9VxBFDpJ+bMqUQEEE0yo1
GYh7Ru3YJabrsFEzdw60h2ryARKkEdpGpHNombJ8LL/bytpvitYgKWezFimvwLOS6GJdi8T4sacS
QSeZ6YVPd2AJUCuI3CqQ3vGasvVeDAzn60Ftck51qJdnBUqB37kWoOzUnWx74EJLSJAZeMdXyF5j
PiTrmf8UTbxec49R+QPy3oO+pTmrrlG1TuFOzTjaVI0suAJRVnBVkJxmYGNl34nvaL8HaZZ5dgE0
HbKqWYfxqiZrdVkEAyBLsVbXLe2YzfhYzFMChl0AMVVtcr1TmGNUT/jvpJfwmdfymoemvPDKyQ0J
AVzoFRILmGw4huCNGnSpWep7rglfh6BXNAHSa8S5cqym9ayuXRLPcQHjUUP/TVao7RPTirVOwM0F
EQKvoxCY95futnVWHArfRCoZlxk6GqYP48e6bJExET3iLTVMsTLV0pfuqXDt/OQsHsz1UbFeUBxj
fyta1HspXQqwAIIp02LZPsKG544UTn20YJK51BGV906AdG9fDfgr7YoJ/DiWkeiCUG8NEpxqn5my
tTQj4zL6l81k6LTTKyt/exCeUQk1HR4S4Fj/J2GSvSiY5pCAcDy4qnhcLheLoJR80yYIgp3F5eM7
MlHNLsU6FsEO3eD5vuCVw8AxENUbYJFReRFbx76DwWe5MOGgPrD8yLsnihLtCXC/2SSmqiz53YJz
12QcfKxYMFw9LM+JAP/YgyYhFV0/3Bgft6temXebR377x5nW/ljlUN2U+SAOMw/w/IOiwYGOOKBk
KMf2EY4uD69jVuO+rt3YXI1BzT5Ef5SPHZi4do3AJlPTtTJV/YgJYzlUD0pN/NeoeaGu/GLyD1bV
1mZzP1ZBOrUzCmHpKgRivS5uTWITi7/e2lc2YzNIIh4rMuDtBPifrqFNRe/gDAAhonS6JItoLtna
mj36QkEmRZ7LwwyW6YQORxh14U/1t9rMYVIILbuE5XbkV11rKv+hGMZBr4nq4AaKDJ3TobjrGBYX
r1Xf2r91ST1cILDm5VkNMhiVBKOa7n09ugJ7lNqtl2AdNgDszPE8HJSrsRsqe66vCj7itIIWPOBZ
q8VRebgsxqe+J9ylRdiMryocoydZCv2CBYKo+dUJjbsP0IMSB9Cq9BdLu4qiTHPn92sKpFF5G8x6
PeS0dArSYhRaSqmDhPgfg43hXxTLag+29+KHGob9JPIQp6i94/Wby0n/lS1cLCFBrvZSgc8xkbhL
zxz6P7+sceVhgZu8kJAJzzBVDdSrLWhQHo7L4GFWR9STtxJ+7XkNjnemk0MTJPnsyvVyAN5kObBy
OIJ9NDSxMoNWY5+xJsYNSatlpG+ebcjyRxdzcD87aAHtaRO76KAmMd0JFc7P6IGBKBDCaeN9kEte
gBy6KqdEhKJxWUtwOUjoe3FaU02/YTo/TUkxUjMkDSRPbmJgBy/52o4/LCnqPSrMdsjiUBmayJlV
bw1wsd1u7mjQp+hkeN5LEZfG3gej34ikRVuMpKQehhssf41xBubLcb6VyoS3wJSJF4dt+3eLuHeI
oGeVMh51JmHdUj3M4O+7ZZyZJy+cAE3VwCw/a5BCHvhc9O+8HPgjQtecUed7EMZZ1fIslzIsEh7V
ZMq0FwTsYmGQL76bFTYwykTYkqzPFEu5vIczksevUiAy+c24h+gZuYXylFQyxIM4EdyjMvdqsLO3
3hPllSSXxovmUQOa0PTVXkC+tgP3XIBICIo4P7/lChR0dUUo2dnSE/ClRTTdaj9AJ4ROS2suunio
2j06ePmbUWHV2Avsi7vinU0MlP9VjdnapRVTFz11UceGRCsMy4nE5DyhedjDagBsfWlYT++Axqse
IPbFXuyMc9g1Re4vvxzEra/nYXZVGvdRZ2ewBvdj/a5we/yX3hd4KqBZ+R+0/YY/noRlE6g9fQjq
2ioJMCnbIXWBcpxCcnWNLc0Br4xOecaoN91xGrgoaUlZ+3dgnvTja1DNhRR8RRpqslJN3pMrbdhf
D9pxUBx4xXdgzW246yCa9MFj13yP87KPE0N14dIIVZoDeofTa+Et3jskt2GONbfhcC26AQ/P6dTe
jD2xH52qHU1D0pU6RSq1klQSuMOKh/V923o99NI9R8ETJ9gIH4yw5qc491mmIFQOnuZ1QTDibajD
TDLDf7qptd8igzuHWT7QbfOsyksPse1ybpn5CfI2JCSzBAdBKWsyph3YGzLe1TbO8ijm+y7uK5KU
gRwbUDOCxBrrEoiecZwjVKuYBJfgWqq/MX9oACIqLIf4KEoVjyaqViAglXAiSCGlua15HDyBorr9
6xScRbC03rLn48LN9eogGuYKBKJkDpRRyRpBogmKKZT/APF3312zqcJ7m61wAOy5RUbYCqEVJzyF
PlyfA8dBEMGSxRY4dbgQ3dzCJUH+PcG6OiGZV3gxaNzjCo781gCiMWZBZPBK/SjXy90Uc1XtRjzi
mq2k4eJb5Rf91bwM0yMgsivJVswFzAFgLfOq14l1SQsHDkleKFXvdDj5Oo3jrkzbCev9fuPJH6Fe
67uVFdUNxjtFOtccQM+SeMwlKihNkfIe7DkXTjjRJpg4j2UyoXmWpxqnqpPKLAHNGtHIajfQuKeX
TcTE5TIu7j2qOvfWhqXPM1XaPlMIjixPZKmGKuvzpt/j5LAiELfxcs3hIb2ULw4peI/+5T3NC/hJ
jYxT72yFHWs2KY7gli/X1AbuXcZN9dEBbv5gzNxcQZCD3CzYAb7qQVCYp3Ci5a0Yquoh9ubA7GKy
9kE2IfN8mGWVY4mjMnDgUzi7JW0C1/5QBY/zNAYJV5VOdsnztKEBnCYZGA4jqsquToreU+/QpWy9
AwEWkyWintTLmPv5Ey+lfozgbS3kYVa04AhqmDWVHVNT5nxR7iD63HWpkUL+BAWIfQf1WvVTkLa7
66VFCFU9gWMxFfB0+9HR6g3J+Pqzx4ZdlBa+h0TRIpBfYbcvxJMQDyTtnBwvkvCGur8XCxj6kins
80eq8+KhxLryhFUYg1AAKQXRpCw4NoEL1D7hReMiEFSA3xyTvAZJ5o9+KflP1gzzSyhBFaZ7b/lJ
WRh/1IXgex60xb4XOXLjfG1fZut44kUOVLeziN+LPNKPEtUJCILj+dkogNFxTYRKx85ykjJvxVnj
05Cgu3iEheh6eS0qEJC2zbT8QkETWNRnGiVFzTz5Bq4+/yed+BJf8AAZcCr7skBWYzoMBi0ZsRHI
Slr+zo+sZm03ustSzwSJaAc0tHTTdKXCdt5zzsY3sbThq+1QBmoze9cMtduF35f1nQhV+U0BxuKy
QfRTWiCx/TZTTMct5Ccy10zqEggLAXjLGN5GBbAcqQMe/crULZCaLbayigG8y4TNMiuWZoUIbQfh
vAGai0sGZWD/NUf7I0HlMN/mM12LdAjQpm0xdHnuVn+6FBQO7zgUy7gY8b+bgID0Ek0Neuew9ugS
AVLhB2ZreJmZdOtBzpTOO9sYcyewKlLu0T/APJbEUZfaIB4edR/B6MNurW+JsDj0VlXkQjf98irr
kl/28RBm2JJnT6sXT7e9Htubnrb9FbIWnRZTtT4OogQF6tLrH/5A5EFaitOWEe0vC8narLeNfSPH
3Ej6qKoUJ9ET6xr9m7uxjlOQH/aXoT/xq7Zvm6sB4p5vFO/0du7Feo3Rpby3nJW70cANNS3AH6pr
wF2GQ0hIoew7Rda0JIXtzIJYJ9dqx4ir3jE1p2U2QHGSZqXJi7QFAOkKujbNLRpOuG7WkdhL6gb+
oQ1R1IIlanmNJQgrsbRV4fwWfXTQgbE+mnfQ+q51yQ8+masoaboG5lhwAn7OOH9QvRQJGtH1HpgJ
cemgQQvhKg2aX8UVSnxJheAoq8AfeuFGOn3vo95+APhvkIKrWu50hzvGHMJOJkjU3UqMwx56wX/Q
VkGlOKqkurBtW6OMXqLgHtYJCkBKUbPUXW0eFR+rG0Tk4Ia7cLocYT7fJqbgntGQz4Os6EKgilgM
TMeQ1F4YmAzxAQvAB5RLxEucwE4iSaqcFMGzzp3XQ5eiJMVF4/e8+TEyXxYH5XlGg4Wlm6PoEuUv
qg0O6a8lE4si3zV6nJdGQhon4SEtf1FiGoS0dfKfRl+SJQFy9saRITYvhepxU5FnQabdQktFfCNY
5/RQLPeIhaytx7lO0MpgcBGrrN7qJViqv3b2tcl60qK+OxZDZUItlnIv2CCFucLeJowtJsPCsjLH
jgk6ZQIvqm/ASn4lWx+1CtZqfflHdlSHBxvVOU/FwKPhIlibss281gbNldJKXgCxjZibd3UBDcGp
O2aTIXJtY4jNv2lkoihLq0bp4pvnj3kBcupZYnkRNL1TvgNDo8YdHVF4JC6fi+A19OACwI+D2Ihy
FHCFNpI4Junykj/UdETqBddrwysG12XgooNwznTo0UfW6oj/hOQtymZsNBvkXLRFXXS9Fo2nHpBd
xBFHAPXbl2nSUN/QfInMFeU08i9NixWfROjGthnEf2fvlkNME/0qyF/Eh4GSIbqYgYWPrlixDuIF
GklHX5krCqASGCwgFFwhtEOWGCcgF2TEe4lbUYEZPZpxdn6N0hN8YXO0c12smzddyLa7jcUwP5Hm
mJxDjryjh6Oj6y9MPs7eXnhOq2x22n0r1gBpP6eMtzu+QnsFnxVUxYEhZxkwYhaxlzUxrncSNHn1
5EakOO+0wg7wQz2EzU8alzCHFnl7DqZEW+b7mo8RQZoB93lXsxpE5IvfzGiXjpze6qirpjeYU53v
akN4eQE7QxrsTAPQSBHzSR+aueUPrptWmSDbGF8lmDaRsZD6WG8UbSN3Hh/BKpaA6XCE/iAEONUi
ExfO9IJh9GGyutbT/MPHW5lSCnj+b7rmtf8zwKohu2Z1kANnKgOKQZZ3uU4o8S7NzDBRdwMqVC78
nEBzUNc0aQzzkPSP4tBSMWfIMxfyYesxaneqFnAbcjK8SksQCi7JOKALAAKTUTRYTccqF1SRoMOU
8ukobWfL7pWNBv0pEcIxCzvM7ZMriHiWcSfSAgX2gciCXBSt5pe6nLHQUVuFTpGUfJh21QTUmi+9
Kt+VS6M+DNRlgPwtlkXEV/0K6SvbYKEOVQYsUIABGAmfdTo1E4lvwriD5R3vTX4pR+CvYIt69Hfz
Cm+I4Lii6UBBefyshnb9mAlVrxEDHzHAs/YmIIBrjaLwH0sCqccr2yzmzqoovJPcDlPqJn9RGSni
+hAhKw0SEYRByhrENhB/S7SEdDjqtIqglJ6XUEktIH9UD+W1RepdHcAZDi9qFvQNUafUtzrWSwwu
784WOxMiKTXw2gUI4mX+gFo3vANgUlyqqP0Nt4FqwBdei+prMEOKFUkf1Rj3ZDaQiMukRg8WfUcL
y6dsCW8LUqLF4PdiRxay/CBTWP6UC/qp2BvkNyvkofN9GUmSmjVEJVlXPWRRKGl/5+tAbvyl8daL
AL3q36ITKJ0A7L6pqsntYxZByHOwrIIV0JBVCfFQzF4zZ/NDYalKuV8G6D2CxEPE7frAoK0zZHKS
6LWYSgzfST2yXV/lHFpHIDt7yUc0LdExjcIXZuBZnZgIhol0umq9Bq1eQXp7PTo0AERfTSBbOGYg
wOOb/QKa+wsE8e5u7MsYioHT6F2bXAHRsUQVajQFf/DcdHjHMbqbO3ij6VHClfNDPmIJCmRL9niS
CMpeF2GFZoQqrxHoPiXzqoL+4Oo8/qByjR/E0FRPbGYoaTm6j8NQl9/lyv0ftmtQ4KOdjzoZ8c9d
oV+B8bxyAxoefdijJsfixrz3JxOBMRyYQMlG5AmoR1473qwNcgXZegkSjfkeNq7uvbbrngtsb93P
bJE5toUCNf/ylYppGiBbeRmhQ3FLWSTfBAaWKZ8rAq1HQzBAkExibRaq32lQ02pNzLG/rguQ+6V2
DOB+beCxhEG2JFkwgXyMQqcb7BfWYYdYppBpB2MLBjJrtCd3kA7Gne5jv6gSvyrpDyzs5G9WRIPC
lhGGaAkYutyO6Tk/RGFb11mzWl8kE0Xre6ddSepkwhCmQ9fLhKAsRBczre2qabaCZrDdhZEu3U29
lIOXDpgNDBnpPL/aY4iyfONER1BTmdysnzVs27vsgd9Er2wm8esc6ql+LeQQ6/fCa7y99rsBjbNK
13emUvzBA6ohm6sCdf8YuPEenCwi9YawPb4mrX8vBcNVtdTtcldUbZbHqCFA+aX31q7NcYXNFy90
nPmcWrTD0GS2ccBRv3f5I3xlC0aiZbVkJ0fauguJfG5FGB8m+NtgRSWtdx11UfgcGl/1lwjyhb1s
xqJvjt3pRcJpTOxlbPTg9h7Iy0Va0g7PigEPOjGgTIRvb2IW3CsfDRsjsXNl+0jUu0Eo2EQ74m+g
rIO4Qz2g/oYlHdtHUAnqr9Q6rOVfU62gY+vEjEoYjTnf/BR2ND9JrOy1C8r+3dAOwbbuHOrlsCvt
m11Cg4pntB/1wpbfhZTVnVnRxF0WJIxI2InGL/BI2q5oJC0+tiI9J2JynxNvDG7Qlizu+pYevZAH
ERPVIGD5BP+k29o8DG7GTYx8/kMKH7G+nIv4Iwe+DixoQXk7l8eUImD1i2eQdyb9ZMU17i0kOAQ0
eJG0Uve3qdBvSNFrxTgGkaf9AYePvKYPbfXsKYScDNWW9wQeP/Tuhtlg1hS2vb0xkEQVqbMWnZZW
AvTbaw+lTqtb8mRV2T01c1N+D9hA72gHmdO0Mp7/LYfz6J6hjdSMyYjEzV7k5Ri9j2ok6Oijt1Ca
nasC9wi8OJrMtQjJ5VFH/FV6of8Dw7/1abax2dW9anU2IvkILpoaTce8n3mFNmEzgqlhGQMyXsbQ
uyjCrF9d9A5BNcQ1iHlCf7Yo6dQjjw4ETggVYEarsUBij62t4ZopakEI5DCKYMuMSkoXtJwvXB0g
NHTwiIltOo1H9dh67cVDxDJ0pjyXDCE0wcFlUv4FV4R6xSot6MgKbUogpJB8vQ8EQTXNGe1vVIQq
9sLldXlRM8hComMUXmIwxJpLULfW97acgnqfe0NR7ryoEdMBAxFURx0oDs+JSJ6a5R7//B/kQT3n
1gcVcAD0KuYIrWzFYQyG2yqq+jMT9VMj7w22geL0hIgA0CANXREGwP3Wka/RwKPj+X8f3xalf9zL
5HtiHUoRJE7+wP58PoY+9eAbjNKqGzUTvwv3QUh+QW7hzxwZ/wzA59SxbzAMSgcS/QaMkZh1B8jj
vdG+UkmIQHVmRn8CUUI3+CTdDxE8KUASorc/kb+gLTrdycreTTn/GvpsS13RUzvNpoXiCwNSDH3c
8P9xdiXNdbNK9BepSgMI2EpX17PjOHGmjSp2Es3zhPTr31He5obPSFXaubxA3Kabhub0OZ9z62gP
kEpYgUcZkPrFPTn35nDfmPN5wa3VK6z0nINVYnuBNXAJVfEoNHqgeKqWQm6UeS7BfZ/XmW+j1CEM
9rSMe9xcGkdSSSsmO2mhrASYHpkzdsJO059GdnRwJYC7BZSTE0UAF6zCAzk6jPoFXdbbFnqf1sVV
RY9M0Zm4QkA4MF/mxkOj7DlDDX5VZi2ow7wsHc8G0PTbH9OZSYll0IeMkBJwwFQzobSEx2Rnmr/n
A0M1bfsDmphQaSxICRFb7N30jN64PyhknSaj+0YGEHDvupTuNyhxjRs8UKSZcM5dKF9wMa39sd/t
RtT5qxLTrYBATSo7egaE6EcxZKtkO24XAygymAvuZ5YcWwmVyKKLy7wDvS09F1VyysLuK+vJTpOQ
ZuNTCSxmc2iSUQpyLkLsR8V6RsRhsG9OMTanHa/VfWO132VOo26e1yM2brx1D4E74dieLKBIEysa
7ZArmauLXXyiGjoSV4XpgMkPh4BCFN9XZC9ABHfWMHza/obGl8z15118Y06iMO1rRHaygMe9M3GH
dwtzR+BcN/j6/4vBR0rtCS8OUA8Wbu9Xoi1vkxY112NTV0K5MAGMsSxJz2aUXIcSNz9Z7qpT6JZX
ycswcofir+OeQ5QSvUqgE6Yz+m916C47cEydcZQoNtGQyLqeuOcZBLxeNo2Z75Tpy7ZtNLuQSlqB
qmUrTY7pV7aFKhLBLRkgTzETr+5jY+d88f4voCp1RVdnPC8r4A+SLvzZhHhYorl5jDWBqswVnZGW
oD0GmhcioC/DuK6ubPa65d5fXSrU4B2agpguOp7W/osshLAJip4jiKmHPaW69xeAqswVs+iYHVXt
/6fPsbOtyPBkqO7ruNojLdX9ivX/F+E1dQWp5wJ5YOXo91wBG83TsPhGjneqI35EVQWkzqoZTY2K
rgCGp3GWp7bNfhGgVXHn2dNlez/jUFUIKeyY1UEuBBI2HVhFS9vnLPwSondlXD7X2Ml3NmydtyoR
nRHO0wTtteeQjMZvmonyzS6jfAeqr1sLJZq7eIwBX1sNJWY8N5f3a9NZScen7XXQTV7Jyjbu6e1s
Nkj5Atz2jYmUjHeI10ODqywWIXjgI7z/rcB5kfsZHudO1pr0j42+HvsuvLQroiF3U4xudvJjVKOH
gbVQFt0eXGN2rgRyIvoYPamdc24AMPNQ7Ov9BncE2eCP7S9ovJMrSXga08WM8pmeW3e6WxzUaZGH
TSF8hlak3Dh2gaVciWXHraIJ+opoXCyAAMQ7YuOh+rE3us5Mq1tdrEHS1hSw6Fn83UxXwHnBrK89
BB92lkHjniqFRZIz8Kq6Cz+jnPMNbSQ5XhHZHg+EZitVKSxmvAfEUWJh8LK4n5Pm3l1PQjUqc4X5
cXuRdfZRojcpIjFzYKHPeOTIT7icTV4WOsLHm+reXVlnIiWCyWgODO8y6C3P8Mg6t9AVjUm7I+Wk
MZFKZoGnpRR98SlwkQ7Ho5CJZrb4ukrKp/0r4Pu3NKqSWQDBgAd+8DuhaToynkJe35tG+RQ75Fct
ypMZpSip7/GeaWylUltgZ8M7Sdciw0RWEl/jhbg7L+4xeke06/4bDFE/l2CNZxwXj3lFE0M3s8RD
wnnblXRzVwI57VPDaojE3K02G4O6ESxgsbmj2qHZjdj61YtAtjugnoaSo62jKPiZJcMnRw4vdesE
qH7/yB22k2/+kiH+tzeCquJIib2qT1MDHxohY9NlMzTIinPdWL///7H6fnKmE1/SDw4CcSm+H7Oe
/e/vK9IGBf+ccqTRTtwOI0Ad1pxVO0latzZqmLthvUxpjEZ3ARwG3nXZqQbN6+nY3JUI5zMKskaH
CE/M/nUyANix+MFSFcq7/xomTFNax9R1zmkzQuKVD7nPKXmOYsdBxpuOOa9KgEHL2q0W0jNwxJUv
boNtEMDBZSeTaqyvCiXxyOwnYVBUwsye4oEX94VxOtahR10lqN2lT5e+i1wIWrDPCRon/WUCEu7Q
yqrkF9VE8WQWDuSMJ2XiJeiKOb53q9wXKeqmxTI5a6cWekOStrjqmzIBSsi+ZXj43snQqx3eiWfX
+dd/8J7F0LESrsLrztdmPVWvtYTWnE6Q0/56zExK8JrAOIRiKIDkA8IzwIFyunKy3V+gcx8leFOn
GMHYv3SwU9k/SWeR93ZbpTsZVDe6Erxh33AAcgeM3ljOVxsS13ejAWDPIcuo9BfmbMqoGiuMzoeq
v8HbenIaaGh+2R5ekxVU1guSTsYCPAiKmsuqcClpdZop1KLKpnoVpJs8y673rs4aQ6n0FxOgCoDA
EnwL6nzOqYy4CHC3/bz9SzRuqkoe5XnSxx3er5E9c/6bAUfqy8xBS4L7wzWcnSSqOcpQJUX3ZgTZ
FddYPzJmWfBXf1ey8BHo1AjdJH3l23i5I3l2LKnR1ZQXSRugtSrH92ocnYCD9JN5AeSxy4+pBFBV
A0mCBTvry74B7Bmc28Qz+q5Fi4uM65ftRdEtuRLXfGzApspd2Ku3cTcETAFtLeWyUyS01hB7Z2ui
SmCHEbjY8nZd84RCTqQZ/GLi584idywungROmuP8wGv3Dr2Fh2pvlCrRbluRKGcTQG+ge0BAmaRo
6nLonpq2xr9UdoxwbHHh4iVGj2ygQi3jFQFzgjbOnRVDa22I7Cug5b4dWhyVIyNh1ciMNGt/mcUg
PRojSzVAyBzbuFSWDNKgAygfx/ZXCWEWf7SqV7yvOqdjU1dyNuCBcdFlvPnVjdM3qOdxLxUAC24P
rrnSESXIURoDWN2xjLekhzxcOhTGHWNZeB3Xtnja/sTfN513PFcVPMrbuTEak0doCpusPwZrqLcy
UDZ0Lc+seqt2ioL0THroFPQ+VLC+gvtYYjeuDvG/UpU8Y0wzMc3o8PqzphcfAFiAxdIs2Tn2aNLK
f0SRJLqJTGonb+iIPuWoqMAVHvFk83nlh9j/EbrPKPGfDZMQDgCWf4aku5mN4ZNp8IdkHq7XXXiB
HPqOR2i2MaIE/YCchTehdn6V5hwBhiNw9mndY3ySVGXTyCuyJHOfkbduCc+WSwJUEtBjlEHvlYo9
3TPNT1CZNGpzdhNQr9DX3EQfydSWbyBbSHfCUbNtqfwZFRQOOzHYxutc43xOB8s3xuJZ0Cr2gD8B
OjMe/Y6QvcKa7rco0R/Jpo2LIjLfwgztRcb0kzLURLYjUze2EvxQc8rdDH16b24/PU617PweIPqd
sNANvv7/Mp1zwu2EVvOb6dTmyV1n7S5Ze3B09aDeNJYBERXnLY4L1ADXRglwW+zsWLqpK5m8TOU8
jzOmvqCCzE7osxEChG9llxyCa1BHieXBdQ0G6mjzjc+WcwPYO8jq0JdzLBupvBlgtXIiKoziD49F
jQMaoLvMOphIVdaMIhUymklrvoGRof+Zu1b92MUuf9z2SF1BRaXNkGNMoDsRZn8E7x+ILR7AdzSe
/kKJ0XKaeGMdPlDZPgxN1Hgypj+a8RgJPFWpNNy5JJAS5O5r1CVofkqB3EgG0Fls/zKNT9lKHBOo
8qAZfSSvRpUS32zK0Uf36s7hUDe4Esjo0Fj4XNXkFa/3IwjepIFeuWTnHqAbfP3/RSDb4AlsIGcS
/ZkzgPS9Ys7tr07ex1fHDKNEci/MeQ6XVvw20EvmjZJaaJdJ3o4NrkSyE7uiRMet+xqjk98LwTTm
F43cExlZq0rvHGxsJYyXdOFibfN87VbGz5Kz364FHfnZKb7bA5CES+vehMuCjpdJ2seCWwWT1RW4
WEbXlm81oRlQWBFoadsWN9htg2mymwokg8qlUxHTcH+vNcUkKf0GBJTlND2kEMLM+/oWvSk7u6zm
QKPCyhpeDzTtpv6tyuIfLbqF87IPzJo8CxSE52ZPbklzwlWRZax1omWaiv5NgELttkW31FW0uMDp
GCNQHNtW031DCW6DmihIsUmimlN67bC2Mv+w52PJwlKC2x1iqAcNtQwscMZEIJioDiITVEiZ4bKJ
zuB5C6zsg9We+/TLtjk0O4aqgGTnjmVFHOO2NAQhW97/nNCOvpP5V5u+E3QqcmyebAGcwyzRMnQ9
Q2dsTLy2/VJNx3YMVfZoKJJW2lYjgyGqb+RSv0YN2yme/U1i701dOVoX3JrHhJgyQJ/j/RQIrz91
QXua/cqD/O+pDh7dU3z6/EY8y4c880kG0ETyJu/LXmVfYzsVTNbO8yJstFkHWXUXWbU3sC+x+zkZ
9g6UmjhQEWVtzBdbhDBeW1Uf8qG8NUz0nJbx122/0k1/3UkuMlEOzXC8M7cyEANKv3kY3yAPPYKE
9LSUxbDjXxrnVeFkQNYj6ZtYJGmWuZeCgMhrk2M4ZqriyBq8uKOHe8HCRpbXs/7s2nus3DrbK2na
MMpOuOWw7kH1cAL3Vf4RxGb29eT2zs49Wmd/51/7x22Y9XEP06T0rYwf0ZOILjSPlMdSm6kkayGy
iCVoNg6YnNE2EMnf9hyFp23f0ZlHydXlMPCuK+A7FrQdXLSWOvgGbUSwPbzOa5TQtgdZDW6E4Y3m
czV+JfbL9ria4glR0WMkBbvMzBBS05fysxlYd6DyyL+C48Y+5Q+lH+3k/ffnT1QcmTGWM+kgWxyw
FDjZoTyLcc8071ueqCiysc0qd8GreCCLl9bMvbh6bfmXbfPopr166sWOQCpQKaJNRgZQkxv/cAAF
S5+m5dTsbAa6ua//vxjfAdGSCVk0GYBgF5CWPxTCOGHa7BwbdLNf/38xOqVQLcspnKZkNxCD9DLz
edssmmsU+mb+HRlte/1Sc4yc4jT9Sh+epN9ffcrO1Wk4RnVPhBKtnZlaOZMwTcmhYimqUyWOxSpR
dY8gYg1im7lEMMlzM90kU+3NTbyzpDqjK5GKMlMnKrYOnp5n44d77OBAVHhYO1EOxkDsXjG7judn
YezsiprCP/B3/65lBy7bugJ9ReCw3k+G4jmz5Oexo+CssN+sbADFvfPJwvtzh5bHbf95f6MnKl6s
JE6Evlr8FpJ+HS3w92VBmrjoHn3dHl+zBipabME9Er2eOXabGBw6d226Uz54/0pBVHhYNUKRG226
MnDn5PdU0OcJTP25MT+SLAR9lL0DnNdNX4nbuXYpJRIrYvf3ibzNk0P5laj4sFk0FdiLCxmYhAV2
zfyBDa2HfpVPPCmnnbXVTV6JW2Hxep5aXCfSWbxERpPDp5pyJ7i0zqqmWbsPUUfBxgPCEK8Pa6A8
0AdmgGuA1DcG4bc9Az2RZH4T74EbdYuuBLThlAm6zPGDWJSfCtfyivScxNwL3Q8T+7jtsJo8oCLH
rDGuoXmHgJAT2ECt7oa6HP21xc7NQLMmKmpMcKtOCxR3gxnqU6C0uZOms7N96GaunJmbaXYaaHnK
gPf3ZProtjd1uJN8NbuEihBzV9aPvMPQTmIHS9/6I239HiJU0GbY+YTOMEr+jcFERWsL7sRL5N4/
6JDeXk/duOv/LzIvIJIAHU9IAhHLQGcffmJ5tmNw3dBK6pVg6bCog80B3DIgFB59Zyp2oks3tBK6
M5lcPjC4SZ2DEehZ0p1tUzeuErRR2dkSJCJTYNImaKg8GaCQOGZoJTiHIizbAl0WgQUlcDFmp9za
U9XUuJ+K9ZJk7qZlgqHLKj6DPMerup/EjMFPu/f2ookdFefVkKSwHVClBqXzu6Y/svxHzQ4VdcDe
+K8DtmNaWlWzmtwI/a5rThIcGtsm1x3+VJBXCUovEhrYEAeIvdfll8Uqz3Xp+iXFvgKh8fy24/Vp
ae4mscddr/EgFfoF2XReGDOWmRq5B35Jb+z3Osh0Q6//vwjV0ALvHyjTZNCBF7j92LJg20y6cZU4
ncgSD3zBuGCv9Rj42lCzOzayEqZ5RQcJ7j8Z1N11Lu+dg8cOVd2ILjUrQE64Vm8e7eGUuM/H5qvE
aDaAKQrXqCloQFUzwtnP2+Pq7q4qnmuCf9lphIHn2+JxuEoeflsfqX9rPIGpaMfZNZuAiumyB24u
BHqNgSt/yHLVWGk8xu4ko1fbP0LjJiqQy0mBhCCOOwWWA/KgGQ0N8d6TkL06xH/rgeQ/MC4RAd+0
gPJi9t0rEBGc0nP1EJ8jL/w8f7h3rhzfj71P147hkee76OuxH6SkVNoOI2MMFsu7GzaBqPHYjqbC
t6BjWjQiw45GQT2JreA25Ae3ABW6tZaS856EUwA8+kmy6cTcvduVzn+UWG0Rqh3JzCngTffAC/a1
TMPATCR69MGZvm1xTRpRkVtOA3KBAejjAO1ufsOjB1ELYOf2iro6D1XCFwxBcelmSKszdUCVa3ZZ
MEXVMUE4oqK0wO6LFxQHBqrEYwQC+YV+2raKZtoqIquYmrYDEyMWVYDlhF2vlJnbI6859J2wUtFY
w5Lwoa4wsuzb25WDHJWKF4mbIKp0b3QBv+T2d/6SBrz3odWpLlKTyGsny3PYxv1Yn7Pb6Ad7HL0r
48W5rc7pLX+u7q7p5+1v6aylRO2YMaduS3yqKYI6+WDvbW8a31SxWWUsSnCWRigvguUrBbl3Gn/r
oQW0PWvd6EqOhcIMSzOO0Rf6nGRvTfJsFt+ODa0E7uJ23LRyDD2iLbhpfhIn9ofk4LyVAzF0jEVd
gq02MEgZjCBZT+fBhy7FseueCrHqLScrQAqCc/zAH5lTBM7Idmau8RMVXwURbFkDvz4FtgRxHWD4
LUjKti3+92H2HXdXYVU0lQkFV+UUtN9AV/Qju+6vDZ8Fwl8en4r74p76H9nNr+J153Pvv66DEfff
6JKjnZbmetsxH6bf4ZMN0usnExRbZ2iAvP4JH8uH+sG4SR/YKfyZ7fzGNXLf+4nr/y8ieoiMAody
7KUCe4eXZqbwclpDWna9BAyF3Lkjcs1nlGiuRTj1Mgd/bM5fouYelIynqvkYWi/JdAUqtZ0fo9uf
nNVJLn6NISqTdTO0iKNk8imFboAIr+wF/L4QQRDc/lAj4BsxfnRieV/y8M4Oub+UlV+WduBmywc5
G8H2auoMq+wElWUO3AgxFXt4SaNTB2pX86lJDuFfiKp0FEpwleSsmYLCLALhTmdclXeWSjdxZSvo
0zwZhmjCASHJxakxnBO04D9O9a1cKaS3jaPZJlXA1tCx3mhDbO6R4d67oC8H+VNxZ6bRsXqlitmi
UcvQ7I69knPfNK5odKxeqYK1KLR0G/DPTQFo8O3kuop+Alk7HFPuJioey0lMPBzl/RSA7M+P2vrD
VNlnWe5prWpiUAVkQZmi42GzJpDRtyy8XtzTGfQA3R2Iw9xp51CsOYrYSqCPi11YS7paPu2f7BpS
Fg25aivnAbTAYHS0ToccyFYCvQapGgP7I94e0FXP7pPlnKQ7oaXxTZXVK5ujbpCZxKbPae4VeAA7
s7kB1b6b5eft2Wty1t/r0cU2hUPgbI4jZj/JH8x5kHvMJ7qpK6FbQ7vY6dazjSTPM6gUm4fG2Iko
3dDKmdvJSZ+XayrsunvDucnDp/xgZUhFYA0V7SAehFmDRkIY992x13Wiwq0SCWEqEPfj0cIhnhu+
MfdY9VAFWOW8oo0BkZGAJsaJtj2uIAdPMypbVxHG5TRKDE3mIHc+mPmxA5gKqZqiOrUgQ40DWFSc
LW7dLry82nZmTcSrmCrssiExRIwijf0RQjWGuDb4dza9gAvyWLZQ0VV9BUFxY8LhoTSrb2CYfkQn
2J8BmhTbP0ATjSq+itBwjUb8ADsM/dgNgZ/fg8npbKMEZJFlISDnNS5mFajbDTRh9Y3tJePwOKUN
GkDcvWcoTdL++zp1saMMcZkWpcjwodQ+J/l85bovFsgmh703J42RVCBVRRhIyl04pht3XwAjhJTb
523za3YWFUIVmlbBjBY51aoYJCezyDcTcL1Ka8hftr+gMY65rs6FcdzRICHEFCY82bhmYBT5cG0A
mH9ywSIcxBKNqdvf0dlo/f7Fd+w57comw8HZsn2R3YL+a3tcTeJWMVSTBaQ8ybC4dnGVo0iTQNuC
TqDzBiuejJ7GdOcCovFWc/1dF/Pvs1okkA6aAlbMjxRaVBHor4GXfELP/3VSjDuf0ZlJORkTRxRt
Yw2ogzTiB5DnkALhfK83STe4/e9vqBqbs44imMHm7sd08PrlansVdH6qxHIoExkx6AgGNbiUU+sk
xu8tiJi3B9dNW0mvdcx4aENcNKhisIqxzEMx58jIjgqnGgc6TTZZd7fyrhuuW7mzKb9/WXVU/FRV
QEcmr5N13M7Ll/sYpbgUIOMBaju5DXGgjzk0Bbd/w/sB7KiAKqvtHWjd4zdQNvl48fKK7LOgd2QP
fvM3Df73FuyorFx5W0CtqV/N/+W18/nT8/x0xR7uzdPsfTKABt/5He+7kCPW/18EmIRyA3p+8ZlV
WaH7MtkgSi+/bdvofQ9yVEauOqdV6CQYOzNvInkb793cdeMq0WpJx6H5gnG79g3MyN7Y7tGU6UZW
QlV0kFpzWIE7bJHC5yE+QKtDOzEEhf81tIMC7v8nPc8flvJm2cOD6hZQCdOZmGNiMsQmdFihUOo1
1Q3r+I53aOyh4qn6OEwNCEvhUszi8akq508OJCJ2DjmamauYKiYnJ6+whQVF/ZQZ11n8nJfPhzxP
xU7BISDJ02DomtxX9Dkcji2iipkyUh6W4cJRbO6SUzmEAWD2p+0pazYvFTbVDkMeQyhnLcWnw7m3
DOJDew6aJRR8nec8ss2Tgwfkp6zOQGVQiz2pbd0qrEt/sQFYqUEzEmKJQ6f4VIHLBm2CLjnZkuws
8/sp3FEBVYaEkiuPK3ygax1/rrrvIZrnTxaJl9t+DrtTBPHFm20j6vxVid8Q6iLgShT4Fn/s+g/8
WH+Uw5XgNbsGEgcDrppoP7wy0voKWi47LqWzvxK/mQOhWAN3icAif1wWzEPjDfmxDVhFTEFFIMQp
Ge4KDe8/jZTyV2Fay+u2rTUTV/FSwDagJY3CcaR5X9hfO/ECAdudTK5ZR5VVKzHHJpxtHC/bOPnD
BrF4vch2yga6sdeMfuHwENMpqy5FMUWG0BOJn3LretsgGkdnq6EuBkbRILb5WuoAUyMkp3ySvNHi
riq/lVEVbH9ineM7hwKVUyvv8iyRE+YOTckTmW6t+XvKbgb7GBOBo1JpLS0UHFMw1AeQYTo76eSZ
jjw1815ris70SnhWWZNA/QlvLjmBomstIdpCd1ZV541KhLpcWgX048ZA8l9Z/Mt20Qa4R0ikW1gl
ROesgxq3xA7WGw8UrHK5UZ+S+UmALygrlp19QGOb/yCpjDgeRA75aLNjQVVjSdtpORhPKoiqBtwA
6or4BaTOyJPdd9NV37Np77FXY3wVSCWhqoWVtHAPIYsPOuKrMQaXBHV2vF5jfxVLBfUeNtgWyv9N
dTeGnxcr97vmoeC34Fs8bQeW7hPrL7uI3dpdagEaAQBv6o9ZfiXxHC7Iqs5ggOl4pw6ts9K68hff
AP7MLitqjsDIPlYd9Yv4Cor2Oz9AN7h6Jh6XNJvB5hEMPH5Y8uwqy/nNxOud8NJsPK4Suenk2pUb
wTtF2pwl5JKgnekhkk9RGR/L3SqyKi7riI0OVjkxbzMRgVVsr5tMZxslfqmwMqiCoU+R0zve/aDz
D84/b/vNunbvbMgquqrKO2EWzeo3/TXUYMz51/a4mimrkKq6yPqideErQ3rTD79TvO+OH7eH1k15
DYELN4RuoAzdHHXXdDlXUL2rg+1xNS6iAqkgaGNNscSUF/ZTpPfl/BqXvyEQvj26ziDr/y9mLWzQ
QNgFMtMyyVM9gTSKM68Avm97eJ1R1v9fDG9Ims+pi6fROTTcJ8fpGTjDLPm2Pbpu8kpwkriFGvca
+WP7EOFpORb3YfX12NhKZLbQiKqsGstJyukMrsUTxIxOvHe97eF1hlHyqjAk1F5X3JSFjhoOSp2d
w5LOJEpMguKhNkmJcVkev4BALSjG8r4i6c5eq5m2ipiyc1CXu6szWm50z8BeAR3Nn4csomKm5hrv
lZNYMDSOpTYNvUiWO2cAjVFU0FQNOTenrROsZSRPg9W9ustyIyQ59IzokDVyL5y8ghoHRKNRTLXJ
9976WZDfA3Sbtq3y923lnZ1QJbEioMcxlz40fs0FCEuhLfIlrbnt5cy5gzqy6WUGvUm66nvJOGSl
p8W9tSwwGq0KDuD+e5KySo9dHlQ4FZj4WCMkXvLruoWe5Oh1xh6aVrdASiAbyZKO47r2KeS+bLcB
DqECETM7tsmpLFZyccuS5CNeNO30hc0590TGvledtVe11IWFEs2hCyLWkeCUwMxfrE8gxrJXKdJZ
RonnxjYK0C8hx0L70VtCqJuXHk2ftp1Lk1pUQJVYIuaWNqJZOOIWEsVX0Li/SuLxPp/CHRiFxjIq
rqqxsthoph5nhIngcG9/pT0/lnBVDBVuVHNSoWcpsHrrVAv3RPFCsm0YjdUdJaKJwycJbBGoOpxb
iWYup7kf5Ov22DqLrN+82C1mAg0dY1hPTXx86GjxcxHhzmlSN/T6/4uh0eES8sJCMp/d81h/ysY/
x6ashCd4FQzpjBjXEldD9jpPe7oPugkrSZYCemhwBwOb7blNPgzVzplX59hKPBIJeB2fseEzYhle
S3AdkJ37g7dWfg0tvPzztl10bqIEp2TlGM4zpt/bX8Lszl6kR5pj5w8V12TRkgqzR+C0I2BZBQ0m
YT2EuwdszdRVeFPiThnaOIbijYxp62WkeEsytBkB335w/uxfXxRDlA/OWlIRzYNbl6ClRUfpTnhy
jPFOTlThTayBsmnmIhM5ljxbAx5tuB1CILsDDVIxnsch+T6mfE8vTONMKs6JjqyrbIkKMpRQIB4t
adpIr5kqPL7QXJ5FOBw9jatYpww6gM5kdVMQ086jtrjqwLXXizzY9ldNuKl4p7mF0jH69xAWTn4G
NybeH6Njbc+OCnQCDWbc5et6L/yh7L7a2cv2nHWOqoRyE6UxxOuxy/PBuJ0lcBV8jPwxLn8dG1+N
4WLpOntGnI08gRp2+cXlrc+qYwAiR0U8VXYv+sqFWaayCnBXgb6Wdd6euWY1VdBT64IYszUwdDYw
L2YGBH/3wCy6oZXg7VGJoGOHE63FZ69ppxPEco+dIlXYE5RH8qhwcBargAwIpnG28f4S2ztnAk2s
quAnqOJNZBjR0TRF0/3kZlc8BkBmtE4j5Cl2foHmRUlFQRk9WAOMGR5Z8gfHjs6d89bGty37YqE/
q57uzL0UoGk4d1Q01JTwpSWZjH7HcVyeoBHmd1GU+FMdl15ps+U6zSCTXVe2P4ZQJ8ODxx4RqM4B
lMTchgWx0ZGB0mB7dsvn/GAx6m9b58UJJXT7OmcuxiVu6hOrvpalfdoOB81GoeKiQGsUVySEYznt
9STu2+nN4nu3MI05VEgUnk1yNxLAsXCQ+HhjUjdeZnWftieuaSV0VFhUmjdLM0VIZ+1gvNmVgz6V
weuG/mfvyhMNB6DUKijMu36Pez1p+9QfBnfn7qoJGBUwNWd4NCwhJhXQMLrmzHmCDie4DbLrYmE7
JQmd8dZPX6y5GJo0bFwsTFNMV7ltenSYd27HuqFXX7gYumfmIvMYm3fi3LooADnQ1dleFN3I6/8v
Rx65LbMZp3Sj+xh238I9umadvZ1/x81SMjpgVMSRcVxejNB8KvMT8BAp746du1SiqY7kXRhCTSJI
lmubPpnsut2DxGsizFRSMas5IyVPijdRCfe2WvvbmqlNTsXoHtx3VNHCqckGCGrBHZkRX/E09aNS
7NxE35+9raKjXOpkTpwggkboIyzDIzdbT9CdE+n7y2qrEKk4rBpGKyyrlb704naaPscA3IfT7yPe
aKuoqFLYaWGuHSZhddcZPxjZmbbOJkpoNsI0WrF23iVV6nVR64dQts73apE6o6xfvYgh0wrNpllv
usJ9FcYL9Me8csx9p/p5zCpKjEbm0EVzi+ifrAeCl40SHVTHRlailHbSmDOCkbEZ1k2xoPegJcH2
2DqbK6k1bjucaXtYJcs7UP5el8nXOT5UALBVMNQYleCWWjNJ3d6Q4t61Ds5ZOSRTVJUTZiDehQNq
qQ9z8zHe21Te32jxnvmvkxQgrx+iOOyD0FgAOevjbwTCkjvrqPFAFQolCogjwQVxn3Ki1HMlJL5C
y128LKKZBzb4cuc7mjVVcVGp3ZlQtE+GQHT1NbPqG1BYBfVsHsqgtgqPAr+ca8qE9QHYF8Co7fpG
d4xr3FbhUXhyT8EHDgvZBoM2Rbg2Wh9qRLC5Ep5ZTNzEDaMhCKfC49AOGBO2Y2+d0yjxKbvMgUXg
5+GQFV5iQo3caOtuJ/drDmQ2V0K0r2g92AtOLIll9N6SJ/Q+5mP1VIr5YSal5dvx9NLXFj1VE7hf
q5GYXjqbtteJpTu45kqyFZksMpvhdjfPTn1X99L6VhvEOvSOY3MloNuwpHJyqyGgS+sxIf182OvM
1MSCCo6aptZom369O070e97N12mCOsZ87Mhnq/Ao3lIKuRMMz8IPRLh+JLPT9sascSoVHJWNI8QV
KjiVqJclKOG6J9HttsXqRldSrYgyq+5CbKGDdVOFD854zE9UdJQpCTikEt4HcZv5SVL7IeMHDbL+
lIv83VECNcGhhJPw8KuFOomHR5pv28bWeYkSwZA+QuhwYwiWOfLM5LG0rsVw7NHEZkr8diHlTWzH
AC2ZyY+BZd9oVJwcEu/RNK9lkP/WH22mxqaRt1ZrwAfx3P+bF/NyVcw28XPGaMCz5fPc0T2STp3b
KIE6WHbagfu2D2qkyIkNVxVOUdtLoBlaRUZlRrM4C8WvsAmqmnXmkb2+Sk3aVWFRi9s4cZXRPkiy
T3K5N2fpMZBI0J2TvG7iSnXKyKseKu8YXgLq7Buik2c5xPHOWUc3eSVQ8wTMPmWEFrRaVqc+ebZi
SPZEJ3rsimOrdFJ170IBeaU0iUHNFjf0g+HuXP10dln/fxGvDHzOAzplR7wsMXGqAa31BsPqz9vu
onF6VT4wgxtOWYV5d517BWjklWNEV30uoXC0nBzU8rY/o/sRSuy2U1Sky9qZZBkfOjMC4eGxlgxb
BUKldmRbkKHGIc0AuGBsTC8s5Tmvu1/HZq6EaiZznNP+ztw6delddUyR01axUKwwZS2XZQhicwRo
tK+9ZgyznbOOZlVVQNSUDnHGYxTkwJouG8hvyae4bv0B7w+x3IlX3TfW/1/4pZU00pRpMQRj/cA5
iPOjc19eLWHrEbKnEK3JJ/9BSfHGES1HrhpAxzI5/MYNO7zyT3sIXo1bqoKBeVIVKEwYfcAqkJvL
/Hr5H2df0hwn7339iagSgxi20N1u2xnsJI4db6gMNggQIMQkPv3/kN+78KNYzVvsXF4I9dUdpKuj
c0L37rLfmKauhS33mmmSJaYezg8hueXZp3rctwXXyaXo4gyOnGD52fqm3O+O/XB5yu+3wB2qBem8
SCacrEQozZ/E8EWEd3kGsnQpYtv7VPPHdNiCNpuMo5Va3H0J5Ur4J1mulffodU8V2yJEMY2tBWw7
+KCJXa3Dl+eoslED/7Sb2+Dw/T2CjpRqp7yIqhSr2tWfhf2U0rsu+CHdVzoQ6MZvbOMNtUrHTOVW
i2ZWi238mJErywFbKa5TxMBPopv3bdR07NTAu9b1MrQrRnEfpi+hPG/SL5hmr1XarGdeZo9rzPrp
A/RXvoB0O87odCBt9OOyoxqWWEdP5Wk4lgvHJ3pQ3mT8S6uu1SY2yzR/LXBx7KSSAk57zLwBl9t/
Gjf/6o3Ryaq2IC6m6Wu75EWOQe+W2PkBsvpRquEp7K372t3iZDYkZh0X1VRLw/IKATBZ41l5+YnK
Pzy0zksPqLziV/vWQAvhqXPHxvbwFcfpPgaVnfRTe6oL+8vl4Q2ZWSecUm6ZjWGIgxW184MXjscJ
AquXhzYssI6PakUwUItUw7G070eJ9kuG/T2g+Hi6frr8BcMC6/CoImotMo+Irm4Up2lRuCbOEr+3
NoY35GkdIjX0gb9kHWxT8fkWCiZ4Jg0FhLxKciB8h7SM+0LFQVcdLv8aw1LosKnCZiD3CLHDIrSO
knAOmhPE1rf4ZgwZ1V1t+GYbMQ0W51Ztlb+xlxAx7tKnpJTRx6nsn1rqXoM7kR1aP9ioyobY0Pml
ltxronog/ZFGn4UFYA+6eVV/An18EkT7lJQdV4vvEOLnAMqgRdYRkEWQ0GNJGIAWYd9yaFWaTSNT
UbjAbyHgicPe3cSmnSutxTStyokrHxMHQglYmOGQufs04h2dMCoYbOg2di2GzskRirzX4bCFjzNE
m46pYjyrGkeiV9J1/etQNY+2jTbtNG68yDQNvzruGwelPI2ygMIosvkOVZNDsFyl3vOutdQJo0IR
tGQEq++xGGhMAfaY561uiSFqdTRVukrbl2sz1Q2WY0Pmk9fs06NwdOiUpwJmde5aIbn1yU2Xj2XX
b2xtDblZh0oFqFstqWDs3PlQsysHiNv1NjXYuvI3LaYWmrOibBItNvx9avND0C9DIuxJJt1SkOPl
NTV9QovPMeqVkh16Ox11wCzkV3E1sQhYNrZhI0MO0zX8yIiodOR6LdHcT1ES0SB25Zfcu7fSLQSn
aRm0PTRTIpuIjzSZ2Vni2NFTyPM/Q1GtGIV242cY7KRjqAa82YGYHpa6pbiy5V3M+nNey32roMOo
IjfknRwQWfnSHEpVJOlyKzZzsGnu69K8yQlT4A6iI3Aj0XnnKo3uSOjfOM7w/bILGWJXR1MVKXjd
oNjRH/lQJW00HAa8odw39PqL3swcGrEjqLOxNUEDIiIPFiHqm2hmq9xAnhjKuQ6jCkSKVmuJ6mTP
QwU6z6txcF/DRp3QuS0PqnOOzI/6jUU2QKkcHUrlSSAsKoqddN/kR9H+LlMHtMgQSsSlY4TLiRqo
/dZpoMVQXl+2nyEy/l4uvbFf79hF0Cn8An965qlKlq5KUv+qbx4uj29aeq0Et33X9kXgsBevbIfb
LFP0Wtpi62xsSB06mgorMxO8JoHfph6U7uwTME+nrM2SChAbv9w4XBp8QMdVOTktm8zHxWY9ueMt
TcGhG1XzwVHNHcQEbVxKEkiSzHTrPthgMx1pNeFdjkua1Qs8/6cz5icpyOOu5dCBVJ0jndHpbCTC
sLv1++xXH7r76FMcXbavn3swm6/9dAoQWFmrQ2lt0Y8bTgg64VTod6MfKVr/IT07k+F33eE1iOrP
TVNfzYsHzoTm4ExbLP+mr63r8iYmqjIIfGkhJmgXnVz3My4H3JYhw2TAux39eo6jLfCJybW0+p1Z
LatZgU8pfpt7r1N152ffB/HN9e5df6P9YnInrYCHNKj6cvD5n8bLoWo5qOq4cPJ62aFMP0CLb0rr
Pi9CD7KxnrpxhjJuwyUGSQowoASpniZ5v8W6Z0hVOuqKcTHMJESTjTfpTwe7y8/zIO2DTdGPWahf
bGSs9z9j6wgstxgjD4R46wu/7kwX+xqPTz9Th5+qMt3YJps+sRrzrYPhzTB4sVT9p6fgqsq68lsb
ja/EjU6ds0WGYpA6tXU0VjV7xHcboPRD8Da33h88wYMKMonH8GXMaDyPEG3HzXSNTvHSul+a4b7O
Pod+GqNJegUSlMNkvdQFRC4UOdbdd6cLj57Ij5z2h9Bx46l4DEYvpjm5Z3xLn9VkmPX/bwwTOV1W
Ob3CXhPsu5LSD6p+8AcOpmT6etlfTV/Q9gvcrfBgakbFgGBKdSoYriiUG6TXU+35SVRH/vd939Fy
SOjapYqiFoE9O4eh6uNsqS0YuoIMF5njyx95P7JtXWOwBZYPUqP4SAtS2AMT+a+UjVtvf1eL/Ht9
bOvqgvnk1xPJFSgpJvLqBt+8dvmS9/skKW0dA9YLEuZiwejNSsvJyGTfZP3SxIXb+YfL1jH9AG3T
7w12SfJsHoHZIldTW13xtDiPWbrrHA2U9n99dZFz7YLAdDxK6PLZqr/JSJkQKO7umr0OCrNrH435
CgaSQYSnfWFhAeMX/fGWPtuwz/tlztbhYMqq5FCMYC9wulMeNIk7p5+H/gctrtMgO1Fy9unWVbvp
U1pcZ80oeg7uWzxOsg5hp646Ud9F7vhtwBNnlYrflQg+RDk97bOdFuQtsT3AosGMWNrlEfBllnAn
gsgYXqBc/oAh8HTQWNS1i90UIMRYhkg8jGHjR196fxJb0gqGLKWzZi1WRGmfZwD5eIB1Nk5z6ufo
vIy48rTc4vryjzDEh44fK/NlEXMEDxvlTePehtazGjbakn/b2u8kD50yy7FtXBV6GHv5UB3YkcXX
3+YP7bfsVlzlJ55kD1/cT+SzfXMEhCl5JfHXr91VeYLUDv4sD+f007n6uEoUufFWk/n9o4KtY8kW
Z7Hzof9LUHEzVBBjpbeQWRLR+ppwo6wbvELHlM0yZFnm40eLyj76EPlSctiIVcNa6XgyaddVSTlm
T9CyFqM6RixPuMd2Dq+d/71odIFRxJ4n95/b6hVMfLP8scvLdIlC0s5OPTk9HimT4AZ8n14d4UI9
24h0k8m1SPcpb1RfKfZ7UIBYOqwc4jGyNqZuGnz9/5vdiB+2qcWccU2QKetjoC1z+8ybXJKtMHm/
xOqEWyJM2yhkIBRwA6LiZmWeLMvf++yu7fpBJtDmOEni8UPCrsNkC45lckRtv59ZyyKrkYE/zTqx
cYzt+jCyDXO8f5awA61gN0U3MyeU+e9J+tiPsrOf0oPEjtgJqx8NmPtrbwOBbvgVOqgsHDpW5XkK
MibOHFDyWq5VvopcCBd0lNNmGjR9RtvnD0z5Ugkfr00PztH7LTZmb/DLfwi37NyS0JhZwIYThEnV
88+sadlGaTPNWSvVDY6GQYNe01F6Do9B02bFkz9BorYs9n5i/fSbuLLDhUVNiF5mR3wQhj1CbDoZ
tlgADKXT14LWUmqpJUU3ucdRBpCGunksxB3j95fDyjS8dmBvM5HmXofhQQgZz3jr6901vorJPrVO
W6famgCEyXsL49e1vJpLPxFq667A5DZa6PYMpPVeCrP3Dtp9q1z4uOGQJp/RApc6lgUMOEZGoywG
13iYyWSxXi5b3DBtHVg2WqksygLXtZWXxo3nnMj8um9kLTyLPMCutIetG6f9UA3OM+u32qqGDa+u
WTg2rlOCvXLAa8JbIhTuwiBs4n0fwavYneAs89bbKJN1tHAlNLRmLmD6EW+gWzs7jaE4XDaPwdV1
MFlnq8jBM395jDi0HyA8FY9De/Dq4ORwd98bJlvXLPQHZ27qdXWtHipSgUhEsy9S/0GVWWPPW2eN
JMTn4N0WXME3ccrccHqTebQC64sCtC6ykwCMNDG0yuJQ3fXZfSu3nusYyqEuWhjZLWOswQ+w1J2b
nvL+lqd/kMtc/27TfQyRS7XI7YZq6ToO8/fLo8Rtdhb8KdOdB3AdXNZFPqkW0GBA/QXQau8G3R20
BDfSgmHmOqjMr/DaMG3/F2GY/EywCPbTZc83ja1th/lEusJpEFSSjjfRVCHlNId62QeVtXUmrgyq
14KVRB0dOj6nrXtOJ3fDKU0zX///prRWCw0E83CRNw1L7DVLjC1IQtF5umwYQ7bRybVq1eXBmGN4
CrICd4gS2WyMbDieeVpdbSABHII2AG8YSzc41iqQt9Mskz7r5A3owrITa7bqoOlTWuDyaXFVBE0x
4H9wUa5OWQlR5iYGniOm7uM+Q2m1dvCDsmgyaOYItP6Uz89BvcX6ZJq+FrKZwNTHFb+x5jXGH4fo
JWQPrX2FvLBr8jqgbKKFO/UUq7zWlAY8ZyrbB/axdSSZ3fSu3eEgfrQ7et3KOxEUp32TXs31xvOn
DKA6vAxcL2oLQAPtU7/zsKDjxVJeRUWUI0cKjuY4mBWcMI3TfGcF1AFjVlCwonHZcmRQBxeR/ZWG
8uqyTQwlSkeH8YnhHqtBAh6aW6B8Yy+/DUOIUvJ92UYHhk08d2zcVGM1nTmm/Uvovox8nwIJtJ3/
u6DpmDnZXMHsrA8SOcoEtWmfWbTgrKkFrnKBCIIhAvel4PcjpRh+X+dWh4bVS9rMZYTwKcXduu9D
yYaVNvKkIcHr4LCIVcRtfSQvDL4eD7CjqRGhlw1jSO863Va6zDJy+vXiGWenKPAhKbM1b4Mr6siw
PB14bpG1pIaP2Mzg2JSq3acyHRw2eZg1yzDxxX6x66eW38Iue/Ohjg9r+eh4Y7dmXJzJAr89bHqi
IZfr8DCbTX4GKYS/VsFhck0u/5t7vu+1la2TaTVlLyxHwhnrgibLAPrBvZsBnUtLuu7QQAkBuGzx
MrXiMEfBTj/UApSMpcKDUSynt9xznPpWnOVlDzeFj1Y854BxFk0YeYSHE+tF4i5u80RgGFxHgFW0
dtUyYzURm6TCfY39tHejruO/PCcvfMZddSyybnpIuwwSpZVVL/fNGLGtt2eG+Nd1BAehZsiYWwoc
5eqpHsbrJmg3SpFp6DUvvCnPizv641gC6OCB3cCu6VcGDqrLa2oael2ON0PntOv/h/J1MDT6eqft
rGUaev3/m6HrrG/aTjiwumye+im/X3BFeXnWJmfRNrysrjMyFogeHF7c/gVFwkOtuDy2adpa6QSN
BJ0Yi3Bq58t14GYPdd3tuzTSqbHKMITcFZTQj1yJOYvDyhnGD4HdWDxpB2VtHR0N5UIHdqnApraq
kbb68RbR1K3Yt+Zls0loMJCO6Mqq1IY+ENLA7Ii/WXF722KYuQ7emlmhQEGCdUWhq+bH0H0ccRTb
rEWm4bVtrmQRAbcDhke5qMY0BrlsjFZbhM7JLt/RUVw1L4fa9xCo67YrB8l1S+vDvqG1QAXDLjg2
UlgdBaPOOvBWdBvZxdAq0YUC/cj3IYkLyHzIzrjMbF5I0cdWIWMnPW02Ig3FmmgRm/dOVPjDitXC
abG277r+LqjvaAF8/mmfgbS4LSREIWfGgOdwh9lNbDCvn0XtuFuEiSbn0eoqcNaN3YeTBIKquvUr
cXTb1zocvvpbNxOmddDKq8NE2SD1/G17Ts3tUj952PkicveXQqIDtPqOj8pfW5417a/TqPs8tiwZ
0nbj9Pt+65boJFldNQ1juPY4RPW6FE0YI4Tr9K7jXtIK65NDW9ySPl5e8PeLANExWkhwQTUr7Cyh
ShSvSQ47y2CrB/H+ahNdQ1C4zgS9dww+uHWMEuN5f5CGvP7l8tzfz6HkH+1A0Uc152s4gJHk4PlD
F6dAg+0qYURXD6yjQHG5tvfWOyIV0v+PHoTJLnoce3xkcw+7RMNjWGTxhCMrZKHivV0OokOn7LIn
9bi+aACy+m+G3j+0FsK1qsqQ/e1qly16M7h5qrfQ5+/nN6Dl/7vZsa2aZkWAWeNMPI6va3VBcsPN
GdsptEN0zBRYv/5fKwUnb27jaMzvreoFZzWyT3WS/AObCkvHd1p0DUjrzg++LJdf3SLo1rOv9xMc
VEb+ayNmlVVGPNgIPyBHzOYqxJPUtQhELDhH+evl2DLkBZ1Ka6oHPg5con1o/wAAIa7CdmW/3hdb
OptWz1PhoGQOv9u6bu7L2pofm9qtdsGN8RrwvyYa8gxoBhcPX9ohD+ejCCw5nkJbgGnwsnEMiUcH
R1VkiEIPwNljt95jMhVDIOB8eWhDavgHEoVJZnU1qCOeHD8OLvkMjMCVz/Jzlze7TitER0YVudP1
BBK1x2EOEjcVVxxxdnn2Jq/RAnjOeLgA1quONdhZIzBO0bY7lJO3a2dIdHhTW1NIkuWNgkblfJBh
nQzM3RjaMHMd3tSSpYqgNC9BHTfelG17gOL8vbPsNIzOmSXqGZtaFNpj13LvSfRFN37lY+9Ht3aA
y5Jd21uiI50GUs7pJFVzzASqSRjURZxZ3pfLa2vwTJ1AS/DC6zhkigBppNmtI0UEnl16w/u2fXD8
LRyYoQToCoMK24Vo7Go0AHo79lgXK0A1qyVx8Ai7tTZ+iiF+ddTT3PVexSTulCdBbxVZDkO79UjU
8ICK6JxaFpZ6GWam1guq8dxjcK+3r8J5AoDSvi55ljS+Jz9P9LuzKVBn+j1aSe6HlEV9AbTpei5Y
79wIuuGXV90UF1pEO0C2WY5yl+PQueLUzV6Y+AQa8U3RqI3QM1S0f6BQjcUyb67732gkndNcfAA6
5BOanVNsL/SF2wu02KAVtOv36JRbo3DY3FW2xDnNO3dpd+B0OQ1FuPFbDObSgVFlSIq57d3+GKXA
/rA7TkTi7+yqEF2IsAfyD1RzszxmxL5ZOH/1+2UfwSXR6bbGMRsXyAfIY27lH9iqhlTWfKuZYjLL
6rhvulhLN0zNMGDwoqeHDNTWtV89VF377fKiGpKGTrnl+0vVkAF2YSVatc099kO5Wx8KtRflQnRU
FFtUM0f2KI91aR3hQgg1tRFihujV+basHAhSt4Jx1utU4MburNLd6JWZhtaiN+8C5Y49WFe6bv4q
PfIxSjdSqKEa6JgoB9SSOAHD5GhDZHl3wN1biocOcovT3zBznW/L7oUjiw5GCWr6GEgZtxDO3TC4
ae7aFjqrihJPjTE2umPwlmxq8LS1jlec7WV/NH1g/f8bd/etqJn5OnngZtrx1vfvRHTTyi0MhGn4
NcreDL+kA20hoSohuQ6ZUJYlQLZM1s1Mt+7IDfGkQ6K6bMk5Xbs0jJ4sPO6BfM8KXLJwF8emdMNI
phV2//srOl4GtpMPwOb0xadSAMvYVXeX7W8a2tGGthbZsA5DqyaNC8yY0K0+nyGT6ZCo3B58quZW
HkuAuURwArgz54+Xp21aVy1asS0Y82gC3K2NbnBKPaC3hxTmyH5fcdLRULSgslc18GKp23/hjX/t
TeXnvNrinTFY/R881IRmEnKZPE64yw69KJ7dp12G0bm1ggAqK1O4oggmdmzH2FrFERZIPRVbPWeD
x+uAqGUZh9qyMXcrt9bGtmOfcAMYd8BbbN7KG5ZX59gahXQcv8ERg5F7OlytaQen9pl+3WekdVne
ZIVJ1A2YODE8kk6V5slkn1ziHTKgLi5/wOD6OkDKnTpp2YTDPW15CvnXNpuusn5fpdIpttoAvOle
mSMbAPFDocbgdltvsQz7S0/bHZMmmgjPMnmU1Stdn2tbNwBcTc4fqPJe0y3Iksk6WvACckGlpZa/
X+GqiTm0Zza7MYbQ+gcPFfWeCL2wg362d5gcEJsz73B5VU1Dr1Z74zYe46ouSNAdW684W5M69dEW
zM1gEp1Vi1DLTZEU5JHO/Q0n2Wdg6RJI7/3YN3OtygoG7c4yjXBkh7mVX97SUO2LJR0R1dXl2EiB
mQeBww9ZlD0rGR3nnDTndqk2iD1Mll///8byI7y9on0q/6K6Jif72FY7Wzw6LIoqj8288HHBRSrw
Trnlc5MXG1XKNG2tuCqWyqWmbnccR9nGkvtRUrbRzhaPqwWr9FW2QPnF+xE2bQHGepxD6LJ1+DNN
XYtRC7wmdt6O3o8qqgDWdTme3nVb760Ng+u4KBkOfjXmg/ejkLnA477pieT89y5X12FRZWdlLauE
9yNIozCW7uzHzlKNG/sC08zXovjGEcu2y33cpVjPFq3Bcs9wsmlbMZwuz92QBXRkVNO0PcRHuPUc
1rYfD2xekrkReEgxl1uVyfQD1k+/+QH+IiC37PjqN+BF4uzj2dw3ybP+y+UfYBp9/f+b0aM8sJms
J++HRSCJEXbDk0OqrbOIaXD3v4PzrMRboa5Xv1YkVlxTOcW1zLYysGl0LVZZCSkJgKLy52noIHas
IjsCKKhZxEbVNmxpdOKsFNji0ssi/rte4Toj3j5GKvjQZ7JMZnuLdcPkQFrUunM1RjMt22cKJr3r
cEmjM5rvAhyWXne4vMSGT+i4qVCItuo4aZ+brPom3DH4TZ1ZHYDSZhsVxbDB1NFTEmI2JaiI+O+x
8rsPUxF5p3kJ7dgaWZGEXcnzOCz84+WfY1gWHUWlis5jHsHH5sZ/7Poakp/0g8wolMh3goaJzqi1
WGIshmwufrqtGq8Hr2AnuxweLv8Ag9/q8oT1VEW8KmX2s8/8PlGAasdKulu0A6bR1/+/CegpdKTv
dsh3xKu+KeZMST6hE3h56obdpk6gRfyhijyad09wo69zxxM3bI/oOKNRXnwpVJVwy925zFp0I8PN
lh8E4smLZBmPyv5QWGgzE1Ek2NHFl39PBKP8+46e6HAr5S8gf8xc8SQm97HjD8LHIztmxVlpwWP7
J8i8X09Fcb78NVOYaLFe5wOzFuxCn5zRP9hBf44Ye6a9e5RTeo7G9unyZwweoKOv2n5pGQHv/xMI
qA4VRHJjLyy24PSG36Djr/IIEoHAAjlPrlUlKEZ3U06PTmk/CkSilW6d5g2OphNpoXNiO73w26co
D18Y3g+yvrkdmu6j8J2XssjPstm6lzekRx2R5XdkwLle1j/7CCyYV/Mkwgc5D1N58B0+sA1PM31l
/f+bsAy4NyiKEvWDutAE4C4t7wXBAXwKyBaliWndtcjvLIdHSPH1zw7COyDvb6YYBC3Bxj7KtPBa
LR/dzMWFcFb/BGLoI41sEg9hht5iO/wqywKC2hBg3ue/WuRHXFgoUEP/HNlpc8g66Dpl7VZRN11h
6fqFaCMo8MkX1c+y97+ERD1kWXO1etbqVZkqvgWUnVjK8DqH7ruy15m1cGdMq2Jy+M8MFJ9418XH
uzB1rT3vIbxIx2uxuWwJSdv2GfTaIIziVQhG5IbFJQgnNtb+bz78J0/iG2uYvvFeUnMCqIcXPc9h
dfK9m7ZzX1OwLOeOf86RzJyWJ4LRR5b29x0NN/Lluw6Nr66u+OarImAg51m/2oHmNa6Ktj7UqiaH
y2727j4Co6//fzM6pJiAlkmd5Qejbea8hMGcP3pB3oDQoWfixvMbYm1wGZk+pQW/KCXWZm7SH+hJ
8gD6sfbc4OmXU5Xth35swoYkDBdIG0fvdyMVP0zLA14XCGtUbvoLKPZqSKTMv+RFww4FafKHTlRT
nkh7szNn+pqWF7IpymqrG7rfuTWd1+1YZo33QoqPBfm2TcRtcgUtJ5TcCixu99Ev4Apo4lk5w2N4
bPovu4JpdO1cPs1UcNl4eDozlU8htUhMClxyXx7cZCCt6k+AywvQ4IW/Ms//MFnT/TCNn1gznKUY
761+172JF+nYr7GPgjINl/ARTIGPEgKHsYi6e5dZ2UFU6d3l3/KXl/WdRKDjv3gIKb/WS61fs93Y
4PftRNDZJBFhWUDP11Mzr+2TpOFYffVSCGS7MQPi04o7aHJH7oMMVC1O9tCPJciH8B4CxEjMJWWE
dBVSZn+7PE3DeuowskKkPUp5Of2y586/EqmdXgUtm/ZFs44ec3sSDiVf1K/KA20NaOGLq6Cj7lU4
cqBa8fb4tO9XaFkjWmjppMyff/mOT2LXidxEedUulBr8ZbXdm/SXAiZgMVA/PDpT6cZ+UHVJPfJ6
o2Ksc3zPT7Ss0BVzxMexsJ5dVYiT8ifgQFnknUN72XJ40yJrKYEUaWQPspp+kcxxDx4tQJUzbZF6
vq/+CPNoKYHNsqe4t7Mfh86bEierT9QjdtyVYQJCiIe6W27TscZ9fw1+es87WIP6g+3wxtKbCq5O
pxUOYVUNZKS/Uis4Yfd+Z/veMY/UZzye/xwOxTEAf8964Kp88nlud8k2epGOQWsKj0xK2M130RV9
n+S55S8nzh0ckJoorzd+nWHldDiaj3127XLqP4x5TosksOtuTvAgutnYb717qsOv0PYNw0IC7swi
erA8/zZjygLwwMIZOzil/vK58/wvsszPpZwPuwJVR6Y1BWjPSw/fE2FAYpU39GBl2ZYI+btHIfwa
LQ1Ad8etnDwLHyYw7wQv4LBW448pHfC0G5k4tVnM5VQu1QmKeIt6CqNxijY2YIZ9i45X81JJfdVa
oP+yBSht+A+wkx4rl1yhiX112XamT2iJIod4B2mhhfw7H4ODD2f2yvIbi+ykHKxdsl2woJYpsItM
62yavQciVZn4Nv/eu0h3l3+AyZm1RJGGNJ9Jq7yHtoJRHDGow7ikG6T3psG1vUPnCQLR12V6GFr6
M28gesWdfdwwUEldw+dNBeCzbKcld6YHUbe34wwmhVTtLS86FI0OELbGZcf0kKdpGEOZqkmKTGwJ
ghnsoiPRxBwMxar98jDbw3gIifeZzmDFvryihoDTgWgNTgMQkhumh072X/u2+x62SLAzca6UNXyq
S6BPM5pvAQRNP0UPbwqAIPf98nsdlb1Mcgv4jiSy2C59dKzy+t03q+y2Nre62Y8eMhf01PmqiKfY
+HDZVIYyr2PTxo72fbBIfuidYPnWS3D2B6jJV714vfwBk3W00LWW1gbRKOMH7i1lskRZ1cWOnQa/
9w2vBW8/SgfUjxzzt4Lrth2bzwWaHBtlyORHWvAO0oWCTSH4Aa3wM5+zNmlSnGPDFPrpqioOrjO4
HwUfd+kIeZGOWlvsIS/QueaH1vb6U2M53W3oQ8Jxl6l0zBr0MdJO1RM/TGN5VFFznrutXYdhkXU2
rzpsvXDC7vnA0FXKiPjtqvDn5VkbHFRXhLQtpyqos0QPUxu4N3Mz5XFEiZtIT26BiN/vKMHuWgSH
WVuMQL4Hv4B0nKz6yiNWIOpkknYe3lGvKaAjUvSSoEHWNmktsoTVGZQwcWoKWrc4zXxxfbqxTKYf
rIX7UgeVD5EgfhgFMFahe7KyE6G76CnxU7VqjRP3qBixq4PnjGl2jEavuOPdMt8V3UCsw+U1M7mD
FvONJ8rWjpbqUGdBeZqLkj7Ohb9s3OqZDKSFvC0n0bC0rg6Z8LBIXuTF1ZJ+cVpv345G5/wCQRmY
hd28ggzZ+N2zgm+jL+87mWdxpnaplGOKWukue9UAE8yrA7f6Io9LagG5zqDutc+LdLQbr3w3BQ0p
xg8Y/dQW5XjwVE/zmAzTxt7SFDY67q2wa9BIW2H2vfOWkBbHrAQbgBuD8jlqks6uGLj9AstqW3Yo
c7ySaJOsUYudDMqzIGBX8noMd7qcjpAjfZYPc1Z4D55ULXg5W7EEQxIRWZHvu5xax8d5tm3nxcTD
h6UNehwhefS1ztJwoyVhCBmdOIyH7ujgvJ19b+Qwxz7FXXXLdgFL4Gxa0E9LGwk5Ft33NBXoXk72
lH5E3XS3MBSGI4COjlOVbGbpBOVvYpVWdPLLqSHZWeVETIk70sqrzjVVyt9ojxodT8sA/cT6DKQw
4mcth09zS+MQZ+k2q45M1LdZAC49nLfz6K7ttyiLDDsBXZ3ScYhLwHgnfnJ/fYRMGtwy8Vs/C6/z
urpbD6Ou2KLTMlhTR9OlivghWBLET6LUrd8uH0PR3QLk8VXlW8/QDd6ms4xF/Rx4FP78PcgZj/uG
TIe+ZFu5xzS6dnonYdfnZR1if8TSMUfUo12QBFnNhy25a0MJ0BnHZM7BJT/T9GGcqvm5UlZhfZVo
oKo8LgKvUPsObzrOjgduNXRVln0nNnlVldVi69Fmx8v5xPQbVuu92dbjmRVAgUVuPYSj2zZ3ZOnL
8FtXt17w2qqOyI0sbVoMLfYdv61CKLX230uH496A2e4oY5CSbPXZDK0anYUsDMLczYPeekAPL/gU
OIUfc+U1B67oqz/naeIs6KaoUDpJJDf7/X8Bd++0J3UgXkYyNCPrvjmkahrz9Dv3vPRzPme4M4st
3gcR5OXaprPYQRFadJD+A5h/+jnNucUoHHOye/t26NulewYUVtm/prH2+zhIQ+9Jlk5uZTGe/Epa
xA3EBkoXrTo+hp9mJ3JKfqhkocYynvAUkP+Iwqwg4mg5NWvmczhC/vNrUApVVHHaFX72HBShi3w0
L1HTJxZobyPonqKJFdVXufJTsJT9H2nf1hynzkT7i6jiIkC8MjOML7GdOMnYzguVvXciiZsAAQL9
+rPIkz+dMJzy2U+7XCk0unSr1b16rZ1LfzWwvy2K9V5hfS8bR1fih5yj21UFSk/H1pHnP+lGynfc
78aO20hCMqjecfMk+q6EzsQ8faVqRc7x5sCnBei/wc3ypMiifO91sTEtG164FEURcuYUF4pp5bL9
1FD91cTVZ9oX2VjPe5H31jiW39JdQKD3vYwXFXi/lYw+hREewqH3BELSzxXb0xfdsEgbcYikcNQ4
eScuTLCXxdRd1oqIHq97la2Pr97mnVfBQ2SeILTmfq+Snqc+Kcp0IfTb9Y9vuCybjU0WYaR7aAL/
6FlwvzDxa/10O41fP/Z5y1VFBh39SuT0h9vJsy++rPnK3vvgtWqzsUWzKVrJywSEsjQjAr27RNP/
wpp+Nnw31bu1/FZkooGYhjdA96xbh7H/C7HPEt7EXlHvQUS2zqhl4sPsBzLwxvACv/7MyDSnU1N/
xtTa1ImWbzUs/vpmbAxkYw4jx1VENiHCXdp8KviIdxwiHj6LLgW9ewWlrD3x7I01s7GH1Eetsex9
+h0xXQLgMJxI6EDj9Po8Ns6sDTY0PmLFfgno92RcHr02vkVs+BAF/g52YyNYs3GGbcQEGUipL9pd
zqYqo3u9AvMXH7y5JA53RtlaItuqo2FgU9K7F+CZnIM01D0MMvxxfYW2Pr7+/Z3LmJjHK/xUfUG6
AwJrU7+kOgj2yOc2ImcbcAhho9ktzYIFaqLnOQru10up8gAEFM7jFC5n1u/ZxtZWW2mHToJYTMbj
fPGNH4E7JR/KWqRRpYf8awI4RXi+vmBbU7KMPFk0p60f6EvlTEc5xJ9oJT8XzvzUoEN8tcBRdR/c
eMvcRQQCl7Ej88XtDFTm3Bxpod3axMY8bJhhXicofVfOfKF0Mv/Fjpz/cUMOqm2KelR+mHPYZBQk
61IuOfAg11dv47jZ+EOw7qGooHX8I3bLMo2duE2LZhf3u2GPNuywWwifxNSSHwkdsyaej4AmPNB6
fO27PUXHDc9oww1JO0bNtDTzZe6GW1LlN6av/9QjPRfqw9UekeBGmGVLeuY0ary46YMfa5i1RiRl
gQJP6Zjx3PTyXIzej2AOSdaqvTTB1sQsR0A7TaJh1C50bifQeEXHbo6+BUt9t06MjWbHfLYOgHXN
i2RySTu5+sIMoC05kc5hVvNeu/rWAbCcAFl0PhPZJxfjBGkcOIcO3M5zox8F93cmsFXbtxGIeZAv
SQMg9cWb53Q9ZFrqVy9hT5MI7nyGhSvk3RAWBaiz6szPu516xNbcLG9Q8piKssW4auqz0nWPyiV3
LJQ/yB5O8O97Q20oouZqqISupsskkossoEPcufFe3/bf/TO1MYhq1jGPHTpeXOpGae+ju1eWSerO
88+PuBZqww29XsWxM8rpMrDKRcHJVzcCymCn61/f+vnrrry7JzX0QSs3EtPFq5oaTaD1N2AGntcA
8vr3/7671OaL0y3ephKMqpduLjMUah7Xqq6qw+cFddedaGhrfy0TJxIguZLE6uKSbrznpVs9o9Sw
h6v6u8uittzm3OPGiL2SXtRMjqDFPNR9Pabe+ipcgmMoKsCm2zcEANn1FduajWXrIaMyLM0YXwBl
b9GNV5XI0Hf/XP/4370htQU4PWiNNzL01GUm3cUn4a/VsGmo8Koawv+HQHtrEpZRAxBWNTyP1A8x
Rz/8SKOvx53z4/VJbJxZG1NIo5L6C9DLF1mFTnEEv3D/2jKHvfiJMx+uj7ExARtR6HmAWk14F166
DhV8lJco6JD0zptw6+Pr7rwzOncau4RErL+45fLd9YAkD3LIXlz/5VurY1k0pKToUnd1f9HTKk3a
Mnk76ebfJs+LD67/OvK7n6+ZcXXO3f4CfGF1GD0u01I7/ECSXX6irRVa//5uCKqFH1RV2F+CeYS6
kZbqS+j65YcCUGpzyfW6AZbCh7wxL4ewSkdTdeawSKZ/Xd+CDZdhE8qp0g2WWfT9BZaW4jr9CfBu
KmRzpEFzjov40xp7rOrlHxvOCt1VuIBTOgkG3G/ipc3Zk6cwzMRuaqfIalk8O2N435Z7TTAbPsQG
AeaRG7suwQFbXTo6rc5LBbXdkN6aOvgGzYOPUOYRaoP+tKKsmroouIhwkQdiXJNySALuWMnGAbPB
fhLVDhmC0vpSKrX4d1OtOu8QBi06Bq5vyoYZ2mi/rqg85nReewHW4WH0ZHSa2q4FKHP6cn2ArRlY
dt5Uba6YxADoCpS3wPrhsihys5Nh39hkG94HbBqbu/WiWM+TmliZVgAmrgeKjBgJyIDb69PYCBBs
MB8kgGVL0OtwWd82fjx9TULxPHQA/340xKQ29xxhSx2MEIq5RLS/rRawczSReBqQ3P2wT7fRfIvs
Sd83yrtQvRRPKmHi1FCidjzW1ipZJj4SOgJDlbsXtACBbm7UR7/uHkbT3A+xu5MC3zpQ1p3tBcbU
Y8O9S5VPYZtqaqobDSmZnTh2wynauD6BQjqJet+9KHgjUXtPcpZTKhE3DX5z9NrwR1AMjwUBgeL1
k7VhgTbWT1Aww/lj6F4gnBQ8J0sF45Cx500Zr4TcY9feMBQb8xcXSP/wefbfkCHNpjLOZKe/rCm5
ufXvRlo/X5/M39Ma1Eb/UV16MxuxemNXPS9iYWkdxFkQq4c1R4PbGBIlfMf2txZu/fu7y1foxBnr
XPlvvtve+Tr6VhjwFuFpcH0qG2fZhv61S+kAYtb5b3qJbjkRz6MXfa46/6CnYQd4sLUpwf/OIEGN
nNO8bC6qrj/VUj+WoD5Hy9aD0N2DbKOPXVE2QR1EOiMztI65KIh137tLTc/FIJLs+jptTcKy+bYF
bz54ad0LkokZZbN7Krr5y7rNPMejQITDzk2ytd+W4ed9P6laEnOB7niRDrr2zjnkCw4Osps7z8AN
32KDAGVd6ijsBnMhYjKf80E5t60TjP9dX6mNCdggwCR0yjaOG3PpQ5YcjavyEzTuu2xc/OV4fYit
Cayb9M4moBhe5QtUZpGlyNnRjyqR1WGoz9e/vmESNh5wYFDr0ZVrLh4e310P6x6Je+60/i8w9U5G
fGuRLKtu+wLYpnY0lzxh3qnJIzTjott7vQKrnWlsLdL693eLROexGXzpyMu8hMNDIbpXt9Xljlfa
+rhl0xo56MVpvfmyrIQdkoxfBNtLS26YWmi9ucs+8dBiIujbMDTPZbScPd//oZMxc6X5HXZ7RdKt
LbAs2gVRB3XGkr6JyHvy0DaDAsUXowa+c+NtHSPLkLtuySkLnPgtnqLT+uYAv9QTHZqzQTPx9ZO6
sVI2xI8MfCJcuOxiguErypnAFUKRRJzMCHqC3WzqxkRsoN+YNwSCjQCOEVdAYhUzgSbnF3T5/alG
fGwm6wzfHVZWy27sZ4wRLOT3OgT8xi0rwtv1cbZ/mW5c3DaGD1WTCNwyYfCmY/GkzTcfz8D1ZEls
y2S+tVTuhIgb9mFD+TolQDZYRsFbrqMjSaBRsntut7bDtuuQIG8/Yg4k0cdGxzeOgsjKDMgJhrm+
G1tDWNbtVSaK3Trx30wp73CulrAHA3Fy8Pb4DDdsz4bzzbGsBNCj+fdoToCpj+49utzh2bzzjNmy
C8u0S2egOVbJ/7NE+P3raymcoocCoTrYZ3YMfGuPLQMfK12UjWbBmyj9p0U6TeqA9mTn4xsBug3R
Axqwreuym98KP/qcJNUhIPWZ4KG3hn8AHq5UGnUff6hiRm20nm6LeeIdqd/8duLkzm+CoflaJIW3
B6fbOFE2E17jSDB7Jrx/c5oW2hmHwi9mc647gu6HFJI4WgKhPLp58ev6Cd5avvV3vPcnec5U1S39
m07yQwUHDJzWqQFj6SymI4dPmUb8ffcobPgVG8YXFW0fun3UviVwJOtOlThpEvyZupmyBkFikewR
HmwNZZk/A/+qIDNt3yRms84O53steENsIFsppzzkkK+v4YYV2Rx6edDqKUf7wZuO9JfFj7MICYcg
AeCb/MOFv5Oa2RrFuu2V6zDSooXtbVDD7coNAGaajLT0IR7cg4vE/vXJbC2b5RKSgQdFR5b2bemq
dB1qwVqVU34YEmQhxJjlu8JpWzOy/ILs516XyGi9JUYeOfvuo2DLRH4omn+LZe9ZuHHAbYgcyA7c
IQeJ31suVKp9ec4Xkk7IYqKrPV3nQ+EzCszvQ8tnA+QAhSVe2NfyTQ11KkAtXq9PRNiQW9bp/1dQ
Y8uUIjXkx2hO4pfG9W9YLLJ4nm57Ph1n7p2U0+6c7g3vbWPkKgW+jcoPktcOiKqfkP0ERrKTpNkj
1N3weLZiqfJ6rnpZFm8lruk/VVSn+Tx402NS7wXKG7eoDZYbdewIAcXlt9zvRUq5PCs/uayNsdc3
fYPJgdrKpS4+KzxHOa8+MYY06eQz6EYcoLQgRnnsG6gDdwdkqmT0DFfRNve13xRJffB9b3SSNJJd
2FU3cmRjhcyIyvUr4Us93IKVbYp27vqtfbT8R5OMgXLiBkxWSUvam1564OYhZvb2KOQ3zNmm+JNJ
3xUeD93XUYi8hoKzMy8a0L55LoLzCPrMBtkfEFElhzlmdbfzQNyaluVE8DRkbb8k8yvUjoLwEynQ
kvxtco1RH7vybfRdFzLDGj61rz5v5c8RDv0Hm9D/fP3obPx8G3EXTX01o2SkXmXbVOxoeOep8zgU
IT1fH2BjV2zQHfRjwfuTqOHVyesUDG2Hlfwgh2mFtX/fRHv13w0Ts8F3hgTcxACsvQY5FB9/+nqO
8y+In9zyBzocIvb1Y7NZh38XrviU5Qlg3+2rCOT9em0I0aAMScBMgAt+twyycWn8sfN3w9QcDZTG
p/K1K/kfL85wvwo1PdaUpbnrHVoEEX3+wVDFBuaVQBctER3ri58P/6wZ0jUqUh05LZ73wth34i8f
y5b/Yeh4N7FEFW6e60C8JpVKvimoon+TkZHP13dnw5XbDIAtYyaCn+GvDtbtWM6tydrEu/FLYo7K
tONOiLJ11iyT7yaaiKUuOWR/I2VSLFTvoBbmgEu0Xwa+xzS2MYyNyZuZZ8BS0tOXMk4exqLKeBy/
ab5HnrZh+Tb4jkkXKSHe0ZdC+bN6y8FjydMhbzzn84d2w8bfjZKQcvRF/LK06oHFDkJ8djMbkhaR
/n59iI1g0cbfxUYWummb6MWLuMw68KekedfnKUE85Y8+PQ6Q0Uu7tg6O1wfcWjTL/ikTJhqdPHyZ
pkE/8rweX6ponvbogbe2fB32nXlIWhCop3P/JWZK92ei3Ni7X8VcDHQ051JnH5tF8L/DMN8htSvj
4qRLSIepTqcJEH871rFhhK51z7NemVAWFD2gg87WjZDgIZ5IfNfnyU6hYmsI640w+rOTELccXvJa
OC+eL1keZBACWkKTTgh+Xf25TKCbsrNcW8NZ9i4VAJBkcotT2U/0c577zSHPhXfXAVScsYYEv69v
y9/Hwa34v9siowTF23rip1JV31SHOp/w5V0+dw9m3gW6/P0ExzbyzhdVwXyu+SmfEYuC4YoeVqDL
9RlsfXwNAt6d3whYd7dYouJEp+W7GPHiqfxh7wG6tTzr3999fPaWrutnnNpqUkeFy88l7GnNoLpJ
8Pax32+ZdyC8KJAAp73gAol+Flrwl4Fw5e2YxtbyWOYNZ+sYuozlSzwy0Es1FTXjoVl1Z3cG2Foi
y7BHx2uTPzxgcmAv3cz/iwr3HBhyF+y+Z//uomJbrxVwVhBLBVHxUrJSPxDTkuRYNiFZ0kl43R5B
6dZELAufUIwaljmqMiH5F5+7n2MSQM5vvqMT+5ijim0NVzArQ2K1H+sMJKXypg6q4ffUjuIMNSeA
LOlCu52gcWPbbeRdbebGkzSssrYMwOPfUZ0a9BDv7PnGhtiYu1kQUFo3eZXNrA//gQRBMK5t3eQb
IUVVZB8yDJuET4E+O6qRUsqMHOTBk2I+Gz1/DJQT2yR8XhFDUKxtsBMB+oluFHQJXolGp8vOE+rv
b5DYFnFtGSgWqIMlyn08CBudiDNvSHUbzUxAu0gtyF/p8PCxpbKMPO5YUyLfU2VLX3wNcTucpKf2
+Ci2jpJl4C4Jqi4MW+xDQZ740kaHuUn2IGpbH7du7mHsGNpWS5wk3fm34zLKDBrue+f072+a2Cbh
y30SV4Hw2Qt06Zq0Hf0/mTCQAJ3GtjepQbQQNP/ycQ9KtuFCbMBdbYYoYqqpMuklN7rywnQEMUWO
N9oE4c4d49uYlA23WxA1e0Ov2YsrxQ04SI7g0+1AbcsVmoaD5Bt4U5fQ23lKb+yPjb6ry4SDZL5w
vkXMRQKxQasB+o/RP/GxRHJso+8o8fsuqRLnsj471yfnWnZbzHDy9XBAOL3jTDY8lk2x15mF+qWi
/ESGkaca0Yec0aG6H4Zs7Yp1jQOUP7pjEzmXomruufYOFWLBUoyHsRxPXl2f8wZcTXveZWtb1r+/
i0tg6qxoE7/KkGaFyTDJmuY0hXpOdu6PrfWyjL4JRxAcoIc862IzH7yJ1BkYnIPzAtT76brT2jAW
G4cXqihqgyWuMigkxrce8PxnVQ3uTQicYUrr9oP3emzd60lJGSkcWiLrbcbgzouNQ6GRMUYHRnL+
plrOyD8fm5IVtQMfHoD+Et5MjVT/mGYzPDZJqJ0DrYz/xTAn2SOf3rhebIxeLCozGohAZn2vi4fe
r59FVJ3yjvCz0xZoPYr3YJ8bdCexjc5DSamXyVTHF39VDUUCGby9GXP5TWicM6KM8+iNWTfpG1AP
7ByNrdmtf393vPu6AqGCh/b62BQ3LmMZ4nCegnruCY/IsynivSz21kDr2Xw3EPpnJ3/p2mKFj3yt
xmE+LHHAD0EHoRzViywfoj0s/tZQloMIRycanIDhGJbjL0T9JWCzxX0e5zdO0nhpzIdv1w/h1kCW
b4hm7QXzUJYZlBa+Up3/KjznVU3+OVi8Jg364vf1cf6eCIlt7j7HpbFMkNNHo7Ep0yYw6GOobttw
uqFy+g6w9pcBCpnXx9rwdzZ+L+91Ffc92LyGIMn9I1raCwiUVn6zJ0q6NYDlJKQfhj42J7rUk38Y
+vJtLMUH98NyClWceA1zZJGhxvgQV45Ix6R+HOoAnB2lALVsuZP82piDDd0T01C4M3VQFNMlcQ5V
R4sH6RV63IkyNw6WDd6L3W5otXJR55X52YSqRGw7neRsbg0tIeol9khdtiay/oB3VjkhFIQSlsZA
fSDeomAyb4qGCdsJoLY+bxk9z7UzTI5fZEOkRi+lvixmcFqOM//YabUJ/ZygwdsIhpY5uliOUb6A
wXqUH/3567TerY7Doilf2ABbYNx9CwYZ3DmuafZosTdufpuibyzEkAt0MWdkcB7DCpSiaMrOKCTm
d47R1vJbIb+zjFHMUTfLBtr/E5ZDgFZsPuytzoZXCi1DdoLSdRTYp7MQV8dc+o/ICX/23eZX7bCb
QYWnaZFmZyZbBmFZth86OloCXmTUzT/NHLnsiZtLINqMBGCi1B99gtlYPpBIeFgyUWScx+OxLgOT
4aXqfQgcHdsYviSMqHE9OHIwoDToJwfZzWM9gJhh5zZf7er/5gWKbaK+pQFJhanhlxa0EGesim5C
t7npadkewTq1k5/d2AsbvQfFGhbG6HnOotogS5oMGRzreSLIxbN2fnXjON9xH1vTsS7yTujSX8IS
u+5497OJf4RkuqmbOUPN/UOd1rFNx6eBVi+h94r97vpPiOpBrOwwyLVDZXOJv16/Ujfs3Gbl6zyf
dcidQqumqfoTrT0PIY/sPw1JN35wGpalDzPppTvg2CZ9c0oiTCMpX6NlvAuNuL0+iw1nYsvXDg0t
65HhclUAaZyagg4nkpuXj33csm81+x6d3JxnRozxk0wKc9MJ4+/B+DZ+uw3j431dQxkQy9OWQPMr
PbGDu4vj39heG7WXByKJA40jVDYc8kfqewFg29y0O0XVDSOwMXuTUxVcaMoz5QT/iCC6+O7oV2nr
eTLtiO6GjxmbTbUXDSYYY4JpkHh64I15qt0B0/BeB7Wnr0L+VDf/4qBshF44Qyyudj3xHW9pQm9j
kRhxHmTj/0pCL/wqIUrnf496YfqjnDzp9KiWFGJ69hLR6/t+cQXLnKIof0QN/juM6MWiX6soFO7d
iGdu/iMeF54fIfOJ/2VhWbOUSCmiY5KzIItiANrYGC/tsTe6m47TEo30UJdkjtdmb2QJOSjP2Bkk
RYgYgaiKuu5cD3Xz2oDKq81oPsXiEPcQnDhOY+l5WegxqY/tFLPgODSN+Q9wDvrmL4VXp1Peq1dD
UJ88dG4w31RUR19K5kMLgkrTPoJVBvy8czJqmhxcU7n9MWwAHwonaoZUL3RxbtHCbfhXvwwJcikM
wtdp1Y1ukKoqUV9M2RH5j59PpZN5YK0kGVuC4d+mHHDFqIV60VHSNUfpx0hXHaI2XvwU4mC199jx
nKvXZaqp88wn34T3veeV04EUNI9SWUEj5h6esHkyodMtmQBjCJkfo7hfyHgIwZC4HGhkgjwz7TyV
Z2diHb3Jh74neG25omKf47Yn8y9/6UvvizIBC7sD9jyAJGA1fiIsIuMRREdjVnlAGmohTXLEFiTx
l7DteHME705DHgI0uxJQ8rEC+JKI06F4q41Teo8AROZVahbgTg5RL6m+B3qDz8BHlwu0PyRo7EHe
R/GXABVLrBqnBfDsVSxEfAZ5UHPnQrJsggoXKCTk79xfpW9EIuA6a6+Q4WMkQE11Qxs21WcKwNUA
cpygwy6HQekhUgPFRVKectW2s5MWbgv+ztRnbeDWmdMvPHpypoheEuZDliOKCwX5yMB3FlSwxfKv
9rrlq14cdVvMTH02LNQdPFIRyNTvh6FIoaFUPjcIQFHk5qSH3FkCLvIMRNV9Pa3g/0D85EUwRS/L
oPPudzNVLPmFnm2Q98+VC8hrvAiIHJBgwHbGeNVN6bJoo86sJWq6FdpRFwepp+a5CUNQ9cqo1aQ6
Tomjxk8dYFtRSiXBARoC3/83CqIpPLgFOJdSkEs2LG0SIf9xkk58InRZ5k/dSjCdltC0a06ypCo/
4qAjXO6a5QeYs5d/mygIq/sumkEVi9xNMd66gDIW58rEjfvszj4fUlRqYHwlFo2lycREe+hbTsfv
wQiW0dREjnmu6nnmR+nG/oloQ782C8RBbnAvRT+htxA+xtMwuTfe7MTuIQJV+Xem3PBiljbMv2md
VCYt43Z4Gpa4F3eow3vjqfEbbwKt65B797rk1Ps0IDwrX+cY+eWjU85d+VDHOR9PhPdy+YZC2NA/
Orz12BEFffe1b10CNfqatyL10ZHjfmlGtYCe0p9ocA7duRnTznOwggslpE8VGCFFKoYq5veE5y30
tzr1WeUy+S+PCwiswA+DVYx7dY86btE+52bpnEOJMtN3NrhQ1RqVQ8JT3Mi8/+wtIQXFQzxV8fg8
CqNBtrSEc9K3KayxCc4RuCAodr8ARxY3QjmHAVRCfTr7ExyJo7zwQU2z/CIUT7yz4w0RSykrzX8K
izmkBdoR3SOXQxKlUecn8bkj+fLZ8/ygOyqAJNQxWpRTHAKNlz04OWXybe7H4ecE/izISKBFN5zh
8Jjgh3IeWOaTIfiNdRjUaWJNkGQhm0HVKevOmAPxJM4OVxFLxrRPqqr8D86rh4Clcqk6RBNBqj8k
bWmKlCU86G6mxJXTkyZhFKwN2do1p8kDoWN5Cn2poieXjd30lVY8fsNFgHMHXKuYP83gIGSHPpE6
/wypN2B8RsMhqjR09ZKckgrd0ScRQ4ftUMbKJ6ghhWV+P/izz87ouIIUJCCO0YuDji4gf3GpqMyJ
xjBf0p6Mys9kXIv5yCvdfutNghRrDfoG51wgc0nhIWWpUhLU+Rls4+DiSSvoart+qlo6jafaA91J
luccvpYUKLSbQz/5IcQb5oQPv2GwSh3dKo/enDhyl5PvDNW3EbfJC+JlWT0mRBn3i0aNJ7zV8yzb
Y+3lhX9sG3Qb3y416XDDO70/ntEiP4YnpN5GJ0v8oV2e48nphvukMwXwguBm+BRW/pIj410F9IaV
Xdx+IUPeeS8kn6G2BEgRWNmpXFz0jyezj4Q/Ay9bzkqwM9dcxn4GMI0YnglDzS91RDD7Z7QbyO7W
6XsDZJWGwC7HfRbg5knRJEzFbYVONghWdhObR3xQQMZj4Spuji4FjvHZuKFucaU2UwhOIYrTtSRd
/G8zFRXQbHXedkAhtYhlTpMx+Jc5nL+8aaHQpU5QufbLw1TMvLsDNUD7mycGAB9oj3fl97Co22dv
YPWvHqyx6iCDIKJv45wMLzM8Q3e7AFM+3VaVDNV0QDtOJB9mjYc7PSQN776SIqnyFxRmTbMSA7qL
Bsa9LNkzOsTy6G5SY1yfIMuG27mvxEJP6JLu9R32v1YPlCfOXcADyk6h9tS/0JBBvjRVfS+Sg9Re
gfaiZE0SFCIK+Tlg3QhGtYoTiP54oG6oT4ln5DdNuqRFAbQo2B1xS9btZFq2olwrFwIkwKryijA0
BgH7PcvdBDCZMvqiVRfsDLEVpQf/m24JoSMsRw+PgLCC5mITyPJ7ULX1l+tPjK0JWE8kiJu5ng9g
X6YMV/ygUWzTp6HiEN0t46neS6hvTcLKiuRFOFQF0i7oTh5f/Ib1R8rdvarn1hysZ5Lwo6kskMrM
HOlWN0ng/66V75yKemE7e7Axgt3QUHtR3TQq4JnbjcVNF5T1QSM3eBswsZeV2njQ2E0MnKJOXM4O
z4aYuLeQEuAHTrR/jta2Ez43y/n6hm/kKewOhmipYkYLIbJxMA8TH5K0rL0HNAOc8qhGOmGvB2Rj
x+0WhiD04RtDzEeEGrVhJ9K3blXHO8+yjSyb3cCQMBJ16MDlABzAoPMouV2a/qEJ3GNPeZ8FJUIy
cOvsYCm29say8tIRpjZTh7lUUQxG7erRBULtGPIWHW8f0+GK7X4GPsdVOyeSA38ARYx4KpsMlMBq
5wRvbYdl5x2yXT03i8ikzIebAJJBgAbTppnaD76U7VaEeeyg4Utz8T2k86NHh9vYU7crkA9btPPo
35qEZehgc/ZY0CoBRI6Tn4sAwgoc3Ng7Z2rj63bTAXUhDQ4CGDhaT5Y/OQfWPMWFFH4QamK3HeDJ
O3SBvzoRTUCEVXccfPDgxao+BtSN7baDclaR5ziaZ3kQ8EeGc/ToCC4+1DUc/1/dBnzSwVhh8b0o
gQZm7HUr6bIBGOSD678633d1hSpZ8CYNDM9k4hCEPugVnONkT/5pw4Xb7QUgKWKzDPGonh0lD0kw
tD/bGJT3BHW3cmcGG77V7ilAeAd1AYEdnlv+ZDhp08WRN4KNd0VMnzqw5Fz34Vsn1TLmOuhBu9O5
PGsQZx9ydwCtmqIfxJzaHQWT4AtvEQ5k4J6DpoB4nmMtU8gMZEW4W+XZmoJlysuSQIsJspCZ5hFP
SQEspRPJnaTsxj7YXQQaUOw4Ni7LcqXVfZ3nZ/R3PRRyGQD2b0uQrrY7bnXjHrIbCtCsO3ZxDZ8x
kxJkuN0nYk6Slj8K0d4O7YiX+h7MeGukda7vrKN1udPS1bhrldwmyQ+Vx/c9XmYqnk8BwCWiGD8W
EtoNBuBgJIzN65wA4oDaJHxV0Jf1qZBU7BjK1mQsU59yKGSNDPXOWZLntVszqLvD3Ho3xoisWh5i
tYdM3IBFuev5e7dsMc87LtQIn9gYhObBYRbl05DTbFDksZz8m8lJnquQ7xQ1No61awXrrAh43ktE
Cu7AAQJ3WjBJp9JxonDH9LeOtmX6vsCFUYjCOTkO/1k0yQnQqDWt1ReHolV3BdnToN2aiRWxzx0i
hKavnRP4tqCZ1JfDbc6c5fm6B9vwxq5l/r7jo6vax2meWyWrW8/Bi++AErv2T5UPlbvj9WH+PonI
7i4oWM+IQOf+CRCrOHWp3x7Dgs07X/97WBjZbQUSOW6vmRGEyqIfzlP7fzi7kuW2eWb7RKwCSAAE
t6Qo2bLj2HLiDBtWRoIDwBkcnv4e/St/vKFUpU0q5QUoDA00Gmcg5GOajfnnWfQKj2V+cbitF6vQ
B9rB7TuYVsU1UH6vjdu3UZpn7U2vryI49+5dhAzKZ1ODZCfOrB+xqR9CL7HXTLq3hmgV6Bkhiy1r
lu5Zo6ojUnNnsmEPr9YsnOGZpvvQy3RxEy1VBOdV8K4nxVArX0Bjba8TJFtvjWwy/aQ84O+ubFtb
y2kV3YtgTBcurpZlWpUvHCb1+7Yr+I0TsQrtvOqJMyWYiDRx3MdlnhOQ2Efz+fIi2oDRibWgbwG3
7xIFTvKGijZYr4k/lE4HDEfv1E2sKO2o3ncW9w4o/BoI+6UHUesMASlQwWQ8oloKdaWr/97FxJqG
0MNnqNdllcTNWXYNyiTsCa/+Mk5Zm0TGFVPkWpgDXu75xhpcUxFE77WpqokTzwVCf+FlcmjzZvww
wMhjhxJ5El/+zsbqWJMSVNCm2uZNEhtVVHvrUsAxevifXG793zumWLMRKAciqYfEdCzb0bkfUayO
UBRjOxjzVdHlT2wN1Gon8JtSUu8siQarkzvbsyZcJhTPe0AFndn7cfkjW6O02hE6KKu70L9L4mWh
Zk8kXT6CSVNcOX+3unD+6rstgEJIZ5knzPWQSRFy1SQvixRt5KLoemhnm1/JMLd6sdoJEsdJrAu0
ddz0ZRI5lQdL5cCkN7a+2gmgceoFE57e4iIRHHLGvrxnibxWaNhaSauTndZdgTzFYJ22gbObmOg/
LCIpnqaOBbdtlGseAthkRLAOkwwuSPmcBD69z6rkmm71xuCvCQgyz4Oen7dhAlRjPHkOjZokvYbU
32r9nLO+W0JB0Pp8DLA3wRok+TLwrL9Pi6y+cpZvDP6abgClinZJ8G4bu4Vn7ipm1Z1r8/Eu78sb
z5E11YC1cklcUUDZMJO4KihbHEW64P3rcgBvhNha71fxcczhlpjEtJ+8HevKO91V931G/vR0yq5s
Rf9O28Va61fkeKTOpykA3mGIajHsHeUdi7a4KyqIsp5l1xDPQWavbK5bc74KZ61HiIcb9Kmxtbub
KMt3AFdd82PfOO3WRAMz+0RqjdZTEtw3cvgkc53HsNIMJ8ALIuLCRuPy3Gz1YxXa6bKYNhVpEhM3
NRFcfB28HeXVlVHa6scqaUc8QJwzVUnMvOIHJKqLEEJW36znHXyW/YRf6zUI6MYSW5MLRvDt8tHF
DoVlEHxJS1k81p3s7gkuujFVNL2tKCTW1IIqT9pgNE4QJ1mbRbJr87uZGy9SmpDbBm2t+ls6sFag
fHZiiIw9u4Cf4LJWfMOD5Z0QCV7z0uY2/z6xFv6ljGsYh9EkHlM8LX4PzKzSo87x2n1f2gTP7LDm
wjVYjsDw3LTcxOosNyKd+05PTux3dPqlfVq/JHJyTre1fl7k7zbimkBjwuuDIHbyMYhStL5z87y9
gg08b+f/H3OFa8F/W/eEUQvxKrTuFq9AS2RxPWpAYcAj6R0AM/wSyvhmvnKib61o979fwznlAc/U
BEh4VbKfE6/cUzJ2dyOU36Mmna+JKWx9Z7UBoNTO21K4kHXUCaLzPnEWyLbCP+lKBX7j+BKrLcAt
ksAmGu2n7gdnfMyRVPHny9O90fSaPVDi5R5SRmhapTjT8XqvQm7KKyt1q/HzKni3lvpBV1nbA7jj
55/JdJiaX1524+8+75bvmi4n3QHuhqYF+0Smp6G5IzcmC2uxX9dvId0f8CD2c9FDqs8NohxCEAAb
jbeVksWaKgDLEle4oIjEgx79nTD+Eg1L41/JdjbOI74KYdzhpgk30SAegwYJSN/PATBSS/t2ecls
rPY1VQDQpFKaZgYci/exmMpDBYvfdjH7rC2uBO7WwlkFbq0DGxh3wqr0TDxQ+AAwd69de6X5rQFa
xaszDvD/8iDD2moe9elXi/LL5bHZOKz5KlKNbHSNB2WxSyQB2hNZDbEo8VT7pKShJfLKZzbGZ80M
AAOkdgqCDnjqAAhZFLR5KOi1q8qG1ZhYUwMYUicAes7NW4DaHro0jZNSvrL0r8/2Ptdxqp0dfOh3
rLr2DLWxqNZsgcIVnm9bC3Bsa4E+XI6tV0amcx/y5dputDHra66AOzCtSYZP+FriCe1l8q8ZXG39
+PM0vduMmiFgNekwXlX3xq2KfIBknI/IbHeXV9VW+6uAbgIIywqKXy5RERq4D7CghDAX8HDLNTeX
rRW1OpiLhWWLnfCJZp6PqZfsEHGHXHk38TTEWt1XEW5SnWOEUo8eTTlHfPEjn7Yf2tnsG3pjYK95
AVVBeNudp3hKlp2YvlSLe2PErQLbUwLmIcmA8aEfmvLXzNLQq35cnt6NhblmBFRNowGcRNst7Ihq
FDXUNXrMxsJZ0wGQvUHwnRC5E316jwjbJ7i8VTz9yIdrfNCNhbOmBEgJW8qkwo/vilc9fLfVkzQv
l8dlq+lzr96FVSV6mw0dmlYcVt/Bmx+82unb5ba3xnwVsh2jw0LBSdt102fQtsOpvI0vCUj4f3/1
mOFiDrQHNoPmt10gP1feV9XeZzOY6OrKRX1rXlfRusjcugUsvXdLWx0Vu5PuH1+YXUpPl0dna+Td
//ahGhy/ID76QMFCEs7LVD2pqosvN7419KvT1wbSC2zboXGhorn92sx/b2t4FaOSFgtPJPKezCvU
Uc0lyM+qTf9cbn1jTNZotLzh5cgNxtzqb2Wmw4nXEZNXYB5bja8y5Vy0qW8MBlzOFQ9hf3vf+vOx
rK4t9632V+lySnCmAwkvdrX/uZZHQ/odYf3utpFZxalLWoPUBrGUEGDOym9LFUOOL76t8XOP3m0C
S60miKsQJLPl8BNViN8Z787Ai2s87a2RWYWrnxVnS5gWoeTsO+rFPuCebXmtuL+x1tfwMl1T6QYW
4+42D46/d6c/l0dlq91VgIKy4mo/Q7vN3L30NX1m/jXe5lbTq/D0ejx4FCWa1iT4oKBh23nXjKW3
xnoVoL01gwV5Cnkle2vxgMK7/RBcA9BsNL4GkgWDnZnMzxPpvQ2lH+pyLxtzZcPdanwVn94QDMAx
NQJZ70NqwK4Bx8dcq1RujPgaQZZxOfJuRvAHVL9lhmRhp8YrucXWD1/F5uDxHPcE/HB/eg2C7G7K
PiTubQBdQc8ffRebLXy0Kfx6MZ+iOJTzW1kcl8SPLy/xrV9+Hq13jXd534I1VyErOt8B7V0CUtYo
ruy3W0O+OkCVhVGyJ9G4NuXdBNq7y6+F/MbZvBae7fsA2jkDms69t9xw8MLA8vRPsqG7ywOzUUNb
I8VGU6oB6gWYUod8KDmKdLgy1VMLFo0u+pDXxU+fXNM93ZqFVcimsIXLKloEsSA6iRIz5qHMfHsI
ivnaw1KACf1HTXCNG7OLqUdVa8xFu/clQLhm2PHgW6F+zDUJFdRZstvqaGvc2JRLVuilwHodm/uR
+2Gagx0x+vSaSffG9X8tRNt5beJ1PBc77n/Ucrrn4/MIwWvzY6TD3eXZ35iQNU5MMO3nAbS/d11+
zyG+4p0q6MhcbntjZa3d38XU+yxw0HY1O0fpvNVOAzLQzxIGGaSPiuImYLdYo8NKMCfLUeMzVv3w
KxmegzvHlVxfOwo2QnCNB8MjH9JLJfhOW7BrSfC0zPZeLeLUVM3ny0O1sYGstWcbICl66qgg1mk5
fZySsn8epuUKUGNrjldHsGiXRhQKD0rgctXDrnFaXsTNTOW0o0Euf1/uwtYorUIbj6C1485KggU0
dwcYQed3fE7dkGhn2eMXVM+Xv/PvVcXXcDAfxmm+bzwZZ434XizBdMhdayML/hEdwANkJBkfOo9e
Ke79Owb5Gh+WL7byGZ9kPFX6Dn5Rv+S4fE1Nd1jY+BQU9FrR59+TBDLwf8+nAo4H4IdVfgwh7irK
JBjTvrFVOFskq5dH7t+LjP8/kBjcViaQzPwYGgTtkfkBu9d1mV/JabZaP3fs3QGbQXovAftBxMSf
yRNPymm4a8oguA07w9fAMIj4jCVIymLntH2UOwLIZvcAgt1NRzhf+74L0nY08EsWu6KFERyonsd6
cdSf24Z+lWBnZVsEbi55LEvqjUdSTwtKnl42qSvLdGv0VzFeEWjOgpTK48pd+l2K/z34LRFfLv/8
rZhbxbbbKTUxbXk8l/QwJ1+zqnrIfL4ji/fgQbHJQqDy8pc2+rHGeYEVXjkQp+dxOjjgIKdBBy4w
+Xtb4+fuvVuilNdTBwMTBnWPbAr20gxm+oCbcXnNIfTfeyBf47sGVMhGWL6wuMv9eyL0L9dfDhTm
t56zXOnD1ifOf3/Xh0FCWD9XDoshpiSTO5jLt48zLZ3T4rreR7jM1+zu8mhtfWkV0EMuphz8XgYZ
2OyjqIt9UQUU7un5KT//57aPnNfBu+7MtS1qpmcWNwOIRmR4TUb/Oa+yj8pj5Mo3ttbUKjtPXXfC
64zLYj1x+5yxpnr00gkvKJe7sNX8KrYh2k576aN5t0y6n0VC2q+8HYO3y61vzcIqsDUF1R7VMxaL
ASbZKWVj7LY1OOnCk32k4Hp8jdq09aVVkPdgCy86bfUrEtsPXc+PCR/hO2yqR8Lolfvjxmm6Rn11
MknmwZ/0qyzU90TXR1gEvKKgcTq7MFIOn9vLo7b1nVWkS+BnuhLkrNcBSoLwL4PsaI+iLD3Qvnsu
2mvGwxtTvwaCkQIp2yAqN260Vxyb1iOhk+LkuNyJc6D9/5sMX2PAgOpNS9fy/rTAbejTgrw5zp1S
f8Alqrypbg1tq/+Gn4Z+bcOZ7E8FHsjuZsdN4VmHm8zlDmzNwiq4xxaSMnlv3FjO8PVMKfkx4qAY
BlvuAC2Mp4kcLn9oa6RWEd5DOQLS3rQ/BcOyhI4tTTSXY3rvneUKLn9ia6pXUQ61kZnVfjmdVICS
nrWSRjbIh/i21ldRnpBm7PJxRAf4BFETB/T3QLpfLje+Edj+KrArFsiULMqNyTB/JtBcHXP7Eozt
vSpv/P1rsJerW96yXgSnqs7u5sAkIbSFrwG8NoZ+DfDq02VKaprYUw0Bo0gPRRvNKTRVLo/OxtpZ
Y7uSUSaQE2q6k3KHJK6MNZEPfOfem6/WcLY6cJ6Yd4dc5guoaoxDd2LO45D88a+9x221u4re3kDS
SJnaP6UB/UuEMHE++ea2Jbn2bZ9yv5hUkWBcqIgDA4Nnds1aa+t3r8LVFQxKlgNB08oJhwkmfOrG
PXOt8dohl2uSYmpP1ZI9eHZ8A+s7CV157Tlu66evAhXbpVR8kO0pWBgtP9AAKqMnz4y1+HR5OW4E
6xqc1TTG01Nv2pOoxckx3dcRDEQOc7jaucYi2Vjxa5BW2g+UJAVpTmD1P40Q1AqdUtz3ChzBy33Y
GKS1xmvXljnEjGhzmnrdhDD5m8KOFrcdWfx82LwLJuijO3qcq/bU1VDDhyrO94F5127hG6O/BmvV
SR6ABzai8a6ZDw4JqrvZ7YZjG4gqmlneXgmurSk4//1dJ6Qjzk6HsjnJuilttADPMEWjcckvljVu
t7s8Dxvn7xq5pTziBhWrhlPlgBlAPdzZ3C+6ae6n1H3wXH667TOrcE5Rosxo7bGTbflONNW3cmyP
dSWgWA8dKQ6cwOXvbA3a6ggucQ3tujGfTjQNdmlvw0bD/pRf4ztsNb8K7Q5qQFMvoUmF1LGEWObg
QrLJ2FA5ZXalB1vLa3USc9DDhg4iPqfabx7O98Nzdu3DSxBr7PNNg7TGcgkoEbgsV9NpcJ4FqcPc
QPO8F7dF9hrKNUoINmvRTaciD6BTxCFlRH17BdWzsW2sQVt88Aw1BtsGpU6Shm7HoADu5d2VjWNj
fteArUTUvRiUaU5NWr2B+/fr7CqrqL32UrP188/ffRfTWs/u0HeJeypoUu6Skik8cFxtfaMEs1Zz
NbDLyIpWeidYnX46+01b8MY9nsVFLe+cHueop6/Ec4Af/I97x1rUlc/z7Myz655ygvufpgdIwESA
oH/vhDlUwfCSZOatQnxfXrFbn1uFNYw2q7qxzDvhXnCaSxv7XvPo990TgTXl/3oGawAos165K2xN
0yrMG8cN+gVessgQavRP+Vn1snS8vlYO2FpmqxjvQYuuJ+rWp77wf48QvnM1bGMyiJtficGND6zx
Xaxrvca0FPvUUmCfksuhVwbYkeaa4c3GsbGGefUUmjg1yZtTT/uvhLJjvugDrleQRgQ73U+DKw83
W985//1dwDh+W3u2wUhVywzRLz/Wtvvpl/zI/4dJvPaZjQlfq7+mxkl8123qUwlgSdgPpI7yebm2
I27Nxvnv7zqRJRbXQDjaIC7tFE5dYsKpMFC3gT3zbSt2DQFj1vHYNI71KS/an9b0/U7Z6jYhar72
YJ8F92xVmAHWH6iUYC8PxvEVJbmvJbSYLgf41gSsAjwpZwhr86o6OcFSHFNoPz4QnV1jzGy1vorn
pOQJ9H294eQO/A/v+qx4GZZqvuaHsLVIV+EMCeRK1tlgTpUN7s4J89AUe1FinGT9yLyrrK+N1GCN
BxOl0dBxW/oTCYJlgsH6QvG6hSJsCAlv+QmiuOrTTdOxFinrKC6N0C5aTnZueUjnUsL9Vd2YRa2l
yWaeOMlcmuokAImPMrGQz4RpFsLou/p5uQMbIbdWJct12/HA5OZEvXyImgkKTBC5TWD3c5VTtjUb
q6jmi7atx1tzasflIyxjfp5fO/yA7883pdt6cV7P7zYONSM7w0GrTyPywbxqjkTzx8GHoO9t7a+y
8txfRmagLXzyFg1hZzPAwQ9vtHHaQHPz8ie2RmkV2Kl16rF3MUp16jz3TZfukVo9ZqyAzaUu3277
yCq+s0GQzoU45olA5fJhCtL6E87tJC6gLLyDV252rWa81ZtVpAuepkhu/fKUkOrNk8Pd+TninIe0
YDJemZSNzWqNKmsgoyxAASpPoujHkHpS79jgXKMkbPRgLU7GSj0uPSuyEzbcj9BNuVd8+XKutNb5
NSzERuytwWWQgg66rmXZCdLWHmxs6ywKgtn5BRRutbs84VufOPfufWBIJ++E76oT972HkU5FhKw6
dCT+c/kDW5OwCu6xSO1YVYs6TcQ7msD+yIvp8+WmJfsfIfgf2fNao4yrVix949i4Lia3yXeG5Jn7
Cni4zbud0ZalcodkkHg6MtwLWsiWg/HEJrwhwK7MDVEZIODfNE3FUhUGENnomyh1hKPmeGqSKp3D
qssLyGFpBqzRDmB5Nz0JXraYC93Ngv6cZ5wlvwnAek760aRj7fS7rO4m8VXUnW6+z1U2Viqc66VM
frlF0HcwuxindAyVh4LWEYruMhtDCYGytI6yse0mEnI+07iv3OI4NoJr/NCGdNln1xlM04ae43EF
sdmBTS4Jp2FOUgZ5OT9IkBRJKlFkyrVi9rnPUsd40Ca3Rj4mUsz9mzfQAnggWHVFo0Oy37leqnGC
OLEsPQAvde3QA9D7bDH3hfAWc/LlCEHlOF9yU/5a1EyaZue6/jS1T0gnB9cBTTZz2jIGvnomECVr
NK+fZ8fTfRuOGluhG9GpclOoKgczV78nKDUMcY5ntmI5QIs787+OwHdY/mJViap/JKfWzG2sW9yM
2p3X91n7VE8lhPMh1ptDbgXq+q3tIVlezgIaVUbn5FVBY9f5Bj3IDpDDjiXMnyJVws2CxUnuFL2+
Gzo18L9drknqhJWtcl6FrJapf6C5wr4XknaGw/3BKTtql1BClV7/goS7GXVYwFdYOLt2NIKpV3CR
U/rgu3ACC+QE70sX3ntJyN1s9E+dWipxR+GgnP+1VObBj4AkaGqPhBIPuyEEgi2U/MfSKICbLLf2
O2HEIDhUVQXdA0QPM9TbZeYmogznEnWX5liU+cL7/eyU6VnkWC8lLggB9TPUWtVY8PkpgAB4Vuyd
ZWgopMETmPa8AX0dwE0lABtAfwNiiDRt5BDF+C+fsGxM45RDVO7JoYVblg+EF5z/cJy0p2cfpN7y
72NV1gULPQWY8om1Hes/NWXmLA+1nkR23wlWdVAUHROv+d3Wg1cXkQLoZaHh6GhMoZCOtR85H6WG
1YcGuU6HQyvSpt/JnJrlNfCY8uCtUJZs+llDl1ilj5BYt+qDrkdJ5h1NCKyKI9N23lyG1LQJ4Psp
Tbg3xTinBFTWnYYXhOyNrOTymNVt6Y7hFCQZvDZJbhr5tSjHwMo9h2NOjflPMn4n1WB6soNOsIK4
wOh58pszWGXZQ+ImrPB3FlVhBxPLEr/+CJs8490DP0m6J9HVjj10aVX1D9baImn3xofE/2PjeCL4
VKqE0y9EkSVow6DDEgP1wMUjFpS61XQsS2jW5jiwF0vfIA1Jxq9+y51kjLTbmeQ14LPX/jSqH3oS
Dl0wJk9VEri4HdYTohLaiy1Me8PO1Kp5LpSjSpjMwOQrnSNjvLmdQ0qV1LEJYL/3W7rIqkxomrpz
wcIBYXX4AR2sQj26k02ScddAEnw51iKo0++VYc18Uj4t+12bQfPxbOa1tPKjD935/vOI+688+oLj
WWg3qaXtPieuEo8URgPsaShzpoePiS8tnrGDPl+mLCxbkRWvPpRB1CtU1YnFO/qQg+rYYjOE4+HE
ZpqbaBnRzoFi2STjr7k5ex/EWd9ACStsPKcbH/iAdwBoybOkNr8xL6T5nOUu9d7kWFi5MxCW1zuP
dmO6myerO9h50KZ4zPGGfxxSbFgsnPsh4zqqyqzLXlSQFt3eXQwt8WrBSAuebd7P+heMChhvdsUI
a4L83udzEHyEIG8LvUUDKwrcZU2VKejK95A4H385hDnqzcLYwvzNyJA2L5WQbEnPGp9jdfQK3ox/
TFaJ7ksj3Cz/28hylt8tzAJ6N0byQCjeepI23cN1waVzFDTakC91ORMwZgOmsC/TKpn0afACh1R4
7uYiaUKII/TVMyOsKZ5QxVPLCyTtPa0ih85m+ptmfVbDjgFD1+1qBkWAkxaV35NYep0no6pPyoyF
LrTnJ1ivj00Nk8GhcCHzSI2i9bHtYBKRQOPf1uK3kX3rYnmOduw+wmalLg4FngRwMGrrZfmTtrhH
RXoGSwXkzxr2Pq9CVMH4UHpd63y1UM6pvjZNPqv72SuLEaYayWAJ2ydD403PI01m2NE1SYCSCkrA
GRCZLvGzxNtlbinxkq1l3ZKDnHCN0mGQmaXBQEAORBRh5lFu6nAEbrsaD2DZD56EARMRi3ybCSQ2
6g+diytY/tixbprchwzo66qH+j8BgSyNoHF+3hEhyJpPhyaD1LsOnQF6939ol3ryCRgDKucdQPiD
f2/6hsPJi7l+U4RNbqrmkOZtCykdJB0t+Z3NaYlCR+46Fvr7y7j8mKS29L4jCcMuPUBIXaoDcHsk
+dR0bjvMEO4vAg9+JPXQV4dOm6zd2Zol9uAjmvyo5k6V8WMemJK7ERzFcOqEWtASmAHIHA3TlzqZ
9aGkMPCKU+AZaxYv2PdYlAEbGpZ0qnMetgSJ6RJC/H4BjR/ubRyuYULN3wNdKS8yhQ9NnWMdjA7i
RCxLhTq/GfRs7idLyHBq69pz6tBqwNGyPR4+8RQH1+KCtSLsJjZMTdh5DnA+cM7BL62Q1kx1D3O1
qeFLWKdyHL09pm8enpVCzeOnEk3KJQ4VW7Jj70iZ7vyCdy2Iyn4+6AP3E1P/xHQ1rI5bQxYdkgxe
LWSfZmT5JmFh+MOFFgTUwtRMJ9vstOcL191jy1hyERmY07GTB3ugSh8UDP3EIYHXhn5M6jJVH1MY
MFQEr5QTrCywKWLYHvMMardYCV6ZwuFMejhc5TykFs9pjpNjPEg1V19Z7U1wzwmGltwRrsSR4l0y
AD9f5swiiRxqM5ahRQ6okZVMCY6paMotPH3uIVg0waVUeM1AnwwOAXHI85kHO2SPE9Y6zpEheYZh
zMQ+FgEyzmIXTDh6fwUQXMle0jKhag4Vk2O3xA3xv4yTm4lXrEm1fPMW1xv9KKhzf2K7Pk1g9BRJ
OcwLTCd6YaoPC6XM/PD9phn9sGIOJHVCH9bNuMLbsab9hykl3dFCL61je+0RbmFGCTeIDMYAaddD
MDVJee4agBp8kv6xbcCbT1oVOYNn9uI23b0Lh1c5702PgxyK7LmfOz9TG5wF5VNWzMkYBkGTJx8c
WzfmTzfXbt2FTZF5ld25HA4HbhRkDgDlHRVYbaQbPGqRKyD2BAoOg+YfTL84/W/fGqS2UPu2AxRn
kD9p9VcvynTmySyUdLDuybVcpsfSn1IvrqVXd2wHaEw1jQfOUk7yUCedtE4I6++R8PtpzFzzBMBP
55xco7Lyy5xPFL4aZsmoAB95LgYj7wV216l5hD6jUi9OUy4PinQSis4KktfuyQ6L1I9pn6cNEPdJ
XnvFvSvH3tMHolKb1UeVBnX9s2Uu7nU7CLRQPQN3YvyhPbb4B6ZJrcHMVHdlDlTjclcloodbJ85b
VYtDmZlhqGPkK11tkd4PvC0OsKilpT3JWbQuzEa8gRUAhMwwGTrirbZWS2RSGqgBHiDzD2fJ4WVT
Fyafdl1guH2Rps9ZD8eqJMjKaMZ+7gw76sFbQ6J80bM5i5ZzupPt8iUhXRf2MuCq2C+FHGHxWwwZ
rjthb8YFHkoc7ySQQyNIYNTvhbdQHY8k9pHgCzajRr+5IL9k5E4XhTfaGHaVFvtoP5Zsgeiv8pOl
vZdtivvXfYEsvKb7gXeeX+8r5fSNfcmJ5y0MxcDSgEOI/licYcZDHpiHEPHp5AMc46lVmBVIIz/7
Zuz4l4XWNaaT+DiIVZ665Yx7WFDz/YyyHITpWYFQ/dX1ow8bJDGkSoYCOqEegpmOtYSXUgVJsF+1
25bei1QLErWdtMrhbzQd8/I5H1RXfqwVSb2vQw1TuFPRDYlL9kExStyw4D/GZRGVFq+EIiw9UkKj
BfZdgBuFA8UTtL+DdWdR8p1Fhov8xSQWLBrBbdXrsJ8c2z2VYqKlB4hVJfQL1B2Qc4AxZJmtdu6U
N6mJoRQ64G4EXzo8h+xgdTPIQ8I7vxrDMiH+EkSDGWbx1WJnWL6VSBeHL5YYWJKCQY2M43OuiqCw
sQcPqT6DC8CYVv3rbOeheEj9cmF/PTKwrAoXRH8F2WFNGwFTFJ8QA6HD3k1q9uzBISoYwwK6gXMR
VsKFz04opioo6khkaTX9ZrDCAh5q8ScX52wVcEL8EH03EHWiUKXPKQ4pd0h/wUGpoy+0P6vnhgX2
5B2Dk4sOde6mCUhZBlZK7S4Y/GAyIWyn4XAeFxUsB36NSzZiHxdt01cPtOdZ0v5yg1ZlFLdEY2YS
mSmbuuY4Z0XGTNijCNAETwqvVN2xZlhpHJAnkdFPhM66I+iqL858RFVk+rejG9hwRUlr55JHbUHA
5wgTr2rlpxxHR15HcJlSMBTCNtvJAwRFsKxy+K/wb2RsK/d5obibHD2kkjBb8ANbwmycmRaOp+1S
jH1o0tbPPyg1z2Q3c5h/IHfnJa8fgskfYLGeLhkKu/vW8bz8V+N3WImhwHvC/DFvQJtEFpcy6nwf
PVbJB39O26E8wNaLLV+QJ6dpG+oaiUsDK5y87764rKmHIWRjKoEZKRtxZkZXhObOd6nhQfQ9CRqn
cp8A9SucJ4ch22txLZ1IY7JQTx6s2CCLMn4esoH6r9qvc5iD1flSLy9YnSP29zwDUA3O8Lmkg3io
XRMg7zNCa8cJx3YUfxKngPve4qFmMkctqWGOFLko6XiQr4OzmAkib16mqdwT3L+LMQpSXUskYQo8
pIfS78sGTjxDMzjYEVrcviHZValK5o//x9F5LcfNK0H4iVjFHG5JblRY6Zdky75hWQ5MYAABMD39
+fZc2yWtuCBmprunu+vmmIl+loUuh8NQSPfuiBLsup4zVipBa+BZbV6mlIiv2fkTWlbU6GzcImmd
wmYeto/W3g3ywJF51pB6VdZvXRx0Hp3UWBja42VZEu9PWW6x91lzWOq/xUDezJrGlVTTrVFcNx/J
gkbyvXQwCGY0VrsTPXTkVqk4p3Ecwv9sud93RgmSYZJLG8eUjE+lN8jte8xcVzyFurd5rbDHRwZF
oJ+PS906ylA/6tIay1NEcB0tpGpMUZ+DEqbyJnZprVte2UAbIvNYfa1oG0kjap+1T/aOyorNa7fH
3tGu++F2joIQnIgAa/K6adzwza+qvbihwRyTKsd4eEJ4QKgUPyfdnVCP8vtQVjQimbPxPL1TPAFs
UDrtFS8kBuN5+G9hkCimq9bMY7y9Bb5MqQnWfbjuoVq2gBEeXzxCvZy2oDmNkGXc08J2POuOTEL0
4qkZ7U3avP9uZH8OgceoyizQewXDGLNR4WckNAWlB4xPd/emItZBdWYXNLBfjj0mMsgbOmaL1UrL
d+92vNwxk0mbkq1xxYcCYxsyP5mc3ceKVEn3G+/gBNwRFhrYIpWsk8swm+hdoSXWeihvA/1CHWQB
CsMIE5G+ttDmS1rN9vfGPb5fh162za2iR95+bLMgWOoePOfTG+KbJ4+xcQPnJQ7EtmwH1u776rPG
d3KIb3ZSYIJ9GK2R0fs0OV1Sb4REQ0e5Bz0FOuiOLskU4XryjWc2YJTIVt2QGipG2F86J8YOif9e
fdBKU5wyOQ6VjA/LipGac4pc8s6a8+50GHPwGI1Zdb6uxpllVpXOqNuMHtLod9ZkGrv/xs4Mjhep
CMBC5aUZ3dUpzxYrF+v0pssyfNFrH4W3kPeGBSrPqmgkcqLV2AocJl2s4X9+Mqz9nNVAVIc6LGNT
QItUxKaREVe1h8XbWpFNckApixalwdoxKPleupTBaoQg8xtl/YhDzz3GoXpbXHstssZrhffHqtvF
qLSeKvrHNBrnwOsvczUxDnPL60G8xCRh1L8kYYbjNeQQFffIh9LnRWvVTOgef1ff7O1xIKrS+bFM
9DT8+q3B7pZs8dKx3kh2reYQ/lorQSaFmBvvSO3ri/FsbGuZi/ciaNbhfVVCt7+hCy1Zg5xLrf+1
uiUZrGBLUgCWBbZ6iAIqX3KAgEJseOiG1l2fXSovb1eSaO2blDDwVmyHwrNXrzwOoTc0e5YQYlX+
wtQ2iHkcwx7W04UPzC2aLUG5uXfreiEPgd/0LiGQCdKObFUBgJYHMsPLJ+M5+rITPyACr3es3v+g
rV1qyfTGtusxvjtiQITJfTiNrbV7+8ETlQy2TDAAMTq5mt6lY6qQNw1igJHLyKhZHuuygTkjt5M4
mc8gtNfkPxvwsP7tdlyc/0lLd+RGREwE1ZOPD3L4beyLpPwjW9YRELkIs2CXvpIHmrwmuGnP3zms
/QZsH3vxE8jTPhCr16y/2plCXjBsz3ty2IzhLNKYNYn9VNKh2OfSi7b5l2gD6o8rQqfIk6ZNxnws
KtnIvNiIvGSkdQmAy1YwE4FIS9Xx+r0MmHC8jO92BWBbN3c93Jdzbca2uBeYY7EDvk3/zFSH4Ukm
dR3+sndAsQ8sqhsDUGNzXy3Xwo3IhcqiudHxlcrvvHW9LqOcKES1pXKiB073yql5sKCOZKvaxo4y
q2eYfCy6aZVXzqw5ertT81jKOCxJsNqIDi0JQK0fSkYOdYFQwFrIcZ1hy/iDuzlr+lk1hySx9s+i
6NufVTPzRbVG+tZDKzEgodC7lrLZ/8X+E9R9IoJOhbO4bP4U3RZmxwfPr9unQI/MEn5h+mvZ+RGY
UDDpn+Gyxh/F3rnfmc3D34GNsXqe2PN8ngQKf0AWi1I1OP0pxGyvy1auen0yuELZPNEKRIzq8tZ1
gdyyQk7uzynY5tcuMOZxtAvCF+VK9gcw0OpNGeSQORKMY46V143PO2Ej3mFpguUvgLefvJGrFoT/
edg/MkSDVDUHdxnUfOjLEYYHqHj8pRN3uiQesai5KFrAqKXckyCliPdfk20F+jfS+zuHOQHxHsGT
xzFveVmAIJJFDqd+t5LptG+Vs19jjW0uG30DabEu7ocyTUxR2VdeO4yGkG+Qflho2X+KYCNidGAh
HcAhHAgKnJJoyl2Asd/Tam9Xzw/pBfDyJ92yX4y8Jc4wRfeNleDbgPvHV0/YosObr/wmK6kh0cG0
fv0ZCDtmETUqlyrVjoy7Z2kbXKc9VbYvLO4TGLj6Qes9EcwZvNk4Ye6pLVrRn+lRvCfQRPercWKu
vGrukquneIFTtl1dJZmTdrJoO6gHwtzJ1pQHXsTQyZNtD54NdFX4HMwt7l5BJ0hDdOFh3sZ+a+rU
0y7hiR4a06vV6CZJXUHrR9uxDh9m7fg6V9F2SdbXaxNcorItmkyMdq9TVsFKmTnGlJieuqX55++D
mW5g6XKEx1Hud+aQzc+neFMij8W+fSe8Ue/5DioX5JphpiXIdJLVY+gkq3fSHo33KQlwIAWXiVjt
JLDCrCTwTpQ/Lvp9xdlu3qrgoV5ZUk6d2HbeaG+pZziklnSYFZHgZ/+OdpDjGI/PKgDVziVKOy/b
x94zKdZ/RIev1tAHWeEufPcQ/GhrSaxXv1q9gamU9eyKI0xhoC6zcbd/3iyS5jo3LLeeJyiOOu2j
plmfSuv+qEAtpjZ3o94/+5jSt1kUzdHN84Pmv3YtO3N0u4ZTG5U2k6JswnG9zHSmhGIu/swORr9Z
a84lwP9JhlYMf1W0Ve+xHyqJtegyeUe2vsnWS7y6Do7NEqxbJi1i366xXKdHX3FQzhUdjnwl0yB4
FnEVh8dlj5LXzkwV9EfY0d4ntfnhNOjUs0Au9cPoE2Z6EguV/7qvJrwX8UCNB03FTjLfdk2fFbsN
MyFaHRGn3G/7TJon0wEVmjWSbxiDVzbTw7AEYG5CSrAL0P9XciE4/tPQuM9VMJdEYkJf5DJpK3gT
33J+ej35a1j+xso5+K1cax4eVQ5qx/fenbnw3suxGubHpdL+eolhNOXJmdT6jm65v5G8EIQvpbfw
ao8IJ5qDZgrkl0s/bk+jMAI7mD3cb4UQ/N30TOrdXVZRpRORbM530yXO3yoaw6+1DquCamcqt7np
uCZQAMSjtrOaPt/JfLbR/KyXLrniTtvr+gqSuRQ/zATjkO4jjf+7Auj9J8wcjTl2oYG5evZEcC0A
VDA2IIZYxjybhuho0MXd9t8J6Q5FNjizrb8tVrRQNEckbu2VNNINdt6vRidDYKerXOuyEqkbta3I
+Svt7e8IRbA/0Iq48kXBwm1cTcoKiF8kc+WsTNn9glIIeFj0TM7F5v/46dhO2/YYrl4Elk/NhgDj
o9kMXLIo3ja6vY2YSFCzdPIqRbGa/eC587jPGcDvFz/VMejOovNXcyntlmT04n55HZSKm5/jHrc/
arq86U87kptxhqq0b/sq+VjugN9fusvYuzl6bk3qIkh49HFJwvuZZUVSfa3mcx0qcxv8df5k/bNn
hk6sgdZ8Xj3/FMZ29bdTbQTIDi3cpLvwYFNLFMcZDNR8derNSlKlmC6y2PbUFYuBuj+y+i//aMf1
R3xz3XDvT3JygpVGsJidq8Yc4o9AifTq0BX5qS1xpT6quJfmwUVOdCmZxvvfgyQrg7k6cB/YKVP/
bQoY8xiSQh6e265O7C/fzO706Ze1I46o52KaFCm8JyKMNXFkFCBo5VZLccCQkzJo65bKTdOG1MaV
4fo7bHrGFYJ8GT0jPVndn7aHT/2DP7qnDm3Xb5mD5e1rSzAIMcx1N/T/LQ5c8wkeK2yeCiwo55NV
emN1Xs1UhGcZMrlm7m5vUSbY5rvZUGDy7FYIB47DzpN72hrSks9kF+/+ZSoUP3KK2KnPNfIK+9Gz
5ibitJRWeyCLVnS5Kd12fyxa2pY6Zaqvm0MbAPaf6EfCOivdYOz5bL16idul/e0wv8XXbS2Ul9UD
EhS6/q1an7o1BkRFrRByVRYO9JuiDRfvxMvXrAlESdV0y6nedpNMme8GLHwb5G/yy3WiZDyBIzv7
z2FtODxqS8YtHadYPdbUIUKIp6n4WfvJeLNBGqaHeDeUi3mYHHlwMJ1rmCdlwgpNU1uEMWYOvu3b
Srcm+5Z7OS764Z+uXfKrTwY/s+kzjqtWjZ+b8d1G3FbCO93lUQvbHhsk1AnDkPd3quKC1gZmoPKv
wrLVtuBZM3TRmkp2o4kHRBNo1esNpr13nuvAYdXRSDQ/f4SB339i0G5p6OMYYDvcrH3I4pYhZkwD
rD6qGzoQK2GjBfQsa9qeQT2mq45yOhrh5nq9a9eZestvo1tMa76IBPwuTAqfkl46FUAwPGr/QATQ
XKZ21Vp+7kpc3c9YDicvtevu0amYd/XscuarQ7COG8hlaVt+ZuBGABhNQyr5PlT1BszCmJqpOVTm
7IioHV56hOtIGbxk+Ma4v96i3ZF/qAX+p51osb92Y8h8LrQekdn2mwfVHgnIshYDeM15ibYlHRp4
7sPU6YiOfl71t5ZOdjjbCZDmZUPYYmWB9oTPq03ee14uUXMd7h31Q7VrjxXbKBjf6LiK4tC5U9R9
Gh1rSmlchG9BPLsvarCEdxBDFLlzOo91QhiZ440h9Vc1/WMjZ2flNquUfTO923Zvaq+HyxYPort1
6p7/nsgC5GMJumI5o8fE81ixODB7GYoEMx+ceHIJXbYISUjpbdw9H5v7W0GIAsHwtKiC1ioKvebQ
hGEpnnQdR2BXs00pHMuabC/YSHdI74hSexlZscd1na+sOfgaO8Z88oXTHsoeRcU59GYanx3X9zfw
y/jf1ojksZ1tAuuHFUr9pWmj8HtImlz7LYag+tv4Y/M0jxUcsOQttp8sJ+IKTqEWKYaicNX7DtsQ
I1DavP2x7+7pulGxjupEQgxh9staL/GnGCd//9lHRVBWGce87KNscVW5s0Cvy1vXLwDIB4RCXX+D
8yQUPIlGK7q4tjbiL5PknNw2G/P6zF80d5xTW755G8AHxDcdRYl17FmOiI56qwmHX8s6+dbbXTI+
lUmy/qwma96PygrL9WPcnKX9apNO2IDTMrLQd7VLFJPDbXdu/O2+z08OfOw6zq9wafob3d+iTyBW
VfxCkBL7wHm3F+RaZGWCs+5tnUM7fGx9YyA316VavPOyNmK4MNLo/rD7UVUfVetJF08Fb/FO66x4
3BZsTHUiIYjmz11U6KUjcYBYcLm9Yx/8xZ7KXABlfxjC06NL3flemYeJO3+Gco5+cyO5NLhTbOmD
mvhwmW2N+oKwgIQuzCwPinm1ODCFjMnFWvvCOVXj4pHUOZu4QcxWAV3IZzVGZs+FG03mMZYFAHI6
0YXVjz16heYwTlY5HYLFLvXLAmxd/uoYHK2bVdR31HAAhnqTq1wfLHcZn+ukX3+xtWUjIlgWhNMz
iiANLL3P3nXzil2TaW726Ilqxb/CmnOQdjrCJ3/duls7RjsZK10xvaL9Sq4uBHmce43teJnfF832
QpjV8LHzVOpsGcsqHz0FfmzR5315NM1nZ0dE9avmVA7nlYlaHMYomn518eK/L3hBPKKPTf4lTqnf
NTqj1zGJk7dOdIRwEiNjf5KSQtu1LO3+h+kOdoGprnpZMNJ58RnF/xWi6Usw8G78ttV1Ev9tmLq9
k+yDyMmgFRnEgZvLP0u/AUOaca8fifyLljuI3j/v8M9/kMvStBXoYHIsjZkw5kpul5iW4lhKtAtn
3N52CItVhYPtHRey++QtamI1e8DASRSd4xrbCQeSds0gduTAxbJDXNl0Xkxcm2iJpHDUNx372/cy
4X27C3PLXIsZimBstDoRR9q0p3KWy5In/tq+xhuxTlyp1sMcFs1vwa7RxdcrKKteSrtA6Aurt3nr
fBlturJc2KrxrnpQ03wtTUSC97q3+ldY48VlxmH5ALD2D9rxBh+c2Rj7u6m5MAmgiX7r2Z+cY8H6
x5S1u0dzTZsY7Gfb93o7cwARk9y3x7J5LNHFw4PMJV0APIv/jXHrDgb7Sk+HIvHKMOPExUhdqnU8
EOOO4qAAE3kO6nqaDyXNn8oQDA7BEZ9B01y7WdePlerFciwtYecAgDMIfzXtW76PbrkdWhRJJeR9
uAdnMKvh20iDArq9mM5OC+QpOMiYfnocl3sPCOaI6EzEjEs4g7CUGovQbmnMpzA46CKqXlQyl3PG
B6vs1LaRMvvjUv4hdgcagc6aeNMh7N0l3/yV0GIr3Os3uOzm5o5xXz1DIkt1mmrpFUdUUE33tEaj
Gc6GrM9juTsFwL6kl4kTXb1PEQfPLZLtuVsSt8JLfI3O7mij/y4x+34VKAmvxdA470he3OVQKQsu
wR5RiDadmrrMQ2vXpp4y4jHpMO5DX1aWzRn0s7QvfhQuXSaUjD+4GSN4+L2hDwWUItQDnvEXXzNo
NuaE4U+b6J+B2yzi0PVWP6XbHb/MPbmsSwZNkDhZV/fBk7bdKGWxfT3zlYJ+LfTwzQKEMFtlxCQB
EOCn3V5P1p0ojRaGXEZIDBQ8+nbI65NBF0Ldklbv5OXuLe27uwrxp4+m6pWVakxgeoDvTK4Jf+/Q
Ns1l7awp11OzfDAs9FNW1DuUqNU27T+6YxVfNArDKR8ntzmtSRf9re04FmdCZhSGbX3B+FFZSuVF
V/jBIRGOGlOXikn/7xbNk9PBvOWkspcXVfhcrDbx3da1LRYvvgIWBuiNuva3FSZSwUjZ3DCgnZZO
i7ben7oqmlW6YW8358CIfDsI7JLHmD2hU5es2yGoGtrkainvAb+JGp/bMoJfi2rz3WBPmEPaW/+t
RWS/b0vYXuuqT775DjgTDba/HaKiIBN02Sbvv7ptaRXH3oHHGLYwfjbEMH51hYjcn21TbFZ57Bqs
Ic9l6c3WqynrgsGvlcvA1A7aegzUgswx7OraZBs1dz4BvjByKW8ca252rsGcK8wxj6XVIacJ6nj6
5agWVJCp1svkIOHyahOH4mHukwiGto+GnyhFvUsAPVhRHzu+fnfgDVCISrx8QWfx0DXBiKKmC+pH
wPfxtwkG51RYffQD/XFtgbyOVXfcnAAaK4xFEeezASg6oTduP6cSYVHW2mP7MYEpVEgGIaJTNXa9
/wYQHTyMQVST2WnxnqRw8vwRPaLI/VjjeaEvdsnQyOQXefs/Lrex+Y9sI5tomCJulkcIpm46zc5d
wxv2pjqhmDb1pdgmNT8pqyq9c6Ic1idRES5/vb6EZpar/hm3avteyZX1Gc462TJ+Mrf/+tosYWpN
tXlTmztEx2puULttyipfRRtJfBWTQLk5FgXGQ7ssFgVSK8yQj4BhBtn4Il6SILxba4FKHrA0VE4a
GW6KArD4K+EZtbnY9gUzgw6tlCOa7jmeVfdmEEd/enNj6rSkxRZZAcw1HQ1WngRarntCZoczeP9i
8i/pn6dw+42M2Hyv7bX57SJVlMimeoaCsSzma1c0c38cyVtdr6AZd81QHfT7MwILL3OiQEbnkj3p
V3+xQuSGoQu4PBp74Uk65mGOk/775ClUoqm32Xr+XfFibMdosMLofJdGPOCyMWdk4XVv1j01CUay
7FQereGYLc3SXo1XJG9UTve1GCL3YRwc64enLOvg+7DwS1/Di/v3Dw3ZjBWmPzNy1PXqHi1b0D0j
S6pOZdJQNsl+P8F2RLTma9X4h75BoRBKiRVokez9l9Yt8J2VGH+GdvH1Tw9tm38a11UzD4kuPMxW
hO3cvv/bg8WB5ez9JLrckS1BbqawLozH6PHNtFAcoe/cZ+T34c/EscboOEEIvM3W6v7kDPi3wJbV
N+UihkZWoMAk6WhRDHEL6+/KsadPV9tbnwvI/lxHAiTGU0nwssGoHubEQX2DJR1S/1BVwgIQbJ2f
Q9VM5nksmBqBbaKddRJ3X9BR86sBd0Pvq93H7W2PuFq5Tvkmt8CZP63NFyew8xXm0t0eg70cH5og
uI8HnT/8GlZd/W3xbPg5afDG1AkhutOtHiaTCWk5VlrBwB4rBDgf6zya6eja7ridtbL8HxgjtmmI
5CvTtIi4kFOrj0DddZ93snGwU25N4PDc2BzITFfqL3f155aSsxVTZtxuf2VAmh4UQPBDsN2vfBZd
kW+zbdcV8ZCXQoOFz1Kq/9rNqR9Q8kxxZikphgNr17SDxOLOL7MLz9kHo05rZGNVhgjUSuWoygNP
uUb4O+mJEzoM/j/bGwNMwRV9jG6xuTs7vetNB9ewB5ku/hp8BmsV/l1w5XhX7mp+TNNeP98lHEva
eb08LkBmK1Sk6/wSjt6ZprbkZRDRmBXOztUl2+CM/D3IVjEV9BWGlk80m3cNmkR942LevVQOUXEq
ASUuEPgLPC9qqQ3Fde1gK4tQJS8sFKc59pC4QsTctX8VkjGdKi3Rat2Tl5NT799pAlRbY5f6VT98
+bMdmqcIffAzKykF97wVTn+x/6j7L2QoakqJvVybrOC3PW0FuaeWaKyjaWMnl3HYPZmqG5ITAfWg
DPWg/Pek7gA1C7YE2ElAFHOYnA6T/Ia2AUfilp++IlTX6bi1dA2jN5pHtNCyT4O9whnZ6cp6y1qq
HTR7VOt3AN7mV+gghofWApvXid1fzSiBErj/nlvc+j6sfufq1+UGINjAGR1GIfQHuvvhoar74iVB
EvFuIXrj4NljdzRoF29WL6BoLN2cl9FVCJHD8Esmd7i6CFdUSP28Ptaey3W3Va0+x3FrMG/u7zk0
S9sFZ17ZxXsozeT8JQGHUzVx7/SHynMBJHWAugpxBjipE7bbRW5LfKF5Vd0h5LVTaWsF8x/f2tFA
hDKy09iazI9Flo6bkXMhHhzGa+rPLA72EPtHsPb1HAyGTp1AkNbJ8FVwDzM9+O8g0tbfhILlZaZs
2jjrgfmWjN0jmDpbtnRrcytRtESOUR+N8OvgYC0u6dImtMq/UCnlP58w0v8q1mq6Z6YSXqlYztwK
VchA2gln+aKeOqfZk/4n9d1vLpK/7AMpYPMpi619HYQerZMSa/glYubYVCHVRP/Zxb/XbtrH40qE
yZdeNnEwEF1PzmDX1bG2VnDudcewKC+D1bvUC/dOmnAtZfu2DOfJuPZNDp6Zsqhb5VkhTROsug6l
nYuYHvqi+nK+DquIH2w0LB9VwF6bkV09sSq5VhVct7A/Z4XEY/SIaVZLZx48exs+0M2IH1UbzC9C
jcCNLEyd0WsE72xzNP8h2DTEFiCRV/lkdPJYOF5cnAaYa5n6a2cjm4ptnmmFOLRj3GmLPkMmrFze
dw1t4/eMy/lS+05etVWSr4RUo9QmWsq4C9eojk3zBLVnfdXTotwsrrT7xMUe5zLw5EVh6utky6rb
f4NblX90FwucU2nHmcdAjBcqBRBDpM4J6sUjQK11BZZC6wI/brnYIfTyx7SX4IJdafvJYU8ShRh5
K0C+BzcJ44vrIh1NF5DOd9psrRCFJIgrdryd42vZ0i1BnxmTl6He/6wlAg94dYTmo9Dh99kJmYZ5
cMuTsKvoZhc9IjjIEGAWj+6hTQMTDc3JkugMH3QERYpIHrbQtVY4kibQGmsFLwhfZddJLxfVWDzZ
2lv8s/DJu6ZrqKd+PWo2F1rWK4MluMp52F93z3NfPXCQo0IEUB22XqJA3WjT1gzQugE99Tz7kQGj
JKpEai9832dZO98VDWXBJ4xgX6yiKZpjkrj6nZ51fYw3JnL28ECtPMYrcawjzwIp6Xm+/j4vHwGI
NMIbb1A6E4XlfPnsiSBhZf1MDrP2eOo1B9PYTB1wL44oP6hTybe6Jl6yhBwbrKjKgra5C4+4dz39
hJ4K7BENu6kPM8GdMfmQZR2/I1uu1Mu+QJuvOCKtKGFquYx0fxEBu1MmO8nXFs3L/OJWRfdWATu+
Rp095F2XDP8JabvZZO3lcGbun58cOw6+7HacnYcg8nX1QZSx/QE8HoWHbpfM1MZKAvdCjKyzgpNE
8bDSA5RF5Vz9WusQ1/JqZj1xGZd5s9mqcZx1T9ttiP5jRUF4t2Cn+HSHaWmxu0ZZJVJZSfMaloht
8Whpbuu0jk8OzP7LUCCKprhV8XAAAvOmV/QLEbabHYqo5NHZF4tcbQJ5nOZGm0sH1ewLg3JSAGxm
PXBbkg48f5ERRTk4eWGEa05d6+91Xo9maU/WzCB4NjATLrxqg7pCDix2ZBYdXZPt5d7pIyKzIbfZ
4MEl322kzRvv2JfaD/tXPj4Is96Rb6dVb/MBCpcY4kj58Wews0vGaqiA/p+nqIq5k+3iZzJYjJjd
uj+r3lJXSyfLVzPVKHymoNjwB0KLUWOIwX9BaOxG9Ws8elRzex3NzZPRZgBCMFQ7jYngnXAij7Vr
5AXhX2LjYCiCoZoewjn+v5ZEz0kW9IYfjkZiTvLJwwwgnWxOMqbTGzGZXFlFDDXn9ogPGbbH1BNb
jUYPacXH1lYCJJr+coD85ek9hE4f/cZERZxpUuXNsWYL9uj+Fvc0u/bZt+yVahF65qBGdjSObemx
uRpRCotrVdnLEcEC7JoVu69qwSC3hlQ81lvLUXGccX9GTjY9cMOWl76FNcnFYGvg/wlxLKtDljjO
q9lPQEbucQMufw5jUGbPcOWICNXmTVbeYkGLzdDOb8Lwg69qjcU7W90Yvux7E1Tniq/nPRii+FnJ
AFatQ8rzuAbJ8B4tjXrGk71BPFf4fBseMeofloAzTqE8dV4g46L/o66R+sDC6Tm043DOPLrrxxpm
8PsAHPQSo4lFo0lDeFHk+95tYsFzh0VW3yPS0J6cMnB/eI1Tfks0ahv6X77sSgTVj5UT/wiksP6c
OQFO7s6zRi4K/cU6Cie9BK6o3a84qLarOyVgfsjrUO1KM8ANANc531QRs4ff+gPOuiZ+WERRv9WC
p5TsEk7HuOyAHuDTIWpHo7Yqg78P/lVq6NCtzk3yOJaldbq7DX9HnUFrNrvxj81m4kqrYYTV4Tw4
XxaGtCs38qx/Kj0m16Xywltk6u48lGtxA2ZOHtGIBS+dSTpaFn+B79vsyTqOnV+/6SnubpM1FqeW
WMl/urtLSnowu0PUALp3bET26AVYcnNZ1gUCCoL1d+xOnKW2rxDCLPpuCN5A3nSwNMcSzLP94fuu
Vv8pWwMdsS0kzk6IhWQdIsMlcyX2TO7rLkB10IoyPgzs5/wN4NqRcw4TiylsHfCet/tLh/z2WTAN
Z4ysvNqD5wZ4ZySB+FvVcKThNIlLFNv9KQ5rtEOqK39KG1ncGcv98oerxZ268e7N1wKPz1BQ4eaK
PrJ8sEulfll1PLDThbr9FmDLfrJalhtyZ97a5pcfNvrSlv/j6MyW7MSVKPpFRDAK8XrmU/NsV70Q
rnZZiFlMAr7+Lu5TR0fb7vI5IGXuXHtnij5iOfN3XEbAgPsowCZwKpG5PqZqxvMtC+HvAu1l06nD
oZvcoBas3osnCVfmpGmpLxGT6Bn9Zg3MuQrLfNqpssqmY++OXsLoywTlZ54Hlkm2EDG4iViShlRp
7WCpWNg/tCdGtPgDg5rGJ1mVZX8QuGJ/OQxE44dNkOFwToyMD3TzA7uVhmmWb7Ssyz9vmnumfdyC
yT9jnW6+sLABGV1gNdvlToexeC20ji+Jk2msg4nMyoe+iij8QxzB9W7tNgRUxaOcrl7Y5O5lYDp9
U2CnwEJpookpeLdyOHtS/s3Zt2p2mplAtCtMrtLLSGuMNp6ynWLHihywoVou7T34evjXKVSiH9a4
ShM2FEQBl1QCb7uD9TY0QiwTnu915EYVrhdhv1lwUMKT96XCNQAV0Z2mrSiAvbR8xqQuIGJNlHjB
DteCd4jXSuKNnib7w804TXdMALyPeInooHJIEIcWMs1Zh94nb7OsXTpSGhRsBkv4IeqkZHJli6I9
1zVpF6YPLSb8paCzCKc2Pcoin5mlFnNYIXIkLjBqIJ30tcoI8bGrwY6maT33G6U97Zc4698oD7P5
DPUanNXC3vLDgkTxyOmjS9wEcVqcdIP7HCRuRlZTQPIZw5k8JxO4z7vuNs+brNrHasS0JJMyv2Vw
zESnhoCOd66V4jKtZhM7va1tMRAN+8a1gdkHLJn4cWRXyMdsSdbyYOZ4eFyAjx9Ea/zlbHoEzclA
6nM2zml19FtcdFhzO9h0RcIslBN/9D3SIL3h6mf0vMT14cwPtU85O3WC593g0tRURd4R2S109wAf
9Y9tUZ5b6vivCSL0YpNw+Cfl1HK8AO/+MViixLPftNVPlY7LJxaAqj2HS9Ash9qU7fjQqRr3UlbG
h8SP+3s7WEyRWUrv7Sx5GKu9ylmufKEmYeLIQTejNCFqXilRm/AbO3XyF9cJMz4u6YQPuujah1FW
+Z6g4kbvZq4bjltkiXDfE4Yd/YbSiVim0AhtmhK5Y8haXJOLISmyDsrZfA5N1g/4RgIvPCtsSPoD
ywJjdn3TcKbU3j1QWdmpO2gLpEC+g3GOblMk7Wov2xUwAfYkvTTEZ77EiRFmo1i6yuWbbLB9n+N0
DP5N/lS8G+Oj1uH6bm7T1bhURqmaYu6+bHCuLJOOJZa5ofgi7I6p1ZgU+WmVXjTWlNUFk/klF+mv
ua56GR38UvqnpAqXe9FNpfsB8CvCv2kd+likAUjt/ObkhY1+yHiZuIDoCKeRkyt2gpjSU9PE4xtG
i0rCQpjTSEvg3sARan1CU1TMAGd3Y3jWtvlHRxvbx3pIPHNosrS/cSOfezWVfvBSLoQZ7DB8GB4T
cg3PeYmqKjHaszvBRQH3rb98YnndXmlPck/2ujR/NyL6pSI6M9tpBtUwxVUIKO7NjCM91SXknCb1
2ORsubeNd+nCZY4PngONy/IzCXOGU1ZBBg3Y745cclPt740b5tHRYwBZPtcbzV3snRzq93YhtPYP
HHjZHApYafmAE1OWhwb/Y4abphizlwSw2XDmpsjAmQwh69gWFYkjPps6xHKPA3qXwK7ccWW098m0
+NWp0bgTd6Rh8AUlfaE+LFEruJE033SLVn5nLaUQM1jsQ5cqdzz9olnimL9h0ffMQ4HuC+LCvzzE
QTffhcJBVAlUVjRIJxTLexCX6SGVYy/+s2NJKTDVECBGyyphtp0LpAVggBv+/yuNSCJhV8nKaG5i
fJkL23qL/ieaGylPLdtdzTnjnmWYCGfS3zY5LxsDKfpqUhKsR+No8qEgaxG359vgtL68BEME/7Rb
K3I3tkvUerM6OsHQt9/Um4ipuwp8jfZXNAFyY+Ph7H/NMRT1d+hFaL5LLEV+Z+BqJlwmQT+9Qs+u
rC+K6e0OJchGt+d+mqcntbYJfQKTwPZjBLt48bymFMexz/V8HqOWHIvQT5tjmQ6tX+4FQ6Hu1nNj
CBtGb5pe34MTPRrMngx92z54MkO8XCG2W+hWo/WN35RwFIQfmLMrV++dg7irPl3jgEyWAqnrGodw
TlfyHqqcqide4tuFXr3l/S1U95UA4lwGLtj0Uo9xhnl3GJzmgZOhB6HrXd/kz4sT0kiZYLrGohma
u6zGTPWDQBeKrybqmgzZomy+a8bpbNvr+zF/rvFnMuppxKrOZdS47Aut3Amxj6g3MX/yVo9xuCes
F6vGIMm9+MlIb7LfpR6gZHd+bXT9O6tR2J/QMBf3lPnEecMqR61DpRZ28swsK2ZsEsa2x3nlepMs
XzyM7Kt3iASW6GuVMMh4zgvt9d+zDZl4hFzn9Y3PMCr+Qzc0hwMabAOsxOVRjCo6Z1jHwgUueus8
9jYlRGzZa4P68WB4AMJL1dhAfRGN4HX/QqSeKGWSxbG6dS95HFxc/Cntt+Qt6W/zpqpC5kIMZT7J
pfJR533Zk8dTF0VcVbsytJbgFVWP5VMrcNteURaj6mFY5kh6bAqAxdUAM59NBgJNYnq0FlcyDRiV
MyVL/pVY8cSdhayKYfTMYIOvltnc1kNOaxgShW5McpqVEenNFHrDcuswKMnunGHos58VPsBf+LYp
4T8V5ukK+AB4rnofCB7LP+Iu8OWvvO/7IN3plOPxw1e1IDC/KNhQw6izF21sr1ZxEPaXPNBjl6Pt
FTJyjsaK0ktfdJZbD4edV9bt/WAtPo/t2RnsWRGim8X5DgzGZkeZJLm6LIbwK3mYW/zKO0l3BbXd
NSY8FV61rvu2y8KW+66KpOvi4Z+X5KOb/OxzWVWc3yYDZfxuiqiZ23M5GZ7wCdGnv+Z1PzuE6dZz
+r6xWeRj6DpTL2HuMV84pF1Yoz64bjjEN348YufedWAAw3sHojRcmMijmqe2ccJfrh1BMNTiwcd3
g59Ux5kR5fAKcR3Xz63phuAWYiyiNU2rpThlji/1M5/J+oSFLdRHYmLoG3JmeS/REkd6r6sCi6UR
MngpnK6nJPZKxnTM/hN1aZF07SmN4gKlOZqTSzU7A1BKZ6Gci6Adql+x5QenGKxdL7ky1VDZuZck
vMDCI4w9iBJV6qELSHG69/tiKS8u/NH6aDW5QN3Bi+JGHXUZzPaihU75q09zMrVPUG95y2PubdPr
aVnXdBeiqPIvUMp9yGHtdNFSnOs4xD9PfEHFgAhthXEk53Xk6bMYor6XXIKChvjY16BJ/GNo2EqP
v6zz2+FixzYp7qOktQLIqeq6eD/1Qq93U52yXQlN2WWWyt55tClG08Cn8RKgs9XdvJ5VIdVPu+Ib
xUE8pfF911bMiWoNh8dTZSCelsSjbMbA/4pjpIt3vtMA6jOVm59sHcK1NL2z3scGHp2FjLFtiA+Z
3UeXced6TDCcUC91wWPdFcFydasYT/k8+prZVjAxWfScxP3jE7UCTaCDWu4WtLb8qCuDa1MIZOYm
GtQ7i658oiZF9+KQWvbHo9bi1MldINp4LMyx7iaux6Xkot13/cKILTdDdg4aP/SOZAmg3hF2oIuH
dCQI/OQ1IW2cN2TqFMZl/sqIBy6abVhWYGWbyl/5Uo+gLxbZZJeNHZ1Rb7Z0Lu5C/z+68vGuT2Ni
EJbZQ8yNyzb5UDW06D7JZsjRdZ1Z2zNmqn0xUQJ1mMyb4iYqiyhmRFd5XK5pdiSyxv9F6ijEFU56
7H/5xPw9YG/5ui+LzvljHLJ3jjZsnD9yXkd94zFRWQky11g3sJ2Ryz457hWsjTSHZWuabVK7OOEX
hiBhojfIgIlJussJCH0nPgp/L6Eo3nRRTuteSrSn1+1cvF36lhtQueCa5GR1zVWUig6RigGLWhJF
obdLmey/MwuvHlhkqAq2Edu2Q0Fvy+sadz6/m8DLA2xW9BBrF4EKuJajr86iXTmN6qqHZn2YC4jG
nQXoIbV+qlKFs3J2++aPIAnMbXkz3GG+76MhHpnbkbN0ZMiW9WebcwuWZ4snOGlxr3soVwVxJl1y
jaJV6pb6stbps7v4Rg/7cQFpP620IuXMnHVYBnakuYV7kl3U28/UCBXc9Axgp1OWzDah8BknfTMk
Ff63Aj2akWRV/0TZEIARYCq7S7M5/kzWxvmmKOMzmbhDysNisEQyS98qZm19iqY0nWk8lpVsOR6w
3unOoQAFvykDR+r3djYJczRZY9QyzpjZK2ZgnomsWeQ1sxS1IG3wELvQzfvf6IkU1eFKlXvRbJ3P
gU77xTvQi3CrWNIqmoe1aZRfvQCl4EubXOOqcl+trierS5HVs38TQfyRclVAEWW/zTKP2X0qtins
seibhCGT9JCZMYtASWcFPV2I24nGGCnCXoIAJ2/wjIo0rh9rzJIf6JkorcUB80u1XMCzuuIUxUZ6
qM1jg4c2ttrrXqYCT0a5+FRoljHGQwsqVBymRsX6xPkPV2YWFywCEpZuLbKKeR7oHtUSfgE7/wJy
inAuh8Bju7gl+26n1SrGWw21+QE0nvUPzTjb+ZSUsrKvltb3rs7V2u9jEo24a0XPwKHwJ0Nu2+xj
pqtSVw7nWAxO/0uFho8AhjYMAIyDIOpvsmDEIDEN1Ur5zFsMAlQ47fxlZyCR29QQ3HPMeB7rN1lS
ox01XA6GhtAJf+Pi4IOL17qEmRMeBF+VDG7zOcy5uOvJl5rOtWN7fR5G9PhHjp7enfcrGXkYZ8EX
KojiMBEnj2A5aHjyqv4uQ0qKG7/ahgdnJIvjjgenaRm7Zo1/DgncGz570Ix/jkSZZdq/4JFPKb8/
124iJIOgxtq7aLMU67ubN8u6nwZHRNhhMidNuJ/C5mu2qp1usOEs7s0KafkRDp3O9n2CCHEpMQvL
s1yd7jNQ4/gbtZOeo6ucqMaemrflafWbaT6Tgtfi1JmS1672GOeNaGj5yXhMaA+4YMwvBqzhv1UC
ke57Ma0YEc20uTh9Rh9LKpbPyloSX1D64NuyTXqLi7CWB39VYY0XVUv9Bx3PfxZzFg93mwZFHuDc
dLDkZAWvV8yZwRlPr/ODzc67GiJL7T3hEZi9+wY4tPdXpEY4IfTMvACpzoOxak4hU/mbPlfQ1VGp
bP2QDk1TUzeVOLuSuI65VNk9uu6hpKlPx65HKUHDFWRd0U1vMT0cgvforPgmUR75chL85PbKu+1H
n2kDL7GL0wBADXWJK418vOR3T0eEMwN1Ue3WoaayNXPFf+S+zae9apv2ASdy8+E50fJaO8L7yp3I
/y+O0Np+HKGT6ZrTv+P7wy5e2O/UlpQjzVDk63kLXtEH/IQJTG3p0botHZTOpSCcjFEjKO55ztD1
0NhIblud6lE7MQbS2ZVFcPZJGINnYccQqGnkhimK8cC9F5KydB2rULkEQ/riF+7r2DswWBRfHol/
ySljVOBvwXIchDk1/xva5HSJ8lX/LCRfPcfEDt2TNbr8c3Lqoh3Jh+SkTJsBbpepkBQCfyhSssKI
fLmXa7S+eMY4P0HmzOue9eDJs4JqfBcj4Ws75uPq2Cnh/5cxXV53/NTbdJT0h7uVsTUdCLcgZa/O
L62f9UQfGHV0i4CLsV1V/5z4afDY4UUhcIwQG6zQJVNe3Q5+dRCjSJ42jRZwxQ9dJK2BOXkyw0YG
CvnGqSEGiYVS5Yfg/R6uyF+MgAeyf+AqcvnQCEF3W/SRvBYERt4Vee2+jNiqlqNR61bK4NrV+7pK
yXDwVueeABT72/ZsTIAaWToXzDITM09Tmb0HAdFnGF80GlyZuRjaaxW9hy1pD2RjKvd3YJrRJ+Gw
WcYdIcDQvDWEy8GY0ejd4DE+bLs2fdT8jmM619DT/Lk+Dx+7ZJGeuWa/wq4vPjKgUYb1azRTlHTS
Jd5m7siDvDQ6j8MDVWHT3aaj4scTpPrIk6hG62ylAkJhDZf92iQM5VFiixc+TcwtbeIE74QITQcV
VmAYfSYK/2/TbEP5tay8ExGJOSBPvPkaA0IHXshroAfZMcUJnFvrlcnJRZUnXWbl0/lgw2PP6gXV
VhJ2NiofwH4w8pOf5Q+PNFa6OA9LUeQo7HQhD5hC5ojjuGlf3IFIqH1PpuudzZeEaL+Y7SZkGAau
y5kMB4BOv537pd9V7Sm0pquf8oHk05s6H9SIKsKVAsgjqd3dYNHlYdLQVzfALqiiYo2dvSdpLtMk
jtYTDnP5BoPlBkA3jVWXfgUM2hUVGRPUseBxexO4/UMFZUmaGjpKsOdnTe1fxNd4PteGbUExnbmT
etPZTiET8Z0SVft/HpDpm9yFjHG9P85ISXGMitgOl4XxL36Wya/ECWA5eoXdjrKT1anoT8g5ytBJ
9lCXHx3+oXk6V9J0tGrCD/6N7GR4joRImwNgm8xuJivV8OLkKr8KGzFiY1Btv31e2WRnIHyfV+nn
9x1Zx3/5z/Vy6LyNZzOABzwME47AHcbhonyCJtTpG/MxbL78kU75bEkBic/wqTY+0uPkkIl5IGrM
LyUEQVr2/TkdSCw6kH7jfNuYzmDv1dJ+RSk6wsosa6nVo5tVuLInLA5fdUizwRemMY3bYY5x+0uY
Ck4X8DkYfWpfUUCHoz8OwJlkgTTqMMmArc8VrV59E/ZZVF9HAhQA32AmosM4pF78LuuI4RBky7sg
IvikMHqqI2ZtrN1NimXhTI4jzoAy5c6l7kqeYvwTKf1uxRy39qx/Kae+Hs9JQXjTVpXwLRWouw9+
YWAjFsGaUurMNL6pwCKDq5CKfrpuet3cVGOMN1OlKVfKrtC+IAdoLIl23fOlLZ/E6iUXclwWwuJ4
ZXGtDy7BVQ2+AtweTZndd6gzCLG9FN6dXg3CqjtAjzCbwuQGvBkxPjBxi8bkkAiw7OKlQlZPQcne
ZuSGsxxU7YLx4v07pkINbzGhQvu+S037AbXPV5hUSfSR+X3+Xa0M7GwjS3kucvw0u0iE1asZdfnW
hL0d/1PVEpg/UF50YR3mu37H9bR5ddJ+Hs4r5u7mUSJ9NndVXo53HfO6I+6pKj5bE2/8wuC3/gtJ
POIZkbtkZFTlWOEhFVjCO/JLmn0xjekvK1d5NeuGIhgii07MrAJ5KZSNmHT6ZKW+tkGq5AkHt8nP
YVOBTrFXcmVN9rj0Tz2sHLcAHw6FA0/YOZotBvm6ZSTP0NtnZDNmbvfHrBYTCPQUMAAZPcEe6hK9
Y+zy5b95xdh+NeDRDMPWSZzRe9sn2Wtb320a+7yXGof2HntxJB9zObLuKEYDGU7p1Hofwlvyc+4H
jXcHLySR/auK8nh2dV+cgFdYPeJFKMj/gT5QEuNcEU/0w+XmviBL90a20iJX1w7W5KfMXcazCFxE
hSaoCn1E4qqd2xlk/NZDb35a+jqq//a2tslBuJGqP53M4kORYxFdCzI863M9DXV9jrBE6jty25jQ
kCvUfBlSMq+QSuArDCyLYN86jWdOS++BB0l4xYIgTmxnx9Uf23vVb+xjpnvTPYW2YDqPwy/B/9fI
7E1FSPj4FqDHjgt8YHjlhA//SeMLGFjsIDsGcLMLDk/nBMPPvkOQjLk4oxYTWbFT5BN/AIbm0znB
zrP5SOO6v1SRag3Zf4HoxF+fgovkz6rz3vAQhG8gElRetHEqeIgcErj2TEQw6yYtVr3bqR/76ZTr
FdytiXs3v7Y6dBjdBTnGAMXTPmGnWUIHX5aiZZp73ysfhE3FeirbPBfEUG+1Wec1+UVHWfkX0RfF
aSQqHuCINcJwmUHi/6rXBNJxorJ/tEW0TWLH0H333QEfRzqlGv4iT9V9mCCxfI+EVyVnJuSUqmMB
a3DTkEdwS4gME6tY1N14aYJVkm0YuTm2rmWmhD+ZlT0QZGX6BCKEbcLgu8upeQho7VihBFPQZ/UJ
7M6Ue5IcCMSY3Wz402Kml4/El4nhEW6OYNoQk8NJkGuOnmzm+mhxmuJBNGV8m4hCc5GQkInxqaCz
2Rao+M9LEaferbIFgjlJiZtVhmZQYEYbxMZHV2TwiCXTYMRDjCO6b+wP+dbhG1G8OC8KFeLbzjii
f+so5Pgu23atD8WYcuVhowOVBVVU02HJMaw0SPfrzk6mHK65JgFwX+Qt2kvqR5rxSOvK7uQwoeGL
rubyqoIVIK4SgG79UMSsmU9rQj7TwTBXSQNuFAKnKkosv1HFV4zVMt8pIPknF8kTGhR7154gALwg
pqcAJ7bYG8/EUvtPpLC61Z5bg4MYg8sGyqYQCXw8PdR6nczTc4u7AgpiJNphJ+T2d9U0WEyXF7Kx
drTzDiG3CKgv6DOUENZE5ZGbHoDGZ7PELw97iLMr2lT+3a5IdxeGk3giPUfcYQHG/hXXxNZAKW5Y
KJwoBHZ+JkMWuJn6KQyOvXBpCoRbgyRwEZXNyZ2HKTu6bqoqCKwy606VMurRohs8qza1bzpeKU7D
aWwfrN/Je+1xOkAHKgITAn8LxEBFZasCzLd+8CcC9U6EW/p/pJoEIYvGUa9VC2RCce3zBy0QSeI+
WhntLkxej7C9aXnh/CzaB+Gv8l0VVfAZdpBkhAkum4ZGo3cxOQOgvVvOMQ6RTvGBWItrhqT2aXhI
PSdHqGpqXCIjLPQx9RgYARLZBJdziEuB+i/AdsYpdM+XVn7q3oenwb8nJa/55N9zZGAva/0cqiZq
+BZIfcdzhSlrM1pldXrE5rsNctotGMYSdzmjVs7Zr2WKIwyrPQfEXs8thDGVM5US49megWyt832B
a+raBCXnYKRG6IYKi9iPIHooOY55wBE9Rmvyqpshe6kI1PuVVFoFO93FGxawxvr3uG5hDv7Q8Wtl
J+tvdyJFgd+bfMgixm3gduJOMiX6StcwCQ6bINTtm5hI3V1kmMIaWKBXqnzRHnXt8WXQymbP6Zgl
gGBt3/ivS5s6+kLeDeDaKDbyRwknvGhXkyzAlL78SwLESmQMo6Evt0/APvpK6tcG2/tXxSYVc5HA
2IjSiEj9oYhyUIVGoFXtRDwCXqqKub72fP5OupedYkgXwSg7FaAbvi7e8n4ZS4xDOgDCUOn20MuI
66FYF065ivRyLmgTRdVZLH320nRbGjUBDhyJBDWhTQMHj7NgBiEpkXJsXYSvQSFursC0a/r5GKJ7
B0ehGJgetsVunxQXnO0MM7ABNxzLz9aHFgV45KcxCmio4s5p9oj0PCcGVOjLSRbaCe1YMDT8Jhrg
b2n+U11XK0KwQv9C0DBCYMpEmR0Q0VC0x6Vtlv9Mn4AIarIzgdZdlkuzHIBZ95CY7lZ3kv5Qls7w
SfAsD3gROQTGRdmGp4N04yOj+cEtAbL4118FaxUI921/jT2aFz8n4uSBuQoDETN07ntahPm3j9u6
2VlP5x6rh6y4UVhm17PkacMQ67TBZzAXEEkujYhBRtVOfWY3PEQjLDH5Jiw9m7Ib28x9vBvzIcxO
WQ//duy9Oil2zHqn8h76HUiyW+G7Lj4ZxvamNj3h7aqvLNbhVbjLNfRdbD3QNEgk/OXCDjiUyKZ+
EMw8Uz3xd3GHhuNxSCYEdMxT5kr2JghhM4j11iiqnBNNl03f22EhtEqumxLoRW6HutlPkb3OlvOB
hpOfkSJaXmUOJnAwDR0MwofTEt6htr01MSt5rm4mKfkGgivJ5AHNhC6UbEu4a+IxWE5TS6W0UDPm
t0Ac3cLrmevm0tAaRKAj4DfFnT/rov7QfAv6MWQS1z23okC6JGFV+nulKNfoVKJWmFsRJfE0ImeS
0nkNQ7Jfbzhn6uyJ12DuON2pDffkInXJY5iXkA2gnr17YWtvq7s9sX6CkJ/U8m3SFFrCJRh3/7DA
TbA2DJecRj9uR/4HhJtkmb3IwatH9zC61bAOl5CI0ZizJtuSSNI0nmgFO1ZJPDTsT1nQHhNbHGTA
VH88VoBEnbljdVSRvtiFh/Vx9Hqyj3WWIANDgXL5X4ecscqDIuVd3FpkaedIqBLtDbVI0Z1Hj+y8
hvBia2t1U4S8giGqCCz0yfVGgykWMyKj9xuKJRiovS/w/2JFypnGdhdloct/V/B5CqtJ5/oX4npM
Vx3cxFubv+7qoh/4HJPFb+PXzKCPQHGSv3ugys5/iKoBl6lYIbP2VVSN5PzrmQidE+2T78Asjga/
4Mgnh+kzAbWC5yFDiWc1BFimeJgmvn5SjxLaD1iPiWZ/pH7AhaK8yr3ze18zP+jmOovZR5DP6Xch
t38e/KCQNe6NGQsqvE/RVtGX65A5wx4ItvUcJqEZA+hi4jkmd8oP7k07Ef6ritHxdn6O+gwFKciq
vE3nIpJ3MVQ66fPNEBJKYkUYe+d8KPPoi2yuZAMyYd0wEAcLGBtmxra+djVfwAZ4NH7Kl4Qt6Trp
qCVfv9o6c9mO9LhL4dYE/3lxJqYPgman6sky3S7+KXQWRJVlLtbH0BA9fFlaH/iawZ0v7zHUc464
NSFaz2ogK+6JIKsKzNXt6vC+J+HcuU7AB6QV12EVvorQeMuT8kPkNpcknAKg2gztLoRPM5eUPCgk
Zazk80lNeZC9NZUS9Zd02yXMjoXxKFLJI4QWgXtK7vysIZNgcgmfimkKuj0P69Je57hkOLk48ZQd
rMfKQXIewvbvyGu6h36x02/uTsKSkkwOFeENM53qjnRDTEuaHOj0OtYocmjoMlj+gpO72XhAAjIu
KVYb1D2sjajOHR5cxVi7ti9jANG/14FbvCPiU2Cw2AsDSSp8SGUiF0pE6UHIA7Mhp/mLTzia3lAy
AiQT8CfmTEUaLaznjfjS3e9BVGL8009BQxwySz+H6uyv3joQs+UH8pFxmkdZ6bM/46PK67b4hTzi
4L3P2RHjHAVEB96FUSrR3PhzNKw4olFUEMNHzOA3LapzcbIxJp2MhDV7CHMC+n6XsxzSy0TEJG1o
JellCRHrjDmZWBFMj3FX0YeDjDPlQz7OqCkWikQ8VBQsddGMt5Kufkl5wXuieKjKkpqFupIgn54E
QwuAMB3MMgb+OZ0n1KdF+8r+WjDvEguotFH/4fnK1Q2OUaxW274QMOgmoxYhNR7LCoEN6p5x0UYg
0iwPh4YElIqblOVR0w53VzBfyXSMnA+/1lDumj4+GPZSpYw2mOMxschGl7sKMLOjGAG7IPbTl11C
zFnsLc89rnAmhk7D5eSzCq75cXNnjG441Mwji0TYkKG31I6u2Ap4YmMx01Ve7YZMpN2iUC9kBbT1
j65LiMWFSab7TLcLbhmybyk/AR1M4c3CCL/GF7ZNs9EAaCM4FOWZELGhUPRli4w4tRtxrXh/MU+H
gfetK9d1H9Q0OrtYJ9XweyFBgU1XeB7ygEeSbPQfuLs+vaGmWpoHv7GgPqelgzzhwW34RF/ICPOj
R/qU7NQQ2zhdEA34xvdwwGADo6ca+dzzact4F1CUDoxuA+iGcF7VTC7hpFFJTEJPu2PxRxzftkUy
j4e2dMVSH9Ghh+VQ4QwNriguc/ukx2qt+js2K4jxWdtqSso9U26SNXZzqxifuNE4kxe74prIXkeU
oPZv1adQccRLuGn3xEqHLcMP5pLEU0cy+sICxLVLhhsyhdLET5L6o5nr+9Lru4c1XDlLfCI1l8uY
t7i3XRENTyGhhe5tT/Pf4eyWnblvcNx/jwO5MFdFq9J992sXyF+Nz+7NgyQit79dJhjOZ290ZE2k
Rri+YU0PvKOVZvFuqowwgd++16bzYzYSSXLqMB64PYCTz2G6NMvQXUZCgzxiNwZ8HGk69sW9XKgd
btlIignGjH2rv6zTOsUvIRfH+Wf1SjXM4JKjwCehKNqJLg/lALfJAPi4RmDx2w6TzcuS98UP0UyE
KOSre/QN+0Jfjb9O6wNh17qCnahlEsAY4Q0rL0RJ8aeRttR/GeK/GfiUOXprH9Nu0n+4ZdgfUclZ
RbLLkL/vQ7WY8WSHKHqlqib5zfX5CfeSV8PfixUlZu8rUPWDJQpHP4saSe03hWK5BWsFrTm5CDwB
QZ0Z/RPBKe1yJtgJRo4GO4TFn+if512SB9BTRdEl9DxubxwEkLnBVk16XxDx8ufLa+XmlfMYOlMj
70IPYYzjn20G+Y5yrh7fYbsKxOktJBaEAdQDq9ESP+s8je0t1gX/HgcXYSAkr/i4VdCROKcUG8hg
0YSrxvANlCYezosnicsNlxVrjTtpkzyyBgi3EYpKbN9y5mVie4UCsSP5P90GAMnyHSZqoudtYo7m
gozY7mgnn1SSkAFUQlOAuHvq8B6veNG3m2Hj9J0TMXlpBBCgu3J5Ffw2DFacHOuN449YEXo2ejt/
lOMXjIQts+LLCsaJpoJ9fzykzaLlp1BM6k4ekS/RaU6Zth2kSLptjpS0+rYn+CT+bkK2RDHxQvVb
bnD/hcB7llxz54h92PsfR2e2HacOBdEvYi0hkIDXnt3t2U7i5IUVJ77MgxDz199NXu8Qx3aDjupU
7To4rerNqbXEnqHzACu/q0yMeuZDaxp2E4a7HyYyzZ+g66LsqDE315zdXtb+jidqXhZch/jv+RgR
nJx9xMlsKjHi9JCiDlyxKgkGEYjwGRlmbs/UAPBGo/nM8e75vPISTmqj/Qc9tmzVYpLt4toELOuG
2Yn7kxndcCYxm2TOowwrbElQmqL+TIQJ4rRvA2NfwgwL020YejdlYIjcT24FhfsVukXj/pjIwxYS
qCqoz2rBAnSsqgIhSdAXZe6zaQKEFntMMw+6ytHMONxnQY7Hg58HA9vFu9kseXAw2jP9FQdy84e+
L2xoklfkgklN8rJp1yIlNSSFUmDJIJnv5nHN/EcFsG69Ix8QZg8sXgpzCPE74PnVKyEEguUiu7hg
xcozFw6SmtyQZ9f5wdqiL38J4JT6bmJVxDpKoKd+ax0Xi3gy225+gj+g3mxbT/qIsDZX7zGUYHYG
VcsRYseRuVH7SYSVomwsSZsaMfB7uKZSEfEJkrq5Q0gql6tm6J3ueM/m5pl7Bxf2pMflF5PmCt5E
abiCY8uCSBGjjR5o7GMVExbJ4v0eVF/Vl7Cecy6xwYbxXQTzTshlWrBYDCcupjYimnVgg17KC0Tn
In0gEx/bl4FkpamPiG+cokvZsqsYVtaU/C4dHAIVJlZ9YVtbDj+1wyrtr1xCPucsExtaeGrMgFD0
s2moT5zsxHyIIzQRX42g0Hmo+CdfGn5LcFmGkAc11hE4YVbY3OQ4XYlH+RUdPhcZepAYjAlW/08/
uAQDkrYD/NUsUU8tm1n5yAQUrD/gklrESw/S/BdeR2uPtluYQGRcYRDaLd4wuYcS/1SIZWad8cQ2
a/7UuCM3tMWbiPYOLOcqnobQ/cRYvBn3GjiWDNSVdtu9dbz4iVWhYNMKDbg7h8vkzY8sEbS4DPhl
hkMxk4188GsjyjN2dvHE3ihRtzRvGXUzLpR/p3kzvfK29oaPYrV5+AQTFpkdNYfovMBjVTPZWw6d
ahjy7DOLzXA/6YYISpfbNbgV7ubEA7/CCKjDCsBe4TZbI0zTo4fjZsliUGpb1C70JuSSLEi4KDb/
rtd+ysJ8Pzm+/z5ozX8CqdR+S2jJct6Mkpx6xMg1ojAutfZ+dvu5vWZjVxSIYoCWHPa95Xb+ZDOa
ONCX0gMNhmJnrTgK7C68zfMwCvfMvnGPSXOyvz3sMQEXsZxDtvRK+RFx+JPUppvqB8M9OJ8hHqEk
hklLyikQUwQoqSdqNOS0a+x4l1F+7GGD75+ZeMhKMU95+ihHHyq0V2suux0j0vBA2wN7saTBJwX0
J57GX9KL6V+Ly9n27/T5lOIt18RAfhRtH/QUMLIDp9QndlgVICRGxRO5hQ1EPSflwwqG/byV6Olb
JCOm99FjD/NWt1p5TO802+14bPngIMuhvMKwdIs/eG5lfLNMvOu10bn+IlwDoVN3Kg9vmE7Tr5i4
X3qi69AVtPbUfEpM3gn/joysq16WCtrYj4K/9vhYjrNsrnMsV/NDkGkL6TeCJrvPQOkqOiM0e0Lb
U9bGJt2jZPm8hTWygxVkL2FZIa4hbGHhemM5E/LQKar+HiWDvjrbQWIskljMMYoh3OHn19AYqqqM
wu/CrI4Zj42Ndf1EfVbn/h29qV4fxj5VHpSldqC3iUtf/+WuM+S7AUuw94haWnOrLia/wsbNxhvQ
w2AGhv5GmXl5stmyBTJg/lPXMwtTPYLYR0FaggZ6Pe9NtfzyZx/ZPoRBWp5MRCB7p+sxEBduuN5W
AaAyDFq9D0M8yBL/PzZ92qfKGGAkEFTIZVyAXDi1H3hiBKEMMav5kgR6eq9qgoaQH6W0DIZVdvKY
RYozCdhNckJe/c3aS/VPBTdXmlV7Ro8DnFIpz2ZhFbMJPWjbIc0c/9DapCFCX3YfiYOTgV5UotPi
ltl6HO9qPIjDczU6qrzRdoWUI9zEoDFlWqroYZtWkwdeJiRukw6w1CXLKQG4NNVYAJ1tY/fNB6TY
D4epxe96gJI0N484JtcSF/Ia+W+ZHKfyjmgpblX0fs9SHiWEq0lxjmke/Cl8nPxXjkIWNySk9JcI
2+krg7ZfPrZ0CPhHyiPyN413M31HBW+KU1L6cfoU0rjRMAczM/nfraah6K1gf/M5uK5nC9aMlesc
Y27sQBFqkWRPru54X2RWbDUBudDRg2DTz2+LL9a/TBis5k9tEbJ4OuIy7V+bmIltH9JL455CqkTa
Vy5CZHKxB2V9iJ3Zc4FCeAgT/40eGyuUZZcelxZw1MyGLsrD1wVJH3S5x/u2sNiUko7S5GyHl5AF
EItx4E4yclMIHgG3p1cChmlzIUhDFLaf1dj+XFA7QxxWJMPWg53yXtyEtjDZ8bkgMoD63F7l7jYQ
Z0E6Dgd+CwtbBHy0wWvluNupOnjeeCVUyqti8go/vXg5VNs3sbQahGsDuBGaM7S1v2JilGBjsELW
80mql8cpqSb3LVo0AqCPt0o9eZXPu2vCbByc8nJGgxWeQVgq4yEUhCaLBT3Tylhd2ZaQn/DxI/hk
Hboheeq05pUMwGsJzmjulcshqWyVHiedML8bP0CU6T1i0Ad4RUIcKm234zwEpGkO7kKvy449OAC+
XdqOxGY4pPP1CZauPzv7waXI4LHSeHDaM3/2ou5xMi/r6yZH8rmqAjoChrGFFI7gFNJ9SDyBs0cX
yTxdFpaf9r5zVOW+SLXoHMRAErBa0o0Ae0/9Xv88wIMp7+UYFuzcCOxrXDK8WIim2TyYr3ytILqG
URGba0+s5dWDxO+cvayITyizgAV9fnrRl1jctj4I1LUJT8uo76kqIb9ixTaRzZWDQkm773wrZ280
1yFteJmwP88f0BE2ipo0A5o+uOlCHzUWlM14b7CrY8VEp2jaDedLkShWPqoSWXg0WQbZfOpdmz8z
RJKHzapxyjlpiYj5p6z1h+oAEiHFgaTbtv81hJHfukeTDfVxGWNmWzyckMVhyidNcSjSak5+NJ3s
nZccUp53IR2HkismQv+HDNcvycwCuizLOo/jWw55Od5NczvgS8ygG/wayMwbvj5Le0TPdfUi71TA
4MKJzKuP1OMSjVVznOhWIm7mRIV4G6YgGn7Rj6ufhxAwwBtzpJ8+BtiLZ/dSV+yDn5hrBvvRGXTT
SxHiTcRNx2i0n0ELSXMou3wDK4hpyR9WLhoLOAzuApd0DLltTt4IidpSY0WfZF6SDPbJZiKBaODo
SQXV/hN4qW3Og+ATf6ZcmXOAUwU/Dua2Tj1kZUUSjNZmdTNLMy0Uw9D1GbBkJUuGxzNaw1vsEyg7
T3zb2R2bR1K1UzihDrAQT72fPLUqfmER5ROCJ39n30wTQSTOXJ/9uVPMnuKe2obLo1hjL3tLtpf3
ERZDWDzEPqjJ60aJxjURBsDAITzn6ix7CGtUBayh/0yJpfwVZXHTvjc9II7TMMggeo5nkqw7bvlp
z++cheIpqSAPvHQDcWq6ZwuE2rAY3d8skbGfknzCTjfBpSjvwtl62QNuWALPhe9P+n2c48l/KiW2
WbcbnfUcmZkjXBg73Gp3xrWGaovsPPs5IzqZzqoH0u2NVF0EEjKyRy0uznX6G0OsF7IBs0LV1b9O
l7lDQRrHnJ47MBnsVQtj0VJaRiFNhmAmBepJjN8Hxt+xwYlY4dPZG37y3T7hNwWXpye1Au8XE5KE
zqSgzpHej+Wf0XUa/5nXBahZAa80O5rAKnPEMWHlERRf293CXJMlZS7j4KVej+apnYXRQl9waugP
sPMGdi4aVdLRMeX8GlhODiGFTJUpT9KoOPtTdahsUwAj5ap5UT8B2+HjM2xdRe9KUWYKcJvN4XQn
6FZgmnARcz40ct70Rb8Mm6Kuw0V17MTAJ4GhwUkGiiwtKzBfpVn2ijlDZ9/R9ho+WNMApyrHU5V+
iBYoByRGBrrAYiveYigL+8QB2NBbzamr0HQkUGKCm6p9oXiYFxUHQcMR2pF6pR4chQXu+FFjVW2y
84QwhvlhnYOueXAHd4geDd0Z8QN0QLhoGQFbTDHB2IljADm/giZe5PoZqsyizmyyYepXkDbY/atG
AHjKTQDDDEn9373HkcS0w0Yy0AHZ9QQCtzMNVfXdp0FaeT9M4cCwbj22ktKtUNGOcYFDHjpUEHIQ
LljlJO0crhneKsz32bstgN9D0UFtfQK0wHplt2XmMQCzVJaH0dczcDRsKD+8gQeY4acInuhqyN0z
Swx4BZPbcodRJH/IBToMVu+geLDHym6s/AcxqYmiJdWWrbtDdeDJov2NS8xAfSxoBMNUdkHuje4F
s+f0A6cOr270HSL8QFO8p5CI0WowByoK4HC7jYCzeGXBw+orb1w+eZ8E4q2WiGWJ6GNCl00pwGOs
wmF+H0mVBz9suq3CU4pQvmufOPlhnVKHtVZAG90BjRyfgJJ+11/bxpspqZbOyucyMRhIDjhwPPkU
uEqqcQfUmVJKrnRddyl8KAb3a1RaCGgQKI+z3yGE4a0LqPeDPoAtfl1ErY4gBRBlZ9bKCUaD7fm/
JKMVzt0g3OweiQaxKetW19yHedX/4fQq3WePxQyNvGXmlf9S2wrYtSxoj+Oe5xKCZo0YDaT4ofGx
dswhfKijRPRZPkH96PxmmdoZssJNCrWBdOO/bAYQ18CNI3t09FtmadqTpZ6NfokzB/znRWifXzbP
TsnHJh798hpgHXD33JDI5nFxTbpLEOQaLZuwSJKYi59ar+ufN1CaeojDLbcH3LWpvzSWEXFznMlc
Ghhx6X/JUskBBjchjnaLjbjjr56OdQq6sTgPd8hJPRz8cFYJcJHRLfVrksP/znZh6PTMpum8qcp6
Qdqn80fbeGeBZG9+5crnx151M3+xB712TdKeSK6iLJhW8c7K0jD8RqzFD+tjNGtUwVoyJn7icZHy
m+cH3B7WcSgcVFW/w5kGZTeoKBGIU1p+qK5K9PcyZpc97qmWQuA2ceVPTyN20+pupqjX+e4OJXab
ZlgJHNmAM+eFMBELEaHH6ku320lXL6i9Rz0iOp37BpwZm7faK17wL/NJZ4VPHH6klmD9pASU2pZl
zmm2hxxV3JfNxOPkT2kcvEeRyrx3W9bAPcBVuO+4NJzowzRt/16QemWp61Ss8qLKY1PWr3lzSUSL
ZBrOflFfKYvFV8V9CXc1qhT7NdSl2T1kVHf3vHFKxe24MSsxB+YMJ7HvmNW6uqFDwGcNxxaV1Me5
GcdueAaoFPA1CuPLnyqns2zXUwmKaoH3v3mkdagk0C5D4itQ0yCDUgktCMDiDIlD3d76imsAu2e5
NfSyy2L/OjCdAJJ1sKbErNXbfROtCV4p9srNteib0cOFs0DBO1a6jaJnPj3M+TYYjTwHaDbTSXNC
QAeNzIAHgGJcQc/9JJtPiy0AS5UmO//e5BUFylSK45mhNheJd3EG8YSXdx1ddDa2PUetON53tRSc
t8Z18KtqLpXsfaMCt07FAnVNTwKMdMTqI9f1tyZP84/UorARyHSgXjKN9xC8P4nYu8WvpWVr9yMK
JyC0h7qkU1jCq6QmiLw8HXTTCbnbm29hZqP2jrcjRvvrPLn2Gwy9paIhzHdWChJMo7yy2SeIQxhC
cHuvgubvZAIblA6FCxwPjH0LZTzym4QI6Jxyt4OXxCEYs/JZXhIySuvPShUk5QTr7pWpAGWHEFWq
/iEhB3ClP3lHlkweAC1W8VgjMGHLZzopuYmBUMM+RDkTjw7CTu598DEek6+EtWe7LybiQD8QKt3l
Dgzs6ux1XNsUV/WWgeBF2U2/mVtApNCCI/OZAsGaWe4r4lugFIh1F9M8C3LgoBq37LOCajPibLCk
gBl8iGXUO8qFsuk/FwJOfezVRPHyDpfOhs5lIq6PmOPYMcD5XZN9rv3qa0hqTGk5+mhwqXFN/8X5
CeCMThz7rJjf5bMjCbc+bavKcUenKNZBgTn80csaCnmSSWbZdx7VKgfnoyTWVkzGC6EB2hEaLEpj
bSnTQoxGf40JwdOMNju3APM1D/3sy5eM05fHsmMqPY4dKNAbP+p5+JsQyWuuvs8jAQVQcpOgCxEl
Zok3WYkTMfXAv7DTFb7lN5wiiU37MR5k/8C61bSXFPIdFcbSIAMTrIj1NeZFwQrcguQm70uHN3Hh
JVzPtL+w6s+GjGa8jrSrvR+2tnr26coP79nikLzKaqozdqMa8+4VDyXGuChL5C/hYTLiH9eDpttt
EzRXSlghOpOsvjl9go0uSXO+khuNA9um0meBocIaFhfn3SZlEOINIFQWanpi5cM4VXXAkvZcp4vw
kCQEdeAi9337VzokJ+4yJ4sgKlchYBlsfyy+7gpyZRAFh6aRn9rrUFXOkoKX5MExHVYmW0keU/R1
XqQ4VTJ5bfo5VJ+m0r0oIIwXEaka7l7sj3d2buL8QksX+Sl6+HgfIJugK3M0czWb+hHnYNISZ7w0
LUWn64krDTaM2IJyfnbGQFvqw7BOjdHVL5xJkE23ZZBxnyZnvPg7r6qCiFQNE4LeBVtgEL2DAocU
2xE0zvA6hWort8CCJPsaxs2K6QujGxCtN912SLuHKOYWe6WrzVtwfaEFzFDI2PCn/1EwXOvkMqFg
QUbCiaLdI0HDlanHm5o4+zaDqgq5tfPjlOzm22SlnTETpqzfh4RzlK0iaJvEPKkC6sKXZuBlS5Uj
B273z6gNI27qdQzIl1vb8JGOpH0fyn5py+iYjfH21giyjupcMwNKo3ysHeaLqK0aKSfyvbm/tFQb
aeeQkGeqwDfnxqzPjGCe81urrqZ2JoHXVCJ94InHkdMG7gy6srGUR61F4/GBnrgmpL9ZqgA53S2p
nMSPuIfLAym0GTAqFWO3vOWQiJv7TBmCcToMtrtrZVngK+408Taa1oVwPhUPC509BHCxYYHlftMd
VfUslwavP3IPtWd+C+HPoHcr81uHM38i+84vHmYnPNPCnv1ZvWK7sxiBrCHmqji5PvbXru9x61K/
GLQPHKMB2AxA2K+q3Cy75O5ZY2VbMZ9QJjyjGHn3Njf5BxgtTHQmHnGooeev9okiqqDZp3hJrvBv
V6Ao9FxSpIedImSHUyJkc1EfNh0oqOH17ln7UpYxpq3if2Zgsi9uoeG6HQYqx9thj1NsEiA550Cy
TY68LiL/H6w9yyR3i4P5MFHgJRiXiAMXlcnlxsFY9hYQrF4PLJxAnudB4MZ3ExuW9CjRBanB6wTr
iCZNaTdjp5247zELQVaNa7MGj0mHSxx69xSMmPucXP4pUDfp1mE8f4lFETUXx6e59KjIFrunBf1N
vospXr4TLmd5lC4dmZ5mEe62BJzdfAACNhoWSVH4ntjMZrcBJ0j4Ullvqe9Nuaju3ox5qvcF7tby
UPlplF11uKqMfdoa/OGAdhDZnNiv70TZbcSocgMfxJ4p35PVsYw3/OczYaiN4ZEdYJVGLRcCFqox
CTCFpE6vAWLuyp3vL5AopCI/x0Sb9ArLN5whJE1RGCitQ4JIek8CAnBAHNX6dxIYc4Y2MrWf3eyq
G59xp0Mf6z17sCshhBNH7ggugizbWj2QfOCz1LYzaMWOPAW00Dyn/CsWs/Pgd+2c3mGQasN7fND8
KvAM938IhNpPWrp5b1Wrw7ZNrlGQ3YUpIPlHv0YV2kP4CM8sePmuQz5UT02tpb9v+hBHD+K+tBcw
l4P90kwxA+ztAF/wx4jp9TukWObCauw5kag+B7LB6Bo8qTbLqDgDJsJfcZlGFkuS4RG+sjPr9qvx
3L76XvhS/gQD11xIEhTtyzK4nfeZ4GjqCTxUIkbFwoVdoG7Sa593R1PKJTvoKet/JQVHz1l4bfA6
cU6+DLEmLLJhiSdm2LX82cTK5oi1lfJeCmDnvMzbOQh/ygzQxk+om4bNhIMsLemUaj1M2EnOm7Fy
Y0LNJhhwb082gqCd+KDJuJnj8v13FUUxwnBrfFtXf9tYoaqAnp1eXV+kr9h7mRZMCIL8uPkHzbVU
uCrxkG6b+qbY2gIId+OnKE2QEn//B+tcuw7t8cBOGVdFF5GD+xS0l2J7aNjFi8+NOzZRTRBRfyR8
3iJRt9GX8iJhiuIZN09QGJLxOUfTpAuTUtfB3kFBMOkNO89MBnOtfOZKmDM0aRS4Yvp+nya56z1n
/PBGXNQSt8Zh6WBi/CH9Ps5viV3bzOXVUIb5b7vEM9ID28rKJyWlijn4tfkaOHPBEYTVXe3MCTWL
kQ6cG0QOHk7y/QQjPqWEqfXBTr5x7iQas8duW9hwoNovSR2e915eXLzQDzWbTPWsiNR3577KoXcm
ITKqCr1E3IHRr9MDuSx8gSHsYWIDRajRfyJW0V2HRnWxfc5FBsQmWHVJs8ZhKakPQFxOiukUuJU0
Jxxrw0/O5I2LuKQ8dYMdfoay45M+b0DWe1SWhITwyv6xOq9B6kd3bsyTeJ/zLmt+tq0iOxli0lKP
CY6Na5Bm4pUWL18etVe6XwvtGeFLn2t+swIC7TYnZGzjlthDdQxIym36C/2CnPs8OpKoUHZKSzab
YRdk9QOzh3yYA5CC20nGoh83P+dLHRGAwbrOS9j3K1Y7+IgHk3XnoK2jv3NACO7QuJrk9bquPReR
UdvfQYvkjS2cZfMhx1DykLUxuNop2mIEAb6OE1glZl/Mbewx9OIaio7Ltin4lLK/2UmmhRqqybZ/
mtLCBJxEDWNe02zvhMTD6407a3riv7XfwjhPLyALbfsWpOTUQPlTc8NPpSkmg1V8ort3NVzQd80I
dl/FMysF4RqfoInjBM/YNvG2qpFH9j7xFReNSKcJV8Au6A3zEXTs9wHDYndlwTBG2PAdheTPgi1G
LowxcRo621LK2Y64qHGihkBLfO7Jw8q1DT9YTs392NPxu09ZVNXXqk/kZwdeoTthaxv8IycWd0rM
o5BPed8FNbNJGsk+3EfFGPqveRUBj7QxGZMHmuOj4OinLlGRYcCrJaBqACOAxVXcKbK1Pf6czOlP
qt0SxgNrt+YCvK2P1HNvpe+7tMEqkIwH1sUDJGWfgOCel0PS3TFZ0cVojYw/Wdswte7wFlf25mE1
qTZuczfEj269SUdLOtN/hV93gmAPKkZFxLZ8wFY3u6bcZ2AjQJvEjzZuYMBoZbSSeHbNiRtR8c3F
9hRchRXZdPFNtbwV/EwjNm9zJ3W+66zt3TuWkBjNLgQmW/phqon/WTE/kWNkoluONPfF3QP4mbL8
5tQJJ2wbBql7mNdsoj6alU15T8IW/xanyjS7r2IYCQdRPtbYhN9YizT0RF7Ri74ihug02mu1lNFj
5qsaJCdl0zbbuRjevOQS+2xsjrFlentADPS711UM0FJZy7e8c8gI8rYysBHCm46cnKplr98m9YrZ
npuKSAqkhcNAcC4Gmdek0nxVTMFlfw5h5tNNTsptPZjeC7ltULNNDhQmz1w98LFnzNSZi6kqrCxn
PbyPytb36DLj+EKrMR2SnHH8pem24LKS7jBHUEwP3ti4/yVllts/zJAseFnaFh67xDATn0HVxDRE
jzhPb0kfkJnP7MglKwkkuExEYscvf1WAJvzjEuIRCA6JJ5LxVWbk+B8M9s/lF4du+xjCnWCpG9b6
bXKG8MEi1F3QajAMFFQ7iXtMLyq7zQomzTO8IJ1f0nbaosee6rNjFfAPhM6TEaGGHdy1wvoJ3y+H
4YdNoZqDT9OzWm7ojNpcGdrDrIGaT3xiV3QQKahJpByEbvaGYYmdFw21NaTLPZwV/TUrAdeZ8ozs
Z+2Pyu6xhcr+tgYBsWUVsL7kwG2ZNBuX9BOnHXvUqiDbArOR7F8z9JkH6YH2z8yX+A/NOCEiDcLD
ZUVpc0Hmkcg7VQvhajZ7JXXcm+mPoYsynY3NtC60R2iPQMjeD70t/mvQX6qsRyuvRn/5GYWbqy0v
i63S0SQUR47UPYjLwllmyVRLkp9hoNiOeGK77KOvTB91k5P6r3sMUfDhUB12Ihzd+VVgsKyfM8Bi
01/yWthhCvi23U9SiVtTCgsa7KnLZr7AZC0fsrwtLJ1AK6Ri0hfAK62tAN4NA9vSxcbTDemapQOz
J90WVbp2Lpu+hirfhJaFR0Xeojq3/0RKoaLEGU7czRO6y5calVmQEx8OINuj/rdfsP4hzJ5xrwVo
Ow1b7KB2tYPIDzm286Zn2kzFJWDzG59SVejgPMbOos/ZGhJ7WXhSf28BweQmzDaWRW7V/yIdyQYE
WJb/16ucoC52lBN18p7jV9QPBCyXGbfPmrpfWHinbxmelWLPD4o7fKg155Bwhii/Z69ivxj3+HmH
mnRqU/FC3ydeWVkK7Z3mdZEum8OucLsPneVs9P1FAOBVVftOtGmyeJNSVlmazQsIPpeLCtSqSL3l
amIdhygWfuCQKsOnKnPkM5FqM2C+ESAXMwiK/Xha0iDgrFZR/QFtp3mZUKmZ2IHGvCfThLsWqWU6
+VWDPbKykeefiOrUF1N1+fBmBN1gonfhAaxhOrHD+FceWrh4UKgyk+Y7EgsNkGSf4yq7H9VqX0M+
pMTZOAbCUy0QgqC6eOt4oHibq0KT0Ui44L4Y4j1XfaBdN80diYYN5PeQ1ZXq5RONpnV+X7hbmj3A
ucXCusdcy+8djO5CTArN/VzPRODA/E14zP3K8RkX6bkcd67KgqdhqfAyAcnN3yjhQRud3BR22tRh
ljtnNTSeP5BJsdYTfCSlm+HEZykOgRdrpYjs9wz5AHYPbfYxyVMqNnxO4oadaVx7d42eSeB6eKn2
SdkHzuOW6c3PfB8JTDHYCuQAgEvzpCOkBv+xiOqci7BaOEcRCE7yvTRsC77RUpR2P0WH4v9NOwI+
4Y7npSlBwpdhk8QvKFcYWOEB1Ypzs5zdAapWYZP/Fj4OQXhI6afwknuEEX96JFOHqoPFv4akSQJP
30SewfHBg0ZhwCtr2jyt79gSl+1jjJFhfENV6Tsai9ttqAMzO3s3P2QTi4HOsHm9I3TPPIGj2HUe
qatwhi3m7pY+fyQctuUQpqMYnycDMPFLyQGKN792F+OjdRdOSwLs2lmGV96wojM73XcywwgZ8vZ7
VpRKWIYyPGN/XNPGZnm34UJKfze20mgmJYb+b06SptlrQoyb2RrlGpcHfBCV3hMEreZrD6MO4i42
hGzCOO+X8bKvZyVX9MOxFvdMxqxTAZsF3WVlwby8snCnn9V4sMX2E1UhYJfhNhYTJki5iD1gOVwl
IlbkLjGbzfq0/aHQ8XQ0qVdXZBhXB0ge6n6ZHV/+8mS7/MjK3i0uDH851QNcBFVzW3XXpbe+hR1B
CUPV1jcCTDDhXDnM038FTej1AcINsoi/IshUmBY329uWyxjWEpsx3CImbBGF+PoSb8J8NZhOX00U
cTcKVLWYB/IseccBwoCCh7ADg8eKud26AuOoe0kxdZNCKqrk1BDSxRdHifUWhOq9MvqQtO54Na+o
lbmgc9P4Ei61+MhCv6ypW4ax+N1fy+l+BkIlN4FAdV8KuhHfHzlu9jtKkC0H5imTE/E7ABa7YOa5
Jraf/+GQDspgC0gEI1ka1HjWKr6kxx27pRfmATZY3l3xS50uQX90ncIvCipsuq2Pzgg3+MH71j3V
c9sOj3XUcFPxPAfbK+QkEuBUxLOLRHXaGFeiJMIBAZspxiIYohpRLmuOSNWovCmgjl9VukVsy5oY
NTjTOaW6raZsHWRRVKn7qdtwPwl3VPbKMcLSGTiEG73x44Rm0i4hhb+28sPu4GWs+47DGuIfr0Bk
O7uKvIeFXoRUcnIqLh1gi8UbzFjc/0U3i+WUEJJFEQ8KNdyiYiHpPMaTeSGdtg4PpLjkhyc4pnY+
Lrubm+QNoanQJRscjsL/wTnoSuYUCpldZmRCQXxNI2LDkmqeTfesCWF+rawEPDjprMAeEoWg+JiN
8B8PsWKRtssx/UagrnzXXMp2zDe0EU2POyk9+8UnVmWvIGhX81GMXGAvUBWwOhGz4uFGREb0Jx1j
/POk8pYho/FUC48WZzswF0gSmQcDIKyjZ2s7tzxjd5DV00QXp/ouaPUwHPQFO2jgH07IepllQWK+
G5t1OBt7P6B4m10KgetCYr8bskCW17XHLX0qXaaYVxlNGI9SuKPm3o4aSKF0IHpcPQzA5ramwpXH
1Odg+EJu7oUCr9mu6u/CIiF9QfbzebWpKgOiUrTZeAJSEnQEHMduKzRtFnpzyYKkV0pZGGAWZeHz
o/3x3hhEVHPkpl2Ovqv5rk7FWqEh8O4z8SNeHI5i9k6LvcfRRNwSGNicEQromM1w7izBPobMJWhn
AB6NZlDiecxUNICjjezAObOmCQ4h44ng98A03m5cOSAlAVv2HV3s1KxxfQV5RD6HwxtX3GZ1BmVn
rllGe9u9UDlkkoFUd0Y16MS/5Z3CXsBE3KcPRVcG3j7pvF6ehPVoygTiveJJrSTSB5nPzZwABUag
1XzSvcyjBRdefZeOVI/LWvIToyoDSQr+i+i/MwNz/TZJCOaHCNrYnzfGws/Yd9MvPl/MliHm+t/S
y6fXsGv4iJhhY0shFFPePiGAcDLj1HR2A3jbYl+YmSstNjTMJnDV/90xN4BOlQlsRg3Gfr5Zqfhg
CMqDeHNtePFdCr3vD+BHFi4FaLePEn3AweSZFygRCoFr77dN9yu0Jr+ygUudA3g3TTOsZ9k081Jc
DFtDeEDoswtJmwPQNzQ0LVbMjyj4SfgjCbW9DmRbl1sCMPgP1nky1VnsFRx4hrayzetHusJKKtQO
mOwRXCeIlS+xCxDjiFutbQ9JIblxVQjkVKhUefCeYb4ND/iuyO7F0jq/+AbDbzKCXYARmHMMX1Nm
6hvhPox9eFPhXmCD4m9Y9A6Kq6vs92pS+PRwy0BFBl6rP4WorE+oConcv4tKj18NBq+quna0yIJz
cFv4PkRIqdag9mS7KAOi3tkJZirSEI74K5dmRvsmpgr1BOkaU7CIlyR4LDxwEnugpRR3QfEtbxIK
gb0D7I8MQOPNOILjxShJ7DO6Moly2MaOQ3xQhD6TrZmwN+5YElj63bpCsIzgT6exPjdodLzoXlox
MzdZ2Ub30BXlD2doiQoGjFD+s5As3A9Ctql60SO4EghxG9BkyYgnEPTcipJATM/3UC1Kgio93h7t
LYQBGdT+Z+xMliNH0iT9Kil5HqvGvrR01cH3je7OxckgLxAGgwHAsMMAGICnn8+zanqkei4jkpdI
MpxBd8Bg9qvqp9k10inQEWwPDpZscqVrkDL8Gmpitr7irDKNp7gDP3DXWifErbvFr7FyTk5Mf5w1
hX8aPDsVWd0+wAJN33w/wH4iwsOuuyEmbT07MmPLHI0N1XMRZrGfcWmJI/cJ0Xw8zN6jZ44cEKsm
xc+dQk1jelfq0rnyHGIX6WH99WFd1uQ8VGm63YLrXyX7NnFFfJxCRf1OphEyTgmWI2gY+M7iJTN9
82MiQ7FSjA8ZFbeS6Fww3gM/rPNE8ibUB+fWp6LWtywNoavJEPtvQSPinhjofRtCvwX7ShxQrKN0
nVYAFmEkfWVYB4vlPFTOTcUytN79kvDEMUCce2ZckG3KUPIcDgIYhIvMloWzb0IDVoGFq5dPNw6x
MUdzpZ+kYzHiN1RirqdpbEfe/QiiGRAPUjP4JcfxrWvu8MOoRqzCwDQrb+vQkMNuj4g9iY9RK3fJ
kDnnU1b5PUkE7OqxjDHWbRrdAq5xaJiwubHyiNoNODdkhTeSsULwxpCIlgMwCkCUlSCoskJOdHf4
KGpszYnTPBOQ4slu8UZlzz31bveWp/EO3tHN/DsijEARW99nVFJDuNv21YxFXoZ4uA8USqpdlv+V
vXOoJcClXWOwIy3kdawg1F3uKe0jkShQOeg19uioPccg5xpOlLI7aOwHHAkyM7jmiBEdYA3Pfm9M
Oz5Hfp+8mMpXGOFsaBX3rGM/otdX8mfjNHTtuqMoggURj5YlfDTDqkRgzrxL0M1mvWgbxIF9pER4
xepB80zOluZZx6Bulv3gi4DqFp4e7KCicEsylWQ5lTuoZxnZMuwe5YQB1/dCUz/NjB9ho3Q97Hu/
7cwRIJATYFfdeVGOzcrPmvYU4jjrL9Y08uZAiEjXvoVDadMz43XO5AkHsbGUmY5IWXLAhOTA5KZr
q7M+CNXoiDl17stlXY33+wfAAYXBNIhpvN0M5jeuzUazlhPKLXAaLpXGq8dPl84QKnXyFP9EmJOL
p9Z6yMWCvlyUj392mwPMIo8T0YQnFyCizFfVVs1lKApMKkQSbWPNDKJUII6Gmt48Si5+xUEv+n01
eCy7ZNrQR8bKZXtdAcCBnVUNXBuSJA6LchoWLDkCfsPEU+9olyWHS0w/oluFDOfnfYB4/92OPcbf
ukMb34wyNb2lTb7pzZ8GqCnw7s3qV1jLkrEr1bT+m0+2hFfkQ2KiB9cvSuABwjTdF9IxKAHsRRVu
rMltelxeKe7DZUSmXR1E0tU8lgBAdfhGifyS0igi18G0aSufshgrbUEFZxxBGU6i0pn1bYpA8GFj
wfF3FRn5ip+jOYX5Z0qfHwNYJra0dnqJSpp9gd3dOuSBGFBPFVUb2UXV9j2cPiYgLg5j7HdWtsL1
7TGCsWc736bgpekkVQTzFe5ALhxG/Gh8Gcfb7EDWEkBAUeuUt5LucYqRYqpY551qZVvDPaKJSF8h
NGDVcI17Ym5igdRbSI/5C1Q7TCGBElianGlwuJexUiSHFCFgpL2oZbBgsF0dT1XP7nRd4Q2znpys
w9bFPBMZ3mFxei3IsRKBkq6H7O65ff5cMoUvXgSNBeOHR/z0rSItOnPBtRpUAw0a2C1l33w1pTHa
PDPTNjYZU1F4zGI2QzH4XTS604CLpxzL2N6rnYEiUT6atn3ro9nwgsW9Hbk2lj4BemMJAS5gt932
A5IyzgcIt2AI4lvUDcpkkGM3c3bgWrAvRVzqrn0gfMr15bksL+xtGh1gSkfKjmnJY08CTL2s8Kuu
CnCpGwMD5CueO8qYWmU1e+kwbMqJlsa5/ZKBfC4/qjCkuBdcpjxViSdQYBvSRpbdeIc+sEaz2Dm2
ohaA8h+mR+u49Od4b9ejAHVZSbv4bByj8TecgcP0J64qhtG0wdv1U+l2TnzLWa30e976DEpQzzsP
ommHLc+9JTl0H4iA981q0Bv8/KjhfPubKVnoKPYUXc3Eo5lRSX/3A0cJ4AoKuyIoDduZITCmQ9Z4
z31LCI4n9QBmmXlymExAvgOro+LB74ofvYSGcuQqGlWKZ6qikmsZ5GxdDyjj9/Fj7JqUdzR5aNJk
E8YoAKlJmfKlH/sAIE/fN/qGVSIXExEArh+xxJUi7zEcWE5Bv8uYu0wIHm7lUc01twHL02BMhL00
6Ur1itpQiZtfBH7x1IMRsInxWF2cIffg8GC2GsNvsYhKRdikJTnpa+85XkgNEieDatwjsOnUwASn
0vodsBzDf5xIVWY8ibowW3dRBUUr3ue4NT1rOXtTTESDzh0iAdwwVWlvaCVzy3ZlKSsoHwVlFxVk
ApNuLyI4uYi4WXOQ8Yh1kc+odD2T1WimDZ05+GFOsxXwt6YA5LyzyqPSLXBh4Yoe3UVHhsJIV0ni
yndZGDOsHw7xz7FM0gk/VFe9N6gYln2igjUwD0VtUhBUcq2esgS/7cLgbGbiW/WJkoJLAWi7UE2Y
NVvOd0MVrpN0RsJcmo1FOGBd2zjoHrsWc/+ZkXtHjxJZJT18gae0p6/So1T1xM5lDn9bARzYZUct
Q3usOXYaJHBYdw8pKSNwsD7bCi4bco+nAj9rfVbUtLQb3bga3U/VzVPoDDRvKwhjPkGeEjLhEuTj
RKQoxcZ+M6O2/U0CPHEeR0vOGDqVMeWXqJjpi3diT0hiO/RD7hLGuVSiz7o4iVIUv6hmUvmW3lzD
Jkfn+nTXaiZV1wGLfbwbG54i5VJasFrPrmL81zBKLhKrXnWOJz4pljap0ml5C58pRWeztsTriJ8+
ICoMERgzdrDByuTLnwhtbv7AnMggyMeQnB1BEUuayRlygwClpgtVpVXR+E1lXk7yPmfLNFsLaVOS
gm1ysGh1dmImh0tEpvZmpKPmGhx4RDCyQpo8Z0ELe8Unb2HvCYBOfOSaOig2Uipsfw+FHB8zG5nY
R3c2g36NwhuGVFpQyBRdyBG1/gdRugbUXRTknxQNRYqZdixC/Sy5rlwuJkNMetGN7eBBu+bjWoQD
jviT489Rc9YTKt5p6AsbxiQYe/87RYezX+qRfQq+1AhGRygJw4TLUPgNjsXY9S5hO1Q+KLNRUKMR
djVINdM1tp0KK2q6xoRxTpvSMH2XF2uLTTl9PXd5J4szgSvEovRn4UPnxHIkE+dQ6zL4GZEylUuz
NQY8a8rEvCxT4awMMwt/lLOFOQrTU+QuAkageouZjz5XwxXOCxCj4JlQQceonYd1bTj6swYDnKxm
qicggfRe5hwG7GINIznWap73FcZQYrPWC6vC9GAHGhahBLRLxXEBD4ewj+wfEICKd6bTIgbp0BBm
AOBZ/MY+MB2rJhg2Keeetz5OqytN3+5mYC/wYGLcPQsvD18jV4/vPYclm1IAWAoMl7L0NDIk/gxY
3kD3R0Yc7ITlVGS36VZkaCZiw2f3C0ljOeu2++mXdXBnawZMljjy1BvuOcrfcpTib8hj7YeVN7a3
9NMke7q7GJ4p7rWe8YGNxMTS2DgAc+KBhp2AQ1XVxee8VHQN2wprO+dJ4D+pxrWg6Vn4bdW+fYTA
kpOHa2NY5GpqfxMiHY9s7+l5mRVlDex+yvFbmH3srZ2CiSdMCTI/L3R9hxNxIowjvDL3CPmeUhZc
9nbCZOXu+uUkXlJWwHvJr30bMLiAj7Hd5sNM3OZWxBA92Ne48UMXERTfjSX9gWs2iRltb30Mf1WE
SNJDZukLuWn0yKDxqmUhctc4z20KNmNR4mGZbxMbMytdDs3cAgxXoKOWTeKFv9yacMIqYYU75nnD
/LFqcZgt8xq0aRG4WCorz+Vgiman5bseauc90UF9LGyKNpZt6Nf1DgWmIEXnF8m28e9iJ1PR2tuF
0tDehtaezH9LrL7Y4eHk8Q72zP8dU5HGaTSD4b5ClYkH5Khh1lfPEjmZ+3hw9uCD4hEiplsai5Jx
O09TWHQ+kTZzJBRYWJrez8hTHg0dVpKuAVUURMCioDrVhTHZS6YHhbMK89Jt9qgCRFZIhjE8LqcG
dCCxztxEFo2CeRUynsuXg8zMBzrrx5UPjZI1z8sDtZ/x6X0MkF7cFV3vrDJV60eKoJZOXjTxqHzV
o8RWN98bsDj1ip/5Bdw8I+SlMj+4Yo50hhVt9L6z83IZiLXIVIeALgk4331G9IlQjeMA1abD2iZh
WMSqiuxtE/hDcWTrYDo4lUQecOzwp4zX+kvGcMwi/4FGD7tBlwWIa0MRFLCFo27azb1wEXSe8cuG
OPQppCkgisS2+wk2tgdTM+NDRCfNi3c/MPEjEyIk9DhgQYWrDgmBaCgMHqqz+7p5dN2OmVVV9sjF
oRUcxnbqnEOU4fhch67DpkZaeLDWcBg6lF8T/xp6WCOcS1Zr66fSXleeCN+o9FY1nXg3hVlXB88d
izNnKoR68sL0HcHucLBxcSijhK6aaKRpO5tGbMoIxA1/Tfs1WezFqa4VRnyy2oBlbxTNmLKnwrmK
t0cUn0aThRn7V45zMC9RU5t1WnAoXyPMFrfATBruQcqRTv5YjzEniYTFudOp51PunINl9kiKPqq+
Tw5VxqltJbpQ3jA0tDeX49rB4AikdyEFTUSNcEJEcBJrI3kJS0LSX4Q+yvGhjBHPmOe6WbQarTnH
XpTEFtdM3NXYfhIs5+ZJhrasb11tFuMDSdhKvWSysokp10kd5AuE3abCqQhefcv+nP7bFj6Pdeyh
iORMVPKs/MRClYkXTZx3vDhQg2pi36Q0l+ABaCcMwrJjgYQqXjDFG0sjlGDdpTGvWJF5/0HlVfqU
GkmRr80krwT6j2tgHBCjiB7oJhDONsUCCoYznWBo0a3J1K5EwvH390Nn+y6JqYQO6VQnKvYZbGXg
YwahzqWGIsG1w+c0PFADlFrvmgSkGpfAfVKXnlpcGm+GySBtVRewi1/EzEHlNSSujhib6ch/541p
HCZEVIPs7HCMpxvSV6g3ChkNjBbGcWtLYFkS0Y3ZSz8QcCn93azZYix1Nbisu2xJiG74lS+jjXI6
6Wz7MRTBjSQ3buEFE3Yt6Y+N3Ddaokwqcnge+SupmVESZKbGEthTHGbJIseSRVmmT6ifbWNogYSg
qXw1GWOcnkLmTeXaIkBR7WgMVfnV972AV9BV49uPTKknDGtWBnfgvbb8puHwP1Xjkj1JVd5y1ef9
gdWuKD6TqBLORhbSat0Vhh1J/CwyqvaSE/OzrqNvTv3DUCVVcSGF4M8oPXJCOOQEEOKlMJrw0OUo
TG8THZ/WGvWAvmvu9njaUBpslS+YFa0J6CeP6ZuFbTaZloXjUHTPDitHxPVSrGQ8rEqHrCgh1ltO
FMn9Nruk9K93btm0nuaat2lVQtN2sB1NOFBX7pA0/hoZpMjxusWonesRRNedmdI2jwl3r70pWIbY
GmI3/+1R2tOthU5qHv6G63+Mo188u2g6cpP7QT+s+jTDqud5CRNEV0ONZQQ44esYq7D5MReezwTK
8RX5qkz3tHEwdAU/TXwlW4Xab6Nzk4TOuZGcLdZFI6aftHjY7CBk35Fg8kZC8itaSzNSMyh8C806
jcXUCq3XlsApofSCPSA5Cyb2jJuIby0NOi0uNfvBuwEmUW8GDTdMe5FkjjUPooHpvKl+2Vqbeh/b
soMIn4Zq2BkWMje0gZiObL+mGhCuHRoCdMyKpYbbB+XUGEMPb9YUMmnVutZ0EMVthn5GWwmDZrSw
aleHNE7CEWGWSIAEAtK6K9KwXU85xbh76MDsuxNHGdGyFUx51tRsNHgibUS2I5VzDR5IxvVUmBd3
QZL9s79E5R6ChbLzNN4AuyPY7+K1ohLsfrxd8Jk6wUa5fkt3cs0jYgFv1XrzI4YxaxtvzgfAe/07
jnqsiaBT6EZQQcND2JJObh+4zqq3Ic2nLWNsr1/XpFPlela54exYuwwcUxyfLmYVgWyeJ2nNEPei
9tV3WjW9NtgeB5rahZ6+Ui3Z5c+VB5uGd1aPO4pMkjO0GLN+4gwFXDyYmsne89iIbSScADwJ4qyq
emuBz7vRZ8ybVrXzXLg54PJoeNlEOmR/2LSFRcqmVSJ9SAUpiiV6exnuEtFOFWm1mpLJRZAOQXKE
NS+xOfR9leBfcOKfgAAcC8CsTo5SQ7U8z7Rzzg+h7jvvAitx7kFqwvVZuUJ4nz7I2njhtim7HLNq
8myXTYhY9C8qef8/aXuWWKYP3Fz9RxwS9uOKH7IfdZwFyQUcQJjt6cBr503RuP4TSB89rulbIhnE
Kqmr28yEFCMReeOMtDkrCMdAb8ToRskqH4QrxZsHma8+Eh6OyqNXpHLkHcExgBu765j4hWXkQdJq
+vXMy1CzAdRXrHoBtObmWSTEoTrh1N/wibXzjZN8aK2oqihrLqRm+sRERb2lVyUm8HkQ/MV16Fu3
PkntaXlqg4yKxZlQZrUO57IHpcl29guqFNb7sujbz9mt9bCOqIIe+MXSgptttksC6sM8bbwucfx1
OwUQbXIaRu0X2wWe8susDcywaKpSX2dqS6aVGBy73jYtk6ttkPPUWrBe9tSvTHYQrCqr0D6T6KGk
CL1iRdnQ11E/Z5PV/SYCDimQ+J93iRpcSbjgesz12gPVv5cYe/ROBCJNVgMT1f5XwYQd3nyCEA64
RLfR1mbOba5w1sNozyc/fIl7gX/TAsuRH4ZCdOUe3b01VsjIYtjgy2I26LpJVZ8Kghk7l1bCgI08
EBlcmMSGtIUUCxD826w5/jZgxc42uvd2Coqq/3SLPsd2MgQfQU2PaVtazdZVpbgNdhNgWwG7/pSn
U31x6cTgnoeGt+aWoDwn9KvvjgreOxPNxJaXR5Fgu+9bjzVzgk/FOriZMZwfXGOoqyt7CPPsRMJ3
trafcWCzAWh+F20SYsKb1YHAtgcg0RpXLTLsM0uatU0TYRZrkvreGnBusYW7MD3Wg2ETJSvB9dnK
+8nEbniuE4re98Sz3K+JFfkYmqPYN100f0BchfhaBX6zJNjEjFJRg7mTLWykjdGPjssTxPDtVV0m
6rlKRu+gFJHrZVYP2FFTpOZHAazFhnEqvS3uqHRdmlSOguP2NhRGYLIpwuGAs7U3OKbXXnoGBt2n
+9JyfK4GShuXvYDsV8s02idqnmjTxPi3IF2b/milBO+qa5tjs0hxfC+Am+Ocd5Wd4MPg5hloa0Xs
Zdra6TcIxklDM21CJF14pqV3VeO2T1FsIyvANISUwVSA4r+GJNTDSANGUy+IwPa/aCLzgUorqP0Q
GAz1IJgmqJWLKkGCWGYT5aFNObPBU5NLpAi2Sb8hsjoBHrfNC0P+8JRkpKAJEM7vvp7sGy2umB04
YjpAJsmtHHmPk3RPs54kjIekyLIqeC2jsYz3kTynsQOjeN8fMfvr0NqGCkBAlwE44kKM1Q4Cz6xP
U2nLagmchuwGVFckpr0xSgYkbBiLfNt5hX2FXQLbdMibralVe4RKZ28JItmXAD7Xa9ZQ10E9SLth
16+e4rxs1TZIQ1gXLYc3VuHA6dqjlWHMZZKC02Jhp4FAHqnAAqzKIZuYPsSta61o24OmVZuOp/E5
k2x4jXOY2U2ji+dqUtYDs72WrDhUm1c9NxX1ZU2AOBhgaDbRSryhrHYBKa1wnVM/DG8T2Aml7oNq
2BqWuubhHYWw6SkI5iPECIMmTANItI7rWT7094kPTwGmSg3vGowtuBKP0IDHXVub+gdSK2zAOTI+
U+ok9pEzuTvSTeWeAJGc1n5MOm2l81lke4eNc/EhGmiNG7vMNO5LSkOdpVGHLfRWTn7ZEu+dKdex
RD7bYZOn20kGBWh8BouFGXgQLsuWDO6Q2oLm1UZXfNodJzu6LOdxm7bZoLBjp3N0JGkwh7cwoG7p
pWG9ZWvgKro1JxlE+QlyfU93C2o8Ez1BX4zhB+7KDOr0p+TaPPpx5zAX8OBct7Z7xcc1sjnj/9XV
kGP2bExCzXUjmUv2/S9tcqOGZdtMO9u7S8stfAjqUsk5cuofo5nSaozP26GdidDWtGpFl6oGyQUl
R8a/obGqa+kw9aKlOW0PQzc+g5+RztnIJbGQkfWdfgZ7ToE+QS5aSYe2qU0HnxcuAlMQDfFODOqA
2c5UHKkcQBnntC5nblUbPScFq4vW298mgRTFA8EEH5huJUwTk2LAkCLgZBMA+rWiC+7wWYwrgc2y
3862yDgdCrcOixf8n2barQpluIHaACekdZXwHuYU3VVXXxFS0aVo4EnStggpbF10nIO7VWrOwnVA
iCmnVivBUb2vTtQcz/mNcmRRv01aDfyr6s5yxoNrKhTRfdv4yD2rADpI+4ntcSCnV9F8jKqgY5Jk
3ORkwOOVywT7fsl5fodgBedxWorQCZ8CSjXYF8CPENPB45mdffcdbzmkaGW0DvqoSmZvnRI8sa6W
6Qpj/+cf//GP//qPr/E/428GfhDZqlL947/481eFKJXGqH///sd/gDPnv7/+zn9/z//4lu13df5E
N/qf33T/Of/9d3jdf/3c1Wf3+W9/WJdd2k2P/Xc7PX1zwur+en3+hffv/P/94h/ff73Ky1R///3P
r6ovu/urMdcs//zXl/a//v6naQd/vQX/fAfur/+vL95/gb//efqs1P/z7d+fquNvGv7fPFI/ju26
DhkQ988/9Pc/v2D8DV8Lux3DdEwP89Gff5RV2yV//9Oy/uYahk3lO+WEFtxD588/2Onev2Taf7tP
iljb/QDlw3eDP//Pb/1vn8v//Zz+KPviiuu6U/xt1+On1P/8AO+/l6Cswsfgb1sm///r8yllqsH3
/a8sQShse5FTJFbi5gyr8YW2kIzjHg1XBDSB4w2dJb+wRetzqgU0STI++UoSYhj2czcWMEeQoScs
UfH4wdQOuasmRvItZYXAbwQVXqamtJI9vaLuSjAL36e9M6uF0xXuy31sd2O5qibKRewK7HnWWHcM
FgT4JXJdfh4thG6jbvXBYFu3ssN84DTYeDvlzPoV6CSgwZCtNm51z+2egzaIX8IB+0sLpAuPnRVh
VW+j7CtqOCwY9ykS+Q9t/Ra+7dnL0p+MB4RBcc4xSeBgcL2QYsHOffVm4r+UazbqlTwcc1C3r51n
O/Ftc1vRvZ4savCvzwyl/IWkEo3DH3a1kyRk+YhVAo9cgArPDTiC47HH4G0K9BhiKfVYbTV0TdyX
ODWZVKevOIubD3iUmglho47D1PjH3r5bOlLf1c88dbG19GkzYI+mTztczAFTMDCK3pr3w2oWYzEn
D2nVVz8xJlu0Z3stjGE2B/lSFsrbYJdx1szApgv1ysWTH9H4GzI5up8VqjM5A5P0FHuPxWx5I2ls
iPw/iNJYT1XQOq92CfADQgYQ7mkc6tsciPE7b1V1ZPyVrAdahGj1MOt7OoZxeUb9+vquAS9Z0MOL
G+UxJZB9XD9xXHZOmEKLXYuwv8zNwXkoYQNsHNl1j4ROK3zhBZvT2p8xrMblKS14hq9EQf55iWEg
fEKcrs6dcx93cPhPl17BlPBO2mLw2t0Jir3B3k1p4G0b07CLA3H7aJXFeXFKakGeA6jCuhG2dY1H
peoFu1CMV5lXh/iy4bF40ei8ps0U4yO00g+7dzqQU1x0g9vcJ8VKJvusgbARlrIhD0zA6dXqiuwX
H45VLjweWlAfxzFZYDOIdpFZgZ0iwEfroJUpubHt0bs6nLePbhECGPaKBEiRrBhdVGl08v0+3uF+
Nrf3WwC/22yfUoIsK1+E6dJVVnyusc0CXQtgIeS9CwIP7z2WFaJvm7lxk32XjuK34ZnmdwPneZ/4
oUTXCVvqIRC5zh68TJRbj8ILJ0Vu0CQcjjmqyCHkNLJ36mIKkCZdiiMrdY+oAMkn7O1ixSW4hols
jn8g0A7r2fbDX0YQime7iJqXHszmqWkH44aFaXjVQqQHtjjzd5JCbGRLpPXaZrNwFJWCA28J+4hV
2XkSjFw/g2qouyXxUoV03tDcyKd20JlPoQ02zsssjXI1Ryo/d12SHunA0tRqSo3wM6sguRHpK8jh
MWjo3DvCdXC1arBQ5pQ9mhQYQfCgNWOVdtp/sCalHyZ2Dkum4vLiT67c+wh8WGdaWHocAOpPYCUt
g0kaT64EhK1Nh+90WHlxwAaZZr8rkc/sky83bz3F21ufzpZbMUGzJJFpLHEPcRSOcCavsaSYW/K+
6SrkxrxY1Eyta0Z9P7KqSN4tGgB3SmrOdHeMx2mguGQNjYFjaCHN42R2NAFmDLj4lw0c8X11CaJg
OhMCICaqdXy09IgaFUbkHWZL6m9IR1HxHBHt2NvwuF5UlRVXdk1oObgeHpi7k53CoyjQjpgnl2Xd
f4zKs88+9T0Ij4Y/XsOA4IfF+X5pUpK+AvA/XXsLsZGroIXQpjGAzys3MdWWE46ZondY5cYOKFtY
2H0a7o05aJ9wsZcr35iaDT8yP9WOab+VlhoOqvb9bQWG/jvRzXBV9SRvALbhCkjmCIs0GWbxNBSm
+THzNINbBOoimtZ5D4A0V9CDl6Hr+QRXaDRc1NAXPqgrZuOMMzDZeyx0l44SuLtNoKm/C+ZBm2x0
+rMDvKvbprrxjtKLu5MDs8hejLlsH+dwbPetP5rPNHKA1jM7eb4naC+1FTtv0QgVamGPTvlCX3GK
ZTYqxt3U4rRzM+KaGNESRLt4rH9ixplPJWyJR/KJGIehmKwxxPwgilE9+zkdliOhmIvwqXKyiDd9
UIAtY6IFZvzQktD56iqUqsYiXWWRTX4AlM2sRucsS/XQyq+6TjRh8g4UILPkBXGUblOiJS2KYdK7
hHDozTSjbo9cDN/ZtIzgxU3N4AnLSrYji2tvAFCEJyfPjU3bZcaZNG28ZQSiR5pJGgydVOeFR07g
Pg5tnaxiNchfDPLbTdgG6ZvJ1B6MTts8B7PjfwNLCep7hkPcSLZla4ds1WdOWmJjktxjlGyWpzm3
hocKH+VGaQuJOhk1kPE88B5QCdnySsel+JRH+XuCFrCO6BKk/TC1jJ8Nvd2SMwUe6QUVndOlBFN8
1lE73ssVq+w8VY6zQS8wd3Yc4O4bbBy6PnpoDb5RznG2g1uWXE2KeL+7KrynNNJ7VsZv7HBR+r2i
vdcdKB/rogA/EP67l9DC6hkaff2QKG/Ye4rYJNRc4xDo1toX7LqvrdVYz55T8bvwg5a1heMNi5xT
bXl0yxNI7PgZtKy5RUiik9eZxfxmAYJ6U9zETzb8ECorZF+1pDWF+Rg7ievedxLJq0SAP5h21X6m
3CNbogPztBwdZFBQ62298kv645eybW3JmTiysPGJ5pyUQ7SXYCJPGTzYoxmI8gLrFd0sxHZ2DsKY
vlK3I+0O/oQMMMjGk2MhfrmoR5+Vnc77vCfXmXmV/WFjwtnEXqZ/NLiKcRwX7b6gb+Yw4r1Dnx7z
GlugN5i0WbWiPzBOy1r4fPOvfJSr+DgvurqCD0HgG8QNz10pfJxGSR8vzcQRrzHD6i9yvxkcKhuI
rhvJ8uQLRpRi9Oc9Z+KeQuL+nh/TjVZvzK3FCQiNhz9GtPUiihXn4Ngx6Y1vq2hVBbB7og4ewZRb
gmmptAGde+6X6gP2fS6P1WsztsWR5AG2iWKS72lnTS9YuNmoEA0OSNUCnqbiN9oh2zJ0HJX9oM0h
PpAzRq6S81zy1o2MVuasTNaeY0YDTZkTU2JaiU5G57UvAQaoF4x1w74jk/NjiKZpr9kuvPEsK/fu
7PbMDjToqoUdwWyGn8G8MWgEKvhIKbBe+hyAdzaX+o0dk3wtQlzTtWmGrA2xp6/Q/NpVK2pGmBZz
yzVSNoTitIBLFNVO9xeymIgMRmj2z+ojyaNhlcvYOLmZDYyjoot7FdMHeoGLnLypopreGtsfX4x5
sF/cwEn3lpHdTf926iVbwgCf6EPZbnTUWxPQ1lLj/0/5wFa1nJW97KzKfMHmxXJb2/mGk8cnA+2i
XOD1dc5dTBcSXVn1aRbBRJxltoedynmJxONK0pZdBctuKMuvfDKHR38M8hvaZ76tLCd4MFQB9yCj
ZOFUMWy52EbPbJopws98FOkrReQwzIxKYXvNnEk8GoiHD13nhmrBHhlbl3TZ0zQzzljYcSnTHvhP
/tZhaAP/YmhThkqmsY4pe6JQiQkm966fPFTeNFzBrkSnekBJKVxq5Qgo0iJvk3NZNNRUMBZMhvEQ
450D6s59MjkjIrrDvGdPSJ4gk8auAwBG+UsNR2ZZTLn7OJmMhXEbsxGLykTuUQEwSNZxc438OD96
ZQKYRBrmueLNu0+5+JnwE0oTZdyeXgf6zo/p6IjTJLjLSoh9K0Jb8bpsZXW0ZZyvc1iQj0XQZp+W
MZTPQWjeZ2k0FGxIrGFN6ALVinWSmeajU408cCd8jWVVMKSQdvQ6Dl7bgjbLxY20hN77vWk+jIQh
fkylX3zOSvCYp10dyzVklx0jOpAuqRy4mMLe/ZzDTu/cNhOPHbaEX64fyAsPtf5XoDERAI2pTgFM
iS28rPiAAR2JOSpgHmuM3h9gtuo955XuZTAZr5pW3l45evlnOJlgP7kp5rvmF21dhA1c//5YkpJ0
iRXwtP7CZur+Di0zeexbs3pBgKZTnvT00g5FfKoBoC+hnJuf0OPtHYFHtNSYm1vdT1MLk8D3UjrC
30ROAdq7j0dU5C6PKdVz4+JqAe7YlLGf3Ia4ih8DTE/bmfKTswnI7NNxhXMoHOVcho4oYT5iZw4q
f/7f5J3HcuvKtmW/KF/Amy4B0Bt5aauD2HJIeG+/vgZ07WtURPWrcRSiSO0jkmDmyrXmHPO+Vp36
Ey2b8aKos3zvx0ggymlaYtl7KsMSDD8yGwvxR61VAY6+VWbNYk6VVcMq1ii9RzUuQJAlWrIl2Um/
zLMADIsNwzgRLtjd1WbFBcxrY1wXxBd/dUVNPKxV0WclIwWqXatZaEUdQepHN1yJfDRX0laJJtbS
uF/pc9c3ldSgoNa0z7rvbH+SKv1P29aUowVPMehsIXbQ2IcnVieCXlyJlSeqs7OBeaT2zLJwfoyy
kl9LtCyWD2gcugPKaKDGSpO92Bg2rnPnFrew1IheVZOOHMuMimmyFusbqB8xZosyMXYP+XU9Hu1p
0xUawsh+mmMszm14Cm2VhGZCaggjXExeZJcNqWrYzrBRkOrlTHn3MiI+Pg01f+SFI1dLLm1W0eKu
yHmedUhNMYfYu1KaYU//kXbaplFEFfBqEbZld/F9STOx87SU03KpCPtnRkl3idJiOmLm1Y4zeXwH
LdIxeeelyqdMaB8drri3KgaXXcOMewCin/j2xKLpY10vj3Q1hxtDr3rvKlp/XKbYuGAfhvWFYJ3k
QzSORrMFvgHlCH0+NdikgP1HmfoxpoNC+GhhgXCZG0GAcIcfyzSH/kfSRrSvA3CBZqPZmCopL0Wt
OfsSf2eWHHIFRA8ujBY8JuINYLntEm0bjfVdSBNVupH0y43JSZ3SyW+dC1FdUCBdpKZAuwmwfViK
oTyxZGVnpmtoOln2BERWpg+bSjCvITlN6bcuzqAXTczG6ziL5VExK8kBzraeYcyMx1Fx1IaSzqBg
TglSfK8JSPpRODR8xEii2Ek4sXFAF+uGUMkDWcnKm1Bl/hC387yGZVX6y6AnEACAMqac7aWF4WIR
6qMo7JYfdMzpwVGQV7QBRjLQ3J/M9CcxZ164smyr14HR3XcCoPZLpkmebxzNTL9gqM43ErW7rXDr
5nEp87nAmJHSzyBIpzoVlrQ/59kSF9MuRmMzNBbL0Qzc5zNkNT1hPpHbqmH4I5eSNw/TCa3jHgEH
2+h3Dv+wpw2uSFrgBnGnXpyPOnzPHlES53JwSTRUiOjyJNDxP1YmcyrENPoj07I7TnU3+GYPBTgb
OE/blsoJR5OVPFuaHGD8VDL+cJaZgXYru7NW4FQSqlp9IYrSaXxYef84Fv3IeZA2mjfkNW6PsA6Z
cJjE3GFJgR36gWmrtrYVtJtn2EgYB0Ra9TPcflN96Xo7GwNt0uuvXuasBj1UB5ALDtRwDsWmfuTz
UUy70qYE2chQcfc5J523RBHTQ24p2ImIFtPJ9mwr5V6YCMnSoaNqSlra5VuiaZy3GtfxyQ3LaT52
rj56TaXkrjcIPYcal2kl067YUM46uYg5n5lc/UGUkb0aSxfVuxhJbceoJISwZgO+4jeq+jLC3rrT
e0RzLF8c+b5oas13pYEZaysYyrBrhzmiC9S11XvY0lIhmztWcNZrwNzKXoH/FEO7hSmzhM9OEZXv
CXZezHaD9RyRbbpRbWGfTDWlh1TrctsxA0w3sraW6yzG9GzprfHuZA2N06Ufptd1iKV5uuEod1kx
MepvBOdWjlVhUNQhvBh11JOnDKrsgukzMsQR+F8mfPJ4CwLhHLIEBqQlvTW2XyEapB1quMrwwPZq
OytuzECdRu25ZJaADooSPVyq9C9zC2fPuE89W7mak+XUDf0Tdl5rx8BAXpu2qu8o0YmZjiqdgdGc
L/eM0ob7TJTaNpZo+DxHI4dKycmnZ7TRCdCL5XKcSJr3OrusA2uyUyJVRtIljHSAPwyZXR6L1F5z
rZfqqcXQkGwKoa1HWbsyG7+rBz3AXVZ5WaflT3REnW2KUOmHWE/xY+IduAm8f8gmwzLaZprSfREL
oQAI7GI/Zlz0jqNf37moi04Vw6kdJOv53ISjfmDDZLtzHHIsUNVXd0xYyAnPe/E14tAOWqWHco0f
ejrISZiPaq/rb0ss6u+UyKI/Ol2XPXOg3cxI6NNy85mUYnt5Q0rNWL5yJ2w0CrJ8r03T+dIBGHyw
S+JUxoY44MBGQn4cGnP4KHLF9VEeDH4ocwztmZbRPHExeG00GgFB1ycFkIbK3LeI2IC6Ttp7CmZH
9ZLBqZ9w4qPVlZUdgbIOlQc6aeT+hmOUEiSBEBiea5aecwQ2eE7sLKiKVAYLhgD0FdUHwrK9VOlF
Zk5+lHRF0NbshVzwU9I83ACocnfgYYpHa322+hhB9XXjikQwLeb3EIGPQPfR0PULUEuOjoS9lc6b
OnXiG5iE+FvKoSN5lJ25Y3EqudqscJfryMuQHpTxuSWiWnpqM1l/EMnnZKIOps3oCQGXFyWVg0I8
bD+EWtJ9K5x2RTx2FUagZjr3qiMPc0Ik4M4FsTfCywC1Tnyx5EiemWGwGDA3PaHQ8MViACRRdQz7
uPI9gVzMnXMSEdhnEsUjpvmGlr0lttXcRUovwOvIkIzuEr8JTgH1PNfYbMopmdALI7VAAVIQq+BO
3ReoczK3EHLFtARMjZmvWKh/JvI3tzpq4WMYzeKBv6EiIyfsjug7iud5WZAum10XhPSFdmpXDYFF
ZN0d3n1BVRYVewwX9ArNSNDjk+M9C+sY0OzJDgzskM01KkwQDMrH1lH0S6ZqyauGbR5UodG5e5VM
O09vO/epQoH+bC+cLiMCBth+0+EvsQAq+vbY3ie5FWN56yn9HDpreK7ccIshU3kjmyxBqJG0AZMI
5OQmhsczisE+0Ns03BikH9BdHZIDNCfhmfiEHuGP9VeLKs6jSOW6M7L84mAhxiXZukFp2/FFsdEA
8FKzt8ahDMBUGyUi3zTfhUMcHetRs25Z2fHpFZ1Yle3MgnJ9Vr3WLtHzWVPzVBuFzqVhOhHldm7K
Y5aANx1R+p7cGodNqWJp8xYUpqPvuG3xl30+HzAy4Vbww8htv/IIyC0nnz4m+9Q0/akuBL321DYO
CXADgWXCjJH5kYD5lGGZupWlre6j0RQnpIfxCNGAeNL7kSvzwejj0PaaEVb4jjiwNNmFs9CZerfW
DVN28pa3pg7tGaLpHUeXMuim0Lb25NqBqwaD0L/EQM5fame2nmaqnHIDtpq8Ld2opy0bIUJhgkm7
N1t3WhXUSks4hSHL5FkfE+dIK6dzccKCGJ3bFdSDmVJIf6IF/Ul1t/pI1C4UPuK2eV1gRfjXnCze
ghqe1hRMw8guj6dzeEAnZt8jjsSTg6g4upZ606eemOPQ8Scj0zAuymrCvSIzOJ6WpFmJ0GEeiATO
QkEiHL1jjNe43TpsgZCw/EhZTf9SMWZPqyvklXNdIkvjXxyoutu6mPZMC8NdmQGLOM1DE5pvbieV
H6VaHPdx1CYHiHc+JM9tO8fxJiEYgqSvRstGzp00pOPP0hy7Za9yqQpkaU7+HY+L3lxV4MrzpqML
Pn4i6ivsnWqSPEjvM5m+FVhLCPNdusFBxhuJdg9eXQ3bee28YgUhr4+Dnv05oeHLtxYhB0lQTz1L
SO30RLaY4EKhLQrIkTRorMRP8kKLKaJtJD8FoiAwxjCCjyXuFLAXi2YfUeKJOx1eJKR1acUs+06n
fmAwyR+U1JZ7jc34UY3c6jJk3eAGFbZDUE7M34/6oJvvTZUlXwtAml2WLM0dpEOqwGjZhy4IQvja
Ts2paWALRDrVHdjuejKtFI2CFakaOZpsSGABcyHfWpG43zDTjO/RQPId9B1x9sRgRSgirGSov6Mx
GpKdyF3oOK5WI3OkQ7cZclrVM570v8kywABPGBRc+9DFc5nhHxd1kf3YaHBu5aJVF46/yw7ggXUo
Gj5DWyPUwAmJBdniANdAXxoyvRbNuEVNZJ5sJelfl25utog9cVTSpRPHvM9TBrUTvzyhaUMdjxwX
fFGyKzjS/KXrSrnNxCP76ZU8/1M64XzrHXWVcunt59zF/baqLAF+MBnlpWFm6wM8sO57sx+2jWgp
5TpUOExAjVw7DWOpP+Sa3j92k6XvWsPpj7KycH4Sgxe/WVqKccSw6Sqpc3vLcbmcQs3ioz6mTLuY
bPpGbTuB6YiKNVGdnskVsc4YKZpjjwb00MpI7LIibrarAN9r7LmON2NfzlctWVPoOL5h5USz7cvK
tWHdcDB9SPlUPw42+h3T0XDsNUnF4VdHplNPd5Fd1fsYSPULp0OHDn/X6lhCRRQkWq+9U/y7dxUW
vp0KLHLvhjgt0Dhlaue1MfBnoJ7k9pEtvDQAPjvdeg4Xcy79VOnyK9uyfUPjgaw1bJPurhNMFs6M
kRFNop5FMqiGmp+X1EbUHiQCRKNx0SpV+BUDknSjm5Pxp8zXvqE99eanqzi8aCHvOAfw1jmqtUQZ
lSBTVDZ5PhUV79wq2wOnQaYUjaxBBP/fi0dMRBfoZ/4v4pHL3+zvGP8v+cj6C/+Qj+gmeg/LIX9X
Q1GoK4b9L/2Irv2PZeuM6lXX1FUNXck/1SPC/R/dsk3dNRAjadr63b/lI0K1/2d97L/+mP8Hzcj6
2/+lGMHvrFsqElVVhdOIbsVCGfPfypFotoHDkI+0gV8kabmV5ZNwsoEu9kRo7OgUT3VvDjewxaff
O2PyUHXMRn5uxOLyny9F2AqWPgsumynQuP373nT9TjqZddTVetljEbhie6Mjb6XiCHTg2tcLnUlz
fEPNZO1bTnvB781sjU8Bjl5f1bq1niwJEk3k0xv1aUp7cxF+06bX/3qv/vny/LeERnPWN+d/vyAo
caxVjKPoBnIaZ33B/ktKUwqNFU7ABkYd8CxxEZ+SFf3S0Pr2sxbMR7J+YYfQWVLS+xrWE/ZayVqi
l7ROuuS2pCYTkyE+EFj1WurVgE0v+SZtx4/CLA9cg8Yu2L8NBUQMpzp7N1K8VMzzoQApj3PXnkvO
ZE5T/NSAWDaw2n8jXu6B7kHt1ABLmfqmW5aDm4DbniIV57hq3icckUgFys60pcFI6tY2S0tCI8Cv
NEkQNywfGkYjV6g7RmMdp4UJEFPlBiHiebbigeLCgmmQZf1pEku2N9Euo8nJ2yAxWuj9XY/eVe6W
xWH1oPlHWdETQT8SNBlfXK0JMLHOnpnp6bnq981Iiyc1OoaBzuwnsbNz0AwNIU+8M8IAvdwHQ3a2
lv7UqNraXp4dyjIuOsmsIu8NuOHqkG+S0t6hN0n8Ao8u26HHeKAJJMhFXyWDsm+gzQFgWz2+Z00x
3gz0vPR4KFeSnoBlwYTOjOlyh+IzzmF5LeXfJL0pSX5M1ga8bqaLN2UUmlyJ5nxNmG0UY85i3t7N
HZDlOMUFXqp+r4st+XAvuiUyCKC9RC/M4F1dG/lNuIGGcIxM0ivE2vKe+/5g5yGqIvRE+JP3DjrK
szJQgeOo92K8I56aLnjlrGTxB2fZ2kzUVHJUYTolARaJjIvFWbwGbALKVkYhxGBshoWjFRCh1B9D
cVI0kNi4c0eSmDYVZp6Aht+Gem/YgcG+wDYvAihdrle5JYUCqa6NI2HbcnwRYzxB/eb/B4anIM5Y
e7BncTNJq9sQ/97Dpanm/Uxgop4zYKF9gYfiQUV+6pFS9YKplFTjDCeBTlwjVwITFJJk9JRdtHlw
cdsfoLi7TL3Mi2YT403BMu3oNJO/qpmEO2iY7XM0qL3MPDujPcbBYfCauvkDMvAAYOFAtBJHMP0G
GT69t8f6ggSi8iuQXAG1V+9VYxLAHRn+1JPLkYO0YlQvfpL2lwSYE5PmxCRTFfqrYvkmc86GdKhz
vNzYbW3CypbZV1v9ZizqFAxl9oV8CxV0IgjBLkOUFlChI/cBGSA+4s5bwP/t6WtjeirqL+hpRGeM
TFwdvX4aZso4wz0BXDvj2mQgCH7HVzouo2Wd4GjQvRzCejaTe6mlvB9TyldSGZ6zCZk3FlL8Bfom
M5n0KmV1b43VtoXnGXPwiHvGrdkJ3YnlTYO5Z0sfGHOnz9DwAajgRUixYm1MExFZ2RlrOiih9VUV
BiRItp62M6JJOWpCXHs9/RDklnmh7CGg48Y1Ggrd1F6wdffKC1NdGEhmfCHx+7GfkltkOxUUbPKv
Jhecuy2OkTE/pUJrfHIrFmT2YQaWbMBR6DGka86kBgRTquSbqdY+8746aaHyM+aATM1euTQx3c3B
2fJvRcdsMo29gn9xQ/nlUdLIE+GGf1Xm+cdGGz+HKnd3sW7eF+R3bBpyPr2SwQ0MpkrPgzoH4oaM
ac2hjsITcktAlUNxyRIdycOEdoEX5F/3EtSu+YsAfvT7YEiZIMUxASxkRJSjb9Cq2HD5MZRHswYb
IirPGNbLs2Ug/4rMdk2rbf+U5lwcSFuKvChO3G1Y2fTojY+mnpa1k74dxFMVdexTUdXcZors2+93
ET4i6AAEjCALDX5/9J8vsKd8p6MnhjUv2qhpdHXiuLss4ehFlqY9Kci6N31eM6lcb2qzVkLGlApj
fW4C/H8uM1340oFPiOZDeypREV/6uPr4vdUQwfYATHqjaa761A0tI/2JFBUtgX07QOaGuMaMqnBJ
bC2H4qjaenH8/e4/N1U1L45xqxk+fVvgqiSjEqwJYIM22a4U9SMaPmDssJ6O6OQ9+EHmN5lK7ynI
6Zf1xAB8Ne8uus1p0iJnE4Cl2+wzTquwziAGjZIOrEzIUSuZsuLPJNPGfXMwJP20vW9mJGXE+ZcG
o5dj4eA8TgBVcR8xKQI7V5yV0mQeOhJ8pPNJ8Wu7Qozap3Tk+itqvvyHDtRnK8vxhYJZBmUYVcdk
Cg9Zi7uTTNNq14dz+lBIF6mJ/rm0jX12LIMK3VGUvZHrh4F41M1oI3hUY+K80lCczQ6JTQ8EYB60
Jxm6iRcmVfkoGlMPjM5YLlEhom1qa1ckOaSUZCK+ugUOLnfW7MfObekFqLH2Lvm/MibcONX0zGpY
v08faziWquf912wnr0W5PExRxZSHBPSNTMTnOLSfDfOpe1qc9hYFnDgRQmQcNTuydgwjXLRxSr+b
7BY+J3GDW3aHJShi6y7tENC2Sfl3wH/iZeGibqeUi5kueXi0dEtbVRvmm4AXbcdRCyYXcz/XLIS+
mEakTV/Gdxk/b+MJHmAXGVfHuJaAonZ6caALOfP280LBKIr8qTHF0dBb85gto+DKBMTQMxm75Ejv
t+TbOXdIOkcfeVu660Ta+FaF0VNk2vKQqwnhV+8Emi1Yx2a5NTWpXZe1Vhnj6kem0BMVTH6+fM2i
CoLtRFhBBk9yHZPl6lFwPAbenh2WxMLuGMbGMSvJkUj78RUB2Z8WZh3KCvQ+R2nGnNloGVWZesYG
YD1IjVOabl3KtHwex6KC8j5B4vGVQjQrfeZaTyM91+nHROcgdEqgsheESKPGQSGAm0SzxpP8jGi8
34BNy50+Ytt3bQQh1lC9oLvpzmVDRziKjoJggwUoQorqB0e9zGOKhLhaTpNbLrQ6G48/XVM4cltN
6qzuxCUYa4JSmmW8EWUkdiqyhnBYLkscx9fCKB9jpsP7PvtyFqfdDUb7lqFypKjoYmwG2vKoOs1u
mCQSLBPRGFb4/jpzzneGGpuJWd8Axs/b9WTN9X5dsCTdmszh8A+pHj87B4EoDTLGE4j74PkVUczo
CRxdUMPD4fJQjaoHIj4buPXSB5ct1A3z6i7LM9aGPHpUgSvfUFDjeta5Umerdq7jxent/LRk4WMk
jITdhpwlpxvvVGYWRzglbynK4GPoyPi+K0LUV27v/xbPkd6QTbh+GTKDmJgqOmTGR6WiV6QM0J46
xQFpk8QuuvW4OvLGvVY59HFgWSbmTKc5k5iRoROGLN7xflUOiBTZCtvTLUTIrWz7k75ow+OAaNVv
R+dPRAfNQz/TP/5+iW1j4zgIWIfOvTD8Mq7ZqD3qg/UKdEG/i2BWEQ+RI91e4qBKp+4ut436kZAY
OyAqAO+UkYPZm0/mLLp7CU+RcJcE4MNMQcZifbWS6sOQwnMzfpdEWTOQee/6tFQoW+m6Q4Sp7fty
/aIj994mLgYfgqcBStFn2nNBj5dQYPBpnQqZHR3jgMP9CevHNTPsDnYC1VYSyze0OfGJib8CmFWJ
3qQ6NL4RK+bh917RL/tYc+dHZ8qmOyYFb7+PsgAE7EghtoNIgS6IvwSkDACnayjS8hrX2xRkMP9/
bhghib4FlzOpJ+CJ4jG7iDzPLqR8lJKE8vUHvz9twlIlxGt9VI2BaIvCgkzTfz/eIn5i/Mftfzym
nPWNO8L9/X3MP+7+/Zf/8ztxyKxOVsrp90d2OGvox1APJhReTWfZp2r98nvT0DNGrMQXNL7TLqn3
e8/vY2Sy4En454MS5x8Pb3o+tqImR+33SSKUZdAfzWc3zaRK+A1PPF/M8ko06D/u6B5NNYzuan0o
7rIhxdSlFecE19zd7xfR0fyd9FIexmLeJZHTPeeFCbCeHvHvLVgy+pNDMqnVrdO//IKFangiDLl/
tlVjxYJSKdr2QxxbzmPEiHpGDnb/e0tFJuYJcNP735sG6/fBKgyXkQmPHYZhfgR7SppRdWYmi5fS
zLoLn5TYLxApf2jR0amX4cFeFOklxQHVFTYF1IBwPd/KSiDycvHZqW7+3swl/m3GAL1xLyUrD3Sb
lgKYhIpK7bdTpHwMdN04RWMoUK622r4rQHQ48O8rqb1Ni2X4pO5dE/ACG+yyQ+93jvU9GxjsZJ3V
vo2Xlgja8Ii/ioieRMG+7bYHBwnWxlBQplkGlxBFw7Ff8xI6/krFTkNC9JIDeLHBK5FHbVpIqLVg
gIaV1ArULj90k6YHnYoBrAAht51Uw9zI4hrqYt7hcbwV8RNWbj1IQuwbdaXQEV+UNzdpf/qMkenY
Q63t63NqDh1LLrwUu41ONjXDJhndRwD+koEfS0LUjQfG2g7OrR1C1AVEVmchrlLvTABNm2FUHrvi
qHTtA7vOYU1+tnPli47Eh4HxjaGJy/EJ9nc3RYepdAJQdchjlPBMmOFOdCg4U2uZAzmnR6mrOSf2
+MyQjgS6sD/VZl76jQ07kqBnDDwEQaOAgVLsTEGsJH9/Sx91MaWnKe0zDKB3B67kZkhGFIoYOlNL
DDi9waC7nbVRK/N1KSkiBCVv32vZpoauQ672crUnVKQC9STnnZkWEcbhcFICxZTBCIUQy+0fvVC+
6GZv4rtZRYma0LN3ZfOu2nO7a3K0hunyrSXlt4iHL6tqntWWfnFc3ky1/9Zsse3QU286t3wO4+ZP
VMnTUurTdtb6YWPWuT9Y/YMZDdnepfxGTwkVXdrFhm7t5BtzesidmoWyGLE4TfW6qsKA46rW++k9
TOOviORVLltGdIqxS3uVtimfkA6O6XZo6m8q/o2q2Gf+e1giOium6R56pX9blvYN+8ypZozJrHg+
dWmn8knEtoCAwjyYVPTKyCoABNgVcbcblPgBuC1jm1BDT9YVGCRK3y2Uj6gr3xfSeHYKsI+NGlpo
bqzoNcEKz8AP2ExMMz1/GgyOmrhhnK250J4Xw2nkWHPq6TZs876DOxyTWaCWHaIDW/7kAkVSWaQ4
cPgYVj0Cyan+ptsF3jQpqUxRewRVYv9RrPgSkqq8aQ1yHNXZYmdMUQ31D+Dfite89mn2x7uGAO0o
S99ord819PThP2WHLLfBVkRPkq5VNTNKFlOT8VTrcGuSpIOBuz2ls2N5MpU3rYf7bystDGOHTxKO
zA+to7ytJq9q56PoSusO++u+RrFOi1xVNjLVLlylP2rdHEVVoOG1GAplJhmFcUsXrjRyOIDatwJJ
thcNrSmxq5r0s1IEUqB6aw1AWlJcKBQjQQYlc1iUW5beKUBytjL/Q537g+e59s3SfcjCPbwT477q
swDHMYxlSWk8N4U41mH2LOvlEUsgDDbgaRuOg56RRmv4n8jITO6bXT83Tw3wjRN5K7elqDQ6AILs
0Cj2BIGmrzavt74wUSzn0K+AaFK5S+tq7B01xbGTWV8zHz+LVdCraaWhTGNiVdTRKVvAruU6/tQC
sgWnn9muoh0+srNZAqGuUUwpOI/9GE0KHTblTu1cm5yU6seJ+pb9gnorazUK95r7I50wX2WjGuEU
5Aiw+SyrBrure2ONJofRbHhm0LmqOLd22D5e0rKRj6PhxaXx7pqaeoSKJ+9Jur7ZHSGOkPZpHMLx
UAyjvG9yjn7kSz6kxVJQpEwEL/jEtHA3Yb+YZYsFVvGxYmrqTVp25qCmbQ3mV1tiLeR2Gv/kZv6A
6rB8dYf23E9sG85ovSiZ+Ti4dB97KHhux4xD0q71JpyQOznJgXoeOpmhw+IilR2H3B0SvNtgS9sH
AJxRSoLGyZrqp8bT5GXLOtnXnEcCyjxNNZ8gOHFATvCMjxrAwZ5GZj4Wr12Cf7pO+ZiWNvyNpT/a
lla9aCHTnNgJj5USQHh5E4k4FXkIoc2sJyLWEXZ1RXyl9fDe8hNEfwNBW1TvG0e0xq5rGO6PRcRV
n7F52nTWWj7ywwgpsBsY4Y3skUvq7t2StA63ZRnNcxyTliSZSLwwho+OI4ozn3D5GwmrT6nM8QJE
qUXrbXkZ28d0YhJo2y5uugoIi+IsG6tl+6jVQxE55sWwODOAOsc/CB8Y9zHq0ZTyw6LCX6ThC9QM
hz5n5jqitVIH9itFpbVF5U+LWrTHEDrILayUB6Adz20P+pVLeTsVjJoIYdsOiJs2mlGRyKJYlwmx
9lWp2qclNl7p4GKT6DnTAKWmPtNdBoxmye7edxAJ1Y6jcX1b3PaZPMvGV50Sq30IyZ+wRqfr94gB
pz0BjfRebeUw49vedGmD9mj5QEI5eo40D6LXMRe4TrkFSc0qTM8O9SgsXmJtUXxvulHN7lprfkR3
EQVome+TKuZiSlTlZI++1bc41hPipNQ6d/fCsp/yfEuy3nDfldpp6pVHZXTIv8aDBmfCE1Ihx1tt
txJtutcbEPpdZFyEo9MNwuGo6BVKoDVctyMc3M3FCwhJGiFW7XXKBBC6BeG11K+FcN9psgmvTOOn
KcMrH/eWcVCaVwOsil/E9uSl8Bzm1Pqg47oRg6hPhsWLryfpMRzGB3sa6710zc3e7Jvmmq3/MN3D
Df0PbTODnwsE001bReyvIy1KslWvyUloQGO3IwupxBnvPJPKHnHMNf6YCgcBPnhhbbp+goWKhGRS
zOthnyAazIgODXIdjN3sVB+9ZtJLxFOaDcyW04bHZtabVWtfQ7gmggHXR5sjd9Z6yi9riX+3fagH
8hNGnvE4nQaA72eZJ1+jwooKYvDempVnDGnoJcsM7xtrMjGLvb1VxYjky2J6YDkH8n2t+wkCKVZm
Lh3ggDAu85iDvs0aX/bzXey+i4xNLdRJQh4MhJZwkUgaheuYL9vazui+K/0dciqE0PRMihgZYVFA
4hRcOntLd587OdJd3tCSgmyEFsl1YEeGrkb7Tk5/cBArFxCLf1GtfBJLsCG4pbSWd1Go98AqgZjF
yatNkjlqfGzIvbwB+kRIa3LBz21zKzodHrK0PjkZ4I3FymVAy3MhEtcOEdqT/lUJkfgSLZkH0oFN
HWVU11QlU3XlTzu6tFrU92aAf6Dj5faa1D4kjdIf0UUDr8Uguycb6qLPtrKFePJES5s+NEt9JrUg
d9xPjLR/B6e51xlAuTYJbxXW/RVdlol071SUBln9XExUVUhDLC/ByOYTy/RD7zjfwj+k+MHJRdvY
BFx8BDrduCS74G8URFhWyW2OQrxw7BUKJ1Sf/OiOZ4XwduyQcmhpenNW0BFq9L5QbnNO02fhqZD+
9MqIkWmSWMvliO1+pdvmW63tmDZY4meJIMa3tAgxmev+ArTHUzUFkG1KkBM2OM6pocm2hiMbgBMU
ZuO9bYYtCxiULUZ5niGSiwrx/lQN8d6gJgswYYJvAT4Vf4Hen6Fxy+/RKbt7JTpVo+EEbavyrsfr
OwRfinPhanWSQR2vz+xjcl+aeG0daW3DwhFMDQSVJlVJndf6Dwkf0690E4cZR4FuPU/hSV2rNO1q
CzoFTompC63ZKswmlCYO9LBJ/H6oCrAd03PRuX9pV5gb8sERAyoPbWJwvWZILGM6kVhsmiDlPMDs
rN4BeWb0MHfLqcnSS4IEcpPDGmfj6uU2F6tVZy4ImJMp4XqsXeQZ+LGGtHNMZ9z5jWltsFXxndqu
5BJ8kI4+zZwKz/BwMRwZSU2zLX4P1f6QY0k7lhkCU1Zzgbfr2FQoWXQnRyK5sHjY1eLFoufiL5mc
lQMITYwqQVOA720yskOHy+/1i5mBiSG93g28FboYbDCVilLpjxObzzPplBsxw5QTulLvMrN77mj5
bFwlOmiu/aGN4VNl1w4glvG5XPisOkXeIpYyHuJoVC9qntfglw86GWNBszCIqTKyS8gMeVjM9D4z
lnDfrOiPvLA/yDh5zhJBa9pc8Xc7I9a7XZHi6SGJmSXYj430CS0bkjl0ykRhJG/JyAyP1wgsjxPR
gKpQA6nYwjwZm39BIn/nsXmFN/zRmqV+p5WQDKaG7EdkKQxi6aIOA3SXyfJDN36K8eIEzJQtr7Hc
/Wi+6IpOyNNIQ1Svf3BYMtlBHiKHfBcpMVszS4UWR8tBHet7WzmjQln2lVOjKFf+D3XntSO3tabt
K+KAXORiOJmDKlau6txSq08ISS0x58yrn4fyAL+6utCFvTf+gwFsw7Bhr+KKX3jD9IQrF6ch9tdt
5L8p0oSCiF/W4Og/iwqrFDK5Yqf96KPoe9FMP6bOnCHMaP8DPPxGUmksBVzEwkSut0sqJkhXgD2S
At9m1DLAEH4lx/6hl9qKxvbomkIOSwxX9E2Vd98BC1DQhIoFtz68oWyNvwRCVEKDYN0YrJ8nx3Jp
hBR0KzKa5aAnpwwtHFwBQPQNaufs//wFxYKFZ6KGiU/o1pjKve7YzXqKvvDkK67Skw4CfwZXT3ka
h/UdSobmps/Vlm3q3xaB+jKZ8ElFFW9QxP3R4vBnRqfRV+M9Xm6vtu4fyt5W0UPY4NerrOvC/xZ1
8dpSCs+tYz6AtuvPbKxPUToqu2pCwkGPoOe29b2fjck6gH6M0WG6Ba5qo3uuT7uQ9t0EsVUZvC0K
Tm5bjTOfkC0SzQjfyPFf8LxFg6kulK0Fgii1BJDYINwIMNGbvssfHX0W2dXiDYT8N8oEW2yQgCCL
5tnXBl5jlbawheq+2szL1Cgu1+6tTXbHy075QGrTSdUkKnGKeYRVZi4SYwNhgeTRtrfOhINQ5pc7
QHhfY9pRjsE3ADV+hVYHMSfKnmP6OwZ9hw14fWPnVSaA7Lra9123BkwfruxiLn0bwUs1POMVZ97W
WRTc4W8MsSJJUOqkjQw5C/kMvX/oDLqzM5h+qe5SEzjk1P/OaLq15OQreCZvldUBjIKXjIwT/wPS
kyynfQ5mtN8g2IwTa5j3q1aYdxmUi8TipuhTdPZVE1SXTYaBWFK2boO8oB3h0G9kZ3keividzrsg
ecaV1NrZwqO2CyYdVcftoBU/UeJTQfI7wXJC+AkbbzID8QubTd+lUeCSrMltqmEB7ssqdIe6fG11
bODlAPbd5psnLUH9OVGQ5QItg5UywVq1prAoFm0J1XdQ+J0trlaxw5US2zdBHQ1uAD/drRztNEUo
fGvdFIOro4ZqIns5cX8vhDdl35EMWIS3fZ9XL/qMQ+ExNSkoEMhC1lOVdgt7d9bRzdQVlp6PGrXS
JN6VahMfKiWxlhpaJ6Q3zGaHPp5HoQwoGVadfZaUy86+jTu0zgq4MK1YoXn6PQTGvwQmiRsmmemO
PumIPS3FBJ+O5DHTfne8FSv8EF6SFORo0D0jJQl3CD2EyhweSp/XuYwx1/RtCkYt75+cXgAHGMsm
0KI9QF/YCTNTUKLfqLU/zR72gS9+9AjSbxPEMBZ2aPgb8OW8jH39vazLcJvU2oHL5FV68nkq1Ay9
vOzgDaTuSWm2C+4NXraUVJ0n8Rni8MFqXvsJsU6/J8kwUbyhPOVGAByWpbTjNagUbAp8FXAEVHAU
TcXSIVEvgq5dOoNlY/JMG34AlISLnLcUDl7CFu5CYawR5neJO3YJ3Bx1bGcw6I0jnGA3yRIv7vxB
ZFgP1HnzDY0DlKxSB0dQnzBW9avVIESwQuV4Jg3kLZIw205DkgW0eL2kxpWiZOYHL3nNfRgfDVS+
bScJNhakaKjnBVBEw9/jgR0tpDIAdaHVWRNvLK2s3ZPZwvcExYXkF4ZZFHnvkqoPjxHxOqkFPAC1
b7dwiuJlNOrWUhjdU23hUTdB097gOkaJ0ianLvvsJKAn0IiMHsdaa1bI1a9M+mkIKIRf0ENJN2aR
/AjxQ1x2YEKGcaS73oYncuF76PrKikeP1FOnXaC2JR22dY6FudtJTaGvEp9ix0JQhrRDwlUmFSmI
5HOM9tCxSZdjPW3NvHzWgbKnSFMXOmVMnUYccCCoHFE+PKuIfi1kR/A32s5IUKGsoZV1VJsIVUcn
2FRK9DtSnAdFicdHvYjXadA4S8/SO9ekjY/WR4h9mTNxxzf5Co4aUDN9xjsRk1Lxg5DVYj2Xds3J
L7LXlCwMDgL58WRC+Exwj0B1Ce0x0RxsiPZbv0OOaOy+tll575WOt1EgO6/q5lfSayiwdPXCHGh+
OsqDGdvsXxqTiKMRmuMtZ8ciO8gexGguYoNgAnUgRYeuGRkzkYvKdqLZt3lo/sC6gUIVPgDrlk4j
sU0t7hPyRvoVfr0CznsQ+qRsK6s8JIWyStQyXYLRe9KHxEAmLaYxgEwS7NjS7Z1KIbCJ1j0acskE
pTnSdhJzpg2pAMVWLVg2fUszYCI4UGj4hEoS/Kj99jgWFS4eUXYDsuYQOAr8/QhnJwwUTyOGnk/5
AA59olHvit6k6Q5w14isB93U+5WqRo9RwZWIU3q7DGS91uAz3HLSXi28gFAqgdVR+MjAdhNVPhVg
XWHQeP6CxnyyEigeLsEa08mhsHAwJrqwrY0dsb3BVK6jUjqT07BO3TgZgrV6/q3I5a6OMrpwifjd
KzB5CUNdyidIebeyJIUwnHVsG+mJEguw3l677cIsWUPGpJCMHPs6MyLQjbToZOq/DRP8hym2t72C
CGc55CFQCf8rLNxXdMq9Fbxu1Q0VGskC2G5Rx64VUoJQGuN3Nmb9ehoNE2AvkjnQjA+x6NJVh/Ad
TnbyDSGZ9RBSRaKhqIop3KbxfQULB6fJaGWYXrPRUw003BRri0DHyoFT9tbq0z6aMBzUBhDwWSEJ
Q2NcxCpL8zYeVwi9XsIwMz54kCtwg5wlp+Q6Q5F+pSH14xqK9kunIkoFMYLMAL9WGwyPK/NOM0ve
qyZf2yG6YsKQQINS7kJbH2f8hAMTuCkOrfoA/Ancn5ECHKj3RccrUxW0tMFc3Q1m3q3RVNU4akjC
9nKRmT5JSFjxEoD2WgQ+NVDwOsoCWQga66Vp7lHrvUv09dg2yySI0V/FIvOuM7DxHtTYbUvqmlAY
XcL9wh16lI70Kv6al25pdFSPVIbWJWBC6g/1FoXL+74DiV2B78zIHYAxgCzkHoe3TDmY0rXeRV/y
Xj1l9kpTUL5FZsnesFDhvVSKraZ09LC9slrKMSgePaVf0y/bTB7NqBFSxkLtxIvn5w8D2CHdi8tV
IqyndopTQvhXyLzwYEOHCko77akg5Ua5a2KErhIj42yb1swU879HA44+oXhGphlYtgo1DrGlHaY6
a4eG1n7qoJDF6L8uSkH0b7TKKTJxKkOzFRFtNNnyAWHvvI6ndYMAAgosPqmR8zINO/Q9fpfl9AVu
cr+B57YpUiXmXSYzMjNsxL14duGJcjKi6DFAdXeVtci/wq4+1ClA17rToPehokYn50GJOngX6Chv
dKy5sQUyvvk6cp3gmNE7QsJMm1wCwztdJy6GnWrwDDmku32OJJE8KFX51Lel7Wb1dzmKb0b7gtkd
m7sBEIgJLTm/rUPfTNOHEhb30hf0CRR4U5RrypMzvdaEV27aqc5GAzWnUfvaeoP1VojhfoT6rJlw
EXI9eez04nsGYk4pix3XT0MVR5v1jFpycA2n1maM79rAovsIOGJldRnlD6deV8R9cZcMbtRYYAy7
vN8h/LTWrQJ0QaJ90ZWjVYT9JjQpkNiy+a0RejqliHb1IDcVoBBU1fOFLKg8VNpPnMC6bUhOMDeh
7TpYsf+irUUSt9Q69TsqV49Zj8CPGChWq9Ti0j6xV0Q2SPQbzo6jjEiSsjIDNnClbiInrR8DmNfI
FuglCSpL7ovc28Mh3xIHljyCe5s6Ovujo4kChgQZ8Y6G5l2dpMAaUPTUsU1aKlQeEQ9/qwygLEwM
CG74/km4yREihe657BtKjUF8k4qpcAV3dJ5Pr4PF+1QZjw0vVwKcws0kYYYFiNxVMsTXnVSlNmRI
1TVXgVV/BclCLCWzcFNnPGU2yigtTWGMEAAz+CiwJdOEzgLVEEiJYHvAqy5gF0HJzew1isv4S5X1
PSJvS+SdwxNSDcc2RqhLb/P9GM0mMVkpOcEaZmOwey1amFgDEnV2D5rMnoWJlUZt93urOaLircAh
jpO9rTcvVR0mN6VlPkaiWqMRROmvdzCXDmhY/KwnrLosknjEV3pka6GvaklE/++kSK9xJzrjS4RN
3VS19K1nQioaAg6svxllUi9QRya6tsRrmZXrADfDtRyihogyOI2TC0dkJUpCm4LnZ4GbHxqICyuo
BHXqYjc6iEE7g0wPjuR9pIJ7rBVV2TsFgq0kQrMHhjtm2q+sde2BIMa22k2hZPch0M+Ngv3xDv8P
/NcAuAZJ8RDAwYw7Clx6B3rRxP/dinsg6g1KStjFIaqijXuspWaAodw2grqZlj5GNjEfYIc9OIrf
emTrS3p12McA09lgfA67Lu6zBzNTjm1HgR3Voq+lTYMnoM+/HFpykBBvJjQKmhV9tiVdlGlVY+Cy
NgvcxCXPJazjFTzfjgYMfzqAl7zK2yM3vYrQjdw5CgEYsoWAnQWSCMDAR0PBOXgAXNY7/WNQ1HfK
VD4KzaeBpRs/a3oNIsX5zSnGg5bDbJc4YekhvX275SlAzL0dSTI9dOlR3gFOK39WXv1k6caX0emS
FY25lRQdDS9SLnJ4oICFO5F6EwLO3mS0GnAV3uXVrK6JLktuNvdTMB19DRaPGJJmlUKlymij7JD3
/+FR9kQudOGPBRxItBeWpheejIEXLxg4QrMERuQHFlLuvduNzlOsVdoqVsoN2gK7MbHxJmldIh+Q
hhRVjKzk3QM2pRTohPcBHE6tUhEkw1hrMekIwJuZmEPzAlEfUFBRmHcucvkO5VIEIX0cjJE/jiq6
v/1T1L7oOb5CsSYbqMb5rwGq40ppwx28tu0UV+LGqJZTVTWwlvvUhRW3TEZKSSxVas+ej89Ga0sw
eOE2MkqUdfCahUmAPnnYcZUQ4FvNBKxW1oc0St4Ux4ZN5c+5pRbAcac95vvVGlTxj7rb+Q0MCCi/
PMgxFMRNOmDuU1Y/RtF/BcDZHuZ6b0gb2/Nku2+65ucIFG5ReW2zMiKT66IJ+0U5ihfd7DaJQAIm
zslxzIYihqpp1Xq+a4Y/XUHcfpYOSmX7RBXHzrPI2PvIFamO1xWu8MSLtAJwINuguvFWSeeemuh9
EkV04qS2KbNobYuWVhLcD/DJivv/hTR1Cn9WeZ3/bs4ld/9W3P3v/0u6vCa8p0+pVW9h9+u9Nu/8
n/xDrrL0/7I4SbpmE63qFv+8/zVL81pQq0i26W1Cu+IYz+K//0uugj6lmtLBFM+CfCWkxb+q/5Hm
VdT/QspXotkrhTSkZpqq+FeIVpr6jldkGYxPTUznpwgb5ac/0r1/8YoQaS6Rpg1VHt2Z73SPJbrb
5mQ/6bIDO48OIGWFrUza9V9zdIHSNCsP/0Vo+mdgnf1tq3ylaf35YX8NjMADLOuuUd3WeKH8QM6V
HmUgqTvRHqDH2dbQB02eTWxFAywx4CAvkCpejIPqysbHUXt/5RddmgrIbyZ8M8kUz7P+N8UqU8ln
wIuoLquDUm2zxIKVDFHfZx64yp5YHrBBPQT79O7zkcXFkQ1BSdEydUsT81z9NRfIJ+DXPDEXItc2
sdi3qbVFL2Elxvx70tvPnvLb1iSCjcbJtzpaP8Z+tqBoi+aAWMCLZaDhn4xLFX/GgUa088/B/4cq
eGGt3pPx/lkqw4F5BtcP4LV99vMU3emywCdkRxFgMTzqKpCaUJzUEh+oMTsCuYRjVS0+n5SLO1Oq
rIcp2eSqPGO8FbGFmqHHqEDBlgj6rpquW+WUioyXvOoIPbp1LTe4ex/+s4HNebX+Wg18HpywUzvV
BTqwgb5MXJI0t4n1YtIPS2C/9MVwoxr20+AEq8/H/nAoYD4yyRo0TC4FU0DE/HtowGVJp0Jrp2eD
TM8YLZscDfgJkm6urP+zoc52u9mg7xRRSnOrButWqDoiHl2vUtYRiNbPh+KOe3/U+SrOjDDxHjfn
G+f9V3WFOg1qGNA/CuFfI/2H8JSb6Mnx82G0WU78/8mMs0/fj2OfLZzdtboTSl91J5iDBeDTSCZb
FBUOKAuThAxogLTLDA/ydoIbZTiPn4//4ZjMwwvdQNNFooGunc2oNAzo6ZiiuojyYi1Eo5my8Ohv
fHNwQUfRC23n+GT7+aiauPTVfw17NrtB5+H7F+VcHvuE9q1ikd3iWS0XFaoxDRm7oP8OpxSclLVs
rx2W+aM+zDnJoGZyP+iY6bxfWzPSlV7qrK1nvfgBIA2hb5txuOmFsvLJC/G08hQMO9PX6JdvNluK
phsbv3eL4wuBfosT5gHtvitzcnEp0FdwTGkhf+qc/yq2Iz1NdkJd/+hQF2+SYGUhbFOX1D/iaV9C
M1SRNFP0cDlN8Rb8/h4y2mJK8g3qzHcd0CNED0LtkOrP/85v4wXXecCpmJ3fa04w+n4X8OLOK6V/
S/OvEDtdsxjppEk4mFDTio1HyQWfxEULvQJl6uWY9wuHKcPQFeUwfzW9VUJcuXzEpZ0kbMPhR8Fa
cM6fZIT6Ka3pPEOjYSP/S8/GGjfd9MVHGjS320MunKPUbYSK/Yd8HE8+CRWVFkTjnMh0/VRuR/Dj
HNNncUAp6naaMDb+V98iDpmu0nKFcQ4b+ny/2SU44WxKAWXRw7KAR8SQJBoHEin04nmWUJM66ca1
DYUZwodtbhCMaYZq/wnAzrY5JpH+GDI1fuVQR+E5gEaLX8aqrXE2zTOUeTuAHMG+teodhPKbrudn
ON6X6NrevrS14eSDDsErQBqzbcPfTwQ9KE8CS5jcwqu2Q1dvQtt/oO56oAf2Mwy/I8WjMO6VTTsf
mPNjbjo6LxMMK2kRdL4bNVVxtXRwlYfcjE0P3qGF9+Rwq6a8jJ7fu9hdwbSa6SrN7ZWhL+1KS7UI
AnTVcjTr7IM71B+0SHMm4DjBS9cOh3p8mqJgZY/cLpaz64A+mvXOpEI0/wJj9K6ci4s3rKXBB6RC
OEfLZxd7SS/EswJ01eysO1BkWKLwt1FE+GCY0w64iRjgiuOvxujx7egoL1dm4NLmswTXmYrZBb3b
sxlIQiol2M1P7jSm22Y3fhFVskVzGpdDjOHS4Qa1/luA4+6A2lOHSxgAFkRlq2srcWkTWHI2DHE0
7q7zrWcEJeZBVLVdw/M3Oran6JRurUk54pX6oOTesUbf0QnS41D51+ZAv7ABuXw0zrwuQLmf3eiF
pfY4ZPDKKej74lqFWDNieJ0rjPYQF3SyvYpaZLsSlrcatIMwi7mXfWUnXDp7lqMbkndFt/XzrWgj
EKpmOQuBhsyqT8NVYYt96Ceubo4bjV9ii4WRDe7n6z8Hfednj1RQqDQEHATJ5Puzp2ZyAKBJpFZm
HkpA00aoygoto+2ci2ArfCUw1Ob/34fxOOqkhRrZCO4v7846PmuBSBSdINSnEFRjoJlureaQZ0Dl
Ffupw8pIlZtM28JHXPK+HWnSP0EuutOLaz/lUkRnS9syWHguvfPsFO9rEEgO9frBwKQb77QwvavB
q9u1j016fav2w00bP8VtNmO9dp/Pu3Zpz2Gm4yCJwnsoVPP9RGi4aiHaZlITHaC+d+FGB+RqpzBR
0/tSDD99Iz56M04mnY6qrXwfo+4HoIkrv+LCqePo22T60Ddx95l/5V/pSGRH7TBJY3CV0o2w/4Rv
uHagk8QAa2uRuBahpjri1qemiytDzx94thPeDX128VRxM9YjRihuA8lmDmmjPFgFZouNyR1M5JOY
gIJl/gnu8L4afhRN+9TQ5i5C/UTN7dGgkn7lF104gUyFUAmxkULhPn4/GbENZEHt4/9NkIZoD7Fz
W1X4vLBMnmY/1ql5Mh1/b8UNWEAsua14WxvKGk71kgId1MfoHnWMRwO82tRfDcYvLZaN+QRnh59p
mme/L6L3NKUWv68u+/VoywUAfZeN5MZO8Nv0V2Z3F4p+7bVXH4mLI9sMiXSOSnvo7ILEH8/3UQhk
s1YB3XtIV40HAHlmtZh7y6lRY22Wv4eq/vn5klyKGg1eBJbFsFT8p84+GTt1MzT+iNunZHdIHyJk
vu6Lfo0nLUh1c6vI6F7yfkvs3GrfXPrdbT32K9+ItqE6J/G/C6xXFdEA51Me9M2EQAreRdcylfl3
nG1mdIx4PFSd4hp/937rKA4MARtuPRO00KsKmDR6q2qJwYcaf4snC2kWi8G18alHYMaw2qUYru3f
C9sXLKAlbKHZYn5K3/+GqYYtkRiEUXDyXammW6Cz912Gkc/Ybu2RbizGC5kdXgtfL347Z4bPVg3x
4eXWEvAqBdoKbgkFXECAUL/XGjx0R1BIosmtj4jv0MMq6RSOHri3q1HchbuUktocPjoE7x/eb72u
0WQPQDV4lb8u22TbAxxwSuWY9Ml27HGEgZ4lDdDyOpImznEcwgfFb69c6eLiz6A1RSUW/yDbOLvS
RT5pASAhHhRMHA2ab6aGJ46GwWMXAAVFCfnZKlVaZJyfCIdT3Qe6hwBC0R1sLXpFPXWjYcEZhqVb
IDSpOm9K1uDzKICZjigqjuWVkOPSazyXexHCsiiWivPgT1KcRUoahSSJ9Ufp9MdaypVsQDMUvflm
xuNJmZ4jFDkXA4bjCy3ZBOhtxkZ6iHRcx8zl58f9Y92WSqOmmbTEqVORhJy9CZGMw15z2Epa1uHe
jlaEmcJUQ8O302iONkr53W/bg5bpp9SBYwvV6zUYgdomZK/w4psMOYaw/nd2OLvL4IAjj/Xhre6j
kpTR9wnNIAmDA0FNFdzzFujoelSIWEpOfcOPnPziHnWDhY2Bi6+mv6/MzoXYiXKD5A5GZJfKw1ns
FOdqP5Yj2zwo022pp0dbL+6szHkyPeD8j9EEAGVSsPvCBiqK7ceonqBn6zvUXl4Gee3Om0c7v/IE
hX1yB5Mb+vw1SpAiFZC/J/A91R1qjqt0st+CBkQdqO/5uilz9efnM3BpSJ0ceS5mUy0+HxKendXH
YhrdHs/Y2sJ4napt2iscsg1Gdyg4iWtLfyFIlLphMu8ISXHHnLkMVoVT6ChM4q6iWS9BgDXRILd+
E2xAMN1CDcalWbn3NQ8gKbNf2/61Izpv+fNp1nkDpbQRyqOd8f5WL9GL1tCfGN0aJ7YFGiZfh7Jb
anO2DAzfQgLDMDEDgG1Fl5iaYLtphwAgsHY/fPt89i+9L7SFbNWcC64fDmeea6KjAT66OEcVheOW
anfIrOR+sm+ccTuotktR6VpMdmn+KXjiGEliNq/6+88XocA9BB0DjEjtR2eqb7XG2CnLbIEOxG8b
oKMkDprl6xNv2Hz+vRdvI1O1/qRjjgmi5f3YpYN7pznVKLkhvOb/7qX9mDfdoW76A/bP9MTl1qJT
QseESAwvwaa8DRpjmysjwgb2AWnlKz/o0mSYUlrgAS08hj6EYY5ZAZfRKKV30V7tgodJ1LcGis5D
Ut2aUQ0PAeWzMcU8Ot5q4XRFKfDjBiBNpJM0Nw1NCzWj9/MRRb06FD7zkQNcBA6dTcle+t6j1wff
vscqbORie+WLP8YWDGkDdNDQrnY+fHFiBnY+RmJ0m7z+DhYKr2R/52TmoRp1ErW9LPw1vkIg4/UD
VeFjKK7Gvpd+gsHp45EUOh3Ts1cdJ68B3Tf4HCCct/PNqw9f+7Rx5zIZavMbm3kfjHg9UaA25Jeo
T64laR/jijknMQ1h00LlETp7FSdkXxL4BZwBQG1zsGv1ze6fum68nTM0o0i30z4r3gBigeIGUwjX
8/OV+FgnEOB5KJQJFp5A72ztM9VCQ9zJBxf48Xa2X8/9+D7Eh7wuxlXNNfz5cPOkvr/1hEpQyCtH
mZ1wet6Kf+WlLSjUmlB7ICGlMjYkblkPgCcRYaA88R8NZZyFzZ2a+0FVMBQ25rPn2Soq7uAtL1XZ
X7vMLi2kY1D1sAi2SGfOhsp1GOVY3NBG9Vq2bXVvw/vvKnC2WcnrQUkEqHiNT7ZPLzSChebm8jWq
zBvF914//+pLZ9mRzDDFD4mx0tndRjUhJS60aB6F+TFzaog89hPE/1PwUHSvlu+v1Phqje/CUSJ4
UqnyksxR8zzbRHVeW8OUFAMKBf266dhIOmqU9eyThicnJqBoWG475WvB9lVh++Ew8Pz5Z8+fdbav
BFGcRP11vkfVs32Vk6VrmPdCQYJ9kW8iYsYgfunF14bnyx6vfvGFFRe82sRr1FZBQMj3+9ioyyrM
yhDRnCB1MyvYW7n3aERU2n4FtDQUtPVHK1vHjv1Umaie6dmDQAb784++sNZcoOQjfDCttPPWi1V3
4M5zpXetUlmpuv+AB+nBSCJXA9VZo5Iux/AbvbXT58NeuDK4MDV77kQRPJ0H8yjANYMelb0LR2Gp
0ycsMR0EvLjKasxmgZF9Ptylr6QuwhvBjIMaPttciN14Y+0MPWwICCoknBa0kNaUbqyxk9JDPgsG
lfG1F+rjmyzmCFjjXUawmMjo/QqjcEGJIkoBstEzaocnE+4I/gcbgjWUkJDSgfT9AJl6Iep/45IU
5L2q7VB2cNBAfD+0Y6VGU+cGVP2QaBsZiR6FgLYNlkYQX2l/X5pcyTU8YwfIz877irifQolDVRv3
7GgJvhj1OuOkquGunoY1TGhECc1tGwxXIo4LVVIBWAFAva45fOV5V6CC4anhf9mjXPHLQxRC1PG6
LMtVEOSvIc2A3PquhzgGzsS81HnsNfAsmv30+c66dGmAmJjvLBoTH4KQqaxD38gFjDhISEEODVvq
pxD6NiZFy8lRViDBr+QdF+fbANIwn9j5zL5fWgG0cMhSvrsn9PXpzRYS6dL2PjJ8V1o0JzE0TNor
L+EFjIMQPPA6fuoYZaHZ/37U3gz0nkZ87yJt5dodlra+Vm89AVdP2cRzbT4ulj4CBSiHwcYT9e5f
n2is5gUxH1tMzKi1d69+h5BjLJjo0eu26rLgWRqzYJ0hsmgehl6/cnYvXVDUFR0iK7AVH+7FSZd1
U9ktF1QJdT2AIRuJk6U+BylFGRoun3/cR8wRFWVTMrcmTx9N/7NA0kQUSW2lynEdxo1dWtvylzaZ
36nhtiNKTjFBjnPfm+LKS/9h9zrzeZVU9x1HNf9AAd9NaoiPnZeDOKognZYhBoro64xGczD9GQLU
r+h7/atf+mdIGxti5hbTqLMvlb0ftjr8BRdYBLyZtEKmZzg4eXKT0mMobPPolVPlYh2PV9dwDSqj
fVhXhuc2JG+fQTu8Pe+3kYqMB/YLlAcALWM7Gn0rbxynwbWWx3hZmOnvcah/OLZ9Z9ubOFW+emr8
ZpT4neiJoEQpD2EyfBWdt/h8Wv6kZ++Cj/l3EXrgpKaBeDsvX9QK7rTcI2B4hPOGK+wjUgBQfLYS
YzJEGCp7OaAE5WphYaI8C2EkWmYius0s0158DRLcTb8kXXK0++BeOOpPS4UuVGrNKQKIH9LC81Re
usnBtamOjb0eYYvhWfss9Ve8l9f6N5cm2VFVFpk6DH6uZzdU60do1DWAFjABX2Iiu5rSCVZLvx6g
E8iiv3Y3XR7Pmqtvczh1noY1RoUQilqpMFOMU1n16xAL4OBx7pbPTdJMq3d6N9xkyVMSosJr49MJ
dAAJe6Da/pNp2l8SU7sS4Xysn7KixM4q0Q3tTFXM1/hfaYofjrXVDkxCrD7BAJhx+FF65NcfcKZI
BHQjv10bub43Pf2U9asBVVyMtbPl5zvr4zM5/w6dBj7JOZDG84tb6SQO4fCx3ALJF63HeKlOTx5O
VlymK68c3cnsIFWE3+rWfu5qkDaQ9Mr0yvU9Wza8j67nn2HwXFMm+OOs8H469Kbtek3OWE49OeAL
uSxR+JQjBGEfhRPNf257/yF0KtjPxSotlPvC5N2mEA+LbNUM9GlIQNoC/ozlPHRk/YNqPvT+eMII
xnuucF9bdPaVyEbM2fPZqZyxD7yxTN9H9Ikc0qLAbReIG9xRnz0ER0M+Iz7ztaprSq1oxfuWTsOP
Ju3SpDOOHnaBeEO9C4jpGwVYwGAf9SJ9lfzLKm9/JO2AepZioa6BFJ2XKHdOx+NJVf3Kss8X2dlP
py5BZYJDAbTzvDDg60Vho+gFesWeiYP2Nws3aq04SdQK9Sb+hqLKbmaeOYgYh6H6VBlXsTsff4Kl
At+doQOUJ0gw3i/5WMZoOOe4HYSa8owvzG5Mh4XX4r3d9z+gvaBKf+z1I0z3A62PuAmuBEofX1Vu
0hmuznWqUYU+jxDNDvXZVMf+OhyNRxu03ZQdpdffxP1XW03wsCdWRQIxMt8+n/yPzyrjcvgJ0LR5
s5+9cQ10K0Pt+PBAGKe6oRMZKMfY/IGHGolkiprMVQjqPJfvl5shAWVRgoUp/KHN1fQxCmoG5glN
IH42YjjapXpveNldMELzhdg7IZWMzvxoasGVrfbx9rUEY5qSir+Y+cjvl9kYZIZc1Di4Jfmbh8Jv
004bLZKQXXGHBZb2+eR+REXNq8pnsrt5Y3CBeT8euuUYkVt0XITvvcHZfDTUepmXcblE8QhBi3aJ
AOcugqGi9zzaTfNG7v39yo+4ON+EwlwMFjvrfG+XOCv0duqMLpKZC9QoVgggHvEGfpAnPAUgzDe7
/CCL+OHzceedc77MvKlgcTQLSNh5U25Er0TqnoXcRMWlTRezEdYqRVfL8defj3Tx8AB9Ae9IasV4
ZwH3OHhlgv0uDRUP7KpVAzexnOJHZqDnjacZmpudgjt08I3V//b52Bd2lGoifqMTI7Kzzgv7vhcj
ITZxbn2JjAS8eL8hikHlCAicVppXQv35If4wpw7BAyAnHurzW0KRwlEMhxfFAEw1sx9KKuQpmtfO
4B3nziGR5Km9hmm7dEdwPdJCYAt/TBz1LBomFLppIHg5rV7tZ6aI70g4gAD7UnjwUYt11NcvwZBs
zUFx/cFbNT3otwHSrHIvtBqPbnVatqrzrx9n2r4mpWRmXtPOixaxgnWjEffAFehn9H2DropAdORG
Eq637bUq2KXJB8TB22pSqyAof3+Yg04fwyGjbWdBJwZoRFZwKrxinTvKFmzUIlaDXQnM5vMNdukO
oYdMAiJmxDwdhPfDDuxmVVXYYThb7KcQq7o8cIdxiBahnLkm9tch8rZG2FCZmso7lGJoH4RXDvOl
IwZghuiMmGg+aWcfn9ISLL1GpYOBfigCCr8q/1Ubg/sUaV1LX6tZsEK3rVsgkvPzygRcmHeKjpLb
i8YBlhNnl+iIv1JaRygCoaKyxPZ4rQ/DZoB0VVs3vqNvE3P4gZ/i1xla76XJK4a6vwa1wbsbqTJl
OqLOs/N7eTSHu5kNdOXXfSiczZgDakmgJTRHJzd9vzw5MKcpc9iD4M22VbHou/hXx4O6GAGIDFax
T0MsadH4WchsBEzjhO7nv+DCDQRYRCcnp7cHBPLsBVcrUY+YKdNZTdWb1LLf+ph2/rTmWV/Fk3Jl
I1y41QkUqKuAcFAB6J/txrLzBkPnhnV9w3yWstkl8XCjRNqriLRrVbN5Yc9uO7pV1I7m6xWiwtlY
kDyrvtYYq9HuCj04zrhOX4T7Ip25u4CpJ9vV0UQKqmdQnnZ8LSi7tPGg3znc63ANwaq9X1pkRPO0
9kll6xK/X6rqUH83U8IuG0voz8MNkho6bY3P1/PCqAIEPZVCilfgWc9O2oA7AZaI8MeGtEY22+3l
o44xieP3h0F88zAYHSbnSvZw6Xj/odbRROGPD5tIwfxirMsWFavIP7Wad0Q160np+lOV7htt52kP
JiruUYYp0L/xtbAFqHRzf2NE836OzazvcMmml6QjRzi1L0OxnzL8xH1jW2QBqkXmvxmCUu2GjQOP
g3D/PGDwDNRWEHZmFydQ3KedVwdPXdutNKPaxbvK+4pH3RIuw+7zj73wkArqSIDM2NA8ImdHtdeq
/+HsvHrbRsJ+/4kIsJdbipIsxbETx2m+IVI27L3z05/feHHe16J4xJO92GCBABmRnHnmKf8CXz4v
COVDjM67dtZopmPc+kmZO9dBRgrVhY33u/5lAVzYgktDg2MxulHMDI2WsZ+8RI3PmDYfWe85wnpI
A3pYtxD3Yv2gRb8TLfz4H572zcqLpx01OZNKk8gYU4DG81ebCR2aFE1qHMcJExZ/C2SyEgnp9rKL
4Igy4V3GizHAt80cGHEb/UAXpTsbRXMwZjxSTW4KbSOvXomE9PRtQASAKoBMLs4pLsJKJFsC0WIY
u2IEsQemc5Q++E13vP0iX7fjIhDSBrRhBto2H3I5E4rG0MhV2EReK0dHOZzmHVy3Gep8fBxRKPXk
ejr7iiroc+O9gbCwKannCs1sN6z7O6Ur/4zl7BolxgPJVNoIzfz1kIykFMQgaDdqK+qrRahGDCzJ
jYmXEavamYT4CPr86NMugRt8gCv6H8plVSCJGMuBIraWQbKP5yhNBZwIuaxDZGT3s5y/xEP+otT3
aG42UXho5i/zSFF1+1usHWGmzVwGlFIqQNnLeKXaWWVh4krKaWEoQRt6JGxEM2AGs9pHaAo18Kxu
L7l2IRi8X6CYOu0RZ7HR+tnWB9+Beaoh86tOQGLKo5Uzh51exrGkYTLfZZA1by+69pwmtHOomtie
ssMvnzOowgojEkKVhvSjYqd3iV4+pprs5eiL2N34gFHG1jZfKVSJiigBUEmhGLds/9VVWyNOzflt
EyFCBh2RPguCnKdp/IqCoTvGUO0sTOJKe2PptVcMOAvcL312Cp3FV51zlFT12UEvaE6OZgtO1RDj
MRR9USbr428z1pe+sTHRWAsgzFDgyyErQLNx8YrHsuktnI7AopTRWTR+SXfcpMBD4+9HrGwfSgeo
p6+kxWXfY5y7uEs1lhoKsM0gqnJjdgN6LWrjb0T91VfJQlT8UCRBHF5uHEQKhxjVXMBdtBVleKPI
lbwTpeEktztePl8PmVRtKy9dK5NUqsD/WVe9XDcoM6R8JaoELb5Pi++SiXe6jHoigtVYy6gZ0NL8
3QTdN3sU/MP/cFo0uucyCes1+6yNNTm2ZRrUVZ/dO/GwR9T6PomL+7B7UmcGC0xab6+4eq8LEJ1g
mq3AEnqsiOa+43btJ1idpRIdpSRAk6J+TIfgFFr4eEb9vvHzF638T+kizWvwAqIOICpdvuw5aVTJ
6mu6hgjB1fGhCHGXQHxFGLTgE4L8H1q82JncfuZrGoXYxkxrAA7Dc7pqFGtS2ndhDoKs1FTX7qlG
p9ma976We1r1XvIlJuud+t7I1F+IMp+DsDuNKeag/P/U5WgdTv6xx7ZqGEPPHhrcDxI05kpLeB0p
/kHvtpi4a1EUXhKNVbYFnJfFeworNG1SiEeeZc3HMpCPxozHzYzwWJ1/MCxPVbeImKsrMjUUuGpL
jMEvv0wAmt1xOnX05C44KDOes7DpWzIBo3/RWRxT+4320FrWRcfc4cMwbOfCuFyx0cbGD82G2Anz
Eh32BwU/VmuynsNIufM3N8HqAyLIIoP6AkW4vCRsXZuHQR/ohUfGucPY2Knz+z6tHo2jkaM0bFYb
ed7q83HCWIvRGPydy+er29mxopTnq533te/s1KzbCXGGfH5EbNO7vcXXoicJJfomQvXmCqJPNzmG
CsSGCUP4i0p7qoljsfmjaVSgOI9yZh0MZeviXVtUbE4x6GaAtLwdfL9N46Cr+YIGtHQ1eAqRRZbR
axTyxQVmwLirfJSgIf39s9q07/iKjD0IYpcv1vAZOzYhy+Kdt0fU7aME5CUcpqNgyePX/AKxxMz8
jVC9elEAZSOUMGthyLe4dmcszA2UukYv6lRMW1D6/JnOnxREoRxY6pAXmXr0qYU6eb3DMvT2M6/t
XuEjr+s0T6jvF8+cV3kS5zIXcflrmI0DKsmEAoemMdjJZNjl4xYrf+3bOoBCGNUz2r2aN5dZqqvI
I/O0gG7Rie3L+I7mzvtKxmdT+jwmljsa/yk9pzckUxWxr8xl9gh8Ax50ACxTmdpTLGzkQBlnBRTQ
MPWwBT3FmJQp9j8Z6vu3X/DKDJlM+c3S4ji/mWUnWdNKU88bnuEDJdj4clSn6RgSaVMr4Wubex2d
HPIgLTgh+bqPod5t/AaR4yzrNQYRoL0Y+xhXglG20avYceNQosgzy2hnw89OlNvWSyIYFmS29Wfc
Yz7gw7lRK6ymBXTEBf1ISFUtk8pJr1toYiBDC+shKXCXaMcvdSd/rerqBCDjnAMJdjDUcwmfXzce
W0T6q8cGU880UVtDBmHjmaCTCvRj8j+hkvtBsItE6hfI/mel/Mo89zEOsW5BfRdzUxmPrKiBj1Bv
7IGVQ0akFtir1x7aMjuZmtBI/HYECm0wFmiYlGT5fR74d4i67yJm9GW1hcFayeVZkpRIDLugToqf
9GbXyY5aVWBXSLDJN8bEv3e63G0f4ry523jJ4rpZvGS6kVBIxAhIvhJaSIPOcbKaTp2MUnODlbcM
TVNvJHdG8iRAmxcRUs9E3CDt4o33una2WBuciBgE0bRbXPWRI0HOKnE+GHR/V2XGGeiZO7bnoZT/
GUf72Zl+F1FwSu3wCbTUx7YvD/hQ3n4Bq2+aJohARQmNk8X5dhC3RgmeDd4o4TcEdZz0fdEnD7qk
/bm90OouEkNTdDV07sbFPdFmtiKNJjGs0H2cSmjIYl6BJR9uIQ1a6WhX965mAiC8vewyYAsYhEhv
+FNgrZe3Ylorqo3faY9ciHwU3Q3fBPeS9nvdQjFbiY8Twk0yKdbtZa+uxX/XtZjKW8g6XYkUZbLR
2XosoxbRRvtA8OWjcBdUEUYfAKFM5HWqZ+nYNCVz8ha1OWNrcy2jh/gBNq0VbmVEZJxlFlLLA7zI
Xoi6Z8C5i4ciQKhJinYJalFG/Gyecgx+lQqEForMk4I/W/rRBEVw+z0sv/rrr+AXgN5kg1212upI
Rns1QjSjwrhRAiWcckXUcnNqmuGkVMahovNye8mrmP26JsQY26SUoqISb+ZN8Bi0uHGK2u69OInO
ArM6GTts5d8x2NkhYmrHn/kurqX8bQL277q4fIljJMPluFx3nmqmhipvfETIQpuxNWupGDXFtXz/
QYj52YhQUSsdbz/v8gS/Lgvzik1u0kRTxAl4+7h+FeQWiE1PrY2zkDPs8uaxbX6Gnbo11hBP8DZY
iqVoRMDsZKXrFouKhqpWpRgajGrmORjHxl15RHbhWVBOC/U3auHvsgTVJr1+1IbmPsFI/fbDrn7c
V+K/wt4mkixesoSfXa1Nw+Dlv4NkuBML1ypZlyI/q90ntTTR/Nbfa+GXjXW1tUenRQnIRSOnNxbh
i22qR3kNKjhIMLNNMndIKyZn6b3cfp9j58i4YIdx5s5goG3W/Z5W6Y76YONUr0UzKsP/+RWLaJ2o
dh9inzW8kupf2QzVfCyS4YQHsBeAkRCifQI6t/H0y1vy9cPTniAVJNe+Ct4JnO9SG+vBE9EzAYgq
dMPqUQd3g49clrxjxuWG0niU03xj0608ssbEks4eU4jr3ohcSs2QGIA2DRmR8hZlzGjnyrl255jP
Row/orbVCxIvcbHLWVHguIBwAWJbJB+zhZ8RLoCDl06Aqmb9/dBRU0n72XL2VrQVrlZXQ2HIxCUX
HMqyAO9I/iQf8fRXUcQRO5tQR7Mjv6/kL6WzRV5dfZmgQdEzIzBCwLmMFV2klmEQEBo7tTuJEqZq
g/1oRTtQAch/InfqV9/s9G/VGNk+pHMk7tSnqIgts2gFC3vLqCRuARC6aCyfmkLhw3Ubp2MtOACo
EI1nsDKIJS2Gc7GktLhzm72H++zhlZaBgk5lReckpjDFcr4ykGqXJB5Z2rh1Vt8sMk06Q/wVnpE/
xXNRJlgPiODvdy9CICotsns4axkPm9jwCKItQc2V25UJBrc8wh7075ZzV8kJpB7w3+AJ1ju85HMb
PVtmd4LXJLCzzn/KKoQkGnU+an1wmxbt6IxstvDrZPBarcfmqHAFPquKig/xeN/qxzJUjkLUM+Km
t5KOBAsRyuIur6yNidXqk7/5HYtrYLTDKKEX+C9rIs+/aeOXUAkOcftlzL0h3hz7roR/JAbEnWcg
9XDVB4zzmkTd5JQa8fhO9AF7gAMCyo09jmJ8KCRMYcLsiMOxJ2Sp/DrFskLd2t8r9y9wbubOQubg
GjnWl0NgwBXpPWTFj7nR7300x8Pc3KuF5M1G7vqxtI/IrhEuRgXd7/5DNs0PgH8EsFe2KQcX8YNz
7Jg96ZwFS0TYIPUKxTf+xcrXCMnYlBw+Ryj/9u2zdrQElB44jmioLaOHXQZ6lc9d72moxIuCMKRi
sI+TxuoZ4OH3yTBvpRlr+wuBbDBSBuqUZJKXD4p9XSPHPbcO48kPU0EtVt8JO10pwoqnfx7rT7Tz
8dnaW6l1QoXPlc3xiCYEDg94nNfv7XrGk2ALQXNFxRKBVIOhSjYNDBb82OXPwjISXGRk9F4uPJjs
U6U+dpgI9b1bllBXqWjkF8FoFJpItz/C6gv535WXfGi5iJUUV1k+AlNTQXKvgn/86GeovgQ0+KR6
s35ZSTn4AIy+HWb0xtUtHOZKhOzLSP0S6Xfa8E7ojnUD5dOAxXX45E9f0Xpxu2yLPrl2H9Nr0oVc
El6My/67ngbRUGfChLMDwY2klgB5RKRUtd8+KYl/uP1eV5cz8XTkdiSML/NZv4tHdRhbrAk4yprU
7Qpk1xz1o4GRB2brG7fU6mpQfg3wnaTyS+xyEtSZ2gmH0QyXUqlFj8zA+hzpCBv+4qg4T7cfbu3k
ir0Khlb8sQwX1lQV6pSxafDJ2QvirZhlTO13CAMYNEc4/KAuiF377VVXTwngfxGmCJLEjctTEndN
LRmD0oP1OmDp6yN8Ev52QkwUUAfmVkJh7yjrx7Fx/rZdKM6nwfwOsg206qt5Q+c7NQp0nM9Bpu+u
6Hexjx4c3YY59u+1l7HBg6bVd5W9JSKwcjxJy+mXAepE9FpeZD7kN7qWNygBBir264a0lxCGbWQc
PSfFbRv9LBgAt1/zyl7im9IEpyQQEtviynxTd9pVG9lqBc3WwEeygzmk1vE+bO8TCZNWfevuW9lK
oJK5ecGXAVpdBuQ80MemzY3OyyWGcCHAcJFexOZO6GRpR4Zlu05JNx5xdVF0bSi40FUhSb98RKtL
sskB7eW9t6x2j4PsfkbZKKCUrzEVxTPs8Pv2O13LYBmJvc4yGMjRSbhcEYfPeSSz6cEUnXrzp8Dg
hlwlWlggxvUcy8+dhd+MvHHDri8L2IsxCsD/q2DrB3qvjQEnRsbisWAKLkAN/pDej/FXKX3HsMoV
o0fL/OvePicGvUcGSIoNV+hK39SJ7VZqbSKSos6e0M2ufdzx+iPtg9MU39tO4zrfWzyc2mQL/b8W
J6g7hOw9t7x8FXtRjrbnXObzCuUakcz2iUFZ8tWRsj0Me7hpI5XmcwyKEHXSvw/8Oo0U2qGWCthr
idSUWm1UMZoiFNfJXtHyMzfsO8SUexWITLIl0rP6hem+2vAcBFNyea3ZCa6mY1hSn8AoLgPHswMg
1DCilPkxTn7DtFCi6TgPm/zm5fBGfGAm9pa4cQzBN77c0caEOzkcX9j4hbR38LhLZuGkEZ2BNrjM
7IWetxACFEHKQsXtPxwoMLjgoABf8fyLu4CexWhKdc3O1oyduPGiAcQXCbwRfgVjguSegWJksIcs
uQUpEdFh0UfQ3y4tYvabAKnmJi8cSKonhELDut059vehwwatQVa5rTBuPpmg7LBB7MhwtO6dDmdv
4/H11d/ALBqXkRUR8cnpqgoHQnYZclQmEgGFlB/76KAjoq1HEbgeL8zOAmFixubZrOzPXeGf7GJr
ULsWSYWQNqoftOLpVF6+CwU+Vl/qBf5Ncf+xwCvSpm4cpzvbmbEfyu6jCtMJqdx6/JUkEpw7nQDo
9XTtlgXyqGlJmjtthxSgepZ3EaZT6finaHJPdzBb4djLYXuak60wvlKosdVp/htCuIDWx+XjAm1K
wKl1nRd3WIhpMBkgkFbmpyAw76LIbdnzPzITY7AmvcvkrY7w2mG/WH6x87S2UKrYxFZnSoyzXAKO
htfhAMGT64MzPE4dl1jXuBWotb/fb6wsJkmiVtaWCJ2kdKxyaGiYRQAPyhyyJxflDHmj2gtRtChB
p1WSDoDW9lH5PHzKpI/SvMUKF5tpcfBgU1C1kZ0w9HnlZ785eGnUR3Md+503xj9s+0+YmjtMPHfb
0UW8x6uFVCGRTheGIeLiPdvRIONZPXaexGcW4vC+H50bBJpUK3TFocIRcwMetDZYog3KPAXsMqdp
icqW8lomI4l7bN0wmh4NV0jLwAC/6yf7efg27qw6dHPdxa/+jvzt08YHXjlRSK5o1OHULM6VMY+d
oO2bphzkRBr26L0Hk/NUFA0MZ8zMYvSh7Zr/kbRpN5ibi69EEQAuZAsQHCjLl/VEjbBamvQsXvXh
t7DpD50Ufx+j/KNVOU8CPdxird3PvitL+Qffad9lmXOv1JYbzArtagNPixZjXqzctO4J0b6tcHOd
EtODg2QC7FZUdFf7oQr0ocdDzzP5DLaO83S/S5rw6OOX0IWhO+vGp77NX3wfsotpf8LKiL/7Vabz
QxtIX0T4ZcSyUZRcb1LSZiG2xIgIbt+y5pOhemPgrDZeXXzvCAJDOBxQJAqyFxUH1RgnuI0tsrog
2FFwKqIpuaRIDBN71FHGRsgfRMp361PfGK5ANhr5x17dCYk6kg9vdsHau8yAUcASA+Eei767LgBK
wf248ZP0q4MqSof//UnL64dxduQPQ+OVjQ5L13R1taP2RX6gMlwbf6usqU6U/k8BRhPmtxiPQwFq
SM3sbuOXXJ8fQMOiGc4dwMjuClCYzEpptkqNGIbhxshXN2W3i3N+RYPmSoSkT1GeGj/aE0QPG2tf
p2JibQ2Mqyhm+O/yVmrz2ZTaVq29NH805A9df48igWIf6kghN0BcLbzPo38kZ4smfn1sUaCml0Pi
CU39qoEXgP7W07nF5NuJXQs50rqgO1bz/P1jJRyDAkq54ePG015vQ1ZlXMd1xNjhylsNDJipNHpW
e3b0r7dam4F0BRY+aIdEuzN8TLJ1vHjYBf+XdDAg6KA5zc7uCecVRIQg3Gvt1vW0EsJpDwgaO8At
UJdLCKQuS/DV/KD2JJLPKqOZHA6vtkljH5xF4WMS1sW6VpHcvU5prO8bL+f6QFDAgKaCZk2YuprL
T61kTGrkwLoF1hW18CzOMTIlxYv4KRmyF72SIDljuD6dfJEnCWiXlG/qpF3nyAYwV+znCEwk58Yi
UXKSuh2aSqu9WGas2jzX6Q8ErxmwVm4rRMEDtyVkfYqTve58Z/fcfg3X8ZrViYhCKoIAsUQ2qXKX
+mVi115oAiyjsYma6Fg/WFruRkAlbi/2iju4zBZYDRlwLjAgXcCNLo9fKidBOUVRw9avX/kYhc4k
CvSaHUzHFtcsRzlL7+uAtkaNmnZ6p1gpJrvqVjC8To8MyIkCpEBTjhnn4nfYxqQXxQT/8CVM5g8S
PNsCSYXaAtiMYqdwGhIoAgd+lEhhLDSce1/Cjp1hVuf92XgpojG1eCn8CvpHArGK281iA9i5kSV+
ElSeRkcbKLLbPCjARLP0ix38Y5WJW1SY0VMtlqegQ0S/c1U33jT9uM7XeSVvfoWIJW8yxqGXuH8n
6o+mu59SfJjrl356Ymd+qpHUzbGbB+opGZ6kx9hsNxvbcCU+CuobAA6ahyhSiMP6ZvUp95W5V6wS
inW9Ey0fPcSZizFaFhk7FU1nEr6Dr36+/epXV9UZ4pnITtFRE+/kzarZFMR50RqlF0bHdERph48v
RMCEo08NwVFCsrY2N6b5V5g3CA4MK0Fj2TzntWSIXfYS+ARin219q+6Cn1HiReHZ6Sc3qkuEx35P
5V0yPyWYjnWKtfGi144gaDBaEdxHMJGX5Qn3jxFIWsnta4MAoy4Znw39RVwBoh6cGqZ3JTYn6cvA
IH4ykXsVSuYUbbdf/epbYK8D+iMKX98AA6DxSIvT+hVII4Z4bb/LuYXhneyEerAAiYkLUgzy0JH3
SjQycYE+3v4Zr93E5eGDX8MgSedGuhKIip00N50xqr1C0bHwOpcAWAAy5x/K+NGCXW/6d9bwq0gk
F5wmarRfEtyCs+mhfTExndYst4qey3QE+LL1pVYub1Jp4e8B6pcgJdKoN5tz1LNUsqFQew6DiWZ+
UY+zrTDmfCFtrVFAu/0irrTh2JUiQRSEQPIUrqLL5RihS0OpFJU39NVj4syMJ2SgxWlt/VQn/dc8
G5g5/ntHixwh4yZq1JxyY9xLiXWfFRNJlU/XZFC2ftpKwvhKbuYdUlpQVVz+tNxuSzkb1cqrtfk4
DLhJckZF41uKaJgWgau3kHB6dzC3uORXOmbirZC3oR0GPFaY0F0urXSVNY/qXNHZx1L7OS4g8JXc
BHRpMZymyIFWqAtZuXjn0NEQmzVu0NcLg1NePm18opX3INq0Ik8A7ED9e/ljRmcCaVmZpTcF435I
P83N6KaKerb16aEL6O2BPoqq/N40tgijVzwp3oOYOKDPLFQTrmhHdTFhCdUSn1Ur9eAjowh5TnFC
CjHAAGogTFNljGmxGPEEeIdG984qwNWMT5qZ7E2STAut6u6nFJhelvbv6mpw6R5tBZWVe52IInhR
pJRCF/3yDZHeNipEudJzILsw43K1Bs/6AESA/aHtpP2k43wjFZ4cPfRmfZomCPMRjVA8QmMmRpOu
bXVAV7LMi18krqA3p9iMRnTBJ5srBkavQ+8HyxI7PefOi0n100KjEgFPvCuO9WS+NCSfSvFf9jEk
IPCC4Lkou5f7GFf4TPMjbve2/jaXH6XWS/oXoYHXEEnGvt2JnSy+moDiVlKKNQ55UEgbQ9kqwda+
EV0pJE7Yx0CVFkdKHvwsieWw8lo94dZ1PtckvXGaPxTdIx40J3mMvopfMvXGroteBI7G9vNXKwPB
uQw2++Pi2CyuACiz3MUEWrLTpZHEZERDOBcJZxyB4DbaZTYsllT1mYMcEYZD9hs5XfNPbzqRW+JM
s1GlrcR5WuRUZ4ReypBlN6sj/VaGlFMtFIR7XWckbLgVVA+kbvd6onnhJk9q7fLlYkGejrawDgFS
1CRvdmWjm6Y0a1r56njsWD+soNkJ1NaAUVRZmzu7TNFYuB/C4mAr1Ym3uavrDbLyayto8d4d4hkh
haN6HVv7bK7RIHUKr5QhvcfHsIu9yp1mQinwu8Z8rmHYMBTYJSZpmd7tBYBYaDz4MaaT0e8y606K
327dNisnlp8lGCe4mlxr7TbMNiGeBpzYvD211me6jWcE9vE54TZ06O7RpWjLyBu7z72uvtKemOe4
20F37SsJ3A2bUiAIrhjzNUoxo5TUpYcJ6k5r251kZcfmONXJXaG3+7J7KoHa5Lh6JVhKRczatzzI
1+p0fgLjSTYLHmfaYqOoczGS7Kelp6u9W+fZncjUZkxqxwpxKDhmZiRRl0qHqO4ehN1yCZHh9rW3
Ei9oc8LCJE8X8wTx92/2qlPQ7izzqPTkQiBRuldf+lFqduq0hXFbOYoXSy0SDa3oLd9KWcrpvtZB
8F4AboT8sTME+zwgIM5f//bZ8HBg8skxAFJIT+zy2RK1syaom4Un2mCCBqoq0gEVccz1Nk7b9VsU
K4n4D3VYAG0uV4p6Xc56yyhebSoAZ4r5H2zvnRRvHaDVlV5V1ynmoJwst4xUJknRdoWXE0RCVT1P
M7h/uvP6sNW8WJny8FSig8R8C9GspUlnqpd62uRT4Q1oa5KPNWNwtI30XAJH87k0xECXWb5bWJJ7
+8ttLr3YluYYITnTDYXXNPUrg3cuaL7X4OPkH8aou42WuoXi7AJCxsbSYhteBk6eGkaL8CXDfctY
vOGqNGKlr8oCx/GqObQT7SqrcrMROPM7K3b2iv0wtMek7h8MzNAFrsmOsrsso9uIk+TG9bUSIphn
Ctg2dxgQ9aWTgyyBbxowaPUAa7QjutJtdi9Fxw5VclFR6qXkpQayKgJeVWFcvTkOEs2a5eugmSyQ
atAJOE6XWzsp0tb2O59DNH5yaF5XEyeWGyROnvUoBQrLcAh6Ykm0Grot9Za13Y7/lbhKxTZcgnKM
UC/KDE1qr044wTopMXUq3URX5oBtfHfxXZcPCmqdxEmA5RnnLx40CZ1BBY2JnjXlMrteas6Cz9Rg
/E1XRiSSPorPtUK0sncKFdEYb4AJrh4XcBetUkAUdKsoTxdhZOIKgFQFFCfpg33ISxaNA0b4CgXA
7ae96oqJlRAAwB4Dlry2bNGZqdUVWmzmXmPIR6xJPugB3j7qFkThqgUk0GqopYAKoS1zNa2VR4Z1
Y8Yy48isMsxPkWnvUpSretm5F6CYCu0wLd7CPF4XlmJd+kCofOIqfnW3D01QhlVj5V4m6WdzX5QN
E+JuF5nSPiT1lmi7qzj6VGm8Q4bpPITdOzL4fah2OHFvTcuv7j3xY2DNI8cJ/hJ9nsuNJYXQyExJ
yr08+ODAEssJ1kGOiribZR//P1KstW/7dr3FtddnFCqB4/PwzRMKmK7N8QQx4VX+dJQTnpqjajWt
62T717pWDMbCaO8ke63Y2GbXSRbPTvsbdAT8AXbB4s6vtKJAcJU4bsS6K8xY8pzVtTb+qExzgX9Z
emdN6d2cQg0pe+XD1IfvUhm9/CLeEh9dO1wGMZ1GLPuenXH5Geq4zmlHcXPGVKxNHu2FjW3IWe8L
feOxN5Zatv3Bvkw6KroFWxuXjibedQygRK873swHrtzibPGGQUDxSPS3r8b1VY64U9zUBb0D9OEy
zGDYWG2e/5AnBBH0/FOUVE8EFk/KtC+p1do7/1syTd8y0P1zKO0sM9zo/19doOIX4cpKp0Cgk+zF
jREqvmPMOVeWLBk7AU3quvj71Fm/5wJrdSyeboey9T3G1EN0OoXOyGK9LmzyuOtjLgmVY95F+7JF
IRmHNjQN9hUXx1DQ5WbvOc6nvAv2vYm+0BZ89Pqi5qkR4KJ7A9KPdHNxfUQQcEzfJG2QpJe6Za5V
H5pxdkUUtxEaMlFT8rPcDYx7Y0ReQfm08Rau2lfIuDF8hZqE5u+1h2mTRIWBTWUBBrk7lSiRjI3l
u3MRA8LzH3T/sWMIVvuaF4Tzl9trX7d5wVUiYYNWFYszDhXn4U0RoTJGkYrez7ym/oVrDK1LMnvQ
ElMwHFSpP8SCKyR3hxSSkmBI0YwBer8XVMa870CDMQ3iINL9uuurlyww3WL45/ZvvMZivv5GNO+A
T4uNuZiBJDSoxxxDAE+0OIWUuOzANARPIjV04iV9J8xcBW9XNxIsb7ZCwtr+QMsc0T0BfxXn4/Id
pXNR2U3LOxqjz1hDuaLJKazf4rk7JLAbVMT3UB8/Bn54lO2PUp0dbr8BcQwu8hteAEMgskgqFSKG
dvkD2jCZktKw+AFatWMm+VHHOlHDvun2MqsP+nadxYtWpyiQW7EOPYZyHlBqglQzMF4YfJqGya5x
8MiOXCclyIt2g7J1365+atH6YARq4ku9JCFqIB7CsNSZszDeq/ZFuu+0Q4vOX2uTztFMDrPfgzm7
ZrblJLwS+Jl0QZEGQcVrXqIQq9bQewNPPepa5SAP4V2aGF5LHpLXyUbvcyWrYL6OvrJQ0GSqsDhz
qE9PJiGJuB7Jj6JlH9A5oULjuHPd086I8o0Vr4cY7CCbbpKAvqEBpC6+7OzPkxVWWOmoVbFDWJiu
a7KzeoRp0FaMgb6qtFbFnFlX8CwOfBon0VlAykE9ixF/pCM0rm/Uaysp5sWPWkT/WQ8LCiC2m08X
qRm7XTM9hxzpEV+YV9gp8vVOtbHodX26eBWLt68lZWbM4lUUcu4aNoAjyvH5q5J9S/zJhQPrxnPp
2u2G1vD6umSSaPTQMbpC9yR5omALjORAJb/kinFnUoIKuoA+YArLYMLXv/R2COdlC1OyGuPhuyC5
SPMfRMfiPZu13pmBxMozM/SAF5xjkY0hgk8u7Siwigni7dDurAm1HpliolZ2bXwyoVS9lk3wgPtQ
vzOAPjRRjwArXXEGF7eDz5UXOtkQJ/9/f+Xiu6h6Gye6JgnTwx9M9Qr5Th1VugToqUXgIBgi+Ybq
tSd1KtwskZl5ftkFY4jMkL/3LUmAV0fpT5G9E3tW8JTneCM7WkvY+Ik6ahX0iJkRi4P95rIsJ2iP
nRHlXils3HiZM2hZO1Hfm5iAinI6AqnSpakngELC60UgmKaRk6Vx8hgQ5ZG0UXf+P16bkLakx8C8
ePHaMj3D2c5Ocs/+jMH2UTcZWwC9HMgoQVKJHyiOtqz1B8y8ZL/yUvh/s8x1bYZHGouu4OgFlbmr
jYfKSL63Ns3KQfb3artx8sQvubzFLMyf2P0Y/oi2wCIGyaVWWYmpRaQa97SXPV0vDrr2W3e2qDnX
8ZWFELmG7qQIpfbFZ6qkfBxxgY08K5WR5e08Gce9MEYXs2ZoMO8G39rYvCs7Q0jTMz6i1cLTLcmX
RmzaHZMSTHzM7H0EbC9STa8Pq2NQTZHrW/6XuNQf7Kj7lNT5R4d2SJsPd3IV7qTnKVfw/dmi862E
fNH4w+KGpggqM0sSiZo34RgmGT/JYpg3yfukDI/TXH6xe/1jOkp3ppzcpSFyTQjtKKrbKPUPPww+
Bar8K1Bdf6JFZ2/l2iufhnYC6hxce+CMlpPaCsmdYtCGCL5u5IbYBXZytlPGp7ZqPSPb69LWgqtf
RmBcKWL5PGDPL89s11tjF/dx5BFcYPzNbmbjsEnfD8svMwZNFPu0OMJjD86ptYy9LtqjptH/BkFO
4yPQDkrw3hr6rVzrOqdDedBAAV6IElAGLoJyRykhqYYUIptRnuVG/xor8q+++toG+b6I2+eoqg5y
VpxxPg2m4R/wuN8dlJEwPfiFVPDt2Lv2koR5ozBxFIiKJSoeJFCD4iflpDyzM8P6IZOaIxu6dTMM
jsNyp5c292KS7Ezl6+cqLk6zGstuEzNtCO38SOG4BQxdCWxQnxDXpgGD1CW9oMWHY8IyoB+MfGjR
n1IZjVmh3lepX+sEIZc2CTjbWQ1otFXdcLrX+/mb7mBHUyj5Xoq701D7j41+ajT7i0k5XcuAqSWN
uhr2Az3PRAXtvAXAX9ne4Lsp6YVXM8CAxUfte3mU+8DmN5fafYfHfV/NnyfFPw8qgPRI+1VN1lnJ
tD+OHn5Mq/RO+4h057u2zhnGT7/bpk53xTSEMN2M48Y3Xtlw/DYAThD5KGZes4Q3l1fUtW2WII7g
9b5yX0Tq+6dKVh+SYPwMSeWr5kB9Qg0KrzVPHfFeiKPvmX4a5OofpJO3WuNXnWn6e0KSCEFdRmeg
2y6/bYoMZiQ1yMbNqfM5asInFDq/CIO0pnm0au1ejlNE9BHzk/0nAbXaeBXin1/cRK/7CkwdENer
BFw1UkfOyxgnBDnzECVCEokJs4rtBcPDJPpjoZwThdyaSnyYqoC6J7mv7fZnZ4QbWhUrWSFvgi6i
ZVB3UIAsOn40V2GQtAGytagmoON839vtqTHDp3jOP8g6LQAnfLBDOm/5JH3ZeA/iH796Dw4zIoFx
JYFY1JUBUCqZCQXqfchDWVjEC8Rpo+IOkXQHMrEQM46pfo6MY65pGx9h5aiA+tbBFwpXl6vpPpab
sSllVg8fmKouSO/nYnCdHCOVeNoPEBGbTYv4leqSCp4+Amx6err6so9Il7uUC5TjvZGmgdBFSXK8
IDGAVoPJrRx4rNZBdDPYlXeZtPHAK9U1qwNQEkmuhb3OIi3p9Mz8183VwWHFtf2yhuVg9W7fIebb
TRiVdSZSu3hTKHL1Q86EWETO/H/aiATXZZfoY+BpTq9JoE0WgbVv4lEyMnPwbL/4ANTl4xC2nuzn
+8CuzyrdN2CeAP6NeuOWucZKceoZXDBOEBAXStzLU08HR6tlyR5egU6zTYqZFPsye5/Q1Q2w6ADR
8qcJo09qR1ZqOk/tjJqpwfAmbP/JS3UnBekub9SIo9DjDxt/qdL+p6GND0JU6/bRWNudDvaEQmZS
yAUtArkiVd1sSw6+xjU1EdFhiOJzj6BEitEqup5GnGzExOvWKy/nzYqLPAU4ilYDu0BGSwfgS+et
Y9XA/GUDChfp+F8/H3cnQA7aaZCMl20/szWlMcoQWoxxOyxU/Vzo+GdmLhzvo2I69zqx+PaKa9v/
FVnORJti5cpVuI2zeVBadDuD5qeGGFKfKFztEfTO/py9KAFpV6o+WmXxrteLJ+Zmf27/APECF8EO
GDejYVRbcFmQxQd4c//ZEnxuNUdRcy6iM7nZu8AAvGOVd6lVHG4vtbJ7KBJBTsH4AlO8nPRnVd7M
6YQyuFXEO6G4gGfUvjMlL6mrDzgP1NEWanilxodAi1sauRtdQnLdy6eT1XEO+5G368BYShkJWdUp
T+x81wdoOqLKrgTGXVH8DJKkJcWQvoxIs+1wbnHZ4e5It3cucfCITI3W6v/h7D174zba/u1PRIC9
vOVym7pkSbb1hogjm713fvr/MXqA5/JyF0vkRpAAgYPMcjg85yy/0rl+phvbughaN7B///fNQbCH
RES0VM8GfGE+dSXKLoNnYW3BQTkovXZf0XoImuTGoteeOf/ZjFJM70j/KcxQFFDPBsRB72SSZBJ5
Sn3eUzLfVa1+U46Jm/jpLtTXlKAvDDFZD2iOKLxYcsksD+UWi9+8J8HQ3vPY2uVqexzUdqehDFVM
/UN0NIY3M9sUubxJ8bVWJNmdIgpvGOgrUffSpfdFrKZzLkQ/l/4tbWnL6F2nI9LMMTrUxUOqvTdB
+jzaRywpQKeq20q39o7U/sJY5r/X/GQ3ZJvmV7NzSSTAcMoICosMo1DiGyHLMUv49dZHvVkjSnxp
WS6/7y89anBZZN/WYkhYjn1UNEKK2EryJ6cab2tT39Z2/SaaHZLd71QnfomV6KCN4VEt+vuyDR4N
blg92RVp8Wo1/kMDAa2NP0s5XUEZXYjuHDzEsv+/H2cv7lygnWGe+wNSukO0De1u50cRqFoJxDwK
/nm8klaK62m5F7ZwEES2mAR7yessi4I+VYXWTCbFX3hR39I3kM5Xmk+XQirtDjAXiMhCGVpkNHGd
llUzIhlI122ydGYxLfNSIBiMZ68HjbWVFi8X+YYwi1uyRcEVFSwwx8RF2UDa2ljZukux+69nWg6A
k4CaYChZqS/go6MoNiiI8mo9YA46a3DyJ5Rbrz/chTEozhWiUSXKb3h3i+CtZyWTyQTtNoFfER28
Qo03htLtYtXZV3AI7D/j9KUvmU+AaLibqzWZl4snhv6IkOKlvbnURRoicjYnRo5JROAASPqodNt1
N6lL3wFkgf9/mcWJ6boib/FehqFO37kLf3fJO3goeqi7aHWYdCHPFdoiUEtRJwVQvfjm6iwI+9ZC
L0fMOAQY32JolFbSTtLu23ZinusjOvLf9VC5a0gakTZR4NOecaecDo2BsUe1Jsr6Wx3zWLGb3dTd
alH+IUWt5wT5Rur1G7W3X1cO0oXtBTpO/AMowV/LLAAKvF/7kckjC1EJuAQMKQXFtU+xy+ze0El6
ics/dZI+N87wPbP0DpqOO0Tjb0mabulIvYd68iNU7ZXa58KrIM2kuySgcMj1i8/7r9wLnWurykcK
7pQBW+5Mz7Z0lyK7UMXGK7bbVuy7TdWv3D3nR1qAp0mpFeQmqK8XCV/id3RhYkSoVKff6da7Sqyf
8v8+N2SuBluNuhBCMTomp49mxPLoS7reAXd86YYXp0V2UP6e6CsTvPM3yzIgYTlPon5dtvknSQPt
qyqdByLBbaTaLYt/GcWW431Vrj3ShaaEaAMSc0xRpgJqO32mwlbKwZ4rVLKn+EFOa/LD7m50fEQN
PzuLxlnhuG30rgLcuH6Az8M8C9O5RxyAVi2KZacL55pVjX6PIFBX+q4pAbOaHVdPd+lqe/HCfgpX
cofUhGWU5Uy/l3M16FXESArlGI8+gMAfTfHMYKzOspVzeH6jYNaDJCrwQDH2W2Jx6yIHGz471NiJ
A9vnU8swyh4k1+4OUVZhm7WmtHJpQdzAEVigswK0ZPG10WBXmzlhwTH5sIPH0fwZhB5EReFvE79f
f2OXzoqKODGP9UW/khcQOc2ZdYyf7BaN4h8ftf/sdJ9Ze5Mkuwr3VCTZup/XFzwPJRxIuhZEdEgh
yHCeHpFQSkm9AUN5evUZjS8dUlUyXgH+wc/hhYd/Gn8lyblwUgTRQHwImiisxA/6K3bFRt+mmRkg
1RQ3TOYRNh8FVsnfa/MRNur1p7uQCqC9gC4/XVpLJ2lefHrVJDllWSP9peBrnDvJPjcjpNTrg5lR
1MU7f6Tjbhjb2bBvs6h7GO97/en/8hsgXJPVCTTrMta0mWxnaoCMTBi9DO1dP/r7MJP3VuTvDTVz
ZyfZyaW1k6fktnaZ4ahrAIkLYQDKJXNC0aVCiWBxgHWJPmQdx51X57lbpb/a8j2sXmZmmtef9NKr
FYeJe4LqiFnZ6avN9VpTKn9Geaq2N0GTHWvtTTGTXZYXu6L5dn2xCwUK0EVeKsgW+o9nMDN/zKPR
yDQUampro0IVDJTn0R/duXk2q6ds1lDY/lnYNCWCnzCP8znbDvmwVe1/Vd7AcBicn7oarUTcC+Uh
v4qoi2SQ4Jgvs6RkMPIuwezNG41PpRheoF3ssuDTTqxb3xnRGW1uZ1jAkv0+0Ym7viUXAtXJ2ov9
H4KpKZWJIJzmYhzZ7q2+YT79prTlboTpEaRr6I/LK6I5SnuGAfGS3+Vbc1l1PiNhHFTdmmkR9bsb
FejG9ndGg6d6Ia9s8OUVQdEi64H21TKx1mrd7h2IoZ4eDnte8Ny94Sq77xFIzpDV8Mff1/f0Qnxk
T/+33iKATHFcN2aNvNicEil6bYOZHBC9GR3meFt8hnT2x/yf62teugRoJ2OwiayPQoqyiJEtSe8M
FZZwr+Inpv3KSu0o+8nGqP+VNG03mGgmzoBH1MPKwuKEnBa6iLiKVFsIVAoc7ekXrKdA/yVUIj2V
FFIGQjSWMtSrP+nA1L1EaCrtGfgSolILl8y17sald6t99RNF1XSGGVObtIlpE7N6Gbtm+p4rb6Hz
HRhrmz7E2trZvdBV4mFpKEIqQbAIFMXpw+Z1b1u5mndeXz46aIEMFPeN8hFq27Q4ZuPez3lYM9yo
/Y+aLv5eSx4m7biy45fOF+8aXXkEOUkQFzs+JFosw+zoPGt8qlVlEzURzsPw3d4T1ccKS/fk8sU0
Ebvu3dSXxQ+CgaMgO1a65sHuajeAIZdNK8f+0pWB9BgjDX4bk9fF3qT4kQZ+SRoSKa+iskjijlm1
Al51TXL8YsSE+o54MKk4mf+irlRCKch7Rpg4vP4b/REwfaS24wRmJt10BnZF62XyyzisFHcXWry8
fnIC8Lr0MdEvPn39TqQ20RhwK4b9pivwtyR4wCA6qMMxN2+6n92/Bvi1Yi/JH7QYi2hHnuK8Okzw
5ZvQ9NZqOvXilpOnC5EekrHlDKGOEsPM9YjKJ77Je8VVgicodhgJvQ7+e6PeAXJ0Uw0HlEPfvs3D
RyDtuuqHX9xj0NnJz2X3/N4XmTuOOzPby2XratGDPq32BS9+pDScwZsgJUtidbptEqQhCZ3RzlOz
2zHwkJfuihn3gfAuzeVDZD2pUKMa55fpzLselnNq3zZIs/lYBCJKWu7sVbSFWPEsaNGjVKCwUhEv
a4+W+kpHXIj0RsyWB+3OHKu7kXCNq1vj5nF2lOWHQHmrwcnERubGUnaTpqlrzs7KBXwx3eQIi7oV
yRP0k083pwlVM6VkYXMCFCeDxpODgTncSxJmbl40LlbNniElG5urslNqV7spg5Uv9ywJo0uJnjF3
sRC8peo8/Qn4rTMYyqbWs3Ud3APr5kQMPdnITAhWqujz5xWLIeZEL4JggdvJ6WJT0DZBhd6Yl4ee
RBNN+e40vyv/xplcJd02YNNC18IaWmcUJq9s9tdVf/LeF4trp4urmMsHmJDwpMpNFz2/WokrCN61
N4TfZut+Dje0bDc1uy3tUCCI5PvB3papq6XPsr2ZD5Ma4zX7s42HjRW4lkqB5aNbW2zyX2oSbiI7
huGoHCB37NTwqZwfq/Y1cZ47OXU7He3mSnX74lXWMhenjg0mzps8TDfaXG6U6VnJtoG1Te2feie7
Fam2gQbioLkBVnPYCVSuGe4gfAf9J0ZWrpFYKD+hxuN2MbPDQ5s9NqCDrt81Z1cN+0WMFYRzmEhn
bQhcBTIpytsWS4s3wYQSKsH55IElYFSONgRxLjO319c8H1NCNiaVYFBPDgXjYHFCUknq4lhCDlB0
KAXaX4gugdBwS/Cb9MuK5CNGzGQKfobGSuF14XmZTfHEzMbR0HQWS+dZ4kxOYX+JIypaIJj+uvNH
0nTX2jCz6JI1uJK4qRYH8mTBxYGU85rCPXIaryCTiGCQmy12aFCEc/49kHC04LPA0luI8K1s81kM
FNuMRqjo95BFyItL1EmDnHuUZy2NyLWC26wwXYRpNwKQLbTlZPVPyuYbZuopAyp8QnhqHLbVWj5z
cc//+h2LEqSWx9IpNH6HPwPrxcRTQ+qtHPrtJCMuJI34ms5euRLyvrBry40HBCIKEIfLcxnzpkaT
qzwyW6+vfrbNt9o5tMmrn24m/Ztk7+3ud0/6SvUVt5Fn7Bvf9autMu6Sag9MWxDErLUm1fltzguh
qSKAufSMuCkXwckpZwe1DZpG406pD5Z1cKZbs0bm4kd5kGYueTcJXKiQdMyz1tPsh1r2isi1vxfa
nbG3BsSpNtWnMWwc/0VLj9fPy1cZerZj//t5XxXIX12YosbDoI9o+8ShV81bI9vhs1Y/xemmfqwn
dDl2Y7WNbb7Lu+xOBkPT6Hyxt3NxmPPjXd64ieai5t7K21ABAbA5AABwhmfFWokfX7Dasx9KrEI3
EFgV/MnTfcziOPVnhX1UJn1rs2shYlEwZt7xUvyMAzj39pgdHRkLQEvxmE9ux0E9pk5XQLWpfyB3
52Jv4nb+nzpO9nP5HV2tbdWT6RvSY2L+MWSICtYhZYxq3pdRxQzfi2T7YA/FwUhRpUcxj0oAywPV
2eV+fgBAdLSMZ3KAjaR+tP3MLOQHWopN+ZZU+lMkyzvgbgnWplGXHlpJ+QfTU6FtrwqXwvc48arJ
vA27tzh/Nc1jHJLGGfd6tke73U2ku1Cqth24d19+CuQ/nfYUcZDBdyRYaafiQaqbgsKksOa3sEh2
qVYftRQgD8LLXEjXj4l5KawoX0ky0As6GosQajh+MI6FypUhfuWu+Se4rZ6NYVeiDcXteBt3hxms
L1Q69aCYwNqYzGyHcaMHSLxsYGRU6o3SbJzu6Yj7iRwnbqigb5V/csC3hrGLSLrrI1+f9qzctx/Z
bmqJTVuH6/mPeeffSdIDHJ543NQ6OigezR7V2Jfxbdk++vYOZbT0RXmods5TWIIy7t7hqvfxfmUT
zjJe8SkD+CazFfjG5beiV9IQaJXeelNXbPMfXf5ko5X4K3iUfjZ8JZ2Fpeo/Pp2lkUP1nNm3Sn1U
9K2eHiqwIN2D1R4N8z0sfqTOropauG2bpvH0sXRLhtfVXsq3U6Bu6pw2RguE4+iEjypU7VnxyGdm
fQdjGoOE99DYWY3mIpgbfANbYjxa8ecw3ObdQ+Bssres/Kk6wyZRql0VPBg+dlUJIZBREIiVR83f
j6j+qUHgFd0nAMa7KFgbN1zaKNAZAFGRIqZ9sOgzTrJa+LY6kA1CxqIjxycZbIUJgZs3H2CIVy69
S8sxBiPXZh5F0bSoRJJMU2LJymldh+OWy73ozIOwOEisP1rMXCxZA78bF+530E7Q2hh/MZRcZPdO
n4TSIKetV0Lmm8oPIdcilG6vn7e1VRYRb8S/o2LySBckJProzt08fkxKvZasnJWbnGoyI3iqNFrO
Gw8ZGn1BmQqoYvdWwv534P7MhNGR1rSSjLfZ/OoEj70goHONKxOkpXF4AOSx1WsKuXZtYn4pU6Sf
S4aIyAWslqWitwNFNjZyxLOpwgkug2rfSKig5vavNP4R9qpHURn4ilc5ysZvn69v+nnLDe0HrhkG
E4J1Qqw7vWd8kmYzjDV6DkPlitxNoBQFMV/1//iAJNIQWTXgBEX97frKFzIm+j9AyTHeRKBneai6
wcn6OKZRa0ekwYgMqujLJFq+MSGnFp+OZ3Rrk9yLD8uQiS+Ht0yjcXHEkqnLyKPiBuoQdq7hm2CF
Cb8QkasKrUPR7uITwH6tXTncl94ynQOa9gRU2WDUe7rPkV3MMg4BPG7yvTQ+U8mdmjexz1b8KreP
dgirSwJDibOalKw1jy/Uxl8gXYAhKAScOeCYk2GONOgRIXZ8N+kfU9FlQiHQ6D8Mq1p71AvlALRb
Okw4ZH6JP58+aonys53EEABioPdWnR3UamcoM7bQj4Jg1zSoKFqwU9FfvX6kLr1fYfJD6olrAdPS
RRaeJpYzdI5VeyhNbcz+Q6jCWwIDHr4TTL6UcpQPIZSzsq5IBxbJ2sm6i3QBL2K1gzFJBY7U/FB/
tvqdMuwd4wPrVdef8cxl36NsI3h8AVYR15e/EDiFtBXzJ+IZ8/ZFDdQOSj0UdESZQZvHdtIP5fDT
H6O1hxQndPmQaCFRTOuCZ7QkguVJlBNFWiKF/j51LwYd0YQKNoxzr9e7Hd4/OxP5ZLV9FNrieRDs
2tF2Tfnl+tNe6L0AxOAbYnZL1Unn9PR4pRLEFGVCz8+krRAjz6OjLmnU3wuydbt5Fk233nBrR3dH
mzrMkLxhTTr2PHbxE3CJEJwPMqPlKN7wi8JKbb30BJNKQzRRkACqDDJkRN6H5kVXRjdzukL9Pf+K
T1ddpBk4BtdJJORJ0zI7YGCAXAG66voBnPJdVeZPK/t8/hkLljdgFNrgXA5f/eu/SiXFTrIsTGB6
+tjKY0rs1rWy6RsYfqmNj8KmbnCRwh05JL1aWVo7O2pkmwKnAs2ZUcVSBcnoxoZoxbhwdm5MVLVi
gFfoJnRqdpeXqCUL82twZTpHMAaRKXTEzXnNNfk8zTr5EcvPKimjMoyNsPZkOcCKEiXcyDjI0HlU
fNf9GfzXmpfh+WQGHgXSNNgnIJpCH1N86X9tedVXba4pU+VVSrFNAkCDpuzFWnu0KmkrxK9KIcwr
YXNh6G6hSl435E9tmh5CDCS1NZ7yhVpeMD9ReeWkizHnIqyR9wxJHY6V1xsh84jCbfvY+5WC7s3R
OgsaQIaUxwEy2ka/E85P4h4VesEmVnY4/3hZ9jgAK+rQDbZHtB9MDaDlY9Fh81a6IFk9+kTXj86X
mPtplOKngpVGah9VR/p9p1uYDbY9KVOL+ukYb+HoobABYZ3GgxCgd2zImXrg1kjSqHa3DebOTeUn
4RcRHfPuH31+6Lgy7PZ17LFQ7G7iACUQqA2ie1OH4Y2Z4AqoVkfJrtfCqwhbZz+cYZxAS1BHWIsE
ocJRUu0tVFLz5MMnmzfRuBsQgkaiVQhXmM1+Rrlz4Hel3VpOfOFTp3duy1R7QipreW+iht+ZklZx
7ohjIgkU8i3JbGzKcq9mKDto2BLm3c5sVkLapWB+svLiiOFF2DHOrSsvmrDQQVNACKII4RixuqXf
2BlPTxbKv0WY8ahQ+K3P60fmfBAnpicCMAuw/4JaUWdqtdTWfelpA9QxUQ4A8sydYVd0yUGmmajT
S2+TaZ+gXmG8rqx+vvesjn8YMBkBtV6SPPqkyAsrVonqkrlr5oPxJM3CTzPexMl95x+w1ds3Zb+7
vux5cDtddXHa0gZipjkpJTME3nJ33/zmE1GM5pgWiddZK7D1C9nv6XKLwAYseNRKjYec1dAFLuNO
IeIoeMKjh9sjycs5E/qfQcJr9t8Ebun6415+x19pCzx2E2TUaVio4nzGRFtG6pXatYlf1WAnJ5mX
pvYGPndopF/2tL3i38l0jVcWF5t5+mnz9H8tvqix2miKYSfOHDCmLQpoCvQVMu3e8ZltZxJdEqK5
eM34BtykjX4IMzTHseTMq7XweCFD5qcAB7MgiULUXLZnrQDH476dhFx2sgEd3s1vxdwjjZcfhkhY
rb+GWUMoXINInVfdwDlUdN7hTDHjXZrHMmsB1DijCDYH1b6ef8+h41aAMuEJrbR4L5xsSjtRTqNp
KPLV0zcdWgXiqHGLFhh2Q2pUb6ZKx6acqVe5p7F5k8y/Vl7veeTmgkRmiLkwyQoyZKcrmqUVVFgU
FJAKxp1BHgJBcz/2DyN+uOZUu8ZIH4xBergrevvt+uIXnlZga+k5kQ6fS9Znta9kgBZyD7OfQ5l2
96HvorAU4ls9FNGfsf59fb0LR5mREi+ScT1MqOVsKdPVNNAyO/dksl95QtooqFeu8K83tPhcgAtC
c0FGF/TgGTSEKyG2c/TsJH3cTRpq0LFxH+bGPaS+3ZR+RwXlgKQ39Fb7TYizmpn9LRobepPFL0fv
P6skmBk9mbrnJ6YXOLiD2Q+BnfxMDIQIunk3hc6rP/S/OoxhNk0VHwyjr10bSUYPHM4uiqUA4Q31
uQ//vb575wIJGhNB0Xsi0UMIckke1DCqhkKGRJsEqGhus0PoB9/qKroxh/62Th+noXdtBdXgMbsT
DBgRFKGp7BuzvS2pLyy1Wdntc78S8ZOAt/Ndou1KS/H09MZocQPMQ7VuCjiutK7TkUx7yl1t4BZG
HQ3SF3oOTLHiHIh/4QrBxGxS94G8aut24S48+S2L0s7XQzVUYB2h4UGeO5KwFeHPBlUDM0zvTL+9
DYiKEc7wdrAKx7l0sgVjhS+YfwLsO90H0lakBtKo8FrkwaYs2On5sBsw4imlg5gYCycl/WcRGGS5
2leIzsdyN8vB2gsRKc/y+DPQA0qp0GsyjcVdWYxweOdpykFGQWI0bhlx0jpPULYyvlTUSrN3Z1Om
n4CFCKJF43hYOaWXfgGxTEfNUGApluDhYE6VeWwKhPLkR4taXkHzSYjnT2jRIu+x8bFZMMZgm1rB
Xj0Y+D1c/wEXLgsiC0w/QS8HOSle1V9lkJLpkaElBl9jyPBYg1OP92VMrdDG5cpSF48/hSaqjUIZ
9EwUMJTivLOGLMciyETGq9+qzl1ZMlgjz2aSISqaRm83rRwxCUvd0XgCe+sO6j//9ZFp4QBf0dF5
/qJZnj7yUEtli6pS7vmqfLTscO8gxq41AbfYyvk6710giEvnRGhWQCtd9kDnUo6tNoY/4+uym072
A5Sye8f6TP3bBnVKWYufhj7774AZVuX6NxRsfNAeXNyRXNeM21oFrTobbrE+7uewumWIlEk3XRbd
OHm9yZ1+H+fZ1m+je00yjlE3rDz6hfDLaQKCL6RgoHMt6+siCay8n6FKSqPidfln3BhHyiG8z6Vd
btRMEvnapxdbSY/anGyRe5IUed/ZM0Jg86GIsu/X3/qFdAz+Ml8YXD0GSOAHTl97jua3lMuohzhN
d0OS4aGJAydR/+pINzWOSYilWQYKYZO8v772+UfG0sKiUQiHcBMtYm001YVVziowCY73oJClOE9W
FSLVFj1dX+nSiePjgt+J+g4eaCLc/PU5N6UW4HTJaCwKmyN6CN9za/qDZbLXNb3ktpYdbYe5WJvh
Xt7bv5bVTpdlUhfKidCABA9T0aUobzI1eRjsOgF+UHu909z5cnA72DrHbdxdf+Zz2SwCF+MUMlCB
0T8r52NDjVWjRq+tbI9VWx6zqfgFcH8n+fm/YT8dDA55fJ+o4U8FRzYae7d1Ud/NpuJOblp+dEX2
cv0XnWeKgipvi9QDoRzu+9PtiNOmVqaISB6O9Y0y3Tod8kApbii0pnu54IoxVmLrxff+14riz/96
78XQGGZVAsRRqwfUYV8lK32X6n8HH4h1Gt8HNZmP9X/6ov636LJr102gvYqZx2xML4IOH2XTfkoY
/k7BXrLKTR9FuzYO720nWHncy6+cg86dybCU6+v0efskMSy/D8H/pOPeLKBdNO1dlYEyiWx8fsyb
JMt3qVpvmrLAlNR2LWvytPIdzMYn7vUPVC3ftMJYCb1fmpyn+YRQRuYzZ7hICF5+6LYxJr7kw7Eb
DekuiPrQTUCn+uZTUDrlpsybfD9HQEUK1O1J/6LKOVb+XQ3Xy1EDb66D71FgYm/uFy3la/HWzJ2J
m1N6RO3rc46lzaQ2j1CIrh/XCxfzl6AzozpBBsCF4XQ37SrRMZJnVu8AkR7tt7JzW3sfgLu1MoY7
w69ybB8sBc3G2wRzy5gBbRo6v1Z+xXltd/orFvdWmLQFVFTqK5hbW96X+6N59g2wygm0KrRlrWje
xnr6IAfxWgS5FKBFpwIeLhMN9JxPNyCxRjutCqwAKrcp6n0aGH86eWJAGRSPQZceB83ZDbK9lYOG
psX43ZedXagcpOZN0aCw5Svx42I8FVcnxtNC0nvZDR6VvAGkj5JtnQK3Y7E0AeasZuG+CoheTvma
1s7T0NkhQ5fwv7LnRGsMFQKkUGysXJc14aRHjhl2pISBPO1rW5ZcvWxuZqPdOUnzoNlFuJIrXAqX
aBEotJGFbeZSNk6VB0urbY3Z1qg9YtS1K8zum28Y93gGHqRpemmC/Hj9sIkKY/mh/r3k4kYGL6JZ
E11+9FX59uJw1ynZJsitLUomO1SPVrb0QlNOtBvhUwuDXoeS5/SAMfgey8ZR6MIHxhFRb3dGwFfu
lduQxB70WO0lTeHiDvOnxuI4mVJAaOGwVu7r50Ufku1MGKDPctLP5oqtNg2ZinOJZ6B5mWrd3pLi
+74ARD2Y0SHVKAK7jLwsfe/a6BCX4c9J677TTsU/kulfKCn/VjLN8ohxmF/rlZdUKfB3e3630mpn
aa2Nr0D0IzZ+jCpIorLb9dPwI9dG+MiZDRZUn+5KCyCa1YSvaRproJRyJj5jfRfH+j7Nho1Wpgej
NJ5QNR7d6y/9XM0KBo5o+HMzc2ucicj5uAEOw5iKAiT8uI9m692Os73ZOEigy3bnWj7wNnv6Gfft
rRIMh6RTt70aHJswncF9680mfinbDBEYsipfqTaHbAgO8jis5Isi3JycTtALiIAQj0AwCAjF6Wnp
UTSuogoxXE191+cAN7HWlYpme307zqOMWIZOOMJOwpLq68//ShoaY1AMHKISb7Kam6RtAfyBjIHO
oaX9S44FV6zCXJmT+0ZRvq2sfRZxWZvBEQ/IB0+lskiR6rCVq2wCqRhqGOTG022sJjdjav2IcuXR
MLJ7G4YDSfPtVNgbSUCKteS+GvtHiplDaPkMwsJuZdvP70F+lCyYSHwffBzLrMKP5lKVEiX2Jm3a
N3KDmFfyMofaY5rXsL7l5kf+S1KqbZglf4Kp+mVqwT8TDldztOapchYSxS9BkILbmFKF2uH0BERp
1+p2yS+xBser6u7YauojctSu3FWbak5uGt9fSV7E/3J56ASplmyK4pFU4HRJ1ffDvs+t2POh3FCG
+UW9y/p2l9jxwXTWjvilBwQYJDi8qEnCcThdLVbtOY96OfYS5SNj7jxWLcPed6d97P8Z2t//l9PG
vI82KiYZZGenq6l9FtRSEyZeGqc3UfMwAaaQe9RIO3sb+/Cx5u6Y+9XdpDuuIw1u6tAJncanVJ4h
l0wlyDVrRbTmfEwivgAQfuw1xRr37elvsposDU1JwoFabraxWd9J6ri3NaYCofk0wzy1fHlDHY9u
/3yLAtVaB/A8yNBXRvEMGiYNbS7D0/XzUjEoFcvYGxkwF3O5lfwnY5BXgsz5dw5nQLDwSWbgW2qL
VcbJMUp1ZJYtl+9d+VLaVKHzPYY4u5VXfHa10dYAx0AUBjQDNGcRUORa0kNUCSOsDgu3ZsqcSe/1
4Ls2ViRQ3tut9dT64cqq56eYRYU4ssGdLpysTvewUPrYKGQr8nITkHjTCBVMV5ayA8pgt5luubK/
kiudf6WsCLMGZCgk+7Me2pRrkVwEEYGhmo9ieCup5bPqz7vMjO6z3l+5Mi/cEYCdyDsoaAjUZwz4
Bi3Dwkj9GNi7KElQmjflWzzSnqrB2k58Qq1TbR29DsBIGO8r71R8AqchSfAbgITziQj5z0WVN6M+
2SW1GaM/6HsZoHXdlx/lhOl1Nd+FtgqEudnp2nwbqYk7Vx1Iyi5Z+U7PKmvOlVAbgN/D2TqjK8tR
nwe5zG8Ip8qtibyT3X2zU/PBiuwtbj+/Emd8TuqVhPHSqpDnqEQEfpbFTw9WWvMHck0whnoE32Z2
q1H9jhnctza0vTKUn7Jsfu/9P9c3/OKqBgkSbrb2uUln0alaSMyIvSb/Y/j1NsrHd0Udn+PMxu93
fMEO+SFcpV9ceMlgYgkNJCLnlLEQDKph+2xwV9s7JXW8sZ/fbQrRTOLF6t2bFf+6/pjnSAgyD6Fi
C+jKhMuzvA5CJyHtrgDx0Lu9STrnHl3nWCQUKDvoR63tXye52Q9QfILkTy9zGSrh8JzX/4c7AD11
hYc3GdPyixZlAVKWWdjGcAQzNJ10eXyuZ/PTLJJ7SRuew17Gylh/4LC/jUr8z+ismXRduINY3xRI
etq09EYX0Vm1Gy7ogTRjTsqNYcwbozggfbPr3cr392WJ4yTywibuYCBdV0LLOTmatwAoGcUtCpJz
/rcqhWk94krhNdFwI5X+H3RmQTllP/rMrLfGMH102uyqo3lT29mu9cdNG5rbDGnzoO0O4m8twa88
rVRTIHgYJTCgKTCakda6TeI1LOIQ6bhwNmV0dz64yBwnriH6kqyQKA/J+Fwmdw52lZGZ3iuB9qhE
9i5TQ6/trC0R5F72GxfFkJ0Urmp/iBvl7KfQFGC/KNLPjI0MySitsJhIUeXpgDpiXoYHGmQPKrLI
tdYck04GQGhvw7y6CwrnfQb2XFLXXv+CLr47C1go3yuK4Ny4p/GpCdG5D0KhTD7XWy2dnjD080rU
G4WrcBJNhyabvyW++VOrbPDPfbWrzdvS3mhV4OkFhiDyv0Yqf+hqjqeAoW0S/hfdPK9E0S84wHK3
yGdhSwtTCe7p0585VVGGypwfemblPFaR8Rxlw1Ojmg99MD6E4CuTQQ3A3YeekSsylqJG4OqMbNzC
qf+1Gxn8THFL/YIjadk89lL5METlS5zl97nT7PD/2U4jb/vRaf0XSSl+651vudOU3SomYjE2GN0s
1F9NsoOt1CUPuVrRUmPYZ0fOmvnfhVSEiTLK+ww3AJ4vH1WhA1yaLaYJArFaDACgg4qPCA5mjehA
5LbAo68fggupCAkB7Bh06xw4MouMK8DbIM9tegdd8XsqkmeTGFrV8QsF7dMwWysdm/OBEuHCggCO
CxM0X/TGTt9lqg9JArkXi5BAe+7T5h/LGb127g6F1mMpAFcu7vR9C5kkwGyvmPLXsVXhWVQKXGpE
XBNOZo2rx/VNuHBl0t/n1wi+DjnSYhOiwi9i28K4JFEkzs9HkpU3UlZvuwqdsr7e+tAc6zW6mCau
/+W5pllKC4foea7jMORtE9I4jLx+epCt4clmNu3Efr3xJ0W+1dIPOphvdtU2923lw6KsnbfJQhCz
NmDfdA401UBCRzYpPct5Hecu3Iad5ANsifhvZJhHhQVPPNLgWUnozOe2ELrEgyHxtezGmWPoke38
aWXTbsrVQ1F9v76pl86yA61AyA0DtF8yjasoqRW0kTlZPFtIwPWMZP6uZ9l70hW3ML25LAdzd33R
S6kus8H/rbooSbFvr7SmGCMPajvmWk8Iz9+A1PPHcjM46HLg7GiVKxHq0s3y95riRf/VgomlOUZ9
CtGISU7vo0SilRCsJLDiuzg7Kwb1vEhjyXgWoRo9+aayAx5LQWMlUJWPos02tp+/+G29di1cCAli
xooGANp5CMwu1sqbukukiZpynuq7KRyfJ1+6rYc8gcWb2tu5nJ9stbJ3VS3/owfOo4bqi2a4SZrs
umI8OFr5omFOgp+Uqm0x3ngOrSraVIXTb+VC3ddN8V7f9GgpxB5uUZoerjzA6cETLBYNuXFkxeiG
iZH94msu8mmaqpYiMiJ8f4ukbzhDwXFXNlzIGzu2vOtHzji9zc/XE9Hlr9ff5/+PtPNqbhxJ1/Rf
meh7zIE3G2fmAiDoSYmyJd0gVCoVvPf49ftA3WenRNWK27ERHR2tlkkmMpH5mdd4WjGYHuXXtIaC
Ot2DoN73fkG5FFSZLJSAOKedOIWZbXmAvbO8u9ELiOUepPIQtypf9G86MTgpZPJI3a4i/75vx8WA
3sys1h/hmdYGwLaCAFDNuMCtzZg611O6nVngHxGBG59koE7mrT88jkb1qA/BU3RsGnHRCv0q9JOn
Xm2Oqd5Ii7xG/UIXu7uuVz3syMn56qx6aYHqtxX2k6m+TUl7u5pP27WXVAvVT2uDFDaxBkaDAPC4
5M7O/wkZELjbVriwMmtZlMHSCPsFgHwEjJzMuOJBucPUwXyudkUg7QNFPd414BravrjqRUzFM6O9
18QRJ970NPiYqpOclxHJZKBAfdVvC3+8ijALDStbXeLY7LQSpVD6AuPwc+QuTYVdIGSHoKl2kpcd
FEzExtHa4b2zkEpxURfGqsw3HdL0sPzW/SgtR3k9KOOFCsDH95k9Mzs8z/xB8nGQHOd1G3WI1NYS
2DP+BNjSR4JuPKXiD7P98fXmPKuW/zkQ/dX3ruCs03R2HiqYTnWxTKlhqiFhbFXJcAJ8boysXhZi
eGON+1E2rxo8PyrTutWF+NmCfPw8mEehWyRpggGDsi09U7FzBfGSXgJid8mC4axk+z8fkhCEYxJ5
hvOqZRk3qj4NMek5uG0xah71urxNE8p2A3rBqgcZQU9stT2OCEAC883ipScWR08oLwD7z0Livz7J
7MeKMA7IovNztsrlFFB9NifPHgFHf0iz6nYSqscy6g99Pu3l1tgOvrUVzOK668sbTZKvFDl3RuUW
lIIt9/ISS49NahaHSJX38hBsJQku0NfLenbN/fU5rXcbCQoaoEQ+njm6lggG/V6SmfEQqlvJ/F5V
29LYtNpbCyiJYDno7r4e890Z6z930Ocxz+JwpfCFoZ3HFDNixLA4Zrm2sl6TPF+KQncAn4yjViFn
u4QjPUxKsEDFMZhuJukwACaQEzxuPGkZ5/CGw0OFek2t/tRiGZ3D4Rq6xtcf972udPZxqa4RXKHJ
THngvO4EFszPco+lLMvhWlDLZU2vVytue7V4S0VtV1jqUc38jQF7YBwVe6ZwQO5aKb25SVvl0DbP
yfSQ9xVaA8ZRGaVHrGLaUXakrt12aoOilrwjoiY2byDft2gDxXQin8Vce5KV9lqMfUf3U0cZLMgZ
/sr0x7Vc6Uc1TOyJYLcUFrn5VPVOLUBqlQRXa/FGiIutNiaL+WtQ7a6UPgimgOu05Mo99UJ/qVQF
cl7tQkLuDKDQSqnjk1hVN2VbnmZ22dQbT/LUXft98OSPyW0eIZqg9M9WdymW/3TvQX6eG8y4bs3W
jOctZlONvWrU2Q9lP2GHvrcEZwL22reuUu5DqND5dB2lCFTciTkiOtmfR+h/vQ7/y3/Lr/9cyvrf
/83Xr3kxVqEfNGdf/vsQvlZ5nf9s/nv+tf/zYx9/6d+rt/z4kr7VX/7QXZ7yz/mPfPizjP7Xp1u8
NC8fvnCzJmzGU/tWjTdvdZs07x+Becw/+f/6zX+8vf+Vu7F4+9cfr3mbNfNf88M8++Ovb21+/OuP
Wd7qv3798399b57iv/5w/bFozn/87aVu/vWHov/TxOmGKhWKbNC2Z0RT/zZ/R1b/OUsuUS6c0aOU
prU//pHlVRPwS9I/aXbjWMMvaSJcWW6yOm/nb8nSPwkQNQvsLXkjEZf0x/98rA+r95/V/EfWptc5
0lH1v/44l2kFQEyVVKVeSlublOFcEk2Xp6bzLNN3ikW0mVonkRf6T28brkP7arDfYHzYrf5a2Vsa
ORe28lnE++fQM1IC4Q6DQ5/pf4jgkP/3kR30nUFvHHNQ1mmebIlObFljMOvS0aR+DOY/DXcWBFEu
NIMKyQtYr/IukKNV6l1SeD0vCv45BmhV3s65FKyf3fuBX7QYoHq+YxRPQX2VkEAGerHz/Hs0P3y1
cuL6lAilY41/VzTgr6HBYdOIfKclfHyacQxRcRQYWsiuuuYUZMo2l+Kj1KnrofP2cqKtTP05kafT
Lxv9rx316w76GFvCRTMIqfgXzCETT/v3gvEvcbg4dKWRh1Hg5JMfSXYvyd/Roq9db4g3fdwvFGur
9obw+vWonxYTEtq7QgGtDbKNc+ptKZlCGY+YyInqlGdQhKT8VYpLX11+Pc6nPTpbuErv4FOQafiR
f3yqWDWmRqIWmWNlSY0UfRAgA5E0fjo4RdPlNzWw4AkERNn/ddB+OGe/fK6MPL/fPFYODTRfP47c
xIIeR6VAvpnLlbHwQceJi4Hmf7aqVEFE67MMMHEbNDUscLDz20s+HR+DZRaWUIzRqctA7ILEfvYB
pqrHpLoET9+Yng0m1R3oFOEivavSS/3Uz6s5D2WpYPmpU31aTYitGD0VuEf1vnYLtuvG6y6VKH6z
kGwY5DQo2b9b2398nJIXQ1doR9L4jrpetpyE1patGw9vuibTLuTCn+eD1zkIbiJFYNxQNT4OFstG
pXj0px0Ik6ssyRUnrdJLGJTP6zMPAg6fmt5cNZhn/MuLN8U5FaUMub4YqUOwIL6BJtmk7+ROKd0k
rdoLr8Jvx0OrT0Yvbcbono0n9FJbiAOTUvxeODSKUMfrPmjrl0kJh2QZ5XJ98/XLN18A/4kl5x2I
zDFxzqyap808k48zbEUzTMSWQseU6NZSCkF2Jjr1WEMe1T/Dmv/r2/a7FYNVi/giBQxaKnPU9cvD
1KNANYoSpqHctrYYvgTBz6/n8tsBeJdoQbNclB4/DhBJgiy1KVpUxegLACPH3LXk4pLt3G/WiGYv
W4J6NlfnuT2BZE0dzUZgQbIBAgZZYKWgEJfX3WttSJVs+1EchBf2xW9WiasOTBwM/Nmr4+ycwHW6
9rpIip2kS9xSQnkgLMWVbHoXPIQ/XTQmSQUwR4sdSPPxnDHZiIXU1GETO0WVgDpTmhaF1kQX1BfJ
yn2aD9GgbUq1wKJXzS81j+Y39mwrktGgYUuqbuq8AR+XjxaGLI5tHYOnSik45i+g15tN2o8vkoOT
Ruon9Vo30M35etf8btjZvZJgkGsA7ubHYeU4buMoE5EW1/x+zw3fu2nhez/7NJb2U9rLbtQl6qab
FAgZAe4Qp6/H/81+mssXbCbESnjyZ9MekhE4rTnG2AUEK6lF01hKhsQ2M2xDIiu/UG79zTvCDcC7
PsN29U/vezRWqazH7F5oFt/0kYrIeMmW4HyzglHjMuUQ42KjoHserRRtgYSzxWs4VsfRqt7V0i2k
3r5+bJdGmSf6y2niN32tdBgJY3F7UKXdVD7I5e3/3xDzR/hliBShZ0omJmcjiqJAUm0FdUq1uqT3
MB9Lv+779+cFnJIWDU1cVFo/DqMbvpoA/WSY8VaI7wT9W+LIp1G5/3o25yvPMCA23g1yaQnOOc2H
2Uxh3Gi4VXNueXB8hsA0tnk1Whf21/kJ8j4KSKdZlI53+HwyptZTgc+62OmnCrVwL/JqZ5Cz4DGj
5uQW3jDsAfknhyIax+evJ/ibHYGuFkwmQJtIwZ5fZdqkkm3QhnM0PzW+B7LSrYohS9dT2rYvXw/1
21nqs+snOd1s1PTxWYp62gf9hFwyipXmPixwUMq79lQjuhSLLR1t9YeQhpf8fn87wV9GnU+SX/aj
Xnp6b/aMWpVY+UYUhl1PqEfEcNq/6aUsvy/jL0OdXaVhh2qu3zJUXYzftUhR9lIc3IdAQAo/ua/w
WbmpU7Qsv36sv92iALnwaJkTgfMVHMKinkQRm594ysCdN6nXL9Pc9C7EPOcn/nzBYFUMDo+8CmHm
s+dojXrTCRHsG01Ocuxmcqqy0YjQoLlGQ/iqiOK7rg1Wk6Ftvp7fWXGT8u8MFAM3DaGdljTg0o8r
GJV1ApsGeiFB3n3fGbtxyO/zQX5LkvKObXRfc6s2TYBjafL49difNs/Z0Gdb1lS8SoRlVzm59WgZ
NcS3V9onFxbwrN79eYJnjzbs21gF6UgSDo1z8sKlIGWrQDZfLN0r7ZxIekyllVqoC0sPt0LtbYJY
ImbSYhVvB/8Cc+jTyTrP2QC+qxHnUs8528V6P3Ry07DQSocuVtBt627cVmG2V8J424rx97//iOfj
YFbOAQB3Xmwpa99olZHVNfUCE2J/VQIBwGfk0kM+w5K+7yJkC5kVAhr0As9wh5YiqF4XspS+HL31
2nAdxda2yMOVOYGIl/pGWRSjiTyqNWxy6gVfz/J3DxWfDpH4d8Y+nsdLcWj0bd/ALpiCTG3vfKtW
86WSRuV03VBh8m4SVcnL5ZB0hXbz9dCfzgc4Kmj6cTLMPQz1HM+qT1JU5E1XOtpg7iU5/amq6YU1
/HSyz0NwoNPHQxrFPC8J5FGY5vIgVk7UWXeRaDl4Urm13yzgTD6A3z013qWO2W9n9cuQ8sdDIdXU
ydME5EkatNPtKS63U3oplDkPMjl4PkzrLPcaTDUgdZ/mMZrnPtdOrR7sSj0e6OJeqtCdbxDw4u/J
CpA9+OvSeXuiS0vBSjPYQVL/OOQiWA6kx7XIzpBTVa+/3hHnR/k8Fu82eJsZLQ5U4eOzgyzUoPPB
vDKVlngxopWkldkz/Mu7SepguPY0UNM6dZoqKv9mPvs+Ni4Tsy0nXqDnHJEAk3dfSMbKCYukWsmA
MY+CoNYXAqrzlZtHASuDUhFIsdl19OMMfayIgiDhabZytKk1H/ktw1zmvpVvwuBiVH2+F99Hm88w
Xm2qxefbvyBMxVSYo6XNcbKqVafF4fTrJfvdhDge6ZRz9c51t48T6tQ0I57mscnhRjV3nZY7CexT
Y7gkNPSpUjxPBgIDAMCZ6wy56uNIuI+rqWzVlRNEoqsaw9qXNUcU85WPY+RS6/pNSUMdlZb6FGP1
F9Wj+7enCpsDxjcm6qA2zjPaaBBgXyeQutVOXFrp5HQWnuSyI0rNhUP5N+8B+C66zLQX0OI571iJ
RjT61HIrp/tmorU+5U9lstPEVTKESxNlA+kSnu83q4jUEJObVUBnjdWPzzasLN8XPalykhqac2x2
xmMYxRMM4Mx0sk74u3kra0ntg+4JJJn5hTvbNchNI/YCbMeJ0/InmietPXrh+uvl+s3mZ4yZG00R
QkaZ9+OcNA/DpyHkVTN0jFDp3MWuGSn6haU6D8SYCe1tYkAyfsBj592g1u+kkMZG5QhTZZPvhfLP
gOG+nsr7W/RrUvnnKByIs44fraezcK8RK9EsooG+rpWv4iT4hlfZY6kNHMrdxkSbdlJMV6glV8I+
2Z58CRBOvQHXvfIayRVrDRgpKj9GjHp6W17yCfnN7uGlpL7ENQv+9TwXDZq0LslaSserpHQNAHgA
Klhkm6yArCLkXXlhZT8F3oD3kcXVDbRLgU2xth+XltJ4J3Yl7wentgtV2pZTawcV1lYBwXRev9Ir
4SqCQx5qaLV/vRaft9Us5El3kn3L+66dbatpCtRRNyqiUM28UY32lCaXXOs+7ymGoLYKOULH5Pb8
pEP0FyY+CumOkkFxba9ngaasNy9MZH7HPu4p7gUKO9x1Fpy/czh+6+tTMRacpyWyJGCyinDcNmm+
aHEn0BFuHNVLx9p7rejDkEQQiLfNATyMR97Oj+tm9jqKjAb3ewsLyLYCZW0o5RuA1nVrdTelpr3W
eb0uI9/Ne2ORT8I3+BKvedhcymw+BTWzUAw133ddt9kq7+MHibW4wS2GDaQaIwjeJ3oPthoXtqR9
8/Ppwnb9dJrPg2mcDbRqZvOUs90KoakQAewkDk2G62YHvWZB4vTYrC5sTMAi50vKSJR7AcqDP6de
dzatPgnUQSvQVhqkFH/kUsZxoQzF0XMiVeyMq0GkeW0LIpEwGs7TJLpJoRPPSXIP2ANAJz25qm4U
rbYnqbSsRefrnm8Puo6RrVYK39tS3ZZJW7oyjkc/ciXW7ZA0aV2lknHQPcVYdDyGhZpF0KesXrcB
TMU7xWyJGyvlRyqMkJ/18QWzv/t2GG7B2CwY9knvzFWh/vCmu1ST3XHs3VHNDskoYGZPK6hAO72Q
T3GPf8aqwoqtLl0sp22wM7tBiF24ZJjgxqJdVCtNKxYlLjNy3rpGZa2wl/OV+1IeHUThVp0GodbI
d3VXr7NKuE/VW6lDItGrtmqAN58EdsNw5WSjRZkjidkW2d5TUFWLVhWWJoxzVBQOsWAsagR2dB18
c4gV7KCoDliE3IFGv1NLNAHNYO0ZD2027Uct3/cj3m19eNTBRTuJhr6X0Q6YF2kYInZK7dANvvMQ
jUsQBdIK2ilRiLmT4XB3rnzulbHujlm9lq1wq3l3jf4aCsGyz6J7QTD0TV4Pr9agvWo0etQhxLBj
WAEgskMVDa+JqoBfVXsjiFdKaKwiPbqNw+YRJ+ON7BWOqtf4QT4pMhF9GLpGgzAAea7Rl0thKG2v
V1agMJE8BwqPgqsueltPj+1B7fdK8TMSBDe00JI1s2SpWumpVxp31FVHDBpqq9ilTPde0GxLuXVK
E7avNB6kFjRp7wzJJmkga9gIyWAW7nLaTNZ9oNkTpsK1DTlfKw8WvoXKWmEOOI3b+D3JdG49G6Le
Cufx1HPk8gUtZxu2fzDuwZ6GkIgsu67tRFhL0bIVVLdGOaAC3lPlKw/IWadrbuM/ZuGPIbkWohUi
mdQvJKO3Wym6G1Nxq6aFI2aibRrxKtDQZAsfhbh7NFLJKcoKd0AYy2ngmNa+mmHtdhKtkNrxASuq
m8HfTvVdVRV2pM+Go5jV7Sf1jsxiV2B02dXfcvE0aNKC5yqpP3vMYDzCZaHequwFc5GI+6T1NkoU
3KeN5wzaYRKuVbhhxY0HcUTWT1qX21p1bbQ3yXTVlpCZI2GZhJYT+MGIhh748eGAM8NW1oWNIt9H
AwFWa0dY5UrS96nYYD+0GKWVjFNGidFR2j8U2m3cfevGpaa7hpW5Q3gfdcZSjQ+qfD+p93m/qYfh
TguuhmlDFUg3ForhTuNdhVAKWkzwBg+pv+lpcVjVYw0z0uu4k712K/ndlWQkLLBeb0w/QvE723Tp
sgfUn46bJHzySOnEaZN1GzHams01HkOY/N0P4i4wvxvyba+8CJKd8/MmbFczU3fAXugo1dZj3i4Z
XzadwbySIsVuq73eYkoNUkTjK3EfFNqyZWVM0n/DjrUNrlBRu0qjZaTeSaWt3SWykwQvnbbQrEPa
HAd5S4FbKWMYkDS708Wg7dUabbzuTezbEp6akTiS5b1KVntVauNbhgg2lImHiBSgEXN9CXFkWiZt
R42qczWz7q5H6vRuVRfZyhMHjN2VGSmKQ5XCCz1UQEWjZlUTlpYYhSRT/KMzEweAPTpSGKIO3Tis
ylRf9UawbmPtoZ1UvIi8rRaYPJEBO3Uhv0qT8grUIpIKon6a5GpZBtax81C4k0PUM+cPrAf6qmyM
bZ+NW2VS93Gg3+sIRQWit65HWXLkQUIi2V+JDTsyF5ZVV72oBf6BibblQNmEAimV9NzKmguUY1Nn
1jqqjzkU2aTdJOa0VaKlzMrn0zZsr1RkFIY5HKbl51sK+/uukm7IdM123wfrWXRe9eiLV67YLRPr
vghXYr+DMZ0mS+0l1pbVaRhCCHZuFsARPMkpx3SMiu2rVLOZ4l0BKSp2uSegWZnVQ4WyZrOOX/Jo
Oab3teBIFJzpPY463nzylkKaHXBXJakTDWt1cMoaePBx6ndsNTNHWmchGOh0LVtsLYcMjKUYIcG4
itCY8pVmaZpPeph89/3mVuu7o9+9NXyMglJn54OlrcsTLtUH2cPzyhqvlCYvnIrAU+tla1Z3XApI
eNBkDb8Vab3sEvG2AR4/6iF938LWSvYm6gDdfRvv5WZE3Lxbm2lhi+Uh778p8UMcP3nSqVYP+vAD
/9ZYX1nduglX3XzYXXeTiw4xe/Sq6++HkU1eUj+J0U8K7d58rLU16ttW8iOlE2oFmJD8aK2T2r16
uPGI0V0VbAfLDf1dHD6H0i7JcHMMe1xTnnzzmyI7k4yFI06HfcX2/BmQE5o/dYzHVJcbzS7RbCg9
TCEeAb7YcXAjTnCkj0J9W8ierXkEV8u8sD3TSfqfgNY8PV/kVXlt+Y/FIC6DSbTr6aGXjiq2Ir7s
72i0LOLI3Ge5BNObS1Kou7ssQzGz0NjyCKl/T6R2WffIFSHoLEcK/V30p1sgNmWpHPoodKXuwQ/h
84T1k+7faHx6vzUOhplsBoGyavmkRokr9R6KoCc5GteGWM37Nu/LVZJfKfkmjra+JdmyPjp1g2Z3
fqulkS3S8gKXeO8VwoOs+cd+kG50aSdaL6J0pagH4LeI02tryQpIN+9LEyBghpWEPl5ZfbBFj/Ye
XOV1JFu7yEo343hqGs7xWykcWZV7y2iOVW6silG6Rdav5D567tMCJ4jJHauWo1XfDNiApkhrm+VL
Kq+RurAH75iNtwOENEO5KrEmU8PU7fKthSRaDz4o8Vm/0VykyY9OGxDMD9hXCvZth9p/SsS1Idha
siy8ZQn/I22JitJbVZBtsQ+XRvlcT0epuO+Vg569eMhzhQjsh7K+LHpzIQqcI1F+rKQQfVnAydp3
Q5zcXrBYeIzA+l2TfvPa75XW7QESrpJyjwhvJNz23pNFjw0pVLvF3TSHRjtrEI2iegVBBFLE4K8n
U9qMcX7Sx3EbYW0oGERXaQ8vhENoUlZ9cIg9lIo73a6V+ipPhjWIrq1UFOso6DnPLWeM41Wo5rj+
abdt7S2FCcIlwKmFOIsL+5X3XOl9uRDScmGiS9On0qYV9UU/xyo8sZwQoVa3jbwZpa0KRyXuX5R+
sM0w3I2etgrK1NEgLfsjabdaboMxvkVccqeAK6vSBMPt7EmfjGKWNdvTXYfQ/mCWt7MIvNTGSwmY
tNiG+9DwbyqzX/W6+tYG3xL2YbGbEm0xCta+SdXlGMoHgZy2DcSN35IN6RvNOwgDfJQ8WAx1/Rzl
J783HpNg107lbQLgrB3nS6Bx65kbKDmEE3avfVNwcw0gJ0JLUlCaLU5DbbqSEXKu3AfdtMyRGBt9
ZQnz5SXr36ZkckwUl5rWFeUXGTV1o7wJTN9FsP9IBrUDNrVNxKOKQJiBC20bbOLBx7PWwn0h5RSV
Z9lTi1qxmnTPptlMNtWSm7F/6dCYadW96LkKt50wqhIOa5TMxXgaiGlIKCaBTyYXcG86b3Tpoel3
bc+trumTt8SgJFvCKsBKyiI19IcKRlEvdMs8rLKDFvtYvItRafdeYl11RppvpdgbV2lj7LJI2Yl5
KLuTherKFOOebCBgqZWwGXXCCquSb8VJPJhRo2PDBjcLl8ZQT9MVWcNSrvyHYkycyExcOc0eYh6G
EYhXudFtsqpGkFK4rvF2x5G+cXNUQR/g3qLsBNZTbmtbzPGMlveDxAYxhCu2IS9iI28RhDt0hbyK
Blx3hOG6VH2nMqN9ZSIKlN357Q+rUIEmIYUVL5vwoa+32XCIBpkkZxmifd9Mm5TrsVAPlkyOJIE8
zEAdRNCJcepBK/PRk4I7c8xtkDGLSrkeWm83yToc9/sp11iBdoEUkj0VBvlcfiMl2W1Vv2jaW16s
vaTb+5CPxWyNfhZAXGMRSKndAn3ujPuhTRaQARwvrXGH7Rdizd1hXpuCuZjJOEUkgn4rnGYk/cAo
OGU/jdZa0TuuHLLFQibhjlaDP8zS03e8so9pUi0p8SZ2b1kny8quElEldpkNvfLvVdC5eo6abYaF
ordqqfhi0cdT8+EF5Vct+nEFN6+gP2e4OtbRYZQ6p4s9ZwSRIcTmomr3Zv+cgkzNB6IV4VrBVcqw
YMFoDxGnaNfRusw1VBG5gMlMPPKD0LrNxa1XNPtU19eF2KKgoG+lbD/GXHtXQ1xDer1WUmoIUXxF
Am4L9ExRxKz6aocA7CYMwRagYxjk5C6Bv1GxKknDGAKdRzoDxEHXb4UuzJwiQtisS3B/jquXYRK+
S9CbhRJSEZm3k6rlKuevD1q25DB305gd4OXLZJiuPZ010fG4q7Lxpy/ibXFvFZgR72Tz2hpD/HKL
habts8gn+PmBVzE7krw0t009uJJ87LQCa2sVbs5REcfVsjAOo08OEa7ma370b7PkJlfFNevQY5Ua
tfDW8OHmnOzJX3W7SK50/5sqf5v6te5fd/5JBi8ahd1qav1XL/HtkPAv9QM38SustZ2gOgxY1Cck
w2WyMgpkbbKNP60iBSfOZE2r9KCSomRm6Qy4FjTCHE8dBsQsU/8YV5tBX4rliVxMTddh4+gpJu0z
KP4x0ZpVGexN2CwockoOYVZW7zVpIyd3vUHRfiMRoOJFNxLkae2m8zq3kdaRN60SY3hJZw7LlAoF
2WLtxoK8EtJvZA25sNAa+DSrei7Ji0XtlNlhNH4M7CzouijUISvvubLJY/pZVJMjQRxW9ILHrbp+
oTmVP6Ls1C30YBu015HgRsKm08nKSFsz/n8i6kuL0pix80BMc9aZPaYKkKzvJ09yg+BHaDqlBBDy
6HnfJuGH1F3J6AAFK2Nc9smxSi07zV8g99j14EThDyFHm+GokJoK02OVODX5p0FoO+ziLMSSEyeK
a9E7NlFr1yPxeHfTtI8CQTCAnp2YpDu6WDdRgdmz7GRkrBkVnqZwsvKh18UtFCvHU9G7D9+E9Lan
GJNYI7pu66p9GSnEjK3tCY4i31Ui52dkex5YcO951AVMRMG4Uw4DKm4H9Xw/okHP8aWNS0q5fhI4
Rd6RMU5OON1TSJmwtS9icnthdCjFHxAw3DbCNpzgJ5V3NcXuqXdmOGNw2+KzGr9oJO+0CakIwSGP
FplXLwWV3JMMySIzVyUu2wU2Zlp/isbrnvekN3eDDphicJuWeIjoZ4GXwKLWtkMqg3omnsegKU2V
I5W8XdYRjeY3uRmJ9lCLBIVUBWKy0vveQtchru4mEXctbUQglsNVFexSuSvELepNTj2atpYhEIX9
qoIvQWhqFDrUZYJLYxLuB79yBmnly4Mbsaujltu4JtFRJBcOhppfVdbWV4qDLL3G3kEpa1cvCIy6
wu5oC9h6126KQXXjzHsthObnYEmbfEo3iCdwhFQah+PTYJj2LEustplL44STW19QcDoKgNZFLILi
Ibap01DA0DG2JdVHysAyN534EmPs4tXHtkq3XfnYyCdLQcLd9/GWKZdR+Kb6h7qqrwnXmOIIQRYB
7ti/rfLInXQkqmbBey0plsr8tmhObSaGO0TxgMmbQCbnmS2FYeJ/y6rCJbLt5bI19WjfIHnOpBFk
TWFKGzbG9HjNpA21sd4DPAtKQfveWrOwtzzqKArCqGtOiT4qT1pBCd+pw3AybfSzvDuJ1tY6wunJ
6T2zfO7RhQHUgtVYjxIcHgXfmyqdQiebBpUDovTFmyITtFmmO2+dCWmRhAN7Ep4r+iyV08fzvcSc
s+vRD3tu7yEU3JH/gvKgdOKmVoJ4F5rRpHORCyVZUKmikFEbORU6gB3GkFPu0AG22UYlJfl69kza
qnoVPWtWNO3M2DB2EKGGBgtPv1wjfZbcC+GgZ8hEqsVtOuj5NdVZLLz6LKyuak9v1x1d1BsR/tW2
7WsUWTpgwm5e1v1K8KvSpVUzPqhyPFLNkpX7Om3lux5vitc0NbK31vKk9pa2WWo5ni+N5kqYsvi7
6YfFtgqK4AbkuuctfAGHaClrQ/QIg5a4ptSqfim2Qm1LOZighvbhYI8p0SpCq7EE1Y5VXICigoGR
WFX5pBshzlc1dcd+hLNR5032Te868VhrzAlKZLf2kJK8rTqVuEej1FrlMT7FfqXBlE40FHoyRWtO
uRbKmIIIdcnpFupPEUXUfaDLFB+bMM2OGi1ji4pfiQjfGHB10cXTe7vLIujFdGHJ6zIoxIqq9q9Z
hYyA3beKF9tpE1IZ75I+fwjhJiuuOPZl7iDO025FWPREbIlySsayPJZjOqBJI+fPpicPs/FpyfmV
WMpbqilIlHtNb7WHrp60aEnrM2LrZzGOyYPMNQridWiRy8+JjGRfGjDmjrLuiBIlB5vRNNJNGUuw
PCWjkG0BncaFjGaVW1RjfNKJnbY4fAnIyivxlSjEBq/+OCEp00s+1cZecXSDW3QS5PrZbyTxVpT7
8sWsvWAfVJFBnT/PLeoFidg/1OVUrYJQyzG6HkxxNVHDosyqcjSjwdbeecaQ0G2rqmejB3ga9Qkn
Rh+bw01RI+XIJRhUR6GI1R+DFpa2lZf9Qckya4aA52jRF+06UgZ6LDmwGNDQRpaklG2hbPxv5s6j
uXFsTdP/pfe4AeDAbnoBR0+RoiRK2iCkzBS89/j187D6jrkVM9PRu46qTVWmUikSPOf7XksaV8Mi
0RBZk2zSRmN4bBJTVTeaGrPoD72i9YHc11S148FXYpoLU6JjRz0aQz/PxiFzxjY2612DINxbCrO1
XGQkj+9ppna6Z5ijTLpQCJ+96aNUlPtoXpN9ptboIkDsxKnKiFFy5USkWWDUepezwrKQzQbXBAt7
cTQHc/y1DjNF5iNFeZKzqtY0BiOxEHsc+MbJyqrkXc5aoOpyKd3i0a0xFELzaQFgMjTSUeKcxevg
6gNLtE5eEQVd7ONv1tQ0G2vBkUzydDUeRkPh5FTasrOBj5tmt9plxbhR51rmIvojLWyQQ1Asm4fk
OiRF8ztkRbm1oSROSZSCwOigIDwBZYTFQFvZksv03owLsFuaFjK4UzSLW9Yp5pbAzGSlVgiwXElI
9ltEBgExR4kIXWuK1p8W0W3jqoupBO2qWU/FHOn07BoS3K7Z5vUvNTOKJOgUVuN+TI7E0T8btDG8
Kr3xrg7t4iBLblk8yvYY5nXuFdr4uXQxSMA8D0FUYb6O6IfxDWvIniYrjI3TYBedxR5ZsMUMK2oq
10D6wAIQ1Sw/PYO9XH831tz8YsHOA3JAuN50ef6We1DauRez4vY4Rq79qsonPV3Fh9qBohtxMmzm
cg6dpijV5UjDSfrCfAY70KwlV3+qNHXsdYMCRqkb07s1ySNE5dJ1bzLvvXCoNp63TU/zq5RAe9O5
25gcNGvOOIU97LyOcvuRtzmS/EXu4wD4BRIhXvRtY/SS29oMRYlKPDy+dNOp7XKOXVlPdZMxsan3
E36N72W10zNRJOU1mkvuxLYflVch8nzHEdA9G/kSW24cpmKPlKiVXUsqok94uvkeVzFZXWn8ANmG
WXrKEIhvVFOKnxsrYz1t0/pSWgvVk3W5fKOabRAarvJlbLpyBahKiaeuO+tTau3kSwnFEFSLwRQV
KdLyOYlHA2TXVCkr+5TJ9n6Yw1G4odqX/tpRatkLowQVRAqOfGppudhCqeSFiggpq4l1RMJYr3mQ
FVX7p0yktt+pKe+c16IYyJy0X0taWvJBPKtL0wKDGvOt0LTwpq+m7Lb0y7tqZpKhmhQdd0vdRG+l
Ce5UN0PsKmnEKU8L9LueJdU202PZPti59pxOjwFdi7AEOmFRTVPjW4za6qGhhardjs2jKzoFt3uP
9CTPHDtJTMVJEKmZ3jDMonca5B80D6P0TZ2kMgrjrOpZ3hxEHQ+4fdtxUZxOH/RmT9LzChTbtyI5
d6iqq0uxEPOc8phoYfPFq26Wfj8iKQaVHrHPp+qS6me7jUN5txSh3j4pWleHOz2SjcrlSsjzU8br
AGw7j0X/XszyxMdT1fMs/FT5YqKJuVdXVqA5GYDSpb5mdF1mkB422apHEci6DBYvFKmcWAhLoxvf
YsLva5LtsKypdI4uq/m5xJX4GjsSChe2LWX96mkOMKa29Ei6bPFURtH8PWrxGLu8MtmvrsmVN1Gp
wyXv7O4dobx5SmVV3aVFcZkNe9i1scIxnHGgvIWK3V3mPv7TmyPNvbK1QQcgsQLHBN6Ey+wQrKFt
MzMUZ6vQ2s9INKnPvkTcCPzkZonZT7jL7krLCGWWJH3z+rSb1C7PnQDtAK15TfvpZ03JNQ8nHlgG
LkG+dG6Y77JcBkmnH1utONlDH6gNGKgx1V+VVM++kCfqOBcWj3qsS+5Na5Ox/hew5ckinw2JUa5Q
W+ZCQ93oy1AGgnvIScNw3tgy+NlSxtZe17rXKVxduzP8pdP+VAaeH7Xo92Yntb5KxpWqM8LpqmOC
ljedQoKDGuTrR9lwmNk6wVcFdorNnCzHXnul0AFSNnVJt/GmSMB7VE9lUfthu5I2WxF8RsIOiom5
7z478YI/b1MMx55BXZ3q7VD0WzNLrhG7RJ9HAamUnkTqU5i0lyjedsrgKNPPkFhXuVH8YXkJQ/Ud
QxqwlrFR6Ck3x2Kjw92ob+swHIiFoSBT/rLTp2WQNyY8agVJX1fCh9773c1bizigSS5cYtufpzDb
R8VIYuLkaD2zkTjEFGQrw8HqJq+L0o1cz3u7b29J3O4npjIqcL1G6gMt+bXI0RPO5wDlB2Wowq+H
ZTONYpsonaenE8ApixuGRHZo09NXY2+QaBLHTCGS/kEksJ/1w7tFpVZNafYcKVujvsNAzXUByZv8
ijpQZjPidU1qBx2qgz7sHCaogdXei3jnYhpkVtmLWn5X7/Gx8ydzbxfD3qgaNt5wT7GVn1mnMjxb
4RAoC4OHSdLZals3jqutZOnXtk4B8DwSCyGQbb9VmpM5jSdTze4qZrQs+S1iICZwta70u0R8i7L1
Fcgdi29rpwHU0OvY3WejucrjkYMWnT28/pT5acYIa0kv+Ux6Rv+Koschr5b89FNs64c26T90S3bG
UA6sWlwjGEdDzXamWR+HoXSFDV7XD0EsdNeuFT8nuy4jiHmwobU13W/j+9o9iUKhUUemB9h0pOEe
WRPj8XoC89gMmeyGssF/38hwY8MH/Fpkv0SsDn/Y0/tIhK5fRsOGepxjsiKRfG7jp5EaAvktq2nv
ll+YV71yuFC94Why0K98wHOcxaPumwmatelEx7wToUeq+gx09qvNWa+WU1ZFQYTaDVeOWxj3voTm
EI9C9l9EAcJnsMtGjmIBVXPLWTaVd9OL3m2LcD1pEkBhcksTPkUIGhsymmK93Uz5uB0SZhNlCupc
2SwSNO9qaQsArXWnDuNe6aYnh6lPoyoKz3ti3of1XpX3PL+ujwK5dfhcFd0Nm/BDTFPLhzv+URPN
6UMYL3CceUnYfv24/7DNF1LlnH459/luHL9GK/PEmvvycKrD3slU9WngISKG6rTOBCHQVKf5Er1Q
ld5dxlL2Vq1yE35HRj7d8DFmb5JKp+t0GvJ9BpEgfuaoh+okla8/0shElit5ZjrUuEg4EBTCovjS
Qzq5NVoeiG10MPZyX2EpV+XRD3SbeCJJngMtMdwK5dBijYwqOejtazZJTiSOFUQ5TBhHamW+j0K+
KIMRNKLxzKV6q8puk2vDziSXGag70e9WfDejW1ecHwthxwe+k+BL4bkG7dT2d3M+zvJe6fu3tOoc
ZvlTZ4e3uU+/M0P9YzwClsXsZoR4qlj12O9EfyJ/bJURnFwef+cqCRR+ySLQs2JlUPkkqBkJqTCN
9sHMP+NHtd+P6P9UXUPDnYat/EPJN+N6ktqbbb7jrgjtnTztVes4FofFPmZZt4nwDw2DFpSRQtYZ
sZK3Pr2jrP5N+JkrxW4IjNz5sX4YdL8ab0l9B7vVmtM4NA8pyBgdExbHpToJ66PTz21GWmni1SZY
8RT0Ir72YI+cdkoUnQbclFn+o3YMNTOiRZzAtby6CHp2UvZE0MeGqXqrjt/LtLOn2R2NKTCZPY3c
ZhzbimlvsCVVEWDUnZoN0iZF+D0wBofGDE2I6EnXoGUl3xY/Ma6RuFI8GNCT0uynihGhrFxdojUT
EHycNXdUOXmSp37cy22+sWYyedl01nBHDSgfsNdyzp4AikPtlT7nl7Fugjr+lnlU1Gg7Witoq4HC
aSOM0C0Qe8k9qKttD5RtfKTaSZ3s3aTkrtHZdIh3UFMMSemjmlf87lPDVQx/lDlw7Wwv9DpQDIoX
qAeJDsWS7NDcPJlr88X6w5xWMrdxYEcqMUbs1HkJnMftCtxoToGYV8Klkn3JlKhNGrQo3C+hYw9w
LDC15Zeqt/tcUFY7pL6KhiVJ0IwWP01+yRTDCbtXEheQy2ICNLQfya5CtzR8Q2xW+a4my5tqVohq
G4dVDsQfWYkV+7bR+5IUbRtJBPow7G0rP+tLT5kO7Y5Q33nTkSjOGbbyV1bjTTw91Ek1aIWm3XOl
fc6ZWToBDtDFu8WEa4OIyWNznzfZLooRgTGOClH7AiMZRbsMmcWpkdY/GSB62nKeFu+deMal46vh
n4XoRZvHmLQPjxi9L4SxkGTSISzMTTmf1/YWmnpAcqy7siMVMSCX8bL22hUl11umfaVcXl1CyK6M
kk/xBKG72aOWXmNambq3tfgaU8ZDZulxAB+ljj1J5aNkUzc2aPBI8macVBYX8utcNYb2T5JZ580d
X8SCcK62roaixZz65HuWSXbDjnHWdNvPmSu1cIHeFdsoD72lybZFeZMHEv8eGb+w5asjyuTaSazG
zRqArB/GNb6nshI0CqlVarytree0LbbhysE2T1tb6R9FQihAWCP1fvSoAN8XcgF1hxtC/x4HtCvb
ke6nZV2AM14N7madfUvFTdY7fBc4TRuVn7QZBy5KZi35stYG08YflMneon5FGsvJRe5gELrVS2XJ
tZPqLCh4Lazk2OW3RZ8OCf0D7YTUjlc87PNNp/LJlA6W/DpOb0upH9IljzZSKzG38snrHZGxschi
ubbjyuXa7fNxQajFpjssvWsqxT42pdc8UfdynHUXfLKGw57J7tImrbc2aQ8kzZILptD4i9w2rqV9
Jw/1eOKsHfe7O1oPzHtjgvTuyku1aeaAaqLhNhxKWCS8mrajXEyuqXjfX7vsZBOYrvj0yEbMB91N
CQT5s0e4TVdOfUt6lmmxILQQik3iM7uXq0DBM/YYac/VsGGKpXLFPOavkBPEjkp303pVf8IPY/Hk
u4wy7K5R0/vWGU5GbkvNheU1QW+5qrP4fOqn6+yhK3vl5yXvtnb63qu8FFw3d+We/DOPT3EnOQmK
u7FD3zBeY20bji78FaPueF4D81idKBjxp0vm0XQ7pM66VfeQyMfwV9Hs8pfSdhjyB8RfgeDIv6zv
+q53x30mvIbfiUKheZMJa109fLPbirhGcMJtd4Y3YDg7ahtmpgdufJXeuxtTDcoqSgIC661QD8Xs
NAdCmprt+FRquyg9g46lhQ+lEfV7NR2hDVOvSr9TKqVfTTlIgvgQcy+KH7O48SxhoQXwjdAeysfo
pb4k++jhK3029+V++J4kD0ySQHnEMEfw2gWekbMsKFXoYl5QN910X6XHZrYrvfjOFMdHIt50+I79
/l7TnP7KYwLp9bgUZ9IWdyq4YKeQUQ+T2rY/9vxV6X/a8GYun4p967p3ez2VfAv0RXmg2rvhEffq
NdCv7VZVEL0E5vwMWWMb3qxTHvOn/GG7EG3AcICcl+w1c3ibDRKAXb2j5oB51K25HQVQG8JJ2MB4
R00rANqMombdwiXIc9BPx3RAGFoFDQ0YjgViFHQMgvZLCZxrktnKU4FGkOBZG/W67CrZBRGAGTsI
N1G/6uqBmd1M4Rr5CGyiA3nJLxKSSYpJA+254CehWNAlMmV80Z/FYc2C5lvE3ACc9U70qv+YPnOr
wSgQIoFwjA2JyMF8hOlJXNv8S252i7OdxrtQv5SIy9f+8Z445OsRfkuusMJnB3ULKpr9XG7HW8N9
X/w2u2PzuJtJnnXymUNkWyRw9k8l9AEvDx14fn02qqcE9R8a4DHgrzy7okAF+h2aGyj5ad50TKIp
Th1friFttkzphwJ1LVs002v0jBxHHv35Wd+K9dIqHkX1CH2ju5bsIvpvb/qm3s97pN5MKB3POrJO
faNyWfOvSAL5zXiNgvCdB2YmjtSpCRe8zxaD7xFmwuAC752J7bm+9YjM+136K5adiSXu4QNWnPZF
ikiD9fLfcrprENMo19b6aoWL0D/K3OobKG75oySB+CiK9+rDuuHVka9Tyot9EuMpn9yE9KZy0ytH
EsHUwrfoTsD81R3y1E/5OTVH+xNfOOZbiJA4QGUOALN8Wq/R6hq0C53q3l8jj6/kC9YYyZHX3fUn
WzjiSfX1Dc7aI+cIIzdAA3XQi8+DRBMgi3tyDRtG2qCjXJY/wTgY2S3svqmQAA6c+H6JFIBPO0bP
TenUvBxQar9T6XFCDM/JMysFAf2FfSbZ0Zi8MDwK9EXKS9/uZPkjjjZ5R/iwJ8OB5g73qW1t7N61
UdnMTN5q5YjLMtL/52hv/DDonxuUEUS28Fw1F3DIrgvUk/nB4oDIvNc9EjbPDGHPy7qPQBgZUEuX
wu1EnM3ikqME5okMDV/vwTXiXyy+pKEM0472SNKHO/1HXz/t5bOvzrp1tptA7T9iA4V98VVFG9tL
DysissUZt2RrTuRTgubwGs6n6QuxHz917ef79XvtyVNyITekrSw72Yd0lQ/ZpXjrrmR/LX/CC+dQ
vyfTVyz7B2IhO+o9AbLiQuWrqP9wuEtAjbEsYvRkE4u+TXZq/nBqUbrtZN/q+irPfjIGzDalq98U
nMqTYyE9O6mHnFWX/1m5BORjAIMK4VR6kw5rtFUPgq5vH2Z7a5i7GDIO8mXwRoSu81Nf/MiBBiz3
3O8zsFCw/nW3pi99DWD1PKU+P6P0VZ34bHyoxqt90Exv4oTgiO5c1KDT4tszl010A5GUfptHg/lq
v4ojcou2COQ9x9V47dMrVTYSgQU5ClPCmR7vJgQ2fNzexLYRnVZQVcPr0p2W3KenVQ84x9AiaQs7
uSPO3bEM+PV6l/k0AXX76CmJmPac7nu9L1+ZvBtOlFsYvwvFm9PdXPypeQFVnki2d5snNBzuNefH
SNSlXL3KXPnVSL2Or9ieqPa9pboTaot0+ImBnLa5fCItK0Xo8SLt2kB48t7c0jcAXpRuwuk3whIh
+UpMUcZG32Cd9dOj/YG2j01z/F2jSlBftFO3696j3+FXhubvKH1C7BO/42ifqc/OUiuu9EYxFdJ9
DsEF/0p2QNaEN+TX9Guy97q6y17SvcrvdUs/uos3LvZhPvcMt7KL5GNxkk9b2jfMTr/gdrsPWg+Y
rD2w1QMv5/sI0uxCZuES8ZtDlW3pPn02N5JfXwywsyd+IccGw2J5SB6qWCded8vgMyrMW5RI4/u6
Wfym2K2/jHP7O/nsjtIFBSeINrfF0eZqTaeAqrgL9+oVVe6ZjVTc7efiTX413u1zWrj8+fyTONzF
7+oHkNgoPzGPLZTmqtzxrR7Y4cUSz4YcNDSSCtaqFxYR1X4r5MPYv5YIOe3xc9T3enatGxq1z2mG
tsO8DWzteQ+0yF6BB9E6A/R6xrtSO42+QeE/r5tJczvVywDFyguLQhMNXqklbq0i089IfFWuc3KE
CCbZza1i7BpPCgNuNBxN47Da20p8tjGy0vigx7xqWGNYWP4M0yh7U8+HJRqeqgI037B/uoeajrZc
J464gCxJ2G5fhr8ttW63iVgiRG3aRcjjuxzru0JKD7YNBWswE2ipgqyg2kbNq+DM7krjnEh/lGUl
XJwnSRdBaBvBZId36Danu5cPvQhyXSPQkdCNGRyq5WOo+4n4AzUglCq0XWOJESzPPn69lVhf+7K0
B3O6JWwZGHftTR/NDrdQ+/2QR66sIDyM2mYiIah9leYzjhj4nxZhxMhn9KASgUPot74r9X1cXcp7
InODoxb/iUAIZNVppju7RTY6CAMZseNwg95PlMHMA6CaJIA3jjSl+3JAZtrvumYflpBzXLPhU0v5
q3VO0VAO+6zz1/6vNzP01Fv9O+PxmWlZ2SD4Ya0chs1asBDUgx9TqoAkIfJH1mcqHGlwlR8is+xZ
IC1nc1Ree37u0ZWsXT+AOjjNtdaeheDc8tv39toPey6gAfsoSSeuXoxegWcqvGS59aTyQrHmaJ78
3b2zwi3t+6g+Md9My6VuLgMCalCL7lOnZFw5GK8jsmH1VBO9bxztPwt9m3eUnjDpNQLbjxa2WBNB
JnE8G8cG6JFymYNVfkxDvlO6lmB+8Y2FeysgIpQvjtYhceXwR3DGg2A/DAzlsyadi8RdkKR19b36
0gZ/mnZrua+QrFnoAusCSVTSnrSBRmiJPed1ZZfqi9eEtyOrW5ZhzE1z8JDZ6G5ffzSIHwwqtW4E
miwfhu0vf/jUSwtuJm/FJOKtn1xZFsehtUu5kVSjdKak2MU4HjpnsF8XftZmw6Ul2NFG9FoxtygV
Rqor2bnPj6Dlfzqxi9qNDYVesWwazAzgEm1jkAg/uPPsad1B6/9yMMUu8YrCCkLpkiebRtnYzTMS
jsl+r9bNgzsuT9PyyoYP2CWj2byvJSSnJ9WSW2jlpuGpJmAAzsaLTJ5sQGdpgDOwAEGbm1nl7gxg
qhcqDEYVek1dP80iOWTVhDMIFLcWeU87jQn5It4hkA7tSMCz2Q/1YYkTJYiZVNY4i4+SNdjvupQi
5Md9lcuQeH24z2wBYMQ3QT6UaDaDJBQ9FjMUk4NpLQcVVfs4d9LB7IaebIe8Mb/blDEgNZOvrE8p
/ZUT6FKsb3MqrGvYU6Oz7XN0vR62BmDBxlIAMYUs8ZAbOkmtzdyvH90YhR9zqqI8j1BM8tyH13FM
8k3V6tMOeRAh2FQ57fNQzS8TEvLfcW2pwbBWyWuxjiwd4zRelXrKN/gr0XXK+rrXFyQmeWKUp9UI
550i5GsaAZdlelq/a0kWHuUMBggxtwnXSXLTvByMQiF6IOo4BAqdADgS8JTlSW8KoI1pkMRR0guI
+76N9E1I+OpLPIEw2DEOqA4/JwtFNC2MYFkn6ENDJOLPcBYoL7DLThL2w84oR5hlBd0gWQQ808mY
LFc14j5ZxzryMjk3XxpTyt/zjJJvuvvQi6ZGOVSvZtvBTsVA+QZWn36K199DZkpHCoilnYGvxaNU
SEKmm+qMmGWHqAydJyb+5qeYLSUERy0RomY1puShkZt9P8m0tupFcZpNzBlQHWlfbZWhyU1+Go2P
jWGuH1kCkJyukzhUmqSEaOyieotOm4/UEq8SKw/naaXA9alRRP+k0eUb2iQUFptpvA/GIxsLP/YV
SIxpJAWVNPQWBCMEak1MyLJVIpOfRz0uJ5o05oHywJVNrqY7zupz3A9DzmbYlcufaMIdOcqRcewS
VpioVro9wfeYLlOlp4FMgLD0YfGQZaHNSvLeQqy+yM/dpDMZJZrVcOq0rf1YOCRgTKHUC2NaYgzz
e4eioX+KVNGowaoW2cCaUncm4nlROwaiHHcaWQFjQ3T3alS0V0XSEb2NlTlDUSVR4+VtiG62qY2N
QSrCA9jW2t9Wi7tQCrXpu1JKiaOAQuFNPHbVeRj1/phh8HoTfWqxuQvI63UsUXmq/VofpaRmSR2q
kc9jbVqR7akRPQlOoal4LhbNYOmOQ1v6yqnN7D7pzSyyy9DwrEC9La18iKpisHdhqQ/2YW5NVLCx
PSjGmwGOLz03sl7qzmgDI74JXnbmxibuxpPaLLW9bxp7SH6Zywz0U9jmqDIV5+HSkI5VQtyGVi7J
zMNlbY0FJ4WC1a6IDSUPVsRy8TG1Le4N3uKWe3cg5Eb/FQ4NBoE1HLLhA94NVt3hr2Y/ZtdYS3ES
obeS7iVhixZnEo2G5yUcYRunHBh0Tw4KPdC5NNrJmSQ0bdj0vSGFLXe/NN7htzuKkwqdKm47CRfk
Oiq6nhqCq6ymQbX8aJ1VZvmKIGy5/7CqAYDzFw/XGhOOr2KEbSSrXZFkG0mGoxp8M5MKRB2pQqiT
JDYqEj9RyIFitvp/kijzf7Oy8yHUH3mi1OCYfwsCLA17zAwwclem+QaTJJ4QM1yea1166XOZvByW
v/+/0Vx5GNb/ZuMnDed/f0v1X93zZSmsAu8w6uoERrL6YaAac3xEAFp9fSPdhzvvlRjE/ySw4O/f
lxg5jdwjPuxkzTxiPf4WH1Ctq7GoWkUiFwdUXeH2McKzktVI/08lqHLFerfagRz/M5DhnyH5l//4
2f6W2f+3//x3Qvf59++5+/+S5v//yu//bxjOj4Xn/3jTH+H//5LO/1wVX2VCjOKfv5L+H3H+f33F
fwT0q/Y/TNl81BbpZEM+6tj+7X8G9Mv/YMh/5FHrBB7LukVCwT8D+jWLX9J1wyRLkiQirqj/FdCv
iX9QeEqzGZkQgi809f9SQL9OCsffnlCM8RrVUPQA60TQoiD81yc07uZJDUdZJV8G6UA30Crdi+hp
lEMCb5viSBisb0eES4Y2e5keTgerMU7hmuWuWEbUeCxbaLdHNMpZ480rzqqhkLa6WnyoKa6FScJB
1ui0MrahZkCoEr3SROudi958Syzb3pXznVCUxlWsycKosdVI+/Fj9U2YbMplqcvgUb8WFYBvnfMW
ziHf27lMDBvKHK9b0XVTyAsQxxUyKPEpolgOkHGs/HyxXx582lrorT+HauJOmv5UqPlzYTbaiTuc
GicWsxmeRio46sdigp7AcDPy3hwKO3QTaPQlEwWNIFATZQYH21bJPoRNcMpRvS3xX/uBqflDhIlh
7bb13BmB2fazj0ToORLpJo0fwLQBhDmYgPZNeLNn5Z53WEdDqDGOHcv2RTZiPmtD5Pgms/PAdW+s
UJc2YjqPOWODNU5Bsc9UDG32zf3cX2uJVtAGwiE202ca+HaoizEVGkrkzYrmCxSkY0xlJ0IxJrMg
KdEpm112VJIGUXeiyIGEPboeFW/orHstG1FAWzFwlG0BqrAqx+FylK0s2U/7WNWG41LlFzo1hT9S
i+YY5XmO228l4eHJdXpMwk67Da0Gar6Yma8v40ev/ugVgV2xGK4Zek1iSpdtoh/Unom3BQt0jSna
y+vMbGgua9A133PWg88p+erb9p+sFVj4J0D3CtyuBgU31Vx4UE+gmwBJuYWRfqnl92a2+20Cx10u
hDS3Iz6GXrWqgzyzTxjs9JMckQlQgNzMktjJBiBeL+woqIpdqmnxNslWbGLIray2BlqzDGdpyCDv
UfhmXfa1RFG35fJ46OJizwrNzJWH37Qa616qgQQ04BNmvKxHoRylWrFPSBydtShDyOxZA/aGdsbV
qh2irP+YwrDbrqP1PBX5ieQlYI18NKEI5fchMeOAiEN8WaoJr6vThYUoOZrJNxxk+DdLm5iM8Jis
ec7rBESVaw/obCz20aiS1IsSlnu59PCL9TAdymYw68qflrJE04IcJkaU7ilxFqwNoKPowiKgTQcp
ZI/zaWFuM0OiAnIp3qeTSsDIMCJNHUBmBw2wq/lWJNDlVLagz/X866G5yKS59+0Ox4M6aBDiCuac
bH23BhxFrQmG37XiLqM+823zNVtjdTdV/WvNKxsjx/TnGkYizJPLPDWfYf0uKfPHJFt8oFByhcRD
K4SyTHkJKJeQ4WDkLNrXkl3MQ9+TVsif3htVlw4TnNiAgW8bmXkC+3Zt7GBpS/EW5qwia9n5EhHq
lIal9SNwBRdQLwctPouxkhSwlq8uNfpNkTAV0m6868YcB9CUv3a1fRiylUbVegVxUDBBiDCocvWz
7lLecDJf+grf/AxpWqaHJCWeAcZttPQR8nxx5xL1iNyKl0mqYzdHsoGPXXtXdO1pnaILESDGNkWz
GNT6g+uKOPPmUWMJRbVcISVuRhBGMRrbZeUZE2XtdKb+K1oBcJOyAvKNpus0olssCQVg4ESsODND
hyPMmt3bVjCL8VnJ1nFLhjqMYC6/JeoDhNWwuIsES31O45TcIxvQknk7KctLkckzqAtUHnpczZuU
5KCnYXpdWsIi9HUi9qyjgXIYvHp6RJ3iSggmi/KiKEZQlsSdO8ILqAzrjmYmw7GRf5WGqe0LtDxI
GW1PQ7/p6bkOc128rOsoLuXAHiay0zwQxKNY8W+jrU3XsGO8U+zNg50bPLUKnUmlmdPeKYEz4fju
1WS4dsQLnGNo/LZDTWBNhe1rSTNfKwSVAVsicHDRccwrBQ7nkfTAzgriCFFMvCCOs0RR+AyyLEZ2
kWwqMyJwwJRvMTqmlDyiY1dH8rGXzKtMotfWVmdpIzXdt95Wxjmz2HzrcXhfKShxI3KK3RBkCY20
8i76TIOfq3CURv+DpfNajhVLougXEYE3rwUUlHcyJb0Qkq6E956vn0XHPHTMdEf3lVSCczJ37r2y
OQ4QQ7MuATOzOGYn0n/25GYGqJtupykQW8Zo3qsDcysdoBVOZauFnjPz3BVV7WgESK74KyeVC1hs
wteoVvKXuhAMHBXk74A1Qjdhj1RKtNsJc1ndWTzVXc7Vo4SpeZzJO4qmUp4kQtVDE1gbluawA6tu
3lO0xhMV+ch7uTwMLRp8Sx0r7q931oKF+zVFoBhTdGaxqbJtspvUoKZm3bz46mqiILP2wY7qlfnR
Clc5tEkk464fdBVogfoxxiELtIjYJHFkefCq9FxxW/r2V8VsEAYwFvaaSKbvXOtF9aUqL+XMfKID
tbGNNE77tsKiOtULe7fGJvIx7cs1uypVZchf1SU/inaZDArmNjvtmdAUWZrtJ32FNsSkLofanzsk
L6Fh2jY2lPlBlUT3jvfcFxrZbbt+3nVLAkjDQDUT5Qg3saxPnwa+i54wL2u+GbYYOH80FqCe5B7h
U5Hq0bNas2GeHPVPtJMb6Q7tULJyyaUuObOcPnkvInfG/OhCCyqOqqokp0iZa0eijc2wDZspY52l
frY4cuJ+CXxwVBjaFCW61mJ0qvS6uEwVkLq20zL/v79tc5FPSjAEQkBieeqaujzJHDfOgJvMGSsS
eKClKhcOL5buIbQO48ieNm79D1YhD8dInMbjf/9PxZMqagq/PrGRArcP+KyI5KhewTLAU2R8T9IE
64bFCLYgZm6qqc0LgavJLoQIO6KuOKWSkN3BtRvtaba2VqbwtwKLL12sx19yGEGJkDEsLwKPRlCO
BPeiWD0ZqL+xjMl/Td4Kef5BXRncannfkj2zlaq9LG2n7qa17hLCM87s0tfyZtiIfa7hgwx9vcSV
jN2kdKyy4PiGaL0BtOVUArK+SJm3qxeLkWw2HuCZveMA5goF56QGu1AFUCCUEo9q+eimwiFJvS2E
7BVuFse+oqMHyrJo49PHLFXh6rNwTBnaE5TYJVj7NE0dPmomBqZ+lck4jT1zFIbaQUrSS23R51KN
/H046V4Ls6mg7HeT5GJpn5NQH826dgvC0Pkw40XCq7Q46aRuFmwni2DYEqe5QWlWod4lCiO5MEWZ
Z/osDBLxSalzDGzkG0Ep+bhRS2wSv+9RIfIyatKv2KYi06/Ft3K527L3G+s2IXgJS2XxFTEXGE28
dBJTaFUejkOd7mcz21PIHQO2u1TMEfIqPWf96Oe16dV164Om2HaEAGsz8Brh2Ue637JKslgib0qF
bUtSNxdqDVmWKWfUnQyhQ3FLEW0nFpim+nDlVWThaVaTQVhW0kFZWF5PMbxEP3qNBl0Q6JZSSmrJ
nrvMkXCnjNggc4Z8Uf1d5yEUjcGprOuIm2eOsX8wrNSn0hHNwYlHxVn2OYYySegdemBGfBIzXNkl
4ceH06lOCNuii0tH1Scf7Wsj5XxfikQnPsPtglePEN2yAKnX2aDam6KdY+O2EyxwsUWXLHeKXw4t
uLAfZK+NNqXYAUg4UmmITDzzHsttfNXzr4ypY0s91iQ8gSPqBzaIiqFeHptwbzAry4zm9YFg5bSp
KkJERf45ybfcot8IzIT6TOw9Se8u3agTm0aBFGF3zVXqM3Wci2NLHtdgzhEosjtoa14YdPh8zVvi
F8eQsMWYMiPEi9CMs6/KSA2NtU0qg5wY9kRwC4FhvelT8snSlluSkbzEdkhCBTOQ3hPmzoEZ5nVK
fV4zJtesPb9EaTvgolGpAcWfmi/RiNFZ7etdL//rmGRr6pNckJPif9Lkfjfi2JpqIoMMeYR113dV
oajhtuDFnOGyGeGAzRxbHmlZtHqCkB5Cqt1OcuQO0GkbZqlYLA8oVIFPPnDTrRV3yEVJyzjtJZoG
wSIWBA+E5wPbnpa0xB5L3BNCNNqLNU/Yzamt2Nx1NDrNFaL3prcesrrcyIv22KRnG3UMPdY8xS91
El00oyVQr+ehw/lKvlx6hXrC4GVe+Mxa+RHRKFpjamwSbYYgVn1bQSQ57HoCMzsF/JhmnlxieStV
DbzlZRJtbsvR7nTm7SMhoAI/VqVmN6HL70Ir6HYT1W/6TMHVUx2D/coHHCWRJTIYbXF1CSFcAJOB
ZorbTsSQnOmHuZe/Eq05GdPyTEo75D6xlUwBplfLzwbCyrMne8yJgAFvblNHmgdgUnL2WdXiUxZg
KJFIDnFjdB0kugSYgtxB5GCHTb9+5UvOco+ikkfGMdTvarL4MV5vty6NBWP7H80eDxuvYcLOdo+N
cz8BsxivLMJ/TYv6uj5mRkOAw7S4vjo+HqtLoxUY8xrG1nKw9Oq7y9tuN0X5X1QLX8ssMSmoalhA
k+gmkpLvVEGDDBZkHCZ6CdUpp0KbizdmHwqUhYkF7pUfQQa7zakV+bKAuzgRdBFPAt+jLkfsZJ41
2Y+p8646J7w8wOwAM5FVhaM2QcowOi3WeIvu1oW2nQxc6uD58gxnTDrpBuSvHvVDT+86uAWDHFBb
BuotjdNbbnDMsIFuW2CT3QaFTMOR4RmrLIES8awCPyYPCsqjqEv2sKsXaSR+k2u5sE2SEYRTnqlM
uabZyaeBrlirnaGu91NZXCJeyi55mjWYAAxRhCRhG4SYZRverZSBeI7iQkrcDGDaRwCWGMtn/KQo
+bwN0lfUnfv4AAyHCwYMA2aFx/QfCIR1OhHjavVCnLys7pOxb/RiK6S0rvFvW39N879wulnqpemv
80SG6TkUu1VtvgWg5S3MOxyF+mPVK6fws1n+1kmUSuBPJOcwNyGKP32FcAjpVipAAAxUHALJm3j8
SHQs0Reh+8rmy4BFJ0KRKcuXpJ/pgn0WN/MjRuldyz9LnYuw903hvJXD57C8R/2uE7DjPoX4BXmC
nr/gmSI6OBCbD+6E+jepitxAVw7YgEb+N9KCTUQXGvI+FeVLCA0lePSS6jQCQ92x/QqtZ2KetNI3
47c0+AuEnzDkoJTfR7QbA3fPxO3Dq0Isf9eM3sqZmwGsMbGYvgO+bLECU+p3bdoL461K3Ep1IXlZ
3V4zWU32VMk3GPfTBIdLBb15KDSmZ7DTsEcWGLmq8W0tU6Jkqx17fWMYfmT4BhF8zUyh7ZznxdUw
bXe4V8d7RsY3TJ6xTCZFCWjrlA3JTey6GW4QgTOUOx3qxgF/TZy+JTkAxlHdbEXSVQLR7EH5YkcU
5LjItsa/QTwCbN00FtyPu4Sluq7QjIKvWgEQueV6n2oPa0RL6sEMW2ihsdtUXihtNXZ4icxjhf5q
AOZDf/Fk/L3zZ9h/NWTGS0wfo3QzrXNav82kDjJiJOAgwvikTl/g6truXyzjDNIQ84EWyiujA5BZ
wxFTHAZohepEJ1GZ22X86vDcj9b3MBL+Yr3XiDUcFSd5nRCV1pf5I5LurQkpi01jYKSgVd401S+o
jNBF7Dl709KPLCQm+x3E15waiZ2ym6r+Nia3gB+oHM0FbM+z4qEd9PNc7QrzIBFhDpdt1WLHP+qG
q6ZnTF8MQAP8axLf8qLuyCOnms3piFykCNew1XYVODxdYZnPXtAOJOTakYNrNfaRppmGZ0BuFAsR
Rttko5wCzlsCQPQOi/HU08+Eslf1yvBXQ+YRhT9hhuyjX3sFLh+R14Ol/pNUPHDd2s9uDMtL8NIu
TjZsY8EPRtwa//L0LFc9QCvzVo9Mj5tH2s/usuDUjsitvo/CvYIYZ4IbHYkC95cWUxV5gjS2Gyy3
NK4mhUqgCju1DWy9/hyUndxdBH2vEA4VRvMMzgBm3JeI2RLLWyiIjBpNu7I8M9kNBMKWBJUS53Rb
XgPgQFpfr2FkTx1e+Xfy8CJNV63f94K7TuGxkPXlWx/vuLKDESmSm0zDfabwM1p1tVkLK9gFY/hi
5a+CcedriNbZMHaZ8GlUGjg9Aj5ICGaBP+khJV6c30pKdqZVBjsxlVelUzc95TZjUQvve5EOfk14
zdrzkoUk7oytkb/IwVsr/EXTr9UdBNkRWpdM3SQ53XwNondBuRfkXdc2sHf07G91u1BnxldtIJV2
nKxjaVwsjFYztfpvbdwk9dr1OOv9SbFJh2Ev6KNbxtKFKHjN6lPR7gV064Ohv6bzJc3AJLpj7hLX
1wK/UbB8h5Tz+r5anqxaX+RzkJ8xt6CgjsVhTWRUMKHqnCPsKI6Q+LjmfOziIxkCGT+BXG86jHSF
A0qObYh8yhyA8VLgJD+ZMAKmqcYJEW0K9SgFJ6vhv91p87kvDkJKmOPeyBB5mbhBAKvir76+5uSF
+Phwl5bkF7FmnazoWFgn4E55dU3rMyAzfkARcmrrmxIcdV+fX4v8OIxXcIcdO4iTnwSXdT7cVFyX
1e1dQxsKOYelLSTMQv6qwo9+uHHQzPklM89D8szjwzLfa/W9ZeRa7sZuK/Vsy9oBcNXHY8klNiBN
5b9Q3mbrwRmT5/tcPknRoQtuKiFUTbEHknzr8RpaFHlrBpDzZ1kelQB1iU+7rf/VIQQbG40pKmkJ
xXez/5ZI2ITVr77sMl5qQhLC/MgKlnUCnjnjDmKOLOEQwXCj7oPy0IUeGgWWZOYUGNfOcvpdSF8I
Xnz3VvMICYydVSya+ds8ABnr4cpgjSTtb26mOHNzzEVM0Ec4j+FFLR6w8mQSjjr9jyoDFnYMXID4
UOKPPMI1idRRQKEY+KGSmHnpVuV08MQQv6FXxXclPkrK3cJOpQif8fCKS8MWEpTv6b1P93l40uuf
enqFpIsJpkgvbULXk67i0mbUNFC7HDej4lfzvxSmQvGjhi9x/t5F/Sbkwemw+AT1mXcEGZ6ZYNA6
87S1pkuOeJhMAFEJNGRPZdzy/DjIvCPxOe4tPnUtPSrNropfJXr8wvrqu/vS4iWw02hvLHfuLz6Z
TrXN/MFvZRlnW5Z8CBDmcJKCQ1FBqPkZySOF6HbW/N1VE0PJZL03mX2bEwTri0k1zo/Er2ApMV0+
MhxLpF+5FPNwr877INvN43fOlcPzWz65+xL8iAvMz4BuzJ+Fd035JfCC3XHK7apxDcnmUjW6P42O
VerOXfqyptaT4rkcmvbRW2+q4ZakxqsR+9rsBdKFly7MfcX0iZ2XM4FEP5OPGsY1E0/MN3blSfjB
/2VYJ1U/8EUFzEuAOqujNv9INP5AzFsvKNyIvZwV15i+SQT+0EdGgjk6U7HL2ZnnVUH2a4iBfAQw
80ppL4I4FdzM+l7S10Q7kp7aFMSSdK/T4HZm6B38Ayz1xYaaasSIKXO9psWDekMRv8eJSJQ38kCI
a9oH2Khok4mHpPBauTMcsAUW8uzzt3IF92Ki9aeNJHHCixoavOogS5il8DRQWOOnmYdTo+5G5SGw
FEVHkm0y3ZXYk5oRyKUCt+vqSOY51U3YA+srYxA2NoZrC5cXo7M87Jh3czOL5hfrBhhnPYzgSGue
wpSmcB7tzPgk9lkbfFv49vr8ZxBex5XHW93yaFtIW6tEv8BXruX3EYsi5nZUHuBUGG4nYjjC+4pK
5NeCjzvBJN07yXDtK2ZDkFMN/De6i/l7HF/zydHbHzHzuw6Cpct+cIYgyGnzfBurrShy7cS/moGP
XrA13WM4yFOsBC/whlZyj7LJRC9uqEO4EAXMiu3fEm3Dyet4oGQaw4hzrXS1iOijq7TPIXnlKE4L
d2aW2ASn3nB4ZeXRUSUPZaQIiSXu+mDye+o3RLT+JFLSRU4sewH86OVkmmdmi0brNzzi2GtwpRhD
tGfq0nur4JxvTI8/q4D/DVIVYarG9CufIsHL9IuRAbvctaGf4visaeTqV6E49dNpSj8aw9gQ/REH
n0QWsj0+u2uivCbbDAT4fBD3ppc0uxlDXvKotO88ftebe1lexcUfSNRD8jL35bTjG9FLbzYOhnZf
qBRwFA8PWJRGuS/BHZrDSy/4BDwZP5A4JnCBWJUkHyN5k/ZRylu+JJ3ZhizUIDgZMeDeg/oElksL
74rx1eYHKYfAjIUvJou2K6Dc9btEQV5INtlokXbVSE9cpgkW4kPuvzTlJ6o+O6aCqQp4sfCBuxvR
tcHH1B5ZPy//Kcsj0d8AW9qyiHyT/NUiIFh6rRe9vk7xPcug1p7N7lg2eJY3uMmVI8ZnKzma3T1e
LoP6m8QOYfyo3mME16WHKv1LkkeMk3zX+EHikSAlrmlj0Ka9AI526o6BfkiVj0rYL8kxEE8ZQZrF
a8brMv61o8i8iZMaeIglrvZ2wmB40YfyUMZfRC8BUtB6v0mVPeGRirfV9EbrJuN0LvYVNu4iRpkW
+GMBaW3E6G3if0blfdFim6bJVsUn69P5NxzEHsaDOz3BkXmOrXNJexZL+5BxrPXe4URvnBgfjnYx
R0CO/BC59LSqHYbKKT+2ExWPT6I7VzENTj8GJ2QsvHXlUxEW6tbPGvRBQSLz0BSXOnmGwrEjEtKn
f4p1qsTrNG8H4ABEoYAUrlTLS7iq8yEu3ZGcOZQBjZ+LWLBCP+VnExlKT+6PAbrw8tkbfEacnoX1
Sp7alE4xjwx4duqvVvFUA2e0h64P5F3FE8+9PpAOYV1ZnzumwXxiq3fbdjpRumuPmVkIoMsJB25D
IyWrFJFuo6K49u+98BZLoMQhf4KHwXD+m9MJNJCf+2s+vhDgbbpDJTignjdqfa4A0anV74S9Tk85
xKSrLL/I0alUX0Z2LRlbVd2H6iHdBxDhueNz8ckr2WbniEleqJ/F/M2Cul3H+6x7mOFfzoCnSCA1
jx8z4nFCBE8792RNcjJLHRjAiUxHn6Aflfc0WlMol7TYM24PD0i7kJE3vfzRRYH9qcWvM62x7IUW
WSlX6A61ecyAXsT8WNBnodqhyVMRF91GXp6c/yjY3jdGaS5aF0pluj4mXNl2z7iZbRNgWJKMFeoA
wuuTwHEUXqPyxC9LhT+8Gl1fhIJBKwDR/LcXMpvnDrHgEjm01/BLXcEte4fND8CkFeL8XM72d4sg
OmwZ+ifvleErwV5fK9rWB3KetyUPImNP/grqXz1/ox4pS6xaJzE+dMITlGnH0P20Ctf7RLwbOeEJ
sMzUOTSq9rzc8pESPPoTuQSmsnGzsThaA7qtfi3NI7comayluy7tuRBf8eKS/iaIylQsvdYGnyTZ
G+rTreiK9U+IxsRgw1aBH6VACfqaKTRiPBJnN70XwUmbHlr1oeFLJsm0dl/JNe8/wmF2c+FfS7Rw
lhPHmI8M8tZHpwFVYhwyoOOZfF07IGKP8ImApz6rRLNZ6LJJu22K27WGFf8hZleWNsjjtxZ8x2Ar
AqVw2NG0Oiu9QWf2kdyN4lOuz4PzLTPGghBBt/qsA1cTPEM/ztNRKl9lhJX2Y5535quIk1Xe47in
hKYSrdTdYrI1zi3Lr0bz2D+djGdBv0CpINu46zM/Dm8hNUYFEZIvoAWAFS1bqPl8/U7fy8Ot6v6S
9k8xHiKS8oBdxmS6CvJqUxUHksdl/CaN/2Z+FS03sGiPUehCbW3lHSCXZuKj8CXpzVw+MKhuqCIc
SUMxzj9I+Fv1LczeK56DUhbQ0Z1lACW9FtCMB5HCrGKvCc9VF1OJj5VhiTd8xW8tbji/8HZIgdcR
pCFYNEu8Iusk6l+GHm0Fe6l66ZYtL09EEWMQ+AIdET1m412wduXmOyAFO/um8aLFbzFsIX1fqifO
t0x5i9qbkX9WDd3+QdN9kwBv4EO+h1NvR7hqOT8leAcjMp38MAWab/EmalsWASzy94z5VOPMU1Fv
5MnmHKWIDC7Gxtp0pIVyJkMcvwCzCrgwk3hlsiuvUCKbvqGSXw31U5szn49UnPZVtdeoOAZnXDa8
VLEkbArTZ7GInr0jrs3ai7Qcm2pfCQct1t2O4cVQrzWXLm9RJHlfpR+0k2nbZg5cFYGMQLkPxcwm
GZpkW50hPmUlJ732ojSnEWt2WvHdyg4HhCJs6z82UTT9DouYXHtG9j0IvzNZRHW6hxBYDGYCSkJg
bXhNBNSf+VPjUqkIfXtN5VO+IgUlNRT3xmtaJGgGdUa1p3MgVBPInqGRBvgQ80fRnLLktZxdqeN+
dPTxp0m/uyBz4+hC/6jzKqwrbR1QGUSaX5OafTWYPfx2vrEQYcz9Flj4fAh1YMlfFpjWin3j4/Zi
TqcgO1vBS4z1Hv6H/Fzfe4uhI0fViUa7/dN1B/qjpbthcOiBu7GjZGoIupDH9DKiFhkDHSbXcpJ7
wA6lgfgQMxOnCUD0+vQqi7Et+11Q3kz9tcQo7LWqgyOYUXv7qSTgoTN1K3EskRF3dJ5Ba18aBKBP
UK383Bg2ofJRZK+imyIhqwd1flmtUgKljbQe4hnC+YyJey+OJwQnRkSHgnMkLd55sFty1GC36PH8
IXuNloeVfhr9Brpoq1z+3kQT/iOT7FUT7a7q5EL4amiU8xppHukrZSHRWz0rWyEjyUf0Kl4+M+Nb
IwifSzfdunY1IuMAod5N6GQBrjmtdZymt4iNAWouO8F0U8PfHhPYuDJ6SXr3fBFe1DFlHKFcDD7O
eHONNIrqNVTWPWTqlMa8T8tj2S6OWv+QmbcNKIMu0FHLGTdUSKqAiqo6smEQ4uQKZ6wiSyaZAgQi
5V+pIEDscjKI6rEm7TTYZvWaUYXBnrE7AP4Z7CL4MpxrOOtd0yFKQA2IhYViLVU8oLMbnO1kCZyk
vhnyP3a521N3gq2HHoCLaHjJ1peb0UI3Mb7Wj/1MUbTtpGs1P0LRHd3vWvQDi6qiQtnvG2xw9P7y
VjE2UuKPir5hIGo3xbWn7xe/hfFtyE/ZKgLoQD/GF6l0q4jn1GZWDFXd5MLRuKXBvRKb0qbPeCKP
VDF2SN4tu3Ua+bL+OCkdCDQgXB0g1yS2eaAgOqJxaKVTu17oHdVu8K5Zl1ptXbNMjmW+b2HLn6r+
yUelD+j46l4mPmOZ96x6WqrPTAxwBW+HHXfdVul/O8BB+fxUowOmLYE2iC8/iLTVwIgOo/pvER59
czG1Ly11YxIEkPfG5Z+6lTdLf8+t71z4MpqGf59ew+Y3Nu/q3u8O6k4fMkfmE7XQr+m2SY7uRlfa
CAGy9YDypf5JrL8aX0PkW+i61FizfONjqDMXIFNNmz742qrlS18Cj0SR1aSVHqQ289SFyebNy6ba
EZinA2n8ZdrGiV22xz7Z8Ssz4ntYn1v5JIZPhgBj7KO2dtW+ANPUHEJ6g6E5qMWWPaqbmm7VD3ZU
jDTsXIwit0mY7qaEpMaAdUHFTjU/pvA7JNOnAi+bhbM6ZHx+rxGRUysWnJ64bYskXedXFmPi3tik
ELIFgagTInMcCnZHma4Pr+wEg9i+j7zSV8t95Y3YXrzRuinzi0qAXsPzn0p3EfEii//JOfLf6KXt
EXWvks/YYlFAIE9h7/pQv4gXyx73vWKbxLNKJ9qs0RJmpslBTejB/UA4mtrT6lnhUb8lL2p1jeb3
9fQZ0lcZML43umLuxcYz4xSfUnNjEiEUcOA2zQs0DJdXpXJU1CrPcLijUGy3ATuPYIkKbFDjDjE+
9OmiGN7QrqxnUirUqLjVdmyu47eSsAJIdpuLRWiVoC551uJeTi+q8BcojyB4U+ajAr+sxyr5N3cn
qfzR409FmhEOkFGgTP0FOiPD8y+ZNuuK5IAAZ2knekpqjHBCo/qIi+9C4bAbfrGBbuAuYQf2GGfw
ncOC8eLkZqGwRDmstj5yikglU/mHckStL6iXUcRzt4FiseyBSZFMPfUuSL7qKjKfA+ArAoT2Mw1o
CLoO4DIIxgxBJ1pl2NJh+ytOr7V4mZXblAsEDGOU3pbWEjhdcNX0b7BlzAwPCBz2OB4b5pstDS/u
Fgd5FOnOtgB9+PlHKZzm+V3NthnbvRpg2En117DtYAi3ffFsirs2PZfmAqLBxIagSP9kzE5C7SMJ
FxzsCSlKFYQnP2d5E7EJRox9JEE+CEbjcTI6HeKfTQa0Qgg4quWVG9nBu7iZLiYl8i4Cb09QHdrE
wjxmsCjpixP8SPYjTCUL6DBotHgnQpNW7WH2b+E28sLazZ14O/6zfidXg33AeYkEu4ZS+yc4S2jt
y+iJxXVQfkTWJi1rmKi4Ah/gFO2/TK6wAem/YUFO2pRuSTK3RSBboP33z864U/GScQfxJy7r8ARF
4y4I7FzYSuabTlcPlpfaxVP4BXbVkW1Air0C20g6Obwgkr6r22fATo7Cgw1NocKKMqksqDBWwTi1
m7H1heA31k5hvMMYzxMhYTvtD3h+N7lxtXAx86QOD47aiStLsi4mLy1BcBt+eHxNins/Waw/szPV
LRpH4stnj4opfMswTv1gBIT1ZgqPnGOlujFKV+GsguMkANmCNrWhX+lOhbKDq0PG3g7lrUB62QQV
yng+4CyhbJiEhGftMTktawYwm7uzF+3yYoee4rX6qW+hCh465UdtvlenmYhrqQcNTmrZFieiQ0w8
TY6d8F0vqGX4xiXUk3HVfpn5RcR7q7V+JvhvgKHo6HVDrhoBXyHs5Y3SNPu6WFxZBI0fvuTSZ5tK
W5RGfBi+ZHxn6m8w3tPqSFRYLT8rkC3qdO5VN4iPtXUaRzxB91UwEXNr1+W01qwvk+vXJn/mBJbg
ozTNdqBZyt97419v/FTDtyg7g3zC5WiXwh6IHTe2w6eIiuMQwCQo6iWO6fQpoA3MGzqPAI9t/KNG
b3l/u78PyU0lkZB6EjwTSp2FJk9PYV1xvWmwOCilOzRY89Ep7YahLU1PfuNWMJH3Cm67TuIgUWJ7
YmCRCz8pU17cWRy4VucO/BK0nt92xNSTf2gAd4hdVnzhi/YwtjI2wo7A+dvb8fobMoBcyHZ8qYFu
AHLdSMy5K+lRxGjre41Ze+Or0inMz8w7EKsHmgW+KDRjvNrxHrQIIxxhY3TP+G6QGR6RP1oX9iBI
AQCDzJhhWxoUF8EwOjIBBpDH/IdQM7YyVyE+iPGYs8mjya4hYufC5pYNDt2hPAdbhSHIUWabMnN8
vI8GPvrsGxYYH2+cOFwH8C8/UAoYnL8E2Y9IKn4KsUUUd6G7onzZcbjrHuBFOIPWa9K8TWQ/8ZLa
bDC2JemfDtLO4/RllROkCqzodAgWghGQQXRc7bsO7/zLVFvBdw2PortI1luR0zPJHBriIVDpTqtH
HajoKlzzrMlAfRC37LXMMIYkIwUJkXSRzXcdO6uUZ2b8Gi1qoHjt6MLBlLAiCcU4/0Zw3iSf9WBj
vgC3Y2wguUqjH8SXFsO2tWheibG+WSK6Ip4IvqmGv3R09Bn+QqhCVKltll2VwZ8aKrjv/dE69fM6
FeNgyXuN58AxTS/6Gw2S6Zt08VQd9jIy5ughra06T/T7/wtGZh+Xnex0LxtZM8uFyrCx8C3hp+I5
K6cfpVIJ7u7N4lBZu5CHGPSE+hluGHVcaNFBjfCFbKs+5ZvLSjdrwi/JeMUKiWcNQHfIL3jlBpDj
HBf4cywxpY+XhU8t2RvsgeJhqvbDwwIoFMOSGeJ7zPao5aJsBgbPzzz7Rcd2BOwazMkZ6wuoEBeF
QPBVpI5A/cKfaOEiCRV2B0Y4ZkFLlX90sRODhvVCGdG07daVsDTwNmTDKU+sTRX+GAA36OVY7InB
lbg1vuYaj9uvGfpMRj0qLm0+TPTdPE0lDy5FF+uKnHzDnox1VoezJmVW6yTabkEpEzJQcypvIlmg
7ttgDA50w7XM/WrRzDBmTQYzt+3khCitrK8Z3qSuusSptSktmeT311i9425hBc1ZoEQxuAY1p4cQ
5qZs7Bj9iGtGr1BNSdlgTmcnHu0vauSyUMU9e/kWz591+U8mvtJPn7r40hBTQtE3HL05U7UFBdsB
+BEwBazim64wDKCzE4uvUPC7FudxfNQBOeV/g/Qx4zjO2X+D0QzR+q/lEchtWET1J+gEBzlLFp9Q
5VxtOeBgxZ4IToAOZkS0Y2vSCs2mjoCLMLxr/+b6XR7iTZvvRruaz2P1pivY1FqYStU/IkqN5WkR
k/3TiPuE33Xdbxl5hJKj5h+VeY49lc0EL4Bsd4H6EOBzxPul07H0tmTbGeFpWKTuE+cyrVBJBgYZ
3o557/tbCTQGRViOsaty52jhG9xehh0/Q/7FylXcRiyAY/9lVr7wSXEir4rb/GEY+3g+ydrLEnwr
1SWbH+sfbQmfJgpDgR1oMlnjwsEHutuqYHrT1Ek7LFWbTL/TJZAhF0BDKAfckbr0VBmvMyJNw78p
/vhmUqvvpC3WPJqNXN5zAew6LCAaClEGoLD1JxF43RZipAt3UMFhUHafDayclNFRGT1iNmPJfoNE
sOodM+PgKd0WKFiCGpPEejWKN3oBQFusVtuyd80DKIqpnbkUJfFOEOyaSAqWZmyrnrgvWAzq4b5c
f5TI2OYMOYoIrJ+8+WyZUC9iZ2fKvx6HmBF9LnTi8wA4IHhfngwP2/Rd4vdL0AiDdhbR4BwEAMhh
uSUgsHSEh9nYV3bAzNrzMAHLhNrkrf2RwnfqchlGJ6An2ECZREEpDRgtzDDlBhsuG//VMP0MWE7W
RiirYH9xL4T6db26teH8iT1OZUKejt9p8xaW11a80Hyr6b8IDI+YvEXLnV5fij7+R9J57TaOZGH4
iQgwh1vlbAXLsnxDKNjMOfPp56seYC8Ws7PdtkRWnfPHvrzESJYEfNEkZzhJWhAm2IAIg61g4ZxF
jNZ+Zc2Jje027HBw2fSORFziFUcCd2tBIFDZvYyS+A1+FgBW9GsKsGXzIeb6QqC2kuCEGm+fIebN
keDq1dlTTxWUpsLJ3F5h2Mpxh9kPBay0egJXGkwEvImdTugTMUiSkgKigsrKaM7m9jjVqKLRl1JF
xR8n+km3a/S9iOHrhz1rpyrtPItoyZuoAD77BoGDJFBs6SnglzyU0mdBxhrPm9tvyOOlQ6EePlxm
xYrE7aMsfaQsf6m+sWizmqFgdj6wckOln9SGhEZtmhXrGogHNncSlqTRBXP4D4E1zQmrgiVNcBvh
biK10FL/VNoN5IV7LySizOhMZBEZzlFNiI71qVnkatEoweIK9mJvi+Jgymsd2inT0xmSe9XiyJCZ
Q8ZLO1zE+YgXXOx2vjNxZlh2gi2ZzeRLxcPSojUaKyjY21Yq1kWyVKMVnhUGoSI/RxGPLmoL3jul
B/65WSapbBcLyWoUkfoVfBH82gTaxAKSPHr2PJ5BI3pTCCIxQ6E766OfCJXKrF8UwToWL9a3Ehzo
E54XIwmL03IaUCmxcOydpzwl/12rl4A8h+oYhj8SRjlKSUAUbGRELpgvagYPaK+4+wh4OCI8UvF+
MlhzIAyCThbZsiEgAk17+mEZWyXdgnELDgO7hHjK0GKBeVABzluyzkBK8q0U78p2aSWLCAY5Kt9s
gTzxocPjHrxwifn+onE+FLKK4BFNRpPsbJP5NKGzMwX+kBmzSZoC0NrU6Wpw/EWn3zoIJvvTDz/D
flf358xcJeYO5AieiQY7nqiRVFzY4XM6ElV+CvnnpNugXA+mQbSKdDZ2OoCqVTNO+wUBWw2M2ZLM
tAn2it5e985aeuZA2f2mbr+Y4lHcTAxlKgbhiOoSnbPDGSguyRjgB3Vq2sk0Yl0VBy58rLSAlcZW
wlfQY0mzxVOfsgC1jC5ElCDg9cptZWwdDhAD19QDXxlG3E2ToKaTgDVsUsdK9ImLXgHdHv9cNFHk
1TnnkterpEWQECLo+0sXHPgRw0W7Cvvf6qQoBkM6Rdke6dZ/oSP0HFE/V9XFYA1AiLzMxWaEXWEb
g2JCZ3UZSd8AE7WA9JVkz8SA1XAZpBZPAyJWCK6O9XIOFxPuFOnHLZ6DeR9yqtkimtBdsp0qwDZE
NF8RE1/uV9gyoIJJQ6xH0CFMmBNZ2Q48voPRr/RCJ6nwbclYm3YcrlhveHHblblujWXBfEL+IcGE
/cUZ2ADSg0lEK+yrco+Zz6CtNTaPkSmxAWCVPnxV4xpc+MkO0xil1BHL0HjW2nfICWPkG7Hy0TpG
RCIsbw/Cg7SdCIywAmLm+0dk50c/pQbq5uwHDQTZjGcksEz69uYpy5KJ8EKQE24zkqFfVQcrVxAJ
MXPmZrilQ3EORSf2inxk/mEgiaNZ3cJny3cSQJLs6JTfYuDK3xxxdXAnjYazkd0v5ZUXMDy5HbR2
9NO+MyZlzjoCU+6FCMuIs/F49VjvUBPJ1U8lvhRr+aTbj3sIRdfcMIhv/qvxufUkYdJTwTBbutS/
QVpMyOvHwvPU3V8EErgoCQ1rDijBxQUuIOvp04IlkSmQ+IegVbvSfIpI9EK9a0SXymvorq498xg0
8XL4SZsLkdsy0tQuO4dor2I0/BUHJ8QUuULgPVN35vs7dUr9cXgWxJFNhEyD2Fw7ZhbiQ9YPq0Z9
RSLj1KAi0BRKnMTeFU2xrIhEFKNZkNPhilE4Bo/T0C2BdItjrroWKrQaKKfwP894mRVj5djvQN74
KUk+dL5wtSDkF++JY6MMYkWiozN+DQFRo9BU+qWa0t/M97gArRgm6Ac0jeo8WtSO6RS77Djr1GtP
R0gCsyaO0xEEqK6EMISNfah/AhiPnta4jSC8M/cr54GQSGkbc3hVfndeG1R08x7UBw7BbzYdyR0U
KhO/6K9169ij7jH4mbpPOlw954sXtkof7D6Fdg7yT1AqbECWxAEWY0U9pv0nGaszv77a+uMxAFWT
b6p/Yceeetpfs+hAZcl60g7e5FWwpFY+RHRXEY80zYxZRaSN0CLLCuifDjl69ZqfGikJ3RH/xOcO
v05MXWvuvqDxx/ZYJvuaCMTqL03fjasz3CK3b562s1aZbpnfFPIS60fKGbzWeCtuAZJ7zKG/CiRU
7npzywZd4XXg8ZK+OXMKAvBFKdMhJFS1/g07ssEPLJXkFCk4q623ZkKBnsg/K0hbpulSvgj2P1jJ
BYGeBqhhR80jtqFiapIGK5kk7JYsLsYm4iTR+d/nPFS8Q0KsAciUr71VY34b3oOmeIAM4IUAQAH3
LxTKVIp+KNOZaSaIjTaX2g1nnm4e7IaCnfJDaBt6UsL67stR5oFNf+i6hcjjVhlbTEn8/bwRi2Rp
oRVaBCwTYKVBsZACYagAZNTAc1YMp4A+Srk16OXS3R9b+RtT9rElGg76C/ao0EBckumr1pf9ql51
w6YedxFeayoWW18MIGmAKvK7KtaRtIw4kswZRnHW/uJS42dLToJ1kVIAThvJFrzPDVVAkR8KPIJF
+wBwM4hHCm4Aah1BepG+QEzF22wT1ARYLw75kA4OIbvXCOQjkDFP1+kwk9JjOq7raFPwHaq/ce3y
j+iTB06r02Mgb8nxmZh3mOhJW2+Z2oJTSea7T1NXQ5J1iYTfi21W1RMfWh/uijm36bASqI3bfJHG
h2RdECYLxAp+RfIzdibIBA+7IAonbiHP2jkZhBqn8y1CottdzAFub8YaULUsTy66RQg74fQ7cCmP
yLik8jMGPWEVc9nLZu2wKpHSqCdNWZoNsimmD6YuMfuhLu/mkreDDhWnPnrXkuAnDQyoPefj1op2
lcxyx3A4HNp8j35lBqwsw+4CN0nxk4QJXFs3q5039gJHlmnkSAAvaIcB/lVsQnHzbf6pKXvyuraX
MnzjODO5BnJeGg7lVYgE3MLjLPdUZdTncj5Ou3xvV0sydHseMa4+zE2G9SdcEtIhUvn52TYqePCU
wLjBh7Kzj7H69O0Tj2RPa7SeL22oMZ2MD2qCQDFu5KrNGb4CFkMZcjQ6ifOUi6tFrNCRtrlWOaZY
9Iji4kmSJ3sFcriCm8m1t+Q87PLLcVbsfhn/l3RFQw+x5o8WiT3wsc/Ga2S/zYKgD5fzvp8CfaDS
d4ERsQW0rs3xTj3m8MJ/uYRdZD0Z5txrzU7o4ppkqSFvaMnOq7IXxb2lMrHJyVa1HwHZN+Gnyd/q
tqjHzxz95IognM3ApzuwT4wKgoGQz34ZLxIiiiMV1awnwJfRmoLApQfZQbEJvmaka8P40PwMbxDS
Hluo695wjJzBlrE2+RNTIEO5z1EKcMlaVwcxl78MGdTjLR2TnnNSlWHyIJ1COzZUeo1bt9q7L/aL
5uWRMpsx9tr8HYB5I2cddnqXMC4ddB+MmFkX3WbJkMfESIfVTEQtYNoD5P4H+4GlsGuRicgKNyGQ
QCyrFUpSJ/+sst/hq1SPVF12kJc8CwppTzNlpF9sLVffpYhJ/bKm7HjxGRSDQgjqWJP9kBG+7S8M
qjIRxmLN7KOTgYDcfYl+hA4yFE4Mlwen9q9NwKr9STMNOgWEKhQ8jDKEqMRaz3wWbUPk7QzMzAX2
v7HKkI+I1T5KnjBJ2qginZKn4mpr5dGu98MxWqLq1NfVMlsCo3DtY3XZMzO4CtZ4EmrtVVuQ1Cl/
kYNAmMQPv5vc7l0NvcXCAC/MiLBg2fYffvOs6V0X6LRzrRGtkS5CSejEwizCw10ER3/hTIml2ZFr
wfl1MnmnU+WgSPt+xqjR5x8FgldmJoYEI/7oXWDJEqUjyevmmi5E6Hd36oMAE54zKbVYAN4SNjch
6aJSaKoY++QncFjl8V0AYCCdIYhihp60XpjL3Jtj4GD/XrEMLOxqG828WTDiJqA5+xGQRhtu2JXj
4NwpFDUcBKDEf3PKdiJGznoHpZzR5SOKQgByyj3TDWbl3VCf6/SepdtsJSNyWPq/agD1y5nzsAlo
JT/MCV9Bc5DSKxhHYSyGxxB8G4ypxT3rrx0bsGCqha4z6B5INThuNMRpgPnFTdHdqbdraI2y22Kq
01vz/rf7g8hH0l8wJzLFhMLi4UOhzlAF9k0s6KKFQ8FGDlFxHXj5pVMkn6R8P0QrBjwTgdrBbe+S
8aMmPdT6MPFt2hS8d2j8SEl2cbp31kARLqR5Sw5bu+qkPzEZJsFbrj+qX4ZdKLWGHTwNry1AlNRd
Gu7p0aAdeK4TpGJuXFqF1Q+53QbJnXgT1DT9UvcPqkkEO6SKy+4WHGEPuAfimoCPj067C/Kkoi+a
/jAkITNSNRiMkrVAgu1oH8jLP1TS9d1b0HsPfIilnsi8SQG14/H6lYiGGodXAJA0YcUTArvRflTy
J9uMZRDFsexAnNAE5sTNzT0cQ1r7NfhvVRGacPw1t0I/OJSmMvz06UmIwJAbte1m8E8m6uRaejjD
Ni7kiYgKNYgwwpx2bccvifFeJ7pcB6sprF3V3ippY4ZnJz7EowE0ypvXnYEXcQhACa90aSGOAEZG
B9amLJb9k8DNvNhUPZDErvD/pO7YVzcNdZ/+UURHGq+bbpW3izBjLNnFA1G1i8RBTtDSRYQgjgw+
6hymKuCdUu2CDrmNu/Dqj1Fmwt1Z9rkxqdL6C8KvDiqhQd4FfMkjUop0PlZcnX8PbvmQ0KJKYLYz
4xf3indbz2HsOTAeFQLFJuF0Jk6cxHYSasOTqR0l+apD7VmI44XiNq4uJtO57x8EJyeWISe6Viga
I+1EH01tr6ihplpv2cCSXyKIFTbqOsd1YB5j7VIPDBHRM2jfUYO6/AgLgNaJta3H/GaUCuzwH9XQ
bbVVED2D81I5Ga2d7C7WdLk6u9bl/d2bxsydA1cYP2UgYqx/0bLRoqcSaTvv1V3C9R5Kj4i+ggMs
f0DSMbNXbr4EhWSB4YzQXlaKPKAMUKcNE2FbbAg7CJwthY0SB3oH/bayym0af5f5rcFkmV1bvhpN
uR5z/25l9rwDYyfeGY6iMSzxnCukS/lLi71TbE/Lilmm3gEx0XewDhBro2nlcPI8nm577ni/BE8s
oLdLdNEokzEUYm6p/3zea50BpHau7E49EavKE9eM1QBpKwgthFE+/3EIE7DjZlJgsR3UgxScnALm
nrNAgM0dgvBNXR3zaF+lC7pi/AXTKRdAvwTbIMZ9wD6Xc7UIjETvVngdBEGOblMgKxpfiBLh50eZ
VHcbyhlmQqYx5fOqLrIazcbyIZv0oMxgo/VjkaIsv8Yhsw0pm9CroOZe/zlkHHkYdQT1Qy+SwCVG
lczwf1QhiuQSrRgzm56tJH8FfmSUP3bZM0q8FZZb69mS3txbL62GpJ5o+RoML4SK8iROeBxho3/g
9nLAmH2UNCBvgYYqZlWYz8F6aoAFakSjkvTR8s4Y+RewK5cjclo6UGZdcRXLdQs30qc/XqfBzeUT
iX/BNPkaReizvoPZrQipPdY6gzp9VhNLX+jFWgmdaYtBIggwK1R/bAhIUSZKkcws8nZHfhCDTbgy
p1J5s/WW9Jbt+OT3F7CDw4XCri0HHc8BR2jJWjExPlTnSIRJ07wzmmDK71Ta5PXKJ7kCGBN5H/wo
3cnBwmnoeGP+7tO96X1CH0wVaJ6Go6HMeakgcahsQmrD+oBLUZK/Bvdopr9eybgTUXG6aQqsK0hq
8BYuyHh+FlMBX3gXj3ui5aasCEbnsghnBLD0pyR8ix3Y4hSkixVGnUwsfue4effARpEya7sfiekS
xlnR1gi2PW1B26S9xBQOsu5+/FNYjMeAsZSgGVHRhRhJ1u4V+I77CZWakhE1sODLcyvzpzZHdEgh
ultDzBAR1iFOt2yAE/LNRtvYxLS/FyX6E1XhWP5uqbBjpxStBSW/cUUE3L8xwCnXobtsII4980Il
kZAUitJ4HVYwqT5c7ewPH17yYzjTcNxEEnGVuG/yKWQ1MtIpYdgk4U0wR6ibWmQ0Q3LMTLmb/L5K
E8VKRQoJ9VwYQaDCe/G15NGpHs4gYxmIqm+dGu0STH5bpn9c1MiGwI1EIvy6149xfi3cbeQcUGry
0ZOHg/E3omMLoEFIuUdXmvjxt+V/BvqrVj9HZHv6FLAgqOn7Wqgv8u3JmaXYGLvLjOp6svQEGZ2j
DO3OlrbT2qUfxejEjVlBjFepUa8GHp5h36kt6DKuWy1Y0kGAHxASCUktlhMIo9Srl6oyYhpE88ox
vinyL74K3+HW5nwp+ymhy7NsAM7pv4ir9viioR/mEE0MMKyCQP4dQJ/SnB1u0a786GYITuiMsiD7
Zh00Ht4sdinIgZW3bNvfLr8GrB82bWHJZ2ghDzdOiJPx/s5CNl5PnE9M1SX9gBm78pw1m7QJQCyQ
NkSGDO4iqFn76fXvCOKorbV5V3zaw80k2FEOSGT5TfxtyqQ1HygzeA91gTCPpzUFUWDEliPggcmN
sJVCzRa1X67E82WzigZ5trbtcc2zNmvUg5qdoEQg/Bm01vYdZYU40NyCT/bSsTap40dOyIcvuBk/
x02cf0fthzhfXZR/xDlOfyX0FHr8cJXfKORM8lF+VHs+PVBeVHw7s1wZMEK+/4EIqp72Wg4V3KK2
b+exZU1a5ayV+Dn7M6Vj5B9jTCixOng6WYtn6tgmzLC9dUGCS7oYR3+4ITKJSLbvoebqwsM9ix2S
HgX+78z/fXKptuIdn9tM2OIYtMsDPkDYZ64+YA74AoEL6ty6xV5d0pk0HKWFjKNrnlh3Nf6DnTfD
G3ECHnJ9WT/Z7SrIdlKMgqqh680DLZy7XB95otCBWiz8gRkBOWUuX1337Q/posVDiLhSl9668xdk
V49IBG5+PlctXBD8Nhm0TYTmRmk4M7tLxIaKmXhUvsTUqAU/8ZSRpTq+0ZZlJSsIBZb9uYTJFoKu
uD8AXjQIROo3Wemoc8QXURc49XSqggbSYQpnngAcviQXQzYPhYOeq90POK9FfzSRU+CTJrpdNott
xhnoc7LAtZZzol/EDJZGq+6DEwZTkzt+3amvQO81efgo17hEZzm3NwlggP32zOGEL2xnRtk4J0A8
XffC2l1OvQIs3rsrqHajnlRA6mo1Nhr1U3c3vOXSg6fNZzh3+ncM7kJ3PScDm3hevdwRWJuWSiqj
EfUBZmMbIVSrZA9BMnqXIs74eNXnhxEkoK2tidfdUHATgj/NoB6FYQXKuFsJ4qAOnjT14DC16WTx
RD6RA5SBNYZXvRqFbB7qEGEcdsil6abL1jrpKemG+NNoMXgR9IbaRhCW5qmPvntBlnDWCvi2xB8T
E6AOgN8/eNZ5dQE7zC1MjQmrV3KFx764XLUC7uKRPj0LTK/+47LiIQrmVTgw2qtTDZVKhHlz6ME6
mFDV6tscDuPSW1fqTZoHy9HYCyCjiJfuklsXfk+IhBQyfSh/mYkedkdC2MLVZduXQPwQ3PUpUXBg
pu7CLX9UCZZFQ3NJ4k6JcevYeOhc7L+oJqBB+/OAHKMvKzzypc0I9KP1CPwOkutauod26nIPPHTj
CWw/UcEeIddmosuTT8FxZooyzoOOH4fvj/xD/H0rcWj4SEshshg2au2X/4bnDi8YvKdmbexg2xtA
lR2omPozaMdEalaZRcGMWS07tUAat6185DlHYMMZe/FUsTlKfdSJM/rBxnit5SjneThaO52YTN56
cdUfrfkSzmozuKWY/fhkZDj9WJwUvJ5fucPNniESYjUD4yDFlZ/UAeitTi16oizbipOgtEhCmsdI
XezhqXZ8EhG2eOsnLSVuYBRL+lOKjo5xDPWDlOxy+c/KPjURZwTd6X1HxbsvPTJleHb9bZUcK/Z6
lk8SSgrKTD7TBPfvcsh2jMwA1IHMOsrnmKBFj3iFgXJ4369Fvi+KU2O8bP7gw0gvDwqCWBGgV8ku
UiNcYAKeONNGY8jiduSvEK4piu2dGEvwNl27NHxeRv9MkA+J4bje3PYUawJcJU/WpxEOnkkpCHhA
1uOtx43VYAjiBqh8eqKQKOZjNOvgxwo4gfAgGSnJIjSDVfHcsgoOymFpy9JK5H0ZKPJNjgt+BVci
L6Fz2CuY7Um56uH46Y8n0w2yavqyBUrO3RaQICbeH1iwAa0tgi4yrhsoRG486rhRu3GPx83dcqmu
QrCXxtZcKLlGJ6WmBm8GaF5A3UfwRSqcUX67yr3RNll5hKjX8zOOGcu5R7HF3y8thpDFo/Unmjx1
4D7rhcd26dIsUDTD1IZgcrsbbkKAYxC5HzZZ0qxAGJkYP/APF9ic+Zk9zM0BNLCqfhqm9E/jTRdi
4xxIl59mkHSR2k4c2q4qqKRmwhpkFluxCbkjVqFNHqP2nBJdauxNpG1wPJW6ysMd9UWGtCDpV/4a
jRV5vabN9os0lGdSH38spKDxKl3j5lB3BA+K5QiT8UBUCuLO2l9Ybb12grNeIRqjTwINMz8iNV4e
rlm47nknfhaZI5/hzm5BQFHFtzn1oNmste+se8J6kPEti3lYpXq5l+5SvooSn7H5s5IuxE91X7Z7
wKHZBURkkuzvoPd2woljovVXaeqMG5oCk7kFEgTE7xqMX1geZrK31otHI/3l4SdweJodW7QcHkC5
gVRQgYkFMph39d61EJYfuvih2kycxH9WYDbYNYWqymKwLYdfZlO+RvZdiF3zkacsXNpeMvglKq72
ln5AEBfwK5fvgz7cEKUMSGy7aKhhbP/y4qKi9iAfi2eLrM8+nx25vAlpQr1OsCOjFiysOaMSUJYo
C56NqHz49vEGMacRXrIi/32a8O0TQaHbOaW3OEYfPX7BybNL/zC9gyS8S/6kob1aw0V8HaX51QX7
HB6G/uFyqavYzDbpsIsAfTWhP4VrNGUq4zlOS8J+w5YLMbuVJCdJ3FEYI5EDprTE3cibEMepIm3g
nB1yXIjOBkf+Sg18IIfGhen08MSTa11glsvXZJrmyjPQGCucrSQ/yvbVaKCPaYlEicTeiqI0CIPc
QkKKItLzXzZ5YlyTSFMusbiO661anF11X6QXFyGBS+CXoGQ9rtqOvSKdExKI1s4wfwFavfwMkKFz
08dzzTmQAotsS2Q9GhP5NdgPNskpV07iAvi9zOE7VB8G9bdGedNgDgjIAZYcdnQVkFQAEIR4VcCe
Xv4nvtNAupE9Oe2xeRA8hIl6zfHMF1H3Gxn4E0dFwjJvrPRgkRTgt9+29J07f6a+5VTIpJuLrsLK
5cmQ3vhkpLrGhANC0R6z8GDS4dfWbDQRmSRLGscXIUEMUDIa2nmUOYG316y1ZTyz+qEzu+T+eZQA
HIjDmQFwgYtLiBIb0lXHs8KmoVHeZIdoH8NPO93xnwgYKESP2DIx2NpNDTXe23SizUiUsnxwGHoQ
V0q1jth/wWWs8ZC1FIPA3yBGCRKU4yg6mB9iex8jOIvrLSwDyT8poGMoUawYhdNa5h8xr6ntRciY
OOADnQNtr9WflvEXwDj49QmSxfWIBUNKaB+Dbue7J6+6YkUD8J67rDlmTgkEk6Hv3sm8E4oUkEWI
Ca6CKHu47d4391pzLAGCkndEpumwqkrGytqeaVUwTZRfe0ZkqftGoDmNWTfDIEeZQ8hPKCAB5M7G
B3pJsfG2lYqNCnNfijSzRvB8VInOKqQfraJ7yvrujfs4lmvD1JBUjvPURh8SfxLhjSFgBmSeFPjX
UfKxUaAJT41z5asYDqpdXIJVk2+fE5Hj8zJEowO59psHf47xqZafsnt1/obFMINjYYisJzBLnYD/
HHfLrF7iIOPYmJxbImGfABzFJvRAFh0DfmAvYjACUajYfIv4MOPdqjNT2+CSoHSSOE5zB1Etud9C
vW61X9p4Vo2b8PONnFhq/cKaJRZ29uEw+ZH8pz98dQNWra2EaJuXg4dSRR1c2SkTAU4yrPfOJahw
Ju37/mQN4TTpuukVti74q9CIVl9xcErLgNyMh54Q9jSh8Km/EBeOGART34p4a/cPNSPppMQrmpBm
w2daX+TyB2CBOWwxaoBhyw6JfSZ/078yHa7GtrZPBVe0hmoPDyLKdS5m6aM+q/LNr952tPPTORrd
Xdctg1Ygh97cnFEy7jsn/hSZaIuCTnjuWhUBAL5GgwrjHLURzhK3gzYvuZrWirrpSCxHo0sqFnYN
7rOpwl39IGPbP8jdwSUjxYIJhAhHILGwu+8KzyYXlbiXQQuQaNGmsotjcnc5zwj49N4qBVAeflgB
yPfmiSBBb3LUEcBKW+1GUlDpYvZ6yu5Bzg95zrsDsC69rPp7dK6gpzVci80G1o+HEozFBfn/ipOT
aAbsSmwd43Uo1tKwatXPBDNbSHcthQXVbCTh9czMNKvu6LwI3CTMK1vSq4XKY1TOA6ZKYHa1dqaK
2s4cyP7UgBbe2+oWc7MevXL1abFMFEgf+VtTssew+atE2IRzIgjlcJfQJYjyL9+G0oFw7EmJmVZZ
ZTFadU5LgzoGxIDie9cCZ6rpCyOgxeZeNc5kcLyVBYolBL+1y1clzfngxNiVETkgvOaIGaSbwKxw
O0xsqAfdPYhPwlPvibXNRgImYf2HvWikqrp7ZZK/yehlOVvX3PH1Dv4R7wNa5RKlWojWu4aXsKmF
7qK5htxCyg9SNG/6Lwt1Cxntk8i9X6Gu09Mwy2msXRcUv6osWx/iFwiDmyYjSJtB9CpXKDHCg2E2
ODIQtlj9q18FwEcs80hjj8DJ04ikxkI6Vng2UMdT4adQs+bb8AuTVJtF4ymGzTmCwWked7bDA5I8
JIPgxGoqJ/dEPydkxhqkR3n6K60OWn4Z9R8fCZuKJq65MlChBZG+iXsLuhmDUEBzLi94sac7dSpR
w+RSlKARrekQ32zwostIdEflN9fONb5+yh5Bk12MSFH8qQDgVvnGbo4wV1eidieG8azkfYqfuN4N
KeeV9z0UXypaR3HXqjyMKe1ojYF0Hai6hVtHm4AyjsO0QOod5msr+zDQhAdLiikYGiCZiQWEvfG3
YTKr40sig9VOH45NHTGHazSUjN5s7+6PE+4l3lxgW7R29Mtf/GKj6xchXJGDb/HZOh3mo/KzDh5O
gj8QyK4kdmZGois3+8+QPxVr0xB8Ez9LddUP6yC4DtQBVt9S+hvWz9TgFoJvGMq1xe0UusgdPlBT
4T7a1sUtA5+mj+HftqioJHbvu4LcYuZj7vasOJJ86FEHhac1rT9HsCSW90FPIXCenvKRFVuDdtBI
+Yn0e4u2SW6ecrYFcOACT4N7abr7FqmIv5HB40N9x8mNZvW3oKsvwES6sAhHVFe+2P6PVfYhdVfb
mGc2gQPZKU5WNl2dWf4R6X90iE5trIQvE3nf1Zobc/L8BPnr+u+uPyH2HMVHam1a57PA2ELjA+jK
g+esKJAkW0s3YG/kY6g2Ahyi2XOgsYMlS/MX6CkG8bSjGihuIcryIT5U6Yamdw6qdriJFxHrxwCO
iYFZIY2KDUQHvLWeIQ+EpHwVMK2t/uabGeVDg6LGo/muV/FILJRC3GBbNdtryTIcP2TtK5cuGt6G
iPkYOQbs0kIhHNGYJzvD+M7SezzuLW2PobCMvhOOMNrrUd2QvbpkYtDVpWkhMDq29arvj7mFcsFZ
RPmVCoQUJQRreUXm9v9WLAgSDvsk3gj8v+Z40o2FaHyJaB+ZN/WPnRE8af0IGSRK0sZcIJbqKC4h
0kn6wHswYHVmYnJ2oXIpO4KH7lXJYyd0ooKL5PiajwbrCmtEFdYrNXv35jNH2xwBvs0zGm6PfUZF
yrY3V8LJF/5ouI9x+xKl6y6FODny9327lNql00I0kqKBsjj3jjUSKKafl/UdbT1tKxz9Ss29IXR3
a1teeeqqo82+XGryk3oMpz4GJGGj2iFgdyHbNJBcM3gVhOWTEv0LUHmorn6Z9WtMSuKQhsez2t/M
u5C7D+QWyDA43A1BdqEFit/wScdO9WVV6xCIzaPU/GwZHzg14mdGBIkMIg4AVXj/kE3H/l93AA4p
f5Bxi07za1Ap/mZIYWdYNOVPgvyWWO7+AFHbqhsaCGA41gh0kTLAO01pAsSnPMN3V6w0jUFk2ze/
jHAISUF2+WGD9ByHyH47AItrmHHRcFeZXrAAayIj4xAkL64HP/m0SP6R/mWuRN0OthVNVQjeqyzp
IfU/PXmf8xCbkMNWj0vzPoBmWGRcK+UJ8VQir1JZxKlK0c5ZsMTU1t4iojFsbVZxekq9v7I9CHEA
iRDItfmc/l1PHwIDC9O7RfeC8DSNhPMa2N6Su9GBRGG5xvI57pP6nOafrkHA1asuRYDVIUekboLa
VTrZO087P2pIq6WNRX+QfwDUTKI1Dhs/IF3so9Z3zEpJxSGEMQkXb76UHzIFQcg3HJH4QPgPtRAg
gNSgP+P+nbtbm0mcQoYSFEnm2qkhfXpyPWCnmexSVCr7MiCRSGAivP5oFfHR8nkuRvOjJ14I5Wlu
rrN2Z/kEvV0dpgJSBnKmOEflKoDs1w4ZD7aLCGUDwJ+j32vAxnSAM7HOxL2+DLJzE2W4I+PZWN2I
EnOTp3igCxo9Yg1ga05aoh0fm4qUOD8F4qcIFp8bcJrIYi0HTCLVziuAIY4arb7Vk5d+6mNWguvm
gKwRh2rKT9lgClg2zZ+HyZphiR7RGsUySgdct4JNTb0LNZsT3zn2ypqi0YXjYZfP0A7Vc8/6+n3J
/PtshnH31oVWo6RasXu7cGCoJGctyrlO3tKKTPp0SJNTgqjaeXfWn/gZTDIt3MKbVtWpyoAZ5y4j
4mcxQ/OYvcTeSfUqar0QrFJSH+Qoy/kOfzpZROpAVo7DK6ctB/3US9eRMGdL+xrijeed0Cja8l7T
hJMaSMTbBqLlYql7G3C7npLZ5it2bpWD+PSSyQfPXefB3gI8nFKZaq9RsE3q7B1xfY/VudDnuvZr
pX+pRjwDnT2Luv4JC2pNn6rzKU/8udecaGyYDgttGmV3GVZB6BxNdA1WnzJtZZhWb02z1wivCbZW
yFq6wF3nptcWbEApzX+PkcajQeTC1LOOmoERY935hGrOEC3PCH7hlMXKQnVuAyYF5u/XG52ZQKPF
+gXlSmYNGkPSgIRh3JzzIlgvICDQXFQ59AWYe4uC5uQcd69gOGbquwvUdV2d61KDUiYOiBIe3XrE
3W5MDxVMbcytN0IR5MqnfDHRPyTrf1cnzJh3EclXiXkz0Bv2K4KkeaQPhJxp5cXOdi3rQ+nkCwJv
CMkCRhZ7itq8dAwbw01kv9Tdsmo/6vgkEwSW7WQgUMAse2Zg/Qg9MD3OSjcV4csGwxcvZbLkvg7b
Qzvsxgq9bUzCMa8UuJlMDNaBI8BkBkNYEZx9449DgcwUS19RYeN6v5wGCOp+R0Qa1FFysx1c7JD6
b8vMPIIedhCPkXonbcCAhqwqJrtuG0WbZlxjLpgGf3GFiOjWulBar75aK5B1+OC7eY48T7/F/MH6
cQieUrJVOSw6Igb7SwuCUshMs0Qt6MhunfQtucfcWPxH0nntNq5lW/SLCHAz89WSqJyj/ULILps5
Z359D54Gbl2c043qcknk3ivMOWY1Ikdi+bWbvK4Kpp1i3Urc1yZn9uE/GZV0Y3o0SwvYm04TbxVv
bUkPRScnhvzy2TrC9aWj5mh4geIzkD+1QTE/QWnPY3DMGAHTJEwMD3ymkxOgk4H17cjRSnfBAFR0
iTxyAXEibZ8dVvcq3ZpiByquzPdmfm4+YBKiRQAPk9+U6sLWP8dybqI3n4eJwx2KTqruDn14HLhf
5IaAHGpHFtXQ7l4NFWNW3KrqNVDPVxezvNhcoqqygh2YMKSL0OhMg6pCuujKnXwgszkEfjlL+s9W
48Aaf1jzT9DuGrUM8nyrrXDCbaC3G2vG3137ScLCDJdCyqiPwQTuQFpCtTjbV3fAX7AKEQj37dl0
/yxtP6KPzjvEfZxYst9/+PlRqZxcRZxA3bXSiPNuTna/g605sHiH3840M2qfkcd5Vx0sGnmFjIk2
OBpM6/O0Rj70VNW1lG0S7TA5sMdyqSySBbbnSbPgHSS0DuEkKqC/iJwkXUJHn3wzav80GbNGIChm
SGIyps6wjrvtaKxsY2WkJ1HsQ6Ra0omMyDpHbP7Q9S8xXBJpndrkmD+zigGpqBzJL6BBWQA20Pxh
CawPlISz1PgSnAKm+znty8D1ok4101fQHYF0fKjJfiw2EaaSGO0OrfeiU8/W+78PcLhiqV2Q/xe6
e9m+du0b0gtXjOTukVanAnkfUuZ0ObVMWnSd/MwhL46MlbNyn8J+B0hdKrDIvBKcjJ1j6nj0tp7/
byLOlZABsk2KB9JWX14lL9Fz25uqRhkF+9w2Z/miSY5+dcmryS1kbBqsHIPy1NyfyvpFNjOvEQSa
yL2nU0Wrj6xBLFKoqbotB3oVGFu1Z5qOY1kARCSFyUVxvOlVFuWXmhfG2CXWI3/2MfRUE8cQ/YUM
Yo9v24el45NH0iBgcXksew1aBoaTlH81d1a/8ft/nVUwncZBQ8+KxYylSgmTc7JQJ9vKOow98vA5
VWnEU+Uu0f7gSuLPVqkQ2G4EytUTW42G29JPBuFWk54PoQx0XH7ezAdrQLDTrDU2wtgkDBxSxmMN
c7O8I58MHKHheMk6w+1m7aZjtLIXwmE986qHZ9isLdqj/gYrMpZA2uuslVTWAOPA8binfkmYv6H1
j0uQ9WcWDTPOF9nc5aQ9zFEet+anOzXqEKBYPy1saMgyXNmtelGCR4o/yMR2x5YxOEHtG4JD3jiV
9UBDg+ye1xFLqz1cRHCDLm0zN1V895Ar7ymshROooVSBJdAwLAX+lPRnqTnI0QO96txnzgxmKtoi
Kw2MUzXzHSzjOgZzfTa4K6+eM6nznXplaQeftnulWYswOlKzJyA3GsTGMkqY6ZZooWvaeOi4IrQG
eCIOV8TRuuUjEQb7+MnSTA1AOlCNWU9k6NxRTXzS9Gec8SqZyIGjYxzfEFLA9FVAgLpACcydPy0u
ItbwUKkokoEJ/6cX8nmlo0NTO0ys6PKSGDOB47mPXgXKexiaFRioCEVTV67MvZbtzfmd/tD6GBcZ
AEZ2JZhliM9ZthGz4A1QDZViPdu0/s1C8i7Z884lVekLkWE4YyAZnKdeHk2ZwmBWOZQ6o/JHjfTB
W7G0y/vdVOXjRJV423jjeTjHdiMNWzC1PIwqTD34abq5enwRFQjXUe4QZ5/idplNhC2oRPY9TpzJ
/ZdfuoxdEXHxzvcvn8Ro35gM8eqAzIZr+x+wD7kuUFsWkSbymUwGqb3w+xO8Baysnm7NCDKG5+Ri
j9QWBjejrtZEGXxQR3/QSjpw82ieeSZbm9i5VRudWZk8VfjgNM+IGOFFePoz4w3xx58oJFhv8jlA
+cQN586zfj/4m7ike55GspCU2mNlIn5Yqj1gJNghRNWAnsdbj7taNEv+2hBpuuQ5hHsr3iJBd8Ec
WCsLoZNxwTkyq2o2bjsPjTxE8ETdkNXMgQkOlEUG83hZOYQVk152IhlIjzSHpMxfgAlxjMq/o7gf
5jVymGk8iUSli5Zj8koB3tnVNhg2kwFZFIvJzKxY27w6B+qGQya3EXeCsOFxLe8V/lxtm1Cky8RX
FrQLG9ukT0M9MNBZsdrnqFLaM1kc+XDJmnA2euwiJzAFywhJ57xANP9/abSgJOLb6yGMAlLPF9ID
l3JbLscbpEgPlWnaX0sNXIm3D+rv3l62k2OW/aP3nSaOyI9GsiEcBoskflMk6rcxn0+DFzeZS9T4
yj6Knx1LTUAFilgKcjNp9ugVdVBUk5h/ELdGf01erPArQ/VtjeepmzODgzQPZ6Lde8isPEJBHl6x
HsXKcu/9I2XoKh0l91oWW9PeyfoyDLE5A8esBwQXl3hSc/vMYMLnA7AAm/9e/Qnsk8GiOTI/w6W/
hHQ4Bv8KiaMtM2a99BfD9MtWRQPOEWFwlePesy+pvNU6sgPp4sDtHuRhbctzGSjEMGn9xL6pv/d8
DDV1aVWewB5mw7kgy6fXjmG8l5HYaifEL3FRfzAJmK7fUF3z8hbFF/k0fNURCwOPEKoJL+bztHaL
yVeZVe+E2EGFop9TExxahsCAaW9BYehly5oGdtJPSscKoYd0nf6CDSSBRF4O1tMjyjTAeqkkSFig
IkYrBOhNibZxWOmRIykPjVEAISjT4KXYmUjJaIRMfI7+mjy5j5omEOVZG3CXtU+ywdlSHsNsqcJx
7W0sENj2BHI3AIPME9uYG8o6GnNIedlTiqKZxSHKYHICF0yTJO7zBDtlMCxZjXGVMsFZNsGK3GC1
PGNv7unorfIbDt+khLeu41SrtKxJ9cukY+7tn6nF7tYF/I7qS2u6RYpd85u3xD23zbZN9kK9T7Zh
JrZetDX6jaKBf56TuzLWv1rxaoxvD7VDhthWVBCYGX3ohTNoC914DSxTQd/5ynJq2wL9MrmXtGIu
efvSPrDeXlYoj1nrgCmY6mRhnTvxYnhvog3woPGxBOYILR6Z7nTpb9HdKYjiK5VuWMM9nXS9QfBX
i0vgPpLfMTx+k0TcOeg20/E3a2lrJjnrlhz4NF2HfF4ycVSM3dRmkyezysYFJrOs3gCmggjJJCKz
TiOXNmtAojbbB90xMzsjOcIaiQBootmR0yMZJU7MQ9pXF9ndQ/ebNF0w1qij+W0B4hWHCSxZHDxq
fBVTKacqvGL7iQ7FGDrHLKOjaGel/Eylz9q+4WDWGTwo19T/rIC2Gjd0Bs10Awc4y9FHbzSLlIe7
HK2baTRgoKatz3GxSZHOgC3WqKqH76xChGrP2S95vx15KyYoR/Q8kzQcRBxFj8l/RcxoH3LksKOG
osV+HJ6WFxymekOOvln4w/5AtdqtGfIvyHgYmGk1u0RdFkyYFYrOn8rfaDlSWbRd8Yrtj63vgUt+
1MVm8iuyvZ4m2rT4xrkEwSFCoMXqQy3XdTNxk/XYaRN+IDJG/sq5BX1WWcfe25jwI96eYp3/g9iu
N+RHrnPAnB1b2XsqJqwmiwDzVitAdW+mp7BDYxnHfewxRA6zbKbQkRswhDt7AnCh4nKiNa2Ci2qR
hj44yepBqXndUiifOwsIBKMLX99Phumo+poe82jBby+6Bc0PbGQlY4kBcpH5cXkE4z4NN9XgQkAB
XWytnmwguBlVgIrAAZLVtFkI1V+lviQdjQ4rbERL/nqe74L0oJtHjItExd49tnLUM7O2oOWS8Pya
NCvQr8vgIamH2kWb2LFW/9LiZeqxnAowQhF4DaJB0pAiMZETu8Fg58LQq0j/tXCQlB0jOTW4+/ol
i1aGsimka5WhrdjoKF0gR1obK0Hooy6YK+NW5Myowm3e/g7Uv0l4iFuU4CntqPkuIw7pYt0TE0Ra
2dRhqeJdJikYmc+Yq88kRKtlYQptSwsG7CXuozSKtyLYdRKHvUYPxtqlwxkZbksDpFRe8iHOs867
lbp1qKTwrymLL5JLuKu8VJvrkjiN4+Q6olZMUvlP1eyTn4yPRAZAVQogDczzlRD9mC9tay7iMl8T
93wQ5mrQsu9u/OpIk7T4ctWeXC5POhiw5MfMeFYJeDS/XVrMc/zC22Yw7sMk2ZdUkoHcsFIVd/Ti
swYXP5iY7mKhJAW7irQQ/1sakbuBybKAfuGOu85XuEyxgRTaymaZ0rQ8cGXEoTk4tNYO+v+ZEqj7
vd83h1ZuDqYtll5uXTolkVm4NJy/ixxtoOpL6GYwhLbRxe/HpSQ0cKP2Uo4oN6X+qLCLRJJhZTZk
ItNpa8Pp6bMm1mbHWVPK9T9LC1k1mGfTnnY79BIx+ecI32x0Y0OSrc0AvyiQP2TmPlMnI78UCqTY
ARad0QNf7BdhBk3GHJbZiM6F7FnXQnoFWtL1ymU+sgFmFVUr3xzGUtutRELmoDpsOlnax366y9uA
4LBxFSMTbBA+CI97ky3CkHRkr9m8VEh/lMRpcnXZ0HMWAF4Djd44i05jYt1bG6tHa+infOz2fpgv
dQ+wL3pkMxbzvphic3IauhGtYYzwUdobwUZLeCKosBJ8b7RgdvKKcZ/0Xn/wMAVB29zpMATkqFjU
JkxRuI/TGiMLxbmywbCRUUY8sRPxGgV+set4NChMAOgpZFoWyzAzMZ6BJQJtD7fYaS1AWqwvRkFy
/SQCKsmiEdyUAs+31e6E9pbk7xGgSj6dPf+ECcDGJIKggqdVsfRkYupSUWhcgBGVEktbkI6f7r+p
LImRrejs9ftT6DMtZ7UUojb0ddoklIGRxaJcZ+0HtZG9hcbcWAsPdvzK6asGm86ZoI3+INXoHwiG
HA3oNKC1aozOOgNVgzXxMKITq2E+J9E8bOhwevCurNXzRJspZFNY4MIG7myFcsN+22iXCtLBBFLC
DoHC9OdodFi5/elS7Dd5s/Aj8aFjuOIE9mR6YzrNYHTccTvEn8VYOfygC2I2F7GOvG6k0G3/aTUz
JcYk4dEyd26wTXF9MEylUp4jTVIrduucHyZ+hX7qRv2br69MQQYYm0ti66kIv9rxQtGdRI8cj29D
BllgIrJjNoEMLZC6uecny4p0B4tPJMbrEZMB8OEyKHNlK8RjZyJEGNYaADcvWVRoOzUGIVIi35ko
NhyL08c7TlwbohAkGPgm6mpT42NDOz/9cAENbZxxPqjPlgyjbpJf8j+YG5QqIX3oJGmJSRtkMUai
yeAhecfuMVBTNfD2BuzXXNdtNvc6aaEE6G3d3kmR4I14Bcx0lfusHyvGazSVCLNzJArBQFUCGkhB
z54KgKmYKBMgUO1UqfEolci10AtAEEDz0PKZa+lKBeqVu9FOK8UiKQe6DRo4BoOLwriWOXuw4DcD
fGwww1B4wie6l14n85F1bjZFQNr00RUfIIc7+MJyuAQ1nTGdiDAZuyEzzUjOsJE65GjXTSh2JgRj
n3oZ/VX9pyVvCyvxRKeoFObBLCunipX9vYifZQtyVt3C8LpBrq/ohAECUSKmP1LApJgRuei4xJho
5xWloYkOrB+qhQdur37XydYEgNYz76rYzcnc2hk/qwqIRJXNVdfKH1ZYo6wIZ5ixcDVlvCl1iYr2
qxXfvgdLNOFjPncWKaa0ktVC6bGFjIQDdMo2Ll+1gSuMNUJXf3fus+0Ptn+P7WOuPjJlXwUvUXwC
rbDKuxTvefhV2kvRU6XoNCyM+ZEm5Ar1YAVmgP6jpiXo+fesd5pK48pAQtG7G7t1WU/90zowwN1v
g2htmqBOMxE5fMTcM7nJA4Sf8pzypSTRqS/Y6Cvv1GL2EIt7HoJ3hTmC1WIeQlJwU8wGGaEEyDYy
KOK9/DNRLVhm6sZeQJQaTGDHA7foPc0R9QV8d99jdzKNrwQ1dDy6i8n8YWsBupJvHaLKn6/cmkZA
tmDm5jOMhZhU43IMgndQMbUnEopog/SvaxBPGqgdxGeF0SAHHCJ+RfRnMZXKv1JkoCHN3E1OvnEp
cAWQDnmWoqMoYXp9BqiqJxOecglCsOuY90SZzSMFMFvysR5xhBbvVrsb/Y1PosMLwsoYtFwkEcgV
zFJ908tnL78lBOkCPwq3RMAKgxwh3kC23iQeZeuB8ZDsLxM2s9FJRMcWotZHo7xkQfsvOT4LwZjv
CPiFSR+n4lArqqWOnm1QZ0ngziw2ATVVqF/Aj5YJEZFyOGIYSGU+CxyVNdsC3XrxHyH0w/pkvBNO
mT6jarGWKg/9f1LsGK0fJnOVG7uxfEf1jG1Kv6ub+dxnFOdCso3iir0SxMj+y20nNGD8UbMHVhgq
0BQiGCYUkYU2v7yBJAI3W/VZsYrK+ZQfQiNisnFHVnFkVCVFhKkcNGLYaDOSFXlvUKNBLH+YCf1D
tyfnZkBC2TnZBp/jmDiwmaeKXbnzO6VsUQwnI9x5wUUCr4emvdnKuBdx9WjZOrPh9t3j8t8I7lUC
+9kwptDFbXrIk/yrxJbi8SNnds8viWRdCCLsw4mQDZg6xXS5YTKuQtRB6CoUuqdYBqUfoFDX7mpY
zNX2pLmZo4qLpN0l0iVV5Vu4NyP5Ft4nq/LRSP87eiofJ7hB2Y4UKkf3VPfvXP9My0NjevCPdII2
aA9/VU6Q7BykRL39Kf5BI5F0ei3T5Fc274r5XfVbxT3mwGfMbYoQRqhMF3/jMncG5RFFOylcF3y+
lbdQA8sxVDQR4q9l+O0+YZ0BhS3dLZ9lYO2YJrC2YxlTb2V7RxQPvvvK2pbYLZNrMV2zwVuj7xvU
m8g/kwSR7R9/Z3vYZdqVN2QYXxnXbDr8dAj5kuIL0G8cXVEYjnAx5YNmVQR0k5asrM3+XlEHJKQf
Vqq2t1ikMPOvBSfip8z1E+JsL+2T3DCj2rvFxWh+0mJV9BYGX/qWABMfofHpyLXPZqrI74pv8sbc
0+w5DOCguqteX6YKQchocZ0M+6Y4pVEyN/ydIi6tfq2ZocRwiy+tQbrZxnIU7xC2F4XifdiGBb3c
gYR0fm9hrTvQFuPJZz7iKlfV+ixzMdO5U+PoiKGNfaItsws8lpxe5XXwf5LkLZIVO81GuyTou2nW
9fGo1GsceKqylUkLEeHWlQdMtcuieQYyYsddHJ2sbGO6F5/BG1S7zt2WrCrbQ144WgV8YdPoF7VB
ZCnfR+PWoV8Q6QEKeknLaAmGN9Uxw7DDB++KZ51uqnwfi89gPMj9VeMgaII7j4zgGMD/XNi/iq3v
xIiYjRtz+uuo9KJV+t2y1jWjG0MTMOyB9ye1D8byYtgHIYvTjxwsAiWZp+4MlnWYF1mieBgOmV12
2S0XN+KFEMAejRALEr7D8SSBhZyWFjfDWtcMg7RdjNc3dHKbdYW+Y7c9NK+EjXyH44fOdtK7UjdG
S1c/8g9ldJLtm8Eo1tIZUaac6EgT4pNe3k3j4Jcwh85+sU18VPzrfkQSuQKuZ/knH/kikRG2egx1
a+7KVOFLLjnW4iaq3x5aftedjfgbsEPMN5o16PLIculzai1Oz/ZKEHae/sbwNYt/Eddfsve9YNGg
WLB8cy7ch6ut2hINilNgWbLfUvk9eO8xfBoW3lRpZycnuoP5kgrEh21ccpZm6r+cu8bCg9Wjpqky
tDxduAjYbmXeW+/Jh6bUIw0HbWcWHwafnHo60Ij1gy/ekf/I2qdh3POBBcyiTBeYgdxhW7c7Jf7S
2M6nR8+/6PxvkLLNQEFp9lp7k7lXwh8Ox0qfKx6ehFnAWgqMXn3MtT0DlopJMQZCZKYIEt4JCkrL
vdgs0Cr3EgrqJ7gbylVx/8l8AdmdJ6JILlrDF/qXMytDxMhXryLSBXPbbDSE5R5P7cnqt5771qpN
LpiPZV+D91PLS71j/J3vu/4QEhfTrsPwCM+YBt7qVmTUYa7mgI9+p7epOVXN3lN2Svmix5Yheobh
U4K/SRmlqT9t8wjlZYFqkrWGvY0zNsTrQHnwrMb5T1WukeX1FpmjyUeGBIlgCZwkpBozPHkEmG0E
WDtxLnBOJpzFLWxIcLaQ2mcGnOcEehij0DllYW55s9CymFX9Ti/YNDzIa2aF+1DfpmLJ0dZoj5wM
APSLevJXssYPyJikA5yhRAGtw0+Wiw1hyJ60lg2mXShSOU2sblO1n/gg6pEZ18YVO4aHNq7q0Hsp
zLipgD+qDqswv8ZemzdhMqOjJlN1bTUEjqq/2hSoQE3Toe2L4NfK1qSy50Q1zbOVXnQGC/nGD29T
m8YP25bfdKkePHeLMexUGLUoRs2SvAwX9dUujX9VHEkt498AY6Ee3LrhRXuXUf6EpzA5E9SWuk5R
TKaHxGOrvbOiqxb/NoL1vvzZaz+5/lNkfwWC/nQmOlIFN373z4j6GQbXqT9spH9T5mFCH9aWV015
wgWrqEIkhvn+BcMqY/QvVUa4iZeULKl47VqbpF67FSizpSDQxwRetexHsuEvdXS1LIbdL98+xI+S
3AWoijKMOyR2VPLpX2xfG5S++Q+3KH/5zrtkcHAA1UyMWUjGp5ypSMAyccePaxgOUANCKA3eOAq7
D14av3jyDsTqUcKYlT0G5nrxStFXQ0o46i3wdiZMaGqUclPyDwVZuou7hjW22nMdU3+U4MYR4ZKN
DpmMb6fAkcCGhn3UBxs86BsKKUHBkn8IzVvIgIhzYjBRrqx18iVRp9U5sA9prQ64KDgYYy9njVJx
IfDKDEjhA/O10vJhoQ0hehD7q03Gp20oj1wuGTKxrFTGt+W2E+vwbHEJKCicmyQ9DPyKD/UjYuoW
mNq+VbGNdhbYoHBTqSqvbIaY48ctdSqIYa1HMOLsPlknVrE1emqDPNu5qOgTiy2xBUxPQvSNFKAH
VZnF5ckw3dMub5Jdo5uTG2vhy6mOfsc4haaGco58K34J+r0QUkAdKMoqjlZqUm37Tt11UoSH7mO0
XGccckdiSGmbIQhDVJQ+hBD/1bu0KCZmQLQFOFqXul4vk5YQijInvloX87y9QCBbjaZ/EK53rqzm
XPcQOOyBlntXJ1cPqHT7ru3x0FIc1T4ggUheNJSmTd5viuBLRjGQDNS18J0aZZkG8T4hkr1I0abo
CIcJdTPao8tZL2jW5faKQSA3j4PXrxJGe7UPRASp1cBSR4UBFNZvOTtP8t0AF0xEalwaKR8FS0RJ
uUXlAAdseEZhinNn3DVoOESPabLe2eM9iL35mBKNlJHIQ55XpA0zOa9RJQ/rKvpucYUxsonIlMDq
t+KrdLIYo4o7WeOyHw8YMu1ojn0l+tMZhpAJCtVKQV7nLSP+oCQjpJZGdwCijpF4rikIuwDXS+3g
2OSXGUR+6bSGOsVYjtDRVHAtI6uoyJtpC6D85oJsZs4jvmhmsQp1o9uDnnCLkR0uAUR1115lCftf
E3PuVEZ3weTWJhepHJdZQFJZ4+1UMWysqrniTxyzfoc8cyfHAy+UOKZpfaYBXmqk1OGswTUKKaIn
px5+QhZeZLL9Ckt6xkN3lerf3gpWnanfwevq1nBRvHjb5t5KI0erxthbx+qu0MqbVIS/UkzclTHJ
e6tuZ9/NPn8XHTG9RvcdVuk1Fzw71KXY/DurOXVSf+iEOKTGePAjJMackrVPzB6bMNuYbMLq8FPB
d2pINpo0+PIC4UNKClJcxO+qzDlEWFv0RDJQ0FhXGzJYT4uOZK61LwKaWKGzJIe1bKbBqy5YHe0B
nb2ZECyElHyR9Iq5f94F0W3w5b9YVQF/Re2hsv960V1bSztnmg6Jtp0b2rjqSP5O9W5uy/0Rhxmq
CBnamKohxKO8aPmhk1Znp4AKOkMCqgfR3OWZ7gwJ/Kz5ieIBJ0/yVt0dcBm2W/okgdEgY1Y20U0C
Xon0VILiSqgNTGh1l3jFtbExnyWa8sqGqN0qR6j73KZF9vK6scRG/dNLw7++IxgFgeK6ADu348q0
mcrbjA/jpvkoi6ncQKQTZ4SzFZEV7Fx3vJtBQnbDEJwJQETYJGkfGam+fo0jruMETQsCdlX2rQJb
DpE0Szg0V61chVQvszFnVaPp5SYPXyohVTbCesAD5LUEK0vxV9roblSrXJcD5F5oK0g+6zzcKrS0
TYzqC/1JYrFut5LN6OukG3XQ+rSVAZ3ClvctaVOuivsOBknOegR1FZ/Q0qqCddaF8zHHaV+XZ3nA
OB76gE+8Gc6Stal2O8ODlS9Lc9c3PgOgXLGbzIKO94zsW7mrlqXREJmJQ7hq6cLCXUDDNgTZBqzO
RRDgzsO/GE0syZpAhnortGY1NFifGnkjwmff8nCLUlzGpv+U/YqcD1rt0D/KQvwUiHTTreW6KAuB
CBf9ooib9SQFYCzf8KExdyR7DYB8H70Nj+W6xr4jLE9eXm7aYPwZSUjgHT/ZmrHuG+7KCcFmcENr
+TxtW+xKeONRw4hk3FcS37c+7jRf3uqesm1M6B4BdH0KBJPtvhZ+ddCuYhhLCTIVf6DGNiD9dLsm
Dw9FGGw6kJO9QHILGgHroJsP+55ho6/XK3VoHMmD1qRnyxBCQFLbB7oa/FlrTyoO07+2gFLbPCRF
uGPFERz0xj3W7OTLflzElsSQr19XYYVGqN6MrAAtpp4FKHwi4x2gSkSRCmNWg9qPPXFSSsA6Rz/b
xL7jqgfik/n/vraG/9A2JyWjjWbOUh/IAi3BHgXBT96jzwN3Ptj/KvVZTm1k8s6kpem+cvlu6me8
NcK/9YFgCAzQwt2VzL/L4jtgHOVFLUN2BlvGZ10a85jhwXDyOcd8WJOFkGYmpA7bF3BWWWBCysIG
LAscFPYJ/2xjbzoOdi/4atTTBK/XXWYo8kbD5dWmj2my6dkXm35BBa3RV6e2nn4gjcloQfJqVYI/
M98eh23N7JwNOw2235BzCMtEDc417jGqonpA374nPQtPPnXQzid4wgOcrRUgiCOnkr74Q8he8B9W
esu5eHL8tiYxu/XM5pLUKhsx+S4ZzmaxaOTVSDtL5VuTsK2Vj0is+DqqeCO5R+G9S+1PUZGX30zt
XWhXQ6V3hd4ro9xVr0rwj+c98SBefyVgLT3zCdMN39FYoRnbOcFEkttnQAkLP5iD6G96pmXM5g0H
2TgmGJkVcRQdelReug99nEFBioFBMkljaXJy/3jBbenDaOAS4kepoXDUJrR1rNkdqbpj/AoNJkh/
/EUYAdkS49iNcm9BRypcY9Zeim8Zs2OrxRAS4IvrQDZXkz/6VRE2qlAgcVkX06yNqbA+fquAMHMm
akT2aMT4SNaXGSFGY1+UeEic3HL2Hfo9x3I09zNjERPEU7KeM6SYjGp74Z56lYVcZK+CocGMhyac
DxddKYkLvEXsc/o6Xepu7IT15JwtHYP5tdXSLwxrpB8korEgJpsjwsGrui9Qy6Q+gIRNgRR7G7DJ
PRN2N1TRItUzzyBAA9u7femsXz/hUpTZhkHe0Rgl617P0unOxx86AeK2hvisbCXis6Tc3TBhR/FO
wl9ZeYmGhuLk9muydW0n5KiwjENofeU6cCDvRxtOVnLEd8IKkUJ+zKESB98T2k3B0tbs++aUsoMZ
WF/912/TyVnJpxd8dOKRAvsb6ZZaOAhx8Ug9XN8vyqjE+ufJT0OBJ3KPOKrFtWnZwtR4+o2EFgmp
efcwzJ3J1+C71daQ/sU1ccIPPzqPtM0EZYzqnbfDsra+dA7Gm1dTBVRfsfKOWDp448vLsL/CqWar
z0kzCw19xoXKzJzNs/QiDAox+tVPcDdJUEJePUtZC2Efr6P9bjLZGSOBh+tWopMp49+edJZWcOgG
f3qis/hj9T1IGDlnkkZQFTPSPL6hg69RvOjGVxjzo40eEE3yrBjKNr+RCeEeaQfrTOwuiOnnQR3P
2eE5mWFfhjpeTo9S4xeLiUFWi4VHrTGN3iorX+keGsYewpdoyYOFhBqhPkUYqyxGxV8wVcIs42Pj
wf6npAs7V9a2ROoget7e4EoVzXzQ3Y3PtMnttG0f5QuDfWouATQjB9WwGUlqnRNyBXcQcbWwJwmE
/6yabPgbUcj7zuvOPdu4WOdlwfyckODZ+9Ganpn0IrKcWouV9dULOS9H7RBo+Uog35BcVPOUGKbw
HUtOHH5qMsdTJyuplbtimYbGYrRihC/iMw9gnRQ9weGQ76zl0OkHr8SrlflsQCYBBCsZ7+5BtbAi
hHqMfTvUH5QH89wLF3Vx1f2IVEZS7Xw0N4Hjj2z5sCu7Ogo7BL4xDbQsS9AGI0fhrxD2vOGquy3S
Y2ClOyzQIEcKyTFG+8Fv7aB7EiqK59SYjTKqAAUuiAIRq4hgXxNzBSlE16DCAUJIADKNCnrgngMY
eWTMwijrWLVhwcnjBdyiWQUXTJ9Gz3UxzyhxqM38eteTABOm3aEOxkWCyiMNId95bP9bMe/qYdF1
7kZiAoQ2VwCXKvnz+s5cBSA89bhZWoMJ1JMVuyofG2Zpo5ss7FlJfonmagvJGhaDTb46XbYBpJIG
Z6Hn3WrosL2gyKjtwGlBR8pIXQNTQbw04sLZGwbKdXbfGag3r7aWBZMgRhaDdQ9FuEkKa0Vf0sjZ
3GyIfpPMV1XZc5nBJHU6vwiq4DEJV/1YbXyL/M/ZKO0MGjqDsipi+TgwA7EB/8jUkh7B6b8dkyAN
xUk3WZT/pOgp50ydon7e4YuNTPZDGBXtADtc+13ApMmPkGktdnCqMcumFXXUICxmv0tEmx+9zIKA
4q+A5f6AU9RsjlrzNNgSZe66Mi6R/qNJXy09fyRTzYhzGV1DvLuY87e6iBz17Ht7L4vYEo4tP1N1
yHXpFoTlmvlMtohIok6rYD+1hnk+zm38Oj0hKdlFBSjTOnF4bEEqxMGn0t9K8W3Ge7X91dNVHzxl
yQnVm0WCZ7qM5FNZ/iTWehq7D1m3lunkVGkXdnMQ5q54uBCDi7PeRIuEZBVR/ETszIIawZ31bsRu
Mh154NJRgMrWd9qhCL/YbDR0VIauNklOvFndZAvbJHT901f1WccoL2I31+n/Y+zMliNH0iv9KmV5
PZDgcHcsY+q+yFjJCO5LkryBMblgXx3708+HUo9G1TJrGzNZq6uTlQwGA+7/cs53PuzVm4mBaa+K
/jKx8M0lFJTPgf1kLLHh/wG8hxWhDypAs4QtQd81JR7E4uQKshdQx9EGutAnKUlcgUPQNoQXkRTe
EmHMFmz9NkWBecKbWU8GNBjrxPuYJOjP5UDO+oMMbucUxj7FZQfsGwciGwikWLZbfPbsxoU0Fx1H
qJVpVvPJPmcbOeA1sq6NQOM3dpdRSwpLCtsgihjgwt2HFVlBxmidbtvi31MT6zD3qeQ+NEHP/t0c
RLkcpkDuxslGmzrt69o8WPIt5Jj2GLyCKU+CcSODFPWXOQSN3A9uuJVhshed2g6Zvx/qBk32m5xp
S+DiBMG1SZ5CJ/65BLd55SHV96B8TvsW74HthxyqEt9D/tH1GN4yXj6rvMlQB4JWVyNhPsRS5zdV
pm4ZDdtzzhu+lhrYPcjYGwOCU1ARN8hI2eSCm4RVTzYJjXWJzqWI50MRMrSPXkvkTimyikj9ctAK
o7JqSD9bmuo4dwF4FL2bMvhMqC2ShXzHeSKwHfE9Zte6IduMRA1yegsH0VaJYZ3NVcUaPuB4HGwm
0x0qlO+JCnQk9Wg9T1K41RO7X/xv65q9HWZu4eeODVHps2bRy87M4WaqDbF/GCl5cR1mi56MyZyt
c4KixTk5OY8y5bW1iR3+B646WtFDljzXKeo3jByUd511GgZwQp81G7LKwXhTfDsdpbd4Xfqe8KRo
i9JsHajW+6H1fio68GUius5KjrW37LizyAU6d3C7XZJG66g/t6N/8g0WC6c/JARnzAXoUFULlhvs
YfLzkMUkQfUDl8ByA3LuFSlIwdRZz85lJcorxzM3CS+cjrhN6fU8bW5zpd7normqgYIt4kYJ2DAe
j8ZPp8EXsV70Orf2S881YxiVtNN1PvaHuidXKRfXURA/NIN4Xp1HMkHk6KTJyc95KOwaWwgR9c71
+gSI1DkOs/1JfvdVWEXgzPxja888aB2MLxfMWnLtCqh3VXM5Lu7toq7CIP69ZNVDyGCqsMwv5nVM
nitI/B1IibD/BNkYd+YhrxQKCoBzfFdLzB/rYLDv+ussgK+UrryA9joivjp/CnogWwG65fypCNKd
hy0qS6fnvjJgTqhWxpccaIux1EU+syNHEYWsCnNhNu+ryNw4cY1IPTcnHqDzIFx0JoozDUmyFq8C
IcZqM7DaV9tjd6VHSLfLSdTZBYNUFFiI1oP2NnHpNTU32Ny2Vy2NaJKSZefmL4NqEWdE8tP4zV5H
0S8V6edQjPchu7jAfiQA4D7nTZotUFsB87SfycFxOVd8mkcCXj9GNA2dYkqWuyc94wNLs4Pd8qqr
9lqL9XNA2VmKxypADCPmp8AizmVyaJvqJP/lLenBV1TGrvoeo+rCzpu9GJN9O4b3U+U9820fMhVd
SxRRUYNYcES7aeWw6gqKfdcdb4IAm15PKc/G665NDKcOqt8Iw2FbQ15Eyh3Lj9iQHNaSG+RZ5zr3
9359B8N/65MHkfGwpew5TWPOHlQsOvV1a1bfR6jHZ7Zosm/wEt/LZbpdUqxi2PmsFhX5ijeNCZNH
QMQwPs2BnbCiHLjhhJNcVcPyghSO+ny+4pOPNvHFxu6cM95kbbmbSZHvNc3c4j1kCChsJwXnml3h
o977ABXd8qGIigPOciuaXzpECmms9mhcWfSSKx+2jwtj/D4i+tJxznMWXOmOSVzPlLg6hQuB4SMM
U+iKLlhRd0L4IzkWG/l7oZkTmLPC0f5u7XwnRn1MB3maM/mUR/Ze9/qirtl6ktEK6B/lwb5IokfR
ddfoIL6jSm1l3F10cOO9cT/wcRuIUIfRnnfxRYNSJEablZIuljn5ftHd77jz96N3j8RvOzT5dUtt
k1TnOShZELHwYCoLs/zCw8o164hxaHFbDWQTNOHTPJXWloLkZnTPIhBExieAfwRNG9Mr2+0pmcmS
Rhctp+LaT83dVB2JkYUjOYXWdVECCZUIUn77/nSUPL9LgdMQ+EbC1tgnGjfjsi8XJC6LODcjtrje
RsirT/iwf+ne+56+PYJNHZ95lLpiMyqgXzDh2yj/ph3d+3m1b3b6a52uOVl4ctgvNHFz2yze2Q7t
68qesWLOh24CxOWSjF0Nt6t4oKGrGq0FJnR565fQ9UqQVMq39tI1R1Gb22gEyoA5WwR5t6cZ+WkA
BogoBFLoQWWU+w40gZiHEzjh3lu2g/J/VS1W0JD9TZWZDTMJlG/Lzr8uS2TXPvVqhDkB30qm0EV1
9UOAUi0pUBugLZQvemj3E5kH3Fas+1J3k/n95cAOGoa9mDOwNQGh57g4soCNeB/e9w1dRNqP26aY
zxMrIRLf35uOnDhz8sviqANzltNwkUvozMwsB52e2xhpZk+Yu3/VTHj0ziJGn1Syvxo1ATn1RWdB
9eXSsRJUPy5z/M7ZkKde4OuruATJPKhZF3R9dx0+5wgW0/mjr4t9PQcbUHJy6o7FUu0ztFNzooi6
8mELSDATzmZo3b1tD/sa/Hql+cUX7LpCc7AV4pdq2hYQ+IvpQDN5YUjd7Zjxu8R8GzpyfJjnhmAq
m66swbBQZa8e6ESDAQiMqf/W+FDcX6y0opNCGyFQJEfxll/xPsldpn/FNlyNkyj+GtOBW3idyGYI
t0TPB/j1Oii1M5jxtequGWySHDXSiGqmCnolLuCqS5iTyFWyhgi7ee9aVFnItxKaWkk6a5ng2Khh
Oy6MwdjMJxhsBc1RQX71EuOgHtL9L0/C1bG5sLsA5k2DdRD5KiJJagYiUz6G9lyy6Pbjtzn9bZaX
YR0RFWAMXYw+8Pz4Md9Lq99WFLlcXbj0KvaN1d6X2Drdk80aKml95jMM3G2NOvvRSeKjJe4cl6S+
NumgaVMgxlKQstM75D4Xa9ggEQ1Vv+BDCOjAhIL1VVv1cFEaHH1BggxI90CsXVj7U/XitX68VZJ6
Pf5VLO5vmXavOUiYrbCTrbdg+O2chu+fRm/SSSm9SnGTtGT8eH6GotSHfzJavFrAR06GmMMo585t
gJwVPsOaCtBcw49QZZoy0EOQXdoZJJqivhZNd2sgQUZNgmi3L719152tkCvMUZO/8QpUnhaBqsOy
blVyPmSxgpeyJH69L4kfkblwjgm4k6CpOdUEom8/Q4eZqjJlX0zZOWkRH10uH9JQKSYh/IZRRtwi
0qrJHT1G29nWeKE5V5gLHU+R3ImV2fLU72b0QLVOBDmG+aPwyKywsv4DaN92yN19Jpyd72BWZsC0
8WkQygTZgPvpDiscJEnOPEkrBdkFaFuHRyeGx0X9i7WZTHo/QAybvHVeeZPV1mOmNKCdiJ6/Osdj
d051c8zHmiraRUhglvns49+K8+GCN1bs04KaR023fuc9pGUIocMJB1B06UMQx3eeKHZZgVd/cSWt
emezLkEcgOcf0CRCwNFCziB8wuKmFT1K8EDiwg+JEu8iwtPsCBwbTedfFRk4rA6UvU3gxugwtnZ0
jCpw/Y+yTFmZegAKook7xEbUq1P/su1Zq8b1gzPpb+nekcgBnNHSRP9Et4sNdzx1fw3E2DoudH9e
efrQOQU8pul9KohMYJNcHUoFGU3GfEii5lGmNTYUPR1UzsMlzXiyvEEegvKUdGlxKvrw4HuMkQuP
HivK7fE4FdG5qUGvJEmIbHzrc29upgjOZ2oDxS9zAsGWPN+LOQb0kUjA7+Gw61p8ij6T6o2cVX9o
eYqaNfFIt7+j3st2UbysGvTimOmVXgP9cXKWZTsveDTdVeVELpfok3Hflda08+vpc2yKj84hksMV
hhadKb7DmN5On1pSvy/yxSeQK5dfIVjKxmVZ3YfsbKUpLu0GkZjH/LDxmyuRNSzVe2i4SQagK/M6
aGE4KXwWAhv5TAn9GXUVDpZsQd4g3ssRifZYb9OS2Vsb6Q9T1+OuBQlpa96mHr7WCKlELGQuFsRT
mCJ34N5kaEcD9u9u+oo7+XHxegejekH/RBCavbDmnkX4qhECVEv00RYoWjNJUl2KeDsoipd6SN2j
TMJzWbFIc4FnNTPgxdZzjyErlu1Q0tBJpR5sCHPs+g6CbNHaA6zPGG051p39hXJjyR+bBeHQHIFf
nJJFUg8v1/7ITMcMI+5aQS1EpFCRvOscRusYPg4OzNyY9aaoEFkOItpNMaEeFs+96tzfqTOc0pYk
gnLRRClinHCa7zEMv2fBPGCiLkhqxHNNRluKcqCMEljJ3rWh1dp6NnL8wH4LmfZME5Ke1HG2al7V
1A7G5UQGl40Edy4s7zWAmzdApDHqIfNpJqQOvzhrCi4sBhXmXuM1EcP8KWRjgTYhXhBqluOBiuAC
y0N7YSOSU5MET6PhySint9TFZpwu5MIK5V1V9WPGeMpNB4Hkm1+H8hj/WYeKqvin77kbWUWA+G2i
ha2WkDVhleE5wqYmIcr5K4ttqQpWPvn4MgTNTgOzCguLhg3tdB85VDZVh/d2qNFUmIZq4T7IqpOn
AF0bYrjTLAFlM6CeDSsPLdK4n0rFQnNOAU8s8jz50C2cOr7R6jWR4ADCEORouOq6fWIjICSkoKiF
4t1oIGB43nTfyfoslWNvm4UwU7ZbxoNi47AC9mn687z5xZr2pvAroMChdeGA1A56dap4xzk5mTmZ
PHwY+PDA/ITKakkcHNo028XbTiEVvGuxPyuTK8dSC5Eqd82f70Sj0p3TysusZ25kWsLS+g6Rh7Zu
G2R1OWUX81M8C32BvWuit/F83aMHvW+YMeSIZ7Cw9QS9aLyHY4P3fa2Esk4/BwZxZzBciKjGd4r8
vY2Yeom2u88FZh/jUKwU7QKTCVwPoiuhqlcVR2zRpghTXZbQRrVQvwgdmpfuQiZGbkuLk73BVafn
kERsRi9WifRm9N9Sg0hxsktW9Vo1aECuhoVAEMcPGMtbEOeQIEcDLkQbWvf6PhJCv3VRgRm3vTfo
feAssVlSQfVShi1bMMmALr5tPfuL5cCD37YELAZ7on0R7wdjgR4UF53rcrp7AuVg6EXHhE1OZcgh
ywqiHZK2v+S5xKwYY0gzK1FncqBgwAWc0xJ18xD4WxQAT7ndnUWnwRYRCcJZfakQ/9KsvZQ8pmzH
sk2ckPVRG7vd2TYxw13yqQdSC2anoecDx8v2rdm0zIsbSx954tiUTXzUwwkM+cDeP08j1g4YmpzK
2lWZx58rgYYP3VszE2cUtB/IapmsGjiOGaTcuMqeB4cpreXiMdT0T14UIullNjTw+DCjuVd5mW8H
zK8U4NVmHDEWBWkfsY0QD2BEKy+xN7oNcgKKmSuWZNOiWERJnTKob5yaeEsRAJBYhh0ewzks7G3X
f+oypAhUw4vmlGoMHJuePY9u1UOJyH+QJaDyeXB3c1fBQvDvoslbA8YXaAMD2+ocyUZs7JdUUhkp
MWYIoVHm9ShqqbuXnVN2LxjnMpVCfXCjO1kbxUGGfCmLvZPbs/0NWY31S9Zu+JBiyh6uU5uRtqM1
vm1Hg9nKL4lhwGzIQmuwzNXk6M9wYf8w6C9rNjb71onpf86YTLn6WOcXxQhBvjMftYVAZQlWxj6d
Sm+/IH5d2APqID9Yrv+LggFqXMInURWE5VrJk8jmgOEecqa5Dq6T9i63mzUDBDBU3OMbGofpsYY9
oDI23bjIiR1y0mVzv3RZjuczxEaokNHqJH7SvoyOrmRmmQyBe0hNzlJrwAMRNOoi5Eo9W1Dj8iJ9
laW+nVubuOvmMzZcmVbm8Hd0v5Oq1nzSFqgjyVNdivnclrdRFfLbsJnT9BNsNc+HKEXLOkQV5ion
IiITm4SdsBBZyoR5ICjMqYqI9YUrIOaG44DYTH9hwJaZ0+ioJxMWgHgU3t6ktMu1VuRzwwY+7U2N
f3HCkz5Xb166hjAW7BkcPBQQdxmn29G9dOpf7F1ml3LOSuHwDK1moBje5b4McQ2IRydk3tlk03U8
+MTKhFLthjG7ytqOsZWf3DjZhBeLuitK2DvkrQGe0fcEwTCfru03siiSTeU6Nc/lhKtqbD8xL6KO
XbAa2aHcZV7cXYa5e1d33Xs1ZEzaUO8dDLKGoXfpyib31vOQEI9VhS2KNiTIfXEIeyo4m2lbzaGu
KjJ8uzRaZxsW4audv16jgO+mIHnWffzpyW7e2+15ybAI9RTKP10WzHQ4gKY6zRPJMKDoaSbb7spa
6pvJ8nC3yszfOimBbCF0EUOHmIYFM6IRU5M0TBiyAA3ufOnKjsQeETBv8e2bzKaAlxG81ZIGus1R
R2IODJOS1V7UH0nD2WbSguQi6Ht7h1jlMd3UyLQ3YpK/J9mzJsVoECy0mVYqd7UZLsG1vztxgNG6
ZQWVlQHzYS4UrENK0n52qxSuJXtARbUNPNB9DBX67iT2f/rGxxJYL8XWsXalN78M8W+rKV5Lq3nt
UoYFYYCTpUrMix9HmNs6fv2RUU9CP6YldG9or8QFepxHY7cTmfO9ULryGHMjpFa7iUk77SYYhlkn
A6Q0xSFPqmNhDKRDXAZYPysLD5wdiP1MljSWx58mhr4RXtVjC7cVNuf652NFmYjMkNCO87gG43WK
SXmGMG8LWjoMoPma2rpIV6VFvGqT4xC3jl7r64Wpcr0a3Htj3ohc//DQMNmLfxJDvh173aJXoxhh
vLLtByIs/YoKeR7FwxSxICfFndnBh9K+AK7FqyuC324xEUs4E0oZJ0iAGEjCxSDaNllLXuaILJnI
HfDEjfHlG0rK3/XSPLh2v0+ZL23y8c6Sw6qONKABq1/lBMIgZq9logXZQL72gRMGaSnI6+5gpiTd
oQfcgLrEjOAmixQniTvugwiWx5xYxIb3LGA9UEu9cybJbQRR2aS0fvFAC+3ErItN2kFbE0hN1IWT
1h5OlLLYlRZvr5fia858dRQWt8g4OhPps9HR730E17bEJ+X7+6XGGYfo62Uqyt9xxbxpaVmSIJn8
5VcGy5k6WFNK2KcfsPJg5piU4fHPr+uSaEfM831V2I8ych7ZYHxgUD/1msrakbSFRflnl3SM45K3
mV3ksOa7OzAq7fQ76t0b0zykDAoA1PAhm5fhpbGWr1KiirGxKIbZ0zTS+6i2e6okju6Sssws7IKy
O6dRpAPmbxXJjn5TbYMFJkDJhKAvNJqSQB86iLIFf/tPd/3O0oIOZXObzGxDCMdYGBatpJUs29bC
or91xoNvETMgJRa8NEBzYNucVvxbzKt+m1h9FKhZkyR+iYsAcu2DHvFxKjd3t4FGdlcluCdrZIZc
XCx/WXZyFLS9H22b2Ly52MvKGP9wI5Flxu7wMdbWkwnS+FD96sN0InvtjBfg3Y0XWkwDpKVhbRBX
jKCieISpGGRfpHg4q2rGSeh9mKE/07MeMwSQSJwyRfm36XusnQA0TmoYoh2AV7BAniIg3q5I7j1j
J/wauvguUfZll/WYuylgKg2twOmNwomMaCibgmhXuFwt8a5zSb30MCPUYXBsAhqXevSLndZc3N76
ker0I77dGycczbYY+J0FfvckBwRki/dhW9phuwVxnLNKz29dhJdUY9fbRB3fktsnBwVVXMuM5nLu
RXFqxu6lCJ6KSF1mZbnJ0anNbsptN+WMATGFV+xA87Kad0tDJ55P9Xffei8iOrahvOUVnbIIg+Lk
ImyDUMz8OtlX80Tp0TOiGTPxJUkjDTv2e0tQXSbBvE4hwaFZg3eUHuKobISavlAM9jKatl5IkSwH
iu04CtlHTdsGrqny3Jd2VNBUpaq23EgT632HPSZXF3s9zlwzzBvJS2I+HEU7ougftc0Qk13nUwTN
hyiUmT3HquTT+UvnMxxpp2pkP90Gm2JI+MR3s7Vt6NmXWoTIF8ZPx+KsayOaoWmZj24N8rH1+LT1
NZ2/cllx9vFJ59QeU+I3PyM7r/np1wpM7OvYerYD6sAyrmllhDx2elwpHag6QuJpWM2kGybLOJdF
9b20iDmKQtDMa/PoZsiJEAwcq0leBRzqOCZ5Z5qQd86VOVa/YrcQ3wJCdITQWfsMznMwPgUT0aZJ
/EMNA3OqcU7lej9Bc5CxfVsqhOJ1aMFLmgir7Ds4KTUs2dpm99LpeTe1pMVSC4qk3HlxHSIsfMvN
06Ip+7NM4phzgB5ILKu4QXnWNDvUsgCqb6BolG2FYIFnulbVpZgIee4itEeW8S5orbdRwccxV8xC
xhReURwxMRo7tkWM4vBErMi3yEfAWM7js+943mVNs++lzKcZkacLSlcXK73py/TKDNZ9xzl2yKbm
XTas24TH36vdvjpNrPNNKvl92RUVq5gfIq+qLoLJOzV9tQqsb8rK9i4TFpgbXYnTHHNW1XHUHqkP
j1ZLJnRUMuS1Q4tWgRSoPIJOq2fl7RfD8SXz6TWw0ba6XhP/DCrfZ4CPDQ3h706nPB6JA+246mF3
jHwyWXnZN/AO0u1UYjhrAyIsqvFzqSn1urC57S1MTRlrzcon67EibqbM0OMlfWcuVa/v/HmoHkrE
aCzxe1ZY1/Q6kPVtcMhhjMujO3Dizzu7JFRsqV+ZbVFmSZ+ZDSX6vGDztHP8jFz4RBe2P1Hc8But
HxhD+fSz/qsOxbWe+bdiLWiUW29TIVLYYJ85MpLE0bofYkIzJrvpkZUwLFrqCR2XJtUyo0Gf4vjo
aBdAn7BfTSwtlAX95RK2X+WqXUgvvJROs8xB/XrJCuocqZLkz7ByqGbmECpBPexCnkqZXWQu/+w7
sMRhcrQ79PycX2SJNpn6JVBq9haPmZ3omX1t/808Z0HDBfaRo7ZEFB0U545sXX8U+6Kujl0hP5dq
IRaw4IQPrF2Uefd2QYqLmlZUY2x/jB2gpGqUV6NA7ivKrzCqx800wUeWmA4dQI9aJCx+ZsSwMR1x
I6qcrNv6UGsfaWxmWHqWySkHAwJGGUdN7XmPWlfNIVPTFk5JdDRUyAhGgu+MJ223RK8ybctjNGTr
S6ZNptW6qyPJanRU6aHqJPngBDwg7bKcrYkLcmqlVRyli9it6aZ8UwNg8xkbk+xLqTz7HxirykFA
zfHzDz5VIMKWgbO/XDZzpIDPa0xwEd2eGEcU96bgoTccLq1Bwc+TTRTQgN9jomG29ITSlmYFhjUa
t7AA3ZExTfnpt9QwspwJBIgzg+273odZ92b39EbJED8v8dAeE2K5NLMT4zGkTcL6qsBHFzfIZKMF
WcE8z+NmbEjMyazHfGJ645tGHrl72AeKchcRHd4W6XKVKIFrPlou4b3scFOQi1oGH6n/PDUQqF0b
7UYdZbdRMjwWsw/FqnJYv6DmLT3OpaVc5Zl58V6L9mpI2MiIgo9N46TgUMq7OEfT7gSrlT6WT52b
HiY5P/el+1EI+qUwQ5GpJnb2sJh6wmrGlA8mO5BiAVunWebGSAZQP33bIaT0QpLA4iHpCIJptdr1
yTZlUXeIgleOzG4jaL2w0jCc6stsE/jtq564v6XmqDfCfYk7W5waDz2eY1DMJ847d9V+UgA8tYIh
kMU1Wiokc7kVvzYRlVc27KVvqm0VbEeNfNKlja1aCm3CcX1usmAk/iaGvhUBV7Ra9gWxD7x9vVtw
xOwVa3ySUE9J3s/HhS5sw1df6BIRZsF5AttDfyNDzAdALGOJEnzq0C/PT40b9oeUZ/Wn3zcXmQ6Z
BQZ0v7glb0vPfRK52+30krFzjNUujuDG9Bbhqx7C9S5a0l0An2OKQ/CPrmK7F/X3WY4KFQvGVM1Q
Mb3PSTKCNUG1bzWmjTkKH6dYk7SUc9GoPv6qHaOZV1qXYxQSQ59ikCHWMG5DbuuZ4Uc2Eb3pUFlD
q6eVa3vGjsG9U9CWhl3Oux+j9BncuTk00zkMvJEb3QaBr3yC2Ap/1zfrFq/Nw8O8MDibSzwVflY0
x9DeDdV8NQd4+qpSXbhOP14AOrkZ7OduKUlBH0qE+BUXCGYsRgBetQcVpGueqJagTkM4FciDjwmA
bZM33ywY052MrKMeHRjAAbNV+iF1pHfAmc2wOEn0nWcgL9SYAPDXo6ecb2LVuJeoKIeLZW6/UlQf
sExzazuP9HaxeGIC26Kw7DgRqIWHTpNlaG/DOSHxwo139dihXyeHWFpeyNfkt0vVDfsEZbcHuKkL
eD8RjxFpMZY7GYtfRVyXO7aOlucGBPmZ+4mINQNhhlQMkrE9VKhL3n0lVD2XwhvuLFI6tm0evGRh
+DsybXqWHVkRkReHF4lVQ0BBKJcrAtHw06HiqzjhY4fZpyui/ZJXjIYGGnSTf6BdAE/qOOAb1NQc
XT/4zEb3IuVx5FwyNyNZNb2dg/O00NGz4vC2fXAqFN/D8fUp9qGa6DmRbBg9oEeWDf5taa1dXGSP
/uwAq59BUlfxRzsg6yuzAewYT3tu6wCI+HThtqdYjdHttODOXqhmEeLl3FPkBEUZ++YIJ0xRlTdq
tIvtFDO4DPEDXLZTh3+QG8xhkoWVbwaagHpthJFw8Aag3l2tjp4/FFuNgitX8B8cJwQ6VDKkZjbh
elBa3brFVMpCFEdU9uoKigjVO+PW9cy0l0X10n4kS3CIJB4Wg0t3GOpdMd8vQZLsfITlW4d3089g
KkQJeXFRmWyXGvkSF/I7z/07wWEZVfX0NStFfpOFP2hhvxwIqz7HFkWqBREiYwGUOct12Xrb7qPN
tdxr1zyqtDwv+DuXntU6dib2gySLqd8Cm+jONxlUbmu6n5cr39AvVs0C/C5HzDShtxYAGKtIyIeA
rl7FhDroVJ+zngYzUeNVZ0HElaske9bIqGkrOzKeqRV7JG2MMD1ns3JDLOezWCfbGPXA7OS/U9zg
iB3A0XHxr8pjlKIx2sygYwpTpsivjCvdI51GHODuCkyzXHLKH1OPlSrzUSZiurwzjrxqFkn5OaLE
WHuYHAUmFjla+apxlm0MS1WJ6Rbv1avSXsUZGOMt1zXkuxbN4AjbPeCNqcxwUYRi5pm+zXsk74uF
gaYLFdzUEJl6B8x0lYnZaRsCC5z2TeZ2CEjjSzSu4JzDioG68HENjC24dxTcQURYj0Ly3oe8b4XI
SpzyLczQVIBehCSYaY4HFHOE0SSV2actx8e4GCYTfsFxEbL/xGe3ly36qaZh4tnFFKKwaRF+0kbX
00h+ICoxT7TRYa67p6yB0ITdc9gWLf9tNM5Ty94kNqbcDV55bQGM27bprkGitkVWnSC24DpKgsKc
7XhP/nB0HqBLc3K1KBp7KGktox0rOdQRp0/gFuMxjbsbNXgcU6WLctL1H8OoQMTeMRrpG7Atczud
M8dbjq7NchcnsvXzxx///vf/+PeP6X9HX9VtlbNoLM3f/4N//sBM2CYRssO//uPfH6uC//vz3/mv
r/mnL7lKPtrKVN/dv/yqw1d1/V58mX/+ovXV/NffzHf/x6vbvnfvf/mHHTdJN9/1X+Crvkyfd3++
Cn6O9Sv/f//wj68//5bHuf7624+PtbtY/7Yoqcof//iji8+//XCk+vON+s/3af37//GH6w/wtx+P
fZmY5P1//Btf76b72w8h/k0HvuPiBnQob5UKfvwxfq1/4v2bxsPqBL6rtC0CLcWPP7jvuvhvPyR/
pmxPekJjiA2ozn78Yar+zz+y/81RtmK35Sjt2lp5P/7vT/6X3+D/+43+UfZo3JKyM7wafpL6P3/R
60+GxVBK35P4ATyNtsKzeQ31x/t9UkbrV/+vVltszxqangnb72FU/nyy1xIrQXkXzez2Sw3PZIgu
fb+9x9pKxQMLiFPPecY2Ky9MjVznv717/3iNf3lN9v94TfzAjrY9h0BPhXL9r6/JMQkump6W3C+7
J2FJ78py4nSnyWY5VI3dHPy6JyXGJ+lvmSLn0LtWuPnXr8H/55egFO+H77vCVqjR/H96WxZmlaGN
WgUQaZJtJUp+2xfqlMUVOOcWjYLJDBG7yvv8199X/PmG/+UXolx+dr699qRm2uz99Yd3kQjWlc+K
y8/kY1VX5iLkfMKYyoDG9pLh0u2a7zwE4lt1nrwsqUxgXNEJF4GN5teNgJRUNDBsrosd1c+V08aB
R0ywmntoIwiZpzpks2Wmmz4jQSuMU2Z98naZwdstXmA/sxF3oBymb57nNJdGfWYGAWnuTzG2HM55
yBsorv1aUmQU5iYDFYyo3b7NWsxsY9KDmYPNSEZ7RxkySFLG2rYgeVdoIBI0ak3lLRfiuR0xBRWy
ry+tkl9n6dHbxKxhQrIm+tiebucAGlDaDqfa9SZwMkzrBZwLJE3HMHoTjDWCvv4MaSkOOo5OanHT
+9SXPoSKaePMzwkiQqZm6t5OLTrgSi4XPpaVGddrb0NsZ3eBvx+/JwOKD9ML81DS+NB9+FTgKroy
8YAL3QKEmdrBbVdye8VdtRuK2TqqcchBmhC41NgIGNSSxqzcmWBYSziA2pzrx7HNaOmFQtURFNHN
v/6cBPqfPqCO67k+iz1fKcUR4nBA/Pfn9v+wd2Y7khtp0n0iNpx00kneZux7RGblVjdErdz31fn0
/2H1ACPNzN+NuR9ASJSkkiqTQdLdPzM7xkQoKjVJKwKu6lYRA7q6hndOOGqvmflMICfO3WC+m0bz
DrhMP+I8e0AowwQYh/rqRjhOTDSKVTtI/sXSGKFz46thBvExa2GBK4wRJ2YJJKWqqF1XMkf6ge8J
zFEma1be8uzldMFnbb8tmPVAHGOyJBICiCkzjzLPFGN5zhU4EGSm5GMq0h9ZUtMjMnyhRJrqEA2p
2Ar85OSWVnQAMrqTofzN/tE59XEEQ69Lv3sCBpxbDN2ugVQJvUlRliox3RQTvsop4pEMk+dBP+hW
SfYlB3SFFwaKQO7RuNJecvM+BwhIDR8hPQolfGm8KQ9plofMTkAbmyUUUUyYpVk94jpt6Ryt1nOL
98MWyVGEaLhpxtAnABTL5sgJTlUhHgV7hG1adPK5Ez1bXbvy4OH1j7h14iVqY689abRbdUKBDy5u
CC3CeskbjgD/+jawLEf+1xsB3dUSjqd4jUuLM/Dfb4TSaTXDUPUjciGNaQN6bYi9Ro0e70U/D7id
KSA1pQYwY96CUKsbOljQz6txpm5sgMZ7rAyrA5vYYf0JtmoCgC06ng0vKvx1y2t2V/YLjkqecHHl
hyEhAej2ESIVlT2jx35OuOPDphumBIRLHEwYp3jG7ZB0MTvr7ufMBNtKMuOzj7Fx98mMb1WTxM4Z
PPdRaBEgJBPe6PhVhDaep8zFoZgRMSvafZhk+yrouJOFEvjPJueYZa/ateSL5+CY6nHgxFDgpEVI
GLbseIkJ0M5VLtmw+ePJ7It3CQTPnQVQxyoZH4zHJjxGuypwCSAyV2h8S790HkD5yWCzj8F9FSHj
OWkYfbphZm0VJWnGwP8R08wXp8gVKu7bQAg8l4F10i4BFALA60xnPjOlP+2sw3TzXUXZFZGotKYo
xUHCPHSztqnaykfwH9Mp9y3OdsrGd8KEhCJLWJuYGI5m5pBSHsNwJSywixS4Wf1k7iJvhNEsvo1N
iahnd2vPFs3BFAKsFWbkmzWp37ws5m3bzN8KfD5bs0rASh0CguGJUgali5CW08nY5Va1nhjZ3s18
ZWA03IZimWlM7aeXlJfQ7IzDJH17NThdd6i0R3zxrHLHuflOLe520NWXfDCPTloc7IKUujWzSWW6
ET/sFmCHO9Iy/cBUX56dHBJMYt0zE+iVFHG6bwFEhwkZEfI68xeYPem1GufXtmjnL91AwnpK6u/s
pG1+RkaHSOl8QA5YF9TDig7MXVCnkLwHRG83HPcpFY52UdVkDDgsopTxUWTFQWfdOvIIkFQsnU4X
3cchwUMVJDjoScBZfXFhPbjKABtCS8NEMxi8+WNQHJWm6owN/q5qMYqU6GYrvH2fg2RRbAe/O5MS
2tcBtCzbSqNjZItTHjOAH9v5exUN5Ws7IbxGYzas5zC7eQLACCCZ0MZl3U+JcSpN1FlmXriymYAU
Ki3eq9rBMhSgPxbeRKY+S0+VYY+cD3BXNf6xseHtgesxb7NDZXXyaObS3HFMcCm0mkR2HeaExPZY
QO2ZbSKNXfBJ8ofYimCMVWYeLZsgZmXcvOmBwNJs/zLL0r4pgzRhQrdNPaBUM05J1roAceWBTKnM
4W2wKRvqu4rcSOE84gT5y4jb+SmWX3JhYRXQPhxKTZhu6j36wVKuGpHTQlbV0XHVz9L+zGTTE2QW
pAIr3usmyAG+4a01yO4QddYhj8Kzn7lQ9ar+llrYJhuekpXfSYaSGFItjLgUTf0iddgdPe3d2YJN
T/iwkg2y/tVKXMCInUHLsalKPOEkVFE5zxX1YoahgpPI4mwz4Ow6to0QL3ar3ySWTplY9t1W4zkm
xLRytPGuQjKWdfEAQoa8NKMhkLv61nvAgAYfMG3Tu4rcmvkeBcYlbKE04c7i+SrwkU6QyQyLqCgI
KSxJcnhTTfOSD6TZtB9mm94BfWRqf96ZnXohE1efZ2fhxNbXkbwAQ54WqBo5GmzrG2nz80fGEVUA
E3+d5cfBqsarU7Z01nigUjLnrdC+tdJ8Os9+bNU3g7H51BigrunFZeAgoEpN+X2M8vw+h+6w9Ssa
pes+Mq6d/Nkpq7tGzoDJQsUHFSioduN7O5CtdKhTKfpx2Hg+Z2yj6n4T8HCvJp5lYgUn6S0Ng8yZ
sPTSLj295z1VjO0wnSTK5gosjrmrumRaststgemevhsz1yvO6fWptpz8g3jLXKYxts8fRVhSc9ly
O3V1UXxMvvNpNUkAVs1eJwneqkxlr30we9ssdXc6JXADwChhb4Nvxg54cZesUBQeA7OulUkSnK4d
OwIKAKO4PSWhZ+4lwLBVIdaqyr66jcC8NxNURC786AvU0iFKqOesquDseBEcfskQT1IeWbiVuy/s
ZS1PLNgJVFcgJCAOWDgPqXfT7KorWk8IPhx9iP5Pyq+aRy8SAFvaIIM+o9ozT0tjQW0Bo4jDhBaA
4QHjmFU35b0o8djMvmQiVBIRUNmstv6AYss0eTt4rJdNhKueEDuFAhYANingKg2pUW8DC2p/TNBK
LCw9WbH8Gf7HHAKCdUvzavTHIEFoUF1p4qZhymswcPJtkC2NZNKLYzarTko70EFtb9yw6PlJdceA
099oybTdEPBViRfFgJv0VpkSd9nU37wSIc8k8bMVyS63kwxCZm3tJluxwzPmr55u6gtyiscjEHfr
vm4E+qv/oq3KvVil+F0XifEaN7Z19jqBScB8To2+AjvBl2gQP4Hu4pbTjrWOxgilqB6+9L7xqXvX
vxgch9fIhr/CDlvdgHfnBaPFdwJr89aZBxhyTm7SZIKc1AxUT3htQZeNHx86KpfCsdq6hGnRaiiH
YLe+C2iVC6W3C4y0vOazU17LDkjfPPvXtLKDJy8x1Xc9ihWutOBXOKq3OW1/l6Nv7mfP1ac/XzSI
dGMcADxGkOxVj3Vd9/PRHsn2tK13yLIZoWPENDIACFQxMYt6il7MZJkhSWLdWYSep0fMhaNXvqZO
TXTUotxjZlbb1OQdHWvKLmK2dsnVadJm2zSG2JBTKK5s4L1+JAYd04nVsF9ZdEy82lajzhWvk0QK
ceYm+B7x6czaDU+NEZzr2p53HuLrYBHnrYPiinOa4LaFzmNXYXFKlwYfNt0+h3oxHCtIOUiQ28Be
oH8z7Xi1e5pjZLHJFtQWhd5PzNvZg1xce5QpHx+r2ET3Lp1YCAJvvs2m55sHTWhvCQal86jWgdFm
b0ndXtIl5kx8az40hg+MZkCNk1hMCoNaHC9lfqtKFnQr1ePek/0joyLtIhbWTY8ng3s2XM12TpFe
4Az8qBlb/rjfubKqYZS5CpG+WcanTPPwy/gUjo/DRxvB0Sh5mE+5SnqS8m64sZSiTyjph1cLXZH4
ZVWdXYZoOIoome5j/dHjSNmm8RjuCEwO/BH5uFMUm3J6+mU4CMTYX8xXMyBuVZLacsJ6vnkNyr+0
RfqTF/ZTZIrpW1kE6bqIg4QnFJl9tOkfq6uJmLJXvNqRyp+bxF8Hfkq6LO2DTRrokmKGqrz0vXVx
I0Pvyer0aLTN73To9Mk2q7vMqOwxCZswoezmlauYcxdDuh+jsAUbzQWHj7cWXcDg1+1Lfsb+m1OS
9wdx8kLGs3jYA23ZTWiuKXmPbsrWp8DRxXuyQJ46s73g/D9MZRcfIfeqJf4hd15Xf2CP6I45XTvt
KZtq8WRlTvy+mOKToDBfbTQzviNxsmQPEJI7em2b+PraQFCN1+NN85kgVRRQGR7mlcQ340dKw3HY
IOEooFklDXZUhe7BeC14CY/gm7C/d0q7hyCLgi3e5vC1yJsfYZhXPyc9bTOaQyazIIgTTOseH8o6
5zE7Ww664Ki8vTI9DDs2RocPFfrGxY795MWGgp3a2bNjuNYhqD0cUEHrHgsAEYMn471jaIlnECK5
FHTclVM170UtQVOGi5U66O0rB4Y1D6fLpldhKjLL6sJp/S6HgjI2jJJzRnhFmSTVCv1idZM8OyX7
Szx+7Aoz0A5JghsFFGnKjwAtcsBIuLJzqn+j+V3lQX0avH3O3mjH1N7aYtYSvOMoSTD67HuAkxuM
tTjLEQEgDOBzxdzQ+M47CKSEaLZ8L/QNNXX/HNGx1Bb91onowmG8herjOhTsOvBvu3nMyJP5BiiN
vD8zJiR/2RefCU8RC9EYrhNQTVh+UwvaNkJn61IiObKMz5QAd1F0CeBIrk0vw1qLBn0orPAHueqI
9jEPVyNvbjlo9YzMv6NXE8OaVnSbpmm4r+IB4KZOnkmFofO11DDBRrgKr6u+lPGKDpCr5bnRJc/S
t3ygFG+eZvtcUegLgTPcCgMb2egY6OFD8RJJeZk8+90bDHnuO1GdgjpLyPzY6T7vcQ0MJgQ0d0QK
SOtXYywBG1hU9XSTldwnQFJNGbx4RvfmRAH5St40G2xc9G351Wc5gH1sR6GepqGLcTUThBwind69
jPOik9BCVnZq45HtvNeCfDTojGxNZuuSysq7WgN9BzjqsO0lSQ42BIUdIxYXoIwm4qyaYiOkg9Vo
9jihKVg5hOH8kpPtiQKQzkan94BDqM+arfCMmvPRaCcD85L/MEVd7CnGmNe5DeXOm6R701mRbnQg
GONY0Q+rLeiHNFJcZu3iAcztQzwk+Oub7jy6dg56V76y66vXBXDYZTN+WkhlzI7Nc5vX1qaGg4CR
qSF6y+KUR4LticzC49xER0qbsjuSoH6U2HadVP3M3Ch55LV2CTUYGCaMHqjdjA+6hn0lebcuKFdr
13X88zoPgOrjvV87o+PsMCFsJg6k3xNWO+DLXt4PhD/LdJPE8XSeyLBqbccPagHdVZj8queq3fS+
ppi0o0HA766Db1kHxcB6Z8WgYXNOFGuzTeXdTKroEHoSKHg5Hgsv56nmBPjU1GZ18dO+ujVtoDGE
sy0UxsiFKSLK66LuZbTnnwNi1pkpFjEOu08uvlt+BEYePNoAI4gt811nD+GpL0xCAWmOtyI2zwbS
+DGU/WdWhDT0hK7DVORSOTU5zcrEXzg+206bXlXkfRZz3pxxEOEN1poQqp1ws9K0dlEt1HycFTtF
X4BOZpJPo8MWItXzGRX91Ef0cwNtCR55Oz3MegAIyDauGXtAauksjkIIUDIBzuwyFsU7NuOHLJau
9oDhiEzL4tTYJA37QTjfGHo+ma11oHOi+pID89t1RhoD67Orjz6l7vaDtUv8sEiBQDsb3KtdoBy7
DtEs/A37LEFixq0ISXUE/sNu+LP03OqtTRYvfzaap0z2GsebEWzlvYp8+vRCY/6iGELhSzSia+FG
u7mFvCdawqvRAB8uyRz4FN2gzmXyW1Vqb4cWDTsIBEReFfK3Suo/A6ztaDrYfdm6bETbIbMH+HIR
fNYVLkztGcYz+CLqh4gwEfIAOwPJLbggPmoSnOMtT9P4FPFTbrlv6I/JZ/9kqMonoqpICzrpxcot
dVV2J9a2J1ns42HH2crHpsPEx+py6xqV3WcgZH+bdYeU0jeXlsn8k/Rl/iFxu21aE1U2sCeqw/1o
vrfuOKyIt2MgQQG8ND1pVABt5NV81zvMMXOl3HGZuFnuWY1DfPDbClR8Fpa3wq3L2xDBTkNaZO/a
QwLv1MXxKgPkQ3KoEluTM0cGpHP3HhsWlpbahG1Wj/ORWmyBr3hjjCTHCYy9eZgIHuYUlPd5+ho2
DFQTDusuDhXNAfuSuJ17EVF68kUNsicFXdbl7mHIl0ffU/o8FItHex7rlwFAWjziJJkDFb+rgrGS
LrWHJSsjYeQzHRrS5p4n1IOmlaNpyaO6wn+K2yz5xekSYJ7Ib2Q51CqyoRCQfSLqFjBBpuoxYsy0
pjfr4rLt2kYZMIxGoPJLzwRO52LwSrPRfe9j/ng3wH+bNaY4M4/3Dr2VhVvcthp2ifnamh1ysplm
p6yCgZk2qdxGkc853aSQoqRXYZX1E5BOp0ImnvKvuWmo5zL6yBVI2MrI3iCkszYopr+lfw6TYCPo
cJW6id6xTb7KuUSPH1O9SbibIXjKkqKsAAwC/riDACyPI2LT9VH93LcMoQ1AMlS8teumrsL30W8e
Pn/0wefhPunJx8hCxhXa1Zvoxt9DpWHjO9navVSGjO/N8mWKid3LwNz5hhGdzfww5yn96ZHy2cGl
PfbOaGfXPKP5BI+utqoP2cOwahKHhqZTJxznQlRQXar5Vw1BoTTK+ejwmG8YjS4wq/aeiNo/0RJX
sGu4LHyzspkZBpQ62TcW1S5e61t7Nw2LW0240c1ySQVMbh5zq33HzOav04nveUjL8s016l1VUJog
GSWfeJNNz6Wj7qWu4ytb0a8oXdWpt5tnK5Phs8vYuuSgcGtozrD7vrtbc0axELN6Aq3lizNDEpvw
MBBX8+EUdglvAiwBWX9mCdZHvAbPae96e6aqv9mw+8/EMW8inc0vUGdI1tll+qAWrJ+hbEvDhmCR
evMp8tGQMm9tDjOjN2OY6Iuw22vOHHkVLxNw3GbRPmldQeSCqGIs6/pFWuzLgQ08j2F2TGVCI+vg
UFyi7wnz+CejjNxd7nTiPtrFoR1owyYXbKxtA4e1E4uYjQ3ejX6Z3BUuk25btyUYe3It5ljRzQSJ
ltLwDl9Y1kMn6oX7wNmbMw5TFEo5kta5ynpJi1i9ujUkQ8EuVAbzxIKS218Krf0tpiPGyJpSyHE2
T5xWqCoz3VNTpPZW9DSGhosFo+9scY5b4G4cB0Aq0JMzjyJ7NTucVHEevWU6Qp4F7oXNgxaMSs6a
w0u/4+h7KZwEqpYX8HQJpoJYo7ZERneDCa8u6dOro+hk9TFEWrzmL+XsAuUynIOf4hrWFl6hucZc
Yy1p0TolQyX64GC3MFxE07Plc1/DCIHFxCFBvWXwOXLiwZNLJAMqdZe3xTmYCX7heMHVXj0TtOnX
phl+9bwlmZXxQo6DkaqNHDiuOIekJBt5KwuN0asL4Y6LI1Vc4Yaxi3jKq3A3zwKDnk14KWSMcCJT
8WsgbB/9skK89pPHtcjOqaYlrq/KH3Ooz367C8OsoPC6Omeef3MKRSeX+JGlkXkxckHTn1xiHSOu
fDHT1x5EzxVR9KSs4m0fPg+Bz36czdC6Krp9PRccSXy2B/nPIBvZ7yB0RbF3VPhMgaqEO08WDELj
7NQ4J2vIcLCabk68OWZjWmPHK5y3eZFTMitdqmJcZ+WMnD9Cr80PY1EelRjtr5UCBxFG7V66RHxd
6C3opxZJu/5GW954isr7CB8vS6tpj09xrEP9Ojc0Mw8mvptOUzqMDXsTR1xgw7q5iA+7idtrhZxE
y3yC3atjuDmQycodE2e50azr1M/38chOD2HkxkgDWyhWWw7R7YOXAOHewViHuK0JJoL69Ph9yajP
LThw/Px+uvXHYxbzsdNeaGxNO3g3apJHqfxpLM7nvCZeQlfcOslgKTfmOjPYuvMeueY1FTM6wFQv
Wqa9uhgPZq3XqTg3zbfeH6nIwye0sV3yCJni+WM54eqw5JsEUQAtUAc7tNU+stq3wozLA/FCUs/l
RSSls+auHE9g0iojgk3ck0MXVBL0Vgf/PsPmWiwyLLWZK6fC+YhU+2Q10HWyrkOLc00qJPDZVpZ5
6cL3fEhfsKETi2g6ukbm/loJmqzYrELJV4KtQ5UgjhR81jq45RlgBbJgz1Grb+Mwrz0qaieVV1+g
ONid89JHM0h2Op0xMsFKgBihavDKFamEEiCAr5kvJ5jjnaV7Da+d9Og+9hOGubn7OkiWx7xAL0JW
4P+tO7ltSUhyAcevuqep0Gx8d4ctlMqywT5HzS/VJc0xqXkEDb+01skw0MXHAZbeoK95S5Fcmovb
hLIXz3F+q6Px06F6vpAW+OwZeOMw28egDa9lbyye12Cj3Ejs8fKS45deuB0SLGUJkm0JtWC2YBt5
pqbcdRKk4GCPNrF3CuuQcuU6azZc8+BO9oCFCGshHibEAEkGH6YKIgCj+HUXvpCmyjdZBYATuPe6
UHlJ340LSNAYMfRXAG+xD1CWmIIvCamvZVuyLw39EfXLwM2kLGeg1kI0CSC5nogXcEU+vObUFXkP
Io4e6SibNs4k2NjlMD47ctKHuLd/J7od4Upl4evA6FcQLjBNTccK3SZh7Jwc4rnMb+tPIy/lUae0
QEQjrZxVVGfHuQrvICdFXpGjyp+FnBtQM9J6pJj2HVntA9Tq29D5ZzC54uAJXrpALBh4WdZKJp7A
CBBd+po0+5gG58HqxZqx2objANI1tcAle3tVoN21rOGbYjZh85lLQqz5ojvXfyzbfrN0zZPhpa+9
dL44Ge4gljP11Ekr3Yi6uYtK9wdvHGngAaveztSOxk0erUpoOqrVV3i5wUW3bvwSB7t4ZlrRJs9j
TEmGatZtO4UIECFWhFCszYmHEohkdSCL9KMKw7OtcPmrOcQWWj98kEV0HXovXZp/5Hb3wuIu6KgL
kTspuYk1ZNg0Hz81gXUoO+yvQtsAvsenjn2xMNW+JTuGrl/OKzPDDSoBl868HVdqOdPSWjTFv3n6
yAQbzrXhueCBhRuVd/k90UtxHCvOFgmVriRXcKBv42daoZgKjOpaNg37dqbuTwGWmXVeRsx1+xAm
QQnyKHY6OJFqjNmwwMx3un4zK4AwCTZGanzruzaRIqqo24iRIHgBBrfEObaeMgsJJMZ8OnGkgNbJ
gugbrP2jEl98pc5dBtVo9jnHCdt4eFHPVQ75KBq/WXEGaTj9F0fKxNgA2fkSEh42vNDHbVR3P9Jc
jbiXVwl9WKa+l0b9c8yQEJJh3Ho+WKR5HHjBAQz2g4Ori2o/gmasAq6a3dJc6pX0GnrCOETvQWC/
jSQ3jqGuP2fXwxfhArWy6uQbcjiTPXihg3BhP/TgnfLswgKeo+51X/ncKUo0wu7Sgpexpnw6cybj
hU4K+2pyxn1yrMTaTAOJstyfrka0YGD8dD6QcCBQx5q3Mtq5vqC9okN+90IApNi5V1VYOTcq0mwO
mtbBTbP3YhDyrvrOPFZj/F1mDDuHoAOHnDJlDefvIXUpjvQxy3fWm2d2HXdmiTYjMkotjO6UUkAe
Z8GizlrGuVy+CNwSq1JhqOlcJFgDPafkTLyCvAWhsG5BOEVxdsaPRmEMrrZ1PFUvoVUx8sit+aEk
iIJ528thRr62MQi4tjhEnn/QgenygPiMZ9MwPUe9uOI6e9Rp4J4c17GOU9r9ZI3ONvXAUcsX6tWC
IrXucQY+QTVYNHQkz4T6CqSA5DFpCnMHAji70YEQnczjJnOTn2FG0MGzGPKk2XwvSEAPDeaYgIQI
oSjYj/PR7+uX3EiIGgaZc6YY8weGb6jMRoNvuGYDOL0lBpW4oXOhtI18gKfps2ICxsqJwNJk9haL
wotb2uPZXQrTkQ5zC6yra4pu6/OeeTIGuC9pKUl6h/I4pFRI9LMdfAnJEVhx/q2m6/nhVmK6gTlC
WKsCYOfAkawWlG6vneLe+21yNNNS4fUO7qopxWvj9h9dlGYEaKdbVrLLyTH8ElILmE3iRDj++dWf
L2NS2BA+iAg/VWNubVzAk4j5fndSg9nsTa3SS1YTHK8737hqRWG7ZBLAeZKIycCABD0CAk6pokNV
5oDsYmwnQVNEhz7v5ld+B2e/Ut/+/N0YR6+6sw8h49ATUVYaEybr3S0aUKQlGf+cgClQsZHKNs/G
Kl6QYN8MHQV86AZ6F/jh8JYl0UVMavoOywGyVqrru+sbWHlAIVR1AGd2iobvkOGG7zGOGBB3k3Wq
LHu4W/VIltJSxOtyAxnIomCtHd3XqQqjPSYIWPtgWqkvnE4VNJjjCPs1RQ3hl5Hp8cuuzjE/L43L
OC3XRp1RJFwQz1Jp4mrGi4F1sZxSXtx+OAIjT4+TjM+2b493TOTuofIbOBKgTt97TlErQlzyGLUR
ezwEX9wJ6jiEyCzoaM6tFs6PMsvCj4SE+85r8Rt2UocfvF6Q2XvKbKrOz1d2mQRH7Xz1ejf66MbJ
PgUe6+Ofv41dcu4EIOqDEo16TmN1sgOOYE0DJpmG3buhpnd6VpIPMDKCpIVtbEY1JR/G8meQ1fge
cX7aGx06p8vgSgxJ/gESKDhC8aUewjWzD+Ul4RrUYHokTiZFUfJPrBWIyvF1covu2jWwHGq8RB+x
23mbNmyDdVX2Cdl4Pa270Xv4gkK4NA3uiWdGz4XUmPe65I2junVMCjb1E/fEyRlHgHKpE+PRKAf3
g7osWpPoeBhDzjRqKQ6cAI2XE68zhHCHfgyv2hAKhntgaOceGeW2hrVL9tMjBzvCd4gIqZM+rTTp
0enqQxS0R9pvcItdzLZFfYjVcn2BSQZ2SfcSYY5AVMbV7UVz95cveWoPbOZn4v6wDOgBVpd4rCcU
BXO6cWMiu8/eYqOhb0q00dYbJfUToX+bzEmciKE89b4wzppIAi9UcRusZoJbV/XGAcPMu2E14tYo
BYal6qJdZMVnmATs/oirsEdizhxbaXH/55fW9W6awqymge+GBwi6tMUgVh7BFYDXy3xEi9y/Rdj6
T7J0ITexorjPvaHEaQgiWARQqbb2yGwAQBPJOTF/egpxkoMFefmC8XsJhMVsWJPDph22LtmT258v
lhtZN0PVLzhD+8ME82VkLVgVnP12TajHK8l1uoCSFi8NemPqy/KcCfxdHgcmE/jYdSxhz0RF3SK4
Yscadk2A8aAosX6JSVq3bNYcxk3OuLq8Yxl+7mB83v58mXv1OiYiZzu/0L/euQ7Z1UmC8uZ1c3mj
C7JZd66hIRhyW6Y/eEt3t/FL6Aa/5wRhxxNJd4TJ/CwZ6kH0cMS2ydXaKjuesApxxCCusit44x7+
GB3/L3rwb6IHHn59Ihr/n+TBtvlW/Pj11+DB8vv/mTvwSRD4WCwIF/wJEEgs7uOf3IHh/MOUvPkY
IgvHxeIu8ZT+R/DAMf8hPEFmSzimY0rl4r3/j+CBbf5DOrDVWEokXVmuUv+r4MHfDczEFpjfEtFU
LCBLiMFbHPh/CR6ktRM01GrwAs9HvR/kpDbYPBeMuRWdx6VdLHPg2Je9O7xQjjCNxVeZjAbjjA6z
HH0k+jrpajyXHH3+mXP550X8nwII/+17c2wiEZIcvqsEV/G/ePBFjvOJLQkGVHCcNOD1xdoJunsd
afEAisg2GzrXUzJKHiJrds9+PRj7AoPGytdevx5E5627HtJrmLCo/OUT/h++ueVzq/4zIMClchbG
C/kA21/+chdD8F8uXFk7MdmEFHh2NdNzAXtsBfGguQaIMRv9OXYiusLIYnINiG4dYiR84ZCyLpzX
oRrKa998q7LJhoGfU7rpHANHydcyiOmRMGtMKHUi10HbhoepQpahg5PzRwb7Ntai3WE7h9FPih+W
D2lDYAWU5nkbNeS4CswKNqE5Rrc/X3w/9LexFJKcPmPFf30R/qQg/n4RfAzhQixJCeky4f/7RVjO
lUEXyubpn3+0CAVnzfU0zpQ0uaWLABZzrrO/ACmRrxh6TiaFGQdOTPPhz0+TtyK+4ItoHmmC5crB
j/Svv0NnCan87TtUls1jYuKOIT/sKh7Mv35MuOHdJGoWX/3g4C39k4sIQ9y1lT1fiHHapN69dc3W
jksbYUTKTIyKDkwXBtUABzPC32yZyisQhxxHuuSIN/Wa6nHtvERx/t1v1C2zpzuk2+bQELO9OEZ2
l2lmPsM+2YVjrk9RQv/bH9V2DCZnxbK9hg6Gz8UqwnObLN7bOJGvBMmZILhMXnsOQCE68tlc8HIc
E77XEebcqBhuXVxvPCFjqr9I91W+g/kw9emQC+mdqRJi97LPv+D4mP9N1sH5b3c8ySmfK6mWtBRv
q+VS/+WOtycby7RagLBR83MQWfeMzb7btPheSjLyR105d3wnxb1pMFXZaRne6Gr8LepgvPUwsLO0
Q4CBlF/sgsZ/rkTZXJi8fOW/VTsE1+YC2et7ORftxZxauZkHUnghJ1HoErZxKcnP/+fHMYLQOvhJ
Vmz+GLomq8Ns11DmZxu3LBihc8bOnQh+thjLFjKA6wVfCuzDHHZBsvUtxO55Ij4wIkxuPa+OCRKA
wjTaZ/w7j2GYiluT5y9koPwnNcXVNWqLn2BbXkngAHB0gEn/m1uVuMjfblbXEoqJmiVc5Zo0SeOk
//sVzr1Y+ZOjKM0bEyivk5JPTedfp8niHMnmB5tL+5TjzoPH13JYj/yNMV8x0hFV7s5xaQsaC5Q8
a4RtD1+Qs+STKudH49rUJES5xdYQQB5gLZR8371kLVO3HpLReqjM77R4Yx+f8MaryPodLQ8ypIbP
ifkGvob/R9R5NUeKrFv0FxGBS8xrFeWNVCWvF0JSS0DiE8+vv4u5N+K+9Ok+MdMjqSDzM3uv3Z1m
YwlUEukuLQAWuqzDIAz76uwsy1XihYjhqmoitgyQxso8dVn3jD9theBTW7OKu3vSo7NCpZRqn7U+
O4guTA/BrHxRhDJHVX2EpsmII4YVBJa9EAjSqo1gKaNiycw2VnfgqKzTaHNxDpxsGHKsJVcshO60
X7fKn7P1hKjXdNB82JDiwLF9Z1LykZE2EEdvGqokYspjLWNr4lObs+d6QV/+5BpPc7UE8PouQC4D
ZNoSqcEc4wbx7auc7g25EnS4EYYzyuQ8/uuHxH41/vMFGCwxbXGafeOR/bY8AODzMekU1mFIZnR+
pWgvqmhHdqWU0rJsiltRXEzdk3eRPgAFaOdHtqPkRxqC4WHeO9XGKPgiOAUMbM7MlJXjheQrTebG
iIby0dSjHSvTryHXfXwG00OaYg2XVfF/v+BmVPz83Af2UOXeRd3/bvrV0UV6DDLAtI82mvjAj+zo
3qC9ZZcRVw/uFLF5qw1BtlLj7xFhPwpheDu0CslOdFX46OGmYZ6XNW9GPP/FmYf0EAiQkW1F7pjX
RjPih/9+8Rfb8DjxU45CYvqMnlFmHjJac6Asb/gL8nVehRE/5uXILWPSwsbU/rXTt6qMYobpeXWA
iBD9q8LsA5B4+ZmIBtIM0RyvYZ6Ma88WwxNW+cBkyXbu7KK56gwUx8LInxulkf1S+ebZDTFx2O4z
SpkPm0jdK92q+ZKzRctm6+T6Y//Yam33nLC5Mp3afkvraptELWnq7BExK0fNi+b6r800uDtbzWpT
1XH8OHPf+yQE3JRo52WYCyRiLK91V9jE8lp+4BBnzfHpHQBmegRliIkpOIuQ2SOUl3mM+aTaCRcb
z9CLHUZfNIHlZ1ibNzRp8tGyBHNQrfePZdEZG7tVf//9qZEecMj/fku3EhaDfUR+oZGp0lja8X9/
MbVrbUV5zNkh7CBe3vE6qfCSucUNNcyjmeaMD8yuJoAW+VBdxP6bH16zMWW9XbXhJvLnYyn89gGL
F3FSIYApgDPT1mrMngd7jCrglgOAMFv3zv/7i3A8BP/rGotCX0JRrLv28v+/NCy+9wBz8b3XfDh9
A83XTIf3sNGdveRLWSdFbB61vg7PqR1bWz+z+xOip3Max/pN6nyDJsK7g0lAwcH17dfEuGlJ++vm
EekGSXorhkk9MG/CZZKyyTNj42zUhvnl9EgFl3lK7YXsFFH6b9m9xztl6QSjVTZDBUlc8PKnIgYW
XdkT2duW2Gqyb24ID42z7MWl5K+/tbV9ahJcOEm6KF7SCRmDIPlCgW/ZG778axiQLQVOufZq8VYm
8VM1MSYtbHt6RyVjrIFi4hkJHQo0Xe+aXa6I+uyNFJ+R1097fYm20ZDokLk43Bs5ekHE8pfoBhgi
6N6QHPwaqvmGONc8xBbViiEKqkdTz461x4NHJIF5ixgdV6Nql7FJvXPUzh/NBoV3gBTHv5PczagC
cG/il+1jH+nto5qYoDEBwgboF/4RuDmR6pG3cW1pHFmoFet5yn+APKfnUYZI59m96OVRn4y8xPbJ
LpPJ2TteHpTeDvAhG67Tyh0iQtIxYH2idW+LZ4EGdTNbYHHb5Y9pjmC+RL1996fkt+/49PIZSwY4
3QXP8aQjrTj990uH8xUTa529WrhuAhY35RnIV7tWHd4dRD/1zvanIuj/U3YMdt+uZRL7O9sLv3TP
Ki8zJsRLhOqbU7SwN85Q6Hs+5Wg9Kbu/m+5U4ulpq5U95/2dmNX8HPnZWw+K604wQ3d3c0p3uHf4
SXu8qyBT68Mc6oJUFaz9tcwzjn7LPg2qJ2YCtNkKvaY8kSHGSkZbfvvfn//7nVcUhDEY6WYsu+gx
G5IECxrfWtikGZTGN2XV/ZchSZPwvGGLPWs9RMo8i4otQIWlZ5tTvAShR+6AVVNv8nb4uzhl7acM
rAWs/qlWXQT4uWQEHxJFfVZTqnaRM8HnWxSDMwsRLzMnZs/jpjdn9MyLiWTu8ldk6O5NG2f3BipV
LDfdv/++Tz2qDp308keXiwSmrkIHkLiKzEkczHYNvMVsi009VNZLXFY0kQRFW2HWPLARNg2Anixa
h1XtEijYY33Jq5kZY52XZxOK9K6eBsYuLLuegQyx4UEOCeUPYXHkRj7WAahoSH3qJ9Bxk2kZd00U
rDQ3OWc7GkqV8GrHz7Mqz1xp/V3OMwHsng8mDFVlNTInl/pQIDEoKOFnq9sNJK2rSq9urRedGqfr
zgkmwllG1Qf73SNWHMvsX1ibeEekLGzTCZEgGa7mJvas7OrOQJ0rrSq2cTvBApniC29jeY+K37Yy
nDeIYkVgjiNqLLPCvZrrzZMm4gSrd/RPF6zn//vHc2Umx8hZqo9m+O7Yr+IJMOunJDU+yynpz36b
qKcuZ3Hl+SKgvSm3nVfedErSoBskrGzy1Dr7QcqZ+XrrrBKEHAW3SjXlzc8szX/WUMbPlsBAhHwL
vUQnjs3UX1WPpg9FgHdxs7RkQc/VRQOSRXG9jQb3I5Ftu6rMgZlx0T8W0AFOc6Ubq7ksdhjI7qQn
90dKlOFqNmwL2j49635Fsqon2buhHB9Ta4m9lADVYvvTHmV0GMiaBDJFiVjNLYE1Hkn0nb8uXVqt
EWOrzPMEMQ2laaYuQyxTRu09jLzyRrQdLwuDSA4LazuG4PjLOn2VRiTODd31qmX3uxKN+eRI69Xi
qT/xs+tn3OSg2Ncya1GaozKsBrBGW7ev9F04TRcLXOrGE0YOQan/9vl7oqjf+Dkb+ygm0iLX8s3Y
aVskNuueVT/EwQuw4w22/nHtdnl/dhTE2KSFWzdX04PjUTDbsxYUOnw5u7PJ7iH4vRHo4IY63I6N
OMImhWDXsQxDVgJuO0QRrlHEwrjCa6qdKmtx95YPeqZD5WyiW8YsGtGIaKj3UGt0sGf7kmfrDzsQ
OXzZkXQAdFUGIE6KOzZOOizTmlsgBSSrT9OnnuryjiB2UQXZ5Z0hgHs0dQt6WMmX0sXDrcY5M1ZI
vFqS+FozRMiSLDWbvvPjDl3HUDzQinAbKpB26kROCnIbASQpswlh6ws2ZuGTU2j+Xptx/VRlGzh+
9ymwaaFKzX67KbriHkmuI4WZGjtMTzZSIlDxSaXEOmn1eT9m/yDIBVoU6+fCmp/jSIBXLb0+GEFu
h+04EhucscJK103OY+lOPO34G8gVk8Oz0TUYPfwPl7sFhH1lrmO8VCRJlW8yi4d172u4aWPKGJwB
q0F9KvJq+B5CyX34QWfNKQk6EnRmDsNp+vWndAR4q+PjNV5F7hIVIhNwSlp1QbV+Mwe2XCaJRihs
80tENBeO3he3ZQU3lCLc1Y18kPA9AKE5fx2HCIQoVK2DolqbjA/EFJjQGvmOO9zmMwHwP1Uzse/I
cO1wJOnYno+10w5Lb9qfp2x4bNKfwVHXxM/yhyn91nTp7ajrxqe80D/1l47nfu8P7Ntj5JvkPVhb
HVvdUNXzGSuASSJB7QUdMK6VXTgPnRiBBUyEVtly/va8ad84dcgKlmQevCviiHFjM1V4aLOMFgrz
T1aR0NHHRLPHrXXHeIS/KGYRmllL/V4Ijsv2MBCjuy4qfIduVuhXmXqXxqiehd/XW6e2rqLq6iMI
nVXX8zhbCk1+1U+bjO3+JiymUxS1IwFt5Up3cOXZ2MKHafqVBIWAcxsPdmuTIYP/tnZ9dWqs2lqB
xl1JSwOLSQhrktuPE46QbY8mOihK/1dOi3y7XsS1ebQrnl30ixAjzE+MjgteNMb/JDlO8S/NIKBX
DdSiYzXN67QH6KrPg48OOHKCiBYTp90zsA4w/hnAH6vxzn6+cGANCUBdEP/jqGOe990ur+QLgmr/
yUfU7Ui9uWspdOzJIXHSy7+HuWDrh+597WAHOo7Tfxvx7rD0RFKrFwGUy4cveUlSOKjC0LaDB1Vi
nnmEfY6jlYW1iaSyaeVECFf7ZAYoioVDIANTPec/++Zyx0rxq4gK1hjuvMIknp+yBjlZ7g8smLri
L2G2EFS6QM04ktueeudSy2ZuA+sURnZIcI6DZmOnm1r55dnebaSDM8vsbS7dG0gJpKKjiIA/qWIH
QqSGrlAEM5FHlyZjEJsDC4B0RTM1i3k31x7DwNY44xH/AQHA1UhDxTNJPkWHI5UEiGrljiWxcWiG
L46PC5IyyCp9LPU5guOMlJl93I4/tQ7ta+wh97lYmOYqR/3isS4hWD3qi3+6Ie7wgdGLzJTYyOeg
PpQ5cyG+8rUgBJfyOxgtsCo8Ic26RdU1xyEs5LI8l4Cq1mmB4dqT6ICWeUTIXi5IiWkhIoa/yVlQ
ewW2QhmSC58ilO1T+zANfGZCTVhbdbHEYUBqUVFxtFrxwVCAbK35szHGFPRh1m3bSDtkJlrAWvgH
lon5GjNDh3on31ciTO8FwelV95Y6sAbyARKWN4NODSmTCYSY1qOJodwzyYbA1EmrXEO3Dg2xTocI
qikSM2IYGESYowF+VednkDdIv1ojIXQkl6us5CwtMM2tMzeB8T1M68Eb9wa2xR1RWMzVF/YdztE1
60E+gyl5BwsQ93313QKBAYUIeqE3iGeBugMW2H4axzk/aGTSEvHygTQwjcTvlOQonLp1ib/e8bJD
iaB3HTpP7hzTwgywqo3eOODRmIIKOyQSM/PQiTe0kAkg25zvhjw+VmLGFm0cpM0EWOPkw8GQ9s5k
sHB3q+kWySXDMTXSIHc4EkxAIMGMgsQbkg3hGpfIrsd1nCIR8QZG7KLmKvJ0cpuXcOu2tKx11HB3
wyY5pA09S1WCc6S+B2s8gsg2KgcLJ1oxZwoBw4ZIqZgCOk7MBJJ1A7DAkMT5aFUhHXsZkHuoZlZr
L7OqnR7XSFvisgsAxxn6UF1Us8O502yHnJ86zvSApqA5MRpyLoyF0d6RkGea5ZYgb4ZVOnlTEKA2
rjG+TT4XPHSxJ9jUMdI/WrSkJLOychPEOzNXiumcZ5tsZEwO7QZ1fRmkaDs3grJ2MHgrICrjElaC
87QELZD0Pcg+nkqnyEmJsvtPM+9Ptpl9QtRqUS1qfAUCnEVW25cYPHW+WEE856mdDHtre3rHC7dW
cxivzWYm8GY50Bia22jlB8vr1wow7Vq+OSL+1jW3A3jePueT+9R29WsMjZ7kjqIC7jCy2ecTFrNr
7KNyrZFewdUQXmzuhy0ZxHuvHdy9XfTcmKIoN1Lo3yajrwDVaLRpnKWs0xlzR3b61PbhluIUS4uD
kTBt6R1m6iCoDehTKy/dqAEvpkg8UH8JuF5OBw7/iF6LjD3c24t9zogwnRFenhf12ZPmixaHLuoz
aKkpxqMLuPv1RGprAAofiR2ZEsc+5ozzbIN3aOpODZnvayeC31n0rkZOI3cqqZobQitT8uAMfYsy
5thr/Qsxyu0xZu0fE4q7wTYNWiWn1UUOTD1LXAn//r5JqOVTxJODKTEKIbhkiZ6YuL/KK4HplJDC
gnpp8V+fS21GvEhMuk6IqhgYB2Kcqwb0hCBHsDxz8A0zN2GLFQr27baqxoq5LlygBG7sqid2r5o+
am941BG2HyJmukxixA2MzQPQ1WOCzpFmx6w31JtTqO0yNGnkJtgXYKonlgSCIw1Oj5dgbhd2Mq4c
NlNbw5ntK2P8De3ss294M/M07hIepbrWdizTUBu7TEno9xCzWpjjZ0ViLeEBzpH8mnLdpqg0GuUV
J6PCWCXccKQw5wBUg7+PZlvth8UOaUvU5KFLK2aGI5klnodqWPnbLCLsTMnsaLf1R83ncyEf45CK
+BBqRblLtNi8LHKLfsrlUTWAvQ1iLUY1gTnC51OBVzkg7ItWmnGkjUSYqmwRuJVhrQXtZUjW2qrp
I+2R9jIhlQ06pN2g9u3dDYkjxtUs0kOJE26lHLTS7JIeCSNJweWQNtH+RWhZV60TX4UZBZ0YvjWh
rjQHgV5tKHuvvsflB7zkq9FxqyvPulJorOAlAYW8xJ393tTVF4GAOK+3zhCSN9RsZOz+jBP/l0VM
HC6gA570Q4fFoHLKZ5wEP1Rjd3zrYIN3feb8hs0eKLH4qHjAG6JZsP6+QlkmVCdyz3UOkb5bvsl6
LJ5Z8Rgrt3FXzgCKatSJkMlC90NOKcpng/5YyN8ul/cJtbch1w5e9ioUi2OOsbIv2WQS3lAxm3R+
qsH+bshJQ7YHVNcIS+a1xX36cUfepzwb3+BTOGtKhue2oW0R08GcoErSxU+B6eSBpC4DDc63Sczj
v9gemScaQICIanY4x/u83kRDWKwHDdVw7PBFSgx8Q8Ml1NZI8kgKQKRfhQFDE9wML205Mt8np2pb
JQ/2Y18W1TEMoXH1MN1WlsyeW7d90PIb/n0q20EhYfel2EoPgW1Y609ZWrxmsL6WPIGrSiGnwjFG
P4s8gxtTWag7yT2KQkSbdfvqJuQOMWRaLj+bc6V/CotUXYSp7WOjcwgAJiERHBc7FNwy205DpNWL
8jg0cUSLZ/z5iUPQJ0tAIE+BO2BTZaHWqFFn/ZWyH7ZddLiUfuQVRZsWxCBRoli1feZGKv5mnYT+
DXi8+9OIZdLiIGeLGcsHU4JEhvXLOiL69qiR8wd34dpRxR7kwA6u4HbB5h9y2meU5hnBy9ckL3/b
OTw4YwMTYtzKQby2zM/5eoBQZdYAewxZNEc1YLNYtHBZyugakmy+0TnAbujdYHI+TnrZXUCWiV3N
v9tO5pbvNifKzwj0pP5EwAke2Gse9AYs6Ghnv4POOEFPv0LaU4rz8b2iP8XxhHgbSIjYhI2d7wcG
5IGfYJaBvXJRzMLXkUNTjsmUtbw5nfIm1N5CK926Fja4ItSSo3CGN3voT76L5RB3EIL1lBEw2W33
Cf/qVjOIP5SCfKGWFey56V+4y6N9U3oAXjBptN8tcU0O1uU71EBghVH6WjfDsJuhlnhSf9CxfVOr
kigtG34mWTzi3JjGZIsElaGZ0b3GNe1r2E8PTLOT3Rx/2Yp5agcUdz3FIIPYQrhojHeEZkDpnhl8
IPOtz5ZjBYDKN14P26IdvnWJjJwRCNZehKiFQhdo8uI0lSQaRi+9J9fN/jUeWoI6m99lFp6cFLWX
O5y88kg6Codn655HU76Pk8U4WD216Iuhh6XbMqm1R3vGMN10C0lgCu/ExvcnVRZ3wHGkXDVesU5x
qvOWktqXD8d4HHc2iYdrktkYEZRlvtWWDIpiHugEFyzfjAOqFjxYuF1gYJXx0Ufov8qN4drjAHK6
Fxcd6NZIZ5xejsfhGflMFjyKpb4NWoVwmhNLbmtGKl6H6oKVcVBz/Nph9bXsGUP73YqqZG/aAlcT
OIbZ1t5ql4g9cqyXMtEM0O38tbEP1nDSXszCvWYdJmKW7jBByEVFOms9YN+wuu5Yd/o2QmYNMUIP
GnADVehtC6idFTu/lePSeuRu9Bx24Tv266ViDv8ixjKDyT3ft8TUaZwsgkoVZXDei3fEYtxF4PbX
TQvrpRNYXlNJpc74LCQwZjKwYHm3sPTNjTQ4hPhw71PJ8Jk69sNxqf35in3ouwU/iHuZkp+Moufd
bphbOhcjsVFL19Ax4DhdJmIdvboaCARaAqmMYWu23luqtz9ZrV5Tr0JO0DS7htERfiqz2Q1J9Vhk
IHeTNg9gZtBZ9FQn45Ce+l4+E3hwpyYlAo9cOqSf4bZlX7cF6lws/ZOVOvHWNHuqOItNH0lCm4JM
PsoRL1/5CvmDabk9cVlkIuZ2R8anj1lLtERtRRVioi61hoeoKpiOyZmPiwgY0kuJb+XQHWeZnq1G
Xssl4RM44Xokn3U1jhVw6gWkzGh1Rc55uSaQcwj7deSSS0i0G0rWtzh2b24IRqZkJMFYopMMZkuK
TInx28eRpAzzCQFEdCRlAzVlFj37NGOBEA6agUltfJsln9HGBACV8pBkVk+Ycax4f2G16Q18bqK/
A51j/mIw2IOBI4K0YdIIYmZ8xHO5i8bwPkMhX1l1vpUV1qlF1g2AY37TtnmD0oSZn9GQQUE7cm80
99Mx2z+OBhfWB/79npHWyoefBPebQWGL0FHKE1aL4jIaKysxGSXpz5MLrk5jFOBMdrr1Mjzwc38W
WR0+DNMql+DkGIQWXFVzGJRcV/gEEpLQj8k3MTswpET55/RwaTpNDzf1GJH4jOgjY7/qu5g/23Zp
XZxF/071ykZ0hZjN2zlpwrmZHw3C0AGS/EUWt7BOzsmAGnI9SE6nhFYM+PiSx9GMdK68/HWO/NKa
q46ug11K+Ejc6XePLhwvGmO0wkESkEXztEP9/AkUadMtvj0Pd9Qxm9NTM2U52ICiJu59PJazjRDX
xr8igaSWk7NzISQQej7S+5tfHbijFfCm19CBM8DEb4gIquybQ13wlUztDwq4nrmELxj7di8xb4Yw
qPJcc0IsbWXnOCBT+jNjM/0a50TDN2AlBjwDO8ngclPLESu/hccq0peYl4QVoctBk7qLYtxYauMP
YWnFgeB4gAk7xOXg2Fr1TMVPwMrg9HwaEDUcGz1VZbsWC6aRv6zQrpHuP6RibHbWfHbpJTdR7iO5
iv9KNkuN6TMysDQiRlv7qbBrvOPI0Zf/HeeaKqaJA7S2uPMyOjEbT0PL+gikYnsUk3KIN86eBNSI
NM1Jw53YjrJl2YCWNDZk1Wnb+TQzkvdyj6UYEbDraTGkdshyFDZS+iDE/C0OvWOTv1FBQUUY+mNu
60C6WaLy8srtPGiHsp6h3/QDcUMU7VDsFu9rbufvacMeODWvdPR171+IRX01nOgnrhruQBDIoYP8
IOHeCzplkMfbMf/yYw8lVGXzRBJmMQLUM5qggRzYMQoptVvtvEvSxtENovJou1k8jFG2cwgrmfQk
3GLwZmjmPMU5AyHHrcrNouPzW2BJesdNPiEHaTztuQ0xYXk+7LPJIx6NDrUIqkz9VlnNKA3QahKx
VfSZSPOPvxutVxJ9p827DgbKpioRQchkCDz2vQf1XBGMAbjMP6SZUkHWkcvO08Rh8tVnxaM3EuNe
gG5YIfzDAurwtjHC3PiCNyVtYtQaxeiA2q0v6MK08+C9100dnc0UIy4pd7B06u4BS4s4+84/fLju
0VXNV+Q/AZuVi0PBO2bK0S9Cz19nxXMJSHpAnxH3V1BTN/D23C56R8Knmb+SxrXPqqrc+S0b3+oR
DB0z8nKYydot/xEDE9fOW6MhSWmpPGxPHM1qPpGyLs9YunA/fUciopALEcAlMb9rwuQffhLpKwki
0qlozHvC89Q5KzBPY9nkvSPdmcSiPxV78SHO5mjD1mNd+zAIRNJfC8zyY11mS3jUIzA5ZPlOPm9d
qKF7XwGG7QYFD3NklYkCwMJSRC7W1wRhaEUEQorhTES30d8lHsc9C2L9mCp4zrGKAByM46Zr3ZPp
+se8M1Dtmwgj7AaEArPjmbRibW6viOC2Fe6/bUGQN7kKkJdYYjrrvmAibHg0vbrdLyF6enEzkOjg
EC1IeHSGlomTtlUabQc023hjx/6ldTnKLY0Yz4TcpqZxl7gVLTkU3kfNivHUQluyBO1VZcZjsLCt
nFn7y2TySJQ43iAkbHrd7OXMnq0EHtOR+rBhfGatWnADq9kEaca+fj0P88gP0UMRV0bbVp2qlLhn
XFrrPjNvhV9zD6Qp/KNSWEFae+algYqSZi1farvtwHUOglQP5VAGWDrjXifkapfUtE2bEdM8pmeZ
myP8tyIMmpdJOs+Tn31PBhnUTicui3kjQOaEWooZ8bpfprJwpWaG+6vR9cBQiulFL7eTYjWXYk+W
GtCuEPtFgeQwk9p3YeAyhfPGJpaWDlMAVcGENz5mdZFCuzNIzOBFH2+x1j6yNzZ3i5stmT14qVPO
iCZiWmuye+7Ke2l3l6ZLCQDQa8Qn5J6x7vweR/k4lZoeDHR8CItpB3X457GckiDUu8tsU4dGvrrq
mn7SZXd0Y5v1lW/mZ02EV5RSJJVFuzJ1KLucGbrhtMVWCOnr3V16WbXktMDhXFjqhdMnAaIN3ARL
q9o26SvwsCsZK0FJGtnKHNQLZq6mw+WvVLOkGG1aVohHrD2k9bSdvRl1DqukIz1NXWzbP2Yja9tG
Kq6x6dIaMAkBMCUZZlQWfs+gkoqjXatTN0n/4KTuP1gT6OEMCt2cWfmqz119jUCkQRnWvTnmRKda
c//KBCpjqUYkeaSKmZHVHwpQw1Sq4MXxf++QViIv1uy7EOfMJbJ5mkkqD6tuj4uc/NKKMwnZ1n4B
DYdozVbxaDW4dpD26FOuVmxJSPJNykehZ3tP+eR3GgROg33BN5gjNqLoWkU194Ax69U2t8mrjLWt
ZutAtoppxilp/mZOou0Thb5Q+R9DvWjPlskpyu8CjNar2yHKw9DClpIiYeXmHfeUqz0qBwPViAwy
noG9p9xjSAiOFmMkxo3aqbHVWxT5PLR+RJkKD2aaHcYn6GASMWVIgQiIwQsHxz+hv6A+y8nvQGsp
9lYMhA+pYl5rPxAnwIua1Y5QzBPDHYJyNW60GlX9ahjKB4OxJ4GvPsgiUREaW6SnxEte+fALpl96
vDF7+z4IZ2UUWKqZkttrgfSB9iMIQ05eWWZyZYwZhpvRCQOW4QSR1D7r84SX1M5P+XARHXIAZ/7N
E+PCeTwFNeJM3oFPEPpvrZhJPI2sA+ydxTYrN1FD8FM85FSA8ZNHTmzgVcWPl4vHpLJhlDYsnSDy
tmTTXmtN3voWKqU/kBmHCojcOW1OAV/cc137C5vCeWQia9RwN1iXZuDCkBigcuxLtlPrGX7T1dNB
huYpu+acm6ONl0QvGardBEvVHNFDASPmhXfNsxQDsDCCfungno3c+5q77JcVDFxy3KooSLIAFfeR
Poog48ECiBoV/2rlPLtjxQ7Z4gFk6bmL4y8fRjgvkM4mP/NAcLpRt5eOtfEMxnJzDoyKqdEk6p0C
pLLycSfR1Yzt5rezzK1bNCC8HaA3g9fZ687DaQ5mmzeEXDLqRsVV4xcbubyudk0Gqs5IjfCxDfJz
7tA+xIG6MB+T5sWJSNpyY07vmu06BvebNA3UVktxanvfyhrP8dKu+iioN26H0V0ntXLO/pIaBFsz
tNu5PeHJu8bVElxS6f+Krtyxz/ygMEOiNAzEPReEghbQPpwaJLj8jpZZAdcRbFwUTUGoajYv/tWE
HMEPDIhAl+IR88dEMvmv3gjv/tFDu9gKxXg8irpNZwFcKlobjYJZ5nu7fwtVEm7Qa5ertBy4g/xi
n1mw/shXoaUHcOfqfRBG8AxykmlTZ7iTZYiJsFU4nbr6Y/JZR1WkXcBqas8AKTeNxtxTIxQ27Z3X
miU5K7L3NP4D4Rfth4ErnXTiqSFKLHUxV1hu+MOLKHZhQlC3v0SvVChdsNemf3XlakFcOrvc7h9K
D0pvO5+woeegUuHyLfk2Ml0+LtsInMr6meCnrWhs6HlRoI/2iNrjoPXL7rmbX3CmApKrhxiMQPw+
2Xa1rlRLVWZs2NLfWjP+7WLtNONhQYni/mG1E4oHoWuJesPPjlbBpJ0fuRwC1r4+QQ8MkXUSb4ub
es3tX8RML2rQAU4x4xgL0iddL/pipQeyCh2t7D6n1qdUHTOk9nW6ePP9JiBnm42GDFdLZFAgLQdN
bXpiBLWJQo+XRokvP6bUxI4E+N+J156WXPJlIN4W0tgOLTjf1h1BW8KVscP03csiZ791Z75gMS5g
vMgDk1x/Az3/aFSkwYgYKS8qfyNHJGul43ynLI+2QHXe5hqdAHmEWy1HAatGWVIhGV/d2ALAr+7E
kquDqFBdMQaqmILFr9CEtwbKJ1yqzCFC1i/dNL52PWs0rCXN5o7E+b0wQp/oNqjx9Yh2zx0Zu066
fWQWn1yBY9/NMQkELzSGV1yr/+3DG216MtrxM+ty4jalC7a3U79s/1/5qcEHRH9DaKSCuyolQewg
VLA15MZ6Pb5Wlv/gS+Mau6m7JfAdl34lDqVlEFPLUo0UBD3bzQ4NLSveKuDYPWoRSy7qVpNipmQd
oHOwzX18MFP5ir9dI9Cp6oPEs8FfUZnsyBxEm9jG62xyYHrCVR45/cpefy5U+a/nAg+iyLspkzYd
A/PrctSupotnpcsyQnArstux3PbNtKt4Y3jtI2wbYrzvZst8rcuLD63skAz33b9Z0XTNZlbuoI/Y
l7IuT/PsapgfYVdX+LnTeDZhxJAE0ndX6UV/TqS+mRbeB8I6eO/RFitrDldaboF7vOhAKzi0gKpO
woHe60i82MiS0pZAj7a0v4XxjFGSm9ttbmy0yK3phnvi7aDVRWeCX7YYl1dIsWnv0gKz6lC8AIZ6
NBsR7zwC1pRKTkOH4rpIY14VnagLdwb38JYXxZNXGi5TZ7BjqGsxj9YnOU9oZKyN7fId1DnHal2f
iyhaxJYLPbFp9yqCoKYoiivL3JtVPSAro6dsIG+ufLMAlCYe9QlpDevnIyQPJGEO3NUx2voFYYmj
wczXquuXRlnfqMA4WmEck/pUsH/N2Ro57CJI6Os2icwDVkGMTjWIwmNDSlye1OcetVzbJ91B84dl
RcQKRhm3MU0JmMpjudPpQwwJRjei/F93kXOPi5G5RUgPUTruY4H23rZNGcAyoqvw6xcG8MxMZ17r
3vmuW3A71qiQ5dXGM04BqgwpoaPKO5ase8JTRP2umCLOzyGoh74i4xzGMWsTKS8DO2SQ2dQX8/9w
dV7LkePAtv0iRhAECJKv5b1KvtUvjFZ3D733/Pq7WBPnzonzwlBp1CNTJJDI3HvtglZDlQQ/qjnU
u2Gcb1EZf8CAZD6aHvHz7GembufatU4myFECP+jwgOtZxv/VOWth2BtztopH8kIwUEVr4GHlxnLS
+kz6FRHzRv9UIuvfIRpn+TNODVG4jGSmN4v3xXQIpONZElBJ8uC26KELB+VrXXlPs2tQxLAP9pyg
phBBP9t2o7DrioRxkMWB0su7byFnvR/cZOHiIIvvqULZ2lMT3fUUmGt8kT+roIvWsZHT9k5gxRlE
sRIFCxyFPtNJ2+ZVwTkpJmb3lZdthjj81hJ5S7kcrGqrvbeCQ5fLeHLlz1a+yRqmVm15ceT4ZTnj
cOjwufUBsYO5Xf2o/OymF6TV3BEHF+4o9pxJXEvVdzsXvhN5vWILtSRZIxUZManUP8tF2Y/Gd008
B1HddlMCgujWQMI3qTdtrTmbTnP+oSQ5jj3huLTDpruuNX5lp282Mv/T4O7BvpS92+782gwVAkCX
bzyb9brkEIegEYAgcGdO0G+tsl7nuQbpvMQ3F2372U5QV6P6KSK5ec+WABdEfICs/+wrWGuUdqsx
MMpjpZkv9X2wcULnw7HITVXzFz3ycB0l7S0thieXxAdWimyHhcjH6M8ia4y8CRXKd1sQIUnRtjYH
CtmqPvl19wkxo7+iiiDktaXv4Tr9WpA8VGQzaa+wCVBGNdE6hOfSLwGl8MC3bmpSp+IRdSkhVpPq
NpqVHvrpvMhxxk8qKQxjbGRlwG7am4i3Y4xz+3yckEmKfxi8sUxFZKI36nMEZG9oGSOSGl5ERLOT
dlF+yaR3GAgZqJlx6Q73nflNJuuzTkB2qoEuY082az3V09pgZLj1i8JY1emSalBWO+UU315IeS3d
+Bq6UEkKUHEezZSDPTL6n1W4gqaC1tEFkuBUJH/Y6jr4yOzbukMkmOm19jSVhuYGKqliiSde9Q1H
1Y5oa5rCKqJPqgWdLKyBLVIiytW5PCyQv8AYmD6hMVkjg/ktW/cWd9zSZB/TZTzTWoT+sfwD0qAy
IO8UykUT6H267Nq4CpM1olB6EO5A9T4ggZAJPfclqy/S/Z3pDQgSendr1/N2HvGXq15k9F673yMe
1l0OlkFmPZv8P9oBmmI2As6/TwSrV0bGNnbCjr4+pdNSPmcGZyVjZJLRxTBCS485WDrR91W/sbEY
Vwir14nz+wG9/juDGwZLzrZtE8SJ6T0cmlvY2lSB5rrMRiB3bvqczNHzlMfqJMv4tTduoze+OB2B
aZUBbDSZMuI2/D1nBmgXRfRjQNxyHJN6m9XJdYLeuq5quNPoLZyzCbpiP6nGWBWLpMeQn4kV5nvK
zT2QuC0Gwwvs5DIFQwdY8wbEF4lqEr73OvGWKIJ2tD9sXGF7wPQWWvoAgMoQ4JwbnyKknSxG5Tds
KtUGPI4aqLWPsNLWZKUEot8obIorlVU86FH2koVgpxz4RWRV/4xTeVBJNtEIQu41ufN1HJZEwnH8
dsq9r93+HMAKHmimL/f+iyJZ7plOEM+fe8zHS6ShYjlxvQNX0vCX/xjnqNm6w4qEDncddO5Fjoir
Urc49j0yG4aW2zDsO+Knmr0RwzFwcLIhNHXWbhPxgUiD1wA9+aSnjemHG5dWP833MDtNxXsEKZVR
n964eVhdJkSAogvlxqgfhu2n0hf5/pH7AL0cfU++hS/b0udLtlEDcKuYaceOZXYMVX5QS6lBoi7Y
JUfSp1nUxdVYKWJs2exj171WVOuLLEYB02csUPbdcxKimGWYukxLSYFmDQB+iFFCwume8OIgrrCo
XUHidZ3/M0f/s1aG/sL04iEaH71/HDuTHy3jNRk7mwrw9z7tkA9E83Q1uuiemYruTh2ZcMWGp7Gz
V+MS3dWTurDznOAVkLY+ypL6ppC/kshdslTgnQulKiRH0THDK7qNq601Ese2r7EZbIe88njuumpl
cMZIzF0WxCdIeveUAFV2x3iZV/KGuZo/NHYwcSvKX+Zg/0klpuWYFqnhK+CEkYm20rbyg6aDzyEf
QwpQzGY0D41V9meUJ/vcy39XuNWPYy23gRKPDuZvnBMvLRXermFrXZsU2LbR/Sqdzdwvs/XaIfSk
GMW29wy0wyMFsqBHAjfpjTkaPv1llllN9XcNjmhjeWhLZEV1IrN020ZxuRbTt2tx6IrwRq0qVAlM
E6YvgkpBkqR1RQMvOfldidDENglfpqHS4uwoaIJvGxt6VjwzZ4wLyjM7jfxzRqWJJR8JcGjA0YJa
ZHt0YBETyn1OzDrAgWAFyhfpoFDmDtbqbm7YGUrSKbZzk/aMzUglKBy+maSkstCbWmbxi++mgnih
pSUcZseD6TU4dKaB0yLfbUVA8BVvS1qiabQS648RVMW68U85iw732rw35b2g20d/icBtNBTDruzC
967W/4RJdUeAYY4xInmjr29zCD2AVcEYEJh647kaOENENUYkYqobxho6hMzpDO3VbKyvsufmMfmy
OQa66neXCRjLU2qYigY0pVjS1j9E4cot2ahXWsoOuing3z6dPHd8E9R6hG5Tvxlu9WIxbtj7xJDg
6VBvuPMIbVbhUeGb4ixs7SeL5jrNVNyHw+A+xYk8e7T/DzgevgykY8iJXCu+JbRB1u5EEDQY+uQW
CEa2YxLehRHY6mDkWFvqxTU6g3ElGJeuStLU4VOu2WqSwNvbfcH76iX589DjFWl787vnoEnzKDyh
NiGNl2xZwgOqZzJ5XKqn5LlQ7dUfp+pMXFlTssFMb52qDKb79EcY1Z7YYuED+QaeEnRCk2jPaUrO
gpeDBF0F1pzj0GsJtqjHzN7mbfw3S5zoaHvzuJwok4O0kRfkbf/CqadGFkAyFa756GeVDC0ANjU+
aczpt6SVPxVj8Ty9cC+nRzepf6MLDI6TPV5sqNh3ZhjfpR6x1CyvertfT7blnYukNK9N5EFVpLPt
M1g5tBjaq3FANGmXSLNq2jghgtstHRAUikk8bfvZyE9tUcAJVHaQksJQejumGIQZJVVxk8vl8VEv
zOBU9/71v8/Xhsr2GPHTQ3zllNW8VhqLz4yCf90hfBGIcF7UiJIoMcc9+URo+VsLIGvPgBBes39M
2xrSlkf1gAp9SUBogw2B9N0dQSH0voivw3nExCWJfzWebW0p+cXWoEkKWc5wcSlG/sEkb+o0uuSk
jfaG5zn7RvXPWocALjFy/TZlM3p5uZy/G8d+s3LvZx1FS/1jzR8yZWAASjqChV7OH+S3wenP2pdo
AJ5tucQ7IOVjvBk9EyFxe/yTwhXuZZiIIYYCMb3ANNhbpZ2fHBsVoiCE6P1/vWTbuxmV81F3Vv+c
1UcZiPzFXi4IOoojYp9vE6GEnMii8E23OMtp2PfBiExNeGd4RcENlJhz66UEijH6uxwV5tnPPXVM
LPMtS2apV2HmnoYwR4s/O+nVa9U6qoR9FrNvn3ni+cOOrLsRARXn/y5jn7gAoV1EXQ6Zy3gm6FG6
qj1iylMvedLpm3D0AY6SBV6wHg6RztP3End74o/yZVxwwgBVbioZ5JNHwsBNW/1HNfHGa7MTh7ol
FtuGxPKc+58PSHQz2QSKZ2Oze1DJDavA0ouZo+ndl9LO/JJK3/8jeHpdRWqWAi9zTOYlrJAAg91M
UvhW265/sBcpk4NuZNtSnRxiQOJfZcxG6NbZJwazU9F7NuBWAz1yGImvCLP4qsgzVilspiR6CQ99
XcPsKmqeyYb8/WBoINBbbL7vUVJgVAVS4GAkpvVPUlewSSwbeGMo4kPXQlZ+XFpuon8/erwUjADI
sC8PgmbYwRg8DykUSmQv69+9KQyurse0y0b6sOlUAwBKgCXGGmEiptHDhwUzGU10B75MtduwK7tz
Ju3q+t/F8bmp82r5ffOjcKVAI/I/l2CRpw6eea3RDR/zh0UeZWzD0QiagVaSsJ5lpqQWi2U6tO0F
zdK2Q1pyS6Ju+XXLsw4YOa7MAiMR/PpogzQqDYkNbA5Y0oODkpV9MppQuNvHhz1c0ww/7brxAEaI
oUgmFkE2CBscS1M2z1OK/C4vp+w0LJwWwty+oQiVe6FccX7Qq2Pjh1VCTth6/eC/s7EbK57l9pkD
GzqWeIEFIakqL/YE6zfPN6ZBc9aEHbYu7Dx5ciS9M9LHyEYOVo9JQhW1pwy38s5MCXavku4vgZtX
J1P6uTDnH4U1lQQ5ROaLy/qGPN3dZuNs7C375uAf+uCX67BkjMPFppebxeoTWrCJZzXFLmF06I4r
Oqdu7v0ahzA629jGGS5MjAqJdunzaDr2WAgoG0KOMVlZLC6WI6gf5HajUIDScvdgZVTiGba+NRmn
6O8WivfjEphIcLpq3DXKpPxYzMK9pclprK2jWjzgAWxNBPLY84SAjQ1bnVyj9uvfxSLFPTCPCRt8
nH4wgaFPsFBgKhQFG3MuewLXeOfNuemgGEYEYEqJwB+4ZnVmdlUT8VSLjwRnEsMvmd0ZNKptziNJ
RaQr2O8Sj3iSXwniDbcECY9nE9/Nelg6rg3jWaQm3hmtr38WxBRAec7HTWyZWIST7gUBeYjIzA5e
UMwdxzFgA/dm8o9Dg9wIw4nOBqqKoXMiWGv7kpCGWtTP/16GonwiFw35cD4gAajuAz2Qe1zPJv3s
yNs38/xFqoQ8tLaf7y1KPzplzj1bcJGD2Q0ohucluiouWMnGY1zK9IM3KjwFpGDs8ARkh7QSp0FK
82OjstY+B1EFDb/w48tY1BVyRfWVlAMNQi0H5k76rdZB/146kF/1TF3ZKvkJyxyvIFuqyu1+D1Kg
eBU2YyMmC1FrdB8gSVdy6DM0LylREqPUm6YhIc8G/RfJGQTEZL3WYohuKTdRAO/lG0b+PaZdewwE
0x0yG5JPRY21BfiZ75DJrYN5Ts9ydlMOoi62Xgg7KM156VZudZiH9qBGwhCArRyHmTMQcndW7QKP
TJf3mKgma5M4jn0vKkVPeGhqmrdVve9Qgt+ALc+Q/2p+ls78A8Jq3mJDQOjCEWHDyJzIGfjW+Lka
a/XAMSWpG9xp6+EopdG1nwmCe6ujkVwRsosBz2TJpTJIUqojh1IpG88KANeWx5GhVtxOt8T9wLw4
XHPTNtbpgEw0Swxx4SlsvPCDlAbjSiHav0mj41BdPveTC7vTwt4gdEhopp6G5DB2jVg/bnuRzh3D
tfaXbcDMVvGfoaP4tWlMl4guoPvglbMQQrJOhNjkspiDbhFfqwXpgA/VOv+7+CTgF7oFV0Tj8I2m
K61Ef2hQ44TFkyLigjaMuUIBNv3USD4sSQJFvRwlxg5O1Expd+LWTH2+pBPMYwD6ZYl5zw1wrimy
rDKQ4lJHBYlQY22/WlVyDXFeI8wC26CwrjqVjdvDG5MT2ID8TkY1mR8obFD6YzSwRfuPU4Iib/kt
r5OZZ9cOYsShzuRLb2E7asCS7uui98/hII+RTh82ZBp5PTATDUKaM6RNGZ97mGh1RPQ31v8CjckK
C5m1ebyxvtu/SHPAB19l89nXBGphnsyo0hy5ZcH2MRB5HIHDzriEcsqXxYE2qNlMl1FRgcXaRzLR
lL8bi00+4BDwWKE61sIdFfA/FpmtmzB2wZXMDl6D1vWPIszJhcmzmaJ4wAAB4jZYhdFXAOHitQho
YFP8OUeH88na7KWA+cAFIuIyEmaFJv4EUdKT23gcuFj6DE+mOMWFvRFpap7GlA55CVVtDAFXCFqC
j8V/CudkbTc8B26K1CLwOnF+XEbg91iCs5wmjEeZnIiIOX1t2PtQDT/QcGAOq0PWEM+GjhQS3ZW4
liD3KfK2kx7ny7BcxtZtTi2tTtuHzsA52plO8dLSI2bipundaYOkloDJ0BMbPdEYpq5PJQjSFEbZ
FXcJIQJofVaN1CYPaUg+gFP1bLIoKGzcfvuUJM7bVCxl9BDcgf14e1iORHEuZ58GAhwRUahBMDV+
ADewCXvUzXM+H2pN9fdYckbSquyurba5SJ/8yW+PthxoDIb1eDOHGD0xS9G+bUlUNdC9kpBH95h2
GKMYPyO3OhHToQvKC1RazOotNL2Sr9oHEh16ned6n1ca3CvFR9PH7cUb9cBZLH3NWHg2GJqGDwqa
apfWc0h3SsPS6acLZheDqOfGBsEZOy+9ywIxJ8uZ3o44bOpwo7UV7a1Ub1q/P6i6B6vqUz80uIuL
2FnPVVRfmlqFO7nQL/79ycdo+DkuKyDy3ftsW9SYEwcc0BEhoJ2lxDOQB1cxJre8LseNuTwyAiPH
IV1eyrQP95MRkc9Vev6ZDyo06+SPkZIJ9gJVs7CJxkD3B7us8dFuEp2QRaaFTCOY97pE9I3zObkw
9oyPQZV/FopG5UhCwikm3PDC/5Hjb1Wqm+mk/sZJ2xEzUPbh4pQ74BZMOfqDwSFPFw+LPwfXGIKX
R25uP3wNc+c82aT27U06lQFGvafHM+dYpdjETutcfeJLTqFpvdexdRqM0fwcEFTt2k69YqKtnxSd
agsS6xVzLs2xBW+j0yzdVFWxqHjximQokEUW/MzmCYaTl84H16x4UnlgaQjG4+XxURNeRv29eIFm
HURPuL70XVCW3iEI5zCEzmPqC2Q+//Np5HGAmcCuPeDGBM5s46TOTl0K2nqQdrGZTGNvRlredMtg
jJOCPMS9J++iqXYTh7MrXbR9U8XlJV64JVgQ/LNTdwfl1JQ8sC02eV8n4PWC5GqgEWQ5Aw0/6Tez
6N0zph+9juhjf029s2Gv22Zerp9dutL7rsUsUOuyZF4Z+ZfJ7qqzNdf9ncDt7OhSy69EH/T3x6US
8hqY2V8znZ9V5jDzprj0xHhP/dk/91MDhwpoK7DJ8hzp9lzEdn6u4857tvWwe2wGw1xVm3/v1a5Q
BBeFT5bB7UBOWvJW2Q5vRmC5G7TAag//MzlKz7Y3IwAodM0TdKIawnY5kCfSpZB1Rp7qGe/TuSgF
I3OvofiDnodc0spf4mI2vuh+MrOwdbDX+Ryv/QwzVVXHi5OqDm6Pi5YiuLWBmk51Uh8Zupqboqyh
u8QE9qwiOSLWsGLjmSePWiLxXzyBRE90aH0LZ64YGOKZjisSF6ECG1ujj5IXqd4AQDM9IF2pXGhB
LVPSvVW4NFPKKqGETpQgdpqRTyzYq2uaTuC7C38XTobeOSzaq3C5p/HAAm4AgbHVlB11UDenORrT
y7hcdJd+sSiMbDkR0dxOUe28csbcjQ7jbaJq6OyOEenoNrty6LwDtptnTUb1ubM4ASqk16cG7+kK
qrNzlYsIr3KqnzmgubMtu/A1wm2+rqwsPPR9D8gG8dQeyRDKXNPBx06raeeAAEL6KtP7oNWtD1J7
a4fetCOxMr17Qt8eIKikH4kn6c3pHHWItopIkeGWMBPQaQNjrc4/qq4agqNtly66ir4gsYDsVERi
4Ny9eVgbnJ0AZrf9rqRzmhdWdssyu3/G9lTuFzQM0iHr6pPTSYuneZUEPF6iOP1L6Tt8JXiTBiNN
AeJ57KzQlAwxcfay0uokBo+AC1lf2rBycFwwt2K+Ox/JvsFBUotwIya3uqvGdPYm/sxTrUNgF1Mg
6bwbxNDk2ROkajjisQWwq3bd1eNH72ho06ZMw83jJQYbVrQ8pM/bIq1AgJRs7JyDYaexNfEzXfEc
0263vE0x2OqcCKfAPy2RwmoD7bQv4aY6vryx7IJ+IJYBgTI223g0mnvfQhSTAU6PsvU+pKKsaDnt
bcRMnOBmUdSvpVXrC+WavtjSj45kh77qqjgkvhfd51wEb3II2YCamNzWFMlgIeb6bIZtRQCZzTze
JbrWtKIfqEgBUyDQvE2j8SvWjbHNbDu/DyTkPRZUA+wkkecDDYhn4i/Ms3bm5GKE+orUfemnLr9l
hOnEZk/ZGAJhyNzJ5u1BV6rS4+CNivxIW13QgsGZIPvvqqyI2T5xvIz68raa7kon8ilxv3zboHqp
h7VjGfqQRt1NiIyOVcv3wEDI0IXTCy0VSS5Jcy6zWIOONDtMFs9m1zMFXbpanFpWdEyMm+jaV6/0
ExZM+0ejp/loh7iO+T/C1ZaENWT+5t+DlpXXa/KdEaXOXrCv3XTRbHrZcBDMLc+jRRr8sk7TTAbX
KOefhDLjqF9Oqp3l3UtpBufMt8MlKQkdT6OPVpD+rTow5HaMThqEbLMlp6RnYFt4T5YfEe0YmQA4
OPrWVg+YQc2HxkOVgzC+2AwcXU4PbpuWzlc110wKcWNvm8ptLxBHP4Ck61u8XHSjn0ZV56cKnogM
hr10UvuJB2AAMbQ0MvHxZaeq0bQcK/2nsQpwC8kQvk7fHXaO3SPv2CDx5Sx0t3V69pgSDufUCuOj
kvTIYD4FzEHFh99mwR1IUvS5lvSbz1VtpTsL0cEui0FnPazI+ZQT7sK6lua/HOgerUBbuW5E5D79
9zKrVH9SoJn+JZ8lZu/tS8a4OHlSfx/qdd615buw0N7ahjFtOyAtvKEk4SqzdfcW+QibJkGWXCwF
RZ9UASiCGNdrVL6T93IywhhVWPq6KFZvGPyj++OSEFa60glRQHiSjXfEQavMvButE34DbGUEGzR/
iYGO9oQB2wdinWizqT2htPSPYFxBEcD2t/FzvJna8KptYfREI3UlDfd56vqT/7caiv5UV237gwk1
z6r7w2kwnpapn716bnnRRBsy+8/nnZ94CuV3VR9ss6+f03wzOmI5p0zmV2FCh2/IdnMzhvxO078l
SX/IZwOYXYUkwA3t5tS5VcC+Y09Xjl3BLlAFi7bu/BOicMw4DlRDadQ/6qDrjz76qqeIw/E6TT3o
aaOaz0nk/0OnCs2450FaY9FkMUZ/JvrQRTvU5TdjPNmDWYFlAbRsGCmzIaphY2WQrK4MmB6Z0L9y
p5pf7EjewKyqJ4GyX0DF/fdVikFWirSAFR9NP+b8hRaq85XbJs3UMR12cmycr47eEOxJ+51+GjZV
9QkGjziYyZGvWQzV0GB8foZiAAaWmWcXpV/SmKpjjYlnk7O+51B+Xg18UJvHR1HMoPDx0UDLD3/u
sFUtMuWYhILnx0VFNYpBBxXT8qmOPL/bMpettcuQsmrPFIvZS5vN5j1ix+7iBqApOzjVcj0BHOhN
dGLLZfYADNCLbtfUFM+DzsydSpj/w7ErkOhgyXfRDFyQGDmrWIFo0EPoHbNwFjhpOBG0g2T+awzX
wl0S/xB0KotyaOyOHE7js1qqiWrg2OPVyZuGePQFg+QTn7FBMQCiIhJpeyVkg1Ri5vOHFOz0zq5Q
sEsoKVghHPIV++HeU0qXwR9aj9Hz48LYVh3C5QdycundzX9GghN2kRH0z6Q3cXylY/+MapnT5VKV
EUoZs3eQtx3E2e8ELSw99iZ5IqzU3HCu/T0UunzrjW6LWg74dOp70MO03uFtvNsoz5yUOBrUspvZ
9P6OTZZfpBOUnxvVUUwhWHVfdMsfsRxBOhTLQ1Ik1TPHq+C776nHajhQ6BOavWOX2XsVM7lHcSCQ
UUeICsFVmDNJviOBf0HjuII+o4IAM9vcpwH4gnZC/pH24AZ7lINbyKv2ZSzRnydO9SPB3baW4d8a
NfO5pkKwm/o5N/H/Purgvmhu0JA5ABgdychNVRJoRM6nYbq/sC0j23VQndJ787f9aMbnavRi1PQO
QuOBVbovszM1x5mR0A5GrHcMl26ZmMPi8Ng4iC/BwEnlvU2N4tSnw/RDmXm7bjKPcQfFRWJAam5m
c2LvR6c3E5LHW09SCBYsi+//1yRpbDWMXv1mo5aEbJKdLZEZsLi3ugqGVWqiB5imQrw5mJO2cduI
3eNlb+Uw1GrxCoYLHqLLNN0OR/e7KvunSPbFx9CU9b4xXGTYdRu/he70SzbCvjWJna3wn6lbNuFu
ytHUHIoZyd6mK8Z0m0zmlVkwzpClL1oVTfO8gGQ4N/I5ww6a59HSRIjh4Vr5kcOXBK1x6DPezszo
LpY3ToAF6YVmaWv/MuPpm/q0emlRNXtz88RyVx4AeGZIicvmqXFYYIw5KvfEFnHcUhOO5QUyrhoO
ZMCQcSFOdJ6H2SUNSF67WWe/G6hZgbJ2IIHMF+p28YKYApm/ifJaeUwUHBgDz3WxyCBJx/slim7f
VxSNpmT64NbJfOmVg+lo+bNmzkhqOpAhiYQOOWxn7UpZfWMLwRlYBEeWHvcUMubdBLPTv5r0bWpM
vJ8McRGwCCzyQRNbZ1os2XbGjXsfy78uI7A1nJDhkyIANrXjVGrvjrzBEelbu84qoiuAo+jq+gWT
0v9eyy5+rWlaHB6f+u/zj4+KsGWmYoBV8jJ/2AGzsXE3mfPtv4vTANp2tP8nJvjq8Ph8qPuRIYH4
a1ptYhwmmtAEvHbZedKEN5NKL15gkPbv3a/aQiGIgwCnZt1Od/7STOtcMyWDmAG9n4NM8lov+tGD
RyIxTCVHsfDy67Y5YPo6mCOlBUQU+8X3/Subw/SjZxBKnSGAjxXeaxEj5bHkn0LiqwjMTr1bMRt8
NDQHLUB/Pc6rSPLVsRudXcHclscN1Vzj0TJ8NCUqE+7HhCfmpZJG+5z4e/EBn7r7XU6iX1sx3QSh
i/SMlILbQcOF7OnVPS6DSbZZg8CWP/g7bYGjV3Te1VkuRm+W5mZsrH+4LxVhnFZhbv79Lzik981g
YgT//18N7msGFzBThpDpeB8d8r5VTIz48upxqUBGH9gOS3aaQizRvWi5aj2etaiLjSL7i8nyrJAP
1PJE2/y5SXz19PjU45IWoeDhB7fzf/6D47fvQldPdQl6223D8GrMMoC4kn66c9WderNXW/66M4WW
9c8QE5mGe4nu/xzoY2Vn2de0SZf5ZaG0ODp1eadYpTPsWOqlkT2n71moDxQz3GGGWb5HTv4y1+6u
6Mrp56C9ZotVm8E2vL4jbLrdhKP3dR4K9mh/krtHdR3nZ1TS6yIK5KlNK/SObWqs0omUZpyiLOn0
qv4oN+QEZhFXGkzIJODI/QPHajHe1QV0G1l/mqZ5NALgWY0oXiGykM5a8grkKENvQE2M0GcsY6u4
VvckDtaVKf8Z9Setf46mFtm8aYsLkPoSabKKJYL5Pj5JC+m0YdbE0HMKYaTloSNMlzUVjSoRVH4d
fnGsMLHkk2g5q85BFSBRgvibDB4aRtC53hnxt2QSfJCRC+iOyTiilU3oQFLVJDujhuRJRzPHcBtD
RwlMETRLcTZlc/eHFklTE5ZrcpBXbcsDUhBiCzEQSbBtyNVUeeOKIbJco5ZM4Cws9jS6dMje22ft
VwzDl3+Yg/ykRZFsPcP9nS/dT9UhymfEv+5EDbeDg+G2aqjZwpAz8hD8Gel/29SZa/zBTGmAFNd9
Xt1wXME0pr3ne0+TXBJGM9c9mjo5RgpkCQPQ8pTacu/CVFm7dQWiZLzQw+yfMsxrRayInyrnFmOq
Y6EjzMLtbHO07pCjeaIBiInhRccUUOxkvwKftk1APxYpxGL9VNOXj/xtlZuivE4lUuWA4PZDix05
HbCF0oA8jY3KnueW5SJinlsqWmGLBd5T8bH3s0vT5ZcqaIZ1S52+mqWEghGxR9J/20zd39oncYSa
GsBuEdw7Q3oXk4CR0u0AqvSc8qMSpzbVDB1Lc1xFHTbe0EF23hXHWJj7YiT4RLmNsStsE6xPNFYs
+Ji6bGj06zarfpomAIm0rwC9WKW/9VXJV9DaNMQtIs53HQZoWDUq6VFL9dMw+7VPnty6mWPgwaI5
Zig5DkWEQ7OX95DZ7bsbklIfTh29NqTr0kG0aLf+Ha0wze+FKDr75BKbIzsah6CdmQzeseqtJ3ow
6Z5h5MoAyX/0iyg69pWxqTnTbFxyBjB6gV+bUyAgk+9+hXW2bpVst8OsnENUbsLwr49v/MWHcDmQ
zXqcO1gByuVXbrEHnvIWj0IQi1W6yL7xytgt9ikgtJs+d5LLAJGxDlrapZiOqqkD9xI4I+BWxs/T
qi7GGvVE8gLdgMlV1v8BY/cTCMcEQlG2u5Jcr7HEJIdBNF04lgJl1mZyxi9XhZARE4foQS1Prp28
I9hTW4hnrEU9hetg/+UQtbUs+49GE7Hx9ExJM+7UnIid7Jt2GZImG80heGV1pcJKlu1M2fsnv0I0
ScjlwjsCtwiCcM3NTBEns/fEYHRMaOEXDlVajcVf8ljUzhms7kmiI3UUtMS5bP/iOLc/ShbKwpMk
P/ufcYZZtJ4YVNoYMU9jZH0ZDja6Qtv3ICLLzxgwYBuh+hs5Dn/p0Pjp0Sjd5WN3cML+uYQqTFmc
7pIan8VJOF7y5HFCKmfvIjj2/5Rhu4/b2NkK1l5QUdxvqvrbuP1fP2EKSWZIt+4DMjHKqSIYrfgV
Ovn3aBNRJtoFjAR1fR2i5roWy6PgmlJsbXiyiF76+ggM+HNmW+4Jmdh2zltJ/+BJxhD4AwvUAhT7
nRUW6hJFZHCLegSgQmINGwBLlVVCtpHwvip02nrCEWH2abpqCjIjBjJz537d6PKbaJhbJHV5h6xO
zzgGcERXA1BknfxpFrCPZo5IF1cscWgOEmz72JpGd+oG/TTl6lIKZPDMiO6uBadceXN0bC0dLfLu
xa9MyQEUFKVBf+3Iplol/4+9M9uNHFuv9KsY57pZTe69OQE+voh5UoQUmnVDaOQ8z3z6/phlnK60
4eP2fQMFoTI1RUoR5L/Xv9a3IqzfepdeadAh8+4Vb12JD2MsCYF6U1euAiHWU0VLI/RDTM/RMQM9
Prt5zlTs0UTXhOvC8o9xafxoSD/rrC92cZ9oh2p0vIPFSw9RZ5pWBPh7lJ2KsSPvMX63uJEBr/9o
wB9Bf7nHsnFCPOn6M8+k5zKEW4h3buNYcFBUbdi81PoMPCs/sZpWtVzg4qN/sGbihifSpl8w12AV
hsus9AlTGwLc7lNdAJRN0vY+LjX30HiXsiJpTU6kWOIqxYVkssFwY5CDQ29fkhIizej3eOC47mzk
rVZz70Bj8q+Vi1dSsJBn3hN7WWvJnpAhKf6gOulJ5p4pfArXnkNZg7q2Pg0QkNVvJsFrzajG6EYb
tJ8haS4F6bNtoVMfMfbGT5Flzygv+KK8+Kdou8esml6qSZxlQJadiE6hsD8zEc6kUwn3xuWQHUMy
rsrXoQFN0+r9Szla9sGoyab1/D3BWri2CRPjZPDaCfLxcOdOOYv4Rs92qc3rw252bNjXdh8aR15a
9wB9OGUkNYeskUABhDjM89to1PpDhCXMiTJrD376ZNn92cL9f8CnABfcCw+0wtJQ4ZM0abQyO7Rh
2G7SjOdSTBp1GDlneGV6jntrQ5Dha/L126YrLoafixunjg9l5e+sMDOendkegk0nwS4dvrluyIMK
tVXE++57z6dpFICih2dOIOEuci2kkVp6+lmMj6MxYi4NTqatY07MuQYLSURJKPwi8NM1/UoOj+w6
aejdEGYfLhyfSGvttdmkS10XqM0ib7aOYPIotV5feqOPv4zO4JZ0840qOL9n4KCsSmAXwTLS5ek3
EmF37hq8rYoOBQSspTvH8TFZruCz3k0W9Rc0JN91hMC84TQ1H1lBiURqqU2d6tsi8d8oc/zKzAE3
E1gEpHe4EEZ0znQV71goLGJtq2ktAq/mJ2tB/oJSwv6u08QTlLrIyT9EVLyFQ/dZDCbOGiI5G8Ta
HjPzeNNXIGLtpPghkfcTyeyONBRJBHYCO2dgIuwal/W+GxYHY6iKAzMTK+SbkvzLonAh/MiKfgGM
iObGYVfxUNCRakAXJsqdVSvU5cQDvJ3FuUfkebpiriVBTZdyHAImDTrnLkowRbu5C5IJGMVaOD0m
MBMHmUlxa1MM+7RDnbUN+mE8BsFrpdgdGDo8y2EVR8TKWV3dhQY4hBb5dGma/rGparXvtW5r1fbS
qpzpVKUx7ipaei9mgXo7XQJMsl9dr90RAF/31NE8Nly5qhlAKawHntb1ucRmPyVQfq3O2fQ/jW80
a6GAOjS4SHKcwk3nFvtCEFZRQ3CK6pw3pb+1icdO5LVuXIarRRN39FsU1qYyUwCNmv7u+IVxKVJP
v4DvbhzN37kwJA9GFm9wUzH6jNNTMEEYrVT8RuRHu1dG3ex9zC6LwbOeG9Z2q9gzrggIFmY0M9nh
NDF3Y+2AU6ASx+ZVsmNRC924gEziyaG/pKRa07SRB47L/yvoWQypeEaoNNkGrGW/L8miRj6tPqOO
CgZjLiTUriGImD1GdWpiUr84E/WTD1ZeHDsbGtYgV7h7hMTOOxiXIQuiXRbae87SmzxxWa6wytz5
MS0K+XS1KE0dCoXmOG7+eX+WYdGOlSejn2f7r7//DX3IkcKCpOQatjAh383v/0s/GcYrG/weAe1q
omnGaQHnBLGy1w6NOmy/8JXY3BExDfrZuuZHjbsZh0DWOvdiND/8eumIULI0w3kSh8P5nz868Z+6
vRxp6nwDQxKHtFjB/v7oQMVw9hkbHp3PfSOOBmj9lDnfteaGcCE/SgrXN2aqryloHa+GbHA2hM+m
Edxw29E2dQFVD/XtRHTAAM3ClSQTKMuptqP+Q3+eyPGQRS7+m1IyZcwFeb/9VF1Htxxh25bUdRsZ
7ffHXdUW6J+kBb33a2EChzY+k/fGf+aO1gmfVnrl4vROlDTbTUxYf3pi4OXAB9MUzUGk51hcmz06
XDVutLGyDr3j1odq6Na4keIHJeIH3x3TjY9vmKVVu+Eq3uJ3TPUrEUf92hLs0moYdBNhbVosICPo
pQOkMXnqdLM7tVnUkyWuBewHM1iZDUhQwkrAIBV1BnkOXsBzwhOG7/To59OwKklRMCjJdeuV+W3T
GvU9PwAFuIsGCK0A9FVHBbtwA4Uy0bPwGMI9XOKfM4lO9iGX7AEmTROFXBWhte1qsFww5Mg+lYXj
8Ns1obKVxNA5azXHLoNMFIfGvOCFu5nTVw6CjWuDiN2DTyAQ4ixIW76GIOcktG2Uy/pmsvJgq4LR
XwaJajb46cuDWWgw+Oc3v/4IRv0pwse4+b9/lQRZsEE7e4LVwF6siZHRuEnE618f8uvzf32qHVj0
GNAbo7wpuFjzmzIjAixEe5qqgghGztHUANO9csaM9SZrJq4B4rPsa+cWw/+inMXEyu+de9Qhyj0M
YOeC00/cNSOQdN4kNdyJ1sSZT4Dt/Ev6Kgw57g26sRc+QsZ60LKEEbyliiQUqAo52dxfbyzDesSP
rLZkpaI1aZ4c0kpp79xa+6yjLiWHDOmD0sv88OuPKg4vI+sYp9aHw5Sm17Yxyx1aLTqqdp4aerEm
KW46FysoBLEXg1lwPwYSYrtRRDQagNkf6tG6E1WBdcOh6QHshHf69SYrEyAVdg3WVAXaKdVzZmK9
oTmGOeuu6gv5GAJUdLVoup+yTGAonMTKZ5YyAt9+813Rk9sCgSJ9OnrEwKqpoZ/YCmmuSVC82XHi
8B/5XbiTuhXFTey4zqURubqtx7MdK21jto17cAYMBX3VAK6V1sCR2pQH2migvBfVeLodeFaeyChX
uJxNH35AXTUbViBeu5jsUJ0azmXavCwl6pXQHowPk5stCsx0HDQ/O1MoVrI+rL6BjtJlaqcNmYxi
KcreOAzSJUsqRu2KWsJaFDV0iUQZIVRTp5CVxrCM59dJM786srXrW8mOJr/8uSuyeOGz3pJVWlwV
WEE4GRNVCjNIgI2SezIJQKx7Luc0apWQ8ekYA6yrvzgG4AvVCeJZcKxvE5+0QJ7l9iqw5jNMmEDr
q22MbFNaL217qA6CuO2C5oU6raHLVg5B6gh/BevY8DA6/lfNHQJ3yniaJoWTF1a9ECVFGVa+b5yo
2gu3YDRH/dppY1ifQ68mS5rjJPNKl43J/HcR1xv6y4ieVLXDUYURGgeoU5b8XmlztzX3TNFczKMt
ghMeik/PjAeW2TcMDerkKRP7apK9soc3j7bX+9COKgKBcZ2uK0UkcuTs6c2NsLJQHE/0rF6HtHBt
hzTDgKEZ37gpxpdgxqW7eapgC/YscGAE1+ZA1Bg3eIqVCp+n4wY/pHbFjr1lsU+hSK56LjfLetRg
evZ6cRvJyd8RmT3aiVtfZFiZDKtF/NgGvES05pCrNDlhLow2Xe3oZ81G5nAqNzlIGxevyvsbSQqc
SKqk1CWPINuMh9iJotd2BjiPcWtTY2CgauB3II6Ol0N47cevHBCFr9Mi0p6pGxhgVB2cEVMQ/Fiz
fcLte0Rwc3duOthbaq9/uqBL78JkKM+ZoduLRsr2jINRrceGnnqzj8ddJ7rXvEP56HrCwoM9rFKC
maNn1c81He4Ky64vOWNUfZIzn0DATLpzY7bzdkXLt8Q1uotjuQcvMG5CKlQunqe0/Zg5FYUiwUL3
JLMD1KwzsxQbuYlTh9FnGvm3qtukeTv/QOdVpSSYplGmgP5vfRWwhU5RDzWq8f3+UM1vFArasu2E
uYZmwh3ULo0dy7b0YYLOvbM5cNANxKgoPdBMiYAxBBpzH9KPsdKQCz60bgdiJzui1ZTb1PSmpT/i
VkLjx2mdpjeKn8Jz2nsATT1vOLCoFX82/v7v30qZ619N1595MVYhwuF/+OO/PeQp//3r/Dn/+Jjf
P+PfbsLPKq/zn+afftT2Oz+/p9/1f/yg374y3/3fH93qvXn/7Q+k78JmvENwHK/fdZs0f23o/n99
5798//oqD2Px/fe/feZtBm3o+u3zqvprobfQmYv+6wbwa/+efb3/p0/4swJc6n84rqWzTIH0YltM
p3/79wpw4fzhmBZxGYuSa1PC6/hHA7hm/MHt1DVc15G825Hz+7AANsHf/6aJPxwlKAN1HYvqadc2
7P9RB7hu/d60ja+RB4dIb9su4s38UH4f8kw6nF1D2fckGgEI09a8KL3gbLsfEINgUIUTE/M0WUsd
H0rHSYBjj3vjut490hQ8ribf00JK2jF/9twCApWuuKCB/x06krIuKe1N41S3QSuhmPpptTMUESAT
CJTjKjwCYfQKoWfdVRDsB7Z/MSzZZc9tFCxuU3Ph6NeAE7i8dp/gy7UNXo6v2CJli0hPgY9H12cG
Nt3W+qMqHLU0DICRbtEnr5QH0RBwKHS4t4JeqUAySjSEe/xMLg01+Gv6t7inDPbK1Mt9q/pixpA/
DDZB2AEyIoHU/NF0m/umaO6NSh6Lsn+g9rrfmU7N6u9R0wr0Tulht64/e6OA40FLJsMhzT4Nh4qR
jvSlXpV0PPjeMZ9dJKoibhjsAtnBPnK1j5r1p/I4rrDddoEAEd4rzTsI14vUpBEsGcGnS0yLCIV9
u4p8AFpjHeLvG1SwCohsrXSi537K4m6M9sUov8k2FAvADsaiousvmTSSMgZlsgjZ0bKtw/sOzf2Y
SayMcGaNdG4kEaQgXJPDNerYVmm5vs5sGBeY1Q232KqQLWU2QO9OEEACl6geHs7SUAZr+voY5PGb
UmraRJlOV9oERaMpMy7+Q7oaqGZZxkPZbGPD54g/trdmnL73HITXtSQ9mY9HG5zPAoQa3SumeCQm
g8GitPb5EO2zJmU/GmhUblTpqvHHmPmmqvZaBkHT/+irRD/6IgqXBk/DcQpYE6TxBljGeJPATLM0
rIyDBbhCV9W2Zyy4b1tW1uNOYUO7TcLhKQm86iT7Le2r94mDU4QG5mJSjxihomXUFsUt9EKUVIxW
7SCdjdVWq7oFZuraMt+aEpClZvZoHDp8poFnvj0/RYIt/JEcW2/yDDaKcHhJoELcUId9V7Ua6YxM
JqdsInISJiTOOa8ycJvx0XSUte0yin1D2R9CzNFh59dbw7Ff2A1ON0YtV1b8bUu2yEn74qWd2OqF
0W3b0mJhmIAURCX7saXv7CJY9kmARBzB8ssYKSZlLZQJ7ISyuwWJuC9Vhi+BM70oZEHfEtO6q7Un
NfM8shE5SHcuQLRrWyarTiaXelAaJMxHByYSCSL/ASDyuJo6fUNCcVdnIJZ0F7SCE4M6pCBPJZy9
uDlS7x4weHbp1mg74uhqPJelTdsRU/W+C2Lsf+/AjBsYtK0O/8JnRIxVjMU+DJeTm2UkDCTlHqAd
YAkQRYJFYxVjhlsX4QfjGJjvYTowBL1VeJ5XJvA6IjcacRKNpvluuBhuGi4T3fmG9cQJIRRHoGYP
wm7o8MKMsh/K9L7svvNI/rRCI5XEt1hUrXohTvGEG5izlOV/pFV2b9hUOjZV88NxcFwRnj4Jrl2R
Gb9guyIxqONIr2pz3yZ+eW9AGBdT/jho0VvmF7sGB/SYCfzUBGYYIu+95vUX3zzr05tUtNpSDjZd
ThhIkeHhaz+Zfo7/AfsdcnbI5sttaYRIczBRvSL5E0Xrpmb5XatbLEYvUYWaNqn00e7MrSGRYckk
IyCRarABfua9dsoFzn9fs9chbgU2FVC7YuS9rLKPjdfMLBPnOVSw9gncGjAISaKI4JbJ6pThRGAj
3T2Hsc58AugPxWougM4d1Ow1R1wWctVzH0wo1uq9D+v2pAvUO9PBWRtVMX6JcCQnRR3GgVS9eAoo
6lv4yRM9e2+a78Cci9MNxb/BQhXETvOmvHFisa9Y76dZe5WW8Rx4i6iEdyWJ7Cxrn9ObaZTUb8n+
5H4mERfDIDBgdzj6Yxac04KeoVro0f7NGDh2xqNc+BijvFLbwqIFktt5AHWHj0jSlFLWh7Hq6VEb
cCfQyxdqZFhq8Bx0cFnemlAYcyD9GXT4NOsSOJEjaBRL0hL1D2pbqKv5QnjfaImx8fz+rokK88YK
xk81pktPDbRLd9M9jr5pmZpoacJu9xHjvbD1WxqkrnVreZs+fSqt+mvUwaCxTy9vKnAGoI76mZXB
8GeyWKS9XTyPXkUDcM+TN6mbaacMvmyTl+OJ9Br7A9fsNm2Zr1XB5bCQUL4GJn7dzOoLdBPMdpDR
M3eet2Pz2esFZWttijxlQUIU4dn2ClySNDlSvEBnMB9IuCmpw10kq3ofQe2nDKU/5Dk9QQBEzmGO
X7GyjS1SD+7p1LwG7ENxEMInIU2pERNbFFa3H9WU80KvjrYeYDPwh+dUlMkiUxWXKpq9NMveGZN7
zFQdb2RaPbd5NqF3Zvpx4jBFzP1gppm2Dvt0WWsZmMUBY6CBTRyn0F0fh/d0K9obNdwVrcG31N1k
i57BoQJagZthOqX6LmkbmusS8IFT1k0ru612aqS0zOnCpaA3Z0qm69Sd0QZiCLK2jnZqHrWK95qb
xK4mckZUjOQzMxFeysAKpThUhhuwxjhN4cXP5T0LsmVRFucQTXIByIAKwXsOwuuAmxz3Wf1lDMfv
sEjmlPwldDLWebOxYtTXAR7pTS9yFOD4g7XMg6AoFckABCok00Xf1F9Ma8EirCqLPCjqetpXdx55
zAVx/2e/xbQwVMNtavafYUImxE/qlam5SGozuIVmZkpLuBvR+AxjteMONpDDHUKuq1HIRdTkSS90
O6QGBg+VYU6nssXfqtfOd8iURSn4S2w+9ohHaTkDJhxR7v3BrNZJNS+ceJbrfmuuyatAxyXp6MiX
1PVuvVqRIPGim7xmEeDb5YfKaehWOJKm7lpm6Bot3WtdkF7jCRprqdF4z6Sx6CvtNijHazFzvaqc
xgmaoD9La7TQM+AQ1wYIH7ZlH4hyH323t2Xx1TPV0XM83bgOkxewJeobHO0RO/8nEy6EMaodBW4P
XfwgTGxcXyVr2bz3HUvOHOWFG1LP+BJHDwC270ZCS34gd/GYvvMojGVYZY/QlGnhe0hKLpVRbMmF
0KADt7630HW5Y6r/QCC9pLU8unH+yjJlVxXZfahZR7ZV5hMUj+fOIJ5GrP1TpFq4ok8m39hjG6w7
Wn7xFyLZZNXeCuGKtFiUFnHYwoulXZtLjgklulyzR4b/Y2PDAShxVdPDULU0dMM+A2//GusKg4Gm
H/SYxV1dQoWM2vDKGTtaxJn+2omRQjORPkIST1cWXebHQVJIjgW7k9N3L4ebHv8whAEb3XWsmMOC
TovWg19hQy/7l671H3OmWUt0V1FjSdOgdtUpIV2jswkepbRfwvLJLDc+uDmw2yixgkVHOmMFROo9
qGx7Vc2linbRTJuegztVCO6q6WnDCwM2EnbyQ3tGckxyjMIacBU2g84ypVqU8Le9RKKZ7wF07gG1
E8o0qUDQow0tcu3WLVrmonZiGtIuZsXPCHGTuS1f2EZqbrG6MFNYAeGIcFiqOiMsNYThxQo58GS5
rMA7iGpJz0V3kGzdF6zYKKYEXbDJIRJwLTUrtr9gIDI5bjAx/UR1ARbU0vaerT+F8ejdDVmx56rj
qaB5pqeESycYPMuOQMGJnla5oocuq4P6bA1cTgPJvj1tw0evTxv6P3iyl1pTn7ohf61685DjxCVT
035F06tGtfyYvFWpcSW4c3SCwl7UU+uyYsFJ01GE6uCzxowFOLVVcBl7WmK5uNFvEtwYIiXAyaV8
ixbvbrpQt5Z8t5FitKA/F6LF2xFiqazspL9Jrc5HfgSEPEpWYtKId7XE3Tp1GAB91AhW6i7h664Q
NOV2gE3oW6zKniSz/DHwEF4dQjBzja+7qDz1XbsZ5kieybcAFT6nnNL3QvGMDuKA3qduLgfhbrbK
NDaZpVQo/dj9PK/uML2x3NdqM30GHyLXaGbNtpt91kPrPuftgRNNCcWihsMYsMu1pEtJJQvuBQzP
YC117yq14ZXM1LDi2gpHdMqK07zzBW+VNfTF0OjSLuA9nFyjAIhzi5oUEj22P7uEcbgvGubSdoTZ
GvN/bsCPxNdKLgzmYO3R1yyPkpycNurK+BAJqzkzQpvBh/eM2sWe+c72G+64LbqkdASV6x3rB9di
Wb41smx4sHmvK+Godfw+2HA2pPdSNCvufk3rgEBLAXx104lT63gqSDX5g/4JL0XIAdprxL1MjTl2
/GyFnAaqisFrXfQ0AUnJBV9z6Yjlxu1Z2SWlnmGr2QE2jrjaOf1QXbsWCh2dx0v2TtxpBA5dBgnq
aYeThE8Q0XOA64DFfDMcJV+qKvRbQKZ4woIceqSf3klvmqdJoBQ8YZ95sAJEJt67Pu6BbWj8wpI7
zIw3Xe9AJ/JOA0/Hhe3BpRVRtWYdfeNaw3jVS84xmbs2Dcu93Cvlp8tgiIj09DatPpROi2bVWd20
VA2rII8ErllIcJANJ6hsHLABNpjlFLczKIJ5U5w91D5yY7A8+vxqFBxDKq/Bry7gubbMPK4M1ylP
AviznHXN5dDZaqVn3g3NYJcqKrcedCcisfFj32F6BBaEvSf98eIehrN1rZA/6wRvswSyGne2w1M3
xR1AIU6WgqlRNG0OAN95mS30MiAqoIM3DyfnYeKOt9B7YUPn8qoVNUNHcusp13ZMSA2tKrrBURvi
Kb91IW473T7SIwgdyJjee9F9D/SScqkDdwYx4ctta3uLGSclpAtjgOlEgxfDmqV7MAUQCAMQvVO+
1+FAWtDB+BiM2z7jptKI8lLHZLu5hgzUL5KHxdinvKZbsy9TS8mNheTusDZK/60FNMKd9UKBQ7rH
49DepKaalhMhGzh2tEhfHFoZMSnKZqsZ8bnLk7eYscyuS4CUXB4Mk1s1NWvLxDWdrd4PL3TnrQxX
ff6S3/6/Tvnf6JSGjnT3X+uUu/ewCf8qU/76+D9lSs02/rAMduG2qaSrkC3+oVNqtvqDM79S0BVs
G7KPQg3NSDcgRgr9D90xpXRMVyBYIiL+Q6c0nD90Ukumzhe1XN64/xOZUri/baJN03RJPxv4ew2d
py5O6t9FSl2G9JDqwbzQx49pjMInH08phgZPh9vEznSJp+mjD678aEZ5vew1uLwmg3BsPcFH+WbF
jRXEkgSpOaNunKyg4wxeVoFjiAb49kKEC/dKxzZgnKZ1qVvE0+ycihfoSzrsBaxFIDj+8gu4/XOT
/i9Zm97mIXeRv//NsOdf0V9W7PM/jMu/7jqGy79Nyl/Ghr8aFwC/6FoKQ1GM3U3GeJlafXQcYPEu
SKqAS5NXjJuQutNmM9DaddvwwOlvhlqSWS8iL9xFTdyFQXkePt0uW1duZxHvJ9Bf9qDZ29TYCsTm
ReGN03qwy+8wdLxTpbi3Sh1PcBjDMPGVNRtnxbJ3c/suVs1XihnfHbEK280WbIfcFwUdwFoFVy8D
F9KbHbM+S7aliv3HxMXvjOliFTjqprPfGsu6BHmhUwEqL4XDYJ05e5nU72FA6mgwzin+z5BqYjOW
9BoaazwoQDvevB7mZ2DvM9qy8vq+DgHh+TW0NfMmZMg3cu1SyuZqDi45k/YsquTOocSsM8sjF9Nz
lGgXK2NCCS17X1vpU2cUV5qZGEl7OMscoPJc7PvhPiqdB/z+Vzfr77GELFMjOCmQUeGu6oxjWJdX
OMg/Sr/zYmap1Gg+S7tYDhrDnyrMu4SbBlLqVxFJ4uzuq94UT4TgSDbOEOoh/2ioRl3O3PWGysCV
g/JItjtb+QbdCpDcAe17PCq6vX1+/Dj/vAaOhHdTOO5PXTSv45RcEzM+dVHwGrSHJDJvUqqIWyvc
szY6eQYqQGc/+w4nXynVgb6pAxYt5KwR3C+jDBN93xibC9RW6eNtdhvZLmgvv6vgyEBy995VaB4J
VZoLpvIPmxxFWGLhrGS1dix+R+kwnO1Rq+Bizwkqf+7KMLwX0/mI6THPdLnyiUFazo+IpmDhTOrT
q62bgSUawfMH5atnz9Pvm5HQvilO87FbBjTAEjWwaPVAUI1Nsp6p3NAQbuu0aYf08bJZHNZAWnbY
McclegSuQXmoqM8oPSnXhp5BYp30LzevP6OSklysa+vCgXrQBMZ+8KNiM1oclXNKdBaBZ73kCTNa
NJcqlrF9p3WgUIBtL6NeyAPj1khb6nzol81tNq84S4MgIx74s6v5HMVzGO7CwPCtUABWQBn2JcVg
mxbUUD9nXTW8rTu/SB6TBJNU4lNvzqncXdWNaTxodqnfQGU+9HptHlnTqn0nR5RbCF+tQVoU3oq7
0DQ5bJ1x/ohiQPKni2AX6M3Rjmghc2vrvhg4yxIrLyj54ZcRSmePIW8nYqgvQW/u+sxZuxlA5CLK
3wk+dds+aGNyCxUnt2C6dk2DCT8Z3jAyhtsWS/FSGR1vQGrZMdtzIXNn5U7WOkydYPXrH+i0MziF
qcDjAAtWvIXaEbRzqjA6hN74QA/koQ5o6eEI8tSP1A/0kK8LYC1aTNg4TnxWmVW6zVr9FYRSCZqT
0J6ghIL8cowwHDBGkepyV2Zfnt3BZg7FZVr5wJRZpm31UsPc4HzHM2oDwhLXaa41DEPssdX94MQ+
XpUJf3RZrDlLPXh+UFwiQPJJzpnTTHBqxjAxsdyDuSksL2ciQxrkeOavI891Fz5s2dVE9eIKvzDI
rcIf1hYul5WIMbcTpaAkaL6v7Uy4HZFXslLFVgb19nuEcbmD0sBzZebEAPghTIM+u7FyE8cZvCQQ
TLgGOqqvlhIe66aY0SsORu6qT8XGAWTdNBlFeF1wLky0GaKA59JznZPBF6CW8c43iHw4grwnniAQ
+1AgIfLcpgL3NQysbapItvhF5W8cF2OShaIP26DgJrfVsXmcoeKzBg7CratlT1S0eBu6tFaRYQ23
lL8u2qA5psUY7eIyiY7BIa8J93A/5RnI2GkFcN2TKJKbKMVjqSHHa6p1VslwZxZVtFOl/mljOZyN
NIuCIPGpjgtyOTSTOUqvNpXtAf3oq9tRYA3h8W3I97E18oslztQ0bHDGI1ssyzo5atLxl7qaLyr+
CRGG5+nW7+SnBbzNgwM+6/sOQGS1Cwdm0TSNLiFiBBEjQObtt1ZXCj8d23kTBFnguc8O4StcV9Fj
XIevRdMkFycdKNMaTMXuJ16h0dymdktvVMXZxA/6XTv47ZPefhS99J55AbKFU2gcRNeSpTuNGiKN
569ZRiV4fFtWgEkPldmmDoaqw/u4dapr3e1//cGq+1XpCbQOR3sxa81iXZRs8UBmxwhYOamm7C2E
UXHMh9Le4PreE6JE27LM5lFZ0Z2OYRTNKj5hwHqHu8GaYcpijDY8AKpM7kXqACoJ1FNIYiudEkzN
DxDgZrP4TEqVHYUNwjFJ5NrbPOY8AiRjo2XmM+kFY5UhUY1cXIAW17d50Z2TGO4XvQnVUmToY9Ft
H1nNuoB92ZVE3aC1mShQ0VvM2akmetawkQDDm626AYhc1zbG1vPjWXqrTn7lVfB0ayygIrkE8Lfv
JHkDzXTeEeAIf48A8qXAjZPx/cyGL6fDwl7gCmP1kL0yjEosZTwB2LJN6KPlXktzDqj1jM4O2SRH
xnQyWQnv9aDg38AdH//fCjBds/MEdAcFw36rXZpxYMMa1w9tILqNHYpP0Xfj3lQqv2xCq+pPMZXQ
o6qGjRklr61ItqrH5KIZJXD+9En2UuA6gxfeelQ2+aW7dzKc3aCuluAHz7bZ2MAg1UVRP7saudCs
WHaSU5gkTnhgkYOnYYeD4CM9A+i19L1VNpq3E6806CzlOs66FrwZ8Pj5ctHJ9gIp/T0Mo4fOJyBR
I+4i/KemuB1buEaUG+2FFEDegnwVmHRSkgegR0JVq6KsV1WGwW+0kyutVEOxE2pcm1T6DH1+SNKc
Mgz3sy/HR5x4d45e3DlOTrtLVl5QOLA0dc5uAFu8F1QRB657BCn5Aw7H4fG70QKqd7fK6hdACEA6
TAxzPv0tVMl9D1StjWF/cKiiXDRFlyw0+5G18jrEvAT8s7zpS94D36wAoh9czaD5bsxs/SbE+DQW
Tr+nb/TR1cKnsbTuSNTS1Ed5sx8frIx+YsqC7EGwcAOdMwE76+nFy6Nur8F8W7RacXV6a2eNDyEi
DL4sZ+1r7kcCGoEpjX05JU+H3I+2sQIPbifaPdSSi4bnDbLALqtcitSL+oxJ3VqUcfpW4lIlcGOe
2lx9xkmfrkN2A+QlEB4QzJJuwscnnntHX8qkui3C7o7+5E1hhhgTp50mWrHKpubFjxErlQfJE5Cq
3mjfXVivtEksLF3RhCGru2oWV+VjOjwmE1tm1TE/eAntNblLkGpDfdssTuifXJ/l0R8eQPRvZALS
nQmgXmXE38sQGCyoDjZ/nXvP4qRfezYnnckE7GDMLQ049skrrVSIFmJ2PBXjcGfrlJWP6T197O+e
7ZzSyOaKaSU0CNmbUsY7Z9Ke9Ch61IxiHxrutQlG2OLT8EBag+LB5kuYo9wBO9jh7lgXUg/PBiB+
6HravvC1dUlhCmZRWyMV8QVdS18FyIuo0+ZrVrGfKABoKDnTSRRxiJIWT6T1/8PemTTHzazZ+b94
jxuYEsPCm5pnkkVSIrlBiJSYmIHEnPj1/UB2dN9u29fhvTcM6fskilUFJN7hnOcwqoBDjd7AFsDH
xjna1Q0XpVu6A6M4MTFzQUWLCNS4eaG+Jkb7GrGxucFoQcJPAVRNqPisxDTW4AGPzGCmPZuvp9od
T9gfYwJUVo7X7IOu/rYEytQ+LMFT8raOhzYqX6ERlxucKuk6J3FvfCN08cipSVqlUsEq0FO4lrmi
Pigq4n/HeUdEdWeLbD1MS8ICERBJkW2HePFxG4p8MVgF1I75ULzX0xLiyD6FYKNfhU2wXbyk7GQD
GV+lTwXC5E4oqddV3uxAewLl6b7t2vlCQLdvnYS1pKZFSoutZcWYH0Zfo2OgandynJlpU7y0jMbX
PHQUZgYaYhPbHC1Taso3g9u9MAMovuR7Ugwdu5FgCDY6yG7ShlgTlgFL3g18e6MlQqlgu+C3etfV
8c3M0ZyEPBFWM/mkay11sIrbimjC7qcc3pm7zijiEPSC1EtXNc+FPmALIxapcYBbkdHUQ9OF3EVK
s5ZpP1PF8A8GC9QiuGbCyZ8Q8P/w56vtN+98k+eqyH8QBP1HGmyUTSCg7C3JTcelg3PupbcwNhBB
+bsPh5OvyqVtmJguNVgkWYg7MXcQG08GaP66HQscuMnMU3u8aF981xNBTMix2dUD7I3N4deYkjCV
acZiOHBdSo0Y+PeFZ3G6cvACdq06tzLbqDl8blBPrKdaXUYVxBjSlb2dsHyAEPuJf7PY9bwOND6s
8lDY2luz6wbMN94XHJDyAtB03iWi+WNFU36VEzKF3HCObsw0FHmf6PGcDlFCIoeV/jKwO9kTvXla
mfZWZiBxKpC7MRAZqp9K77n4oR814YsTqBbprY/vju9f5+G7bjA9mhNeZ1nLl7IKYBfaNpkimXGf
2eOTMUDZMVfkGvs2/tg8wxQOFwBrXlCs64EgXjsfHsNUzrsuw0tjVwpDjS+IXYzMq6qn+mh27bqv
QeBOlv+aInLfEih27FT+1iN1XdfLj7i4Ykd8WGt8AT+1DD49hCr0t+lzK1W9NycmnRYnuh6kf3OW
W6dt2oj9sT7GZcRd2Hu0BK5iUcF6YJd3wRYdGWr4yvj2cmA2FYT0azlPoIUtyES8pe5K3B0faWnb
uv3K74fnovE7wlFHAtut8qkI2SapV1zw6kHJZ0c6jP2LzrzFJRMKSGV7Ox6To12xNx5m4hmgZBxJ
+IgaPsDYVvdBik0sG/4quEu3LKar4xM/YtgxJkQeMi2hKH3EEYrYi2yZ/KiJ7tnlqlRrBXRwL8r8
/hcOGdOxYqAIznTLCJeF6I5luwtD9zcnVHbpdxHupw3KGiCPcD2C+RcpUZcoKYqz471IpxuvOfB3
hjXo0TWuHgvWFTInav2gRLxaiJOSmEPwoQNoG5dI5SVHpZn9Q8ZCe4OmDNdwbuZnBiuj7WZXswib
PVLWNzs0vBN+V2sT9LNee0amj70mAHICs7e3iCGIfHmooil40VH0zOiexO6qoKPSAVoGpu+bEMAT
PgRSrqOaGbI7NJdx7J5pMvMnTU5MFzXAJtyfoSfUbvkQvGYmR6mc9qKh63QAG60nHpgBTODVOHMv
xfRspLjg6U5Al2zqjnSY0vGiU6rqByGNEoVcM2xtgIMrzs5fUGi4nh2PvYfQS8wIi1YGmju/Tg5/
/w3R2twX5E7lIS58waB+NXXRskh5ieoSZBRz+W08AP5h2YPaliPMwQboQOmpYgxTqYfcl0xRk9nZ
DAjhCg77NoO429h6ZkPk295DVfpXoPY4FBhinhWKnQX124+ZT0NnmNB5M3NP4sdXwzN2M5nRfLCl
trdJ7Vyr0uxArljfXV7y4HHSeefZmLbSV1kkL+7gsLJdFUHtwDQT17/vjMuUBqUR2ReuzN2jYkvO
rtc610wttqBAR2RrdgSUjmBSu4OYRwvY1Yk6ZhGQ6cJqzANrV6Kwso4tDdKP0HMnZBJQw7w5fAI8
dDDJc3osLTBjlZ6m/aTwF/egqgbLPHgeqq8U/Ohuadhf2QFtGZLcIcYZr6WH2S3J9ZPttsFL6gNT
HE1M+UVycRu32k5RdHb8+THS9b3VQciRx1WF5CdFx+VesCAhVXMY3VLrlpdgKC9JmOt9o/lV0AyL
7JKM2BggIogVvGn5NjZaZ98zX10RJoFSA0etzOvoFPA8kKYGROARfuLDrQag/9kjgb0kEeAnSN+b
noHMJpmah5kgvcPcYHeDV2uDDWw3rp8R5uqm/aahv/UJKjL9objIolgOZZqPdNQvFcUC9mP7B49v
pAhYAba9LZttarXvhq3YakOxSiur3RL25G6lxo7R+EHx4LRULyURTYgKsrtOkpchTX/Vykr2yax+
WiRyr+3aQ7fVcjrTyb2g60b/aAXUuUb+3Ts98m+XrtAM65PbdR9tgdgmJi6XG2vnTANxRzbEEjut
Nq1tt+vIQLwX2rT4xmzgPxkme1/oiADv3i12iZm9V2je5jkpX/MCCCsi17PAoIGyKfBAIIJ2gDNo
YAtMRtxAnenItcGwipm29xCp+V3AxdxxPnwjg40IrxjYagWCfMoO6rvouj/4/F+DiSbRaJxr2lvz
4e/VPEt/3TXOYXT8K0YGxLMVFzQ+cTy6cElKnVxgm5oEPRgW0RsNHC6IPRwPbzIWzpHY6x/O0IhT
6vTYOVp5qXli1KzamDueA84wBhhMxtUEz93uunsFuBYMxowo1ZYn01APS/riuZvmD2H4hJ4T6KPh
da7bgagO5XqgQQlPs3x/r9y43hPGEeyMWXDA9T5pAqBI2IIt7FyC0/1w10fYclOnKPazHngcSODU
f5+xVmCcpoG5ZujO6baCYLTSGvFaPHLQqa5HOR1OPJB0802wmc8wtKf0ZAx6qWvICv27Czf25Fpw
vC0YPS3uap9kiJOyLaAwC4mvz7xn9AB57506qyRdhCM4JhflKY1rHDJZdFKFIk4UWyr+s2Za14xs
9mSI+I9GOfyBJfvqVlzp7oB0gG0uC72vqMfLN/dNi542ejOIYuKBj/Ujdcx0beqMAU9aPTpguOeh
AwMyp+4O0nWHwHl8tJq0Rrrgb2TmyVM8dqdE03bCm0R9kwfc8D2r+DS4dVSSNyoum9wPTz5UxAKc
lGqgv1FczJHGaOoygBvoDiJh2mcTD2s2DO4e1ES8VkNqrsq6uPEcVaQXVPG94DWNcYRjXk5nw6MY
9IwIWm85hwfRMwyJERvVdXBO2LeOgKdtwBTrJIntU0D/QJC5c9PEayiqhadqzh/mzFuTA8LfLh3/
UNY16vIljcHL5G4y6xJpB9BZxkg/DGaZsK97GEvJ4o7Dkk1yGEq5TRWQ8eYv+FlEqbBqm/qggQSf
o6J703HD6dkVJ4+5AJDwUwD3qWNZt+l0WcGGJt42fsmCqTmbpzm9sCc39pJYo1URauOE3Gtbw80+
dSDHq9wQz0D7qQOShGArZ7ojaJIXlOsxIwpVvzdWjaY3jiaIyva4wvz7QSAPQ1DxmysA0XiHk3lu
9vkClNRGdSirSGL0ZRfSQdONdFXvvCjRq3LesDqpN6TEOwfYZA+mkYsL4L5zOWMf7GdXb7xwCvf/
458dm/IAg7LbKJdRHT/+l5t4WHCPDuXohYmrvgR5dkjikXyJyOjP3Yh+3i+fqAO9C1qLaQdgmvH7
+IIGvtnCUiiPpmGHe947SQlBC4xwP795+A8SN/YfrN7BWduR7Ym+NbkFpftdtEiIgqZoNpSS3aFO
zBuLfLoFi+gEui9BejIZ3ajjN4lFd4iGMPHY69DgAJilumLhEG3M0PFXtnT8LcyxrwDVJXIeQDDo
UyFdWwiUSpHGpyGMY46ac2hw4OXN8B3bCeyKqajXaaJ+GbbLeCmsdimdzi5MsmAFwag5zDzQwqUM
mpjbHjq7e3Vybz4kxHQVKRdy2gQ/WLvCiO2dFzYNGAyYFeCpZJqAts3bhSmrvIKZghVm4ix8o4Yg
azU73f2sankoWpMYMI9dGF3qCeM/Y+xWkPsdfGS1DDdmVxnnuhwOuWzB/gSjv/OsYJlL+8hERNYf
J8N6xkzS7KtFps3zDbighsY5cTuAgxDdEjiRR6/1klLeg48dJrlPlkwoNg4lUwHxjcizP01GczJS
PQCURoUy4H4EiiRpi9A27jny4h2V2alYwu3oO/yXMv/UfSmPoLSYT3cI5KPSeaNiyZ8Ap82v4+Kr
DUADZlaWX6IyPE1l0G+7jOauAjO6SYrwXVR1u4VGujVJsb+YdPuFxfOxN8i1HJJy73uMB2ZE5y5z
uwGYtamDPQiEH0YI87eJv816+LJtjyibfNCHwrbjFQ4PDtMysK8lr+9f74md4H/dEocC1w/NrOXh
1lk8PP+0JbYrTyqn9txtBM5qb9F6oCreRB7quKnQyDOqaoOuarGesLwb+97bDU13ClKDV9D5m7wR
3ibNRzZbuSaOcHriTgmjdj7U3qLyNfsPFNssWUwyEgPz2XGALqUB+YN5MP3sowil07gXmtmvz216
DrkWUOQTvmGnkEaN8jkqDgSvReeQGIV//eK9/7r79/Ce2+w5hGO6vhA2+oN/fvFtwBgfj0iwJWCO
nkD7sKxqsv/iU26X2aLiYcEDOHtqCLwJ4u8+uqlaDI88Au2myeHBGIc8Vv4lTa1uFefDZ8jufK9M
51fHku8WkoTJt+dvQQqrsrBA9M6xHmCsC2TnPEZNc1aEUx87Ntt29KeskvhECol3qovfMzOLL5Ts
j/YDGj3n1mUzTCeJFxG8orcRVsoQBA7J2ddUUEAmAsRc6HbSpiqvEs/zwG9vSdG/+5STpMSYn38R
mqoQBkl7xXxNQLja/Zw+RtJ0weZ/c3pSlbjZRIGXztPOwiJ9cUhH8DJtXET4PYv58V9/BtbfK+w/
UABCeCa3nuOTMeva/xsBBpjJMBkS3mFTuZ9tWL1aDvZcJOrzTsaooIm0QshXHb1ml9cqguQMOD6N
5ac70+E2qKYG4pM3aOiqDdX91h2CHFlulR1NvKNLOdiaiMgEA6r9aCCTwmLwpJWRvIQYybbIaMnU
rH2mHZb/3NqEDqOy7XYwbKjXzHq6ZCBV89rjKhlFsJmq7MuSykXY0P1iqfPcL0FZ+TCejB50Fdb1
cYPb6MtgT741LAtWAfWvCUWUDwQSkVUE237kjkAZxVKJdYJXlcFdSvFRaDzdQ5E6m3TO4hVOTMB4
jv1exJ3YNx5rs1pY54JVLfAX5T1H7NRZbztrvktwDiZv3BjuCwUBdHsOTWSADD0mDB9zKdchcan8
iihytzKIlYrEl+UFesMGbL7YsfqUqeceHT1/IOl14DV3dEy+1ZMN2aBUK+dqDyb0pDgvryyBCDKz
XiXpoI4o9RZ4YYmBicgtJh4MlSu73hppptfwIfWpS8H0lFb/nrjH2OJWxsjDC3Lmpy6x4zPQpVsT
E8M3WN5uIuqHn3UGiVdMIwyzBLNYK/BgLVcsidXrqe9+dlOGpZ02JoitX30JXeTvVfn/hV7/F6GX
zePh/6zzWv2Bx/fPOq/lj/9PNyqWU7STYYDex7SEt9zl45+2++//zfwHjAsqBqYgNqgSh2H8v6u8
LPsfLlxh8B+eZwq0o//hRvX+YaNZAnMnCOwFbSLs/yeVF/ie//Sg81GQuejJHNzcoS98fs7/fNan
RRQ3lcFMVkiNkAuDzpQQGl1gU7u5UfuessXnpMiYh+SefcNntUqL4AAsNDy6vv2CPBtcsUUa8Mps
coVNgzNdTO4rtER5FaXsz41aOtm+uE5miy+fZe4sw+vfLy2jB8fzsOZFZnidvHlv8IuTNkfJyGH+
k2VhBZKu80/CdzGtz+ICo1BcgnF4k4hfwAPwu7//PStZ13UsxbcIqLNzU4j30LasXR5Y3tklrGXD
e/DGMXQbGVtTbaensLQiZvro2rdY7NqtaU+vhGOw6Exd/CuVxbIBtcRaZM2VCbPcBEMzb4a8889p
lPRbAlBYyCYkUDLhr89gI45tjO0HDW1y9gfJfJOo6oiAj2ts1tWJ3nAfLL8b0aIsaUXpnh8d+0NV
Lcpar0AKHhsU+Givm2l+mn1sHUHag7FDnrrpsl+aRdjJKfxT/ddOcKy6HeUVSOBknC6pbZ4M7d47
XLarruixv4hL49Tdzh2yR6Hxk7F3CE9wwH9WTRwfJXt+PpkoelHkhtdAB5nqNYy9gzTeREjig2aH
LDZ6rvL0j4g6daLQSvLUx2CEObiMt20QuSybPDQdJKMj7Ag/uyXcCbQSsg6Mrlhgv2vNWDNw0x2J
LNS24UUmfBrGRH5IPbQPg7DG91mnPBXk70x531U1kiAuqCjLr0SYKdHMmAPysrFXZQQZsw8kOMgp
U2zBWEyYaI+CyQ2PIcti4uWSlTcH7H86/I+2U5xVX408YxK8Ek6BSgnuRazr/kRu0btp65emIG96
qtr8mKji6Krod1Tnj1netJuwBnCUi2bZfl3jGo2HCJ4Sp7TPiWFsBmk9+5qtf5N4Jx3Xzl7n8bX1
2qvw1LqwO+Z42HZzJHoPQ0ZRzixvlggyxg6Cv9/Z53bIz0pMxoGdMKbOQVz/foHb+G7raYlk6SBI
AkBcdWcGZNEaIvxDL0vEGTbj/DD8oqS3drYv3xiwp2dz+QJz597CJtiJpqtOxEAlS8aNWAn0watZ
lT88N4moGeRv9nSAWIviE2+y1dL5IR9v1pToHmxZos4gU8fbuqphy9JYZc63DVX3BI5Krmfn4CA+
IisvFwxdHWjVJSu2COOwOaL1kSS6KPFaIsVgUuDurFLBl1zyCBVmKIdXlUrzLEyXBg62/6aZYgT+
Ir5OpVgpZZqnUsr0AnrIXWUOuXk8YBnRd7yxzrwk8iIu2FNE/Z6j2t+aQmEIxKO5KvbxjNpN2Gzy
mtr9kU35Gz91tPbkyH+Z3Bc4DJitSUgFm4W/3soFzRfxKpYVIcdoy7VJbhk75orMUVT081R6AKyY
7cVoETsrYV+usFS5Q74ex4EUkYJ6HsobviQSJy7zS18n69FM5VUZff/g4ubY4JVnrCcI3vAxTIvy
pbSbU69gTigzWtvi3Uwg85FyZQEQWXZQB7NtEhpx1iIBgTUqauv14BPOOteoROOQT9KsNf9uTTpX
QtS9FZX5PrLL99G17o7gD01+9dFhHFyoliszBVBuQ8tfNcbiDk1ph+eco6COIVp2BSZijRcrTYE5
4iJctwi49mZM6ehiU1ARWMK5TY5VWyPTAwK4yjs2MX5to67QMqS8ydHs5tGBeJZvMkBYsbv8i0Pl
v6m6FCjuyCFCUYVojxfhgCGoeuy3hmeIHfFKO+imGfIT7k+2U+Y20QjmYuVu8sy+8BFlBxgcR9+N
nuKxvFpJD381qN+KwBjwX2H3G63HoaLOK6N9lMXTPsuUsy56XAZIoT6ZoFcrHEbeaVdq4JSTmsdt
5hTPZAvwP65Uov46SIZnegt+HPNGEx6RNuKFxGAgmUrwu4MhYoyJEm09xnI12GG1zhoidgqLvM8+
e8sc4l/zStKJCyS+xfTQZLm7ixLoi+g68Q0gM1upISh3/gAaOcs+JBKFdbyM2UrNLyyDeXBXfGZ4
p/tojAHwBBCBmvwAz1sfPU5F9AHJ8N3nM7sH/C/AR9aEPGzGzmTwiMATS5TzHGi8pnFHZ42CjA+q
I/J6urD6++E2uJEDb36uVhC3TlFR7lL2Uc+Em+/9wCXCc0K8iNmqJN4vMkChfgZYYhAWJfcKGcfK
8+RdZ3wTj0xXzfjeNOuHMbaZeljJvSAIYpP5/TnziWrF0LTySM4safS2cS5vqVkdJCMQtv3VMUnG
cW3hvuOCf3WUVa55mCJG8XAGsWNm4ONu8KN6K6ef8OWj0T5hhtuNbubsvJbwGmeiAdeJ4s19rBnq
MbhR536yymPsDncYMhMSNQIz2JuaF5ex4qp2EaCPsPDbwmBOqUiXy6al/1RoGdXvygfZ4IyAzpHW
MiAnEaIdsFCLC6kUXDP0mutBT1fBIH8kOu+aOgR0TvU9i/H7p8zFD+Wg0g0RUC2Y4PGFFdFAY7sk
MKdZ/lPIgekpsURx8duk/YD8WxYbJtUhK/0hXAW2InVYyI2jEq7GIK72qe11Gz9cVbE77bScmarX
DiRZy99bHbtmZG4/BlRXaAcfanuSZ9mbN8kuG3abokMkCPohzV1UQXPwFH8VFdzBwkQXyOyq3M8j
TIO2TS/SIuNpRkvHZ/alBmSZxTivqkHpcxFKAiIDgM9BsrVyltNBrO/FuBRjX8WEnBgb9lcia++Y
RPVLU1UX3/B/+Xbeg1T2yrNX3+o4+IXi85rW9iKgmTXIB7QZ4dSjn3eJ5wxHlxBLqje/TVzM3+kT
mmE0Er567bPuMYass7PTwCcS3X6tfT5ZHDI/zZZHgz0TEMR5WXOT9si90j80yY9NQaysJUbiGHjW
bUhe+xPWyHssEHIo9gOU7tV6QL1wAMiWbjnrWMaTsrMKc/lV695bz25OOuSQdKsAycmx1Q9UP+Li
CvPRacP0aV5wwjBahp1G8gr4KsesWWD/JgBr5SQxJiwWJj4Ql7EHW51GBSwqu3zpsp67NR33QVBu
Mghj2C9wemPYW+lm/gzn5nUqLPgVmXiPc0jF7qhQUBnVE5Lo4JqWDMxiYf6oipEISFPui8j9rApL
7sU4rdwuHmEpQKId0JmThGQfAcKfmimQe7fPsE7V2W6i89gmkviEWRxwWctVE6gncrqf2Mf9hNVl
opP6qFue/xUb8JUvtp5yrcOU1R/Z1GxGPaJ0bhicjiaAiMq5Nax5dnNmshdLnqdekPBYyX0U9eFm
UKMBcQYTsc3yrSqH+CXugpsiyo8ZmJet5zqdCTEguS5p6LdtoNc1Moq1oWZ776gS1E1PUklDbQwF
wEfXEzWpfLJS/BjEDo5X31kWxlQeWBc3Yy2bNYf7jtfGFqtPDiC3nK5lZ8IPzVrB3/omzx5nuI4T
fYsn9WvC4fvUF8ljZNSPnD32Q9R3t0qOwPIi8OAOXpZYo8EnF4qsuNR9ipqApFyELX5ou/hZuhcV
cm8CnmX3xwzqyVGLSI9d2LrrCTbwscwEHgNvJGoiC+5tH18LMpPmKvaOYtdahv00SnVaevxdHUWc
Bc0PeCXWk7msIKPuKejJwrCJc4kAoGndf8aLK9SOjy30wlPYg+YvZIxNVanXPME5mhUXg7Zp6zQ+
4qwgubtZ1m+DIWi2mc8QxGUJEePNQdOOWSEY+J8xQ8VdOiXBtpmKW6nnfYTNZU8y09fcj5hJItGt
EcgqcrRdNx7g04h2w43+px3dx7FuiF7lwRZiVlx5/DB7VJOfhdHlJwOncNbrU8h0HMYM+n9olhu3
Q/hlJlCnPTTdhMZp0ENTuvVnZAEeihanzo59V4TnafpC+xivxgQBuVX0e6qCn0kwXw3b8jHI0ByQ
D/wG0hNJXsULNmtCm9kfZT5SJWsARxtFAnFkfBz8EdJQWzAiZJ2n5vmR1WO1i8p70prWNW5HgpE5
Dfuhbp5ZXr2SE6x/Sw9xAQWBbaRfaRjZ5H1TLLTka4Qm2njbIDq818CGytQAjwdpnvPbm9YheMFU
9s1rFDPv13bZfii8L15dgj6LF8qvSU5AQ9N607RXl5BQLznl33VbDAdKAO+G5opwtb9furkC0ORR
1jj6vQ+c/Pb3i47BAcJQWUQBlkZwM9s7t5AwOtYzixrUGYTdGnmdPmVFfggG+84HzWTP8i0aGH+m
ginHk04VccbjT0CB+7rutlWLc2PoivphEh8Nsj0Y/fibCsOj6kuix0YTGRCl2TdxR3Rl3vjZs+VA
crIfGuslTYILAR1nt4/WVYXqwYoFMAHV3WS6CIJwthGAWREiXPtvnomU1hQSS7l7zuvZYwbHrIub
cBdTIyhwAvt2MNSGyyAdkjcKjGufx8XOG6OXJBtQDYxRttWu2NuLlxO3UGJTxgAVRtkMz4TXTxQh
YETY8et6LMt1o2e9GauJknhihmulG0AHRwvckuUjsCn1ddJQiTzbYLo6uPD+iEK38xxMTxG1x9xG
Tl1jypQUtIAXL+wGMNPP+zpryEqyCBBWLC7tyhLkZJOEyMr/TeX6wffSAytgBLl28zp2lE2Tifkc
jTkTH/tuluwT7Lw9BVkPCdLlSNE95PYOIkmnmJpyVmOb6X4aJk938pNUvyNzrKbxHQgoab9qHtdQ
IaN5a7ArE/I9KLl9gJCQ4SHaNyd68pKr19ZnVcIAD5pVN4Fzb4cRlQoquToWUD7QFWw7IhLgLXOJ
s+idOgmEVcAQA/v10WQPmWbR2Bdqn0hKjRYI3w4dzSbW4XS2MubEYZ7tsKtE9AbBXkKZpq8h2cjy
XRZ9pXFJM+phowAmNIUyX9WSR0bqNAQneShu0bx8lqKyyETuy42VIwcZ1djsMxk2W68fSc3wzN+6
hGE7VY0kAYh+pOZOXOXj7xZP5VMYEZnpjnsX2NDBV4xv5XQbzJYC1ii8tW7Nc8YEIlTZK3V8zJ2D
ib+VOMtZONx66EXHqCHdo80tQtsYRQVZidkFKxJkAwWB6U5G1viEZoJ4zZFeK1ILuI2M2lVBmOf5
BgnmFFCGkhd0ZB95KYL0tVQ85FBdoy6a0Y03vCF9lz3oynzP66o7hhQeW7OltUFVsuMnClklQvCC
yNCBG/DPfut/1KA5DklFuRvp59BpCdD+JRL+KOrBfR6wZCbSt8TkDV4sJ4FrA9puZ1h8viL7SEEX
ohiZTkFMPobT2N+QID/mgGd29dkmS2lhNeMm/axT8iuRwXPkslC0Iu+SpdVLbul3YUWXPmzudjGd
2NRX7EwzyCOBe5jZyXaAPrLhKDO+PdC5JYyEGBrk0hABotRYl5IFahsFlzFS56xw1aHq+ORlbF2G
IQQs3tcwx0V2RenvHQ38sXjcjXBv8M5emMe/lxOAC9eUNI0oZ1aJGLBOzsmjR4z7ouRC6Fgh1GUE
lEBlpTAkyWAmBltDJMMeon7UCCdWhqL6Tmfmd0oOuDT609iAbVhDrb6PEEQoTJGlg3R0qE5WcoDT
nZmvXCGG/avSLqlKTkcKAMtiCNm3ISMc1AUmM6dPpQ5MWvG4WguzfEbFx3iFHO/CfQ7BjEXYzdOq
WpcpbJDezXGSYPRdjYzVZvfSN+nTVKnLcnWSxf2Du+mPmBIQLZpzgEtX9M7a7LlznHQ4Lz/CMHRf
KUyPOgDa4FrTnpjKbgN8GSH//O27eLRk8JgE+q7dfpcP8qcSjGNUL25DiVQ2q75Bli3vQPPZTOo5
z6ptT+5ZSIRdzELyXEFgkr7oNyg4MQZMeBbp41RgwRdOWZ0x57MHOMbqj1M7zsaJGmBgnfknGsl3
7IHFVKSirwZF2FjZlgdHY3OiabBWwmyvHfwnLyb4dhgPafmlG/GDR8LeJUsNWUdzHyfvGVOk+bMe
MfK7Tfsg3ZYAL0M1u8rNvFvVPDFUHA/gjaBSySdT+48MKa4WM0w4L4Y6upOPaSOxHmVFPFAh+bSr
0iX1q3HeotjtMFwWxZrUHufVE8SnGIQdDUVY3XRi/HRNZNGeSSKhp6BykHEEjwAWQ5HmP2e+KcCP
wYGNVg7XKOshLdiv4P2AtkTEQzqehvjMrNnsQKZCiTuFEvtLyzhC1WcdfmeooQHWuRedfOWmch4E
4Hzmsb9mUv8OfhPdZ0oXopRPTZzf2rCnC++4Jy0yrylqwsbr16Yz3EMVbZTTVPvEHu4T41wjq6lw
ltlQOHpH9PwvTT5+Z1F/MFm4T7X1YZMJt5Fh8mKQDhCU7U9sMcfIWlqYgGEEsV9nQTkbddbd6uyP
BDDGytbZ1Q8FLeR0ss2bl/QwK+DXOWWILc0JnvuZUrlhOIaDT1HNRZfRDzwSI7v3IjgqV+RrbBv3
Al3NEv/ErpZokCyctlwOB1YMUF1kedVOjAVaPoUt4aKEplM0NPU1Ry0MNZqxQNwfcGL3HMzd3a8i
hhnGdLa5JRRXGhYGeu00EM+9djm6jPljBuqFwJXDiCfPcC4mwqXGPzIbTiQd3yz3ve+zYhNb/L2u
su9VwYAKqxvwSRIbeftLxGaNBaG8wDTRqnqlcXUS7ur/NgWRfcqmyZgfEBaT1t5Vau1qXieSYbxf
YblOapxxHf66AAHoRNQXaSJAYk7QOp4ZyG4lH0hqWya+Kv1RKvu1MCd0VQLunGY50bpi42h72E5w
DHuvOQzTuOsq4mTsUf0OrFf6Ykpd71faEOAOmyMR7D5Ng6MQBKTfVwKRPPEKTrOzF19kDblEyH7v
K/kTRf4bNHAVjMU+9Z1ndx4/A9iIQf6ZuJHaeAXhymK6+ogT3pzsh0va7wqAz32OQhYseXXVNmdr
xgmJs7ggdj3RnyYZ5rUHUkT8lmxgLEmzkrqYhfk4Li1iY5Je/go4bj7wGNm5TCPRfrdm9DjXig8T
EDjJBaA/ps+xee0Jsj5j8KOGxO04EqvmRwZ5T+HvIAnedJAeknR8jdDQgyQ8DKgMA8WTrouGc582
Z4nrEzVjxx3pGM9NpD8M7JNcVc6W9fkJ38491b5NF1XGa4sxLGmui0iOqtxDTE7MUCGzEIsgwgx4
PdS93eXf2Duz5biRbMv+yv0BXMPgcAD9yJgnRgQnkXqBiRowz4MD+Pq7ECqrTlHVUvd7W5nBGJlW
zGAE4H78nL3Xnhq1b8qmQhRtys2kZwe0958I0qSYqP1zXWH9oV2BsZ6lYYxAcuDASabmW617lz7O
dsZgfdLQTMaadx077IGObbJHCPMpjbdBT1sk0uBSecNwmTKUSraTb0G9IEvCB0IWm8N2YDFwMT93
3fjYIwFY9W7BWqlxEyVnczaa5AyWFoPM310XqyRzDUSCASHyxDXya9qrQrned96j4TMliuUByZi5
mDh1ZZGcI7GG56idVQdkV5AkiH0+aY19BdYZWOXeIldD1TKHCKSSddbxwApMzXBpNhnNo0RAfklY
9DVZPMSpuRQVU/K8dR5xbOfQUuxHZMnLuMZ101moMrouONSDvo01ZPO2DYzRAajm+cj4YY0+0tB6
mMgR7MI8XVjz7t9HETgr/REX1LcqxtBaNuOySLrXXICh5gMjl2BIogUakq3oUmNpM0zdDVm9ctD/
LnH4kJFBKBlMvc/SpcaLQXnLYYLTM+Pxg/CzEUiYX+FAijEA7sIbtob5pTUslFdam63wG3w1J24r
3Ak7dhHca8ARUGb2q775pLq50R7KY2Z0GzhHnO7jGcCQ494xF8T50XcvGRhAgfs2yRyk4xK/BwQ/
bekkqXHue/OZPmSroBXEumwvk8fsohkR97Z0BzwVBewhqbaI5JwgNnQaYtfsoKJBETNrgJnT26vu
r0NhfW3zrN1JY8C/0/JoBi19mTvN7HO60o5/MDue+MSMfpgq0tdGO6EDG4xTZ+RfpjYFhMFBc5V2
8U5gT+ExEYB0IRLkBCdCnSSKLaHhEvMG6sBQFMXZ5zq1xDbNSZtUqQ4DAdEDz2j6lnqqXdsl6tiK
8cOBqOeyr4d9czG8SCz7UQcwlGK/TA2sBi6DATBLwJXahpg9qdNH7izmJyoDaVdmCq+kdlUdfkVR
5c9h6SLODJJuE3U2tapojgNyTcuh0ConKE6+xgxOj3wOtWPqMl9o1/w6iJiU403lxfd+mU2rnOqb
hjvQhp4Rw0MccGC3dE75QZv9iLvgQY5qW5Jwcmk1+msO1rxl5zPNcfKi4aAKgmfyw3WHovrdjkoa
pUnNyNzWeIi1+S3PfjyOLDQxgjOzc96IoMeZZRCJYi8n2SfeMqck0r2nK9Z45YFt/mD0OBrrAtqI
4aK9L/u23uoxSbJh7OCad7tPyh2zfTMw8mrC8LnW6XBmhHyfqA2C1RQrZ9vJIX6dGowobkolOHXl
1dBYEBshFkyL0e9KmnFpx1DcQhq8FOqbAezy3sxwnFWK39yZ1XBoWn+X9g2RKDmdYNukOnQ13qWR
vjZmFq/JeBlXDNm+haZ3QrtOit7UxJvCrC7w7mzmo1yKTOd4HUNpxUiBM74njtaj92+mro0oMsQe
7KFKF265D92iX6YU1Hcm3shT4yCWLKJex0xVcLwFFOeStbmMqA0gU2ZLxyHjPbVgRBZMjPuyJz1h
JDCy8toOC5KHVCexHssSm3BHgi8ojOdco6k0GerOptEfuoASiCYj6VoQ5zgwjGHH/+yWwP8co/AW
ms900te0aWXnQDDVNCiOLxr5PRncfRHRARguUtT1gtE8fqwgfRrA6a2SoT0JDw5YmY73Vh6ggu3p
MiUanPlmrLLjpLvvyp54XsjwmXJ7WpUqcu9EAYyKppKHBbL41JXV+4jDBLUt4nrLRhdI0C/EMnvW
4CVIigxlgckOXBrnVDzlNDTHssYL65kjPWG4oaquypcAKeIyKdWXLFlgJAw36bzyOiUQz1LCfJFn
ptvdk0qHx7HXGNTaV4NYZ45D9ENtZ5yV+cyaUlNbV618ryoas0qh5i2iAiTiyC2D8cXlDMLMis5i
nTCrrp1mhWjMZn2uk3ZfGqgfcsehxG5pBhZjuwHgfbQMQ+29GqjhANxhZerJQTSENeUxJLAIqQXh
MuKcjlF8qKRzraSu1tMUIow200cbPca+JIR8ZQpOLXYyNtuq1JnIMz4No8ZeGs8jSug9gFNvl4Jf
bn1GSkk+7JnQwk4JfVrD43s9NfWxSJ9m4jSzjWHVaXP0O/ZBhM1vKJ0pneDV2VOlrYHmJss8HVZ6
FtwTEWffTZoZrBwOdloRMX/xLMaTzo+owVEeGlHI3yrWxGGNe+LaELKAoGtzjHMRMdmKFtCd5ZQc
4ApZ7Gmugl3zCwwmfhpPSy0Bc9mz7kvko0tlTAbT2oqHgNbCkrgebA2FXe85EqoVJ6f3IGLAd7vU
UWpuDQMQsFuAyHCY0UWmER4ypdEXmmZJY+njXcR2Tnfivg3J2rhdzLZncAYxYzSa1zKn24lSGztg
nq37gZBxMdTxwYlKegW311m3rcwuJggB5+AwGGLTUo9AORX2wVCINOKS+bNyCJW+xZc4FtsG8EJ+
pRioneHhLOEZEKIG5cXqMM24jLQkZT9+0KztNKDxGIZ5+i7thKvbNip8mcVb5J9M7ZQkYAir0UzX
I0ACMJiFjl0UM+QSgCWmPX3YFkUgNkYTwpicLwXMvp8XuIZUALtGR1rsW8a09/XjUPT5XjeynOxY
QfdQHyUZ6gMOZw0sFVuyZu6BJlh7wR2zSg2345zoe1v0JZscFw+mcPmi1cZjSnDTpOb/HvLAGscB
BuphlhTALLTojZZDF1+r0jjKDii3ZxQx5ygf/aF+KeuREpBDCIKW7BgyjdLr8VKLaD25rFEtmoMp
0ATzwfpa0izCCdY8KYFmZXLliyNVRr0T8eFXs5rJYZg/FnuCCsO77A4NDiMVmTwENcW4XjqcjQf2
ea8Ch1C/T20w3ClzeGAaszW08dGw2IU0fzxMFl2veOgRTI7RQ1m7mwkWJEuZ/KK3bG/sP66FSMp6
SQv5XLUasaDad1oqGMS6oKZD9t3TONEzyioJEvcXPjZ2F5bnQqXTRS/iC8Jk4EUW7SMmDmNWnGHA
lCwKuKwzEomicJc6qDBBYb75zBOYVUdY+kb95LjWN5dgoJ1NBu3QuZ/wX3FEfFcwA3ka7U1VuGQi
EMBzh+BUS76kAPGTgc/TieIfFlUviKArVeMz0bTo3AK/XeIlnVs0/q5wyhcs4DwFzKdIiY/uPG+6
YDA85x3VnRN2D2kebsj9Q/82A8KAAqwCE+tkse0Ckl7bhMqXXL5tpIzz4E2vVLt643wdEtQzNcP8
WWhQL4RFSThOF8tKkM+kz1m5DbPkalEl3VmNfNE1DN55yB2S8zRMcb13ySGCuwn6MM+3TqdeW0O+
KE9/tKOIyReI1/BHkZfbmieHFtwux8qXECnR5t6XwGDmYGvuAb9dar9gqdtnBZZ1m5J1ZXqcXkLn
NatsKIpWIbdCS97vp7I8JAlaLekyACrYlMbibHkcyePRXtkBVp+EvxnwM5Jj8OlRv63Q3aac0LBo
EABF8Ho5ADkc3bkkTpFpDUR1dtaLE4Ub5tjASVrLXqluBKN5ilwFnfNR78WPGIDpWPKUueg20PFM
VD1MJCqIsnML6LPvBlSqmi82/niRvd8tDDd4int0iTUmJTvK7FUNqN4RFpJeGNt15MTrli/HkHgQ
yTWgx6ITL17ReCkIHAQ7ntz9fw3t/1Woyyxw/T+LaJ9hJn//9l+HKA++Fdkvatr5//hTTmv8tzOz
Ej3PdBEVmo4H3O+nnFZz/1taOqEuGDZM8quwL/xbTit1Elxcx9HJx5D6rML9NzRReP/tGSYie8tw
sPl6tvX/Iqc1oC/+ky0I89iUOCZQlJroZUyp/yqmBe4XSVmGxER1xQ87tAA8DO1VWAkjBox0rXM0
H0t/Ck63C5touSVNnmmryWgq5OSxL0uymLU4ep8Jr5t/fKD/AX5o3mIP/+Ep4P1JF08BTikH6aNl
8UH809iR8MSmmM05r3OU2MmeRTyz9HuFxeQyllLc+Vbjb24vb5fCJBcL49trNZ9Howg2OO0wjeC9
yIaIw0HOrHPrGQHzHNA5Y5XNqVzGBNd8zrzkWqb2JtMwqfO9ZU/1mNPZgs80T1nOgT18DVSj7ziM
YybFkrILM0strTZDWoG2MFpXOGA61rB3EOYkDedkwYsUuYMdtGfXWaieoDkzIPMhMwe1xHKGolVo
MD1QUb3gtr/ImgjrtL3Jm8YRZRNnIQy7lIk7MP0IJZW2Y9ZGfGkYJucqslBA9cbnJJbRO5oOBl6V
Yx0cxfv2AvvFEEH0iO13qRmiP0Qy9xB8TckLCbt0SULlYJ/Xyeuu2JMKR0XHRnnZkxojG6uopaMu
uv1tZAgiqlDzETDtPiMv4NggAdRHwVyKjpuyk97V64kMGXpv7VWR9q7RVrGruvsOp/OHLlqMvZh+
V5NqsfvjtytdetycSRcQopAHVlb2lOlB8jSuvN4PaCcmEBwsLQTmW+DvZOC+xvz1UFS54ksIHkLA
hDN3J9zKVj6lbj9dK4E5IjeC9AjyMqf9nbubxmtXvReEmy7UKcIybbgMGigAvSrOmYU+yisj48nS
6hSjUElnYn6JEzU707z2zmYvzWcZ41WRtfbzVadr4zHUsz062n08llmxGAusPAGNjU21zB1UPEua
JuEB1dkOF/1SutP0fPNKCpEDflEA35GqJ1PQnG+XfOrVQs1YpiZQ4aJkJdmXbVFus84ZTrKj8zSm
anxNp9YkfpJWEW2nFE658yQG1VwLhrmXJCYzxkbXhZjWPd2cp2OD1b6INHunBeX3n85wGAIIXxHs
EQLjR9/gPO38Vndf4zYhmMZPqYo8Bxu0eEzIhD6X2HGt+jjqVXPk65n2UGa2kAxzhgIJaEIIow4/
IGPQejS/vdGR29ebtkZWiPVEYA8MQgeP+VpV8pqLePx6IzrFCkY57QvRR4i1mlYnrZelhLq7p+VK
z4G5QpGsY0dv1rTGnGvZr6RMqmuEU+0qGWicSojQAQD0i+lPyYkyMcQVK9OlEZgPtKqaw+27S4P4
m4ye6Xv6R33+MnP+Qewl+Q4g8r2LW+hg5fLUtCS9dvPFo/Sbafpo+YwM1nrIkDzK54ad4yC06+r0
S9yXPMl19aQP8YF+HmHmmq4/I0QcKd0w6UPevwRpFr7/ZTGcI2B/XQsdb94yLAP/g2OaH9ZqP+lH
OTronVHY9McxVsUxoONhMTo/ieGMTCY++6ZpPwf9Aw567aVyy09lVFQb49pNk3euBMGRgfAUHdDc
pKHI4GUku/jr6ASPSVvYz27KYQDd9g6mR7giD4aGOqqPP/8hhvjgVWRVd2HaCnY/lxG6OZOE/7mq
T5hlO6WP9WKqPVDqHMEGetlbKzJwgfq6tSHBhTBmOzYuVmzLtXKqBg+3Hsyxp949bjI2H+Stz0HJ
uV0kMViQxr8k1hic6syCZdCCEQQbHQMHS+Nd3Hrutu4Ld4H4HD1blFsPt59odXKapN7sGNq2mDSf
Q7bkZZYExpraEH4BXXhsGova1KPHpisnA6PaZ/JBFk5t1NfbRdekd7A4SkF9yaKToFV9Vdr4NctT
87VmLdX1+C0PI+PNKBuYJmWp7exCxq9D9KXukE5C0VPo7WlCE47kvXQFlahltOigUlp+E+sojc6p
e1El8+UsymbSRPrex252cXI92zUCN4YwXmrHPHSmtD8R1D4tgTy5UBoWksgtk5UZjzmoqZ4Bjr3A
aA/usvDDPaBfZ9sHw7zNuK1zZ/ko8lIBU+2u77SGSeF6imN/S4NV3bkdKyNt+w3EC7HTIt88Ev5L
k3fssutkEcEpo572j4NmAcPouLddOra4s50VlH8UfmGPZ+KAmMN8HyNmG7FDuzEvOnMFDdNa5VGU
XdT8083qG5ZBeqoECSyB6+LIiOPmzOmbCB+D5rGAR0NmHNYSJ0dqGdR5ea8jA18HdAmsyiO90UMA
q/vN2UpL1toU63lSv7SOtxtlpMEHmmJUcbNlJcqIymkthEAWZwGXcJ6tYjbzRGPSW5uaDRgDwLLm
O+Li2qKEqdq14EHdv5h4xcyo/vURp9KxbF0HimExbvzwiHeVJC6uYQrVls0m9G0816PmErnb17su
mgDZK1EfRZnilyzcna6boGfdpt86DcNepEqoy3o9eQ0tGxyXhdzZr99klIhPcYS+sguGZ0F++1k2
Yg5aA49m7knLHj6beYsCnnQEmuji0e6TeqNKKdca8gTSS7r3zuDpccc221F6XKFITcfAMvOl1wNF
KslL790Q6EEQ/cXa+9HXjONMNyyP5Q6vl+fy0fy6VjAaqqyhgg4KO2BbmE34lqtqPZZKJ6jVtzZR
a4LEMgIYFsQDpSq1DlixvSVBTJLOSh6DkKiqNX3BLcJjd6diQDiJnVo7nSr7is8hQ6mg8q/sjJsK
IjXxMVV1TFNOVYy7t8Ng46VKSKOGHQJRf3JphdaWfjRztmm79Q9g7rqdQ9jFXWEwV01KDdpGKN2/
ZG1T3H+8O/B1o0JhIiTE7KX78FGgOLGVjGde1F2gWe2hiqf+qSKJbEXZ169J+rPvu7p4c5PWXbRZ
ww3vWt2m9sbLEKlgeSt9897xtreX6LfHQ2Rpw9ILYIa4VI27EnLrw1AHJzNokgW4U+1FgtWjpa8V
p9tLvyzXQpgvcrTFUdFEZUxeegg9BWeH0Inpe8AJxn1Qh+sK5Ne/Dw+BHn6BsMX95vhrNE5MzWQm
HoJEE/e0h61nhiN3GaHEHKVAERjj986QfbgQzlhtauRhKO3GxUAy3XFE0n+nt764d7XNrdZpa+2b
1fkjQgSW5WrMYG7AKYec4H+vykqrOS+XEQQvywf2wSXXBmJsKAaJeOqGtZsrSbJYUXxK3JXph49Z
FogfFhKtUTbGt7KU16JBg0N/422g+XdXdKNxnEJGVYObI/vsCZ7pAQMcMj1lfki6yENGLAjzau9h
MvZRpMcP0Obg0aveWZKTFz/E+OTW6AThxs1Nr75yCFrRqXmbXqAQGIMO6K3pMIFRCO5SolyXqTOk
1ywNZ8UkMbMl1r817qZL3AT90+g0/VOnMecbM7gjfbcNmjjdplD9gafrPX1KsKAR+93ZjEKdQTGi
udtLY5hWSakbZ70YtU1by7VhqepI33fnYIy7Du0PHJeM0c2JVkcWGqxLt/foZDVfsduXl4Kezt3Y
2frbGJIWFCgTc1eGEiEr1LdEeMGJQgONxW25BfzriOB0u8Rl+dUPIcBpNGQgV2fkalHmUKK74DBz
3yHbM2cW3fmM9ccX3Y7rFz0AvFXGwZudaPc9Ee9aWzLLbounyOYrUAm9sLJpvmq2rV6joAKdm8rH
DjUr1I18ZYeZv6TlxM11e81cioBfeoHm7e9z8bcRbsFNaJTiISsJXpHILa/MEpY34HQ0U6dvP7EX
oqqcmBiTJuigbXSqnZeggxk7tdJkU3yy58BSqw7GE262YE1Qcb8o6wiUX4vIQku98k1jctcGfnNX
VUn9ySZ2WdeC7/Hk7E3CILEK6GcN7tC5LjiTd/TSCMViz+q4j3djYpApSEt1UQzI9jWW+vsujBSw
6rmQHbE8kmmEAJrQMCAOLUrhKCnQLRblrrJNZsgiWRewZy4/v5kkqsBiCj85xAEKM3JqtL3b4pfS
mNYsNLMqL6GpoQ6JgLM61YNWcGIBpqFe8oYO4sTNJfcG59RD7efONUp4nPIRlvbtpaxceUW6XYEp
R8dkGuh6aR9re7hFxrGJLW8lcwPpLhCg1S0b22hRCEnt2Xjz+8lxYQHj4YkXfy5If992pT63WahF
aanYQLN/3WOCgLleEIZMuntjeNBYPYXWufeTpyNWo9SKbUtnLl14Z4Y2MMA54a4Mq8xWDmcXhAU+
B5hKME7y6zthZs43DJNMQOvsvhiy6tTwmx1pNw++NftyfPA6to7/pNG7K/E3eCk5mUSVn29bvG6L
NJKfUySIu4aELjT7KTjIiXh5UtnnxQ3FO8ggxpgrG3nFqfFG5zT6oNX/8qH8dtzgQ0H5S4XuSsdx
5EemRlK1vllTNTaM5vAyOM0BW3NziCZP7Ef/Ms5r2ACdcGd4KKMpBuYxcGjuGM+G17QZ9lXcisda
h/SLEvmKtnVvEwvwfPv3fIZbgqz2VF3uRpI7cBzZjR27uaikCk5RhijF2CSa7GeBHbPXxqm1+26Z
tKBFoWWEl1rXiUMgLbBqYcvHoDW/Rr682LGevViQaJaxBWsjs8uDxMl2MMsQWbbuJn8J6LD+w648
+9BtYVKkmPbHFpWhh7ppzZ9T6Jj6+xiaiK66CYS/M0QPqY5KTwbU7t4g7rPRKNl7QQiNzCsvsLRX
INglyNKsOFj8nmcQ1CRz2DD8K4AxdYWIsO+NH4Mby23KQgOgofHWbMTBWuRlTBh6J+8FUwJsYzyq
AfhwZrx3YB+b58kLrGemwi4lwirNyhuGo0c0iZCt6NSw03Hb/fmmMT9klczVGjML0wXD4ko6lB9u
mp52eWI4NEVQBVjroh2Ko9+ObKKpwRfMxUIjNnUV3HS3/Ka75JlxA4yH1PCca+2muI5cb0MOwB3I
d4ZL3WDd1Z6P1AYK+imwolOoSn+nZNYce41Z2Z/fP9rq32ssD5kuFTgdVlBFH5YCI2UwDnaLEx/N
eki8+OJvl0o1//rpf/8zu0c935OdKSDMcLqBSgyrFLFqTVzltTECZqc90Z5ZzOSKYZi+krBf702+
1X0f55fBGGw4Ot+krOqH24se0OZCkGeGfZR/R4ZhvbfqEBmKMkhCtnA7MIOD/hzVw9ZH7X12U1VA
dS3d80TJeCxDQjlc9FoAZDSfnCZ8jbb71rsT8XJzkZCHrb/Rpigl61oLH/Cku3KfYDbCPdi9pBqG
pDv4v01ISkiWyufGSpzXzpG4W8xovBIi661Vi6SurKtonZUex5EhYBBLXkY/Gq8TJj1EmoO57UG0
HNvhXHVwGnK2uw0avi+3yifwc+0aYamkKAKtS0QseM+VodzmQajsfazi8SDB0GZ1hDMMncPhdgmo
PdE4mcO1GnT9mCmvW8OOQxJlddmTYQb3asDpb0bC2wLntPlu6nJh6wUiohSELlix8T7WNGBuLYIq
TWsXPxtNLkSk0KQ5p086IE4wLYz7J0ELkpbbM/GZpKnp5JvcWkj9MEW7GnDA4rZuS71oZgP0ndnA
xNOErl3BE2IHiarmtZLjZ4vO6tbsoBIAu4nGfWbE9el2Uar110NGrmdTFUjxx5D4Q/IzcZR2lOZT
Kr5ahZqyBSfwHlWB7NYMIxbOlCJb7vtQchdlOyrPYZfZOPmXwoFyk9nVkkOcfqDud06RVYUkLKT9
so67ZOuBw6PVa7lz3Fd1p6PuRBrfrnzcZeesCORfFgTr1+h4mwVBzrMK2xaO4xnWxwUBx6HsHJ3N
vpls+1CW5tYT82C88sJHu0y5eFfsfiuhEcCx6unc4gWrintK9mSPJKRBEs7KLublhB6htqxFFSx7
lBIQEd38nl39MHXGsztM7kNfyRccz+Pnklk6fHbEP6mu4w+K04cCjZnZRivo6JRMBszF1DDMNdYE
5s29PR7+vJKY80Lxy1FeAuKy2BSY7tjwUubt9R88Ll9D49KoPFskMWGVd02OnIIWy7zCBd+hS+VP
+CfUuZi6g14MwzLXfR4Bn7NpJotPY5znh2AqPpOiN1wwYpgPHdZ6IxudOy8yy81t7w8jxEedNH/8
+b2L3xdBz+C986XNAE5mML++d5ikoVY2EKbVMH0ZRauRs6MqQi/WLc2ufTjq8J6jENpv4vvXfNbM
Y+TMt4Ko8s0N/e7rDlbGHnKt04YgkZvq6XYD4Oq3uYmVvk8DW9/ffjJzMW4wjQz+7tZ0HsZ+PHtI
WkUzRlerTl405eTLmsnpJ5dJdlLWlxDB2Qt2hbv49uki5r3TpwpGQq9Gext52Q+zmbJzPryOzLdI
Ujab2YHQHOCI0RtuE7X+82dmzZ/Jr983tzdEK9OGjKXLjzVkL1QkR+Qjc/uApIIo9Ke9JfRPiRY0
W8ApclnUmX+9/RR4lo0F2vSBlYw4jJX9YlGI3zuBQ2O+Vz9cACN5O/j3GZX+/Vi25sorqTyZPdsI
U/W1aBr5JDE1LCmV27WW4bdA8Lk2pi7+VoFZQuMeYlIOER2yTNYXQ2b1qSzytbJigkBHnOZ/60/8
vvd7huvpQrqO6Unb+HjXBDidbYJbOfujbS/gB8dgQlEzV8YiLjp3NeUWbt7Otk7mEIuT4cFN9FzO
Jd4Qe/gK4tdbo64PHXFqCwqhUKGStFEl23hoD86/L7ix4oM2+i9//g7lb31pR9etudEk6IR73sf7
HlcQDkKh0oUNph8bDKrtIRyi60BSgWsYny2l0xi0rPyhyXvkwhhHy2JoL3UfF/AGwAygHWi2liCO
Ey3r0W10ubEdlCqkNycPDJfITRh7GH2eTkRGmBaL29RBJWWyiQ3/HTKocewcKCipGA8xMRuPEFm+
2LhzAQVYD+FgNUcH0QapydlSqcbYh6ZsHkZPf2qCFF92vjW9xnlDwW/jSMR+kvUt80tRPgwmS2GU
4cT6uQrhl0a8rtuPrZX7qFbgvv5cqtpJfqXBRc7MfHFST8OAWrerxjABK83LOE6f8i0a8lds72qT
Z2TWMEgmAzZ16colqP7//MUYv9XYfDGupXNj0bXUdRhSvyymICmSUMgyW9iZ767owYnnxAp2w6i+
AjiizWnI+hnA6FdHDZ+VHpIVHhnBEo2Q9cnPe6SQwCluGQszCh7vqLW1HUoAM2r/su7bv7VwHV1Q
+tK9Y1hjOx+fAp9sojKnl09rgadO8RXf2m7BZJT720vhQohSHXOcJoqMo3C8b3Yj2rUOh+Fwu7Qh
InU9d56JTORsDJj7MCWVseEI2ZynKliMva0Vi6KpCeXpUV4OQl/kTq6dYhE40KeSH7dXrkYKgYaj
gJ3TbM6marx7Z3ZpK3TXaio0htt3tOXU2Y6VOMtijskNJc4wVdeneoC9nhhkedbzx1gW9JrTNDeY
6PFSSfGMfUNHpNu2O00zf4Lbvg7/K/heXH4unP/1j9xD87f1dP4cXY5TnD91QXLkr1+52VBYm5pI
uanmDTudREAno1xyA4YnrDzZVgtkv+hrxNKDgmoROz7FBbqwjZY3T0XnawuSHfDbQ+5ucFftbl2o
2D6I28M94bbFMSgeYuUTjfFzGwlo8OcEOBPxTKLJn2/i//QX2YZgbM7Ui/99/ItyrQgzVaG9/VnH
q1Y71Cj4O8wYB+L99AV6/h4fDMDDNJm0VTKp8TNfNZGv1zBKo1VtAfOtywlTw6DbIEqLg6u37dLG
gbC6FaOhve4CtKU/ly8OIuAiPjWTePvLn/JbceMYuhRi7swTUUbz5NcvJ6wR+UcmHWKzjd/EQAc6
xQpyCKQ/3Os2AB4vCYKvRb7pcZktq0RS9HidcdBKx6wwNzskLCLnj+yXPCBL2xkL58wUoSOACzA3
5r2jFXiAqnUj/svzaYr5vf2yUTuGwQlv5tfZrCQfx6hMFlVALyFeBBkSSPIrk+Ot/yBfuJXST/2Y
Q2Wptjgnwk02eF80zJLAzXO5VH4zLHrfq6/KiXF6IF9kCHdNtTS90G7EW9rY+SHyItCqbdQ+lLmA
KpFC6PZzI7/4qTEgbxRkchhxcx2dEf2vlZ/wWFsVQKPQ9OWGnRCbe9tHO3oiIMbnk43Vteoy4Iud
Oxtjkx37sao3w6SfzbqSJ5OJ3mkw+2DrZa1/RE7YnLB0oXGjWLQxhpMJHKFm6fqlT3c1toLhmCe9
xPwP5Fzl4XDKUXWryLDus1wmV0Lq11hn7Kd2vngJetYoRuNTv4/zG29kOi6CGtyLW9BmwSFnrm/N
IDsUzWJwTYjdY0RXQg8frIkoDdKqxhUf68wgeRzmi52GOkIemiaTcqZtyNJ0judLTgbgMhzEyc18
m2MR/Y8xs1Bkaj7+Givsz8gSNvW3PpDa0SmIZ0DwQp+xr7Z+oSUkUiQmavS8eMpUAQGrQ4vi0iOK
lUruprY6an7v7QlF/9elTDNtq43ZERlAsWyBTl/KUjUbFJoFyDwd7Nc0ludptNKl6ZfeLiTvSVQi
PUdx8NJ6eXekX2srzjd5Er9COzeXkQ1kI5yxJKqIl4Rv5G/6MJLIyJh9bWOMfKtq8QAO4hylU7TU
BCj/pHa/3wa6xQgHuSbMUBg1iQPdyGEaD7Rk9GkXsUdYFVuv65vypUsJCYWpVdxjspuVLW0+SizV
yJNDRu7bW58RJJW9xXR6TZMuPLDmL4e+SlYlNcnWkKn9SevbFx2Nyd1QOWQTzBoIWl0jmbYJ5xXy
ItLVDVobCIxXEQ46WLrFzoD+BVkNvYRJonUl728HyX+dJu9U3J9V4IoHkJD9fVuKESXW8JrGbXps
UbbiFDGeitQlnzGG7+GFXbXNSYdb1KCSPxfzmCdwiZMNEjgsDKPanbDb9wQvx7nIYFmhAsrh7jZk
zc83SJeDukgLoPddDtJbDx+1IFJXC5OI8tQVu0uZrFpRvBNbwlEbU++T1tHe6KX2ua+s8LGzigpz
MSGyfBqrpnEdeDMuMV+23tfMDiCdsPv9uL1yHYN+vj7YzBxTfKd08Q+T19C2Ir9zT92uPaahxwnE
G18LGf2lP/UBfslxGrkE1bUBZpcdRIgP/TXMq/QLDT1doCLDIK7Bp+snSQCCIiQpjBiSJ7aJLISf
AsT0qNW7ZqkkU3atnby3FtYxbUkLBFtKevA0kUHgo9m+nUc7m4+i0I2DiLrd3Cw/BiTynHqqdAbH
HMnn87ZZuaTUmDExMsZo0oPBTwlxBNeGLON9/z+Enddy3MjWpZ8IEfDmtrxhGXpJNwiqJcKbTNjE
088H8Mycf9QTo4uuKJBshkgCmTv3XutblvxudRXC1EnSC2sD9zoVqiXzV4uw9nbPfdSSJQerc607
zdEL/OrNNvCvJuqHLYFNOu79a3es9XzcFW3OU9gzel/e5fM7LY7+8ks1/12yUV84DmdeNmUDsun/
vZsxYeZUrleUbKjW480y+sFL7ZxhP9HHde2fwtODh3hWqZVSewdC7x0apOVoteVonZyc7Q/zR6W7
PsOd0brYHcILpfrqvjQ2S9EXkO8i8/aXffjfe5k381hnhSRbmb4cSv9Hk6HW0OtZWKcpHUzYlJ1e
XftwD4WIKdCssuuaeosXBU6Ah+UAnRANqOA/XYiyaftDEzjfMYVZx7CMU+6DJoKWn2s7qkL6k/io
////YOPfgtOlmjPQtoKLdm39jxuY7BwNTwRFUNV79is82WViYj4u78yIOWCRTNdWSP0dBw/mKS7P
WMSbKzZ7GihplpwbNBLwu3lRVou0pcVC+ZTqTv+GDqB4Qpl5UDK7poJCxPD9YK2kUHeh54zazPoU
6bm7nkUipSGdc9fiNErNrLw7I3i55WNTaxA/YRE8Y6vZ4RoTJzK02Qv/BPnQCI5c+2UKVqORIl7r
N5DHa0xWxKNPKKQfjdMTbLGTZsftuwqgsFaBX57qru+vUZL3V8YFTDoKFrj5avl471kgoj2J/C+f
89eMzD8tD6UHbMDShTSOCU0qVB+JeO+xbA1p0GzxWMVUDAgaascmyzOtkHpGDpbivAruoUnQyVdh
m0RPFoPnVeQAxrGRlGyCIh8IXXZvI/GrJ6YQIPLmCIA87Ad8XemdSZjz3EwMq1vMevvlyGdeF2p0
phnOljhKIs6+1gV+2cPJ19EJfD1BjosGa+l1E3aIMM/ltLNTZqMf9J64pHQubL2SiDBOffxIKfV9
IQp2iajsb6BINxlj7Cc9QQGfp+pvipI/H3eXo7pFf0LnlA9LOPijT1EioRiLAbZsRqY7ic/iO7M/
fGpTEl49863GBn6SRkM+VuayGEbO3ax7wIiuO+2geHuvcPzfVNr4R9fssy05r/ZVlybM3vA02M3u
qxLPo+xpvsodQvL6sv4+gYGwHeJ+skwrN7bTya3lZgEAIC/5y+yOMd0fRS4/o2XO3Uc03bbr+XOn
438sDOjDVMiTk4OJrd0NhxLCyhz2PKct+LH64idPZ7n6ErRpcHcHTJlLJlWFuW8eD8HnlmZc7GHJ
4gvzQJuu9KGPUT7NKJBQWO/0j1FQ6E916HX70vC9J5vBslamu6W5W4iR5m6DpT2Gq7UP8I59aYrj
XCR7WfXhOZzsEDO3QwJha7yHKZG6WOgJnjdq/YWgLJjNEGbECBLAxs5Nc885uySOKeRrX6c5osE4
/NtGe+ggA9+NtIt3FsOMZFXzFJnT1F2Kjhgd0PPiu2Mj2/PrqiHZtPpAAQFUYuDLhJVmQPO9n/k4
kKHiuvLqNOmvtulg3RTDU4ZEHFdc4pxcAmZvLX7swSZVXpueCzvNjoOIS2DtYPXK3EjmbND9yNH+
2elQrmELag+GX754XSJuccAsR2vc4jHEYQnwpopJbSTQacdmTeS58LIdLL70Gwb4Y1pJ/yM3dHMX
NYR7BkTsVeHvHvd3kcvyh6/Ea2i/Li0zikpmBniUlnsv6byY4Z4drAeX8dMS7VF04kkG/KFx+rdM
Gsb4Lwd2/88D+3zLuSi1OFx5/w9RZ1Qpv6s8JD9DkL90TvVdAH87NmOH/o6Bz9qnRcRvMNrBoLM/
y3E86VbRngMQCJQLmbMGXtHcqj4qT+gR/Z3XENPrFNFlsILjZBg1COjAXbewKx61edYCpth9ENSl
m97zPghM8c9mqpd7Ayb1XWYD3K7G8V6A2zjQWISzE/T/D5VtFAdhyHM4Mpf6UqYQR72SZaBOHQt9
VhjFS0zP9Nkoje3od87baFBZS9P4zAWToTyvtLeJyeARaWYLHRGRlD2Ol8lEIhkQanOu0zR+GmRA
7H1uTB94WbnnhuxVQj7C6ZbOzdpOkSfqC+vC5gbKy4HKikA1fEy1LHzsJMNC3TCusklg8WEweK1S
bpBAjuKyLMW8zCyl+cWoXJjIfQ+RQYvv412fQucsKfphAmD6VvMldFL1l8H3vyYc/ME5CrgmsjzM
Rv/qdAVyiCLHhgaZarK9YEBq9lGDlRn/sP3Ydc2v1u1zgCtZsJwhG6/AnmtP3KpTVYV7nW4qEtSu
OEaQ+s5uZv4gtDrbR/YkHyat/Chq4d2phrO1EYblX6wl9Cv+HE25vu3ac8c6cOgwBf8q+wyOHBrA
6DXqpB+JZxZrAcbksZlffDtQx0EfcYPiFX+0ZoSmhI8BetS4LV+xfKjuRybvaF5WuZvTJrVS3L8j
4Vn+fODnrGAdg8H7Z7lSkKgUvdI9Wd01TTrc9sIGQ3OMWmXdLfltmP/8PKPaowoq/+TcHHkDnnxZ
ut1L8/uPNjjtzWQt2eZ2tu5L8oAxfpNSG5naPtE6kEudYnaSxZj/EgqaNBungzVmHO5azXtDWvYL
u738TEMim0Br5GnQrb3RA/BIssbbHChFGDVpGZ5sDqZbWnun8l38hXcJQRe65PRBc9G6I/m17kUz
e14ZMx9LMbWI7VvBncfIYmmRRGhzbTNl5mXAUEXcPj/ROHlr/CMbChDBgaT3H9PE2iRE8b2UnM3O
fBL5XRjRvu3s8Cjz5IhvxnoHlQyOOv1MuuQeIQ74p2yIImS4+dW+jhSOziYLnyy9svaBo2+1vIl3
i9QqdCVJfWV3hhuG13vwUZRPMaC6wCX+z2nA4ga9+lmn3bqiFf2N0srZlL0+wxGiF1PiwyTVNMF1
6ZAc08TZlmU221id16PwITXIz4b7oNqbNnTZVrbyAUQ8XQ1/5roasMZ06CVqMp5j3fut9/YjA681
BqXkKXNdQqQC21yPjDMPsfLqI2TA7Cg0B3+TCHdBlzTbifzF9wEC/goCr0Bx6CCSa6HppjFLrD7O
5S/wv3VUjfWpz93qoqUN5HDN617NurEgqvrpunXjR4aP43FoihkMivnUhetLMi2IvW6+9ClqCRs6
GqaRIsAasZ63Lm735cXSO/1YY/vV5xTLhjEfPeGKbJT5Us0vIamClO6mtREYi3FLyBuKVWPv9Tnh
7BrK0b4eOF8mj/A0MZWjl7hGQSuvvkqar3elHkh66EBKls9685eAcSmBBbCtCt29ZKFtf0urftz0
upVdI2UZBy0AiADModo1emE/Jhqg/9CMs3c5J11xbHXeQGbfwXCTrsiJCsosKa1hf0yqrHkjk+0h
sLr6p0sWAmnaQXfrO2LFmD7ANS1GoHOtDRWQ/mWUk3wUOPF0Rm6AkpUT7ltZs3yP8leoF9uO2LeX
SIuzJ+AQZ3MYJMBTVBSqDmaukvZE7b53Ze7vwtACnFd50xbd4kPbS+9l5rW/uLUfPxmZI5+g7aWH
UaKqWS5BQzZPRkpEMdW5OBBwsamj6anzM+N5eUll/oaJqL4sVwHmqJ2huc6GVL7nLpzykx4V4zrR
DbG123q4prFGW3B+UYJhyQQk/RTUtncAQzDt6e+Jl34UpwS9BBl6UbkZrLp7+HrbmZzJyaDETlzX
x0pox9Tyz4r15lWXjn4k5dHkQRjonlRwHLRaJ22KngkoKP1cjyWRrL42B7OG2J032eRhTiDrm/Qt
7RozCtpVAloPJiD/srzQYB5TkR+YYX0EhbERXSo+GWne9VIQX1FoWCdQ7UIxP2joqDdFPRjXCeXR
tZvG6equCkj3sGOgVPVz3WYLt3qQZkfQeJ94pKcjyW1r9WzPBkB34HhadzbokDxIoJ3SP5KQJBAh
uO2eA716tUrZsMB0CDlQl7xO3eRsU1vvd1btfYrJ+7BFw43SzVbiljJjGiO8ETySZswTmmnxq+Jo
ahna3Zg0jk8R2clZ+h2kVpBixyrC7NYNHiFoGc5kPQ+2lTZtuiRg4GNOOsyNnmYL+WrcQSNcAhFW
K7IGJczTmtoz5UzFXy7wwyeZHWmZvbGdeZums05p5A5boA1Ak00JqEF/rpPuHz1ID2nrN4fAwr1u
kdy2a3yoR1pVdLTOPqYo2wrpkelnuyvTqIZtMB0LVX5YUzJwAAWO6Vk2CmZwqfWlzK1pj2/yw1GG
ieCodI+Y7jCWThieS0daa2goxJzLDZGUrNOC5v/YV7/pFHJoqbNyjQvjnaA6piRNfLOr8UPPkcto
WXTuZ9ZZDqAsx9rJGw3Zev5qRR4EYLRkJd/rnCjtjiib219Uv1rQfCedQ8AKrkqzVR3d2NbqCTQX
AVYyppwBIPN9cLEmnUAV6AxbPHXZqtI60mCNEAXUEx5Jtkji4VcGepttqA0GVBOrvuas8as+gGrv
6vYryX8N2UcO8a5oLDdms80MhlNRRVY0RhpkR+N5tPsPbOqA4T3n3VXCRGJrk8PZ/uYZ/OmA07Vv
g4Vc1lI7BOdwKLCSrnQADaSEm1A1ciwRSNQCu4ShGdnZdsxwLNVaCaDVD09xO0EZEin5wZgFlfLe
EsALTklvWrIhbhqnv3QFkC5EZv0DbbaciXFvOfWuLXGXx/m5liiimlpDNzxA4CL+xJm7+K0bPnvJ
5B/7if1R/Xab8ZzJfhc6frIHbfhpRPRjmVA8hBkpiKGnsYHYPmxqdKNTgBMWVCN4IettaItoo9vd
I794tjaj1cFhsauEwxlrJ2AHgIw47bt1YNCG8PiLbgS+mGRsu7VNeiDwe5qBWZ/+aJtoK4JqwvMV
1mstRqcbpmdVvg5mrE7EALXwYE3CP2Bf4ASAz2rIdt3RPVtHYfAjaD99Dy5MletPpQ/vOU/dj7bz
BQKp2Fyz3FtzczM5uC52e2ZZCUYbv0UZYFW/Ewa+W23CmiXgJKzxh7D8+AYEcUmSAQIIKghd+z2m
9UsVlR/lqG/qLvuUgTUdpvDO+eLAE1aSo2hWJ9R2RxRl36wIim/qmjuHwoD1Ah9pxUGydS3k3U/p
JIKVTSIMOI6B2PQe4QCdp4lnsXM6tWdGv08FSmnVShjHTFJ3LSPBVVfhV5CkcjzkjdUfq/IbID9M
Eh4rJvE1w3M2gm8tOu0QheaGP6m7CSfww01Nc6YgNbhvb32YfQ5BTSSoJLHBGJOjq7Ckki5MadVh
ZlDYHysILlRA3GWE2W9Ns+QfJxB3K+vie3G+sfUJhCmkpqrxQElY1t2nwzUPhdhvt+5Y6tvW87/F
6ETAwHknUUQ3k4PBSg51vxt72G1Mt4jngTU2NaFYq0wcR85QhHJCdRf1DxLXysI1t4YpWO7N5yyg
gd/Z3SGf6m+1Pld6CCqoefVzhBieRVNy2OtSRi0wHoMmfCWmbBOwVW0SC81cPpyEysWpr2n5qDZF
ik4QR1jsYuyqiMD2iChWWeZRW3fVNWKyhQs7XlkR9a6nf6baDj0hkYT8NmGnuuBicvjQiDzySr37
JDOsRTDs7IrkTZPwoG2YfWtspDHZxHodNme7NIY9RA9nS2ggVJygcQ+9hdhaymtTN+5as0Iyj/NJ
ngdlnmKdOYT0WhyWiKTGFK9XBQufsGHRb+zYDVZNLT5DTwT7jiMS2EH/1yiG/mII9yjSeKdS4zkK
wR6hdvnMCLYh35WQUxJ9Szkeu9rfABg/RLb/NoAVX9nxHGcYC20bTm07s6SevZBwQwOj47YwxUfl
WHSpkwFszohMhoPvpmiQBda5HbIW6WLdkXHamM1bYqDzcnrQn4MCZquyaJ+P+SyerB47wRjPBNFc
uII6LPk9jaQwjNJwyfgCM1Vqwy2I609C4W9p04CM7/CApdkuD8y3svMnAudLLJ8VNYWGiyYbQtaU
whK7UevornbZOhiCE7XbuE+r6CcxBxdsnI8xdI7Mt+/UEC9eO/sTB+fVYQ3sWqsArROdhhKRfDdE
yE2CD2PKi3VgfTMishq06ND74Xvd8DMOifeqVUzGLTYehusBj2Q/rQzH/ccpoY+Sh/4rAZxNOlB3
NPEQtIKUJz8IT6XrPMcRMjd/9GiTRSbLLMtgUpz4kz65lfWMm0J/iMP0IcH+nWEErbBWGtJmHJdA
kG4f0RXt0+GzSeoTydHqwnrvPLkt6thCL0HnYBd0hdMRyeKsRy951y2xV/DPAT3viz6e0y7SC6Sf
84CL1Wj3lGrk0M+qDEgw0MJxpMdzupDxA6KatiI2LdFBDrc9DB3DKki/HcAc2UIE60RgTtGT39SX
zhZN8Q2e2g4OeHZu7U/PozqlfwCHjSYz0bIgZAvJzeaonyY+iC7rxoNrk5ekNGGwHvfWLuYoyKeV
yHe0YdSBBWsvpvhdIBVaa40X4OWDwRxmwRxiYB2w2SHJLLw92zUVFzuPyVhsU2+Ea77JJv/ujeDD
B9jf61SH8ZA2UGEpOJyurTegCflrWevIGphlDh3LxQSyvYzZqMkMtkLrUI/BuI5SOJUU/N89u8dG
001bz1f0BgoDUYERMsLEJ1c30TpkUFh3Rbg1VUN8+hyuBvrps2+zJzK01WRO656Z8ZY1GiaRgTBT
BzS3G3P3SjVqkWAZPXD0JHKKeU+SuCsMkHPYEwcPlyWtA+9E0cD2ZTkmvS+Ev2MCy71EQb38XuKO
dZZI+OaMMv5zqqIfPLJkpTnSWSWynrHetNBI3lsxidojOPZ29iFMiLaSJit+Viq1Lq2zkfwm+LVJ
PPI0fEnKAyVrFE7WntY5swr0EvQB49NgiXdkw0xdXP7nGLwjGpgAp6CijeKz5+jVPzHzw5XHMWzl
9c8JI6MVatWzqfe/Zd9tfDPyt8DaaCKn20i49toWzrdgoqzx9PF9CjUSBEwvOdYEfuWyACyEcbv3
ga0iQJ2zOhjHWSRNxcKMqJx7awuNYW1nnNGjoe42haeRgZWivuV/sQIa0JDOiZhpEqOiA9DL3VRM
3i7FBhPRtdsNHqh25dbHkqSGFRnL/4SY+aKGe9TIZzFXOsHEAhw8NQ7pHzF1T5y1n51mMHaZtD1k
EmNl+y9kykQ3lmBv5bo/ZnyDhSd7q3T0BSLL2+dWlzoeud5dLZfV/LFQsISVxyrR48fCcc2X0W0x
fQzuX4aN3r/mJoGnm6aHncG3Ybv9qWgmeYW0ZhSqPNGzP7GvoSZZ4GJRp5SnRQCS9zJ76oot6jRi
2Jo2BcNeqgO2R346DAzEzoGHnkVZmuduwKVfTZp0O9bA6jlvWtxtGpCQcAysnR87zUla/ODmbGNZ
LkX4v0cRQ/AQ5plBqN34UldacI0nvIxVYMxBarNHsXO7YlUOnsGzsapqMQFzMTe55UfPzhj2q1av
s1M8awXoWhPfLjFO53p61OrWvRPRsPG7ot7HuLpWxCc3j1eIJPp2nDEcStrf5UICwLpY72UX28ex
TZ29nUnzUDvad4QI47Xr6u+xcBw61MM3D+bcBb/Gf148AhuS1nL/ojAz/uxoegyCmE5jIHd9E0DQ
H4NsFbWSboROxAtemTq0cGAFHj8r5P6hdfw90AwUnJa8aqYGk4+J0KzERWc/CQfvm5ZTgrkHxDF/
kQYbf0qD0W2iVeR5Jb0TOfmf+s0MbUCQU+ly9Eo6sKHVuaRT9u54ErWLDuMtGkPcfW7RnWyGjV/6
tZQ4GqeHHroi2Kz+y9Df+FPCxj/Jx6fEKQx3AmyhP6aATLBcAJwMlThd8kyrzoYx30rSdnGRkxX9
og/NPwRXnchVvI/MPi7QVS0y6Ia/uv5N/U/hsWfjRLIDXN224Xr2HMf6P8d1PTTHSI2CTURjLKlL
wh/4OwxdtWtbFDmdnPqTjKJrRCbEmdm2fY6MnAj3PLYf/Rzqi85ilsP72BSJHm6TLmguokSkME9f
zMJtjkAmfzjtgIpJefHWqZzm9jWaITq1QfSQlYDIqgRvURP21qs3USstl7lmvPneUMzGlGjHqoBL
eJrtZ2Ht73rLff+PXQMJiOMiX7fCHEpDL/DclBUKHST+Kz+LaKj6WJD1PObWNHpt23joL+ev5Rwx
UIwR3t0Mfb2VGhACuwjIcvTin0HXw6TBzrYn/K/YVY5WblOnmxXJhJrXwo43QtEO+wIVYZryLyrr
gps+vxRdBta/wITriEen0B7NtMCu2ob8Xr8G1ZHpP7tsuzMTCvtwSt9zW8laYdBesBBmhmMAi+RZ
+Xl80GH1e8NEHxensTNZLVo7w3jx3e7JRr1yVaoyXih9UHiqglAY5W+wKYSbWPf1nRMyFyxC5pXh
4KitpoOfDzkKcCYF3zMRN7kSo3SeE9xkbS7tWwFZHfzgq1Fht+YwFZBCkhqHWpchJ6aWiaKjXXwg
ujdJF3f3tShPvhXvhlzz7nEQbHw3sc4ytgm5oUopvfZ3LlP7GJqGfwdXlpzQjXPPsdmus0BN/app
aULZ1tBcpgjaUxuVD41flw+WnP7zLn5oNTIjLRhLqykkIDBAH/UQuvV0GSvE/omVMLfonCOPD4bY
yCifdssr+t3qKcigEQ1kDq3akiAELx6LfR20PxRWyJvdK7jSsWOfgM8AwCxjgQPaOtoRd9ZM1LWw
dvSxQ2guIx0OdYkJ55ThuxbWcucHpQ8iz8eO3Ng5CRwDUWiJE21T08f6rvvmq2yniIa9KEgw2mbz
SBga9BOQkemJya5kcgE2IkGT/fXQze80WxExTg7g8iFDa9FRecPbGEAormGj1kEPsqjSq0srRXWB
jgqltsGJnSfMQxyhlyjrQ5QSGq6vdRJPmCKV097F/DIU/ukL9hWGCT17wkwvo1+0jzlgw0Q8w4Ql
XC8V9EWDpDYxjVrqOilvhHbPVCyrgzOWcQMqFi9Ks61N5YoMkImtY2LmpSO7AKmDui9XukP1R5is
WsXApGZjCWOg8Lq8Y+dwj1WoP/uNixA8DF4y5o3EsHbxYXLc7+ZiTpXPqqH+772CBFO90B70TFjn
oXTzMx708KJZjb02vcr4ie9NEWCgBuKUrOxewEt5aqxSo0K2p5vfdGCrc2x14YVpQ3PGGx/Uq7bt
oUcVOaBOQDpH2vZ7MXvYTN8FR1MoWnAV592NLVomqAS19rvJMBtmrs54d8xeB6TGfocDMbqF/Q8v
mtQpAQF8oqFAxbdc47KqVoPqfi1u1CKoUf9YmXORlYUjzO6dK/srPIicE6DrSbCntn7HbqlOC8Wt
13ZfoglHhKDtkbw8KYdznswfS8t+/focusUf0aJmLcY5LMyEz0ipTS8rcXYDTPDl/5OjXTwSXpLP
cASPU+YucQEOL5cZwawX9HA5UYDK2GaF3l5yup924xkvvXTyZ1H+Vk7BwjSPOdrxlwwTBRsatHfX
NNo/YckhWPXBrUbtfsVQKnbhCMEqnadrMhnVg1Xbvw2/o+XNI6+FBwQv9G0GJR8rL69vms+dq57+
+1HNN+NLzVIsftI+IMOwhBKRNsaxXDygWZNvQjuu9zVuv4NVjcEaOfX3gL/8N9xOKw/F+g9m6jHo
p+fMKZINLMHxSSefYpsYbbcLdQKVZTbVbGY9ToimJSCsLLR9aQ/rMJ8QSkzd6OM874dw54YBoRrz
cwfhlk2nHuk9zk8goZywFSr6Y1/So5ZTAWhu7aEQHhJG4WObAVJMxUwVag+KEgMq+MYqi/ECQWis
9obDL3JU3Y8Sn+U6KIOZCsaL93/eBbZls8r04N6i0rykeRDtGbVC9ORcj+66lShex4QkWFU/h6EZ
HUYtvRc83w+k9GUPmYmljzjYXSpb+s/s5C91oAGZQ0IPn48RDAAVIjg3FvOBTzyt67H3/bvS3M+A
sIiHMKqGBwbC3RY5kr5aLpdPNGH74mPTIb+FfjVgeCN78OHFyFhpF/Sfch0XlDjOQkvjeBjvNcTF
uUK2PdVx90rSUbOuDau5fe1/GPP0w//8oUQm4lVfAnp0EQUQOsb6uFremt0bB6ptPqXWzGWN3pKK
2Is+so5f4qEWExtJrtpr1NXGz/mNnln5jZi7akPeKkh+t3ttZYe+xqn3naZoC6BXHGhIQJGlC7rW
BpfKrIwmSFUFXie9rn5i3kSDqev03tJU1rfqU9q/CGET39ukNw6p5OHpp4DzOBX+FvDDpS+D6cWz
Y5seUkq4JLzo6YJ739zqLSjsphPADXRJ22IuvOIuHTdj2tA487JD0oX5uxkyHciU458Lu/PRPKnX
0BSbThPlyeUpRzD637cqoCMmdO/bl/Fh8UCQCuCcIhQNrNRN0x2cZTVr9CCmlekHW0Kl5V4hu1gt
mqZFFd5olrrZ9YdIC+ONec10VC07+nhuIq25OwbkFJBN6RbyMwddozIHlm7dnjZlCxVY75lb59e5
0ejGu8amNW/M9dHCfslwhO16lNbb3FUdwGZkkCsRY1rQahk/A3lIV4iYggd3KcUp5I1zgavcrQMS
GRp95dfRcMpnJEo8jCZroqCaxOz6hXf5L+il9b6H/rvqMx9NnU+/U2cpXy5zt6VTkdmYCabc0FYZ
nsC9GzI+QVDlbdLcKU+Rkf1eTOCIk9WXHbwyvfGsJ/lb1pvGg+Fx9rQD8EFzMdcoK3tyuWqC8aYU
5DjP7fGNN114rBtGSMtlIr3xMTCm/lDjojLyvPgmDP0zGXFwfN0e9K04ncMWdhj8MSA1/CuEhmfG
JORRCKLJVhOFupFI5yRrGmK9r13CRIPnjx7qR5trbLiBQXk7+LuFE1LlDWzBIs6+Lgd7kIfEtGlc
TFH9rKr+ZzBK/51ILtpluUb0Di/Z/KKS/r2TsXUBx5XegzD6LWJLfYvYQLmLO3Pv1LX65iVY3PXE
RFDAV8Fv+VmZlzitkoswsu2XTbzHqvCDUwPtlpCNi2OzfQwwoe501LKvkWpf44nWMW4jNARuRNqw
GI4V1jsmTkX2hpBnbZOI+diCnDhMZk+OYBUnLyH0LxYD90FiorxGRhAjqo8fRZ7XR6nkFrGccand
1iAfydEvy2Va8rcYcvGBmLG8lUlXQjWtqZYt2tbL5fIJrQE4jiUcAHN/UINL9k2kCmI+141RmD+n
cfxNkNrDAtlDIvvmc3R6SotRXCnQrBUD0hSa5CxiBPImtqJxLXgJlTzULglarXJ10F+Nxb9cTVuR
DRbCB1hp2rUiEnhHFcdcUgLCLEmYa6bKPPGgfp2fqAoaEr0VMVRaVl1Rl4Fy9kyq/KYiWG4ggCuK
ouFSdXW7ryJ9IFU4afexNpIObIz/TDxlF8riaZ21pvyogvhm8ES99kluMNEwaY/mnAxgZ77ENakR
BahaDCczLqtwi01X6lzOxdnyWadtpgOwVG3XocPe4hvt58oetKYTGm9a4v4qGapfjVCab4zKNnYh
x2dZjd1BYghazTSYsz+fcNDcgfdsMlDdXC0f98bMErCB+BLnv2999BvRZvmqVv+I3EA/uar1Nwj9
FenEXnReXrz5XZViL1ovbxPd+fP7L99DBM1vbRggsc1mg8V2UGca6PDKLtkFwR2IDNwCnMov9aii
vdm4vnsrvMy/G2C/lsF9O8fJa2209RNPPhIeIzn/jeWaoxcg9Eo8pXFKE76Jf4YVpPa8s7YKrMJO
nwE3UVH/52W5pHQc1oRtjbQFwjk7OH9sC1072q5GWlRba2fYJdEWuH+/Z3e2XvEARZxgq62nBcWF
sqy6prYLgh4o2LacRAqIoiOj2LcjErUs9SPz3CPPjnp1QKdjCSTXhU2Ydn9R4yMK3V9+i3DHa9t3
B/BQVChxGG1fX3PcdZ4dvXjNdBGc6W0/MliMHxb6CE/Bnikd975ByCoJxNO1rKS62kXL1EIE9/m/
MnfvbmaNpyoKtbfOaN7sJNBuPlCNi4yKjxDxFONt95dtp58yy+LXDNXArhWuQa7SLvC88dXr77ad
1O8lBDzSX5MXfrVbHSXr77rhuDBzRCbfvLlOpu/CGhuI5wiS4DK9AcA3BC9Olw/bghTG3aIUtIwg
PyhjJCPLG2mjcyKORc2BKaLnmtUFKMx5sDmY9TcbbPG+nQ1yedOAOMtin2RuwAoTJIqzGhhqMJDD
PkcoHyEQCiRcwfg+GZ3in3bgAAEk6LXVnH/qWL7HecahCDcgB8mBcGpi754j+IpPbAjoecWg7/Fh
JD8AkS6EieXDmJSgSwTgmEKnf7Wy6NswDtqN1rL9+kUWMegzHRlv2Ue/Sp5KYE23QNsv7gpk7xsj
D5u7hzbsRM8R9GmEO5keafjkxkH1hhy5Z68l9sZMyvg7jwXBHpNXsZ63wcqtmGrIYcxgXNQl3dSs
+YjJ/PEHob/pBKJiOEMiFtX1Z+Ro+q3q+A0s70DuRbsJc9uNwzYfq3VO4RmkRyhSrKzgCz4aLQB5
m3u/GMygeQuESY86aw9kT10Mq4pvVjqij/F6DgJErPRBR4GJteuUdXwzv4gIWSK27eDMgve0hcAm
WZHzyIr3tgkPpXOMdJ9JlAnObE1ujU3X2+lDm5NizhD0g3sVxK0R97QackKe29NsAX/Ligyt6zj1
Z5bn+M306HQnFqjF5bN1q/8cKqd8iJjn+HO5zjBOf4hGo2YuwGwvCzgfBfHY7jO+NV2FxNguekNN
PTHiS54VbqVN6lbFEeX7DBIpMXLsY6vu9/6Q8Usu23CrapXule90hxKCyOtIt87gyPcT8ib2DSKT
brpOIC9yzB1av+lYVYN7imqKtso3d6VCLm9Odn2pvdEmKs/Rn8MgJgDH0b6lWVxf/fl+yOf7QZvv
h//F1Zktt41EW/aLEAEgMb5ynkXNll8QtuXCPCMTw9f3Alh963a/MAhK5ZIoMDPPOXuvjTcB12SM
yxlOi+9ZVIIzBdlMXe3e4eQcyTyjhmsHyNv8N46fH/473S1HvILsI7WgmdsUgV+dDHha+jAmxkiS
PNqFZnKOlbJezEBDUV2mb65nQKKJ/WYPyJtaOytKEyKSXR7qofvVEAXy5vuSNHrWtD1VPoEPXvEk
/ZzzkFFUfyP+ZIn822ipWpl5QJh71Ra7oSRD0tGS7JuIIo9MMZJW8l8tuquN7/vkCoETuqXgBNe2
n+af/27YundF+qg9OWNBcV+TDOLHqfNaTCJ4DX3jLWe7vhJ+o66k7Wgrz7tAHBk+taLJL44Deq0O
Gv0Ds96mM+THQtImS7HfOAWzRZEbr2PUvcjW9t7cRF3i3M0+gtZgBWiNl6iWz/aMqsnygUgH4sVq
jL1vypVrz1flWVHfop5tUMmSrBSQFWBm59BCrazZiX01nKhbx6mOFXjmapIMeyibft8z0yHlqaDP
BWO2s+MRK25R7ZZLsdBmFemBv0unGq4YJ0Lo/IL4HQaDgIBLj3t18regSOrrUBMWxdrKiXjW9fM3
6fdaIwHFFnTCbDj0u8XOptL0jwsX1k6AHiaj4JMJvnWF1Qt7KbPgBaKZZ+I795SieTbpl8roSOOL
m7dB3pIKnR3uoRtN3PYYDnp94iJaXp3kLUwr552GQAKbhYyU0LeiK4Ts6mNi+dUy1g2nIhc6rULG
tWNrfxo+JBAiGtUm9AZU48l0qVWub6SZGpvMSv1dgerBZnqoQNZPpvjEKoD3unC1XeI0jMYVv63R
I5dNzPgb+RPixvQaol19WR74FOg4ay2S0snkePFv6NcC/CHOdtkSFInmz22jg7kn0jK22MnHwUtH
IFj8633d/mlGQFdt43QH03AHHADq2ELR+qWT/6YpAdeDkyFTNk5HywMzxJSDpHS2yyWO69PQQrYi
uQ3v82J8HszwnmfmTuLXfzVIrl6MGa3OVH3xEBED1twYMWSF6K9Tg9pyrCN/sxi0Yye3T53h0aO1
e5VeoSPVK40T+rH27eQl7AtS65cfC/2KxUe8hBDlNfE6mtX0FbflxmtIAH+QnqnYUlqb8yc7H/P0
0sJ31nvUWRNUCY6mPY4fmV4fT0lQSa+ZATEn6Flu65jxeRjn5sMvxFIrN9VYedbx2aCvF63F1NBP
MRtt281WeXye8gr45Shnj/Ly4CeGtrX54df/vdaB0LpmVbRrdFqoNNcZAigQnxs7HqyNmY/NzmZf
3bCgdxxskvqcD2azoVP+u+pEdFmiDpTVViemDiQ/zKO9wpA9ZvKIHC4Chxn7jz9EIlBMxGQBCxEV
l8b3KQnmSn8QDfQ0K/qHOUjAqSKAmT0ZwZvVaqYkAJZMiMUfNZkeek/iqDfLZWdM6QHof7ByoqDZ
CdkrzNWSEIGmak4oRVjXR1U8V30SkKdkkhbdhOo3VfV2Sk3nB+apdtfNY7AiIl3Hnovbnhvxfz20
prrnBlP+qdX/ZJ0V/NWTP308vLTsUCfZpJuKRfkcG5xgAHauJjxv7ORYo3bTMLI/D2V8gKkSPbex
fBCEPOTrr12LAyxDsAppAFlPqumIOxz0OzRTlwcIuM96O0NtsvE9bfmRH+1NJ7Xi+3LIlDaRQG52
7+yme+oZBbP7hWdvPuu7Tp8AIZqv/31awexNoQZfQ6+8ttOo32RpyBW5Z/4pljqjA6yYGNZCoKD4
cOguQk56Kup2b8ACOrUtVd9S4tajjs6r19ILw67XqBl9PtgXXMftE4ANsjgmgncYP6CMK2R0GWQd
X9Im+O0VDRWpbMdt4xoECh1IPzD/1r736mr69N5Z1b7U5d/lz9dyPHrx0Eo6c8d1vq+f/YpVNtqI
IUHXVWnO2fXb7rcBM3vVhkn2CePS5EZx01NPKsQmcRm9zFOHlFiDu5mbZ9WaFAfo4NZ4DKAheZ1C
U0gaVZBTV7VeeV56vyQxMIjR+G0zdPeXtmDibqdh9DVhHlvntbDOAUzb186nvnTC9lmvguiSE5Zt
8Ht8cFxnqIs/bbkiqHIYyObOAl1CDYTL6WV/Is9PvoMMhPWYap8xOeRbC9EASle7vjUQ4502flvg
0n1t/Y7dgazjBp1TWlb2earhaHpGF9yKwFNba7TVS5FVNtT0SX0kOh3NriiYZmQiI56wrM+uC6Jk
Pgcu+1ljv9ed0b8buv5Hy4kZlH5MMauu2GdJ6hi/maUPLO21+Yqim048iY771ir2TQckyso65mCu
zzrYIf1aq6lHKTy/uHw5NGzvUtL6WFlTh//5f+DTy7MShY7rSeCKta1l30g6c63STr3Jhk1FMT9i
AqPnMr/q9JG3m1r5kZpBfS0sHePVwKbiNC1il/ly+cKokzVJGF1dX9va9k8lCa3LV//7lrRnmNsM
2nsP2fE+AkQ9agUi0QIV1H15zRODvPJn3IP6IQRGB8eQ6GG1d6tJXvpZbL88y7svpj8doRM+g4LS
8+SlzbAHamOFPAeRCNItNJkhw/j3DPL5sY1ow1eD9s18BfVeXLmwC9IQracTnTXfzC//PWCCbJC0
u99LwzHM9RlgDFG97s9jKcxz7zpibY+OTD/NSMinnmPDpvNgeS+riV22AKNKNO/6IAnejdt1FnKT
RFHyvRjmijYRxzgFQw4iEUQq/tf9sg9JaaeXPjPR2cor1qhs6wgZvdIjOxbA2S/NzHiIxm7AMWb2
CCJZFXxEQu1nFw3eQZmnzsrNtc2i/jVo1r0ciolf4pM15RS6qP9H6pXX2Geh7kd664Muf4Wl3R3S
MjCPrlTH3ibusKFyOLWEXG4jnxGFPnbEi7Zd8+WFGZQM3dlMzkzp0qbq2ZPAYGb3AI5RfFU9lG13
SK694Te/0L7wWaiN8Jqw995tjfc860VwFMQBbRfxy0T1sxIOE4x/e7/U8FspmPOh3XLpHA0Taqi6
PSc+NkAZ9DDmCSJMKtE/kXRq7X0X2uiydy4NcLMnYXQS5R9Naf65cryzTBiw0UG1z0yXf2dtPTIx
4aoiEAiziFU/GfGvIG4G7Dq+v8a1d9LntmkzBtUWkxdjQ8lQwIAy+Fsr+RXrvvxLd/sfCavjnbUx
2dU2Rkfa//KqWds6LFaxiRr9kRwxOTR5UQNw+pn3USKtmQdHf6qRFLnm6C7s91YvgQACZBRZf+vn
TsYCt+sRZEnRul+hXciNwv1xaTSKD2O0BqLa4/dh6MkpXhRIMlPxmUBDmTfORzdCrUDI45PwZJ4B
YNhHFKXMwOmOnVnZ6K7nwKhbE479/H8LSjboMaeBnc5QveW1xP7DPjnApsijW4suZd2PCgZqGc3M
onrb8M+ST2fbb3O3+Yj0B1LJfBmPQXq1E858ot2NHaIHXLCEVCIHDA50PK2X3oRdM3/Vc7PwLFrO
KMzejdcSEIvf+fEPHwPdkZRCuWEEYZ5izLMbG+5c6rjpu9/3+d6q8+rIcNJ55hhICmaADd0JrQOQ
LGOdqd7bxo2npVvhgV9R2hxHJz612WPtzw/LM+UJonPBHVwY4n0g3ZieW9dJ77UtiBgkeumLiNmC
6Dv7EtA4uhZGAG4ZpO+Xj2N53RMlcu6UH7/rJEFgyzROi8zh4bnWXXM8sK0Jjm7JeFeRdmfao32Y
zfg15Gnw3gTJHFIoV6aDy853+PBkVfFvoRf7uBn/O1AvPUetiIc9fpj31hvngJ9W64+FMzyDF/Ia
AuQZ9/YQBUMOFPPwb3mmnPqn9BhcLe26yTXCm6OfB0e7LUQcJiurZIqmFccC+1KlwxFvB9HIc2xX
BOwhco3iuTN049jNs2f6w+C1p+JdOrhekAn87GvisJrAmPYLViNxOyirxgQBpigw/w86zkcrGQwQ
SXE5R8ncpdFMfAhYL0OtLhFRhlN9iQv97NUBmkobauuhSXzW5apJL0TXncuqMw+OyoNTSyFezxy+
5Ws5kqVLVbe3KmiEpB4KJlYEHYUUopaT1xJC0HmSjFwNJSMb55tnBCD4Fzhs7Ilp7T5mZS7YjNLN
w63mqR9JZLAier+1MXvBawTpXNhHIqJwkhL3u8/N8K8AG7JDHkHMYjWON73ukCMkaZWg8g2to6iJ
BBsR+Sktj05+kZ4MwijGVaMZ5jHVo3+rU9eb+v3jVnnEB5C8ENNboNwZs6HdiUmEmy6p3LXFbIgx
qcknVDI4x6+yW2SAIfbVl/lKgA4m9nMEeivpXzw7of7cDiQY2BEc5qVOogk/7Je6tndCwq1MPdpE
81Re0Ne7BKJxNxZYpnUQcD5hkB9fMH0DW5vnJkH1ppVj8Zn6bYvIIc7ZHiqxjQgvPQYyect6bmub
sPSwM8R5Gap7IW2YEObCsarStyJrfo4gkJ6MLKEFUunlXWNcSOnYtgeMCfnZqRxE7Y141goz+tE6
GqU91cJEfOfL7CNYZFhB48frquswvUT178qkfWpRCb4xP3rNjKg8+pyp9iIPUEXRHCXltzPf9Yw4
ugWC0B2qeaBfTaDC+DlIZPfkjz7uXx5fnuCNZZqHDaxytZWY3PYIPOwR9de52gdy/WAfIXi2oMI4
rel8Y7BCqXMM/SDb18bMaZptgpDOa2KK2mmruZ3/0Q+kkhCq5XUmgnmjvZf6xZoFPKJcFlLQdg9K
NLIE0qbnFq3T29G+5p3YTDhtN0mqhwejSD+yKNZutHvstVZOwVaz0CP3ijFTTyS3piHlVyYyLA+x
040+xoeetfm98rS7V/TjiaYOYpG+qr9MEOmr5SEqpbt9ZD9gxBxpiz1ED2iyiMTh7LOKZn3oWNvG
cWH29z4TooDZJOk2Af0LQomNq6Xt2QHKW+uYR5sG4HEBZzH7beyw3GuBtHCa6adl+mDrQKQYr6Yh
PIBlrKFyNWB99sZ9ijBjG3ek0TaYQbB/oAgScbTtw4CoGQbqj1ZMjYToGDXurUP88yNwR5LVI7V5
fIjgviWJFeE/rMRnVNKRrTSPMBPbHF9h0++tZiKPJsNBtIwidAwFcRkCbOppXmq5/dlrefIdZShR
FHFwbsWccGHwB8hNdx33PKpvyLm4tttza1f2Jqw5Rdit012Wh0jXf5qMRDiSY+JncU27YyyQ3hEK
DHu7v7qAm1gAc8L4FvmknjijsUkalj6DAqWesUX2WO2YvmV82nLryfd16EON87x8tILWYmcs+qc2
2Lg2VDlXBnNlNt+Qfz2Z9N9h0c7/mNZDgvMmbBQArx73WKhrySoXWATYPcVazi2J0MyzQ5uh+K5Z
rlcdQmRCgitxiBugOv0woeqlJjvauts+axHqleXSqDDQLdE/URgZl7iD4gHPedU2vfOBNuBIM54u
cD1uFkJDSx2y1RgPPtO/MvFc895UDb9Tmss9b03b+E+ukTNEX1SJmaNeZO37/+uSP4D2AO/0eZnR
JOKs22eEmpXKSc5TU/+z3KEl0iumGj2tMZKxcfyEPUkkHmSJ8rluPGb6veiCYzLq22zW6iyABXpe
8pDHL2wA5OOxDjOxFjT6PByonknWhz9E/h0K9B+aMvs+RNfi+pF7Tir523QC6BvzqakP2b+yDDoz
aXnlhdza8IXh6k6rxXdn42FJLPF/hWtpal1kzECzaExGzRlgQn5q+PpxLfBSJTH0DCvPyRhsjGSl
VPZWFTRkicSyj4NTqF0eGPJTDfmWkWP6FrVF9gpYAfQV6oeINt9DOpWkMjw/Phn5rPuWPdwF4RGL
E8079b8H1JJ+Q51p4ih6MjSNmTjeGKDlwmpI6NVnr33QRb+1cNZ/KzGbljx1ioWNMXoyP1wSv+lE
+aRJumIAx8px97+HRc6wXBa99a7NEXdGWON7nhEvxGiFbxKw9T6uFTu+JZ1dZLLNugkIgoWnMJEB
3bYkrS1gBSxo/rbxWDGIaiJgLSvM29hgqu7RIHZ0GA6JLOOdMiHvzkuSH+X2uoiTaBsRx4UPoqlA
xoN1QPdZ1RsC2iZKg3mozFpxrtKg3LdQEL/S+q0JynJXlkPGsCV+NdxS+ytAHLRU2iujsBBWILSi
lz83qbRAJBoTyAQRgYXTQlOhhw1V8KmZZQgRjHevMtg2Kvz5IeTZQ1x0xd7MLO1dKf856SwD7URR
UuBHPj6YNoRy6xbWnjLiiTglZN/KgndKlM60tSNV7n0nst7q4Ktqlf4X/uP3wB/9piEd5uTa1usC
8Nf78ow42oZuBoLro23W/SqcRyjSYQ1qrPE5yx316nYsEXaW3rlVNQSRDGnDwfnRVL55WKhWkZk/
I3IYjw8dWY3Kgk98eAbcYUMgNMefU4rEVB80H8eGdG/SKWy6gGsTfiD7QaQfIWxom7RMviIliToN
vPqH5zbexcXk1Dgj/lynAk3JeWS3NJ0sd3IPvQ4u2wn5QFqwO3cI2Ks72SHorakbXNz066gyMjhl
qLRCco5ClXTbRbOlQSTcLc9C4Wa7nuHpOqynn8qRw7X2sngfRClMhSRiJKqa16BCbza2IIvohrgn
0qHM/ZgJsNsFgwqAm8ZzmSfGc2oCEWGxE0Fn7ltMruuW3eIY+wTULgtQPLi/ZONAcmS+/5L71tWd
yj86oXpPCZFBCH5TPi4Fou/UcoNDJ63Xbkq0cxapHIc3/6Ce+eUP/BN/SotxN1kR6yh1o5cYm9Se
Af3ZRFV4IF2npsKL72ZmK+Jgs++FTKkc6xdIOfswUMYiAiSPUONcDNMkzf+kyjvgu0l/BIFEcjM0
5aki9nfV2nbI9IfGQGdPv6QexGjuAOClwwCxuY6slZli0nmgdjwCfYqkucM/uipLme+ZliabVmju
keF5TlBDbq0HQBPkS8qKUTgCkM0kfPvgyGZ8pQO9S1NUVSbYm0tvZ909rjCW6USobFGmiHeN2PM6
j35g9iFNtq9uS23PAk8R1b9qxd9+VhPlxvyjuTl9WunSUhbaHqzia5i16VuW6XwwZwvNY+lzpPm+
tMTrLCHNKEBRsbTEScxd49rfG3otjzLuvA8nHbcoxMefTojEEnGbdtSk+KPhcGMCrFt3J/SajUnu
4JlDVPRm8UYQ/HjXQzP9zLP4o8qT4WvqmgRKQzK9Wl7WbtUY7wIlT66yLaDk4qeNMoUmdBfdWDGj
mwyMjgLWKfeFXsJwxcyHijtXb1GKwAGszY9BIvrS2ew2uj/d2Cde6qGmlYCX+TkPPdTBrqv2Utjx
awY5gMrhahJQsh59oi7CQvtaZPWPPsFYVTqWQ4U0WOb5zhuHGw3FfIcCnOxa6WEnSFpiW6ahXg9+
594dkMbrbIReU+eYLHPU/1ehNdZz1kzfy9+i/J/Xe0Z1WOJiJgAhAcxLWgV6xHOc9JD6jP4inOCX
1UFkzAJP3HQTX5Fu4D/ObUSMhaPo8HF3bDh1omslgUPR3kWvArhZMCuM0ej+SIhaXic5LinLwaEw
gBjeWpH5qUUGI5y4caILRA1vGH/YRH0pVfYH1XXJvjJNIgTQnd0knaCkym/1EHfb3oJjPM6bhchp
laLLJtMlNs3joMxfUQZa3Kz5eKIMLH5AI57AzH8admcB3CXktLe74iP0Jwy8tK9w7hTli4F8eZVm
5nBSJagyURXtJQny5yRom/vY1vXFlXm70RDibrQ687apP9gnQeG9HuIACjTN833jWu628lv0DY7z
adRec6FZ0l4Gs8p2TOfJLfb/Ls4VMdtXciBrK26f4IxxNcDktyfhL9uWthjvdSI+0MBWz3pGnplp
+n9sEJqHIER3uPRB/muLKFPbVbp2meyK/uQg9plRG/QjaRhpChwhduV5jpGhVHfD6tPHxZjQ6Gp1
T7xTtUIJ9CyqNXg967zMp8PSkg8TRLcJPMqQciCeT4tZ2VjHMRj6tVc6w66cFMvo3NkkokGuTa/E
tRNndy1yoy+ARFafEn2jtf8+SYutbqThR6J18inCBYgnUFL9IXojSHll0EB6Tsbuy/fm9paPZDMM
Eu/yOJWjdp1DOtxyFdeWABhl9zuHMcZuiMrsteWU6ovwVs057mQjVJdmmjipzpcG+U2Hien2xj2C
OaoLaK0ZUapDYCKIJERY7qH9N2/M8Rl+5lb5V2gvI5v9+uHHeaxFVsw6l4hAv6gszzcVGOg3EZRv
bsqoAWnJT9eLONSldGnqGtGESqvX5a1BArdFkHdk7WyfFT050qOyD6Z34n0Ss1VbSW44LZ51NJ3c
s1iheSaX5K3lr7N1NcfbEVKAvxfU/SUmgN3yo+K+WCYoSYJDOmEHTkWMtjgpFIKjwn7VOvuYtWp4
Iu+QACbHdZk/64ikW6AqHeaFe1lYaGzoDuvM849jHo93jvXuplO2j1WpgznDfrd3XY9Jv4Ofv+nl
+PwYnQX4cjdh2QzXLqP5heqh2XP2cHacu8ftYrIAF/Pvpewm+T7dl4A3I0M5l0zMH6I58yUJi3R2
luMVytFB4GGjr0He/MVzrBwOJbaqsAqpI/nCOl90vUib6rUXxxxG504vYiuxijHanROBIZ406Qdk
uqUdeOsX95Nu9vzeATmegemixskYgLWhC6feSn4KL7raahTfbLpXcl82lluKy+KVDGqySJvJu4kG
z2FRjEATYO6NLsN7YnS9F02nfKtsVkcZHvNHVR2iPPKEY/M/LE9WHyXPOv4bBPa62ha5hfCJ4dPH
41mCfGlZ3g2zSVdVWCKezBrnJeXA/2A2Lz9HRszBhh7XpGL+drXR22dma82xC+u3stS3PVpVQq6c
acNqF39Xk8JlXKv+5BKtTdPTZ8FQ5Q8Teus27xjsLl1qTpCbx/sjPYsQqXnnMZIQ2RC7yWkwgl1j
1O3HhBD06DVDyzHcNtdxDxQtMeutY4fB36Y2XyrdfQursX6z/Oybtk36C0vUdz/UQAmM/ktz8hO7
m/WZjKTXMmpkJj9EyTpykw3khexZiYgm9uhj0ukGfV+Ujg39iQC6GRAepEP2pFAD4raFT2GwZ+3I
Fvmnn9OQ/aixDn7rw+5J8rs5TAj5qbAfXTM9LCQ3e2xBrQjUZ0g1jjzy5WF49eS9El62ipwp+6Cc
5p0riuZJglM8mMnMWAHnpnHwfq39oDmFhIuv6lnCt7wWqr9uScZRa7sfep1ZOyZ9HyGWMxx5tfj0
TRLkdVNLLsYSllWnOTLQGHZJjGxvY89DIail4+GxthBrnVwXzL5H/b3HvX8OS29YzZv1n77/CmTI
wW6ciB9YU6FMoA8qtC+5qejUGqn5Orh079Osd8kUpAkfAwiDzo7HQJ8h91Q2CBfn9xLU2JOHVuWs
qjba6mVv/lSJu5IyK/dUwyjtZ4K+68CPGQKhDmLZJrCTiTIUL2Ne6msRqPQYNq/46MV7EMIrSplR
b7AgufsmTKjq4zG9WB6/q1G48tlqemZIVnWdskLbBFWPe8nwsvH0eBowLN7SroNmCrywiZtv1Gjg
i+pi3wFbxXPOrHZeM3VzlNhGbq6s9FvNKH/fE+BxebyBvYuo300QXpbohB/OILtuL40jrG01Pyw4
9h5+jS4OPp2Y4/8nwE9Nvdg+dI5TNN5yLUU278P6/2+W1DHxIByMSc5slcrlQLowh1TE/gzuZPuS
i4TKqfLkKiMJ6Pz4yUC/roJZgrT4btpoApcb6WrjLc3rTIfcQ37foY8ydxWC275YVhYeUmaZj2dL
IYTbpeVEXLXPkRcZZ5PDJfRvML/L2uYXSLSiaJzbltVpCSYIdPBUYQhFKzFy1Ba1opXrQOuaoiAE
Rj3lKyom+3eAkM9nN31XVf8DnB589SJ0t0ubb1l3VGC2m3pwf082VhFlS/tFlFm29tKSvc4StzjR
9bXuMEEqBaYFA5lQiwsDxOtUvYhcAMYzZjRFMGrhuvDFtw5b7JSHabdJ8jbeZ6Jp6R+m7SUjJJg6
GxhqbBrBmn9cu7VYgzlbU+XTXDhrpZP/nZ8UZFP8HdPuzJ5ULK/8v1/SINQt37N8M+0vxr7knpeG
wxsyFc49jDI6mkzFt8g4W5YHLO+i1IYL3hakWTShvrilsP0CYXvyvcR9oidWMdNwtS/S8TiM/WeA
X565syk+cbde+eRpJLsltBmf7BlCjVK/vQioue+oASPiQ1V0xSsVnLui/BlQL5+XhyQ2iQxDD0T8
qXVUUYV5qw6sI04YepEdJ/cGycJ76oKQ6hzWeo2UsetyCfLoRzDA09w2Dsc3QnaLLysJ0Gchnxx1
LThms2wEh6ZcjQlgN6vvxaUyEXskjdXvMwkKx58V/22uPjKZ+y9NHzebXG+9g6vkZzJVwyk1vIR2
ia6/QOojb46muTlsnYYUVzqw2YkbMoXZ1pBYYKO/oFG7lR05C0s32XUTsBN4xrkfgSJCxRakgQlu
4GpN6BfDeFNZOf3o4OcoFAl6aJbFuqa5sVdN9Y+PQ+7nqPVYtkkmfthMpWOEDHtpqKFWczfAm+ov
dFf/BBk/S5/1L3oDgznqMXlgw4TRjn2sjvP3Yb7QFC8v3xD2dvJ49t+36pUcnkRbDBvsVvUnZuLN
gvn2O9PZZs2QwQzKGtp3/SY06OPiFOghsJCTSdYBPXAH7kdeqDmS+f+/lla1fW1z03yX6ZMmfblx
RSfujTvCLIimP+Wos15Umn5307I9aRCZdsCdIPoxGD4Mep+tZDtHODaSiCqDtrSsrpkeTXOebrgt
JYdcYKTJp1679YrgofEa13nyGcVkJwtGQZ7Z1Whjy1Pth+lnRXglwDMAMst3BXXxWwZesa96SE2W
TySoMW8gy0MXhG8Vd845TNW/L1WieyEsLzhn/kSVGVnhM06M9LJ8f+rienh4w7qI25E8QPlKFjAQ
mo78EXNC3J/2N8exFUIdePK5x1SSc0+6sebXOBD+7JsMlEkzABzE2st8nLZdStOHESe6w75u+rVy
cB1BQlKvZYuGx7RbPipDs1ukH8tDl3j53RM4BpM8HXeF/PWYOPaRilZj1XnfkKgsOsl/6wSdF29V
/1ajwV31uhkftAF9iT8/aL0g79UOacfgnEoLjgzVaDzFuXCPJj1JYgDRcvRSuT/TieQ00CgfjTkM
NHSVsc1xY5/0Gu4/0rVZI+cmLro/xzkTLE3XqOv99XKJdY8Ijnw0wSj5za5Msuk8ZDQFUR+XDDGc
9kur5MSfIdlwBn4uvaS/+0nBlDumEwOCiiRxVqLGLDBlkrC1HC9by4y2SURcjtWZ/WV5Fi2XDluD
qfJnuuf2i0GOiBVm+85/aWtdUMTwoEQ1nZ365DHsWdeipLYRc3orjunnFL/rvonCHulXaXyN6m5O
jvczsScmL85zB9Do6jLdx0CD8WfVN2m0W17Uoibajxqi3rSqSUFHdF43ybTS/azYmSIbVn3Xlqfc
GrEkZz7VvnWNK2Vs0O8z1bHEDBaanWL9wKioXZmIwL5SzXMPJZn367hyUvKKpDVtFVb+2mLJ7PLc
eSkJE99FTS1ObRCMV8dscAsmYvqALvbLtDTtb2vxN3Jp/EJO/2PSBR3LAmsxjvtPvwQ40ef+0yCd
Ae/mPMwOfdgfg3vssOuujDn+enCN8VjNKISks5m2MkkZm4pqmTH/TSMpiB4vfH7TJXdV9El7Gl0g
m7SKxrWjuuwUty5k9T7bpjQqXoXVFvuwAhdOtfbbiFP8CJIGW5eP4jRVVnt/dIYq01mpaQIVAUkH
+xuhbN18SQCmv3GzUuy7kHR201T1GXcz7x5o2QMWUv0AoFTftaURbbKYXnXgWMUdFGsM9waak5Wq
5ldc2Ee7x+8nmWDty6Iq9mMfDke0Wc5dH9t4rQyn/k7AMjYFyjI/8y+wn+AaDnF5xLvn7fVitM9G
9zIb5H81ox5sJjQD50FHTDWa07F1kWbpKeM5suBiWWG2cIfu1QzDJ1GI4Ytdamw8dM1z0YywsJm9
hHjpvdB/qoXJLz4/61zrT67A10/OZTYCfsClP0cy8p4BPdjvtKjCEscSTrKGnlxgrrOeKMtCqmIX
Gk58TQ1zPJpwOeCRjuPekKpcLaNo9FHi0iOkeYDpCY3a9UNYPg3k9cTRyxIGzJyM03egNpod15gO
VPi2POgIZnFevi4XLk44PDyGtQvrebqYw49zS2XswtQcV9ZiaKb1zUgBFen2f7ttTeo1SVFNdIj4
cppYfDaVUR405trsxFwKmvDr1Pb1c1IHF1j/LspapLPsjbCB6mOojbRlrN/Lpgz/V7/U+lisRm2U
D4GhVLOlELvyypk9sYsVdhzr4FywBOhz9AdY14+09q2nQU31QbldttVCN1gv03stde2zm6BIWd4y
0yHhxGqjjW8NZCtM4exSry/N+LTEJePkEddyqM/LFYURgNZFDPU417qisQiT478ayRrH0JeWu8W4
7ihEuYT2feWa+XOZSkazdjTTMF9AbcUoWQlrLwtJN3belTNshU6WvzaQy9pJJ+4RDPMuyP2bHC3/
MqokOYye1x4LQ6s3takYVdNFqusq/FQOIUKxBaaQTELvhQje7eJ4ikW4k6qrrm0W37VpcA+JpoOq
CtpuYy3Ypshw2ASc8p/HJYyXeeBOJERR+jdAj8hbpUCWGUl7/zjSlIZ6XRrdcBK9NaEo6tHoJniY
X2SK6bLT1elFk9+YBO2Bmj9X+GSoi/klaRMSJVtcEhReFw0qGP3b+alH//cSzA9M1r29yNoP5QdM
LtwE57BvhVDW6uqrNXrqzuL/UHZey40jW7p+lR19fbAH3kTMngsaURRFGapUUukGUa7hvcfTz5dJ
tVBSd3TPiehAI1dmQioRBDLX+k1y2+oNe420Dg6k2eBjGbOyQZ1hnbrYDo5im5GlmKQVU2aQTSKn
7aK2fFtbcXU5tUq3a5wCJdwkv4taM1+VzmReQhx6tF1RmFbaEA8DtHU1gMg1ZLQ8ojw7dWlprowW
RQnQAaJC3c3+BiWjsqbqlTXu0xkMNkVhug2r0V4FQ7CXNQCtBVUIcwsAkTYX2jZXUuCEg3kUWwCl
UMvvkaucArv1v2r+ZzYyR2A98Q9Lb7/CD44fUycKdhSWos35lebNiIj3Dcusho3qd75UdyEszc9c
96qdh2LdV079mE4DOg1qbf80YUw68Olm6pubnHchHK52qg/y0KM2fz7DzvGBFOO8K9gnWEcXMepr
r7BInHuRcE0RDJBy6D933CCXcrtrJaV5kYTIu/Jn+R3OgXZnFl0M98t1DpNtPMV6YF2bOpID5qxX
4I2GV8F9jBOwzGQJev6zgHIgna8V3q08APTxd5AFh1U2+q8x2TE5KaRZgBnrLhxeePKAX3eq/JDk
Y3AjN7uFA4JVsyDZDtFG1o5GPbHuoxTCsQCHV+nwuQk1Exy1R1rRs42DPFM769OEDku9xb3CPSRF
5Kzh1WpPehr+bJGQ/MnudQ2jZJNb8wh7EWpSbIFoBLk/IOgqqM5+ZCVr+TONDsnIJkUGiJ++7XrK
J3keOWALUC0+p3a6CWeSMM1eCsGKZS8AvSZv9EOVjWhbhBlCI3N2gF+EtbA85UlG5Uu9Qs/WOPZo
xZCLaa4lPKxy84l9kTlucWtFCNNJbCQUw0lo5jqQu5pxO7KVMdGEG1B1FodGDw8NXP4DBcYQe6W2
zS+gAZEf7AyFTyrFsRnK45Q5FwOikjdO2LVX6FCTV6/6m0mEQiFgHvDU3LSzgeVijZCIUl9XUT9d
N+LQd6k4WM2qwqlrO1pTzduOAkNuWl9NTSlWhcrbNojQb1SxyzkUzcxLR+FLJT25IxXAL9u6Oz0z
+wMlOGq9IqETJZ2/VmuwWQnpjAc0c1aReIpACAuugUl8DTAquZCtJa5oI54HmrMCogMbrnTFdmsy
ENItExe8L0UHhbz59xH776Ssne89J2FMBEa5xassQ+nwrtWz7KQ4wb0EBtV+32AjzEoGbEKGfUn9
rAI9Im38fUSoZO2SJb9R8xlRG77tRm8W+gqIX7kdvQAYjvjU2njyVliQYGpYZNYtKtMUTUVJVAcl
uW56vO6lap4SJxZFtDXyvrjh5AM7ygonvdAxJhAb2lMBRmhV2iUkX/hf6IxXCEBrwAuCjg2HPZON
qajXHQaPbaCn5ZsxM4qjNrjNKdYobHL/70nbCsFpjfK/gLUVHs86PypBmXU88FB8UW5ypz9SRvA/
j+x9scf0RyD70YXEiLtTfQpSkiwSYGgP+T5HNr70xmc0GP0NyrQ/AleprhKhv4PoOim9KUe8ysWX
0NOU7GgrynVJgeKhcsKvlaa555amAshwoaaTJKMzCaPxCLTrs2zJQw9Ezppx1JUtJ9MQDM4RwbYi
dLXSdLwvx+p3jdR1HGNwQRoElzASjSpy9nnveMdQARBWseJ/YT28LoU9RKYMHLCVAY6gaKvKB4u+
xqUdx9ScvKWZ+BR+McgwtRkPX8fqLnTUzvR5x6os5b62zEPlfBkMyDCbWOjmt9Zgk5cU+msx9Qce
WFT2shxEl2rdz7Or7k3Te4JamkKPwwWApedwbN3sGdy6ewX/KrswqLeuxrEPdrbwinerrL6b27G+
63r1n5zunD9JG5qu7iFE4Zimiv/hR0OraNR0EhncLHo15XdFWO4bdMqONbjNu9R5jERNZaYKcND7
dB3nyXOE7vjBnVz7mGe+sco073IQBivyoV8i930JWc/AopNYp6TI1Nc3hY+XemCRMZVnhTlSXwEH
e2ZkjdhEnhlagIhmpPqA93ajk0GigqBoDkq805X+7pxHT/1hU5rmClR3+a0vMirT00i9Ny86cvgA
kWJxmIQxn+MmzhUCWb/giX2bLI4VY7ALJYdSlhvHvLuBP3VoPpCuLVkhCl5aG1DGIutm3GUtwlWN
A64/Nu/Q7E62bCTMs3xRMvr2Cr34fFuCAWtQj/ii21WJ9rA/fQIdsWmHzNg2YanuWpRipOXff71z
cm7+579pfy/Kqaaa2X5o/s+nIuO//xZz3sa8n/E/x+h7XTTF7+3fjtr9LG6+Zj+bj4PeXZmf/vrb
bb62X981toCn2+ke5vF0+tl0aSt/Cxypxcj/a+e/fsqrfJrKn//57XvRoQrJ1WDf5r+9du1//Oc3
XXhz/tev13/tFP+A//z2mEftzx//emi/tj+bP837+bVp//Mb5iT/RnMVTy3P9NDkE1+K4afoQdrz
36CXHA9zAKyxcaf57V9Q4tvwP7852r8pCzmGbeiupjOjKQAbMcX9NxZHSAF5mu6gSKE7v/3xyyHH
PgVFfv7U/tqe29DeO8yBM+Dqqmdrhu7YnoGU5nvJyhQ9OyTJE+snyY2jlavG41il+qYMZ28nd/SD
WembDELGTvaquJGfe6VAj+xN0+S196/mykvJwX81V/O+RkERboK+rA7ywCuUm3ppe+ME+UwcPsQQ
wwACdA4qzbWdtyNK5vBkl8MClJQxeOrKATVLr/KMJ+CB+AXbXoCOME2eR9QSh9DZ8aUyn9Ak+JHk
7XCLDSRrw3BbODX5GmF5aJWA1FrNe+rhtVle3LY+RefZ3CxbRnkmt5HQOzAfWdqJrxlXPSXKBDWj
LTiqCd65AUFWUiZGhJKqC8mZkG1ABbcKen7fyiRioxabbHLmEN1/cQiRglsjGmGuP3TIpjzYUV1c
J0ivNCt5Wl56gjMs+9JxBKQTjkgvYxB7MRqUeuMGBwgkZ92bUJwhyDOuao+FdgmAqzGaz54Ksw1b
ymSHplmxGlnT3/TiIGVzINdMUAuQCm3bAc4I2AIedGUVeDujbZFXaOebAPjtg1ZggqTDU7kgXykU
0cl4BGXzWGUZYONQtXrA82SHyKxKaFonyk78O/rLPMJMWMbkQXxXEBKIgzPK25714PR3k+SFwJ1d
GnVR7Mmf/fEuOL8b3ii7ksFbCmWqpUPGerN8fP3MgQFNcX/Jwje9rYF7oxGHyVNj2toaY5nwYWzY
9vZDg4OuPrTwX1rjoGmY8pTO0F+6WhXdWGOMfzfO1id9RIncwuXrKQGHuxpGD1RnXmGtpvO+iYcm
RjCMs/TtrMEf8Rxbzkgj6ZdxGtpbDVnGtcameYfdDXRu2R7y3kIwzUPKHjwmlsMh7PNmCB8QBcpB
iPTVJaIA7gloJoK+Ek8+Dtu2CrOX1gfrHSIYfbRa3b8OjMTc+O0E1KkDzX+u/hsqckDkToqLEktE
tJZBY6oCnyRBShUZqRXEsRKvBTpIZ0EFkt0kcayVW5XfHYFw9NOXM5RabvBFE8whBQWslZQroyte
+HryD3pryhRAM+81g53NbLWoG0kF8DhPkTRqk6LdGgO8Hhk898cN0pZlFl46mRVt4cfb667HxHpn
Kd8xjB8pLiERhGv8mvpXOn/uU3bFahUFUK0hiKQrjQ0SOgrJdCdFK+UhBzEyetGvEfwPwZjW8w7R
2OluTMf1aOrTDmI1uWufZbs+1dl3NDwux7gbn6ymvnHyCjoBKmzywFPPP1giHSWbSHDwMFnafIC3
OHtEKwesNZ5TWnYEFOBseN3MzwFIHQmuDyPgfLMVPWVo4mxVvGOvIdghaeR5r0ORAryOkTp6+uVV
+Pq2+VfeZXcFoN+Gd9MHwWgTmShPNz2LBbRt88L6aBMMLj7qQjt0fyZ2BF/BS0i86B7OBUppF1dt
otOWpx/bH4f+0v7T6ce5zTSz4ALkQ6Z8Vh+7KjhV1jTeZlEUPxaoUOJYsfaLyd9Kapk8aPZs8gxD
RCFP23M8I3uKs4i4E1wxY1RqH9MZxi3T3mYs8bNwuZzxzz+jymsEnocc+XL2EezLYD7ocKZ8O4w3
1BLLr1ScwOYZwefMU9gXuFiVBLVbfu0PbSQEfjKkcNqocC/tlFyNoiB5w24EmMoDjsD5nWK31ikL
u2OAXs3zZFnowNq2udWctnvOewAJWY0lU4ap7GUdONpaq7UMf8opfOl9GNKZqo7Xfe5OD1lS3Tki
3riYjqrZjGZFZOVPc6cihkC882IH0mSs7/AbCV+09naYRufZnxAr7ztsD2Q46IGooJ32GHhui03E
nGx8NGxeDD3+J2lw9702OHef4xg88UyDCpetcSu+X9ugYYkMrmpHP2ItMTC34dUVo7v2gm2NDSVU
Z82Auvqpm11e5SBzgS+DIQvaBo2GyTiFgfI08YW9gAUXb6aU6p6semSC3ifPZAxAzl2Sz8Hlh7gc
cS6WyHFLN4YJd8jQ8RcXRZQlvvwItQH1GXb3Dsxd7Gy64RqipoX8gRtvs2IOnls7vnUEc8byrbvK
NtUnOVQPzdeh/az/MlRqQBWKcQd4VHsCkVBstZKaRx22ASUfxYQOnd+53bDnK3kxxCaoGXEGchee
eYAd7/nsfe/HccoYXYxJwYz34wrETK/0ujPXrhBykrI0y8ErtX1soNeyhOTZMjbxSxUBVKbaFtZ6
Y+ZfRsmEF84yZJkrY1aR3+pDOl7KqcvlPk7LPCSWEyGzWSQXWOpNn3h5xmvN1epn8nQRGU13+Bag
w488HrySOGlXEaacWFNGCB1bXn3Soqxme5c/amglAQNFw++tNcu8UlQ9UmSMbyVsSPTJls6bahn5
f5o3i5/wdpXl5wX8BNl661t+nuhbWm+/mUVReZ9gFSdQCeERqUKg75YO0dUxg6OMybPlkMiOIAUI
ro2v4/5qMLw7/x8MERyHL+p5MyO2YCZ7J8MwXfYntmZ6YtPz/os8Qh/Uw9pQfgC5gXNQu/euE8dH
3EHhtItvNEuC711uuPcsfZDIfIu7xJu3eD/DUZCcDzEebxzvl/Eyju/c99T/CoHs5LWIqqz4cmtn
+TF5E0khMhlTZyh/cQSqxgsbxKeXbjlG3oXyTA7k7QjTTbjmrmTwfHFYvfkaexskjiTYLk3A2fRe
fpBgu6xAlS5UDfLzYo2s5i6KhVp8bhUiZPgBOfcxKw6R9TIDZYXEbR0wN25QcRlK0udQJyD445Zi
jy/k2+PtMsK2fvgoJfSuvSfxAO5Xs1lkLe3S+IfVgPXeWVp+imKzqyOFpns4zHz4FMtuKuAiGe4P
JUg1gG5ILepbuTEsNJA4uvJJNhIEHqxS+VRGdvEQTV/7zDn4TRwcbRvD2vVbs/RVfuEYCIbs9QTa
3gPAqfK+seZKFyjj4LIpVf3aEmeGiMkzGVt6i9JXIE/9MU6eCXatRt3penAQ9HVMfUQuEZi3TEnK
g+woOm88pyllTA6ZecmuZcer4KyYB3ju9TLLQC8hSfv3Ky77z98Ux3TZH+qeabm4vHywwwisPlLU
MTRgurRghIT2PeCL1wN6MNypsi3FkkA1byk9NVdLqBIeQ2kknHRwMLiRuvxogq9iI2yOqESYN2AR
X+NRbKZbb9Kw7XnfIWeNHrZXtR5t285TWkH4cdIbtejjTaSjzztG2l6SAJoRbwvJBBDxwrSny/NY
PHWTW7yDD7L2AZvOu3Oc6CAY3I9GMmF9QJ+svrz1gRfXH01zABecTttCV6p9M5TxQZ7Fw/R6hv3L
69nSu5wFgxMfEr2pd3//2UAj+tNjzIULBIJH+JUYnqm+f4zBCfBT6Jv1j6TN58bcAoK4kJreqVvd
lcrY72XrHJLS33Uu1AYMnN3OUuBLf5xE0xVFtv2Uo1WMyorVUwcqfrmM7JATIhsH1bagFuSX8Hvi
Yla+WHp+QjpDQwPhGqlgh/8Hxt2o59XLgALwOm1zFd7xPG7zAkuAqlTjPfKV1d61Q7SLeWlutSGu
0XdBJAh90OBFXBG6lyquaPpBckKyo96ZSmmsWlFQNFWKZZjBPUcIImxnxRmukEz37+QIcN/DTRrD
eGjl7Srq86PZIdcu79mhmsoV2hbphSzfy55lYKHjwofVIqbdg9Hce7gjptWI6LWQ/NOHTt9EoFIv
ZOxtRIsZJ9A5/yTr5NYcAr3Bv2EjwWwyFoG7usCOksqj3HEGb+2cndq9HChjCkyNzSzQYrJjudYZ
CSe8OrVGaa9MzLgkc1wK4sozB2DTDX4+oEOqYPshLkfITjFTDl0mWWJmLWa+XVaOkHE5DOGE82Vl
6MP095dtvOIf3tnun252S8cO1LJc27J55H+0ZW9tpB0Q0/e/Y4Kw0TQH6E93rjWyTbc1NzvIZoWi
MbiZeN4UM3vCFSSN1x55JgfGbuhQmxWzMelk0CgGyf5luBwpm/KSbmndprqRXUTAPm8iyV9uAUXd
lFC6iMwDJhyJDDtl7MNDVEcqAOT5V0s/Wdtu5Ti42c8agtzn7teraGSRVnWdWdsi2ILxgZ/dKx2S
7DFiNxt5Kg+Ngsgx9AXZQJ2vvv5l8DJsEj04zHgHJd1GZcnlZOh86qMhj76c4V9IyG0DG+OiZM2+
kuDbBZBrkVkYUR7CocodnOtSneo94pXha2wZGHrt6xVkzCvRvPqHx5353i2K9z1gG5PtF/t/nlCG
++FxB7cstryyVb4lTbJtyV0IFrNboWvfjRv5jljeJW7vjTfuiwxEkvAs3ykgLSrcpOfX8TImZ87R
jLnSd54k4qrCPeZ8rffXP//QKHZ+d/jIJbggkyQk5xSqZnV3XjOIhQNb8CUSuFlyV8bXZoeNO5/L
vZQW8uBGbxqzwHLA9yyESyHv25Ve/SI8JCaYPs8BOYGMKxMoMaFrDGVa0HVQ94UCYbnFpWwGWUXl
LwXHJKH2of9Hr8y8L70y8y57VTH4w1wtUfPHIkM3jKr27/6kZ3ehCkNKHpSg/zGXibaXLdmJn1+/
j/X690xr8juUx+bN6KFtACSjgDUSo97Si5Vj3FO4mvTJukWqr8Md3Cq3SJEGL42j4AoSGs8zWJUg
qIqdP3YhBAcQ0LJ+rCV4rwatcitDY4QdR6iW4QbAMe+4btC3XtvlF6ESASMQ+IzK9FxUFDgrrQAr
P4gp+6VjTOAiV2iry2FLXF6kaxEDWzrIFWI0oSosNiLfnA99XZHdSFjNxWVxpyr2d1ljnyA4Xjh4
hOxswXPHTebW7tzhlIThPzwIHWo47zYvZMVUqp2mpTmUbQxbVGC+fz1FeSBSZv8Plg9wn2oev401
mX7coEYFt0BztI6s0+7PevwOVHKjD72DpDCQtm0u0VMZ1rIpD335yUZ0/CQbesR9YzqItslmqOXI
McYUfIVAaScAwYAsf0/SqqOOqiBFXJWvWatpUrbFMEDaFnmtc64qdb3wIuxTUfv9Y5whcVxe528R
Jt2AAJKLsMxjpZyUqbqR667ifdObvGzTOuUFZS/raKTFg0zuy0OZZFgs1uWNbPnon2B64tjbczUg
ru1lfKFNxhreq3mF/BLyp+Iss0f3UwXQQ7J2ZdycEvMKuxTcFt3yY9wYMCmbkA9YD5oa+P+0krNE
VYwlI9W184ZUE/ZuNvKwCDUbJvnN95+pW+kN3kV28a2Z8JHLfR86WobsxjghlySJRJIdKM+KJG/2
dt3csJ9rrCs5WDSzwQdw6hkA61Ln6BVRdll6XnjVKkN2dGLgHU6egThyO29VQ/j76mTjIekwGsXD
wl05faL/cCa8dXPVutHJCR5J4udkuNyJuhIrkmpWXcz4UgrtwNlWHuSpDgWaVdjrSfRTp7K5yYEE
rYE4oIr6drAFQkvCtJZYn2OtrI3ByqGoj1e5H7Qn1Ev2uV9fZjooZANb381UmiBlkeN4am332te9
8gRWZzjFUD54BCafS+fWceYEuA4HeSYP7lzDf477FqhOql3KWO31VIj0ADqw3DZTePoEZ9U/K+nI
TbTch//Vvvtt7HmYoCDZSrlF3L3dN2WAKdHbYRYeRVmaXWYZUl2GEeBbtPSe205Iwcr2570VAwaZ
AUF1eVYdDdGSoZa3zkFtR6TjCPGMeY33hRrhwKwCcX+LySHUcF60bmp2Azne+ltsQMAa2tFGXNBm
+1VOwZcM3C/komg6ADfMn7QavTcRL3y/2E9hHG/JzIVfjAL2dGZr3i0YO/teM9tHXI/DLxYJkgvY
2f4uV5B1KfQpnIcVHqMarivjgO42IPLHtriQiScT9QjRkPkjE6LVWyMVwzDoWoYFaBzEXrj9+9WC
ob5HhpiIEPFsdHTbcXVWDrYtvnK/PCZHY8CBCjXwb1nI98UxVQQ2xAFrI1QKp7RdLTEzxBRrpZMI
P4+Bd65e882z3mbJsR+acrwlQL9pxj/JqdqHUJmnq7j3SIyKw2Spa/Ay480SsqMGL/RKzy8rnJjP
w0LDTi5sKEJrGTMG1K6tyqtQ+XAB+uBpuNfGykM9S1G3tlFS0RXNcjbry6TFHkc240l47SIRt5LN
zrW02141j7KFmV/xCRK1bMgDhKBLP46du8CLvsdqlh+gvAaXnTkiPyZQsBhkN/cfYpIDmbwft8QU
i8r1udb2YR7o3OlgDdCaZiX40qHX/7npEf7Q9JBXyhT4R3uGyZfiBvFFRWpI1Tr7x/uhicPbxxRD
rarvNxGCjzu3Dh0qL31444pDpZLOVVHbD6M0vLGtCq9E2SvbgzvesA009wpeHYAaxRivt8Ib5OiF
q82Ub3+ZVym6s0tdcABVGKa3xty+4B+hfo5tlmm4ZaRr2YSLYO6wmMi3stnoKcqVIJN358Ep9Ak9
7WskbJiLzN+zY4XdrR3U2ucwaaA2Wz87v6OYaBnWw2RV0bG0tWf5FpMhanNo8GfRrVN4znWQmKcz
qF1uyLRsVlelRi5p2akt2zLZqyPOd/Fhv6b4arEftchFtMjn6dN2U4z4tbkPRzWDM+5SEZwgXYpD
IExPZHMukoKnnbdZQvJMDpMjZFMe1NZpDqhANjuq7ojWgu7b6b5jbKExRM92UUyrCA+EI7Kv/me8
L0Ih7aH6ln+Y/TwHCEVT9zJz49hqtpfNos0PPbKTp7iOv/iN/TXRJge6mD9eeWGRPcJwPUhiqozD
GxuvdBMPlL+IO+TUryIFgSdZDh1tL9nKpqyJymqo7FjKpkusmxHPm9W90gBv9dWwQGEpgWEimsvB
e2v6qpWtrMqMdrI3IPcxnUdD9o6PM1aHZWUcYy+utnBMc/i7hnsc2YYDzB6qLyQOZvwhbdwVyUw+
lh0IRUFBMBPF3GFRi5OVQOFXOowe3uwPrhl65+mSqfBheob8koyzVDK3SONeR5Wr/AJ/MAq0G+PM
Ma4kGoKVgHbbYB0mWxNOoUiwC2nfLkhune4xkva87MrZHFBs3IC9rLeSKCZjlq1RwXAeYffj4rsM
y63nZGDnswpLxbs3p9NMcq9Yax6s5kQ3ImyeIHWrXuWLTvhGQCH6f/Kt1qS78K+LLp0tPBApWAeG
ZVvsKt+/IZxMySukPMqX0jfx1mP9dVClJoARgZFdnc+lPm7voBSjhxiKW7LrPEB2nQ+1VUIkx7OK
4me165E9OSeioYZXO5d7cCu3XL6QZSwUfEDlhszui9feuM+Ke4TDYGUCb5B4BnnWNd1j7XTRfokv
UIjhj045XmIilmGeOjzGc3MqEGqf8yR6TOIRdH82P+tayncqyhRSXPX07A3ziObsGN4k3nAehplM
f8xGBellUSRjdYFHj4WJ9lKFWFZCHyoay+APy6kPzeXKvKcQahE/aLmoPvbXrRG7t97Y3si6ZBYN
95qSDE9mbVVbM07ba3i23rUSTOFWUeLsWRhYRw0J/k4miPOgDU4+79KVVrbVrYnR08Ogq1e8tdH7
b6zsspmQS5NNOQzQ9oC7RY+wvT9VpLXH7G65l/EVe+zLUcW+XtzMsIPGSyNjjyuHyIMkR4Z28dgN
aBgv8WWsvOb5S6NYginO9eICCZtmDus1m9TkRCZa24yN5W1L4eAgD3oWvcyw9w6y5Q/Y9PrJs2zI
OSGciL3RerC/xZy/us6Y41P+90ssqFQfdi06YEKPrAwgI0Ok5T7sWpIxaTI/LMqXFlW0K/JyITp6
oKYBKqE0wOZjY8Eub3DuIPhX3Wdh+9L60jRmeZAbzda77ewAzUOx60zquoHf6oY72VTGTjuq/ng6
b3KTRP1ZFU5w3deuhTkUfFh/HOE5xBAENkZVFpuhnuzLKu6eIrY+QF9DADyCyGeZAxj7bjaeXCzU
oKMQk9SNeFK0a2yqdrI1TyYKBP4MtmlA5uE0FUWDKorvmfduOCPBze+Y6WQe1MQOt3K37Bd4AlDI
Xtt4ep73zrWZUsDJ02IvJ1SO7V6hY88tJuZrRooxB5qqu9TETbkURAVWSze2UNSF/Y9Oohaiuh50
OH+EbpfbG9kFz/DFK10oQQKlj5lceIk0LSJX44hBjdP0m5nkzinAo2IzirNYxArf1Y+KXLY7iebx
jowopafhnfRbMkId/29RX5JxNn13sjVHaESGsXdw7cS5m5X+i3x0NEUwX/SlIrRjhgB6emzvw9y/
b1HtPUrIWqvnyT70kPS0pU6HOChwBFF3bY4ytIyQkDc56+0ackQUjBP+ciB7lueifNjpWhMeW//H
h7BsOj22tKSqZGN5ZMrno+zzux/Lw1KeVeaxb9zavhHf79KNk2u0oZAtJnhpx9ZwVLUCsIwLUL93
QvRVVOjuXWj2q6ytiq9V1t55qen/brff+nyyQUFoiKaDIPzRtNpLbnv5lyCxUW6g4HFV6myodWFl
KrHeEvUdWU0Bby65dyUheoGD5+6DHbIG7FVFbMDHIF7nvR7sltTciE1w4fVH7oJ7NwjN728naRCf
IyiQLV2t5twqYZ8cbDV1j0rYIMQ61KQWO0up2YoQ9DQQnNAN/PIiH5wIvohlXZUqysxhJwhNjYlU
nqLiySMXBzx9arSmblPF3VXg166X55/DX+OC9V6GrqfP37ZvYLq7ytZBS2U/REn6ifHPmm923zoM
bVY9tlkny/SaK0dFXbmqqSE5cPDkiKJDmLCt6+SYdagr2j6yB0nl6HvFLXjpYoFwKNm5HmpxkM3l
UFfqbjDScL+EOjtBexr4+vxZq5tuR8J7S/ItvNGpRgoZT+POVRCz1MbZ2fWOqfgYLMT9RVjZGO2J
blMMjNDgYecRUOCs4p0bpd4KbVlvF6MMd4UKWn6N25F20Wk1N4+Jc1tj+c5T5Vjfxxn9jRLRJccD
xreag+lSqerxGzQC9NA7JBEmkuIrty/qhwK1Uk/X7fu0cauHIsY7Cfuy5EJ2GlHr3PqKh0oPnTKE
y7qC+G5Z7mVTUdPhYAUWG/whaVGEHdJH6Nrpca4wiist8LgXVYPnQJRRDglTyiOqaVMekacyKA8I
wGWH85kKaQ4VNIovyxjZ5HFr7+BLYlLqh7qDOkUdXYVR/DwWo3frV/C+e3FW6RGKh0k5bWXHgHXq
pV9Dy2b34qwTHE0OnRCw03UqZ6PzVPY6LKixbNY5KZ4Ks1DY5rmqcuPq8UkeAuWx8yv/DmJ4cmqt
fDxoU/2y9EOFdbeoYOooHzBHV5uvbjHGLBQcAGa7dIqolATl19bK7I1n68V1NKjODbL3w5o7Jfv+
FyPKQNVQ1jSfDbZnJ2g/F9J8U7ZiK/ilJfokPUz2FTgeLS3RN9l28jOz0P9N4SjedWDmzt+3Cqmx
3Ugm9Lxcl8DjvEEV0ASw56PhBw1Q+Wzh1FzXc//JV5r+pKK0Kl02zNwarysj1VaDGBWXg7OLqxBj
5rRQPqdx2GzCpgRdXAIhkJfWkaa5g4T5y+agH1BbRav/9TeIAyODB58IIwDXuB5n/dRluGXyyaC3
16PsTUUX4pY8UC+9GdGO27YoTVkyA1c3VMjCqCV5LxZ/5yCU02LX65RS/QBl8tnGuEBSYEujz4HC
KsMtZKczKVYwY2V4GRpqVnYne9NMG8VQwQ7a9SXciMuoUPUtOXKc4iCw/YQQNmqF/9PJXPR37bZ9
tFIPyL7WzddjqWkHxM9RiGGRiNyNEHY10ujKs+f+UQ2c+qqHJbbEzdGIj8VcfMuCzDjx8kG71PA+
yUwLVKK1Fw3lSbZi33nWet8/52V0kqDrvquKK9nZB623oRCX7mQzMux2F0fIhsqr2RN+846uOCsL
cvRFrxUxKU2PWrFfW9cqnju3taPZKylSzHfvvkcc8NFEFuqy1AURLipwqxEVLnbTu6ZG3cxJjWzF
I7h7gByu7HCumC5BIfWndEbiRg5BCgoDElYb6aDwifQh4DVkk/4hB27+xWLSUR1Hcw2TF4ahfdiN
GeA6A80r05cIhUO7r7o7CH/NKUEC7apssDUDtdSeZKx0GvSdq7TbyabsmA3n46xR0S6xa2uVB8vu
V/m8dkcvS1YIYb2dgK1AwBbN0i3ZKCABKMg0B3nwM6tCAUv9OuN3e0DJCbFjXUid42bxOkQ2zRwL
83PPMvmXOfI641R/+fvFtybBHcUvJQNdUt40Fxw0yNQ//b2aWm2Q2TGGL3qPZmkWII4trdE1saiQ
Z2WY8lqP1PZUR068l7FI0MuGSrinUwdodo6C8YcMYvnoHjPdcK4TRIlAkwdsRm3t9sNZr6f6OTa+
nf3/jxv0+qJF/mUn65QWgOBVaJJYk9ti2QzMODnIwqRsJuYY/9KUvcvgZa5UDvkweGmiBsMPStFF
V0fNuXaLorh1p+QyE+gOeSBfb6wzzzB2JGDxd5xxorIdA2NrtfpWJ5OCOGLe3sPT0C/LhE1k6JoJ
+wLDQIevt38IwiWf9g876RTY/aiGw9Ns1jBeETQY0/w5mHjkK+Go7WQzH51PSoFsb65TjAOdd2N4
RvYcpUVzCY0TqoFsxvO8sgd/Og5xP3028p+xEGFFtS0/GKYr7mwuDdMg2ggnxivZO5nKGmHL+hFJ
iJHtBL+BvJia4VYjf4Nz0/Q+FW6f33deXp2a3rrJgtDaWtjW7DuAdVgQIESRpaV/h6AJGNmkir7x
5fgSuYXxYAjFEfxS8Y+34vrFdb4prRN++zDR77Snv7//dVtU+3+9/0lR2boDFsTSVd10JTjql/z+
bPDUVDw7+2yPrEU+m/hZXjQhFgIXQbrp+g5nG9vAfL6v7sMgMHeyJeNU1hxMVEWvbMOmIfMODOxy
GMxsP9kor+ShWWRrR++0lePPzd7orfFUVXZ5V6DLGqAmfZKhvBj7i17J241syg5T9x7sugMwKCY5
kHOuEat7lC15GH2cZ1OfrEoP5Hcb6/CWnLlxdkXnz1tp2MAiM1zXapteW4ARnpAxFNDR6REkXbCv
YqThwr63WgGHmte66bgb+SU+f+XlVzlqi52JOnPQqfrK4rW0i725uZVCrfJQJqa+MlMr/aUjFEPk
DFxgsBYSqq55aX/TDN9el14JP64POopTXlId2rezWvbINoVe1127rvN9LD0A32KgMqo3rWrffcgD
yOYSgzU8g2K7lhGpVbKkDBByqqiyoQ8aunl49b+Uncdy40i2hp8IEfBmS29EifKl2iDKwnuTAJ7+
fkiqijXq290zGwTSARRFJDLP+Q0MEOUliP3PJnP/nSx17V1qFu5zpqMvrDroB8x99C4cjogCRsva
6pQXSErR1ibU2gjQqQ8QcPIH5ur4vuEfEiYou0p51ypE6FOaSco67Ge3BRJBWz8uexTulVk+b+xx
MNfdEl27X2V5du3jzr1lkW3fLe5hENS0YXfZxIUELw6hXz5LGIUETsgzFK+rxVB4IM0xz3TxTG3+
6GcVMMBwXJxYHmiYyESWtbRrVlDGXJQHtQ2su9ws72dE72GsrchZtH3in+reX3zoFleYsV/Ycerk
m8ekqcM7eciHOrl1x7MsEA0k7ExkGZUVtIXySaDRIFucaE4+oZGwkkWPH9PRbeOTFKHB53SRFiI9
yxIaUhn5i2iejeIHeUBUr9pM8KtYXvyqM0v0JhB+XGYJ4n55PX6XhjeJXbqyJAWLMFv7o0TO7VKS
WnBJ4v/R1kOKWhF6zVZBaU8HK4wxf5vPWuw8LmeyDh6msUARDoB+l1YHx3LLg1FoPuk2p0PD+nKu
mfAUszjNFw45771bjeN+yLr0Rnd9+HjKiKC2yBAiIO/5UGSIX5h52D7nVoV7myBvMfTRj5j9JHJk
Gj/noYUBEKEu20dsOhqUzJwkyILFmHY3WaW4X+2w+enbrfspx7JsYSKX+1zAElv5LmSkf55Q/8Lc
dQ0QVWwemVSZTGn+AK9KbD/Msbh1nsPWVxfy1SvKDpVUEacHGb4eFJiqpaqmB/nqla1Z1Ly3qlr6
3nodK1t1CyMcvSjv/7/x8nJyQKiDMLbqWh+PeYX/St7i4PCBEWB3QO7ZDPf64hLEcmNPIN2CrSD7
ZfFc1kiHIx0nnk027R1gV0XR78zZiH5yo+kwOMiuyiKRQnXtBsbIJEmrHThA6au2Ok2tVrxaFpL6
Y5VuO6v11kEb2ju4P9XW6nX7uZusB7kRHNspXLgAnh9jYVm7JlCrLXZPDm4TxkMEVWoXWKG5M4bq
oDZF/mYpQPPB8WAUZOSY0Xm4nqD11L9kjf0io9y/u2YNyl+yq9P72qWr6w2vuAAoKxiTzsl0oSCj
cA13Ki66Y+uFrOnwcndPOinYk9EK96ueTQ82D+VX1ah+OOFgvxllhsNchoo8rDVsyREUQGMNEkaG
COpjGufjquoIUqhK26+x4DDv8lxBt9mpw1u/Rglg6Mz2xkbpeKcrg3fwXCc7GEox7B0hZueyqtiN
NmRALyqibTeUzm0ZW8radsfprAMLJgUouoc8LtJVHLntU1Pr7OX1XLwwcRmLLhu0WaMB0aBSKJ+d
afrEX1J/YwGAe0Tl/LBEtjG7IjwEJG12leDP6c08vRuLsbrPy+rrEBvamxaY6grFU2Q8GoiQGh4y
sj4bWqR1wbZtBhSr31Bz2YWpGz6J7m7g4d5P3hjvSqjSMKXQYSOplXwzq26BcFH3Y6zwvO/srnyO
MN3Y6JZiHNsqD05uYGXrVK2C10TYL8Kbuh84QWy6zjI3Nu6+u5E9zbIwku4hK3xjY3Rqj7QX2r5B
EpSbrg5LhCwRD05DI/tqVdNGK+t2VvdBNwip0yOJf+dykEV0HhvWIFa4kg2ag0DdQp6qWcyp7HQ5
9ebhRjshPhT9cRnZ2Y1asXTUIt3ritesBqHWt74a6QcsS/RNAGrxCcAjNraKmeP48iawx/uGgmyw
HOpcvderKd8pCGHtTCXQ0UJzZ18Rp/raBPVSjsld92enq8VzmZnJpuOnd7QMmNmKho23poUD4eha
5bUYZwdmw9mMk9XHfDDmhYesr7sJO/dfVdd6spKPsiSk6HwaNZdr/G2dvIi8w9CnnzIDmIAdudYK
slDwhLFMc9tm7hmd6fBJVtlWi++nNoK/ocr16gwCZaQiJ0//2HIz4GQkA2TR00ficfbWRP22WTZD
v4Zed2ukU3tnt0r72IbRMcCHmdxbn+4qzTLW/RzVgjqNpZHuNYjuGd2jjkXRtRsG5d+nzHtFknXc
lYTpMk+A4tVnAwQpUiQPsogWJ/8/y8rRjraNs68VwRnXSai5xCtllSKsz4bqte91OOyMK2AA1Vq2
ssooj//8PiHO8J8LdBfCiAvKk9QqD6emqR8AOJWRZ1MR5/oz+U+SMRvm2vIgJndrE3e7v8j1e94W
2uZ7aW67libaZM82Q+J1+I+ec9u15+9rNrOa4e/S73FRotRbUefTwu990il+J0iveDdq04OZdO3x
VtbIA2r241aJ0Xb60NDYKbsAGSh2XfT2EXQ9hIkFk2FOufGA41WGqacsyYPZRBZ+XinOOliioriF
yd6y93B3C3GnmsAtwQHs8PoaIx8Lqfg+ymPvTlbJMyUiXYNYOT70vxuIbtWbPAvGWxTt1mY26edg
XrWOWVWu7ESpgJ0gaxdqMbqiiouKUKZ/rYnzPkWa+wO1pPC51nqxGXMcOjUfrSbTNEIQw0GzLwuB
fNqA8IHRWg9OmZWPCcqUUuLKzkV8Y3XEBmVxAK/IrGW1m3rIS0R99WipaAe7KLFrSfNsRUxKB39f
2DzmwsJCqV5PWgNktFGUPUuJdt1nkGC3qNl9gSSII3fSt2si0+5zV+oPBslWhCdJoQwFlBCgQfYu
Ncik/z89iF8Wq9bX9C1EHm0zlS1JDeSvTuyBy3VWqtkL77LvEEX8H7r+1rVdc05hFps7H8t1tk54
JOtOap1FWmiHmEjJGtKF9UktkTYdrOybpqTvPfj06mEmna0dm/RVg17oMswwIZSQX0Lq3TKt2Svr
JSAXMKeR4orjBSLnh11wE43DzaDOClgNWZRWaeCDNjGi76PQfwaaeUuYOflawwte9EBhX92yypcs
SpOnscfzwOePOaeRN8t4Kf3JCrNxN7RAWcaoD4+oVhe7wi3cE+HGFLVaJAH4jyHKYJBQHoPMbjas
waeTUY1wI/TC2AeqMn5KsB5xysEjZu7XpwH+wULWm36D4Gg40G2euIZq+KMbarXYac4zmDLmXK21
3rslCRTvxPvJqz15NfkKEVGo3wLkDtap7aJ9Flf1baph6hBA0PuqoTwSqPa3SFWL5dQmJGERij9g
r4xJt61Xr0mR3WZ2Yn9DafpHjhDhk1NV5b8tfa0PzAKmKk8zTF1DTEe1TOhu/4kEaYdEc9KuGJ9B
63gPtfniGh0TL3IZB6v3YAxgCfSWRXG5sGenlV5Uxv2ga0hrUI9dCMZGYhXCw8DiZkj2ciMii1Fj
/VmUrXbRHvEvuPcmN8VNNxJI6A7lA5JkuN4Q7Xgzsuk+krhcz92XllP9bOzyizGm7qsCxXOZCS3b
k/z52baNelTUhuRNV46fQyd/aFAMeqzn+hAw/iqYHZwwy4v94k6aPMgdfZFM6kZMRbCU+30ZFyDB
NZwivbT2uA+Y7dYq1HyB/W+8vdg0QhwnV+nm9Xsw3RHIB7d+j1VAjnNvqA7iRpb9oBA3wYDUWOsj
Nv2hQXax0c9ntT13bL0aOUB3eG5NtG9nxKHEHiIJnN7MVQqkgfuwdFIkJlyks1RdPblOW60ddd4M
qWqJBEg0fG8jmKvIOP503Ooh9l3lE4IC1jKJa+08OfgpCBQtSF/+Gh75YMbkcL65y3AsOPBfi/qH
yRiDuw5zrJ2DT8xdA61ggQFT/qmuoxajZjvbKnWTfwod+w3HSXGOEL189KDNyurRy90d4glI/MyD
8pHdn6nX/g1mBe1rVOxMw88+eUVpIz4J7EMWB2V8hH9zJ8XR89q/dWKregpEmx6FZryLpgd5cAeo
rnoy2hGfwUlbqGm5MduWJTgr+RvA438ernWq04q1WdTGQna5NsgiSFGxhrPkrHLRjKsBG8x7FKa9
NcsNlRdlhHZqnFU3QTUW+4Rl4SEDuXA0eEB3Rtx1aIRk2kYNehf48pStR5y/HtLU85elmzfPSYu3
8aBp3Sc1xK48i0fji+7POeCy+FGXGGMnPlLek7V1LbCoC2P0F10SRMFCLUjC+E77rQuiR6Of8vhn
D5hiLzNmQ0NeAPe2e3UmxRduhAuGndzLNjI6lzY0zf5okzm5v47zkjpc9SLXL+wBz8T5xy+8cCcR
mHBjDRSHQ8hZM0e6DbCrMUVaAnXlF9k9emqwZxkf/ISpiDx5Eb0RC9GYKIbkNvVS46AibbPJYt15
dGuy2HiWdT9i7CPc1PmOJ4y6mPRceXDRXN22LAYOQ4BcUlCx3qz0dHwrquAYeWl7atTE2DpE8rCo
VoKfQE6z3DR+KmX7VpBcfnW6BGMyt5vuDKfEcNvQy72B5ewmUdLwiFJKtEnDRjsatRad1LZK14C+
kldDpC/oAHQ/QLlsusQMv4wJuh2lPYZniBHMNFUe7oK6N+5xmQ7ZFuvWV0d8vngxShHFSNIU7KEU
xzk/KWbjE9kAIuj9zNRwBUQkG1Hy0bLPvWjf6llzsXfHESVik1jjjMtqNXOldor3NKaiuoHXhFBv
a0afuiIGrsbPYyeL3lSfuiYQD7Xftvd4Sj/qcy+vMNJd1o6I0sxFgndEPpXwW26J7pZ8Al9FCRnp
CpKaotEh0xwRy/8Ntho7JKeRnLqTVU7uRLs6DbfkCoxjmmBPRi7I25plw8yAK96q0bruKbFR0lXr
XnxGGPw+5teBzCW+hkmCtTHuq8fR6IOv7aRB7A8i81mdbi8LAyX5xkT94rem8Vq22rTrsjxcy6KH
j9VSUXjSLq38WSIP7Nt/Xqfbf3n32YZBgFgHwa956l8Y3pqYoEjblfIkvFwD22QgIlxN/Z2K3cOh
EbW/gS5ZPPkFyxJTz5zvJbjAoOUhvvYd4TXux+SWZQHdcTF8KqswXZSFYV+7Z1ijXS6dQnA9XPrO
l7ZmNkmDi+TyQtTOpw5IfZoeWyK+P+pWOwxdkXxum95cojyZn3GE1HcYG5m7oNDicwBrdGkjfvs5
g4cdsCiXg5AMToiCgtOYwE3o80xQWln05KCBqwMBfg4RvHpKkB+WNAXZ9rs0JtPHtnkcKBfnX2Rl
gMx93CjBODHQMFCB06lIq3yA0RG+8U3ghM6TQWp3lXRjUr6mFn7w4ZRsAYo1R1cVcDPlad2Rjmzn
w6UlRxd4KStFimbrYhpd7MYtkKT2dJI4FwmHkWcfMDEfikJYI+oRrW3uoEihDYSRBAvw3n10NJ1F
p9t3R02pnJs2sft1g7TGM1IlwWLeBf3IyhvEGKzvclCGRO0jPiXdRjXY88tBTRLwWIau8eykJUv9
9E7Xy/B7J8Ta1ZHFXVRBgZQxYBjYfV+c1p7wGGybJVwW60EdE2ixSWSf2thUdvAP1X2iJliNARfY
mJNQDl5ovoQ+AbUUkM0NITrvCD403ijZJJ6Q+oRvBE3/hw+8uTX5gYDHA+/Rx88i8ax15NXvgwiE
R5dBbFur34NGiRSokeqqUz26DIrnO83bpsudfF0RTyoKrAuElNNtb3rZOgfYGb1MbfBFs1zsA40k
xmcg9ljsEmVsfNayzTAEO3OOQVYGTldWNXqXGCTyUhjTRtNzmVoroYLfVBTN/lT2P5u0Hz+3XTts
auIpO9eKnbm6MuLiHJjJJ0SU/dvKgavbNPorMoa4Pc5V8iCLXpZuCLzHNx/qzUbXl10m6nU+PiSd
MR7DWQCRDAhk4vnsepB1SdCXuyS/YYZye/Zt6mOezIDj1LdutJmg6tjgaXU3t2/03tafZevYqdZN
7T3i0dTs9SwxXpPJ25Cksx9V3Lfu61A84hlpvBZm4+20LLFXyqQb6PuiB1SUdb4TxN9X8qnV3DHf
eQjyX4qyNbPLva+NW6tsf1olbMwBoP6GMI5NFUUk008V+M8Hv/hujI5yI6305AI31DaRo1bv1uS6
a7cT0Xm9XxGcZjmToO4m1Bj1tCYEXY12I7tM7GCbMLwp4zB7tKb4z/qJXd+QW9nj3N/qMu/N1DFn
AuGftXBsky5cm/ITRVm5Z+nvroTRqzt7svgHZEj/Z23rntokLJ6VNljLfeaYd+U+Iz68FInePY5D
WG5L14g3MlHoJ1gBZWgX3yR8Za95fC5VbXwBffZ0AcGA9TIwocWkgrWxc8j8Tjm5fcv2Mm6rT1ab
nIM51tnH5cHOcutNJEMMUNyL7io/8veegqR9hJz2Q5qn+sIFq/K91REabn7mcB3e8uKBYHABifDX
iaJ8rPmzKQe9EC/+7JNXrfOmQu6TKQewL3OOyCHcOv+c8oaUkR5pwUa29tAkq2L86joLDDGybz7/
ziVUgvY2jRDc76wCQxKncd5w/Fk3aat9y4pORVg6me5TFkkAATGDTCPhPWdt/yR71FnEhjVKn9sy
rbadm0d7DdOnh24OvskeDsITJSaHp5I5bdXOeiP1fBAqZBo1RDjX1UKk8xM7ptKxjWXaOfFzNkS3
hp5WZ/nyKSgxoDzLn/Hcdi21OCZcS7/H+T4/xH9++3uq89f3/wy3IfOjkaj7qxaSYSmNEqjD+DR5
h1rRRLePMjBJnmf2q77AdUoSI+RZ0PlsgEw4Tqu48RWwZL2/6XJkfyCnwMMnNnGssEQne64+JU7i
rW2mqu1otvHG9nOiwjO0WIKM4ylo7toCfaIKwlqEqNHRZmZ9cUzvJXcT/U6W1GBYGHn8lEREbTQ7
9w/M2zU+vo6FPU7x3QEoh29Do9xinIfHHwyz29FTKmIQw33Y9g3kv+67hVLtW01kDexCP77GBmYW
UZ2ekzEQt0UMCz1C3Pu29jChjjXR7Gt2p0jUK+uxq/rHAefxmzTqPmuT3j+OFYrpcdsHG3xZxKLk
Xffds5uFwXe3S7RY2VV++3Ws0YHLzKzk+wiMldC8+ovG057rpfNqjqa/hQ6cb1Fb7u5DG9spoLxv
aJWvZF4JAyOcckQRnp24uhdKGO+HIbKPfm5ZlwOvTxCKRYXc2swTmnlV/U+h874lQxNV3qew8BHa
NNT66DpjS1Dd5lXaRePasLCSrBPfvKuZnZbCr9yNK0AULGBto9rUJc6D66t3BjC4LxqAmUVRFvnC
d0q8D6ZxU6jua2jl/VfXjYpFJepmHU9dvLVrVVsyA4hXz7ajRW2G/bcAOnwdVAKrNuOpz03vp9Ur
92yKdy3Z+dXowFgYE2wZWmyfRRa628RsvWMxNMPOdhVMC4p8rY2w2LFeXaigq1+nvBs2Pbi4TeF3
7MDz9k4vwe81gA6/dok4uyRbf5ByImbjeMvAD90NckHtIQUWI9l+dPhFC8yxI4O2kN4MQRjfywMm
TdpRSYDwzVWJotTLKHOtdWkV2kk4I/wDUX4a3PJc2Xn5BCr3Sau99A4RJfW5UDSsfTXnVo/L5jRa
9RkiAJB+BNrZwv2I1S6/UaPgwYPXvQ+cDDfNOirMG4UAtLeeQjt7EzZR47JTa8xMKCojJpOYgj/Y
ei+wkm8HjAdyPOmwsl/Vahceda87AdN0wT//UhYLEXKHtWh8T8ow2GajeFcck/SahCAm4Zq5iyyj
NvZZcYp81fvjM5mR/A5r8GdWJ83tOMQ8SZPQDkI0/YvqMlMDDc+2BEm+894V95nbG6cBwxYrxQVp
iaAWAT0TCPrcqI6+uO8HxzmUU/KVHCM9BAoJey9Cl+xSjlDEXYywJhf+kPfrksjyC8uYbg30ntfa
XLQN21uqntbtc/SZN5FXjkvRNtgydLaRHy+njtmxTWLF5S7FXJsEvKBcXcG07rbEtOmQN7g/j7F1
52btlt3n2sQ/sRAaK7y4/SpMq0ejPiuXeuHWmzp6m2qAvrjUY6gSNz+F+ShcRzw3SejdVP4Ed7jC
T3xIOkgkMVM6En7+ThVRtih5nM+Z0pXnfD5zTO2cMekfZZVsxCwh22L+FixlEXBTdqto9deElHDR
ONZTnaj9XjR2vZRFbFUmIm/Jl1jJ7acIawUMM4tlOpfKAsZmFPTdelAHzKrnA2iy97M0MTD9C+0v
16prt2tfD0YxqQ3u/nukYzdHULw/K790D0PVxHu38z0ooUO2Q3A+OIkowvKhNpJbUonjxiiN6m5y
a2ftZUh7CBGcPd7MuwLv6yN6xO0h5PHfdQiL3hgopW50zELuhqot1j7gDyQzE6SnTaE+lel9XVug
Dtwpu0fXOt71Zl3v48Br70ZsjYh7pfWb7ucnteJJT1KwBTiSfI7rzliC1MvOBmnXHUAqdTc73S6r
QoduRxR1r9lcTVjK/MoQmB47hvbFZmOhq7jPuCXOGKwhlg1RwbMwlDXiIuVPE1JZyFz4FvR8QhEm
xdnKo25Xjwjr8yhtEx0/58ECK6M6LrEFO9RfVav5qttZ/DO3T6A0EVjgYT7b5J7fnNAol1WvNQ/I
vXSbKm2LG3eoj15MTtAPlOYMw6hb5g2ZgKoYlmFRpz/UkG2Wl7MmsV0z30AvLI7TZFgnHRzJKvSE
9gkzqBMxEJdEpacxZW8a1a6+RKE1rYWrVgfClM5D3ogfcCuYKMnasyNu7Pus6eKjEQUo+WU9Xq3e
vH2xrK+xVgbQMtpxp4W40tkBSyQki+7xwgi+ecDksIHJxocxMwUI81rd1DnuloQnSJDQI5oXzm5V
ZPe6aApwAM1OdYJ070yevdemuLjhf5ngHtHad55ZeatIzHJVQ+ztRuwjbvISOP4Qef6TZeLK5tSY
ZsJMFYZYGNVAimJo01OEAN+WDHK7luCugO9yZYuo2kvoV4ewOUgRt0XUCuhX07mLDk3TJzxh8gcV
10ajbK2jVeMLYZi92Hcdpo+Tq+VvEDF+kHUZzpUHtaMwwu/RPOdauIKXvYLLpk4cdvRUGyuSftwO
fZI/BDo+NGrRNd9sD8fBqNN+KKQsKjVynisMyNealrxhPVKuitzwztl8gGCPb0XMD9W3FV1ZEAjS
VlPtlOvQrz0Mxenjeba5dWNcJa91KLvBb7GYWOYesltqDfbZvVz7crHU1rYBqIZeTK/4xYbYqZb5
SQkIAMIPZP3cG+mNF3ufncTwTpHB/jpsHicDqxl90hGs9WC51/7B8VztVEJQWU7oawM9QRTfSxt9
n/fpeFfOh2iHmXS+YXMc7Up2CnhOdvorcqdfjHoYfpKfm0Aqs1Bht10rabZoWq9YC2LfTJdpMB2U
lInaVKz7gXlkp45KvEpxi3m248DZ+YmSI9KY87xq6ScwM+lqchsWXGo53kw+6JHMsJxNbBsDekD4
mrnq6NwUVdf1KCl1j1bhZDtZdz1ojfurS+PqxNUc4F+sRlAkbJpXtxENnpJm9NIj6r7qM8s4J17I
FhUsBHjuLRaHUAQgJIDvQQhS4CCGwVx7ErXBFpAI1WNGnmkBKXvYyzotM2ZDwRZSseKeYyNyfpCL
wgUBi+vAfQgMVsmRrn5RFWU8gDydDqYC02Tho50cjXNoolIEC8Hkk9JE6ZtQQwDrwIFm4LJLADw8
gErHe2gybBye3Xptg6G3woiEZJBFN2o55PtowvrULVVlVTm4Xxuh5z+MjsDQKzjBjQ5CxIEUAixJ
t/W1urgnngYlWalyeGwttHGbVROU2vrZLsb4NBDXIBTS1ljxFu6tl5hP/H7sp2mEzQMd/BdD3JnV
Yq5UsIpd3KrqSQBLNrhsiKvGv21LnIwQPrbDUF0XjkhWjlNP5wRprIWhtZhNhcZ0vtSh9rHV8VBb
yKJsYLeARoqCBgyDShEnS9XKWQDPAmqD51Q32HK/n6VGiQlKT95ViUTTkoelz+WUmYjfVYqBJJL5
yqm2kJxUVKjduMT4J3ngZ+DtO5hWBtoiJ6u2eQFk8X1bKQmPP9MiK1jnXpsGxFH4ZvZWbTn3sq51
i4OeNNOuiF0dgSmYXV1qk4UfUINTczRVqvGWrJNxVsfRwoMnDO5DPvV2dMZ0p7C1rPRggo02ziGE
OxCsq95STV7TIDe9UoeLE5tvPaS+U9h/H42CRGs3lhvPJXBbRnjJNH7DWmw+0xLkcy6VsiwPrXNL
lnfc9F3UrgmbkqIoYesJJcU3Pkw+YyYwK6Io7QvzvbZsYz94BIsSrc249u9sbNeHKPnC5ooEfFcD
3u8sXi1zUR6Ep4OqtTyiA/DaaNIHxz7kYoU7p342mgf8hCA2qjbSKz5fMJIIKCerXp3ufVsX8Dc0
JVqWs0GbmVjYD02KcS8PVQglkNVWt9EC9b2ubruOhI1e7Ye0Ni/9hKbdktCzb5LC8jYl9oarztHM
QxsRafHQsH7SQrt5EI1YqIjgPplOv/YSVbmfF+p+12ivBojVGwIE/qVolVm2jEcRbzK9jPGh7XHA
KJH/3yLBlJKLLb65flwc41wIjEmJNIvWHO4tlDSWo5dOW8vzXTyDlZcwLpIHAUPS7OrmKRjHGuMc
F3ZTq92WgVI/eQbW7z0a1cywFHFhwXquJzTjt/6tVQCqgrrl3+ax/V16FgdZXO8jNSQj5GFObMOW
WZuiiS6OxjAi0O4MzRL0Cq3YTKBymyiPqmuqD7w/gLFQPTg9vMWwwCSIjebRUSYAg71l7CyjSVeo
iNgwppIGwSbQY/DA7eeMUAL+Fa66Iq5P66hq27Lg9a5gZkmIJUS/E5joWo7VPSyiSq3s1pexHaAz
3vbE+ebOrPCaTTGBjJetSU/szxyn6lIEpsULaxzUjeyci5T85mAiZzjfFwfcfF13BMYuY4fBXzkk
tLeys9G3+qoOXf/SmtoNztF2Vu0uYyNB4q0nJST/hGQK8QFu22SLGc/Ocrz+rkf6fpNFU3njJkfQ
J9GT0uDYqoonRXP6p6weXmBReafCzIddhZ/iQjEGcde1SNBFvQe9SInsS12rfakm9NQuVT1iBbc4
Yix8tUTnNmbHDNA8PLjCFXfyGnkdpWie5NHWzYdl5uSCJR5OncCn0yMe9doDrLdvOcGpL2UZ6gtQ
HtYdNpDxLhrcQ9tO2bmzkudOTYJX+Mj6ITE1FK+9IXitk7bdEGsfN7IV8ECzJEfoHWRrYdaPWVP0
5yByjZfuS1NlwU4PC3VVCqtGMcSuVw281W0Tk+TE0wIZJK/EHQT3QefXaTqfmlpWYTl37fDHqZlp
5SYZCR8E1oMPCfPF5s979LBqBWsavBj82u79tDjIkmIJ8y4OxgdZwou+uK1y8U2Wav5o6NsYx0ZD
Fb5MNdpB7kCOTl41xglw44NMWcW2YtyNvvp+wJbTUURwd61mwV8eUj94lp2u9anZaetwJFP8oaEI
YhUfNtgC186yC/EI9jromInft/N7NoxWrWnP8OE3kWjHN3fCg25qATWPWq6eVJ1wF9hpnEHZI4dj
jRvzbHYiD/gqvZ+lhoXRO3lXRInQD5Gt2u+ztMi89YCf22XstUF2lq2iU4I/WiH7BKSwRUNUgtjr
5apN4y7SZgK410EqJsAyTvkBubD3Q8xS4ZDOB3l2bbj2uzZ86PdfdLlefgIQnyzk9a/jZPHa53qn
/6LLh0tdx/7tp/zbu10/wbXLh8s3wQzM+9D84U7Xy1w/zIfLXLv8b9/H317mn+8kh8lPqfVjtenC
6OH6J8j6a/Fvb/G3Xa4NH76I//1S1z/jw6WuX9j/dLcPn+B/GvvP38vfXuqfPynyDjWrQ6NYIhDC
0i6aH0N5+IfyH02kohiVp/hPy1GXcocj9J/ly4A/hv2/d5CV8lKXq/xb/+td5Uh5UMk7T+try59X
+rfr/dv92cyw9RYmzqV/+Z4+fg+Xe/159+tn/Pg5/u2+lzv+5VotHAirEv3m+tde7/Gh7lr8+EH/
dohs+OOjXi8hW9L5X/6hTjb8F3X/RZf//VJg6rvViMPPwozH5rYbQmddg4hfymLYz5IBZt6A3KEV
jJa1VCvXXyluU+jbtMHUr6k9VpRzs+w4jAGYOMArN5DU64Ne4Nm0ks1BvzbN1DuB+YVBJ6v6yUuP
lccqsNRLfauPhrMySSotMTFdkmYAejnbtUmTtouvm3Rug7OHpKc8tYYpUZZXPzfdeR94rbqMnl3g
fN+IUTlu0i9+1Ch7E8nnZZ5lyZacFPEoNSseQGXuzCpvbxFbyh8Uoi83lteeZZvsVfHkbjy7HlbQ
wvMH2U1PsBILCbYcZBfdV1ki5SxNuarskJYFGC4zBiw430Q2/Jd3193+7Fg6Jq7/3529EeUl3f8a
5AYRuNwVJ0y92SLaaH+cZBmzScyoU++9+dpg/u5imwpdioEuhXgfJsfKg+zn/b6KVSXhpjAh72ol
jBajjskCyFN5IEqISOm1/EenxHVPoC/H7R9jQJ7+6v5HbRFqqbscDFUg04eGPy5v9m2vRc6tPEvx
ruj7vDt9qGdBFK1Yn/Ib+jBgaMObPglQa/h1DdlDHkq2t6hA2f32WifPwtTpd9Agf3yolxcpG/dY
l5N9kI2yyknFJlNHsa/A24OZJE+IkZPFV+Qsc7v2LvWyUdbLs+sBeJ19lMVJCuDJU5dkil/H72Pl
sMaM/FVk1C2eZ9mwAQLQL/GR1rHgtrzmvKg0giSYGin8aoFQE7azh03sFe1ZBGp7rrXSOTi9+ySr
rvXIbz1ZWeuy16CrPGTAkTe2GfTLcR4p6y73kFe6Vsr7uE4wXu4jG9Ry+pQVdbOVNF15hg7U/Ttf
9wN1FxE+r1xc2i7nkrMr2bvIwoJ2aFceupwhOdyD2hpGiq55lTUHpVJszn1Frf/jvNWM+v9o+7Lm
OJVl619EBFCMr0DP3Wq1ZFuyXggPezPPQ1H8+m9Voi1k2Wef+0Xc+0JQmVlFW+4GKnPlWqpP4WHf
jtOp13QLgtpjEXQpe+2dzpTBdZDdQHf0emB1B7JOZPPJ9C7kY+c1+aPUQTv2u1CmhJymUyM26Au8
BDz/EE5DztpgaJTucsc6xRIUAYVI9aWowA4klTTWiNjSNJAG88LXDx9AP1kB8PmWjLZUC0X/q4kE
SFC9YYPAaXQqrQiVI5kBxC/lIUEVFcSVyOvRAYTsBXTl+nEhzauJT1rG9aiGLXGAWvANWE86UMfV
3U0yFGyTvk2DGFTvsQ+kYAk4SJEGPHTbW81FeyObJm0DmrohOYQc7ZbG5P6wzqSm124Io8Nodfw8
quZ4djkqxB6NU7DQnxz9rhqqqQwWB5JPwANM9vA9hrgNCvf6CP7lqA7WFYYyfV3rgy2W64X63Qez
pSbKTtGn2yAfDfS4ePdceVURbcPZRw5Be/eEoch/eSItDxkeJqofAfTko8MP/LgKKqZFnjxx9IXt
Sik2R4f87QyK11MHOuh/POQeebbM+GCnIXbQ4w7I/+eOD87sIfGJrikXTcyFkSiX9VCG3evQiHpv
AEzkTE6yL3NHdOP40dzOm3UasuphMNaN5i9stwYaDtEGxUEGaLAkAQhYazaK3X1lYiiiY1/a/Fym
JTamSdcc0jlvDhnLHfWBm8gdqJNT+hTTysCMWhWEC2T0gKob8pB3ZHJivfLxMspBD9JpauG7ugW+
4sme93jMaVc0s+pXOiugA6rPyXBZ7Tqk286FboK7CKGuClCtp021ubPxsdHiB+N6QFoP/xKgvoNE
cWVlQLoTwwVV5dvVyNbJS06VgpIMrrZ+gLgtu/PYGcvV3tnLvAE6Brp4fNYPc540O+Sp1Ud3KEBU
qYTWTx1yHvFQ8O9OX3K/RVP/ffgWmzB7/hDL7ecWl8kb8ClHGkoAQwdytNztkE4qoz0DXxNf3I2V
ICMJpMOrrUJjVTU1UNiRM5bJtA6PZVKviR2vk54WPGZaQCtaU7ynkI9T5NporU3A+o4Z5K3MJsh1
256sKzDr5cbpQDSM/zrrpxWjT0TLmm+xlYLXw+zya9Nm0P6FmOHWRJ/LJ4olupZfY9VxNlGmAfRB
0VvFszU8kqhnoIPqAZphMgwljFhl4FUjL3UbkNd2AHQgL82tBtQhVZcZbuuHWMc3UCf3WqknhXw9
MvAN8FPrkLyNVKIib1FBVaY1AGjqNLD8uoNnhHl3BVFJd6Wz1bHaYukFgkPbWSm6FSiODhxszIsD
vRs/Z1T4Zs5RRF0n0CU+rESXEGA7ASM0Fqbg9dq5/FBAX3WXBrAmZhv1xhKA4yXWlH5FHxTkYNSv
Ef4AKBYmoBrmg/a1MTWArGrxKCqO/jwly1EJj7SvdqnaKH6q4SXKZxUCiPjCyum0atmX7WFCvvd/
tmo46eDGUBTo++Dl8WByx9xp4YjObOCzPPCHjedET6KnuJ4PUYNsf++k86eqqfxJEqOhf6660wfI
RkUyCk2LeHe2oDFDXjfTG/xTsCR5aUl05fEzeRNDfbdkKUoUirGG01c/UVLIUWFwKyDo7eFBBeH4
YXBiawuxK+uLMid39BxeI3IAPw91YpvbuDNBumyAnYp77Ww2O3pPntOEnQy79D+8K6OpEm/gs6qy
k5m+el9t5Em69p1HTHj8eMurOgo+e1Z1j5mUb2R5DhYdozv2Klf43dsQRdHoQoe5tA9ojq4vlgI9
OyxU7TvNSR7o4ALgUWfA4tEI3Bb6pTH6ExsNCMAUoph2xcBH3GQxYcbv/8Eu8t6X+lu7ClR0EInp
1WPdD/aFQoQe8jvLmXfrBN2asz3uoOiqpwmhWpl+D/r0JWa57pxd66qKl0UY6B2vsUDhkz6FDRg+
ZNtD06NYOgAinQfANvGtIZefFaf2J6giPCp5oKZQQqmGjj+KqNX9hEP4lmwTELdnoKJ+upLvlUxN
ZYAqqFAvtjRxoNO3WWvhLVIOa2z6Hpj5TD4KN1L0kboFWnZ6NTSOogi/gjuEn9wo4icRTkCh0ykd
cHtXFOhavAV8jGrePBRDw7Dqo8ajMajOko1uzuOy5hpTVKkI/XU2rWu24vVzLEvQuC7sTypvo92H
EKtT8USN3M+x2UJJZXCNozMqCbCDs4pTOqxj8lMkuW1QZb1G0thaIxcXhaIgIXwtAs8IBdEadLZe
EtoECvP/eDWKxB41BusgkImq3k1XGwSDQTpp2YaGoxvDNrLpOjqz7XFwUGw/OEKe/4xRbzl8tFfT
Ma4L7dSWbW5BTgWLTM6jLmp+F+lRD3BSYW9d7CxvILVvvbCd+YGGdMgG50E1xvRMoyZNtdtgTkEJ
AaFrJUeuEUU3NGauUxqwcFyGwdyHopsT3x16sAy4xTcN7d+JD46XGT8RHWR/NF1eeDJivu2SAjil
pvUB7+G31lbjRzQCAFcZPtKBpVYPBJEZHnNpczoAVedZgbiLHKJaP1zLSD82hvs6QR8BYTCFgh85
TGhFKzb2PII2VsYDe1uex8r+e41HayDgXRbU7WRAMzbCj8ZY7Gk49/UAMJqV+DRUnJw9lPWXIstf
rwZWpAbpS8s+sLzPgLqpGJI2Tj1WF3CJpviXpVEAinUolklbUpkAEa9j48DQKAeufgSEMoCiaEgH
llgpcDRVFHxwrENotxjb2LSAEfzCNAc6OYJFkEpxUGyawGNvAvgY9Lybt6jCg7reSeKbmjheKuri
Ny/NNSDJQ7E5c6JHmo/m/o/zKSIGOe0SsV7h7frkXNcAKBhcvgChu6D635oxOLyyFhJ6noXmnYuj
9Bt0ZkQgEjD5j7ZPo2MqMdYeRQ9WYvsiZtM9HXqwpl7qsAOtfS/uSwtNHkUaFjv6TKCYhiSD2Z6X
kYMyWqeYk5fRn+PNS5+u+IM3R0rs3dxBzuXyT1eqmblHrTpCh1OO1pusbo+AC6YPEwCwD1Ps54ks
+EtLpabu0ZrKv8m1BLXhsMkbJ9mscyJe5Z4Yo9d1yAEy4//DddZrT//98wzjrPrMBENZk5vsXHX6
bkx189CHDO9b+Tiys2iwDF69cnbOLZYeJ7QAl9JBJk7eJYbCGzTlbLTeRS+JnEKRtDYNlQnqEUET
gfCpzxqxISO5lytS+IQmpA2ar1ovcZLs9S5dC+B8vNpgYg9NjA3U7xLDR1LDOCZNYQK6jXt+H+GR
B4kJjF26v5MfuRzhbOqm7/ev7zXhlByQ5VPu8AOJrs6QO9up6hm4jv+xqdIB/Tt05rT6Yi/BvAOx
ZBkCBfPnUTfrA80nE03Q8PUJ8E0BLYqcTw4+Fs7Z0oWyTYsJ/Ry8PgMr0ZxnzazPfxqSg0IEWK2t
dkZr7X+PpZXyJPpmW2BEa63HWmGKT2cGQCvLWSltda5A/O/N++9x0INVgApGMtPJNx+4sWioA8ar
lAkAs/I9jkx0aOMxeifDnQNakIcMtG1FdNHsCM1nqC8bRgGM82QwAJjTRybNYTFkR4G9tE9Ds0Hr
PTiSFACY5+pJ15CERxYIhKMyGG/0yxoz3mnuUzt+jNCs9IRDhp+tgfcYKFxYBfTedlVtP3ShBTXJ
dYjmkMMYgdBkp3Tu4o1AVnZLLcM8gyJ8up9Bk2IKNpxAgibuQwOHLlHAgt0kemCPNW5eU2pl59l5
nUCz6OCwfJlKI5o/mVm6sQGlCWqnyZHrHMSu0hJ2q9FotRlq5MkM04SknrSFitH7dWV1Swg5BBbw
wMxWHmtd/DVEpnZEapjdQGp6VNNYvWhD7yR+9STQK3brpUsMvXLRrGnfM9tNIKRdiGOm6H8vkQaa
tYBONyqfrrl+mDwC13cKWEwNDPuJ7Hnv9n4DiY/dstT6YchNHzC18+WDrMtVT5qb2Ycy1SMQJmBj
x+TO0kmUcQ+oP/q2FGzpvdWoiRm4W9ovUjgw34gEaf0Ssy6xOlbbugzUflJvxu8UWvfTF6TQntBQ
qXzqK2HuqsGo933R5p/A5PddB/Dxx68BUwLBizZCWoaogISKPhkGIi8iA1RjiwVWU7wfGnJIweSl
4HVI3g9zKwvw9B4Ya58PJrsUGfBAU+g8A9+qhcdIA106mnjA8tXWikCaJjUuyO2yC0V3Ux9kLeOn
qv87r0zjGIPi6YROUvxXNQp0KtEZWrUgEYMVOubTCSkh8goZQmd0aDs0SS2ej2Mr6dnRGn9A0sxC
X7SMo+VojCTSgFbo5piKCHTtUTYWaIPGgc1arOynBgn7Gc8RfzSb0vk7z43iBDRwjdRnUhSnDogo
P7NDzadJnZO7m2QY0BUHFKxiXKDVjK51LtABKBXS5RCsUeLqxuEAEXL31WuqY3ubIQ1wQQPeE3ad
1fNQpLOnVUn4NAyAI2ljJZ7CJjE9t+/Kp9CG7GBVRS5UFDrFU0z07A4MHU0oG7hHDeq0S5+2kabh
MtSI6gFsNe+Gq5f66v6nc/M8SnybY0veuwL3rwHwGNYmGt4VXPtiSbYTlM+AYheoGZ541GzINgFy
OQeLW04pxkrbtHIFAw1dG1fT243TKvUe9CnOJkPb7lc9S790aDG4qWOjX3nR5B7Zy2I0gkIFjNyV
oF60P+PVTHsO56aHPiUgdYBrZV/R3dZ5XeSGd8ACzg+10t/IHulFs81Dw0RiDBdJun47GIAT9eDZ
fEpeWJxOP/kcQa4At7XbWPfzHuonzV41iugB20Fg6K3S+pm86D34TygS9GbiZqWghXl9swbfJDqf
oOkYgMIiRw9UjqxRK3v4yIhWg3wjhJ1fgMazr2WjKL4SmXiavZ1FJVKlZEvezlbvcpZO1WUoQY6V
RNYtxtvrAd9FdkcHNLEbd2YaQrURyoHeBwcNRRre6rpwDhS7RoDnHZkwE5jTMY8eQO5XPmptnm5C
FbD/qkPjWKrUtW+Odv6jn1J/NsT0EkFdbDO32fuITpZI/jWCeKLyNPGLJBYvRqSg4aME1eYO7DYF
fkWKGl9DueHoYtcOTBWcYIuIckybE1tuQ8gfRuhvUBLz5IIzdAhc6SCvmzv40eTtRSh1i6YQuad5
N02ujRrwdOraSy+ldvURCV/WuPWDADDxwB1F305zrXxBBmuJYGj68QoB4iErRUtUifqwJvnWoQL+
DaVn7QRm3f4BPIriDtzne1biY/tqJaqtKXQeUCwdmJp/A4WddqJRMyQzeirHPfjcu3tsLv1xblGW
DCHmRkK5fYc8XMWQHZm7Xny29TKgFmjQo2I7DDmVgLqcHd3WPMey1AsaFP081kblMQmF2IB1v7LQ
KQNaXDrElqoeFVMegDUvcBfBKbC1ho6WguF7gXsjKgXSQ+Gyp/0/nZYRRCBbtMOi77UR0y2R92uQ
fZmo4eQmtvVoXCj/msO+3K6SnjNwt1D3a6AVKOw92T+qflJImbLplIvY8GawcAQUSI51KTqLsm6X
vi31ISxzroqrFV2yA+WKngZ9YQZ9b5X3Zp1jo2lk6a7V+zzo9AQ7TTVH4/ygQmfUaL/zunC3+qjO
kCKAPjVpV5Otd8fZn5Spu5HjP9pUORcdfmhNXWNoSt523B/EpAVUeFwJopey5bs6Zgz1om3I+Weq
Wi7uhTv69/OlvGkwSNItnNNDNVjbsRo+O0kA8kvP1Kf8wsU4xptMQaunXf42zGSXccmRocvHfkej
t9Be3sfoZvZmpxVpRHaKeIsnuyEFkt7i6ZIU6r5YDQiYapBjYpeMQ1WH1qYb29lbbXQm+TMveuWC
xpZiTAe8hOjXf53XOxxNQRTJswZSWjyzN1WTvY9ZV+xBvLZDNeon9BKsY9OYd8vfg4ZgvUJbNP4A
678IVbYljExOaeN+/jZ1GZLngw0Z329h1DaepnN10/W4sxG7QN2xnwDUj9cI0GJgWDWPOAi6qCnO
hgGeUIqiSXY0gn1BUpn/PqnvsstrqURLNCh9GyXa3epMQEMqglRkVlvThcYR5HG2o0ApkWyKjHkf
iK7rDe5W9jKb3MgJa6gsIv8G7DUD8VD6l4HK20EpBbunw9yPdmDzLtqsthbtdSghqpFXlKqBbTGk
2rkUCaMDstXgW22R8y6nEAyOUmc8tjIGMeoXCnhnHkZtCzrbwifbugZycsA9dba9rEEOq9Tcix7h
VVNeani7HlBA+XaeDf7RgXeOHyi9jod18cbFz6A2Bnz5XH0PBiVQwkhaNZAatjemV+izto1rV0Lg
FeKQ7U0GkIkC6JDa700UKicCrGwuE39da13+17VE1T+7SaodHT32bMvsHuiQahUU77VweNW16SuQ
IumzaxwGNe8fxrFw78ciljkqaMnwCPqqoYroZYzEFWrxpfYabaMd577CVuZj9Ho9mqHK9ckmjMm9
n7A+jYZae0qK+GnKEvs2cbzuNRmLDzSk1h13tk/oQusu1MNTpG50S7UTDSgoBjM9ehmNT4ns+yE7
osNdNgI11ZpoBvMHSOcFWodfDs2gGHQgv15qXUpeykYSF7Lb+DBaX8W3sEWfn1xDRefVmeMyhSsr
W2pYbiM1BsgCOP37uBjv2jkXJzLRoQar0w6i2DrIHBGGzCO45FPEqeYgTpliN8dmMlIbSsKQ3d7T
ViKjRxyd0gEcjmHQa5rm0TaFbLQtobPVts74YKMFDFT9PNWphk2MBlBAhhhfuMEW0jA0i9qHVs2h
xNBAvRztrq+EYZVoN6apgyJzhLjgVkH/5LaVBdI5q4st2gyybSOrqatXRPqPSQOCBiW9xEefkr35
AJOnIXlrlBwX74qGJzg9qrTxMveDY1lKerMZ32RoGyK7hS4iaBp9mWswdYUaGP2dUTO/hIP+AkGm
8krOodc9kOTpn5qidR+EHu/IHBcQ4mMcfbiTnlhfpkrtDqVaZwF5zahTNpGboo4mLxBC+3i5wLLk
ZH+4AIqJ7y6QOJ2zBZUpUK9oc+nPZpz5GCLtQsPCBKBPaLqfZ+MRBJ7OeQhFEnRmknxv0Mgx6+A/
hRCcseV6ZYHUoso+T0p7owAAKG2QXUTsus6EPGD8vdGwCXZD4zmfC3MLcRd8rUyw1udTAX6YBF+7
UYJd1gPZSgivgN623K12N2n5tgFQEnkuiIN9mEpDhcCUci76dKEX9baweEgTfJnMIWprb5D6FHSw
qgGJKjptU0CwenlY3WQTcxQHM0ciiBwfl1jWqVsUipGFDpjeWuf1wIexO441oEtv9ghopDObQLQX
/HOKlsNx7t7FVH0y7bLe/T5GU3UHrmT90ipbGoAaOkYLBl7HF3tT7MhOFjrr5RyedfoF7zarOYKg
JDjtUGT9ZdF36632XxaNIIg1ll3i2L6Ozim5p6ANiBk61m6aspdli0KFE3n4sP9Ao/AzRL+Ap5VO
4Mv0bZJOyBb/GmvL1Zo4eVl2QORd9jNjwwMAnJxTyooGKZ2yfexyNPCpyoxmlKKxwSPc2J+Ehc50
ENb8DQk757OG+ydyeFp4ntO2PekMQEjoF7FH/M25Fyu9+lPpr6TzJeeYjf46J9SU8NxFCaS5s0ps
NC58UVTYFSOj/dLj/uyNIHG5tt0IOg81wu4rLuaXzgb3A/gihZ934HK0uagCVFTSK6DH08FyhLLT
7a66OZrbYOeDPizmgm5ZkoeJhN9PY6c/f5ik9a0CtlWjuvUteA8codsHg7uigOoEXiDRH9Ta28ws
2Zesne5y4eQ/MpahkxJvbw/g12zRY4qIWFHZl5aPd5Q/+1PE2xr/MQJNbI5fogs4cIbsM3gpinsC
OgwbFdWtL6boWjSAxZ8IUFHFqnWcwLG1wByKmgHqCTWMLZvAXjWAb3dXs3L0q8qA2rZEQqRlsixK
8/uAFhVAS9KihKFAY6e9LDpoYtikEC0BtBivKarN7yO1Kc/QNsAOBOJky5BE6ok3VoMJuRMwrMjX
HbJLU5uq5ZmWeFuHTBD09O1U0fBnBn2/BdAjGq9A8hGdZ0vPrp0U0hviuPwxxEBM9a77ImY1DHJs
tJYIs1dHLwZIxwXSbmt1KRqo3vKpoAPorlWda3BARk5Q/nQ1muDBhsylgq0LzUbRpvF0cD7IB3Jk
BdU0I70miuJa1OASJV3zoUknAKp+d7SWgr2EdETIqC0zstHFt1g6orQ2zjoDD/FlQqqqqDq1e3zN
73BmF9sJBWrSuwvCUajf+uwJSqHFD2T6VD9xxXynAd90RgM7KMJeA8ox2bS5Ajyfkjo70Q9bU+3t
kyVC0w6QLsm2JYgUgTKCxjy5E0W3Twn+PaAfgl5ljta7Q66jiZ3+ZYBZbxjQ/0/DBKaP1Q5unI2R
Z/HTH+ItadcTtwKysQMXWQV6jzxr8SuVOUkaq07UeigbmxC0Q+7CrbXJM6yih2Rsw546VF7aHklI
JAfu4naoPWLZBM8KKK0U8B3S0LCMf5/UaAbAeaW4IElVgf5WHhTwVAJeCP2Mfv7HJh0pZMqgCMMB
e1KtjQC7ca05zTnthLjF8lBO5qarK7C7yxEdAPg3kg4vndLiFoN6HVArphEoHcHHAWQfJJGj02pK
p7Y48VH9SiY6WINbHRxV75eZXdLGh7I1/4JEz3AC9ydkjIYpGyEOWg0+iNBN1Jh4jXy7NJKHIuls
CaexERV/lbmqAi+TTWdsmbRNM4/cI6ylxtF9g/dyeGhMMXRGB7CkgbcgO69m0Pemg1cPw+uEtoPE
djOr10y3IWWk9K6Ne7Ki4y83tOFGNJETpBkTn7oxRh7VdG+6CixXPNVgD7U05UTOmasqGiohtE5e
B/RPe4hWhz55HTxqLpawv6GzWHwywQX9CDmAqm3bwa9a5dpwcItRZGWiO7sRpXqgdfQWP53O5GJD
Xr0b+FFDvyvYMPGJgONI71O9PtKyFAEkJAj7lOaBRkkJIkpsOZszrYac1QAS+0aARsuC3qgBPTxT
G7ENm2P9c4hmVhQ8EtBEQYl0z/FFPjDQ6F7QlY1bcxvVnxqQY3gqhzJbhT9aiIRPBLmgLlCjdNoP
UQnAhcypYjut+UkSN2DFw7DQq5h5QDNkFzyUwNdSG2i2UQw7SPtU8/Ow+CUwtiECEDbFVi0bqADL
EpwiS3ChLM3lyAG549TfkYmcVgcCG9U1+JYiyGENIHKi+WRbF9HMARjdYrgju9opHJI00MxCv752
boem3NdxeAtnxQD1F1FaRYUOIisNHKlzmP4o8CwHuYr0xJ2LU2jBZFsL2sEeGcHdjHA6XUJBXVlu
hgFlKchTB677FFe9uK4pAKEYaAsIE2VPiQNyJJ0xQQi7awPcYNk9OXK9Q8270p5AkJEf7aoqceNz
9Z1RDO5d3UPXoDATCCqE8+yrrZ0+9dypPHsuwm+N09xxjoS8N80vNTZ8+KtWPTpIxuavzCi+mDwr
XwYF/7XoXxafsR8ogrjMu9swVkgIGKZ2ceJp3ovIHo6N6nKo8uq/XbmajPdXNuWVlbi+q0WFPEuV
v6Bo//7K45B9SetC9dPSGK9zUm5BYgY27tlQdkYllG+M43vuDpkOMuzW2YDi3z2j5388oo6u7RhP
1fsMhGa+3TX1s9kNTxK0jfl/g9oIlc45+6ZoivoUjXYW6PjR30d5qOzQv50ekyztLlOfzhvTnatP
dhyCMDo2tO8Q0nj9GBo+hhJG0feBIQn44WOI2f3tYySGU/3yMVq82FwY3pP9YcLvueGQr0ARovgE
KtjqxnrcVuTIcFUcgOUrbVHekQlvW13gdmzY0ZCmxzOwSjTs2bRMR1+33flyKhoD0GMOUmR7NpJg
ZLH5GFZaccNWC8CE3nyEnoD5OEYyCQMRpBPZ2iiSqF/JdQWS40cgjIqbFb5OhyQY6omJiWyCMajn
oTdeD508ywB/t5QR6FI5spJxRm4lZ0icSg/IeaDao6kHFSyVAek6GBqyCyiBzGewwUJTT/1BZqiL
QipGRpFODUWVsxDnulFveG8J/aSuwYcpuNGeR8mgQge9H0e8H4MMOgH942F1QBoB0epbtJjaTdWH
e8h1Dj5D/uxAxbs8A/cVGCYckKECZ01ecF67Byr8FfoMOV4H9LJWGG4W4MDM49gLQ+7sqkRrWUB6
75o0QlPB2ZGwO4nF0xl5dbC4eb30Nj2wMwPvoboOkrDrHLNPOrHUypGw1E9EYUs+OVp9MlJ9i/x1
HgSGl8iatQyNZICFhdwUm6wHhxK9Ai5vg2Sckho6IfJlkUrldFiijZ6hyxel+fXgCkVsRI23Xx5b
+9RQGEAKiXgBsCuoczd7Eklbo9UPduKmzRIXTBZNvtgdIRnGnFC8SPsar+nGX3h947iHIfcyScZ2
OvSZjm4RPiRIt8G2eiMZV9j9DLAD7RbLvIjvIg0Prr7n6LQQ9vTsumEUTKzQj1Tdsav7eRbd04co
bqeytnjMsYO/KfhPG5iFwoWT2EbglDEKnFKYlbNuujUC/6VU1hh17NmovDYxxb7lhsoewbKzUfC8
gWaKOZyVHPs1UqrRcw2vc3qMJqLCqp4g+1ICmh53J/L2uXkUoK14iKLYoDXIPEJa9BwXWIOWZMiD
AY+UFV4RVxkUrIb4sRZNA/odAJUalsSPFYj7Qdbi+PME9lm/YSM0DcPQ3jaG9erNsK2mqWT603wZ
QU4bDXYbE5o06B1o7b6W/5RuITC3K6M545/SLZzlqhm3Z/LOsjJOXlTHERyD33z10q+JhrGtv5/7
p2D6reGulp35qUzsyS8tV/mkROK3MzHprzb+dvYhTkmh5T517bTryoyd4skB6Y780gIH8SDqSTya
Y89O9SByqBriy9mC7pth9/LOTl/m8J94noILdB4rbqmb2rKRIAKJyWnuYv0k9N4KIAnPPLKtjj8N
kUvQG4/mrW5WzlbQx1DI/uDQ5Po5nrhB7zBIfClafKVDUeWf0L9qA/H4j4nOwOvm+uCUzzcV6WWS
sU470KZYDijQfo1OYoDdc+v7amYiStYrFHb1egXbBHZLssa5vh7F+YZmrMGWUjxGvDgoClg20b2U
ek0xpdseKp/QknP0Qz+rzZ0qK71KXLgndQDEQFZ68aTtHjrknCCz0EC3VUaQo+iMg4YesmUS2ouH
oIO4mdDm8A5ypL2n5G79ta9RjjT1Ij4V4Vg/QY9ssbcCKkUQJDI2TdY2X2u8q2paVT2wMgRbUSGA
NJb2UU5HB1S0Tm8gufoYWcMXiFxUAbT3skeuIt1CZ2Tj0iakjc7+d+KUCumFUgXX9DTFmu+yGXT7
8o5m7uZR9M+GHouTUIFZJmuWF5o/cdxR6phBv2IzzCDBdiHCo4Agb9t2qbYjoYvZZnemVqkPWTFl
90mn/yQzRTmJo+5KwxDPMkp17R0rgIepFOMR75rlSTNxE0A93nwkWxXHwYQmxxszmfmYQqg5sIG6
3lEETTAE0p1SAPaRbHLCaIG9dckDOHqUAMSXbcDaHT8BLt0ewrHVN7FMfdmwm7353l5hW/Qi4/9k
53MO9dkm9OIpHu6ykjvbTB+rTVXGxWfQGLI9dCldPw774jOPWzQt25HtKS6G6RwiKVGDHpOCNQY+
n7Hgd+TM6nR+yEBCFuHViUNnKyiiSv+kDzy5cbvn+zGzHBVpOKs/1nhY5h7XovBgsJ1mdt34kxxK
BTKsU6FP/XEJh2wf9GYgQgX0VAMWlrme7oykGp76wJoM/qQqXQ/BqSn3aBjVg2SYVCADK71QJa0h
roBWFhoWExTMIpM/ojLt3pzBupAZf10wFEUAuddZiyUdqKAVEILZk9fWxEtoiH6b5djfrY9bZEdy
4SXIkEAL4N1jmJ6268M3nDayqfddAPliUmCBc4bMy/Kspok6ctAJyJDOBtjdsYfU+HaUVbZimPqH
ZA63/RBHVzINqtOc4rj9ST4yrZNW26+T+mluTtrAf1L8/++kZABaDGwP+GhD5yBPak9XN40A9ag7
zprvoo1OSoq3zccy7KtPZRb+rcm3rsZuE8/By+QFdIJsGVq/Dsm7BiNj1V3WIc/QcablURO4yiE0
ZGfxxJz5HqOI+ozHP46YXZYez63mAZAQ3TeLWL85uia2kJVuzyCCG4+8g1iOazvdFfllFigATHye
GwhpiKppvztNfOg04G29CnBu8BNAKLRg36G8Ez9buq37Gcpty5KjImkf7fJ1ST4DsDRw83VJtJSf
I3x3k77jz0qlj6BmxJlAD54HnQP+XHa4Jp1xaftjXMVm0MS6ICz1p76It6QNFiKtcrFsUFw0IE7e
0LAdWgiFQ5GTlMJIM6wudPvyZidpMQsJDDyMsxTvghenhGywhxMjxPPHg1THcvLe9S8xKgA/x3FO
2DYa2BDEsx0eEtcVzzbkrAde1V86rUovORiivQm6Hs8UliSZcgBHMHQ2Ddur9dHdp5ke7mI0KwZo
TDY2Ca/xf13n8xCwKofuB41FbwygFTGMzQRRIeiCWvOGqfYOWKafoSmiA/HWA3TVX+nszb6ayD6b
2hJPFPdkMiVgZIIdT9XoQHYykfO/2j+sj+/4u8/z6/r0OV1CdLytzXVz66KrbasploEv5D+HEUS2
Qh+uQ5mB973hDkoXZfq9ZXaYbYBtR/6nHUAyIicsMWxOIfSS2lCFSXGX/n2p1fK23DI9BaWvNRVQ
CJdqCEZlym9RV/uu5uRbspF2wgDm0zueqx4bdfBi41HKjEg7oDSqLrgx7uSGZ3bOcLHBMv85adjr
AzitX8MWGJkMc/tquIA1xPqc/RM299Nvq/0aRtOrMMJ/sYVvP5uxMYYC07WvTWjSs8a+JV1i3ID2
5Ogfxhe9Us95D2YLiuwM1u8tizngStSxKZHx7ZyA6jBuwXVLMUIxLa/tgKbTUWNZYuQVwL5svruC
GizhOQ/nM2gj7imalp1c3LfYUhxSu+k42UCtGKFS7HPoYH5Ra5QkQjuMLjQE1d+uLfrkUYEi3WMh
WCBkj2uWMx1dT13l0XCeNbYHGbO6ePMpBhBmKss9eWnJGIIbFxrKJUUOTr7/x9qXLUmqK8t+EWbM
gtck57Hm6uoXrEfmGSHB1x9XUKuo1bv3OXbN7osMhUIiqzsTpAgPd1qyBL1OzqP+4kQhaFE0H8GK
ODApbqKari0AE4cc3JliKTyqJ2jiJdGWukYWi5OpQ7NoaOLyKULe6NHO51AKObQNKJ+X6V3X6IHP
+MboLagURql/LxuUqplKLbQWA2gnWA+gMR/A/vCfHsLrT63Eq/4PDyCnEBZXKY+/rMFwfl/LxII+
PPYshbkBEgchFdey0U6Kdn9ItS0R6c+2eRyk+iDZb1qwwDqlZuycxkZWwgSrKfJgzZlRFymTuUsI
G8LUxMKZTQum5mMSoXXI68NEPXL9mGiiHOEcRyilTs3qxvPsBPlB9ghoMHtkpvmCMq72ApJYBsny
xtsgvi03NNgzzb+MCFn1apBMZZlfK5abYKXF7Cxx0g1K6tstTff0zsBJtP0+z1aTIKWxA7w/uSOT
7g3YVIH4eUefQA4eP8XQA17RKK1hIgdX6uZwTyZRa6ggEizb00eAunZzdExXBwDkn08E0h+ofmkP
ZOn1AqpP0/cwTYYDBeA6EOTupobXcwBPJFZ/xYv2ngbpS4ZsLETf0/ievmBx1qPs49/Tu6Ku17Fr
gr65zLxDgvcAsLveofeb4skx0/KpwD7Jkpm8RY2F77hj2oFjxt2eBoGQnvYWiBICmvAxHc+rAiSu
I9t4bpVeLeuRQBMmXkJrQHonsO+A7z5rkFRuhUy+gwb3m8uh7wOiEf9QxFBjZHlufMVEGqeJY615
aycFaKZca3pqHhwFwTe0ZtwjLW4o6EV3j7ywswrrNt96YC0QkEH6wrPEAttpjgxGrpSklJSLsgNZ
a36y/9sfOcOL6bcxP6B0WQLCmgGpoCJ/f8QAa5bUgZUgobEMfAoWthQJZAKsmmWCZ/gwVODSEOE9
VLzCe9dAlgXbY383QMb2HhwBiPm7KP0Snn8mDzNMjTvJv02j46RB7seuog//FTLhpoGj2IFbtST5
0hq0pNO00OxTd2gGE8FbDvXucEDRmzrZ4bnkQsYv6g/UbU19HYMV9jnByQPblv90o1fF4EBB2y/6
v7o1ajUCMn+4qXPMvBrZ6aYat7vlprQaH8CoPGQCwAkIk+36KctO0AXLT4Wh2bsRKIRbLCrA2CvD
e+QhQteN6VRvZhK/JbGofzUp9O4yJuOVJQGBbuPqF/ebt1GLy7eiKVNI42TscTTxY661OL9BoOL9
Lo0hP9/FtZN0gzxYC/rjr42lv7PGQGlanIDZIo6YT2ZoQ860Mn+z0SRFweFFBiQ2fG+TI/b2CJGY
6uggZQNhHsd+JFvUfemFPTwIA68D34HscDuBC2vxh/QVII2djl1qa7T3c/M69BNESyv7zhmle7TU
ZtUFdmNrZGOKNPbU3ZBsl0C7/ts4i8eT0VKe6cY+ys7zflaZftbBcrJcMNeYLf4/F//yqVJ/fEn6
5ivtkWm3TBvlcYDYfBfqB7IL37vFlgfsQz698QiyA0t4l8LAym6bkDe33WhLlQejeKkjKFVAKsJY
J8gzQnIuna5W2OkBOTj+S9Y3dhCXKFZvuygPukmPtlPi2FcNiNu5MXwzPvudvRmKEOEtGiAXAbml
oMSPbEu2AfV/a91JIgjT8e42CNCF9E4mt1XZ4d+vqTQEILvxiE3j+AXsuQwSlY525KprmtvGl+y1
BnnNyfGg3hcr7WijmFjAO1D4T0wrwYRV/6pHS/uqLrysfr8wwI+bdRAEcQxkF0sjN14ar+/XMe/s
mzCgLZC1SXFEwgCMDuHkb2oTqgipEZZBXoN8J1LydKW64h7Q3gDyoK8bSPqlUjc2/92HHKlJU7Cd
xMp7WYyu4uJbWfY+jlvWmY6cQxVPd6Y2nUmGLEvN8U6N0QmTxloT3xZ1OP0Y+9/mgQ8FLPfS/tpC
lmEF4qP4MbZCbzt6wNgI0BhezNRPNrzpjJdK49+KSkLNPAEPHnZ1P0D3bK2kmqSZ/0wC+FZeUNCT
gllT018mKedJkFWdJ7UVAlqAm2jhkJ2SxtGCfBJpgJhTdopCCZJ2GunDdHy/pKEp0xFAcYrpaEkk
0EpVVllpKARPDAivQwssOfshGDS0omsfNDutg6ru4q9jIW7MQa3XahDfhs7rf6Fk6nfsOd4Lyy3w
MHvSvmVMz6D71MVH/MvWl2y0zE1ne+zRTLvXJIx2k8ofUSOq0Qe2JkbdOPVzC+nizJFHgzJQn3w+
hmMvHo/U63UozvejP+0IElRJ6JQPLSJ6M0JIwYdAyfJ3W+eCgYJEqcmZ/OTHXEId0Xrk91/Xc1rs
0b2sP4N/A+UpOtPWS4RlsPUnsKQDc6OCNKUNUGDluKAqU+ho1dCkENpOm8U2pf7V0L42OHYfE8+v
cUrWNYl/w2g9d6Uo3NsoihSVu4mPcAGIkxLV0ACY7MKV5ZTx7pM3dsvrdsyHy+LsMEXsndWPn9wg
5J5spFO04AJ/BUGMf+mq2rFWPeIBB98KX2vTDK9jh3PLGvD7rWuBZ2x2Qc3VtEqTUMPTZSzWwBNB
1GB5Pkkzr0FmvaEHU092e+T2tcz7Yi2UM42EOTJwK70DQDDtZuc/Hn60emFaBsgWUZau2A5dRY8Y
mSXqMulSJ+LDZYiMwkhtoPqAzVBTSAPvk188GFW8JkcnMVAeZNXMOpi2mG3zCtZY71vItNnxqqgL
yE0Yhn2XZFOzd5I+P5SWM94mCEFCIy5t3iTkHpkWab880ezdymRfe1bIgCYVbtrsRW6AecTn483C
kvOkQncv9ESwy36PGJE7TwqBa7vz03FjQqFvVahKBVdVKlBTyyZA0Mq/WLYwgKtRR3twbcSgv0Lp
AQgZ3/1wagJzSVc3wJsj5LP6mKxXidhBHw3yxkjn3IAZlrciE83FdKFQ35mFC/EdUKDoSTseK1+/
p56rTHQF3pJ8z11VnqCm0iI0UGpRttVrwO9Y2Jbvq/h53q9NjkhqYnhhsiltHDRlZoKQcLkVckv4
NEDQ7Gk1Oab7ME27awdShY3niWRDv6hK/az0pHyEkpt5pl4b+v2lbDh4/zBGjd/oYuMCcbFJK//d
hsrV+7DSvPm3iKra8lJP1o386acI8vhuE8Wi2SwLibC7syBbfKF1EBwG/cbIUgSZQKlSK/4rI0t+
dyJld84A8e4uBGs92TvXYYHRGuapjUr5bKbxrh894y0XBpSsy3bckVuGFHpu4GDfToN5/G/LTqZW
r1wBGi5atghFebQIFthq3NqjajDcFM7Ub4mFjLopYuufurHqEmWZ3jbhZhkNBYISevk7wmvheYCm
0LHL8FdS144RLa9cD4UIajR1FEdkXAOXqLp6Cuxhp2j6qYuUQXLJ6j6bu9Eo9EtUa7/mlZDxuKZR
+Y16Uec416HXX9g0Tc992fU3DTpiNBYbVnzX5v6VxiSQi3ftaIEzAHcEo0Zzjw3WPgTBynOiTRow
ReOWxorBNB5cEAbSPO7w9nHsk4DG6ilKntzid41v3k6kwLrzsBweRVFmoOXKh5OryJ0AG7b2qWnX
0NIBX9TsgmqaxnKce+qlZW4CA5gYW+oOBjDcZeZfqUeTSmzQVwgQDCfq0pLM4/csS59GRXuSD232
oKmobVnH9g4bjAFyN3F9kKjdv5ILkjLxFRoUh2VCX3T6DoUAQFCoRajhRdLNi0RFMxwsQJdXYJjw
kcqu3VXa+EAz17atrUzNiSGy1flrm0/hXZ1X4R2qJfN9AnmjlU4+jYkyu7LmVxqlhpzHY+lH7t3s
lLV4uLT4DszrZj6YknQni/bLpOVepbqNkYLC1s9KZ42CK2BI/Eg3Tw7+cT72AoVIgNam/qe3v0zG
fMMZguB1r+9Sng97F9VCj1Hs/IzTqfhR6j4yB6x6LkCX9jeHrGXP/ljVswNevMO+HnHoUivkOCw9
MPDIrBIXmvalEdUXlmvWq9ltp7BIXutGNleZRMBpKzMvRbzLABzfIhllvS6T3rvYraeIZE1TdZrf
jNL08RtJ4grlfZBH+tTwEIC3eBih8ouBVr1b6Qoy7+yKA09iSX9NFt80sc/JqmoX5iXU8Bzbh6xr
3m2czkyfuwJbwaSP+p8VYlWaadu/O6Sxajamb06PoEYOfDZO2hzHQ2y/j0bdothOTQ8hdjNPnzy9
fUbKY9ikOXb7rcJCuAof0bU2XpeMX6nHdLApTH3WBcZoAN+hRrkn3kejCOXyjVMBMaWmfsz3PVlu
dR8MpgkorBELQCH8oGpUcgu0KviBPCJv74ErCmeBgZn6Vy6eaDwEt9vatPzpRBNzNbGn4pZJPjV5
Mh6ZKqtoeq+8OuqKupEb4ncaDmdjgtY2WDjAz9hU4kxu5DFpUbXrOchiDwAf8cBzigYZz1GbawPC
PK1WiaGLO2Pw6iuwLxrQrEiduqKu8P2slTjpPzOsKPPvQQgIDvPc/sE6rzvRy4m3iX+FDNquj/Gm
D1ozGrZg0mvXy1ZPTXBF3p/IJEDTt9U9CyBphEe71JVfw7w+gHhH+2U4xhnCpdNbB2aBgKHe/wbe
LG3vcH3Yo7wUqE01iTmoW0z15jDJuLpNoV2usrGML7mqSs0SwKMFJIHm3ofd6ZyyWxeiOJYWuBQX
khnAQqHro3EGdlW9PNJAjq/Xpspt5PjNEEquXB8vDRjSXvnvWhj8NTJlBI5csKL5jW+9duD/2qaG
kFtyAmvr+xzTbexX44cd5XvRlMk9b6z40SwsAONzHfRVbZo85l3VnvHEeaPBKY7rCyiqL6V087M1
ZvkayrgQWFRdn+MNuKJLakItxSNMjYwywwiDcKcS6nE3ZByc74DE5ff2yJprDvzoqh98/UvcSm1d
NWZ5oG6GjAXUMcVzZqgjGHC2qxjMMF/CtJHAVujegcVeekLVqRtgO7TiWde9TEUUX3Rt9EGgCxgA
hGT7tVZ50bFSXeXWKTc9auIL4pXQRItaJMOAwlqDyiY+UvfDzVCrASwGbjQCFUztd1R2gGGrrr75
LmLqKmKe6q0A0op7V+mX1RkVce76wwMpCZQApEIErvIIe1DKkwc0iapvUfO+BnloUJwDFxE4kvFA
0h96JNM2U4MaEFk1xgNK6Y2HvPO3LaKUN/IoktQC4sCXK0SnwLPLUnda4WkzHsjZtlCY3Y0tMFeY
SjNatSbCke3GrsRUBLWrbeXgvJnQ1DpkoGNa9YoZxpnC+kRdiNRYzw7v3ruRHJNtglLltWw6d1+X
EAyjs7qLv3rfVSJZ00GeRqlLp/XF2e5FeEJQJ11RVqu3e1AFp+WwTVpPA0i54MfOtryTDtTWnB3L
QlBySWRYaQLZKXXWjjLZjcAAzSstE/5cE5EiqBKusxjbHjMH0C0uhuzOz/BGkxO7b8ISJmAITtL0
vi6mIXUhiWAXIoj6nKcBi4tunWp9tp37dTQpzvLEOsx9I8TLt6nKKy1RFW52N0qO86GaDLzdvH6O
EluQ1MljnpyKSGRn7Hbem8lLAfb5sx9X9XAq2hPZaUYf+hZoVHWimrGuTIHNpyGEYDBDLaUVauaK
bI4awH9/FZQARW0WGhC6QhgdaVQg7eKkeJyc0XmSHWAyY3LjneY8kcXSpgPoI/hdp0yDpTertObs
RB4lMhLrtoMSWqu1LnZUKJXsGnBI0dQYUrJHFGP5K+qiJNa4/h93YlbD7xJAXFpk4X2eO6iUnpri
1KsmkRb6fIwLYIam4kRXNFzZXIKc2JLgbfyYE5E7jZNnPdXg8/nzksa1dmg2kNJKdnYeZWvSDT8U
qjqsxvdkbba6uHAA8C9OnmfrXDetk3SrX12Y8bMh+HsTpTY/k831wK/n2PmJBiflwcHWgDjahwuN
SFTQgdIZvGqFdr+kqaaBxSd9bN66j8pyG2kGMlGaihqtB0Wl8qIeudLEKe7niXNG65+1luX/vRbZ
P+64rGX+c0da2SxL64RabDw+8TBqMlTeEoLX++jiuGM+pz0eK8sothOfuzSKhHicm+3FdjRxkWYX
HvBqO/ZmCsQO2eZLDwCVQ2oYR7JRU7o16plVgzIDkJS+xj1OEODt6tj4rAF+76Xaa9031ffS8l49
fBG+gwp6vgCedL7415AeSvYCqYyjGi7VzP9jif/vPpAAQ5UX+Ls3DneccyNde0VED0Wcx9sWOrUz
O4TFoOxS17pz7fEnv5jeUzKZ1uvfJoWe2c7sEP85Saa19RpZdnIWJYoveaHJO2r6hOXQygwWy4RA
3J2bqA15FivRV12xWZa1sTMSnFFdYYyfpuY80MKmCuclBwNcHbpUQQl1BxXTu2vC2NhlIYhgyWYj
Q7lqe1aCGrSsNwNq6g8h6/KXUZt2ZWMC1KrsupX5i11E1budgbHt0ABf9+JUOEN+2Bf/f9urBvVr
lL2aE18qewXKS2gyj3OyrAFt7Zn77dOSP8sHs9kNjieDJX8mkMJEFDbxtktSjNvRWx7Z8kSm2R4H
VYiKMsq5TVqYnWOrflpuzfHA2TVNPAbLMm04fF6aBkYjn5emhXRQOd9x1wwmAxWCnTshMJgDknLN
a9cNtLYrUAcgw+s8gifUeEBdy3OhbOTXmiEUFIEg2dEK81xa4GMVAXYfFDSpRT8abE/nlRbTsmaT
ZDu8b9iJBoEDe0idnJ8HlPGvZcGw41YbmXnngRdfPdpIzSqTB57pfZWPoOpSXdquOGWEXJsIsxPZ
XA8EBwCF32hwdlPrukiFbxdbaf5eltVG7/OyNMnXEMxKRZfhHIVtEC07gNGaBqnpP5YNOxwVxhq7
KtlrzqHusbOj/YwXAQdBXdrPUNf1BoFCJKQmli6NopYNv5fs7EU49QyoIN6Fcvrm9zgSRUwfziAU
xx6P+kwZ6YqaJCwhEZu1O5oagmUdrw01hfrLCmEFgn9raB/+sM8rf7rJmPvJinml2CLEMRwkix5N
e9C/Mgix+qGT/Ch4OgStTL0rBH/7M2g8UE44Vv43o7mQgwNV4qBi4JRvZF1fSuiIrGnA3VnQmPoO
Zedm7TYiufhxVFzjCdgDpLaSH675NNTG9M1CUfoaOral2jaHO6SIEXvoINyJd+74tdDtbpVkVnRX
lq59pQEcAVBboQY0lNjNA7UG/uXQRB2FbI7MiEGt6CgIlOzEA9lE7wBlNw7jQ4PI4NaKNHEL89i8
Ga1+36lNbYpUEvVEr8VbDYz5UASGyGPEmHlEVOVARS1LoQt1oe7sHEF+Pg+SP9mpGZFaOjqJu//T
rpYFO7R2rIx+/8lf2ekG2aTFJxTkzIN/TEf1LvLHupg/3lJvQ26ARJanqc53y7ImMPWX1BNBo3Xy
4rpI6Ehg8m9DiNc1Cs2Shy7zAfutoNggW78MDNuoX1nXooxPtPlXzwMKQIjyh5+BPKl0+W9ul+ss
Kxj0Qx+QDEpxSsm7oPat8DdSZ4Bx59l3mfxEjV7zbHM+bmI8Gs+NXlYnA9nV7eTZ2FSCfGAVFV7/
wzKjQJvy4jc4uF+4M9qvviYR3Efk/epqun6obJTuM5zJ7tPSGwLR68bX0R4OwjXy3zqbjnz0m68A
bUKgC+yHjHerWAzTo26W6S60m+zYsC672V4crQ1/EF+BpN+NdZb/0sf4C8/T8WUQcsTp0yjPvsHt
M37Z1YYNrHplHOFA5Wr10yFhXnxq2sQJ6ijloMB2ulPiGdNj3xmP4OlwvkKjGWpOod2foR9WP4Cm
7TvZ8ccgKjM04lKCtu6+7WIAqRNvrfkorgMBZnTVijK5NEaMw75lDd9bZ+OmSfkD4BrIZCkHs3PH
HWoo401qZuUdil/KuypEgRcCDjXi9U5xZ0B7zVvVBT7xlN/IhBouDZlp4VvxSmrVPtL6dCsU6AP/
1dq96eXJCmFjcbTUe28eCFEtMIXVHfViN6wuhRlflkl5hbf+GCcg8fxYqETCeI0fU7rVCCKCDfX7
wuTDYqNbFV77g8jeJsXHWWd8PPXFqnQU5dtM/Da35EPNp34to+nUAevKDe8ICZuV44LFo8qt64xZ
mCCNgeBAuiWMQ1Sa3QUFGi80SCY3Ni6mNbz7d0C4I00WOSet9ZyA6Cjsqv1SJbbxYCJodv6LfWjK
z/bU7L84effu3wAAFBB7Bb43X/wwNR9khGqqOZJVhkP3zu+KJMiZueAGJUwClaoV4F/o2x7cE6F9
h3+Y6nmAJNO+Rwn3th8t48uEB2/EWfwdrzDQp3SZdh65M92gUu2BKAMFyWomcrrVs1QzuwqBocit
55nk4IQoAqOZFhAVN55CdJz9M5PuqTNAFGmmE3v6lw7gI3LATg+1F9GmiFr7AQjxdIv/DP8ssgR8
wxCv3ludVSMvEFtQC+c69Kgt0KtaZvYD0kXbsWZThJrEeAOOLuNHaqOyEIjZ9MWZdLH2TWHeKhFp
u2Ea+qPb9OMZeXaIj7OqeWjwmEd53lC+YRvxFGYA967ih4m3YAyrWa1URey3TtPL4G+fbeLWf3y2
qNY/fbZE0yCyq2q/qHQrll0RdFbcH+fiLNUFar4/UtlXZ2oPqCPpDrXIMrFCZBUUchSu81rWbKwE
jAGz0UXaduPJWFshjV3i1NqzrYSYWRDLEP/qZOyqBO/oyDlPSsVLqqbkOtt2EcTOWS13lmTlUQMk
5CJcLi90RQ1PKzCUha67XgaaJvyedHq4Klomt1YaWQeP1fGDN6qSthFUv0CenFHiWb+Sx2hbJvKb
1jOqf0QAPfboKPEosZa0/qcY/3xJThOcKAXA0sTZChnj2A82uhHBXYd5qEEJ802jYMWd1fUrowcy
cAAs6Ml1AJG2s+kLuYU6aE6dukYEbsBZI0n6/tortyFCLZ+a/jc3iV/+rgQUETJWjD+3RbFDKTfy
evjlbU0nnnaF6oq8DlLohrxmZaMfM9OF7Lg26W+6I3+Nqe/dIdEsb2DTRsW68rcM3w06zpC5UssW
vNyR/5iy92UrxI33U4HKdlBrg2F36wEzFiC7mBzoaEvdWk/Tw3zwVaOo2Eg+dRHLTA5poyMT3aC6
1CPgapQ4w8owBmfjl75+dgjtipfE4G5RnnH3fkeo05yiHnGafDL7M4pMQC9RgKj6DIHO0NxGNYrK
KybFlsap0VjyLXVrcydLk6OGBU1SRsOl6poKpfy5AwYZz5UrMiZV9+5juZwHddch+6u8aYCzSIL/
EkoLWY3kLbTW+YWLEGBC6EsFfQWJRpEBzY/UPS6x8+q3YHzrVx5Ck3JFxlaN0JUHpMyhathtsdeG
CeqPeZRba6MG0FBiZ+DgNX7q6IeGn1B86TMbvzm6jL3H2spTKJwhbk4NclS5QEj3n34PfqESvP5k
+TST+lOWGNAsD2itZQ6EhBCKV41ZMGtjy9zNr6AH67c6uMCvtRFaF50/GwruRQ2Z6WqKhRW46Vhu
EuxUGM4goXeeoiIgl4xso1+20O+J7c2yQpvozzidxKDp83i50qBKdvRVQ1dR5vQlmBRcGHGe8zdk
7afWBnxXeTnMhtJ5N+7Jh0y2U/0zm5Zc+uRD3aoqHDtYRlyDVWvDhaBkK5AwEmXy3qSIRraol0c/
l14DwqHo12zLaYTcnZZV26HQflME8lOQMksSqPzEIE/vgWY/4+z4OZr5R3CTJntO9Kwl2gtQ0NbF
1MAPKKx4hFL8mF6aMS/BvcS1exShmUHTxyZiPHm0AmNk+VNG2QYgxRLYjwTCNU4Y/+Jp872K3P5L
OyJvr7mx/oANjwfuyU7H/2OVHfDSGsCC06Kan2UbFy9X/B6cEv8WqRjP86Vmce1otNhTlVmDSiI1
Qo0rgMwaQYsncRrsExNFe6DDeAPw8h5ine2jN9X+GcWCbUB2jYN8sWrj5paF1nTnOxL7FzUhBlcA
MkaVc7JRX/zkVZDTFXr5HFVTu5Jg5DtTMwqtOOuqWWzU5YJ3gZOb22oCIFyU3aVzo+rZBwr2ofPC
QDfbGLiWdeuW+bMj++oZkVfAG2v+QI5RlV+BkvJu1GvT9qcsm3FeBHp1oFXNY/wO1ZqVOtDiQSQO
1M0nZ1oDC2TvqNt7NdKDCHBvqTsmYYfTWOutLXVTcIUmB2Q3rIBGkYnXjk0Fegsa9dwhufQ9dqg0
qkuzvSFkcE+D2Lomq9oZ9X2hadYEtuWsRUFGe+yxOUAoqcjCC75b4YWuNFF/AV+22JtG5UwrswkH
BOBHMMEbBQ6GBZSZ1RU1EVQBjmGCZun+zW+ZRjPIhaYt3f/3pZZb/rHUH59guccffjTAOsEPg/EY
xhBZ1qASUq3ocmlA/OGsK6uWKwgl5KdlgCWgpG+q4p8p1F+GPbXi0qWrP2+Q98hIGgwsh//7MnHz
8cHoLvRJZuNyVzK6bWNXK9c27iee4OymPsQyhbqzC13SlLpOX6G82Rw0K6nuekhDOkgFnUvF2ElN
PTpAgWhhHYym9W4TdJVmWw2iRpdR/QKAjebdtuUZaiU+5tKMKgVaTjLzstgnHbXbU44nEd11GRhB
ryNckV1LL8bOnMeDu8nqxA/mO34sjCgVCrfB4S3o3jkvcUpujHQ9L0WTY/6WMxHf5qVybtSbONGa
2cXX/KsFEqIdGCb40eU6P85XLB/er/5iIxfp2SzHDxvzqCk/rhabq5ZZVqWBxdaAJTRIbfziQe/m
P9QDAzdVDCZ16oZO5j9wExLaIjNvsfJoIK+2j3tnCGiwsT3/oUK8pWiEfpknCQ6lQBTxIPIFiGjJ
u/LmWdYVNCnNz3pyrpqr1z9tzq4xw0UJixem3ZklObiZfD08sFY+EyCdYOiRwqIjEjDbFxN5kL1o
phuqzFf6iANB7qR3INCz79MkZVc8kDbUo0abwOacW/3PYYwyZPp6IPJqv+kCzw3BYsCK6NTmtjrP
N+5b/3GVpca7ja6G3Hbf4njMV3pVsLd5NNrphv+YcZ7dO46T3YP32j13/XQiE8QhsvseQPxbiGcZ
VPNkFJDbMNzHIGO6Iy9q+rbbZ1YlLtSTSZrdt2X1WrESTBpqZTLJDpwVrmZGh8U2VFYbeKme7ciF
BnJeoOiiQhEP2WjNuIGcaNTb2Xq5a8S4tcskGKiX9SIrNw/MkMBrGR4+cFpN3sl2+3uaRn8ScBEN
lErrT6sbDWh40/kjLH9ChhOlAPvXdTGVYXsnfRafl0/GWZisDNAkoiYV/2Dk27ltuNI0l336qxoz
BIzUBF0VuVDjT+AA6YzOmP8qWpQNPkT3ioIHy231vvT2WgPc+vKXDu2gHXVPfFn+4RAgBe8/zw/L
p5Ol49+q6I3Wmv8PfVmrqOt4m7tTbR/BsCFUMY04MBMiCVpVyG9p1z+ZeZE9pZBsPDJdB0JX2aFn
Z2lVf52wDwf40+u2PaiMDl5R288cRHfkpLumEfSu3l4Sy9HWmlMVKw4BvsdBGi+iH8uLUD239qct
sCJgTm5847F1ZXvngfSq9zLjkUyDAWqvqIiSE9nkENX7Iqn0YJ7gmNGjNLYh5waYOAHRw756SA+0
ODhxsyOiIsaKujTBx5dFcw15T6ZhQigxl0O7o8VRbVKcU6v8RYP0cbXEOCGFG93mu/eWANoscTe0
mMcycdXt+kr+1Php+q3KmHGmnsT2cBcycwCdCP6gSZPRPZAqaxokUwWJzJXdhvJI3WyqrT1LEKwj
F/oIApVx+vRIBo1B48VvJn1PHwC0Hvox4hJHSZypRPKqJ9ZwP9mM39WT+BkK3/8CafdxA0XAcR9J
dGOurUG6BYxm6vvnui2gwIcK6i/gKbRBiVv0p3pIAF0z72fzAAU+3jTgC0GMJng/cYNCbT/j9BZs
fobUx2ko69UnoJ6VdhATN6wHDR+7jsJXyl9Hevmdd7x6qpFk2/MOEj+I0vpPyoFS29gDfre7rxqC
nN9TBwDITNi/Myu/9flovvG0H6EHapb3rpUMO68x5TFs3AxxikwHa6Atn7IRyrglBDp/qOnQKLV/
J5jOCgSD8RUNt6GV46uR6yhJUHXkiaeB2cLIUHyWx/IFGhXgcoZ9cROq+jz3GdKICKjNbi5q78kN
1RHvq43KbVktSX+ERHQAyeMRNN8o79BWxfizYDHQpb75CtnhBqBEo9h3ss9emsE+s9qIv6OeJw9q
wKOvnJn6pTJGpNasMfn+MVPkEKOgmZUbAbZtWfpaS1MkiKIyf6GrMnKz+Ur8xfY3v0g3dDw36/xT
nk1zrfEEZrD9p6zenGNzxkfNmdwDpdfmUYYs2cbRGpSZfOToyJlWyZtuT3aZ5qtyQmL3Wg91vXNB
P/BqFvXMZ+XmnrHJLK89AIUEcd68mvmssJeGPe1BoG362ovy9xAnQ5UaYArOWIFH2ayFuVHY+SB2
ffBgN3H2X/oiSPkqTHh48jPIjgAqk1XXYnKQcDHEmgaQJ6yuCTQErXU6yTUwVOFpcQtHJ96OUc4C
aaOaUwCoceLFMDzFwiw3YCmT27k7gYjNdlt8JJMNT1wYEwhc8zMNUiMYCMNQ1HVPPVpNZsb7arYh
3leLLC3aDrzsEfHyzGxFnFmQHzoLz2iv1Ov0vNunftEG1KUGQV4Qc0bd1W58ADaVRwcCscBWUiJk
+8sas4ea8O81/naX/yHsy5rkxLV1/8qO/XyII0CAuHHPfcgk56GyJpfLL0TZbiMmMY+//n5aWb2z
bPfpdjgINEEWmYC01jfYFbxfyx7ak3Li5aORmgfSZgjhTrpNwbVajfqmgEdfrGPRw10F0+5HPswH
BvPXFR6O3kE2kVy2YubHJi3sTwxy6VfZuk4Ve6hQlkEE1Nxn6hZmFT+aLNoIq+hBqne/0h3TNDCu
qBCzuG8Zaw9t1IuARWn8tctPRWX7X/oUsqtzO8d7lmfqUQ+k9jot4KFjAS5kx6m7SzMcx20s93uE
gI+U7fAV2dJh2XNfXlJhmjBznaEyahczTJTT974OHFk62DGqwETytIdCL7Q/OAtG2rOxVB1UJxAu
wN61Ve/Z8s1pR7i4C9CE9AaimF20aQDo3TgtR1K2w5OoxTQC+v7evPHxnLmvPKTWtV7a9cuQ7RQ0
LoKu9F1msk/u4SynPbgujs+cLxm0dmGmOHyx5pEtuzQZ4KUXDdvW7Y0tQ6bzbgAlfIm83PxajeOR
NLR9BfXOuBi+sCqDHST4F8aQ5E8K1HtQt7EX1SVsQ/FIfjKS7r3u1kp7irFmNagaykAcD0pQNPI9
feTQzbKjW9Vv10+s/xS3hNgX9chlt4VjQfLs5+WxKAz/KYHg0x5PFH0XDtMXXZ8xvC0sKfne9SCV
8nP9jETGojCbaovH33jChH88zY47wB+aF5vUKuNFxUaYEFCLJ+N50VaO3BTDBF8zAz4IwtdBLV28
1XlpNm2Bbavve71pIKyP7AXqqEgNt7qi8Zp1FVr9klBuhHfDGvje4264I3zbrd7wknnDgB1eZCTT
enO28u36Hrm1ZqU6PD0iw7TuVOoYq1jvRe70vkd1f9UKYCnkc4CV3CT49ewFUgfrZvbK57pW321E
Gb/HVbNGIG74YuZhGgA/NZ07IRDZM4tmrTLPXVpqNhahyM2jIEUEChRT2UFEDvOcaE9VtPF0FJn2
kKaAl2s5w4gW4NV14nVgK2vCHYG4qA4CAPC/sd0TAjnF2dePX9VZr9bcsm3CHTySS2NMd5wZeEtU
KTzQ+ybiMNMxk+8h7gphuc5b6cskMB0nP/spEwc5F81q7FQHrjf44nDz/M6b/MdU9O2TkHG7CcMi
30W5A6c0fTDqMdtwXI8b5w2h/SQIvVkFHhPTFhKChFGnja9UtQo9x1pRcQB578F978BtZ+PmOeDi
U/s4qxDU/jTOd8hpgGAIh4d7OIO811XeyQiTnZLu6q88K0Ibr1rdOOtUvKckCwBZHIxHRNdwFYY4
KgPi/qdIXW2R67XwCoPLE4QU63uJYMy1jorUAHR7u7WXhgcBhJ731jNo4P2eW6XWphYIH9awhrgV
XQgo4rrap8SOgJAWrr9MtcI4rFo/uU0dPXpOmx37KQ2XpOjt/lnfFXZ2LGxtz4QI/ApavhlMCcsF
blvzK/Q2OmD+rezide4ErRd8EZkT949M1BAc0o/aSb737SUUjW2rkw/ShHh1FyKRhbXh/IUzOPOM
3fQCu5j3egJiQCPzWk/9Z5WEq8iYwTFo23TLh1iukeRAXk/MeC4iVw51G5BC0izbmmnefqYeso35
JoE53wKTrXx5lZ5vDTZu/rJMwvPIl4El4wh/a7mQhpNuA/czuqRd/bFIrYj4Dzu6/lU8/Nb6y9hb
514fqhJGt5mjeT9MSLrCCr06jIgArFVt2o8KkDDYHKv5exHeleMQ/mHP1Q/bEeK5y0ysLKMxPAIF
Xl/HdHlprNQEphLdb2zi9SYxZIHYk54DdXrCM+hN5s/2krG3G2f6xqsuISaxyyuY+3Awrwc3b2BQ
PHXvTOxbP3gyYG7e58+cNQy/06GGNk1urzMH4OI4rcoTSPBqBdhT9an2zG9EbTTcb3hspd9vY1g8
y8AIndfOxZdJrDUgjKv1reg3Y7WGPbJcZ14UHZ0J1CtnfCH0e1H0sKaT4XQWXAxHq8NCJq5C861J
rx3s8ZGN5gLZggoIEdwSBWaYCAvz8kg2NLkuOrpIrXYPbie1Yq1oPVPrX41NXYnMRa4goGqoM6YJ
mFfCgNaqRnGoOoappq4faheCAVP7WnWisH90qSce4EcbQOE2yu9lpAkMXXyEUrfDvylwiAPIavA7
o4Tr32R46XOUFfUKTlLzCZSvbO+WqbuZy8K+2EnpLHvHla+9pR7yrOA/QOwHvtHvvsvqz+Ge7ADf
6FMLQv54V0AfwUcoxs+PTtuHQA+Mn+j2p3qLK3fjlfXVfcifrPwCbvdBKRgj3QyJ8lK2G6eTEMOd
YUh0azBLDsMP4wIFGyhRlUDtI7iyqJx4OFCxnYr3IlEP8Xb42Dr9XKTWhIEe9r+OLWZgdCqVB5C2
PTqNp3a+nmABjQhHNlHl8kRl2uguYTGrXZJ68dHE5JP0DJJu+CN0Cnlxh5E/sDk9kxiCrQZ7A9ho
sqZeUz7/AZZedMHc9tqLqq3JRq8xQy89c/3PsaBfce2lmtJdd6KxV4hQAiA81uwltqENh/s6vFey
gR43Hv4ncGSQgwp7iaDLYJ9mQMVhjtjYD23RtMvCVOPnxLffet9L/7CqFsN1HsrJKiyVWPrd9WG0
OkYOgyFbhHs6aqCNMkxIk/RmfApN4y0zQn6dUPapmR+LRL7RNI0WCAIs14Ww+3RPkzWf4zcIMny5
IjUv0vXqxjA7GTVeFVr5i+rbsQO1Q9fzQSxvXakeNp0ZXgx+tYBg77wBaSZ/8WAvrkwhv+YhaNAe
tNjOSSaHswCBGlCDVn5NYA3gMGhvWF4cbn4emZrxfFG5/aIwszlBgkmdMOtVJ6xAkq0zGp+EHccH
O4nXkZVXj1mW9Bc39QBoGeAMOiLmsqxDxrbUavROe4wi8eXayib3ewPyxwGTI6xaXG7A8hIRMupL
GwjXrZ1BGXdUiivfDf79r//+f//32/h/oj+KC2CkUaH+pbr8UsSqbf7n3y7797/Ka/Xu+//8m/vC
Fo7DoWHh+FAfcV2B9m9vD0iCo7f5X7KF3hjciKxH3hTNY2sFMCDIvycqjMBNiyqEbn2+tX2tqgAm
/UObTqDhdp33HalzpM/Vt94IruvYaJDpAYyVTUozrMFx+i2gZk52dmeZbwTpysEulS/kVMWbq8tg
Grc/lcEjPksAYW7TjCR1kgDZmBwGIVAmok2Uhh/rqHOVZwHDb3wPe2KgZ/XGUfl4svVmTNp6XeCh
B0WmP1uzuvsMMf186/QMM3Ynd2vgkUR/7UJjqTMdAG4KbPH3l55bv1961+UuflmOgxy0y3++9JDH
K4yh8dzHdoinLZLAEVBT5rzKuVG91imSJno6MczgQVeC1xfq4YLzBKo2A0zsr3vVKjT2uRQfjjMw
LbNhjx3Mio294zTyNYtrK0jsdDh5sMQ8VCV0Mibkpj7NEH3G5XW/667QnwbGW3dlIZxGomw60m1m
1tNdJxN7z7mFZy4oDd4//C59+9eLwxmivrg6HNAQ13Gdny/OINJKADqvHq+TdLd0wMsv+CdkKIp7
OMr296DqP9PjMG6UsaZHHhV1L8C11P1UwqvYkv4bYsDdynVyBdU0PJikamDW4DjtZ6urT56eI+Kl
+KASVrw4RgnLoHJA16ngh8a7SKOoLwDar5Gwdx4LraZfQdsWcgdpeKA6SIalm7aE/iO10oA6HteO
1uVH1AyutXXMwduz8yWCU8lu9hRU+0MFyuMYQjPDHtJ62YRgEcr2Ed71zuMvfbl5aVxrJ+Dc8cvU
nhzmrM7x97qR7OfmPgI7aUDQA9NfdjR5/Ec9+PlTqzeIFJa1k0AADIU8dvtFD+rhPvdL9WR1Zr02
zLlYUSuNHobsOrqAeO/dNd7IS4utLN6mH8Tl+9bTT2WzXVNDZTH5D78I7v/0i3AYEyb+O3DM9kBD
9mx9O314UuHJYk2QkokeHbyiYB/HxvNgQl6ZeIZx9cn0G+uNJmHc6Mdj5ITj2ZA+pmhGDSvIJD2R
q+zVJZbMY6/2sLRb+2VZLlrt9hYDBAjvnSqBuUxaHWgQNVDxf627HixiabhpGgGUzWSLbOsNs3lg
XJgH2uNjalcLFU9AWyFRxLZcJLtb8299rhW87jb/8Oz5+bGvLyYEoFzOXOFbEKLz3Z8vZiprZmY5
Cx+8sZmQis39hQn+wsWKDR+g79xc9ZmvXgvmrGiuSz3qWoKlN/ABCrcQnkUasRTgHvfltkGeQT9n
a/10/bAByejUd/ByQweqhscHgk6mRDgtmtWyTk3Iu1osvzf9NF5QsIUaWG68NyA7EyNKAFl3g3dq
mZQltGxCP7t3gXP5+6vie7/9xGzuMcczLUjuMm7/clUwo+KRajP3gcEu92RrwwxIm6SAsGmXW9JE
jdwkCcbyPnbnLPggvVzA0IDkkqkO+nkgxgpIyZO0cuhNwMGNbhs0dWJAiztvlgQFLBzIc8AKOTo4
GjGYRBuvK72XW6/GBTrNY7BuHHRoqAwTiGLERrSlYqfrBgGGkpzs3+qoX6lDTdfOuh/VTY3AVJsb
r7WW91540cwf8RiGr4gVJVDqcqsdtcQVPLbCGjZc1Pqht8+bBga53D/KztI/gekLfk7lOrGaeasc
AFV0PStGF88IBBWhmoIVPwT7BcD4jlj0jT8+WppAUoKIjNQtVkq6pNuGCQ5KWYuwHCzCZKQg7zyY
4Q7m3uW5a2PIzM9teBC59zlTXftAVQVeXUGGHMaaitRgZqBQMfPt738jlvPbrePDb8M3YS7gOxyr
cN3+4Tk0+Qyvu8muHqQ0ddRZvSRNHX9VA0CH4eiyCzI/MeB5AABDX09+LaGIgfx++FoirbSGbypU
Mjw3fvp5pF/3DAuY6ejnRgyOK7RY3CGpEZOCXC0VRTyvZNnNj730oCoSqXWsHfHKwihOkIkF1FQX
scJot8LTKje6mNcQH62EM26pCKLR+yGpCCvkVQyo2UrY+JUTIygOrWYVz277gXoNtjhmRnV9JQ4h
UDXvMg6q25V67eQQkoATmHmlXsNtrrgLbecD9bqMxmbVDXl3PQWdZwIxB7hvK/VeLcvr7l3Lj+7S
HvzXESSeV7uz4BTOWH4EQsF7MqNqF8rSfIWqSLvGMzXcULckgf55iVzX0ArgnXqsIKje5e3b7bB2
NCMCrIfTYcuuiBCKL49Nx2fgRmHdOFW9fILmOgc+B9G62mt2U4OMAGgF3hLqF/F3TJ/UIp+r8Dnt
ZysIjTG7U8CGbruit3Z0JKdFBvB2pIHl0YNfjiAnwyerD8elBdM4BKfBTRZ6Q/VO3U6rxrG7penO
73XUQP1GjLIZs6/HEPEGJlbNnYgQQVG8y79AAH5PzpBt0h6ccfZfAWJ0l4k3SfAnYJ/qtbW5HWME
7E3LtvEJRP5FxM2+CdUzyAzpHcPj8H7CwgieFzC4dor+CXmuCHZ2UfFU5HMDm4Cy31DRrbJu1/QA
jlMRJsz2pWnYOuns4h4RdjMoWOY9WFWR3bHK25jT6D1Q1RiHbRBa4by2dZ3FqwbOHdfu4ZCps1Wq
HQVrYRoEdcPM3VHASFKGTNe1owdsdM9ACMdkSUC67dVQ5n1cOwjqFc3ODuvqR2+lb3YyC3Bem3CJ
ZTq/VKbdbHjWGMADzZBrAItzXcZd8fBXx8nS3ZiX1QYBi35V9bDEU3H5UGo2CmCQcEnWRBRlFDBt
bDKFWwp1tHFgHEB93RlPKRFXyMmP02dRFME8FdNzkoKgISrXRK4FK3bMbjkIGgVepFrc0MnKAMSi
cT/UbY0M3NAP6alJimrZmMy/hz6p3NiijOE4U0zH1EJ0HpBE79G1kChwCym+glO1yvKI/4g6/9C3
yMjQcMAB/HseyXgDQNO8/vsnof3r2xKzBs5shheDa5omnik/PwgRhqpaazR6GMabCLEOIdJLRBmA
3NTFl525hVQYIiJU18M7Srb909y6FQxvoJLveqV5n/QK84Ghyr8V+FUCXMZfbj2A4Y+QqA7jracl
VkhnpYPIKtY/vb8iUZVOG9jSHiwcYYy7jJomv84jbKCPlx2f0nMnW+tCDQwZkMvfXwbz13mpvgwO
w7xB/3NdWmF/eB944wict2Dd+R3T7vmaSYpbnsH5GCJeCAPY1gy9zNtNn0V2wEe7+vVhQCPKDCB/
uvtlCT07ZMqS5d9/ZG7+Ms/xTGEKgW9O4OHBf1t5gmlqwmgwTs7XCf0cejWU0KP4C2LCmQ7KQ20n
3VR+yDZ/VtM7vjYBpfq9OoJu47Wa2V38BVYbt95N0nqBE1cKGk0rCnPmnh8/Ww60XIpsNckGwsFI
eQQqNeWDEVXvezBC4MHQgeahIpMHk9679VOwyPuH5TitH26REAfvdCyDORYWtutzhvLPP+dhmse4
np10O4WgejlLG6Ys/QyrbQ8TTQSQvIdhHmCoqwknQ5deAHqrP916hAafkR+yxsUQhXBttEBliMcR
Vk4SAtMZ3jlggRby0WF5tR90KxVpEyERPLljdJScwavqP+PV4KTgCZvmVzYc/v43YOnows9/Lm5e
4UElhFueB07Wz38uqBb5hExWtL1yuOxyeY3IILbvn6xIIXEJDZVab9I5aqADjvp+UuC0QaB6kbpQ
cYy6HsJ8zEPYOrLszQQtZ4n1Aqi7H8q3duKEifoffs34kmwdDfjwxzjMwl/i+7aFCA8X4tcoFoOr
b+HFstlkXcr3HezCl0AKAcE2ONHnOPchgQfgufBqMCX5GC+oHgggbw0tRiSgYyU/+6zIYHbkuGcT
OYfnHHlR6qYKRx0iibALFQsHstRNMjCIOsaYLY9tuUfG7CvAVsmPvDxj0og3kopsZKRC8aqlhpeI
DHYPPMzadc6q6thmvbdHEnnYtDWfL+BmRwEe5daLPk7fhvGPeX4/jmVA6dFFMrEsz2Yk8QKBgmR/
BtD+JKK02Fu4u00dHuqgQBV1p9l4rqG7caZeVE3FqavmLdjPb1RPVdRIm6mvwsDEtH95PQNVNvqQ
jTn2i06paEN1H04mvHbTTUlz+FCX9yo/tqwKnKGC3yQNoVM5IH9trKzOP9ZRH8OpC+2B1iNg8fun
hhU11oSC+RvMtKpdxKCCmIE5BhdHE/xMkakAbD/LOSalhXB9aoaQyeuM/kDlQhTRso3MGLPbaZWF
jQtXtTmdlhBQxhvFbfNHr5PeaebhncslSrqqy0Jz0bTMgVeIkyN/E/GDwfMftx6Dw35ABNvDo52n
mC9iJBJx3q71YLNMx/D1gSCcDtGCzjlRD55V6RaxcQSgdSPV2SlfIXQlL9cz5f60zqdpDq7HiDHj
Tebkzqs3cZNCKU6PsxqhVqZveqvrEYqwurfhb3k7qGfOcQCiZ7mho/K5DM9xFu2Fw5xiCTogHCnK
cNpm7HqeNgr5EdYtL9SdjjMirb9oIaS5p2IoBdesHeA69UegTRVBTyNzrSONikRkbOsS3wl9Kqqz
LdARkOs+U/+YxxDnCE0Z0LWZxvCLXTTxUUAbDs+Yfm1Jzh8g9Mgf7BlSWPCT8Fet60i1HI10AceW
/J66AGNgg8IGN9LYsoqVlfB24/dQE26yt2zIsvU483jHDav8lM0hJiBe9gYEZBO4bWEd4Do6Phh9
/9WswvQNuChMJVRrnkXkp3eYnboLalDu+KOvPOM+Dov0ODdtFtAJEBk/CA1nLPrpDKk+yNiP+Cro
JFn4VJS+DfXVMdtk5eBvGm6Un2G9vZxYHa6trAG11Ecax2gPQ1Ih99AhGLjE0yXZmanHwLHGJUPk
kS3KMWbVMsRDLDQjdU+tphv3gYuV/4aK0vCBZ4Lx6vVQNX7DFWI0Z+F37BGGGPE6tBDIo2KlanYH
SuP22rcdwc+GVUCxDhv7Gx3NKz1jA5NdZ4lVuPloGSN/yO0DtV1rFJgQORBv148qjFbtsWaB1Yr+
5HaG9RVEREAbavDSRDz2/TPrmGiCZN2GPkdXMH60uXr/zIMr7gAnVtfPrH8Oa2gbFCs6a+YAwT57
HjLp+gR6Q58b8ebh+rn+7jPToLExfvvMUVpDsB95t7tWjevBSJ1NV/u7Erk5cNC6EsAOo8fUgnan
rKsBW0VOpIw9Z+tTizAKsBVVBlu3a88WpI7EERFc2zQuRB9jAKJ6HcbiJbUljKSpjkFeVB5p91pb
9hZbAGoXKiMNZIwXgJ0+Jk0FPkcNlTdMQbJH8C6zxyqHI+Xg31MHgAbsFQOVakXFkqXWAwZTRxoC
BzARDHJQa6prBJLFXbyEFeq0K/ps+T4Mx21kC1xOV0F32+qzRxY57d1kuptbj7yaOvyZXbGlY3Vz
659wRVS/rMryQP1oaB2NsGNjY7OjOjWy4Tjx5HWu5m4n7CoLENlNNrwdnT1LVX6Kxhoz9TEIVbkT
aQF7K6byRSbL6Q85rzPlNT+mbP6GFbT1SRRILiR1qIAJh/Dd3HAsLK02uh9D6Mio3sq/WKZArhiD
AJjFSqe13hLHhhB/O+cPdOZxKpx9kozuDtKAm1K4kBeyZu/QJvIPe7AqpEkNiFu6wjnFeGuseRmZ
YNPBMntKK3/JQmAejGZVcQhzZEBZvImInSGhrdOfiNqIERc5AVBAxlbx3eiibxWcXT+7I0uXfJjC
xwb6lAFsGBhoH/P7ucHiL/e/nDfuInEPPgRoc1IOn4ASBsHZBKLgp/PBoht8vqIp1/5UQsEc6ufr
GhogQZjBQkf1JibcU2++gZi3CHurefUbUO0lVOO2DLGMTz5391Wuj1r75lLMMDqyx968U3GKXA6N
RCwylNX0GPpmufdgJr2iAbnazFYivoBaksEgZ2h2gOmLp9l3L9Q+uwliumY1nGWJ8DzYjfA712fK
/QhCX9x7wm3X7kYm03Vl1eGXsF5fB9qiX1ndXOxNhggXTP4+Xz8IULMLQ+HCpVgQnCzkb5aFPiCA
S/si7tSnWchpa4EKvs7brntNy2lBHQwb/Dx49+UHiC9VD76A+RSdqnFA3m4wa7hEwEAcXShgBtRg
OM3ax1PzpRM23whIlW5kOhovBcc3r88JibsqmKXIkMIF4gceydX1chUwVl8A7xI9uAYcakJtIkwj
6gSIHwSSXtvZjTbjXNZbuJBMn+YCPiv6Qqc5dBUggJmf3NnwAcFLrMWMV9IzklXP1QQHjxh4gm0R
pbANuya+kf12oJ2AeJaL1KUWgqEGM/IejRHmnPptWhuJ81Dqjcgwt6vsxFjR6zP2ezSIb9Idm+sL
tczjeVNA92dJg6hXD/TuhOnkiUru2Plw3RjwGi4Ka4NprrkHg2rhARXznHHDuE+j8mCGffQyegUu
Dsie11hkXZuAObF8XFGrm0dZYCB1t6PgI5CkP7JSsDOV9BEtoCielT4i5OkgrI74pVPhvH+SxTMJ
v0mQQo7Anopj5/SYnfbVaG0Hr7uzdAO4biCRfWg2xnKLh767m8sEHnbAZYlj6Fh/7k7ShcvOPH6P
zC8DjyD23fU5gmC+nS6lJ9ulwDtyU9mMp0vYMW6sXtjnBnyTh7lm8mTn7O69szKQ8Bu7PLiWLcQL
wdCsWjjd6IM1Cj6kLLnPYj97QGocAX/p/9G5GdqsTuQrq23wM6MTNbz41pWtuQISna2Ad7ahxOUm
L1lkuKvc8AsY26BYDZBkD2VaHqk42tYWGDTMoorQeVRzuSomlb5EskYmQ5t6YSKdvsAtQWxqFr63
JtmYBlBsmnbU2jPvjReyvqOhRrSabQbGQlaVFwRfnuk8ueLVnj5Uro8PyvhffyhqzRF9pA9lQOET
k4W02oTTzI6E8rziPXVRIQG+CLGSuYoFUJerjMAHZGhkhAiw604eiQncDnTtRMeMdScnz+egaqMV
lvRLwJKSR+BA5mcbaPe0BTuYSmwoMEWDGjuVhGnv7Jml11JWTkc7KoYLtYWtfwe9LnFHJStijxWk
Ja8loCpfutEzz9SmovyrKZ34qhrO4DCP3AgfTtdTsDpb4N4Ij6QNDoHVeqH8CYAQ/eHCroBmgZmJ
A7UqvOcXZs6Rp6FW+L/jnsqAtO0i9ux6frbM2al163SH1FjxNLteskkNZgZUjDLWnkQdfvaYG+NX
DJ/SaILaGDWyFqcq7Mbfq8Yonsa0L9YqQYieWofQzo/NhCfadWwLnRSRPVHXXEGqHIF6TNz1SWU3
9Cs4PmTIvuNAPhQY9kD/Z/XQnDMb1gJZmpsB8uvN2ang8wtQDnYTCYzFBMeG9bWykj6aqsa8JHnP
dwg9TLCE08dgAILkdv65HuRunIFRhziiejT9IT9XsTwzwzQKgEVnLNhMG3ZCutWJm/YQTkCchXlV
PFIdjK6+OLkFIJauiv0BpvF6ITTRASYTrAWraPD0xfjRBHQqlDB3pCKNsMq1THv2QDWmxFxvcrJ0
TW1ySocLwiDX7tRjGGF43ZWIJFFRIOwJ4f7+YfbGL5DKaY9U3RqANeIH2u+pGDUVB9MIdAEq0mao
rSe7zbITncmfQa+I8fYCZQkflDbMCeC9EeCHkl0GPrKVzbp+hSdNtVZt4QU0sC9M42H44/rXNpU/
BxPI5oDl4ShzYlt3aZZsLDmpR+ruKCRmLTZb7x9fRBxrIOfFT+E3tQRfFHz8aAlnJyh7e7Z9ST2N
zDbE/lZFe+norYHkG09UulbBcANpw3HcgFD7Phw6/zag41O/hNLBTpajt8o4eA4TULCXPhH5dRM2
QhsuhHu/KyAzkzeQuxtH9d7P9rth3Xkw9vNlGQdDGpkn5LPbE5CAeZCOmfwW7ijMfGtnvP/bdhqP
V3OOxV9WrJHl8oIKKaJD14KbT+7otyKJ6NyKoA5BfkZ3Bk0RnTH9fr610tgGsMyg9tm4E8hg3TW2
+YNSwq6QkGira3dDKWHM2k4TjAgeWsxCqVeYeM/TAL3iKB/89dVDyTKf+y5u733uV/eZnX0iJEyZ
RGLtlaW/7vDqREp2MbmgVYJkXGxuOluZUedHiWVLmsayBArozy6ksZWOsgoghTOupqFIp4Xnqwt0
D5MdAaSudQSTcse2Ca7mbvD8BkCkHKGA7jKBiwYhZTlzQHYViDPQ/bOfqRUWYzA4hq9Dlg7ReowQ
pyuNAWqaplWwk0z9lYns2MXWmwnqF5coL79OVp3uqUT1orPeh1IdbZhrjMGERdudY0PrOIY49WHy
mv7JSbtm1VayWQ+6yA3T27lJFC+pteCJf1fVfE+NVFX2feDbzLynEvxyIM875cUBHuwfj8bMdRzV
7j2cstsHIz11lhruTW1/PuRIofthyxbURnVuZMDGKh4QENL9qc5PT23dWcc+yc+3ge40sgUVfxlo
KwdpcQwCH2xAmGJ+PxMNSHIVbgtLiOysME+A6IKJEFbkbQ1DWQcVDu5ve5jhr00vBPqrRfQIkTRE
KTQLAfCAoeqdI5W60XAOMMZ4oxJtAPmflgmczjd2PkCouxfRQ494qh5Mhwnj1tB3dxz0TQrVbX3E
VjrOcRgM+eBKgKQyBQ/I+ZNFf1ICWeuAS1dAAhWXjzZJXR8y2zZOVJoG8GjHwfxEpdob+mNdiHmT
IXN2jCMJR0m9Sf+z58R+t2nT6pV6ZGb13oOKU5YtHV4msCXkLSRoQQKaYVm78KGWfR6qzL9juiHX
DQUHmBWCsKDpF4N/B7Lx+wiwXX/MpQW6jpPteg1RsM2Z33OoX85W85BrmIKHR/u2KRFGoQ5UN2gx
IANY2OugpjD4veevlXdynXHpplYMsLTiZ9oM/ggbNnjornsYKmFBjwYpNNB50i0c/MXRRkiN+lEr
wIVPPVzZtqSspXwXliiuOJCwlm9CY39BDVTWrUYYfQPmE/x7CS8h5Q/W420vMiYZlLrOiNDKU/9j
663fWDhHmN18lcNQvSI4i3QIvv4z8q7WQ4VsJNXX8KBH2Kwpt2yMq1eJZVI+lu6nvsOEBxKcWHLr
+ttwBZeaQw1o9qW1oFgzw8fpBQsJCKDrvVrX0R7VUSv1G/pa/toq/OF9bFGH9dIfpLUxZhskuVZC
JAlK/HsAUFZUdaunvcJto1MneLPxnXR+4ll4MmDS8V3vADI50A5M4a81Xg0n36sVeYhvoks6uTdq
85KFWEPE9M3RbuPPMOsR04AACb5TV2+owZ4tuff/HCHwl56vVCAPxi3AeNhzYBVjuxlEZT7hqzQ2
QxapgIpZA6Sxg7DNgorNmGKZhplCVMdWt7QNaz0MSQLsEIb6QDguKtx5B6O1zSc6cJ1UCKzqonRx
YF8h1h4iwgud4ElcIDC2KqU1nn1NDkpHWIQyJwp6sJ6Qyg5bbr9AMQyShmleLk0/4y+GqxCtNVQF
nltlv9Rl8zo5dnaJEP98+otBhjmxQBWWe1Kw1TaMJMVcKYgioC5xxwQx7QxzgDeWu3Vt11nnhqU2
EzDeiI/j5UtFu+FYWemXLxVb+Kku51xW99OU8b2V+cYSMlDTZwbRpGXfOfkRIZf+BZg0xeGZQL1k
yQ3Qzfzxsy8g2gvBp/xo9wb1osF/1cs2wAVRpisRDUn7F26c6Ahl272floq/nBa9mmwo1pUxmAHy
h/n5tkls6MGV7HSryU28xxfAZC3r2imP1AB3EXUG+b07Mgj7flY57mW8Z57hEuZu8/9P2Xn1Rm50
YfoXEWAOt+zcLXUrjzQ3xIxnzGIOxfzr92HJn2UYxmL3hmAFsiMrnPOGuXH2GZnP96GV23zFLKUe
JgZx3fl3KUqwt2nA8vwTzMSVUZtmr3nT/XWlERWfV6oO+d9XNmZhfV6p0E5YTD7OVXdM8Kr4IcvD
hGDVny1OlGFTD+6rg0rHrhrG5L5ttOzSapO5Dxy3eibSQm7LG+w/+qUP1VVZNX/0Ykm+dQTjt6DK
xFXYpFYNh/gdJNjsKZWR2MRF3vxMRh+VBzJnWcSMqtXyfUmCBs0WKW7IRQ4nv60+WPQX22ayiUVh
vITe0+x/Z8EJprZP/lyNTjJYbx9lYXibqHKSB6OLzKPvZ+6xsgySRODvsekdpw/brbCxYW41tOij
Z0LoDSe4Ro1RvQxQCDY1HiFHI6iqF51UFXTPYNnUtqhfxnnUbx1uiTx31Yvq4Uz+MV7m/EFVuW0g
N6nvi5Pqv8SDc2gKI9+qVoL43RV5tEf1UqrKF9MWq53+UZU6YQXwjfAxUfdOklbbu3gqIw3Lm3Fj
qwIEW39XfaeqaK9F4sD4TjQLM52keCF0dR3ysvpuJWCkbSR9zq3vg61dIHVIo/o+RzNqnr3NnwIv
j/da/6m6awbYpMlnYa+K6DJ4VTd+VFbfHHHWk3tVjY/ptrPTAi5FYZ4qUzQ7ddNBc84VD+OLW3ZQ
8iz7BIYse8oqG98eG3C39Ab8qaohYipsmKuJJj/VHSgjMQ+QvMox27hx2x9R8dJIkK7l/8eLP2+1
vtp/3sCIcQFNuwr1lVWxoYPZj57Fa2ogRtYbtROq+tKYlm0dj9Znt7ac/tGt8/N/dnNZLJ101sn3
c6IswUki/kqyLgilZ+CX0C32Nx3n3RI96DddD8TNdRsRLusgyvpgOARwM3aq6DYOeXgCBXeqGFmv
Q+x2b8Jq7etUxBlpTG42uA5k4h6Jw3QIXXL+f8Bm3+pmSXACYNMlNYLgu23hJod1ov6EWMuwn7JO
u0RB018gd/t7K6m1x3RG8E3A8f7uDP3VVNcvGTJQY9L+qkssKiavG1FoxXu4joLy6tVzf0LGej6m
kexuxayhKowVyRsJot9FOog/Y/3omBbvozHMVz/3J9xoePa0lWSWpo1xgBnQnzux4NY6lM4uQfvz
RV8HCnbv00/NlWhZExPDL3I4ZpYeHWetjbedNK3XMun8Y90QhFDFGUjZMdOy9LOIyal1NAOZfRbH
mKe0wPpsq1ep/ZrrE9lyqyyZXyl2TjpRdKvPzh7p6mODkeJnq9vG3dEjIvR5rag81nm5wGpwvbZ2
yZ7I2cD+cX1X0HsKbOO04bO1cCCS9r6OCuXaGgR1cowNbf5szYNIO8SDoX+2LnkaHUixQ8ZY79x6
JEKwBLc+Wx0Dp2fHRHBc3UokunXQO3RUVZG5zTgsvUS2YL22nMblYDoRpinr6xqDOR2wb4OqNcuT
9OvuGM3lK95D0xTCspT36sDP+9dZat08uUx3/+6hugkoryGJvPygirLGZLgUDqZJq31kYZv+fbB0
4Izq6Mbka3mIo7jJvokRP1WVqp86xFX600tAlqqSanQ19Cf7Ytyn6/VfXdOcWFSekgv7qlNnnam/
mCWWpl/3ljizXnzhnGUSMeOpblEK57ZBK2erbmwUDD5hAnu8gGV9+XqxqMJ+pNGqh4wN+T9eHwqH
ROSoTHeq79eLeWZ2cnxZ333V97FWnNGuflOv/HXvpDT9DYEx4/Me3nPkGVBFV7sVddASnFZEgEv2
vLLK/led58LpQlU2scr4+9QhlYZ+C5IDllZsdQAWd5+nqmtX51ooOvz4VMv/5XZdnhzMKCa1sL7k
vN7HjXt2Rapsz5qPxEhg7ozUZ22GDm4wGsGpifmXq6LrZB77JlHd604Qv7V4uKl6Y/KtU9PqLGMB
X70bEiqYK4E7g3K2XwuiAao+K4LptIgJcqC6ObY85EjAFRIDYUFrkApQh7pLg7t2Pahi1znNXo8g
iqu6sWlIUpPjr0Pd1G0iU6l3n3qdd5/lctsH1nJhEraJja0NbuQNOwJfzCtZyTpbdVQtRoJt49pb
rNd+1auzIDL+ukwVP69tY+dsV2iu/mxyeZhnU7sD0pD7dnGvDrOdIFi1HtSZqktIGG3BQbebfzUg
NQ4Bcb1WdU614TDrdXX+V73qoS4lTR7tW5bLn6/4Xy+mrjXa4CcBxDUyR+g3H6N5r6/2iPN6ANf1
16FWBoo5tJKTG+u7VhW/+oxWrG/0QBsPpvTS0DGcBEPpNj55dZEfRhHnb0mUPSpKySKjlL9F988e
AWD0/3uPSGu67bx0yMMGKIgGfUfwqovLO1P3draF1+5XlZeniCN8lb+uaM2sP1pVcw89prhT9Z+d
vVn3tkOBo53T990DWvMwW2wcOyZiJwHpvtY7YktVhc3sdA+flXUpDwD6ViFX6qr1INs82bHH1rfq
Np8Nhod/TIaa9qKvNk6rt9Okzfomz6N+81WX+sLzPsuV8m76ajIM5FRDdaWq/Ee7KkuJFsa/bvef
Haf1HagWdVB3dA3/r7qvIk8dE7vq45cNjjD7DALaNiDjMoV1PNf3E26MZHaqRr80cFN0S1BULX0k
zX4bdy3cSn7lvap0W3c1BZmtdJu1aJ9ao3xqEp2xxEy8kx9khEvGNns0/XfVpmpAnKZHj8jj5qvO
dfDxSErYdEbmtE8CrMBT9aS6q0NuBSzbdd/7fA1VZws9RTREyKNZ+ePRKHQwMEWR3xOMy+8lsY+j
QAWiiSpj5L/rc1Qtqg9Yzg489oCO89pbNcCdNPbVYCEZVuTmuXKyQb5EBYa/ToMVXuDHz4WTTB9G
AWa9dYqOPHSDKV0eA5Ao5XyeG0j1LBzjB4Q0MWjUYGBmbJ3DsbDnXxDtN5BQxjjM+xGskRWAWbIR
FMiT/kWLSOINVot0h4f0tp5n6Ulb111wl6qdNc3TSy0BkycuyvqGn50+74TRKcGVCMHHnscvL8pr
tBSIqHb1xXJM8rjenNdkh/5XVmfqIBNZHW1pIfYUx/fu3wdCa3DfJ4a1IvHNg+7LD9X4Vf+vvsvU
iBXb9p/3+LpUZP5wxpNvp+79Va/OvuqW2k/uEmSz13fwr1f6qlNvJluQXvZxIfy7q1/ayaFxS4S2
YkfeIwyLUb0XW/vJL+SuTRfw+8Vj4EHk1KrOf6lL86HGfummk0h9kb2xhIvX5ZdhLIKXJerllriL
x3dAqy1Hd2+x/N+ZazFYvXQXDQiOulM6tAa+MeKHanSQCnqKeFxYc9+1mVNjwxbzqOO9zjFa5WzJ
QIFlUGV1ikz6eAbRuvI+puC1iPD5zqfxqkpQOZ+LUh9vnyVhE9jyp4fPkusdi6XSH1UpyIiQuOgG
lJb3Dfw5tOGxW27qYAKE3ZWRpQNRoK5s7L8aWhCVWK74/q7Tnd6F4b+2IKoSxoxQx687NOgE3NJY
HMo8wYz+7ztDjg92pQX6MsCEE7pTYe/QHnMfOkA3D3blpcfZ9mCWDTXQkvVgERW5L7CeNyN2I6xK
qeut+GC1y8TylJLqmya2GbZuAl0de5+HHtOkVJvu9GQetwWRrZ+o8DSG+7NFaW+rZ4V5Z2m1d50H
0mqqoYFtjm+n/jGMDhzOpfsNIcs/zLKrzgVmDYgAfp2mwLPPpHXlskljszp3hot316RFJywdiDlD
qHSdtn4RAzBwZvj2RHCvfilY4BxarLC3qrWAXHjfjsUbwei82/TjEvp9Ip/qNamKyswSOh4ujkMc
YAoAQwpbkb7Uz9KIls9DVo7/LP7UFrdA6FeLL0SF4KWsZ9FSiX8UVcO/6vK1X+2XWNCqS4yl2zG2
OMcWONAkBBmPuRA7T+gtrNgkfTScFiZMI5ufcnBfgkm3XrJ+so+ZZ0f7vB6ibxo0ggkozc9mQXK0
HObumuqFdT+R7dw07VTepkTo8hDHMNFKUF7oYYzRyZAZXpHSjB7M9cCuqbmOK5EtJdy/AwPLIl2O
uMbQqLoxRf8mfJ2e1T3UQbgJIPB4Dy0VXJqwF7zNkTK0rfm7VdcobZJIxxWqTw/JACI8GhxxTdFx
uFaNQPNVRi6RCIpfDWItFnYH9MnChOmrQXOd5l4DuOk1Jcq5pfTerThCa1m03sWFWPxt7H+6a3WE
B9SpX4ODZAmaEARzfDTguqKANWq4o7raHeRhezfGBYmftUHVqVbHYJuLWDt9gMM2GzQIQ61YvFvQ
gRD3PTv5qc/5k2wa7aUG2nWUi23u86bU3ktH26gOMw7b277J7Dt1ZVQC1VHWK9iMPBWGTn73LyuI
zsmZ7TLrlrqOeSMiOe7jQsNB5O86ddamotms4Yz9HMwDHEJ2RsM8+fwxuVYdnDY3r0H1ogpWxQAR
FoD+TlPl/fLauc92rLvznQ2Db/t1VbNeH1v1EMo58g6qQb2VCOwDFj4xIvOrK7YHFV/rpXib8Xy/
DbURhyT0CTi3y3zwGuntVDc/IkXg2gHz7tr6/32VMyTNa4/5kmaZwwPiRMMDbASkPix8kskk3X3V
90lJonhZfLaDdFMNWa7rd4RYT+oiVc/nRfShG9cQl2fdyHYTYR9995vu6O9KVCcNDugOeL+1WCLf
b/j1myc1dzsE4OusWHQniWPUEWSWdXNq+dfVfKPvoIf/tOL+N7eL7z91/pQCoLdK0wgHF6ckwtDz
SxpQNXTDdCvzTN+auQEYWPr3s4GqmlKkSgfzEOuJf69Kqn6tUr2CRUSHz8SvWVYA/mxXPNezGT1q
xRMgYSgv62HBkmmbNlOyV0XgoquNcjMfmnRB2NLv76TRzTdnKRCyJOu+gVK1nFRj4k3zHhfmcqda
8budLkWJD49qbQsUvWZwXKpRVcG0AGprzzdVciJiDJG8i9jelOZ29ZvOVzuNAUDpNgeQvlHFL7/q
T6MbVZ7WPrLRuo3ytNY9f4IbbczPvo9sp6lhZMqSd3nWYPWwmZhe57WkqnTTfEMmNr9X/SV/2QM2
8cw6aw8fGNHjIGwC+NwsgEyByAZIMRMbHTO5Yo/FEnBi9Knzx1l3WT3ayT15KX3LGxofkbUzWdiG
jJuPUzvUgCvNbDMXM3572oBLQP8ed07wkJ1dBptHD253Ps9kW/PCO9hE1/e+F7h7u8rf67TWAOm7
2kaQnjySjj0hBJw8BhGDuwFH8btPoNvuUGg2TNtC48KerupMc4AbNTUCjqbLz5pqY4F9e72KHgcb
4k/M0oRiiZwxJY96hNuxjOytX5lEcbMVSX70psc5WFdEAdK+Ma+PBMZcnS2zXTavZgLLG/mMM8//
FAJj+6NCYu+p1q34FPvFRzDEP0QaB4coMYJjFmnEttgOM0sm/IuWVyeZ84O7ohl8OZ3Stuazop/j
J9gU2044Iyf1UMNE3AtkD7II9HljvPSW8T0wTD/UQYRt7T4i2ql5YWuRINJngD9j3G+GkaeHKEGJ
51SHbReaIfpDEOjIn5MnDM1FQAAiEbED9OxBPK0nuSXTsRvHnnlZz9PLBGwxFFV33xOOj4nY/8qc
EonZxup2cWU0+7rTinC0AZia+bBBVxKgU/JhuP3yo2v6A/6FJ7k4N6tu9UsgwbYyOQ27IGnL0Ejm
P6P+R1uivsze9zdS2HwX8gOVwUMalN+GAjCJWfdQcasnE7RaOLaYy5vat7jMNk7bMK00HfZjwv6R
l+/ofu0tvpkywDRv8uRvnWXC1rHfYAM0ZyDH7E4wewntdCBkoGnjxlzKHICV891MzAXAN2vKIKnE
hg4fkEl3dckEOxeYTTV1dk1ckNVLTN7OyfAomKr+AFr0hzaW5Usf/dkgoXuAhPaqER1lnbBc64kA
UpGsglNTzuSxeFvdMK/gMfkkS4MqE+EFIJLj7zyN26sxW5ih5S/9MBivlnceQFButEi8GPBCthXK
BtuJMYCIp33CXvxqL9O5EjpOXFlxHTs8nwwoMrsl48cg0TscEvCk5yQ+BU2380zME6OqxSLHHh97
I2lZfHbNIXERHRyG/gHox9Zu5xEUsn02Kl8L9SQpQNr1z95SkbCcq2XbR2V7Ful4anuwuUgtkZoF
vq71+nEc4ZhVdgnwFVwXsvVk+xMPC5WaNFHX4xY34MqQRO7V94A545oj+sY9dH2Cdmaib1wQkALp
heOywGOwsQAKjag0zmzL/c3Yayzdo/ZEDDu0m24GxaGf00DAD2+axNw1cyPPfYZw+k2dNvDe8vAf
bYupU1FW7nCQen+qagJdoCO5St3FUM2fN4jxCEojMyymZTxA9ihhO9ttiNX7hI7GIs8iSMy90+s3
3aybM0DyhScs8bFLYX+8lTMgk96cfzNXudBkluBRilVNnpVByOwXn10TcYUy3kS1hwdV7v96ws/p
I/XZwM1ek4Sl+dN0vWcR9aFJTu8Uw1XdeenwRy35eUSwPNS2i4BvjXYzGfiqXEWyh+DW5lmCfjDG
q654KZOl2eU9QOS2/114aJYA1PWQTa3r3aIl/m1oo1Ox+NpzhMBvNCcXw+pfS6er9iiXfHRlru28
SPLjIeyI+s9wr7tiIIVPotqQ1bNMhu9xa3coGSbuIXNJqNRjv4+GttzwfrNLUUyHIOELKWo0W8zC
Ge6bii/LyMVLMZLXNxu2LpE4ZGmxXwgoH10h74qiQtonq17HWt+I1RsGn0psovBMI6OZ7bsqumtr
VCUyHkbdGB7qyHhPTI9QjWwvOvuNTb8Mww7monPWTE0Qs8/sUy4QuWi75k9hVFWIJ7Wlt3+i0pOG
k51iTS5zDFPjx660jCMKvW3cO1sUkCtPPuu5eGtsPQkDa2Lr6xfXxHPjfWuN6AvHYFPboDiZBouE
zM/euzZYwj7z540n7+ouD313dkMRlBi+F7W/r0j3XHsgi20su2vp9ERzkSNBTA0eVid0NCll/0pM
Pw3F4LxbVQwji5DTTejBcczRPPHludLm34GH/pUTfDhjgf2nNZ5KMk9hIkgXMzlPm9kBzleZgb8h
DD0d2XnlZNdQs8mL5pKOHWOwP9l7zDPMsF+dPq3ceIPQPYFdbe/s2Q+2aT3gnZFBThVjelGHQTjp
hezoJS9aF+qwWwDjHZ79DIIFkaWwcLWw79o/U8t5c8b5j9bsyIEl9h1g7EsNC9GbiSPart9s0UH4
JjEb3Xll/oKsuHOdmO7Drs3bYx3L4qGYweFpSf8o+iW0+yLfFSzqtibELESxUhy+jBEsbeFuegNn
5cYUFoJAfnZsCz++w5YmQu3HSi5LUDiniJXaWSSZcU5HC4ZmUi6XKs3GY4kI8h3QcOtgCDHfD0kR
s5iF1go8ptkPI8aI5JqMXZ1m3kPRxckubu+bHlqPLVySqRhAop3Bkrhs8DlMEP/drCjITZfp5M1t
IPGOEM6LawXYBS6ieZXyOGgufgNl6r92JO03ref0qO0naAz3wICsGUsmJPL1b0vDzslohupda8iJ
Blk3nWrHdrZQXmXYMVy+Tw5MnwReyzu04g5wMtgHcKq4/vXCemcCw1kRqtb75PY9Hr5Cx1vTwT+D
uMh7jCBKyLA+vhNPZ8OWNcO7EURDWICSeg8cpJCcxW/f44ohAh3D5h0K2YSoNhJvsWadMRw0r+hP
BgQkvGiriqlYzGupwSKakvely+oNvCQbTHfc7Rt7YpK17XPisieOYnu4doi4XiWf9TL57R7AGXtl
JqBtHRRQLXPPuWetTUQpeNCWVnvpMr6y0d4MLu8SiaEMKe9pRCMZUZg+ttYoKGo+QKOA/cY46LmT
bWxcION7Xdckxinyhz/kpJjRBoHjXz2T05n3A3oiW5BC7gY3LCscDCu/Nc7ohbPIrF1GCDi0nOFg
VlmAJ3k67pf6OmTNfOxlGl0XPouWundgFl/zJBIPBFL7EE0qpqxW029IoaPoVy4Prj0zYVftvCGQ
ALoO5W4SU+xk9SHtN5AZur21mqD2ZbqBEZ/d3LGvTsGC0yrSjniw1Mv3qq/wGamWQ4Mr326ugzfA
wdu+HVOILzz/0QLid258wUdxwYZgONwtoLU9dxdlSRxGOYFW2aKDIzjdpymUIRGh8WWM+YOrZVdz
HbrjnMCVW/Tttkc7VEOHjYlbQHwgIIAWa+Rs+qDwQr2oSEQyPXRp5D6NdUBQ3Sn2srfqcKwIalRB
7G8zDOBCSWZ5J5Pa3c5+O5wR6nDvU2Gk/OkWcAuScJlhM6CWLKFvXpXelVYDSNe6m5Gm2w3OnF7g
djQHFv4O7+yGblpzNFDMEJqMLh2PKuJQ9R+2t/QYsQnnOCBFkyQpIeTZM3ZdF1WHKhb5xk5fpWs0
D/E8mSERte+M3mSYRzGfSycc5qEOExlrN7eW/XVyJy0sSdffSzGKDZrNfHA9OCdYb5QVYZ6sax+I
dgNu6AH+VC0KlKWDgbZnGCjTo3kZIkrr60Z2hd645y8xXTtJthEbxeAcRz6OqYV/j5D7YYi1PBx8
/WYT0NlZ7jyHRqedu6B6FcL17spO+91O/FCTY1j3dt2UOzlnv6QFfqdFVBznnIeqb9O7fBinUEtn
L5xwGeiY91GFYFrR3eKMkXe0myPcg8QAU7qPIkzXkO4QnvbbnuzxYkfAt6Y62ST95Gyk4H/S12Zx
1sQABdQiMDpP1cmfB5xB/Kq5Q3PsqrdsqSygIhaWiCaWG4BlWZGJwr20U4Cjy8TiyWgHeYBku0sm
DcpaI5Zj4eQSaGX90snqUdMBvCGwLQ+elB+GyM2N1Ro2T1jOwxfYt6WfYMkt8cmPcS1aY6L9kGQ7
5KBZwcfGvNXZfdRBIs5wlHSyV8t3KS2wciwLtjwUcCjwWd8s04T7UB985FFph503EOtApmnK0YaW
7o1U6XSdABmiWST3uR+/eYjV7KbAxM1U5Ltlil02wwNf0DCIvRtH+k54+RuGQNO2IWS2Q3JV3+UJ
aMJKixFaMeu7ckIPS0ZMUYVrW6GHJNxeSwdv0xVptxFRciAGl58zpHdd3XQvrPHvMLvskDFPHyzD
0A41D1IYzQ85AI6xSMWjZD8bOySaLZ+8iYBX0jWSHavemqz02dnVVjwdito1tikAm1D4yMmmt1hM
DssbOWwKEJJbx8sek0BcXMdvdx0SueStC30/QMc7Lp4ewPhF5IQxHCrNkBX7HuH3pXcr5LxSvBjQ
U99Hs76Tnt+G0JXzfRQ4jCSRiHeoPH0Y6O7sml6Oz0ZBWKiAfdOYJlZfQYBnqYXwVxOl0xbzx2d+
Kp8Yi/+D8Ge+FxpOF7O19XIwMjFBOdD6XoujSYugnRkVwHwm8ZYQn4HnutHABgJq79rNwJJi3zgo
mDcoQYAOr7qnJofCZZEIDMj5txMI+nyy51BnJW33WIMx/vxEZmG8iDR/1KJm2Qy6Ed0LaX24Nnn4
ZajPaZ+JUzkzXNsacK6KbEbtXTx2mVBPL3jvbg1c6DZNY6CIVEVQ5yJwSpk8d2YJyGvK0XSMmzBC
YPWga+xZhsZpPw/OAgrCrgqskVznMQqyZQ9HEzOMDEJqv2js1KciBQgQNCcsL/vzNIrhrM6+DrFr
9+ciBToFp4aZ2iPcDr79MJe5f+DHrc9Wrtdnl3jXvluq64zY7xlJpOWcFmzaAnhJG3U3vyMZ0OfT
oSHBiAzNheiFHxLqvwojaM9ZU761fkEApbTH9rgkBVvkAFazn8/IEvfzebR6tMw9iReuaxRF6Dio
s5ilfRq01RCvPkzzUp6ZRUo2QVO0c/rqzU1ABXRDXHF/Qi0Sn93CrjZaUiXspfzorA4sX1mHJtnV
Iey+jzS9PS99i17W6BxahsNzq2dgFxOWpWHTVi9p1v0hu7L//K7UmfqaksVB+3yOFh/ll14cotWN
Uu0z1Jm/FldrPn7vbVuXE2+agztF49mNXyE11Qx0OwOpf3YXZGUDL32zyrg0NlJvslPXLSTcl60x
Zo+GFqS42fPBSL45yFCiBMEKXsoo2jBIrW+guQ2VvGYawwUSupskm6MiTPQoOix5cxxlg7BCiSti
mpzGDl6ixmINGOxkndU7QMyDvLC3vJK2q/GrsPxlo06lkdRsfyMrTDpAlEiFQP9+qcqArdVoE6/B
kOoM0ME8Czjmm9qDx9b89Jf8J3EXn282QkNuMB2f3TFlPLCwQU3ESf1WtTlV53Y9qKI62Ih58Ddf
f8r/ao4wov9H79EL5H4eBcHF8mDU4waz5Q82J/1G2qjC7VzNRmCkzI5DUwQkdegQ1/h/V36KWPoc
tkELPlN4DZA7DgOIv/38S+ApQQZwMrTuLsr75JRrBXLutx6bwH2fDI9lVN9ljANnVLJxSKuLH8jJ
xQTKJTStHo/ZxbxJtOEJh2v+zstaLQQYTTohTpenqClKxu6l2Btj/OiRFYuKZ3zXX1vdtw7DGibQ
Hac4TzEykW1rXmYDa5sDRATvuW95hoPBBy9ZVC+BokFiP1DGECmH8aRVbsaj489XMSPI5niaZNVE
nDFAvKEZ8nOkC3S5O41lFWSsC1/NCS0YzQkXss6hNgHS8i0zzILYfkbxqKzr7BxUyy9+bPxpAK2e
7LHEW9NMu21Ciswcu+A6isU6EFSuYY1tUrYQW6eV1U0vIDUObKM2Iq/TsM/j6uakZJwRskK0vzxA
tF+2ZGECeiH4bE0o2+JxY/pL9g7qv71EZWpvsEQut1JbmrsM4QzLqLS3mmF2702tf8rxJXrEO5Oc
tLN0f0yZOHhLh/d8Zz97nqgOPALlMSKO/laVEYoJqfajj+x6gzztAGJU5FdNZ98jg2FX54n4EdfJ
K5GkDQ7c9scQi0cEUb3fhSCexrxglpp7yyOWL2WcNmGrY9tmS/cnkXmfWABjlKd3/ZFgyROpQTgu
fQPRimjJtopldjJRnN96hb0cUTFdDgupgy0oTWu7aJ3csXzcVvWYHvRmjXcERKRKIq2d6N0rQH/s
CsXwVMInsdIq+Yi02oUJTjLBfM5qvVrJK8lOt9zlSY76RyeN93LsGtTJIUyS7ScPg1dL6qcBOkBj
uUVzOXsUaVZAbs1mBqldNxf5pSnq8eKs0bsZqO9otc0xGFrtFevrnQgsQqow9rZRn++mOI1fQQr+
FBhN3dutqb1YuqNhn6GPO78vQDY6VbLP28n/aIlft4EPtl5G84XAZ7zNbeSUBjLIRxT5tz5K7j9k
MFobL/OMGzsA69TWiTxIuGfPid3BeicT/rtFPtgJ0l8thsSspw3rMajyevUesY+BNYhHq4kIbWii
/COvfyMrkJAjTepwad3gGbRxtI8TD8Jws+CxtWTLjRDDr9nsTsssuudRdv5jj7BFUoJnxmi6PaAE
znCk8t85b/asct4ZubQ8/Cp/NqueqlKV1UF1/7r6q+4/b6Ga3SVS4zxiZdopJvIJ+2M1Nf48rUbs
jlVZnan5Zkh0OqnyP06/2r+6qzp1+Feduo+qm42u3Fp6PYXs7XK038qyZlJdT3WPJQzh1P/VWoPN
gmBtzzUguzv82P4qf176eRQzaUDN0fZxJpqzOtTrNDvaFeJjqmzL+X9l1KtZRQ7pXTWb8ZNj6DwO
fmFtABHFT6quLlxG99QeD6pOHXS46XoyRnefVYWbPcQMY18XdTg3nmzU/D/rVEMpl5b8zqp1vN78
sy7VZGgYg376qmPHuUHM3rpVdm7sEr+OD06N1HilNc5Vr239GhVBwtQ3dT9a33grACI/m7o2nZdI
FDsXA6LHal7YPsVziMRb9ZGAuDikGEAeSYzAWoadiMne1jCDYTu0ObGUqLx3q0He2Wl+8JljLzh5
skRasvwEc+yQseW/lEi2HhB3eS3b3LtCP9R3GtsuhpXYvR+7KWWFr99nU3dGDKW44N4rsNQByA2K
atlZgeFielKgH1ctP4SH7CRfdPBMQP++7Fr9A721citGt9zpi/FAurlni9kj01hl00aibniw24pM
j44gk2FClGPpvc2GQX9tvBHAaJetbAoiSTn+UFhQxdZ7Wv+yZC/ZKQNo7GPnbRntelvAnXvKE0QK
6qn6SSx/vqiqNjb7a5AXJ1VSB4jC8V5C/d6q/qqu683XwBnaO1UakmohwzTdd90cgFPrxLYqsvGp
FFEJDTYZd1o8jk+qLqlY7AKOuqpSgCvnJWmK38jQ/NVhmZCqJioJBmW9hzoU5p/J6IhHdZugXpKT
jnVh+NVh6LF7sLU2P6m6huf2rtOiayDJ4c/VFr3E+MFYCh0Tz2ze/x/GzmtJbhta10/EKuZw27l7
cpJs3bBsyWLOmU+/Py56m6o59ql9gyJAkNPDAAJr/cFxgyU8wbAtbYEVvWQ5GVRpsooe1G1afJdx
XZqiYZ72aqnpZ6nGU1O8TkTF1zPkWGDrAJUE8yogV+Cgz3EZO5e4YXxFsuV/Qbdrl2Zmfq75X7f2
z/0I8efAIQ39JOfbOvZa9DaSjWNlkw17FJyKByQDzasxLvo5VTTupE2KvlCLh3YpglgBzqlP86L5
BDXnnx1bZy2ZnUupq89bk2xNqV88bG1unP2lejWznzrydm7dxA+FTso4xKx33drabKUFRFB7N+mh
kGFau+VBlV4UHTBMq6M6HpcmZihq1n4EBIKOPnOGk1S1sMhwQ+jgXTtW8xH6/gLyWWKFS+doCLNL
HIaAqpfqEHYljsHgTJBqYu0V2h+Gl4JvK0wizEvVJKl+0RuQ++3Q2R9jXg+XUGHGJnvTsUkubV1O
h8CEK9+3tnPzayYldkJ0TlW0EJG01H53+pwlmBd+kZqVacnbkieQWuT69rthWqgktdmLNBVdwGwi
K+d7qYKYMvd4OP5eofNw0MfKe7eiXkESLFKOlue57xpTo4uaM6mTaoHUC/prTHKks8Fw8QyD4U52
+iA63r/qPNb9fpgM3quyfFaXkyYt093W8/J76YgtMXO6qcMZCePCnbQNfHmOYYMKlcf63ovKHhIN
n7xRPmzybXJ1xyfcuaRx2h66yN6w9fnipM0pdPoU7GcQnXPUQt6D4aUs6+zkKRhDp8OieznYbwQJ
LJK/WncsQGV9KElPdCpVv3ZBwtd9yrMPSxsn5vmMcpjGpMzFDedujqA7oyOafvTKSLLF878gB40F
x4j4s9eZZ6lV5VC/O8aV0TE62nhZOqCCbo6ue9C3EqSocz/8aEYiWWlFSgoajX7R8sDZh+QEliif
s+9Buhyj1OxOhLGW2JjLdD57mzoj35t6Flw8/YD4qPtsL34wUujpxTCVJyOvv3a6ghWPW01P/Ghk
OIqReHXK2kUxoEXGJI/3gV1CNdTREEQ1q/ijzftn36/Ud5wMBXGzq03Pf8uIayUVc3VVqbg+kwa6
aClkK1zmGHZhPgR5kK5N2uhHN8XoX+Mm/V7arnFpsLF4DC304SamuHdZlf3G3Lv57prhYz9m2l/Y
bJwSr7FYLD0107xjQp6Tw25b4BJWsvMQV/4aLPjrMK93Ad4YH2bcXCOAvN+1DGE45TnFxuRVt4s7
lHnzU6ERp82VOD+6Q1yS9I6+Mumrzr0LkSFsvRB9+qR9NvuiJhBgR9/r8A81mO2z12gLOj93D5NK
jDCPwwLjbJegrQoy1p71lzke8vehixd2YRrepJpW6I0CmriHeW8/+91EHqobKrgaxvgc1ebCL4ub
E6jg+NJUaIRYSn7B7gkTh9SuLwT96qO50MpZmRuvTP358zM5SBIUB0BQx1gh0U9SK93FehsRvLF3
pv6C6+BrMDMCGQy1p8DXC9y+c1BfilZ+6E6LZm2Wv1is1j762dVe2kY/yT6kT727Dg/t3Wj/6Bic
P8zQ8d6yEnl+LDI+esuYcNHGhHnZNyIER6wZV9OlpqK3+Fr1RO6XWk+y+DXHiVdq6AGXr42XnEK/
tD7aosJsN8/Osq/zLPXF8evLWivN6qUd5qupJiqyFvolqdL5MVuKVh3u5rjVCddQK7umP/WuYqNl
pNuPo645rHmnbEdEB80AaTSWPbHFN2aasrtMr+1HddDY60/tfDSjqEewdqnLLilIYGLz1D9KZT1V
VjUWSdWCMGo2hJehzwhLNiGGaa5VhxCGUA6TarH8AZIANkcvsGeyFsCJqI6tTu/ZVedrF07va1X2
aHXZ3yIreczS/jeziItrRsTrse+rvwsUMJ0jvnLV/tOOQfXGB52fsvVtDUczds2oVTsA5EiLLGeJ
WoJBox4jGGD6wZORuOMp7CFTaqkaPPEmQRKw+3m6XzyMpE36uVgDPUnVrcxnGHdEGZbjt/a5apAv
qm0FXcagZirna4dw8kMYpxR53OYAjKFYDmlJEnlpi0xGT4SAAuAcdvueWflH6Vfho9Q8b/IXaCWO
5MvOoY2VszLYMQvpvHtX7Vx/sPH9ADHSAnqhRwUslcXxm1TCmhwTevXzvVS1FigHZLz0LNVyyuOr
P3ggh5cjkfHMnuYhWv+wNNnWtI/qNHiVmpUNhFgHNFGkGuH9frTNJRC9HB7aVnmDi2HvpJrqjvVc
Q8GVmvy+NtAvqZ3Vz/LbswXnNVqxgp/m8rsXYNGka+VRqiXm8jyaOW438tvsDBmkGCGopSZni/z+
OS0J8ZJYJrVmabm6V6qmvtkkCwgkTxVjtVk0F9UmMxRg/vnhjMW0i4PA+QMA8V3NFp50vE+NNf8k
bvFlIhL6e9lBFyEpH77h882nnqnhDo/O8hEER3opC9u/tcYc3vm+El3IQ+aXAhHPJz2Lv6TIs/1o
J+fVnPBrd9zyR54VNpbLyXjTSkyN3Rj0DbGf6MeVRHxDBJ+FgRa48WM65jFInCC4I0V6jsf53Z5z
Y4ccJ/CNMrUf2rkr5l1WaTzevKl9mj1Jodh2+kQ0FIls/w8Hhcd9n8BAd4eKfFpQ9QCugJ7DoVPR
2OxgsXjteAdYfr7WTfUntpnK1dKy6d3qKh678VnDD/4Lvmvf89ndk6BHubv0T6Ed/lV1WfIUxRG6
tamjnKDpq19KK9aYtLYnzdXtj9A+kxJLvxrzPJwMJYqPrpLeBYr3nem6ejPr6C8zKv7sxtAkvVM5
Fw3EKFk2F+MshMbGOk5RYIL84IVG8m0gSZROlgsUqSJZ6fBiJ9XoHfSQ9FIFEOC1KM5E5GNSfpie
t3mM+QvqxGQJtK/VHHgXyyPzCfA9PVYh8pimA1hpAAvfNL1/b31zYX0/Drn2aqjNDSJ6tSMLFZzU
goiYhdwlgZeReK/K3Lx2jKdx/KbjeGK8FK3tXqasQ/5wBKBc74kzKhdNIa8Gp6k6wZ3XkQfxjdt3
oB7qY0oE7IC+kn3I7XzxkZ2vfB6R2LSD36vMrd9mnY82TfqTQ+IecLcTEjGlUMwxvB+9+PuUY7o4
DmjnYrX4c4YGU7a6hxtg0OytPmxfSN5qZ6uywltg5UTlo9I9BLlqfAH5+edgxeVPExVMckF/RV1X
Qf4OCdYXJeIQQ9vtVETqrjj3Da9qoUXPFSgVqUlRWa12gjhPcGzpIYVf6iBdRu/Oh6zyioyKBuwv
voCNOMZ4MTz1mqm+TaRWj55OrluqFkKKj1mMFvyyswdd+DYYkLFHu7+XJgP2wdmJ7OrQuIn25vVG
C8oTANFSkybNsBB8a9PkJgcsX5+rwZeZuUt0KTR/Ufssu7fJB9JqRuWL1PCkCo6p62Ohs+wcWdmQ
r25vUvN0rXuLlBSEgIMkvbTpeIRcey+3YdFwgBRMSk68GtiLLgcErjIdkypRQSPQg1l1/NzpZB+W
ncpSjAOBPwXSwFV6EOoebn6BCtR2ysBNb4ivJutvzqKh2Efe9DbFhDsmS9PfGh9rtLwOb2kW8qUr
2vin3droSjN3enVC+zUdfpR44r4T09xPhjViTZIb7+VYfg8ThCZkHyFadY84pXcBMWq+2xp+hkrv
DUfpmxt6cKuwqdnL3kEl04P9unX2zWe+9yVgmHrKbl7IDAIqWvQqBeIoxbFK/OKY/NOmT1G2CyoP
8W5bj16nYATl5Xtof5vnNIyMN7fojLdkVhj0wbRcpRorXnfVZuAh0kUbbOOND9jkZNHaP29II4+o
tF7s5fAqqE/A3X0E0eG2VUrnvEqRxA2jXTOMVyeIndcWbfTHMVagmesA0AozgB2NI81ZOhMRDF/Q
kmNN47f5HtRvc+QCjUeAzX+fr+5+FpniH2H2A4zCNuUVLp2OxV3TrVVpa836UGt8z6SGiWlxnisA
dmtV9zlqzs4+wI0naRqNmXReF6vYelTBm7RNs3/Tcl4MqdWt0l9aqy7owR+VorenpxJwyMPaBAsS
R6vB2xlOHj07Lq95i3aWPenmjtwumWJjCF6l8NTwrBbG/Ci10Xebx6h2z4WeRsl+bpYocF05O9lb
RHzlU0sndNYk8WlrM7zkL09V+ej1ZfOiRbDK/nLwFh0b9VUKniMUPHqy1Vubbw4fdaSO9yj6qK99
4Mf3tWb/tnVIWKegvNE0563Nxa6sHdeTNv2AYAUyQntrtKd7PYqf29HLHvkGZo+k0G89JIib1DDK
tNWdbHpp+Kq1Znv9pU0Os5riz7r1g4NWVhkgn9x5kcKtiRI6EAJgqNNWqgogXXIx9XBI4Ki+1bFf
vvlJSXjNi6OztGVRTqwyBmIe5kW5nypf3fHs+1fpbBp4tBaoFBsm8J9SxQ4rZZg9Bl1Uv9Vz+doS
KHxA77V+KxJEbs1Q8fcqdFC8HoY7pzN7LgA7Q+BTBxKpIKU0u35Tpzp+amL3KjulCZ8xjeB94121
aSgfJ3O8s+uw534OxkdjDuXNG+sOVNAUZA91UB7z8qioQ3loGqc+aFYwAzzym5OpGM5Dn0DRiHs/
WezHjvi4fW0Mv4AP39/7Zf9g9QGK7SE5KXgJf/pdfLJCBA8Si5VOwQzAK7XqMkb2j9nNQbDVV7UP
YE4oIZhutdcPLXOQfcPsI/fwF9Kz3QxKeD9GCkRSn6+5ZPvAx8CuN8Ggq8pwAzHxodVOdA74IBDg
VoGkA1Lue/1OndGaazXFILkAO8lVzumof2HdxWADeuFQGupj1qVXzKiV+6orocf2g3vNeghwhvER
N0PM8s9lnQzaM+tD923OLO02kdEm3tESTDSKXZZPLZypnTripIs6MenbCTcAr+yTXTvzjWQx/KD2
L1rYeM+LCN8EicGeKhPeY2Dcm02snhSMUXZF9GWe53cyQoeo1cpTYbfuXZ/hBkMggM2tmAYU4G2j
ukO07CsIixEXurY/lU6Ij6uu+499/oPThDfkVowdus/D3jENMreFot1nzFUza1RfjJQzD1U231kI
zgYhIJFMwXIx0eHkTcml0Yb6Vnd+fcQ+cjg0jhPcp249H9RW/xqM+AeAmOqOwQxFQ53LFwv4x0ul
mx9KHFWXDLXGe2QSwZXwTTmmjdPel0VBlEQf4G/N/j6opv4eIMGlqxFkbOtkn9fl2ctG75obU3VI
mTewtDLDnYGb1r7uu4tVLYjAoNOO5mAnJwDCfyLV9MdiJnoxyZLvuVr9Hjhct0edjQgez43dKMD1
kra90yjRSQCuhZYEK/bO4Gtv2LBt1D+rRJ/g1Zn13QDQ4KosAQ+jeZEZtbZMq5mi8Bh15EHSEGGW
PEEyIhpa9UPP/uht5TFN4fkijrJP4xfQyz9n16hu5N9UvoRJjeaaepuKSns1YXiYPPake+16SMDf
ONXeyMPovsur4BaMzDAyjfd3CvHlSbsSub1heXrLjJCV06NJ4UQfGPUywUyIodpVXZ9De/rTNVX3
fnSTdk8osA0Jha5gB7zVyC3ZzjXoQxwhAsg0Wo5pWVEvkZKvEAHy/RBHP5qsxCU7Mi98y/sExAry
VvWJC/qzTrGIGQnDk33AlKOtrGcCI/ouBl128OPmzXMbOGZug/ubahTXsGYcjBVzPw99sy87YgJ1
/oymqXrfR5F23y6FY2JY6UDCTPNdqAf+0exA6oWazgpFcTrGXqs5Bkni7gFlnaIi+KGQeUCJIUJR
iFDG994ayi8tsuZ8tC9djo2d48Jp0gNyIOoIPdVjevwQNAB55hdWJO2evGdVmo/Ymmc73AA+0lgN
+fOOtUCoDxPk4qfRI8Be691EVjh4RViFz2dbgVDy1Q4cvhnfjyAvd9hmMatgUdglKhwesyV4PafB
yfYW9dmq/xG4foZAmQG80dVTQAxmDvDQP4czVo06hPldp0Flav8aIA1GwH6PjQecr7Ydos7Ozsxb
dY/QdHFUiw6EcqdgwKKpCvKR6MUEgU9ioXTfpmp6HUO7uSfUmO3nbkIULWufYC+/EmludhZ68ldv
0kGB6r51dWz3pvi9d1MS371ZC06nirs/Gte7LyOGWbNRGMbSqrrMKCxhofptAIh6rrruG94HBpxg
OzgqZTI9DHgV3TsEj4uFQByk+lvquHfgHyZm2aPPFRy+jazaiW4EwJfi+Kgbnb9rCkgUWVwRqGgD
k6xbaV0qtyp2VmK3Z6DrBaA4zwJ0w8fgBJn55uQkpfQCzS2kY99Kq3OJ8hTaIYnjczm15rmvK++3
1HuHy9Sprf99tusDnHe+pd4CkVG+R0a/z60suOljgD9ipTYHVurepQd4drbAgYI7ISWl+CzeOgj3
jlUQ9FDNA3PGB2+0hud0QKPIoYaYTHJszeA9zxT7biuqoXDWqs3M/2rXUMSw+Xq0fOaO3mCBY3Qz
gJ6V5538wPf2oYf6msbQt2fJvNPVgFfRN427uY5JmzL7+JHm+jEPkummzsg3IRT1osXBX9biEAVV
5x7dYnkYWZ3xIV6KRTzHzEftXjXr9mXo2+mxjZeRm5pXBu1LHTHVrer0XAaOGu5Th9sIJuyqtKw/
uj5l5mFFX5JUR+fQLJ4tY7RPYx6x/l4K332YvQ4eWqvFx6Z7SZ0muYUsD26p70QHo4AAABs7urNs
80UPDNgb3sgThd3jAOKK+F58HJT6ZcagksAei7NuETjTsotgwOwlIw1VGFiiaS1eVyAw/ymUjnxR
j7Zp4WGXYYRIavklSI0x81rCLPg1OMieL4kAZdaPuo+tK4ZbcCQwA/XgWAc9aKwpGCZWnD7HEhq5
R1D6yoNa3DXm9KyG8wi1w7cPI6o0+2mpIlMw7XuTm2WmLkAzJ0zhlXRIT84a6CLPLO5AZFyGCUYK
cKXHzuxelBb/p9yMk4OOiea8F8xcuBD4LfBnR2eYcjgFs/s4pprGVLDLnjxSc7e4qb7MwI0+8NoA
bVj8EQ5R+qHmuMR47Q+38Hm4JUrgLKGCetZZ6aQ8UI7nag9STHzCAFh5ysGX3miAY69WSqkA9vRB
Ckx1bt7kNLhWvkd1kF+zuGTIHjvngGE38BBSCoDginlfoJgWOYXNe2HvTYa8h0GD0lsDFMB/bTgl
DX8PyRH/ISbAeknm8EuIFBzio6cJa7mD44wQ3Be8EQDtQ6Jxd9H/TZV92tc/Wde0d+2Qneux5jMJ
KjBxsLRWE0hCLTzOur464e9FXhpfkZBHkXN81ZPAuqSD8joTBFjoreq5Mhfjgfib2hmX2BtDsvUH
L569axhZjzGptH2qI6vUqjnCfwaIcfvONfXpXkvj91FllRpWATKKIZThxaSp8tG1SRr+HlCgL6sC
RJDV3ckm4Q2Wq7RX4Yh0+tkNjvYGbNdFGluZWAiYjNPagqvP0745FKntPcMCcJ7U6X0GwfdsAEaw
86A5VXHytWRigHxlBLSyJJkq1TnVM+Z8ZQZAU1HOSeeGzJ+MFPiLdciDzthXZdFfYEcU751ZN5cR
tsheqnriNOCNawu/UKV5YLrM/9N29kEvgx+TrUznIk7nO4Q/nvsZsLfp2slTgJTLU9BoNZlhpDCd
3kmPVm1X5xIauBHAzlASJOYyft7C1HAHpIKdkCRjEeycecyOrKKfDOIcjOKHLHvqQsBif+T2O6Zl
7TVbMDPlgqsLQVhcTecpWnCjtTGpV4AR4YIklWLSoy+KYvjH+J8maZfu2fLa1bcy4Lp6LXS6XVak
lAL0bHSQ01pdBQf/NOEIebHC97gBKeC/jU2QngLovHZrwC0axjeEylE3xPNu1dUQjJDghjKTBYMb
Oyh5L4IbsqPzU0iS45+T2wQ3cFnWfGSyyi+RTXmjrQou2UU2k5kIEiws/r2hLkD7uq2OglCpnKcF
UshcNrsVPXDroMHrwd8lirbEEWgNwGIdyar87ij5IVEDHHJ/mP0Ainm5cM1yRtna8Im2lqjzUaCK
0jjO2ZRdpGfktFwZZBGDv49vl5NILy1Up53tZOlBfmWC1jQJWITPFle/c9CoZ1EYcbw9JPfhCobz
e7fcv9GMnEuOGrXkgKVI5PrLZswSmZQWxndSzbLqHJaKjv/M8ptycJ8B3hkX+ZPyM3BeDqNqQJyk
r45eWf6Q49IxgGO+3Mb1Dkuj4KVyn6yLtZBGt7ax1LszUit4MgH6WLG/8jRAuyVDPU7peFT1+g/B
A0sxAKPuavh1xFORHMmqwcaMqHJSxni3OUrSe8V5hWrwrYe5ePSakDtqIyF6apPmTe69nbhPA3Gf
01wbDOvWEKG3x9Sd9FZxSx2Wf22IZtt208AO60Com+Agt0vuhmyVeHwmO9mUp8AKdZ+8crfzij6/
4evogT6TzaWAiMCzoZwrvN4ZW4ZkBogAzBmrYYxAf9mUox0cKUAiu0Z+WzfntAcNZUcX+Xtj0xCj
bg5xm3ydR/0mV269SlBLd4WVTge51nJVkrZg/d9qiK8sGAC5J3KEbEnb+jhIXQojxTGk6UIgmog+
Dt2r3Pj10ZRLsz0Nsqcm8rmrwLAf5FLIj9T7muvTBoW+J4LOLNeq/mwX2xDkLtfra+ZOPwO8Mk4Z
swGeujetyluYtuEpnyE6t/r0qi9Dh3y2s9h2znMwgwTGjm+nQudECbdBT8hK8uL/+cO//AbZxPYK
srse6mvP9e6hJoNDaW/oBxkC5PveITd+sQFkja8pXN714q5wil/eml9AFZ+voEEar4hgTc7NyQhz
bT7GbvhN6TL1uF1hBsGb7rhQurfBRe2fM0wsT/Jber96Su1ZPaHR2M/7Jgvv20FXgHks49DyWsuR
svWfbV5XzggHhMlBnoQ+Tk9MYVi6LA+CPiLtZMKx3h6fpYNdzXQw9f2ABNtFnuCxs4bLlFssS6pj
7gwYH7kLuPI//65dpFc/BCvs5QZwhQWQsj17c/zg6guA0SjsepG3YXhbhmV5kqS6tRVEf5YRydJn
5+g71QBmJX12AoUxUvpLsb2tvzyi66bsnytvuHiNuZcnYT0EW4Gz8qVtSBDIWMiCvTmj0H3d3vDt
WZY2qQbLU6j2/akBpHcOnegk+0x52KXHdvznR1Dqctdkaz1G6uvmp/1S/dS2PrZlZdt/Dz3YypHg
T81rAFdulwKPKVJAbr0Nwnn5cOgeRNNAZ6E66Sd8KMjTMy+QOz7YOsagzlM+ty8OcwPWh/c6EYtZ
LfDYTl5yQClD3d1ZC1Z1HsuXfHC7k2nOTCUaXT2oQUHspkdgZkeC9yS8gylf7CLNeagPQVQ+OZgX
bzde/qpU19dpq0vj9ph8OqQY0vbSYz8oD6MU9TJcy5aeQF8yYzhPcvXlJAV4xgnMCo9d70Or38tb
AqudVtn8pXVwjd9yCxElWbdMuAYfIdX9bguXIuSCdbGSXomDQw2JF3zDmOgfUQ/cHRmTo1xjKeS2
x8v0BKFc1shT+mc+6TcvNrKTOo93iVkiUOZ1FxlkNEbtFs5uiXruISyC9QtgtD8g5WdXOaHcedli
pG8XNowdDT/mwXvGLM5dMct+Yr/5eJ6dcnkitsFA1VTnynHb79PbUTv0E8T77SqWmcNImiyfmczN
rINvQRcSUgm8gN/AJRvMxD3kR6ULuTUoJwa6KKNmHVcdM5lsgdetzpPrXCeAOeRzz9Aj0SiO7H2G
Y9g6u1pXUZEWFOTcdG0dhOFSP9ZGYpzk/PK7fDsar63+NBt5e1JN40Xu6nZrZSvvuu+xMUW7sShQ
+odC/vcCbRs4FPn2S32d2LE8LXGkYfkAxv+oZXYOO7/NhwcE2c0L0LTqJqydIeqqG8/CzzLMsvX+
yp3YxpjtxvCB/iuFnmlOXn2wIEgji+EYOJwUvAQuI/gBhcBjySWTOyOPdaASe7SAB/sFviH/DObS
YRvRtzu5PtDLeL9dhG2vbEmX//+pmKuNsJcetqFefoxU17n4VpettXGOsP1gQoswg0x0lc6+qHgs
Shf5s+uUSzZx2ORVWzfJa/8Nq18/lPI7f5llrMeWubsHFnBPQhB7DD70Mn8lOULoWl6TuUAOZh9M
5je0Vognh31yKZowVI/Sfd30ly9oBBikC9J1HidPqszotmJrm+aMlIOGUqQGTGyZhMm/sxUrSlLq
v8xl119fziNMnIexQNetZ7sBnn6yyVLNe/R6C5JQf7ryQ8z6pru6epVpmUzqZEuK9dTLtFCqJILQ
vA4ggGydpctWla2t2G7j1rb9jU/HRvlHh1AHYxhjpgycHUCA/CJ1efO44gnL+GX/+uPnUit2kTKo
v0wj5RauT978RwDR/iqPa4SSLqDp5R6EXYfkhjwp/74pR69DFaCc5uKW6eEzFSSAKbIt4T5xQoTg
IXu3HdsaUHZIsfWT6uB/H7Q6v66/fnmSV7LH9s6s85n1YZZWT8878if/vHeytfaSzc91OWg96y+9
Pv+Bz0cpGomN1n7XZqRmZVzZZg9y7L+1bV1k7zrPls2tkPuxVWVLjvvPs/6ynJHe0vHTn/q3tk9n
/fSXgmXAx2iu7kIYfcsrjoczuYpqXteq8sJLQSgFciY0IhbvS5htK7a2OcMTFPodfarWYHPtJMOt
nHzr+sse2fTNAIQQKfj1iZaXRd6T7WXZXqr/bNsOk/dO+v1b2//1VP6cL+T+IgbtNx5cHNqY1i5z
YflwbcW6kt3qv8Qq/q37p7Z1PbGcdv0Lcp5Pfda/MCTevaYMP9XOC/cyNMgaVLa2b7SMIVtVtrYJ
2db5U9unqvTzewQD+u9ajSRCUtgQ+Xg5yb0zvZVHeN2UVqnPhLJZVmdVdtK94m0b3gFTQRvf6sq8
0MilLiM/c6GAiJKVWe4aOvIDq533MjwQ/UeStUEZ+G+62jpo2CoxBBldinKGhIn42+HfhtvtUXBk
0b/12R6Dre3T4yJV2TsGTUrIwoXpNaizeegcPZ33sv5NABgQLkrG96AdotP6xstF2Yp1WN3qcrn+
syo7tldXqgGBlL+Hb6l/OoO0zVkCdkJLeI22wX6dWK/75f5sRzZ4lbB4y64WgRFjiZD8snLcusmx
UsjEYKvK1qd+Mohubb/847Ln0yGDVynH2XgAFfhcQ6XANUB6ECk3NJAcy4erxBGvfZOhy8+SLLvI
lSmTPs8us+rsmsyxLvKyb3d0ffd/CWb+MlXYusqW3N6o6InorZ3WIFfuIHpixBEyKTpa2cPslaRj
UHPRpkd5Rdc4pTwB46zHzW/yIv8d1arV4Ih1NqmThuRgnmfXBIlgWOKQ1qSoG7KVu63uW4GC/llo
7cpFd9iZLQzIGJC3yIela8HZ1P074WxbJAAiFe0auapyX+oMKpNeFe9lDM9E+OT6coPnFtGddo1n
frr8clF/uUXr0nW96rJmkc31NY9ITs6eOR3lKsuf3Qr5AVtVLuyntnVVJ3s+kzm3nrJ7+5f0MNT3
NtZ6O2wMsYoLcv9LV8Tj2UAI8KjDmKUK9QwB0uKKzyR7LZ3cmeEg07Ps9TxgnnqS4N1UB2+Rlp21
5RxqUmcPZVC3O+k1d9l4UebSPKh9BkhvGIpdE/GqS+Flrrm3PQCeGpii+zRxT2oUWvkRySAMl1nZ
H4lKghqenGujB80TnCxyzYjGQjzPHNyLYvU+9cf3BdH+GiAD+wr/pj6gGjeiykFV2jIEj7KE9EQ9
ogIR21X6GnsOyoJm9zDFaCE4wBZOOrn9s2f583NaNd/hO156Uyu/jLmJq1bqf8tLpuQ1PvA3P1BB
imfNe+/N1h8e0Xoyu35AwkFrUccZhl3Q1PXXegbTy5K8/NDV1N6jqAO8KkK2Sy0WWwCTUPKcWxX6
Tap6qJAIRhmqBMeNEWP1OC57CCVhJjDgKBAm2rkp7PJxnpLqUbakyIrCQfcszxEWJghvFXFwKCvk
h/xp+N0keXZu1UXKL1MrAzsSlDgOSwB45/qs3OIiRvVahfBp+BiJqigYHtqsABPktQPr4aZwbyA1
SK95BNtbVL+mfoqeh6WA6BI9+2ryDVlN5SpNZYZJN7qLqHIVCJ8ZFtkaJ3huUMN+VsmEPqeKpu2n
cQxYQbAjtj2gVanNtcyxFMVDdjcNQ/eoJZ33NC9FnQHbs3m2YFfTY9sR6lm610oHV7SB7Iw5YTY3
jjq6MP5fUxLNj2sNNAfKvw7P3HZ8FVneEyoz0b4K2x26p8bR0SzzME1NjsYbYPrC0Myb7QB1Btaq
HXRbT9odVvDIYOAAXnpheV9BtbtvlmKr8nyek4IY6oC0kQ03rdRv+Wymxl4zDe0mRTEF/9tY9JWy
nzxY7l6YEmxG1OC99wGMuvbY/54M+W8GqXRw4dD9ebdM+MwgE0ErFBUqMf38F+nOr2Ge6L9PTQJa
AUGc92DMgF2jg/U0a+SSrSmx7io37296H7eXNI2LR26BBuW/VV+bUeHhylLzQTX69xrVoAc3Sp4G
u2qgvir1a9yTOHIQezxKVXaQCv1Afj0/1uOux7hjNy3dYy3FlC8Gy7UcRwabJkeBdsuYcfjlYCv/
5qSzeSenqhtTe3S88AI5DKfODFm0Ex+c6rD9gjZIfobhnKznrY25fWq69piryNrsfSyW+yB7w6hw
JmhfNKyVbfMOokXzCve8fyR0fJUaRrvtK6Z1kKGyEbGmpYe0OUb5+aDEfVdd9LhwDQSoDe2HiMWy
qcCgu0c/rb+vB8LKZYraiexwULK4IoOZgGbjUuim0p4R29T2UpXLk6Xq8qlywIQt18ceR4Au1TLR
i8/2+HP9d9Ik9892UcM5W64fqtMg8rLJw5+eZ2YcTJRTZFOKKphhuG91edrGFgnJXxplt+zpIHcc
hieAMyDwgmEHrgtLhbJiUNLr3+o6CC+9PQRovIfVt7I8yf54COtTqqPaVM2KQ8BacXELJx54bYIo
uO+WYkjQPXEN//zLjr5PsZP5Evh2fITCEN+VY4aH4VLIlrSZrLKxbLBRVIu1qMFv8D86yiFr7+3o
bsQc8P9ySOoO4CtU7fz5NG1XIHL7Mj6WKtHA/adfJ73lj0xFqTf3abvwKEg7mlYLAxZFyodoKXIE
Jh6kOvk+ioWRP0BeV2OC68vuUkW5fLd1kq3/Yey8lmNFtnb7RERgEndLUd6oasnrhtCStPDe8/T/
AHVv9e7YJ+LcEJBkUSWEyZzzm+PDQe/Ii68lj8yHI4uoSlCUNp4YoyQdzCcdKT5kqWXvvz66bC5f
3EAd3ZmAwL8/unzbPz6RqmLdFgg0/r1j/lVjEVHseJty4yXBnhTl0mQlx2Ysk6M1hAhOFMibbUqe
USZbsY7zQLmXi6A/WWr1OwsU+b43cvleDapLywP2Qm6aShegg7z9Og3+l1k16tFAWvJkpRyKZE5x
TqAZPIWl9Ew9sn+37BSFf/byyLgu+1AKrxMK6n5lc8+heop7RTwoXpg/KvF+6cI7J72X65ryy0tQ
JeOp85XkPMwL4H5q74i4YtWoJ4dnNmq8eXPpQ6EpiRzP+pLjHvdSi9gllUvJU2pXcLQVrVktm1pX
9zsN11S3EDpEfMfQ2+4XNlagi/RBXYcUVD7VHbYIMvV627m+8gkpWOEaqSd2A5aZ18IYHpDQtK96
8T5ZtfWsS1ZzSIsQdJKhtq/1hJBCNvXsCkQHlm7Q/fFNo3lFsqW6U4SLuFF7DwriMxi2TY/ek7Uo
aNYT1rDUC//dRFnkXzv/1abqJqrYdDoVvV2t8WsrIMyZ+UMq6cahTtoR5naXP6hUTP/C+t1ZdkrI
2B5QYDxTySuflybDq8kvWH2xXTYHaBJ7xR7j1bJZRZa4TmTplq3liG0vn2VYbyoV0Ud/nNAl5Hqg
HStYMZRFVx4UNiM7E3SPWhctHlhP0LLr0uvNw7Knazx7LZRe57rD7WTyePIAjAmfOrnsVtT4hIdl
0wxlA5lC2B2XTQMjInwgVe+0bE7S+G7xzr8sW2OXXnleZ1ctQt/jDf4uCHvplqSNfA49yogDD7uq
PiuvCH3WYCe6W2E3j3HUyEfECv1NVRtulQiqfBlbp6XD0g4XcVNIVXpZmpaFgHIUGhQwVK2K4WqO
e2xq+Lele0Q52jUTt7rON1ZrlRgWVmsw5sXRGM38GLYUy82w4OIoySzqtrTAzMqjG9kd0HEjrO8C
xcQKfNQfIIQlr7Je2mu4mcVu2aRGB0m9mj8VYgBJqXVoCeZuSjd6Dkw/VDXZgLuy3CAUL5NXVNTp
lnJ8c6OS+3g1dO2YWZJ+L4LUPBexjsBi7taM8teIWnLPq005M6xTcCNizZoXk5J4KyJ4Nfrdv9t+
uixrutR8lZ2qbP/X59UGAUxrRHfVMNWXQSqRS+cW6DtUXYI30Vcme49i6I2n2hzgA2VqfkoDzYBs
XCYo4vrpuSut29J10JJTFWr2S1VnsmtVkX5OChsDlqqClgIX9pFypA8J+NU6ylcWsqGTXHBTWUP0
3ioIxHTNqu9s0foHyTDjbZgE8j1UlcpZDm9OL3Jh1x8teSNkRCKCwzhqO2K2BdTdQr/ZBsxxbncT
sKWSOXFa5ZBxYVSdCp6pJ6MI3M5To0MFnPyvHd99lt3FTyt1JIifwfi78uTLkbvsD9A9npajRaZF
o1FSTliaYv+9uexWbSUeNtza4XdPX1Fvuoj1rWz01G7/HEI3xdFAXn4wA11aJ0quYkvVmzsdve8e
r5v6pGjC3BhxOl5HfFzcrpHrR+5GGemPZb4xdr7B5pH+1PaD1ccMSYdc39zujSYXH9QkAosUPOe5
+rhp09ikSMWf1lVZVpdIbaqd0Mr+EFqNjruvV2BL0JrwsRCr8uCjMlMtwGJ5nfca+cNjHArpS0Jp
+f1FaaaAisv1zzHp3wNJMl8Uo06hHSvTfWDABmeI4t9RQm1t0xkqLktecuySSN8SDkjuLEqB0DjX
OvEzHmSGNwWvPIDfKD6UPlUfH2TUSYywGYTHviW+UsjIats9+Fhz1M2vrkWzDKe4frAb5oRtVyp3
6DZa5Dk4LFF3ZboE1zxvp6oaHlSDOSMN5AS3OKVNj8uaaVakAEEgnNsYrAv+Nb8Us7cfssR+UcZI
OovOtjkH4HurIKkOy2arQZ7LzKjdq1EHmEphXLZvC6RueW3Zjz4F6U7ZB/K5KwvvMaymV1X31cuy
Nc0KcFPV75autmIeQ0X3rstW0PnbJimSXyJXvUdvIpeY6/V9oZnmo7cdvNR8jXhVbptBbrZm0/tv
ubqt+sp4K1BkYZlTVrve7/MXbO5WnR5av5hHnjB5yC+VJwHP9yneaLtAcb7b5h1hTsYZZ925kmXY
AjsauYkAr2mh9rXYHerA1ALTbx9/OtRapbml0eqbHkvBSzsvuDBGt8Yb2V02lx0kbPNLPeG2hWX1
EbET3+y3JeoGDEcdYnf5RZsXBijeoyVp58wsp19EAV7aIhzfxnAWejTUc8CBArmXqC/R1I9vQxXq
q2FuD+f2/+5vgVz66e9ZHsdBnraqfQvg29/H/2n/fx3/v/sv36uWPZXbtliLTI9WPRP2W9GP1U01
hbo15jZwGdVt2ZEx+f1uW7oAiqxvxdz2r8/y5gRnJdnbSOWduCz0udrSLmt5w5WR/tUmYx9tZ2Lz
023ZOUS27VQV9QZ+cSeljU7BJDVfg1L1/trkXnc7ODZuOij53bIYBP+vvHtSHaUu12oQyye/pBCP
h9SyAaFdPjXzYtk0NImi++/ttHQ7pmuwHv/eu7T/bC6fWNpg2x2zEEHbT9P3kX62Ex5602DdFZyu
9w77D4hk9mtMPRMXVZHtbY9aUnUwf41GZ79rAOiIFtr9nW5ZGI7G8FbyRA7JvlJNTOHxvi6kjaba
0zNEhn7bctQFePpEWdZ++Y4gRc7XlY1+xgnbvnitQqJrPjbmFXcqZ+0R3YiO64CmbdS6GQ5qFcDs
ng13Fkedb3MdPcgpzmXytexYFh2s7rWFyIpK9M7ci0QUwHUa75aasXQDEN266s7GRiyeJpguGuwY
IOSmcBiCUBcTDdVWKtNuy+QPLL72pxTNG4iR/jmMcIKP26a7C+tO2clRk+69IRGXwFfxxJCK6SkJ
kj+IDtM/fDjADv4gCQEdC+vfG34yW21o/UuZ1/UtnxeazPAwyMElzh00dS5FqpFs6E1xURLq4kEm
y+veztvL0n/phsHTGtPIEQM04DTx7MmOZB4v2S6++cA68FWrkyvQIQwidIzRtFYeNvigVRfdb+Nt
SWnNOU4pqtAGMZ1MC2Ux1fHG0Uz7cJ+DMj7aItT3hD3ygz1O/SEth2EvyWFxTLUcYx+vC09x7YF4
6k3rFBcjXq8VQZKwjb1N1DQyDgxytbHsfKDQFegyAKjuSn6iWCeR2d48aE9wg9EO8sRBDVR23f3U
YvWDufPwEOrgkVvhdG1AUMrP5ceaHPQqGGTtabAsWN5wT5/xnumcMhyHs4cPFQjqLHHLMQghYcGP
491EwYeXTL/j2lp7+JG9kL2u4dqEc639FN6jJf0TGvL0W4q13wR+KS/XfQLlvqVu0oaXs9eLbTcf
wYrw70AHVmDxMDChMkYgnUhMfufoEtVWvNtoDZgCpv0RNupwrTBSn2n8E9C16mzrYwsKmTuAmVGx
S2sFkAzwvuESQWthUD7sMiGFD55kmxdToZp2MYIPREfJne71uy7pxxdhMHdSFP/ByrlTlDHLwQbI
w0uIAHDtF323Wz6lRvG+0nrlkJlK7xJLzA9UBEVMVWdlsG5jyOE1zneTGAEiLl2WtX80GvOepfHf
e366D+nCJ+QLfo6ztJWlRR0aCbxVimPgRS8arBwbqX1qMbA8DJ6cgq/glKTwtolb9lR6zJsQ7ez1
2OT4XM6bqhgpWhJ6vl82vaRSHKoTIweTB4rkDJNJwbxQswC/p0KMxXGw4xIHC9aWxU+fZW1pw2mc
3rWKRKnPUGP9f3xuAhhVUKD+X8deNv/x1SY+AntGQs4/2n4+snz/EBbTIU1e6jEIHnjmek4emfpe
9ait6DLtXrZNb6v1gbSaMv7Npp1HV6PMd8vW8iGh2fdNm9pnXZd2oIumi93WlBQ2WfPcDWbpaL3p
vze+9EBBkf0pFGWTWTwO4ICvfCVTQzoA5W3T6A/BjDvoINHvMqwiXjt18zLb3a9ivS3OxLmPMhD3
M4UC5TlTymADznRyYiGX558dy14GWH/1E1jy5I25ktsnJDI4N89HWD6ydPzZ7IzBdMy+Imf5ny/5
16GlIaZeSPWeEjSqADPnL/k5wLKZ9PKO5Fd0cK1eMk/t4GNAhHUoji9SF1BCoppXAcnxmhjz01fJ
URiIwPpuo9IXS6XE2pmECs6mjHFJJIP6/96c23Dq7s/hvFjakGAqa3zRyILMe392LP2WtrKS043o
cQVYNhtDy9YhWBi3jUbC+2X1O6Rwwc7l6lXxR8rfumJ8Mgsm7dVYe/fZlHUuUrHuprYRNExzSO8s
DahKBMTtPOpdv8tR1UJwDNHsY1u11xMbJsj8FO9NObxkiVxuUua6VxnWLhEDoteJXkkE1vP0kV8X
rIh5W8+xAQFFn4R4w1P0xasT46PQvYNMINOHhENdU1zFDKUf86IxwPcRZCCh0f4ZRvvkZVn+odXR
uySIUvO0RECPakjXO9ywBKgFHaRnOqX9o1f1NUxzJhDL3sEMimOQUgq47M2w8Dx53VQ7y94oCVI8
L2HKLXvHxkgulSTe4vlIZDyyu6Qq75d9kbCIOQFaYkwe3hWNLF0inIRY9/UpvFvWloWc+q+TKpf7
n6ZlDTfUwI3w8fn+1M9e2UzNbUQiylnazDoAN2nV1J0CB1399Pv5HrlPz7XIjYM3qfSdIlypqES6
H2K7IEXkkTxREuVoW61ylKmjomY9VLbJBCpm2bEsBgtq0Eqa+1SSNJabn88onvRRTAVku/8c5h9d
dDOihmw5+M/ROmw6Vp05Fu73cZfdXhLxFf/oORmStMIOS7iaYVMINh9e6itKBKlg/ccHlx3fX7n8
wCCVvY0txNN3m7b8gp8vH+2YS9AzW3lfB437P/+mn95/HVf5TH24Dd+/YT4Ly9o/fuz8475/07Ln
+0vbIr2LALtSKr7VG0s+5nO3pYMnKsI8y+qyZ1mMy+lfVoXVgm7of9tkhM5S228YbWCnNtTnOg7L
VYWBhR9SaubX2bue1yMMPTSNnbw3Am/amnb7hSx3dBPAinL40akx1pHCwI/Chg9m9+0+SJrPKvXs
DWOmowXCNCzV0FWMcUbZ2h+GhEV21DpSxYMc0KwAh2/ZxBhr3K2sKn5inrmjCO9R1J3tdNx2cD3G
h8orERe3j4o/cDDK/CBix5dOrk9mRP1lieqJgM46IbqVC/U9yPuTRNZzzLFEHEEwFHPCL5dIOsTU
++6oI2aaasfHUFJuVRNLVzliylvgZ3QtvaNgLIK93NzUDx1lUkl8/m5TMHFxprxP9z+f8onkuWkF
cgnfVOm67KAG7b2ZqLgqm45Szum+Lu/rRPTXnoFQY1aw0DOm5P2EZAR4WcQP8R+lApMVHHKwPShb
E7JDMzgDpabCRm+oJ5dOGXAAmxdj4t2qnjr+ND+afq+j+meREy1eUWM2bNQc1tjSlkFg2E64rBEw
/butnRhIgDRVtyUuermle3fpvABHYRdmeW0McE1JAxdnYAxzneZFmGjFzhrN0Vk2eYJo1wgaBQVD
9XfTT3ttiOdQb7TD0mRJpQqXbJiwC63z9dK2LDTVU0kTwWxcuvxjB8Q8bay/v3hp1tWc/O6YZ/vl
i5c2L+gdw240txkrMtbzj1x2hrGcHXUDAOHcpBNWv5im5PZ+EN3yYp1TEHxtFCW8kTP/M4Slt+8V
7QyIPDkNmFVdl4U1wfoHa6VvftqSscswcYPMH8tSJFHS6Gl4XreHWI/1K8F+/fuzbWisp9zD/Sho
aly0LCZtXoLH0KQX1vZ7G4ekclPliVih82V/UOjqcR48R7V1N9mMDrqpJFdUtuJq27F0p4dHf97Q
wuivxaBXry1Ry8MoknlaSL0P7n8IM376DTGUo2Ti0bscyJRzA++K8IrhXXsp8tH9vqKmIvTRGjcO
VOT6Lq9S/yYIkt3UKL8vPH84Lt2WBUMy1cEWqNgtm0tfBcq6q5cox5dPLW1UVCSUJMRn5nDDypZ9
+5pkmn2Fyz0dNK19870KSsjcrppph5NU5HiRReX/0g0C5p7MfXBeejDyu8qhoh3DiesvH8NmJ/m2
caVY1LziIFaulcDCy2CYzOuyQ2mAe8oFyZllc9kBMEVcyoQBI84bEuTYoCGVrGmrLuT5G3f66adv
QOwUM7Pa3CZqGW2sEcUEOMvgVlAN4WLPEq81EzLaymxKb6PZGuRw+C03UM/hTTQ1taFaTPxgIB5q
aQmmQrOXybJg7DLhloWbpzoNjDYKHzs8CbMQbyb1eYCH/1qbN+HrPWcNXn54a9jo72ZrFQ9z6MOy
hl1zSv760MxVQu0sYVzWlkW/CCXnBZNahJNLI+jadmurZLyHCOBLPj4E38KrWectM+yuXmR1IszS
MIudCx9+FoyRKXVYttOl6qET6bOYC4/auZKmmn8C3kRUHhlL/ZFeAnaDBklQAO7uYVmoZTNMGBxV
M3/jP6tqYn+EsQoDo87APi67u26iQnRZjcDOgPyPI9IcgPNJ2kHZ+z5j1ogFSQxnJLIMUojLWfze
DezlOEdltrBPsDugwozyBbGWRk2ixK79Glvx6UGLSPJyO2D/5erKvY+v4yFvuxeT03oMsQPbNIp4
C0Zhr4dZVRtzmNw+8sRJ18vf+3O2l7XlP0AOK1gLn3Ml4ZJ2lFvVrWJf7BqM2g6Glhd7g0lCXEaV
I8ntthfGY8JfresDFfoUdcj8h7kElIoxuQWQfpJ0N6ooYp6L0rJZcW3O/6xlLQXasC7BgvDe7ZRD
DdnCLw0SXVoBiS9OhtM/Tgwlypw3w65BKJrKSpJSj3g/Abcy0D9EGkhrTT/lfTUc6sDovxeaCIeD
p85nLh3fUkUtD5T8lgc7K4GOL6uZZXfKelldrFeXtWURm16J2smGhjFr5/PZjqXQSgp0GHT8zwur
sM1sH6aAAOYa0fnPXBbLH/yz2aYaZBkF30xvrmGaZo3icjrypeZ0WW0mAl5Zao7uz39muU5/Npc1
W+mxt6KAl4d3DieQhTbL/n4WeiuCbSv0Yzxr75frYFmE82ZPimMzhfVpaSo8HXMH32I0stgadIuj
gSF1/H+7PP+VKHWF+6iWUQM2V419r5qt2u9jIF8UyXNOZz5EKbAxWBbLZhRCIVZC6U/FkLI/YgzZ
OFNtdriiSNFwNK3c1bDpavJhdPwUa90Af2pXtkpmMarsbYn9fNrJ8KAUM1iX8Qi+sTmGc5TSj6TO
12raUTcan9O8DBwYZSRKpyI4GWhhzr7Xrsi3104/ppdU4RWR2aXu2lBWj3LZrHhkFKTQiSwWZbsH
NzBPbSf5RvW9upt6HIQMC09a87mpmmwjSMKgYm87vFhqfxM2GFGKzJG6lPwIMkGXFy4PjehOqIqx
GpVRWntSgy1Mp25g/4Onmx41keyzoiB+hyVRWIvXsi/xLByTDfilcK1T6Jc37SnwK9nh5UhlcpDn
bk1BRtCeAL+iJ4lI6UoyqVc/IqhCLdUKKFu46cvZI7rRUOESoiA5vZoKtcff2KrdAkRFbRFr7IY/
tcmJsTobqxQ+P3X2yR/jaBVisOVlkQzXFIvSUCFc3cmAb7UIOj6mmWX3J/KoyJZRUq2GSbe2Hqwb
qWh2jRpwEuDQhcLgTIuAWvG6F+hi+ifbmkOXGEEyHqs/TV7d87NFUWDHmMY+i7eaNFIILKH3b3tp
y4hiWpF/fGPwHKytkfr9QjJi2ETIdKyJsaegNscCj4Z8kz/cz+xxF1u3AQTSjoynfEJMi3uGhQOD
nPGPLqjSpWa+9QEGW74l47XVCphTVD0F0p/Gw1umGs7zFaRGRnNOgulLZ+cqq3lRlkyyJdO75Gr7
UabQkVRu0ZXSd5g1jT35xsDEMUeOhEtA9JTHNQ64BnViVHC7CeEETVAUPsVysjKaGSkCa9kZ1ObZ
433hQnl18GXGHzQlhWPxXUZphzAhpm6FKmeE6KWf21LapH7t3UaI61Np/S4SXPV82X8fO2nTWEwE
e6Vz5wFgZ2jBEa3cRreDTwkOq5MPeBMrw/RilwQsCEAq0peJRSJcIy3cawqRPDuSbxAXrJU2Jq4X
dA+jYm0wwkU+EiDFkoRMtpUZkhR/xKXSbqZyaN0xSIqNZD0FUpY5epR66yrJiM902UY3pPw0BRyw
b4gMhopy5w9RA5py3LfyOzP/YGWPZrduq/s6xqq1wq+LeP7asItXpenAswBIsjRMj5vuCUWuBuwo
Cla4eKYOo0FlNcFfdWwMU51mHFInMoOdLiTZ6UB2GZF4AiRWCkSSYL4Sxkel7GYR7isWxFBZaXeK
5uvsG599u3v3/LIC6pR/RtPLpMbA15LgA3Fu6tbqIxaKjx16SbIu0FL7ow0ydc5tNENrucTahrE1
CZkhAjY89Q/hGxAmxmvU65d8IGmf2Ceh0i1V+rMmM/rnmR6tO1yHm6I+eVOLgWw2brHnNXCXzYLd
+BvnbOLVD3HWvikthvJyM15FxMi/nWZcb04gEGt0En2CJ3QGZLJFMwzY0OeaWFV5CxAseu84SU5V
YAosadK+GBhkBUIpV82Wcy+7iUnAH0uBo1ZsqlT3bngbNmtSO9FqKM1HY0hdLWt5EEhgaJPkBY/7
xFVsEt511YROXafP6EUpcmyYQw9xiF8S6k2jwkh49olFGT2sayl5AuZ/A51mOfVzZ0CgK8OYuvt+
b4XqZy7Fn2moftSlhllgBZlfZg5FhHub9e24sVKSBaGClt1K0BEFo/+iEAUdUmB//Zjfy1F5KedA
VTbOidgvrTaxXuj5wQFS2boTDty7aj1IxlzuXNx1QeSEuUG0ZBbqlv6wzxVeCikaIQN4H6wXnpqG
v4qUfZWGdyZCDKdI8ksa539SzdyXpfFeh0y8BnENrCR1hZzsEKoQD/Ia/Fp6j7p6qz80uJn5oKrd
EgX6utUiiDx9F7uGhBu9KjWjI+nZ4Hqa9GFBNgq8DiF6qK0FplJqYxrbcagesHkjDZ2KLVGArT4R
yQyyx2yQNwJX740VGOiH0ayEOpeZlL/Ych4dupUfWDND7FenBdDGk6dxahIX/sxDUE0f+WA8q/l4
64yVmhrlxvCH8wSaMzYgz9X4TyqGcc7BWFt5DWcwV8moiXofex4ybWPbh5JrhXjdv45h8Wb7yYNR
tKfBQNMo909Bk+xqNDjxwDURNfUGJBtomu4UAA5E0AYYrUp0Ny6YgUuVq1Xcn1Dl9WRX1nlPEHeE
GQcfGmgA3hW+/jY2wxve1KljJtJjbQGyaUL1tU7jjx6cnlYOr9SXfSHbRRerbacu3LcifRgpI18l
cv6raIGXh3CYuhhFNefjXmAits1JA6D504gd1dOWBCQwtXrvt+0NTyM8BC3i431jftWiBk3BGxaP
bazeMwHyF4CyI4key0s5A9uUnNQmu8WgeRxl6vW1sO3tYNj717QG0AdtaJ8PegNvP0YsPyKPCPDR
xI39iClGfqFuGAmfCTZd5Y4sPCI7RIUb/UNOm1Ms9y8tP4qp33OICAPSZ/JkV9KRJ9894rLCaVuT
U+9fFJzpc13dNlG/G3JvU+/qPtvUnBYeEsz8yR0ODrm9kPF/DwrYLC4hUapdg5+aXGMsNtinOIf1
2Wox+ZRs04fcvb3lfSUJFsox+rRsqJ6NtjmpdnNtrWSFn8OtaPw3PWXeSAkZ1g198mpSUw+fNO9W
pGZweRBYf05cG2QEwMZnDBsqpWdEM6wtTUZg3G4F84y9zWw5Ty9Yj1aMA0KZWBW3S/tsNASVp8Qa
HDg8d0k01E5pQgSUBYIjLfUfciP5KpqhctIm6d3SbnGMpOiwCuR9J9u/TI1B5BhAzs787qjVjLKL
1ntrG+67qVU3BjBvs+7OGtE7yCmxC+LOkBKyoaUHShTtFMjdZxiECJ18QmgascOq0zjJJqcRy5OJ
B7qSuq1q2hT8W5bTRX3qpvd1CiOqiyV5o2owG+oq/IUBfOPBtucFx0jyZn/KQ9ueFEBkzMb0neU1
D5IYwW7a7ZtoII2PUojupX2ranvjdyBF6xCPYju23YQQQUWCI0EY72ayxM3DIKwU0ar0iQi0spwS
sY536dRZe0wmn80QeA9v8LYrPpWGsfHYc3vm8HWi8CSkHIe5HoZixOVShr8UHj8u1UmomvDvmcLy
5If5H0xGA0coLWkl7dGrLYxKst8K5DprqqiSUHAE80ILf87s3Prl0WCw6DfZpbNJGuIvAurqTAHR
E2PtJ4ukxUr3Z68IdfgYdWYAsdUNF8vmVWOMbmy1s8Mgb3MDA6mohqNaPsdqyd3Rr4xqku/0Lh0Y
jCexIyzGYEaCbsMP/3TEs5ujns+ELH2A9zb0j3rerxVVHxhYYZoRmrAdjPYq9UOxD6X4qvkMyPGk
zVQ922pEpspy6hnQBt2WIm2tNlKXgNCjEfi/4VvBTo3R7AVKyR3ARSP9Iej3Hubx3jO0AWfghmzl
JS3AmIG4F06C2nY36X7l1hAx7T5aRZN+rlobbWr7pUsHrJZPIcasGUFogI9o7+JiTSnjNeqE2MhZ
+Qpk4dBmE8TnfEY0v5UC4+rBVijWz4PHQpiMhNBAWQQJnFL2GXfmIZhJJOiZtUW0pGMNafaryKC4
xxipCtHfoxYEZNePeLYb6kZo44MqG6cy4g4MOMOxwFSCrOSXbnqdmzQQh9N1oBjb0BjepuGAcuYx
QZHq4AtSrlOF84SV+IVKDGQjE/N1g1qlZpxD8PqzBJlv1ratoIe8qPVRUjYGhkeOrUv3IhebDsDt
/JDKHTiolEKNCKi3M10O94+YB5ukHUEHvnaB9ls1pHHjqR2wZEpIIRoyPU0S8HaMCHWbqz+XqB1g
YIJtYkD9CmP8JgxgJMXaH81oMscYCPfrUJN4bhJC1MELqvIttGQVqpzpxricOpLNVWLq6jsBly88
lItjF5O1Vkncj1gVxaryC2Bf6iKVoYBSU1w5zvX5A+uQGLGrqiT2rXgrdLi0yjDsTKWzGAdExQrU
XA09pXmJlBIcdXOUQq62vBJOnRSPUZJRjmQcAGO6U874uW9sXH0JUjhGEmx7HMehdk4XAwl7IT5H
xf4o0ilyEbIVXKbtzcz6V7PuPyCJ7qZxXBmq8pYPoQ4tuQfRS/GFN1Q6fJI+W5EHkQtx38Xmra0t
yjKi9NxZLQmUUiaRbb9GeoOjfao9eM2vVsigumGI4iCG445seu4QZOdEFyehGNy6foOfE3mMSjbv
CmYdXZ71bhDKVwxHHtUOV0y7zTZ+MP4KPL1DC2jeSKhg4BJ5MJunF8v+ZRkSIhF1ZvGlzbBqmogB
NgNM8HW+G6m5O0Kxxebc6aqWfEOwlYrsnCWPYPNskp3ejmtyVRWBth4ihZlYp9BVDbO1pBrayjrU
PsBOgn5oF/AGt1s0J5m57kv5RUoSUi2tuvUGmHuDhxleAgatNNuV3zUfQYn0Xtf2jC/qLGGA0ZuO
zqiS2Vd/J8d7RtI61OEEl6rQXil5Z/A1+CEktrTy0OZmpaasLCv6HM3gJSBPOY5tupI62ICRrY57
c3zORZisPXWbCBLSGXWo1KD6awMfmFy0L3HmzxFqZv5exH/NNqoVLwRyJZVCpBW/OmkbUUQ6GvHj
MPD21nH13hQ9Q47OaEgT1qSHA0yibdOGofxZeHhkxEFxafxgo2EksrHH4VjE6u9EomA3iCC/z7yh
svlAkfRIQjzfSGhUnJI7fm1LJnNDm1up7+tLNm5sKMDjSLgdPVfperEPnS2nLLCkEiEhqxXV1P4l
HrGQMPzMveQkmxJQ86jAWcjTST2F9S4AsOEgWjKdKlc/ew3sVPKoGGa29XPlzVSknTkNxE9s1Dxa
8ZnnoE7hdX/Cm3lnRN1vSjW4TCCHIfvG8Qo3WCgE010VYOF6HXibcitScJi9I4lB+t39wd/y4tlY
LIc8oxSMztPOfLKV4ThWwEjgzOElr1V3XSXeM/5ZIFFuYWyrW2m2XA6K8ZToMtT3MGs3Ycg8TWbs
XxT9E/coMhBE9fPj0FhX/rjlc2TBWx/wbbDHVugxVlTJxQFr+0Qhqef0pYd66NMenktLeya2/WCm
LaNNhKn6hOIM62pKJ45JbDNN5RHlaQx4uTcR2RLrLSvkNa+yob6VClqqFM0EAdtfOSfPyXrtJiUx
IUOhvXTkLRW/71zcf2aeiu2fAl08+JOxUxIG6MLHlI+nEyMASHvMYS0VdmvZagiNIQkTsLragX8r
vnjwemR+eiorh6C7JYKZmlFRTxP12KII+SWoMGoY1Rw/qP4BAGmyQcN1jczuRFqBQj8puYjEb1wm
gad+JreO2r3y7mfWu9nWT7XMhRnrT3hf3KtG5gofn0IsgKGAYyQ7HuqKu4WyLhTiu1qTX9pG/y2Z
HXFllG61hnddJBOMiXj/m9P/0XVey40ya9s+IqrIYVcSClZylmd2KHvsITc0GY7+v8Cz3lnr/erf
oQQ0KEHT/dwpNlBMdAfZXlKJDzgdADS42bxZ+xHMk1dXCU8TToVYap9S3Z4o3NW/SjlspaO8ZkQS
r5zI6Nd9wcBbtWAzBFwtjGJaUXhIxU11ZZnZXRE0H8JEQhG1E6aU0J+q9snJzKOR2/VaV1rGVAL6
vYpB9ZAoysac83lbT/ORghNFnxS/ojzaY1xxV8XRVk2tz8itqFNVoIAkqRKlGO/0sbykNoGilcwO
ZUdkaquWPqzw91SroYvqJHRbsZ+kAM9JA/8tEBgHWz4f4dhGVycWkIT7k1A0/J1sLVohegx64zFo
kFAEwe9JKM86UUKDXUTPSvoTz0RhTfpaCVXYWL1+GfEe2xiN9stpm4PuxU9FD7KOAvCzCeYfO8p+
jlp3SwW6atIWcL8q+M5xfxnT/lwk0POC8J0hxDvBqtHKKbqtVY4/23LW5ak8yJXcgxE4FXiP67Dt
GJvPlcphB4oXbYyR0qwa6wTA61QTop+eRSJFWotTnhGnVFiPudubIOjKjynsT6rEQtoTZ50u3HTc
XVMU7jrvMbkTjR/38VucVeb6t7TKX5aRfQRlCddSLx5y3BobJ6dzsSvSlqwGe7zjJHo/ID8elhNa
ba08ojN60pUOcjrKX1QW+7HHljAiGzRJVIp6rei4GuGcT6axUcFU8eAK0YKIfq2um2lISEqM0+0U
OkcUlO+2KX9m03Tt8PkCVrPP3CE3O8WtTWk3nijgYLrhTq+StdO3EI4V0qKS6YJ46Q7X2mknLcO3
sDfg+aORR5mtXZ27q5vUbk+mAy760MAHt8VknS9VGt7j4FC8cainrAxGdFzF4mxkr62ZbghQva+i
5i3qgMDnS3AaiZiCWKJuQ5sLBf3EZcqCHRXxt8BpLlRurwFG+cwS0KFlUvNJITpmZv7URPqPfLBN
JnoRw1r0VK6Hy5PZ8GAU8dNCFQhVijIUj8s9s7EnQrXfyib5xez3GRVoc8A2n0zlKdige3mzylNV
Bj8YHsDHiBiiBBTqTwpATqURttKOVuq7ub6HZURZLxkNhgwyJB9SORVOqVyYa96GnNru1Dpb8rLF
prDsnjn94G3zCSuayczSvajOolAACDiB76bKL+a9qxEthBkH7n6YFHSTOZaVhGSFgxvedXHPpBHn
BLB9ZV0mFrHFo7Ub61y7UzIQLIkSASTCYaLmRiryDG03jp48II+LV9VIBtOgGfmjMtaYxjtpvVtW
v7dhQ59wX9ZZsHGQcGDEX+o8qxrCxp28IMtgTn8a3lwzxoybAAvbGca19MZD4SBJR+T006aOrJnw
Tx2jVfZ8n+2kMVBtzYBKHyb2TG1ep6yqdx0j9KrnGdZVFCDj5ol84fe2yWZlF0+fSekPptZ5Oyf4
7ZDZuR4z7R0eGc+aGrpbopohOcfZD6XFULUwGNrbvfYVCJebhhF2HgQfRmK2a0pE7gbbANMzMHFW
Bd/Jplty5V3cz0O2SDlGDhy+wPkVefqvroa+PdIJB21wwIkZg3QqVo2n37wU029rW47KWc5vF88I
jGFDn+pxvvfcV/zzsD0UJEtMYt2NyWlS7ce8vJaJ2a2SrH8SIehz5rqHqjQpaTrXVEdN7rif1WBh
4h/K+9HKHpIZOvCUnLLhUB1NNezXdWVwR3ikwKMquyMfQ2xkKAcw/GbD4LrntjYOojMJ1LGYve2N
MDIxm4DZodo4EmhOiSdqajg4NIaVn1jltUq6tyGfgxaHpNsFRv67j6f63OC0EVLeVi1mykbo8YAd
DfABw/C9SH2LR+fshb/12gCTrchDc5lwlrEr6B6Tp7x/DYwYdyGXOVoUGuEKifVqaPByGIph7XoJ
c2fH6ldgqrskVrVb6tFb4x3L7JYSy5CTD6XFR7Ol+mJ35oU59rOt5rc6dzNfqcwYokX4hscIEnZX
36FmUtcQPegGZ9KhQ+wQlUOKVO16Lnv6nY5YXec/1me0dVIIhrTSdEeQKUfpRwMsbKu69vuEkj/v
KVUGHeAKFipI3EHc+2ZgDqeQu+SKzF2ntq2haOqetQxDQNXA8qUrSmhVFKys8jNNJN4vot9nI3Vm
LbO8g24emrxpV2MIMFVPFJ8cJ31vKfLxtCmUlYD0UGdFdAiTbh5A6z8sJC4rqpUhdidDda/mOcCK
bn0UM/QU/JRUWNZaqjB2bU41NUtostVdiDSwZTDyENhclaKg2Nmq6E66S4e+bg1HpfQ9YeGSPgJ7
2HNiTSup+MVT24OXccHgjJDuqgiXCoZ3q6FK2wdJZvqmJt5oNuQ/Upc/h5ZcZy11mwFHDa2nrMlY
qjwkncTxgydCJM1gLdtYPTe9us0ZU65GB+V0PJFYbqpXrzSNnam2cotD5GGSibOyU+FHOoEtU8jD
IQzN+thTb09dCO5JOrzaApKp2ryAmvH/iwnqDxXZIK6Tu6ygrM68FZ/axCZ6pdvixYCLhBTxqXHA
T2VF0b40BgVRLH6QmZf7U2PwMO7rNyx6fGHN488CadzUHayUnjSLi1dhT8be0QvYzGYx3pn1jAlV
0GmI34DD56QV49qMPHG0G74ZcVkovYkAu6YQyI3GNMu2XvOsyteOJoI1lisCLieq1zJZE9kmMICa
b8lrNvAW6cgtbGSVtTZNc85TkCfLTG6NzW8baI29T+IUAhO3PTKf18rmG0uLt0RPRCUmtOnWgGRs
t7tZngWxOM1PWH0Ox7B4UCmhcEWJVcC/4kdpjd13XTHd4721ctwSNNKBOjPKcsB6fNsti3USdnuT
iTvxwjkRq60pdoDFBh4xW687FxHhLWhl31XbbB5zPfC7ZLwZParLzule6gCtJzSgaicIoqGLbq5D
PNFI+W2SEkRZJ/woDbvdOG57F4KhUjj0dIxRwpGyuV1+4t/MTzQm953aKoRPuyhgOpfYDYEwQZbw
aXUqdDphIy0Jm4Ir2QqwW+NGQvVfns2xobsZhH7AqKSYGFZYXHNmqX0OofWu6r+7YfrEeoZwC4zC
LXk/1baKM05AHTp4x3yLo03d3qoZCgogQ9xrakQm1D2Uvrv0YMw2KT5J1Pl1pPzwKtP1W60icC1O
izPIn+Nnk0s6ngmmA+y1VjVGOsxzEPcyYmVeu8PYx1zjiZFueGwfEiMY7+xABdtg6mMKKDlOWAxb
BS94eMhPjZKp28q9x+OCgaE6vnaDtp9qlarwUL00HYiI3TdrPRT1eug9jYFiNvHpw3NUNz8yG4jM
+K138b3LbJ9JME/FrhugGjEdaAcA6MhTGLPvK3Tj15A8EqUgzJpwp01fK59V0f0wQnK9suCctnAr
zfazdynolwkleNiVzw1FAfLePHx/hU3xw3jpAqaHCe4NPgKdd2VWr0XOeBwcogvyJHlQzBL3fGvk
kpvKYlVARdloHXM+Z/bEr0vxpRr9R9OpjFjsfq/R9+xm0+2+yD7gbpBeifspeC8zY92pHvlGCVdV
lFB+sbJdhAUuZMNNqiT7XCXQuQqMe1l7yV1Rc20bchPyI6/G0oMeCAiuSc/yo6bvL6XrG7BnN+5g
krbRvo9jceUJmzAKNlZmiXyuKgQ8kHI7JrNgt2HeQWgbBPmp/EwQWTFVSJ501QvWkaT0GhVWzCsK
J1lYtFdho8xVflFr738q4R70VcXaybx0NTDbNIhfjjN7s5hMjaoaYl3Hv6Kp0y70pvoazwuL6lsO
k/Zu2WRnkigjKg9lavNt6zmCJhj2OfRHOLk6fSnB6q7i4eJfdeOmlPTDQak9J22ccB2otxp7iY2m
6846NPaubVsbc/JuYRyZqNyoaRd13vtVwEQm79FBJKtqKORBDvVz55TTTk+M2O+q7DJAGQM7Bp0z
qkzuuHkINnbbFB/hAawWJI4hHH0sKn1sKqgO+0ZVt5eudB8zwQ8qpmyVl1p1abymJMN76/LQd0s8
WRrgDVzHrlUwUuSnzNhEw0ffariIO8DySau9GjbMwrL+WUqcXFB0MRTKfa9yrjmI2KaczHrNoNUP
kA52QKx45sxBG/1XUo2bwO4a4gvv0qodthh/w1wMLt4UnkObuQrTsm2ql9G6V1LqMVp/p5E/wCBn
+KLLxTzKce81o3qQbUoZxg5fsxH80+S5FOIgXSnj74H84CQwtEtsGd2mEXm4VTKSEaTm/nYsOJp5
8zo0XbAysUFeO6O6duqR/tmYPs3B3VcGMdnJb8fmAp3y7Jcc0NaqTsPYTyHESIzhsTfKlyqFTNFw
cen1MzqOo1fB8AmDyA/iChePVl85nvlrVpwwEMedpPZ0Yx3ozkmHeZ2Bv/hdaB88KD93CBVftDlm
PCwV0PaCH8AxP+sMsSU6ooLi63YIXExtkuzZs8GpdYeMIrxA7uxivHYG6IFlBj+iexgo9CrroJ/8
Voe631XnsU2zHbSMw9gFV+JCkL5Qi0i1AaqOwznDcbzlwvqqpuFsmu2VUSq2xdExDWjB1alACKq3
qdlydc+jM3CUq51EJsPZOqdyYuyl1Ry0gRz0fHhSxkk7t3CBdHjA2yLe5xVD3MYzvvTUaFfCrm9K
0UzUuVIeBvxuOspMCempcqNjA5ZGze1dN5vmpBEWm0TuuFWaxtvUU7H2zIirJX7IcGZYh/T1RbXD
VukAZ5JHearq6PvLn5lNnFgwGCROK1+h1b6nZvrRVNHE1a/vesn/YsaEF5K3vrWn+mdoUIRMkllO
n4CgGWQ86YUbrk0syqgwgNha/Mxd1W0hPtHD3iVN8sL//+h8VGXlbULqBZRpKfrXnrpSeqZVVvg1
1MNjrTtfZdbc3LF+AoUI1nqi4JPvEJzl4SglA6YDpjazd8BRFVKDbRNKNpEH7qrNJ8mUXwV1dgLj
iFHahxb07loKeGIzmiUa5PnM1LINsTuHbrAxf7gbjXHncAeJsNjldNyBrbwZbfwbczNB5VkOu0KF
1ob8Paq+hFPfyJmiGi2KqzS3WsCTkz4dd2Vvn5sd7sfiQ09duOmD37oxlDrVLMllQHdazvEzygjB
LtA+Hf0LQNP1o8k7D1DSNkLDGgHqdSxVOL1edDdYk7ZK4uhcFgqplUZ+slGrpULmu2a0VB/anMXo
ol+3wt5p/RDiNlZKIljko86JcVjj9k/Nu4pJaYiik3THCOG1Jxt6+N1YJl9RIWfTqeZgCIXvTSqn
aVPFYXjLJGzOQBv7V22KvCOVjfVQkz3uWrHmD454jsrq3mgJgsCmmo8Rb/ocrqtLtRy9t3W2U6ZC
Erh8HY8qwVVGesJT7wH6N6Z/QwliNQBiDIQ7wZzayUYp/b68NpOqHUXebXuhhBuZMigr630hNMat
1IRjEfPvDcJ3o+kc53RAQSSFr5bNXegS3B6qxC7AONI8pfa9TEGu3L1lQ+VXXc0QoAnvFY1Bfy+K
zxBATyaEUXqhEm+UUX+3G3k11Wafe9noNxrj3axJbepBBmKhDEeWoL9vQuOjNI+hQa9JTqADHPbb
g+NQmBYy9877IiPlneKXKd1XEJTdQAwcmpajwaQ0ChlGDKF+RbByjXr1GvctbA/tUIZZvtUoD9i5
fT/o3kzlYThaSoIUR7iuZaXf6iF+hmHJcBQfKqvpEGoI+yIm4ykwkkeTPmXrOu0uraadV2p3AU9y
xKLrtgAgI5rSTxKqkSR2JnG10uVgbKBRsuaGDHZKeDF1TtUcLXdcRLux07ZO0zAqodjokVmwKpXs
ZA7VZ5B0n2kNVpFMK00+ZrJtuWmQ/AXFmx7Zn/FgfbVdgV+/vjHUrNxhfg9eNmKsIJm129EHJVkA
+1JUFM+Uq1FMz5HlvCbOsFd14yAjhqpKo5+w30HuYcLRaXkgWrXbrk6/NVPxpVrywMAaovPMrSV5
wqr9RyWwDUw/TMMkhy09UNR9sB0qcVlT3KbA21TjZO6iRnvxyGGV0vsRtTMjPo5OSg+RAqIdKRD5
cLJyck8LnQJ37r6ouLi1QXHF8KiDedU9yY5aTBMihi0c+4xwjEC7oHzMETKsvGk8idbbxJNFihJN
QExOBj4pwKzu1nKrR8PK36uarDJFdfDah5Cmds+eSXnZ8JAVWO5T32gM2KwNXS4INB4J0HDNl5SA
TuQm2ItZRvUu1HajwFKVpIYOsX61NYfMUHwDE2rubRns50ceuMBtEqm1MiOBNh2pTyCtB2nUF6sa
3DVYI9NuQutWijTus9aufQGnp3dhPg7NUW9Bg0PglEr5hZMDUY/UVld9hYMkvFTd4a/twcuzTGNe
6hwowdM3xlrJc23atVr7mquUwHBFmhXpOwVhd+3ZDEoYKPaoVWYYED+pGNsJNRwpDjD6Deqf0tW2
bWWeWsfBD6UkGTKlz8bQwikoaLbNuS/N5qwVcXumADEB6/XKHvpIv6qVcjjktVk+JqaSPjKtnl8v
G4oa/SM+RTw27QAvyCAKtXVlqfXuz24aKkPnE2sor8sm6ADgEJb54+9Jkj5M6MfdwbemunykDiMf
oYs9lSrmHcsmg3jXi/TU/XeDuVVGgOmWTxtt/p6IQjoq/V5XDks7yNbDwyCJr5/PuizQluwjBJXA
1nyyZVtt180ahp2Fjct/tmWxu9Yw9bkuLfDuGmG7JBS0rbS/mkP3Z8Hc7sE1RX/3r+0mYwOsdHoA
rf+016SNi4V5AifVL383Z0SrXUIYRstJl+1ZMRI9FVn3zEW2pS6D+4RMz2cZQJwqyr65W1Ztr0jn
DLjJj4ekffaqMDvqklqiCPuWJ0fjPpCBsM6Q3zRr4QznXqXzXQ4dK69eh5D1DstqknnJDmGDufk+
cRj0J7IKKZrNb1tluM6l2nfT5a1cr7yBupjn5Z36mMjGKXBDChI071uZ75lOK+tlNUZ5eu49/SWX
Cp9DVa+G1Oqn5TwaR1LKqORpOZElIPVJ4QXbZW+TWOsRTi+qmqx4WBZWJqttWnFrYZUVRevWLvC6
6PN6veyG0Vw88IbxviKDmV58bpPHUwTrClDr73nSehyYD4gdRQp92zRGfKXEHm2LfsjugeBn5kBZ
PmBR52yKMO4eUyw1NzWuCk9jJe11gPrmmbFXtQ57O3ttqL5x31n9LZrws3Myy3kTgyVWmdIWP82q
/CJUFrlkJW5ul+S/hlIgG0yMTzFBZM/c4nczMKLIwVRAOIp1p5Z0HJN6HwyMaFbViWoVlNwcFxrT
TqAfEE3McKej9VTsIrCQL4CIo9FM8jOrnAcHhv9H3Cc/XBFV7ypzAkZvtfdDB7tdpUk2buMyJBrF
0+QDYfL4amYOXdAcuLxsC9MSSeWkMPjppHxYdmih5tBJBKW/rC47qpjiUBJmCsMdTvXdrgwH34Zi
tllWm/kEhaO7fje4OOr98x5kPRfQp8HRrF4W0XqqHHWrGBouxHOb5fwemOBukFb3/VGXHaIO2p2o
wbSWJsv5B0WF599F4P2FhM+GIn0/dSlxkUCgV9KC8n0rrYRI0DI6c5spfqMMyRMmBvG60qzmZ54p
F90q+xCM+GFyg+i3zK13CN7erbd1lwjkBtls72RUVTx5VERhHB29d7dMXjvu/1wHFze6tz7o3qwC
K5fI8lEP8AdN6fQgnNL+Mdh6sQ7Dfnr0tLjYenaO3U5ed3ew+90dqc3BlVjTemPIVH2FUZhgmBTd
SzV9FJOuX4wyx2jBsHugCbDANo3khQsHoCgs0kvK1Gln4LVwTlMz27USl5RMAHDlaT+eU8todoaA
VSBMwP/W1PKz1o76Dmeb8Kx5ur3jRnFOaYoQoKDD5S67E5BOdiXS/r1hJdEDoxGGdJpj/wqzO3wl
7M+GefiqbsLxcWkaW5NCVeY/TYeu/ldTA5nzo0rG965rLHrfNn2CPZWcyD7b9QHeprgtU85YtlHw
3HWy7CO/Jy50U1YqqF/QP+R6TbJyEky+Hk/9w7IgXtZZG9hJbJdVbW6ndShxQ6O0diVdG8HdCbVs
XH3Cgx7L4fu4KKGo7OpBdQcI/jmR5odRFZV+uP73Telhe4NOidmguy9IUYFj2SMGRpfwYOAqvIG0
M/jLtr5wgwdG93D0cdwEE6Ldss3pjU0/Ys+0rPVRkF+wKNsva8uJ0Kd5+4T0POjMnGNZWKYVENzM
PfR3G3zOCijX1g/tP+3APzY61nbXZVPpuQJLt2pfVESoD1nWbFS9h11BAaXZKonJf0ccZOSjRkSP
qUwptSy9vjo8FiACzBupTabr7/VaVhjwUcf9brmsYpxPqWle/D3FsqOwwuZqA6njOe1iA9PXVy0Y
1f1SuBdKxofgwvz/bAwtW90rGiX+5cCl4bJYdqBDBQ6eD56mEvp46tmHcJ6AyqgyLh31n2uYS2gt
uAb+pGpYA/JYxb1eYlRhTehxihbA0XDEl9AL7yEOEd54knr6sj13vCfsPtQnbx7uSoksRola2ovi
WJS4QlkjadPBKKS/bG8jZkR9W95AcRzMiQbiVROgy9wiclaLeuVYO1xNq+VlM5JcKoYOK3NLOS6b
qiRl77L+/XLZ+nd/5yFcy3Ll97+2L6v/2mbprnbIZer3LjVUcq/GY6SPfxaqWj/ELd91MuGL55Fj
vWkJ4gO1TMufgHafllna74ojXhtNaw6mbZg7V0si38sNXD/wgH81Cw34DIWH0F3601DDl6nK4huJ
l4Qa02HCylD82hiPLi5bwZgYG1jh9H9iuIxS5l9jialnW+tvoVWrMEgLlxl7r9z1t72uddiKqkD3
K7U3wn2QC6bWDdIuV8/fS0/7QT658ohhdnEUOjaDsTNBSBjarczL7NapgGijkmlbBQnXTztYc4Lc
b29dFZZ3mqyyrYpA7FC0Yf7qjuOBYqR413qjQPUUBMc86pLHwAx/L2836S7/oByKq1Pk3SUIQRmG
+YD5c8CgBNNK4AYKOzR32El+JFiSnpeFIYb2LM0Weq3lYnGgMEuXECTPhh6bw2ppg5ZzfglNGw2c
efyz+s8pluZ5Wd7yPCv2f0+dGdCCTaVr/FYiDRiG6YBvi3dZ1kSKAM3psL1fVpMKFgv01EPv1hcH
QLA51FRAYIep8bqQSnUbO3DVRJjyhzOBW8dDVr8XWX6D5tH/IqL53DIe/ao7G0mWCEmwL6ZV4SIT
WClM5OdytBeib8kHGDJuaM5y+xydeINOeTaXKxyJw5yulauYaOndsvp3R5opOTnI8Cw7yt3X+FXp
iBE3MKQ+uXYkvW1dQvHtB7s+REZ7t6wti6WJNbdbVuWsLjL7kHpZ4zzEg6ochIuuK0elziy9w0RB
R3y1iefdS5tKCdR1llETrSyLNjxWfzGlV+6+D9G1bF3poXX9bsz/dNFIlrAqy3lAMMRJ/nmP7+P7
IK+4sniPGkrBcSibfrtu4GE/hmkuHoN5yhGrFVydf7a5ddtsUkpgUHewhEO5ot9XquuepJ5UJ7Qs
N+bE1rOKrAq/Mfu+rB0sZRP45A4X4mnZaeFqv4EHUu7VEp5g0xnlTjjwXbPGCF/ioHD8ssMcQU8G
dFTIOwnP6ZC6Dbn9PGWwbLwiVL624GvBl+gYkhpVYz3nnMuHIJueBsuINmWSISCCKfBENdMfONe9
YRnW01QFFE4dnRkmIjvm5pi6G2aTrJa9jgHSOTZOcAKex2A0jrNLWdvVxYGxBoRexR/Sye8qkViv
lVE6aCpC7ECmPL6VCgWEuYHzv0eCpdYU1d3oA77I95E2Pda6HGv9HmyJirsjs+c+Q6GEgWf8kAQB
vlFaUwCRZM6uH239mPCMgA6TtyDaSXGif2t2Y646F5Pfx3fS1HgoMuLvYlVxnofZsgg/3pWUprur
22AaV/mcwdA6o3YG6swoXOK6NW8SMPjP5bz4btdUZkG2hfLniGVPM44kJPdmQAQh4nYwbh9GYvto
G230VNp4VsQYvfnL6rKggenY7SMj+1kFhPHQ3wbLNhpoJuVAKiD9IfBak2TaLjzaIqvOfdTnfppn
zaseJ7+Wv1ozfsdWH30mXKsU00eCLuZjXKyKjuZ8TOZQU6gSs36djBk+6IMvU3wfI7xMW+lu/ucY
acNLSTNxRFLlHbVm9I5AnuBbvQ4gIRMRblOeDRVp2OwSy65/v2QQbGyUNt5mg8xbQgpMdHyk6q5q
vj0uz+SojyEmDCtLdVmKecPfRZPFBADDen2eENL67UDieh0PxqkQeurHVqLcEMlfe67CTyvu7s26
N27oFgSweP1/mgZ5e12GrmY03Jde/Kfpv85qTioZ64VMKSO+65UwXtSgKp/D7r9W4u5d62z9e4/m
/deefx9TemW/q6sAEsokO5LFa3XgGYviH0BUNf3lZaphCBDPi9JLcJh0ryq+Xccqnedry0uBB61C
pur/bl3WcYav7iaDkrU3KnfCCo9IRsxdBlR8Byqv3C3bEb5TPF02avng4os8twb088RqadXaWmvt
lwb1snV5uSyka4GVOW2yKnHO+NN+2TNq4c/Wq6LjSD9/H3Jr7LOBwpyWS3EfCE3cL68Yhb42gKl3
f7cPQajtXQPgfjn0f9vCNv3TtsG7d4XHQYvtsBuel4WF0SfXUW76jszxLmlatN/Ly79t6hG4499t
lt22amHW0hEsE0MzDJ8VzN+PQjQq9en5pa7A+FpeLYs65NkFPSla/d3W6e4oz3/XU3tKt0mOj9ly
MBJHnJr+dR7KlYA0dW3TXblgZP91DgZOzlqMgwq/pkSrhV1f58X3GBmI+1CNxL3MRgeNeGBsvFHP
/3vHvukw8Pu7tTQMZwPSamyWA5cF1srivt5Xc8tlQ93DD7MZcuzQaeQkzdwm4MYzYQhytawiZSp2
tYHT0rKqm0hGFbSap2U1tuMND0j9ufR0/T7Nzedlcx/j3dqYZMgloxhvtQbUyxTCOSx7FUu9kqQ5
PRCUbT7VYvo+tZeZ7bFP2hI/JQ4C8Rh9fIWYj84fS8twEywsxbj05Crd9IBkkv/7ac350zIMi7Yg
ScPt76ddTpnyafMag2aJSn+3OKHnPC62TRHCi57N0r/d0Wc/9b+rso5QonlQaJa9y45pyOjZl/VM
FT8yLRP7ZW3M5ZGuEolPpvlewlgXWWAc3+PtNmxq6tn+UDsjVKYoXwcYFVwKhkJEJwUW8EOFfdbS
+vtAx4jgTkt3zvWI7y2lju/hm4VMLfqHlPyLEwbyx1YZ3Juq8/ajN6A68rx72aUv9bxZeOhsqhQ4
vWlT9zY0RrKmEB+flr2NnZCJMaavoQZ7ujGJ2Bl6xb1ViMa2okqG7XKUrveUI9skuXhK5r1OyWl5
S1fp1BNOryCA81sFSQKQWwllt6yO6fhjIncWD6u6fK7DwF/e0mvAxrSJ5Ou2y/RXE9VYGrvnJjNA
PFQVcTFBVmeSsp1zLy2wl0SzA3ih5tM4ZiZ2Q//sHhQ4DH8PmaZppBPFYt/i0WpYqE6i7imM2u6J
oCVKhxnk0CBkFcsbAmT68f1vC60NXvrEyM5Le1JP6p3RIbRcVqv5hDOKO59rOaavcmuNp4i38wxr
17RjdR0EensGAFDtK4W7VcUkszXs8DN6aKOu+CTDKYcnGM5ZAyZq26lxEfr3yYtl1x+eoYjPNNCh
v9jyzdAt6Tc4E56oRtrnctIkGUie8zNR5GZpKl1wPr1X3ccpIxtuVGOeJFbVP06l162W97MRKWad
Ld+DEqqiIgcGY0pqHWtElX4R2+4N4sB5adok+o/OVdEg6rbGh6Kis3yHIujl2mEe9Z/vkDKH+v4O
Rc6YavkOFaqhl1jID+i73TaQqbnN1HTaQw7INzrGHi/LalelYqNHqv5iNvWfvZMXGv+1qqa63AMa
5VvUzuAkhpK8quSkb9RRrS6Q4fuD1NJ6j20yPqJKnG0cfPPexrG7QYE2f7v1sc6U6auRdBOYkCcI
yjl68oLqUlPPLFoMF3pDvPe5jHb4ZeXY32V9eaIyR2TU/Opfqy0mz8QMm82aeQCtpexH1BHEQAdN
bl8yzfCDQYlPwEbuOqPu6i/bpavDBULoLE6GVfhF0xMZEbYcYXgxwS/e4H6foD8YjkmqljbH6zmO
ejJNuKDzmkxCWDxFNX7v7KpI86uqw5Fg3rE0WfZ6nV4cARBw0U8AqHAC22ZVaJ1N6ptne14sq1HW
28eJcMllbdm+tNBy8CNAHwdnapEgfZ+P7QsyjiIr30ak3qwXA3aUri8lRv9PcQhhstbgWSxG6M5U
v9iemz4Bp0ff28vMWbeaXv/EbQO1efeJ2zjPMOgvD2FpBvsQ66CdG2XiKe0BORpF7T6NXl1jAN2+
q7g2/T/2zmw5bmPd0q/i8HXDJ5FAYjhxvC9qnjiToqgbBEVRmOcZT98fSrIl0Wqr+74j9i7XTAgF
JDL/f61vrcA46pegU0lAa5NwM5Ra/a4S+oNfxT1IHYKyxsx9VBEZKpFux6e2KHsyQIwRav/oX7PG
wIyd+TfYyvuTIRvrRs03pkS3qPKbMQqtmSjWXiDBPOL/Q2tZmXG1lxPTim/vb+s63IiGJdv5ufPH
ugAV/hi26fb88PyCCKtXsPXq8O1tNkoqu87TK8yb1k1SevWV02nLb2+ALMPULBpfvn1Nbdjltpkw
9Z0/dH6hbcNhFSeBh+WCLzo/pzfZQNh1mO7PD7vcszZZWKCGEGTjuL56dFjSHXsXEcD5YT2OwRpS
jdidH9px/tDQ7rrGTOXd4VDf1E2rHovRx8Dm3upDZF7QugDB74vPyLDENqoKljTn5843YZjVJzxX
2JZ5r5hyY+NNVbFvuuwJLTDWc9eTK1040W0/ZuralB9bagsYZ4ir2IMxw/I6v5hXeXwrzFCsBN2h
9fm5Ly94xZMxSv14fgRKUV272cfz28/PhEoXeyat339PlOQCVUSjrSu76zCSNvWTj4fqy3ewuECu
XU5PmF+cZeXSmY5o/evzABTCe7379sjzvjw6j1UDlItvr3U/PPr7c+dB7u93nj9Hz6m/kz296nkA
/PudX/7e/NoM3PnJ59zBR/3o93u/H+MLnI3xhYq92zYdux04lvji2/Pne1+eKwcaZj3KBt7+7ems
YqRfnB/XU/eS+AjzyWe48FKVX5zvnW/qcoSpIpOWALG/XvB0EQ7fPTbtcJcLPz1EPTmUX77m2zd0
tTau9Whm983ff745fxeTgm7x+2//9Z//eRn+23/Nr/Nk9PPsN9yK1zk8rfrP3y3999+KL0/vP/35
u4260bVc05GGEJhIlW7x+svzbZj5vFv/X5loAi8aCvdFRFJZHwZvwK8wL726VVU24kGh634YMaBx
/7xYoy7mDlfSinGKI7148uYpczBPo9N5Qo3N7N6l9HeIz3PtTHYdFxjktee3nG+ctHSWWYXet1xo
Ye8yUSEkINn4UWxeVpMyvtykk35pMrQe6A2zr6ElmZeo8outpvvt4tv7zi/QcyNAMw9BJhchRVGV
7crM6S9Ulg4X53vG3/fmd0BOyZjGoTsNWJpceFLfN2Gb3xQhUlrPHL975GZirwJ33Pz7nlfu2z1v
m4ZlmY6rDMeWhuP8uOdDNaLj80P7U0WM64Ul0/yyb0VySbrFfB/3dk1/Y36mXKuRZDJkGwPokPnm
69NR5YINLGvvQqO5uUpNoQDeDPWNG9oVCAWeGzxLIScVXYCr76/HRVu9lEnVkj4TvCuR61+FdMPf
CfkuiZv2wcA0dRuj5T4/67RNdKF7WAzPDxOdpspgaMDz588ovAdrP6krzPuteofWIllOdpYcz69m
efzd9w/Fd9+vGWLftxVGS08n9dTzGmAddXdB9fnfd7Rr/GNHW7rgOLdNR8fyZZo/7ujWyRwmrH72
SkWkhxfD/jvvYT912akKlAXGPmh553387eU+B4taZ9nhy/uCusUpDEf0EJhTdaKsgx825oBLrbEl
NHN+snNm/fD5rueZ811bfn1XoazXrmTeVfqFu4dZZaw7p5mem2Yx1tTDJwJiNiKV7b5NTedeefr1
+fWUVQ4Vc1ng5PSsywq88bLunOnZq+P7gRrzPWPAmy9MkB/cCtdAaLgcErilkxquO9sOTm1fXJwf
AQkcr78+312T8wyBrysyb9EZkB+RuRgrz/z2Fj7amNmXj0rNrFYT85NdHqHyCECHgLAPh1vhlffj
oOsEvHXUkpxm/rf42nvbXo+tEk8C+v8OsZD15aE1hpcZHtY7wyEkKMxVSmAqn/7Zt84frwxYCOdD
479+GP7q83D4khdjFfpB8+bhf+7zlP/9z/yZv9/z4yf+cxG+VHmNSOBf37V9zS+f09f67Zt++Gb+
+tetWz03zz88WGdN2Iw37Ws13r7WbdL8NYzP7/y/ffG31/O33I/F65+/v+QtbVG+DU5L9vvXl+Zh
32Is+vsqMX/919fm7f/z93XZPjd5FT4nv23bMHt9fvvR1+e64eKg/2EYypa0kqRUypkHuP51fkX9
YemO1F1HSdO0lXAZ2jIQaMGfvxt/2DyrXNeSwtFBusnff6tx6/CSpv9h2sKwQAUpwRcLZf3+1y74
eiX78tv9/MqmO/Ol67tLm8GXCIw3eOWk47KR8wD83aWtJFrJteFJTaZzQlkSw6iBKW4Y2W3dIRPq
Mqh9Bw/clb/oOo1ErFOEYPJJNdQORXPXUtLG/xJEW88tDnaODBWGGHGw18xEkz3XUxxWg+3uWxfH
DQpV2FC4x7d1E6eLiRVpbEUnT4/dtaqR+LKU3ZcZoTJdYh5ig6i7So6IUNthlwgH6SQm8lspWQC7
zrUGIjBJpL1x+h4ZI+6CrWVSvwIbdcRUs1VhFW9Jg45XnWWTMOAZt0PqAVqWBhZuPWNxk2oQI/KJ
bq5NGskeSh/dT8psuSWAutSYvAsjI8xkxC8SpOtMn0dh3cUoQwoKHjt1LHDLb2XqPkws/jXN90GL
0vCcsy1yIFTSKMO9F7DkS1+1PsuWbmvfokW+ykpc9uH8J1jHPcKHFQD1B/BPpM7s7Qo5ZgtOBecV
64p0hPFKMNsNCT7vCrMLtkUh8v2YhCjvyEdZazXrRNPSs9NgNg923z5Kq4/XNp85SlZYgYMXWxWJ
vzNtdFBImZuuJd5cUImZpvvztxWU49pk3HpqggPAeukITIxLY+qhwIrLGEDwgIzU9981Ld3CgSkZ
45I6Rik1zOKW37G+qnTJoRN/7nrj0kR7/GD1glqKJYiunfeTZnkfBXywjdQRA6X+BBuuAh5g3lax
DN6b1c0UI/Z0W60FxECSt2NcFqV7bQ2FcexwdC69OKKV1/kX8F3uM1U/yAmDRBfcpVSEUEasKzfA
ntCqD7FD7FZfJvWyjVjflbIwaXAxOc0UPZZwxHFEVVwd0dvnqzYxTw6WlkWUx4KLFYzLKOsJX7HL
DxEmo3Ua9K9N6k7X9DJ2hTU7jx2F4Bmo6gI79sb1iEXHXiurSl5/N678ZPapv5l9cjG2dEMp25r/
q0vx5tI8WRx1reEw0WVzmbMEZHg778Iucm5mrdleQ/KATgV6Yzk0D7jm5BKzZrj9981Q9pspAtth
6zY8SDZGorGZx8fvhwpnaJOcpe+S2s6JvvhHJ7Zxww3Nbe9F7wKf+kfTAgHRS9ym5Miue3LAFgPW
QIKR8YAPw3uYOrCQE/FCpOvHSOU7qIolSCUHPo0d3pJMhGcyIrtZHqwENVxdr630spxxwlpB/IY7
3zSsCUgpTa/MFMPYEJivvtUWCMdcmH0YCePcfucUMcQcIzm0zQDe3izSZe/Toaj0vjo08w1mG7AZ
XvwaA7JY9hVxpMkZLe3rMJmTMq0P53t1jMUEzTQohfFZ6N0dSgZryczgKz74DU24n+zoMFydn81o
jiZY5/56azd1glO1+FCcXzDO9GGJjRD8bNRDyLVR6B6EHW7y1Il2BuDpQztv9fnet4cS5Gfghe4W
aBYmdXzQN8KZCVpBTIu8Hl6GUhqLRG+07ZgAVm560E1RDf8Ghw+iZRFjcmjfGU0TbjDhwOoP4gJ/
BlL4BOd52jv3cYn0rwH4u4uLfucSQ3swOzjGOvOfw7eHyXBpglrf2XY2LPuUlKRxvjnfg0OBPWkI
9omvxCHMem5yi6PYcVjYjEZ9MDO/OZzvfbuJ8ZjKIhW7Po5oFZf92nHAep9vIO3cRLFMqFfbR4nK
Y2G1cLpSoE+eSoH1FFl7aO3UFRRNXQhGXfecARBYJzkstMmaieXxjElHHBKszBr7uVdN5EdZ5Guw
zJaAWt7nvmAxHINwbwrU/eDBvMWYecZBxvQleFrREDtUbghrQh/hlmLs10LfprNmixVi2PHoax0H
X0Dh0CswVZNGZB7AIr0PyUnBoRl/rqrkdP4XFfNuUJXbJ4vz442faR1/U49XXsYIXCfOkVhiayt9
Q996Z0z2DMx2pgxV+6Lv2s+JpQpazNV2UCGt44piutHBZlNWcNnIJ5JET+18vNuOP6c4z3eH+Zhy
q9JfyRGylDVzqJvALg/nezrteY4oM/Dbfdfwq42aFMSlfKCqHnAczYfz+abHLvjlXqL0gXUVAb/m
fEx/ewG3Gaa3XstWfWJ7a18z33lc94NpUgdT771VNOWgWieiqZcoxvHUDAjLZ758N/9O+DX4yc6P
TTWA2ertjTtwnfJNdWB2kuywCm8NG3Ia4kb0azhlay98OH9CqwMsm2ZAvFKdSIp2/CGpa+9G49XN
PHOtu3NRwS0uCavQKCNA6nvsURubYwc79B3lGStxHyTFnWNCWnwrn6c4/DA5mF7SyCKbjFMGHvmi
j7Jgo3Nu4xYkexQcODJPYazGDM5QAPnSH4oeQsGz8qW/MkOopFHzMTAJOQGDnSzKKcA2xnRglw4D
teG4XisWGUCkmA0Ac22BEab6Vvcp/uP2p7gyOt6KbOEbp1lRSZUAkYdLP9TuPJn6q5wyv08Er47W
gwtrgYvH4i+VUT0jQx681tm69vRChAuKGNgZMGmviXORKzsFqRg4cmm32VU6k4p7a9r3nZavi7uu
YkB1rKS9HSMH+Mjcb59lsgsVa0+E2cVbplCTUdCqGjqoV/7AzMgiC2GYCMOO5gslM51Ed+0b60hb
Ra3H1FCHQI93k16bl3YjVr491ocWVA+8KGY3dRtRxfCTkYZzq9YZjsRNlhKXGuu6ufYWw1QxoUBA
LEunOhGJum2QPB/xWhDAEZqXVEhPzPwAXF7IaTRRCINLMILUvK4+SDy3i8mW466qYG8q0NxPfUVE
ctQhcDbLG92cG7N++tJj5l4mJVwqwgGGozvt4bGGW0qHDxoNnc1UgQ2bN5d/mn6sS3sTZ8GTQ++a
LbFWOtbvfRL4D+jJh/U4AY8pscovOtemOlNmzdHxm2jvNzvdLJxNmU0TF1FtWtl6wgBm1gQr1Ka7
SsEadm6hjhpzMC2sUqqm0ROaM/vCT+MP5Qw7JupwWnU5mhIj7SzgasuxJrw8Cy7rFty8FzjWNjYh
gVkIHlZBDlJ3lgGUaRKfstS9kyF+YgJnWNT6BOjVRHigOnnV8lqnaFTHK9mk0cLRtfARyt5Ie7Ty
8qPpMdFsYOcuOzK8l5bVh9tSt2jAVoSczPvq/JRI1LCuu+azGTxbhuQ48huwC9EpqQdojDHzV/wq
foqkGeUMgD/IrAc0/zcqgFbh9vmWUG7wIkq3dy6KL+oCc9b0np4YLdqMzGHjUdmq2fntIzZg+1Az
y/DIkYCdSTaJoY4wZiGAHH0UFzde2y7powWHYX5yVk4fihZX6lT0q1jN1TOnuj/P+0LNoMMhpNyX
Gj+ZVTmPDptzEVQfdH+XBUSSKzeZdrFfvijzji0LrjFAthPdhLqtoGNE5RXZbw94Pcl5xhe3AjS/
GAbrTi90sIDDox30zSrwRxZF7UOgoo5pagkZPTeeTMqOu3FkCYAy7kIQOzZM5oUaClpWrB9R1tCb
TPO8OUFhWdt1FS9IHEYao5Gmtiv9FDy6K4x7OzrmTWRRgrLiddFnBGKDY5x6I1gOZvCxjYS/abmo
7PuYQOWoya5DkQLLGCLqiMj8k8L6nCtUhOCZN4Eq41XNKYSUzLAW2ieXYTnu4/5SNDgRO2gfVmy/
JnV9qsvmUAJz+feZqPxxIuoIW7qOqQshFWO7Y9ssj7+fiMbGgJq+/FQrrb5Q+mdFNW8D6yeohTp2
3XVYOIh6zPAy9IjjzO38s0DmRoPyuSegoC9Jw2i0FrF8KN7jDoG4bOS7MmCOUKLe5GiB0Kix/Dhv
9f8vo/yijOKyXPk/l1G2r1X6nI3fF0/mD3wtnqg/BAt5G/wik0J3Lrv/VTtxLEWtwrKpyJu6mpdE
X2snis8AueH9+t8Fl6+1E9P+g2IxEa+zMFDn8+r/pXQi31ROhC6k5eimyXbZFHaMt8sy20sLzC4Q
o9Gou8RDBxvqDOZCK1ogJJMDwsqI6lXSjsXF5LKCjxKH6DwCba/RgO+N1MA3JWn3uYl1YZT4hUz0
zygngTUJt5Dr80M7BDNMBfhTPPlI0EuTvL2ejGUNlf93O/4n60xjPm2+KwXN/yCbWpMjlFIWeus3
p5Xd1zHu6wCUd2E/n4VFtKy8oyrcFfDh946E+zONILixjdcrt/G6k+fnPYD+mEwBO+rWBKrvyDY9
RbXf3SMJG69IOjo1ASgYUszMbaGrcEVog41FJnBOhl85J0o2aFFf0oJT0Mo3uuX3F2mYl3AAGIK6
bPrFcvo8Ovz4zzSkNAzGbKqopmOLH0ePnEIbxAEQfOf1dFkgT14PefqpqrtoG4ZNx3oR/pZfa8cw
RZWu6FXBp6Vp13p2ddV0yencJmmGYKfPFg3QjsEdnfZTpKYrp5D6rk21Aa5jWq2suVawCIYs3Sfe
xM70PHdZltW+dTxtJUIRfCxIozf3lvR8QHdK28W5p47uSGRLmYtX/FX6E2N3uzKKLtvh/F4pK4MN
dhnZFoFWvUt5GYHxroXnve5k07FqyI5FX8U7+k2AM1rTOg4evFyV+P57LiTWJqkjfXN+OGRjgqAu
UZdBmDlHp0/hMk8ttahCgyhqPcJKKuRCNp6x53SkCx5OwC+QAXqjGaO57b7eMMH7RcFBzr2dtz+U
ZSrDcCUgCWG8+aEasy7qwgLZMxhNuqkMEZ9Ip+fPh12yc7SdaDGMLdJIXlQWbnsdJdBRaCbQXfpT
u2AcnrGNM7GXeX5Zji1An24UcwGeAJDauiDWDZTfuaaiae7Sh5mwz2QbrkcH4LIT1vrRjo1pY88I
gX8/1eSbkg6nmsFxbUrXtBQNLvnmVCv6op86rY7g8BvVzjTOfnFKHbgYQYWUujraQ2VvB9PmYkWB
ACVHCtRbDwzrQOECr39B/J9phqW7zt18NUhOFsuR79Mx8C5Fr0CQyjo5udr45TL2QzPg+17o22rU
vOk22S2UpvlpUOa/6ch1Ik/KctQi+vzprPCx9p0ZJe/6PDfgqjrHAhkuAGsYw85Y+Ec1+MuCAsPy
F3tQ/fPgsBngTVeagoKU/Wb0rYd+aFox28Gq0t02Seewckuao96bD1HjZycgtukpmO+NkMK3dVY8
BmFh85PbpF/fBFrnHnLHBIc53yP7w/tyz7fQpdDcBVevtdWJ+iTB8xYS2Lbup21KL+FX/5SfHAy2
aVnsWTXX9Y35n/pdCb7OLHuUhR4vW62gBgMb7tgYt3WC2fv8oJ1P6vM9VssVNKR63IXzMfLthsaY
Oo6Ry/ICjNLmfK1AVrPW+uqYsbJYZHX8i3H0ZwcCZzzXPYqCbLd6cyAUbWM4YwwF10ZcDcOBOrWi
cIHRI16D5yM/xY8+sWBz96mnmZTmPwsE9/9+GOjzGPBmjGB2IOeBnGOA1siP+26YRGslRpkuwbwr
Inf8F+Uwh4X3pEBYmlitfBroNX1WnPHhtR2AFPvFJvxzmDLF3D5hjsIoZf7jhBjDtB3iiqTIZF5/
6qRUahDzLkKiyKEae0eaJx+tyIi3o6v5pM0BkzT6G7NErkVS9t3AKuLCUrBPSnIYRE8JCXZTG1/8
Yjv/uatMYRt0jCjdolKw58Pwu8MsM2ochMUAjVtrOcJnRSP1erIJ6/kYactTaXfuymxa8xSkd1Wu
B4d/34Lznvjxx+I44U8rZQqmaG8HdOjW1DkkDtSpYr3rh3cDbdvAFO/iJC6frCiTy5qIr0Xe1g+j
RQXZova0VyAbNCfVT3YdZ5sYs/HCy1x8q07NOW/IYC0ovq9ppsHGVQr/XWPdirqaLQ2uyXq9bjZK
bazCzd/bHXw6bywGyj9c0NMOTbMW548yNgENWJN5KSuiLMKhjtfnYXiwmvr477tB/vOHsJl8AM7X
GUtpAb4ZumJH+HnjjVAlowNo/Uky3evFZVDb4tKwmwt3DKD9tRSvOwrgoyXu9dkAgELvSLk3Odgd
tSxqPd2Gi4B/IQhfjcPB3sOBhpUaBu4vLsRzXf/Hn42Oo85VGFUA+oC32zuNAqsCl8cvE6amFKzp
e+mfKgPYmhO573sQTy67Eblk9/nfd5b9s7/NnxQO47xpnPUh3x20VuqZEYDUfNmHrbs1IhLCqTNp
UFWNNr1nkzmZMMj/6pz+yT9ZZ+JhubrOgQqP9MdzBW7zgFaIhHASfYxlDeo8cjakbtiEwYTEyWAR
OlVZWq5MQhUIhhkht1kE+yZkgFYBuaOEdRIVS0FmqA28y9iY6mOXVNUvrsY/mUjQk2H7WE1wNQY9
82ZDs9pvhoL9g4hCfOwLDNsBGWSytR4iil2bXAW38ZDWN5HWtMvewNlUad227QDiLESVK3omwJyT
cPpYWGV8MbRVetXGtUZGs9fciWmYFkOQ/GL//uRXtel6E/xi0Sb7x1AEZIzwJ8+Cs5sKJE20shZW
mFyAyYeJIiF+o0h0fjXn+seMwRLM9l3mXAzXkrs/7qqWcJMI1iHozhLbXaw/tcBGDrEcbsC3r0Lq
DMvUJr/IIpHNSfyYWm1K5xv8JNKkcZE5OLJFdDfW/kfiYhsuL3jiUu+9gYWN7HgE6MSgY6qtFrEH
KEVDcfrv54LFQf/2dLCkjiaFSaMyGT3s+bj97nSI+HkanC7OIjKZN46OeVMNMQTpUNu0U8T13gno
WQTBNjFCedFpcBxNLbrtNubgk4E4lRI06Bq8VLY21ZSQtwV0E26Ov+4KqMnl6J2CgP5WoKfTJsyS
a1pV0VJZQBN6h8w60NI0oVnGqs7dGLnuXjCv3nd6Rn6cSSZKseoyPVxrlgasPI+PsdvcEh7j3Nam
w24kw6FyZifrPo+wBOmh2tce9JtmlM1aJl6znDoS16llZhMOAwVj2BJABWY0O8LsSxoo9VFv33eW
xxajjVuHneus+mIyliXmo96Em5aQakIIxENWmRjmi+C1LoxNXvdEKzDnXgnfRueutZ+tnlmJHWVX
SbqASzGuXVc79oV2ysoHODX13Q1LOaLM+iKbDVLNsq8TCIw+qSbDlJJ6Qh3XYWW+StxnX8z9Mq56
q05Y6iC8GLoLzvs8gxxS99Z7GSZYlRuOvshep3qU7RP+LMLj4WhO+vUAePIOFPZFbxjRje1FM/jQ
qFearB8N0aGMGGH3xJW2CXB8t3l4nUe2pKpO+0QH+QOsUaN+qBcHSIID9MGb2urBYFFVXiS48bdY
mzD4S9Gus4j2kF8ULZdAiBQ2jFiNiIUoHT8OwdAt+hSwgJZFqJtJOjbs5wriN6nocj3E1JbHbjo4
AamayaCMTX2Y3Lg8SqldkptO37mjKYdUiZZZLtdjpr3E/XDymny48glTuHCIk6vK8WNNU2ylzYms
SUKMKKauFnAQzmrK3ylJeW2kFcsme248Jm6jBuocQjCeUC/Yg8e6ah2q9g4Z9ivmhBRbmNYsagSC
VHH3UyXMDUQhjusgOIYhcZ129T4O0HzUmvuptcr0Ct8sTYy0iLcc/+0qIuN62cpDBS2w9WIH7ihN
osS5TceZhR1nx/boNMSJ9vF4k1edfuG7fAGa6Buc8/SVuvJjUChUcl5/mMSrpUaMnTImZi0GB+oP
HOJpYj6WfoZOufUCWKo0qzn29j1+uDhdDcMMS0DPsEF9AbqTtAYWq/VOheT8muSmBAZLeXqrL/6c
aOpyJsOdSrplBn6QcDnSXtGBaAdojsumpeJqtnxNmLQucjGtX/owPNOx3Ll+hBRDT8nLg+dFpgxZ
nqxLNrAYiHiYmfleM0cmZjXJtlVsrpsm7Xdhe9NX4bEmFhrzF8bNdq3qQO7Kmly2iRQ+yPQogSY0
M0FqrJJ9KilTgaa0tu2Q7qt4aHDfO90uJENhJYo+J4MIQqePB2zRQRFb1mS/TXr/KbUjfQGhKwry
tc7iH860ve5Ah2wGGZA74SHUsXKUdXTeDgz2BCsKbOppVAAB7QG/VRABKgt1Cda7OyMj4MmJtDkJ
k5icNEj0rUaMSGC+eI1bIqj9RK1QJwhG3JeMSMtEYe6J8Xdh/SGbAHXHspsxFl5e3cUMMNsotgWh
YU9CH0gXibKPFv80lCX+mowleqCNXEYQIWAq196ayeZ9AGn4GEdkepASyzGqx2tv3Bt54J3w1QBg
wT4+GMa46UUNB9yMinVolljghBesPL355FKBKFIaezVWc5g78LtjHJPJPY2lMPCf8AQjaensnMOM
CJFMiFWlaTliEVKGzGQVseRdR25fEqwyQigyE1qw0ByDwnhfGdzROHBTtzshUENvnTcvzTxS5LMR
0W/28YA+Rxv6eMUsBFfwWDwDEyQdpujbE5kFH1QN1ivopw9B8DlAJ7SM4xDYfk2bM05B+8IRvoZm
Ai5DlLB73Uhb2IP25LjljhaqeU1AYrkk3ynZSFeMpyqQ+0JO0YHF/bBoVNRyXQhva0ASUPNnzrV6
D9bXvuL3ZRycCBymk7WwVfxe9Jm+ifonwnOxWtDzp9sXugT0mNBhyTsB7AW5sBOPkwS9jfWe1UM3
LT1Fuz5JbjUr8LZRQL1l0uI70VSof0TyIQ1J8qF3fl8GV8E9s9HX1Hbqm6FWp8ardjWMxI3dlRIW
NZS9HD3B0k2ADNPKSuGvwZbXqQGxoqC1nIAgWlmTT8t2gBHrNHJaEQj52Kkbwx22qcLXbybmvg/s
el/lLecGfQvTDYZVGM8aGRXfDXliLe2SLNzIi+U6bf2XwKhgpHcEK+f2B0UIhhPUHVXCU9pO2iKQ
sjrUuaL9Hl0JlV2ZUN6oCiafTLcwbqjvUVTULLxe4XMxHxol+E+u6PlCtUI9Bb6xKKFJ7F29PWHG
I9FB+ZdcKknpMhdFQ8CB6v336LiiVZIb/RrqNXwxwLxWr06ICZ9ZrqhV20Ilx+Z9SKoamoISlwxT
6W2NWwEOwZWoCnDHsjoVqfYYON49i+19QU2ct9kb0nFWDcKwXTzouzik14gta9nAoFgZxmAtipA5
b96ZO8Kiwz0VwwvQ9umGlKQM+rB1ioH7bfWKGuqU21vDFy/YFDAOMF8bDCCVaWiTlJ5DNYf0taxQ
2i4ZK571XFwh4BzWQVdvA8J8pip7ztAH7Em2wOdWAjbQF31VNCvU9+u4rolD0dsKAqvurM0JlrEU
sOHsAV5NAF0K/b3cmqUGld2SL2NbEaQ5uMRAjLa9k5SKOZHlA2JxGOecSqcwyenxzceoGOUub/Nn
qX0m7JfElppQ9mTsjHWvJc4KWEhN7de5ZYJ6MYFBXQZNgzRrChbuvJVJq9IbjQ6nYZwK5I9PXPGS
ddZFTCNItuntiHPBYhEzIxSbPAUln/FZKn3rwuiB92sENFumfbzvozT7iIv3LmM1sxAO+b5Ja1Nl
Lkt/7R/yInmfGYDaYnSfeb71/Q3TER9efdVZeyWjV6QGO5Voz379MBBluwmM3YgNaFWPjg7Ay1wT
W+MsFaP2QqrrMCTkJKgQLcWpWpWUideBzzAvYjIUpVh2EUAVbSAv0fZu6RiOZAYtxtFqduXAEYxl
K7iWZXwP/cFblzqY9kz126Z23EXLnATFVD77xsadrMyKWa//0hCWsTKidOf75RVJxWRNOt6JedoH
wiuNtVUXF4bfPxG1plNbSvb4lVu67sxNK0XQccdvWgPlEKHFvBOBRjk9tua46wtLYF1qPrfm9BEB
FX5bZpuKDuyif/ZSEh8GWqhr5JtrLmPWujX660zTzJNWBOuhsK/gA6WcacFd1YqdUxCTDVthlaoC
V3TpGo+sEu+R8yzidgCGiwV0NQoCaad1ZCdPaPiZXWUGSMo+ujAAMiLbbS/s2ntS8ymRSP2SwTQj
4QTgYoFShXVRc92hTCcy0LrNXN+5JfHgwQxluSdbZymluO4jonFbgksq8jaPxPkwT6KFykS7L8Id
g6y2Jl1wvNUlpYoxFP1qzK9Tp3b3kYT3MQGZOtgms09ApJFurNLRaO60gQS+kPQIPyEgpTUjd21E
2lMMCeUKY7+F4JhZ5pTAx7W8RcxgklKFJGkl/YxWDiV/ytmB6r68jOqkWwVqRuHpdn6n19k2b3Ad
XVP0JYIx1HykvM2m5/+DqNKVrU33vWl+HHRopVGxsPTqWCLP9wycOHWfMr9jmNfr5rNfLi0RvdaM
1oKkt5jo5or5oGwBHlREgUtxivV+x6rk2nTIiCrvFaIG6HckAaEryYSHDGw89ikJbkxOmKE9u7pJ
7t47o7NvRmzTepftpaSc0zbACRIDEhFsYIPoMkdUyYosgglCyXSJqgA3cEbIOsKOvZdZN8x0whs0
JotWZPqh9ppHFiVxB6RRYym1SPyWCUfvHTrDnY4daTyZG7FeQ07GhD7f9kH9oYpKg+NopKtv5EtK
4fe9OiQqMdZGQuKnUUfafZ31R69WHFVwnRejNxEnyZbmOclXhHvuOhms+jYWS0d5bK+XP5LJC6hO
3gZSP2XRVmTYlU2pEwsET6URn4IcIkqtkwbnOPGSbGfkFbq+aqnYcY1G61KYy7gly7xTwQNpbdIK
C+Jo5nyq0s6XmvkKsOGjEOTdBmShL/TIGAi9xFEGJZ6VD6Tu0i3XOANuUoXJWZByjOgdaUX2mMTe
A2dGAnxbPIW289FsUQVI+d5kz6bMxIKUyOzYix4s37vstSZcC6z1TP2pf+e7IDP7rTUC1ntkbTlW
5Yd2Gp9C2I3g6RDdVdXKaczyECP2Wf1vrs5suVEl2rZfRAR9wqtQ31i2bMvNC1Flu+h7SEi+/gy8
740TcV4UlmvvKltA5sq15pyDg1FyyAgVnpP5nvv2W5GZF8KSELeYbcJC6kQb2zqKtjEuKoQ8NJPf
bZB2bNUD4kydM3FpdETHm9ckEWx+uRbT3EzwFjUZOPMSrQ8OmRWFgg4ULDRXGgFbqOjuCOxrZ5uA
dTsMUn8JS/tIdLwfuEtAMkmf/4hcVsgf5rsyMXR7RbrzTP9WWxhPkZ+tvLg+F5zujuy5W9vszAez
RMDmIsJalxR9LgwdXfo+fcL8T9NpH8Ycppuit39SzdoUFvcO61xY2SB14i+h8bmyXz8o0VD4oluk
ycjRI+QooGVoTiYUdmRw0QH1k11hPcM+A92cu89WluKZKSoyGnUClC0ujYiSKSCFuIblSaFTdPoB
lPRNdf0f/OYLh0+OFajVMDrU1fRpLpFpWUqYeVz5x7LVzhn5kzP0NE0rGlLjXPDzVqhx4OsHBj/t
obLdW1OYHOMo9WsMOsJDpzrx4WXjXkSnMO4YyoGNJMVO4O0yjCAvk5uX0VCKTPFMigBQ94TpA3pO
VslFegcRDGk/mt0wm+I320bYXTR5tF1aMRs3LImjyeeLN9h10KgM7wX+RE5KDmQeooAH5J4qLYp1
3KDerUL5BKR83KMpFKReJyWFH2KyzpuzlXI40+YldoQaNvES6vVoy33sxJhXCSY9hYdE2N3RAriN
0GgjLLZHEu5wP5jy0En7qNFeZl6cfDZm/xO2VEt2qF+H0eY2jd/aCfE0FT9aQ48X3w7LtZOLnyoj
tO4209Xd1aGZktWDSdtz9JVvYVxwsWn2fg1OcSQHeMoHoiXkMQaZQ0R4dRjVgBRLVZRKRn7Sm6IN
sprbSCtBLGqQSfbDXP3Ll7ia2HXXkcdxQXXxEnRkf9gpU+DZ4HPOwzvGeELJB3aaMQNoE+cX2+BG
QURarqnh9j2wGODP+bD1yl6QtdfhJRn9Az44uCLd1zQSAF+nLqcIA7/FQFBlk3SPdjiB5hUG6QPk
ECWa+ZZkow57lRi6YcSc6n57EAlXzUgmf5fBd7Rl2h+wnGyJhY3PjBTftYl0fN1O6rXnRDeP8KeX
Bh8GauYA8cBf5bC2lgmK+BDr9abryrUvBZsbMFNWFQT3mXZolh5S2SNJKwr6GcAtiAdBTtt6HFBJ
0UzSrbS1W1eChWBlP+ajTV9iOXb67TfObVDiIvy0rHhHMkbHedf9LiGrrcaSX2tIoyfM//d88pIA
nwKL2cRGhbZU33TT8KmFAwuRcVCu2s2TxjIQ3uO5vwxVvvOkODHL+ktNEwUg2u912Zz6IufqAAXU
rPjNM5hMIic7j58MlDn+OiVBsovgtM3iVewaHUV2bQawYwLhAzjphHdIvfovPQM0kyV9FEHUCzoT
NlHNNyg+tGzTNkgDLYcPJCR1PXGYEOQDaSEVi6Iy04WmTpsczQMHvRpQCwAcgKXZawfI2co4CTtk
yKhmOTu0tEjNpN4ahSaCZJyPk4vpYx5Rv5J5b24bzhy+LnYlBqYgnmoNjh9i3yqcvZXRrguL7l/u
aMVeV1a7qqlIZbhEZkfc++gMgRkPE2H/2kaUxnPuGxHRlW7J9HRA1a9T8E1yvo8i/te79hv9kV3v
mJ++OeJJJYIFoTePjzQ08t8RA85J8Z1HcudhtQzECMV8bJCfdyPtUDPGBmf/sKaSD6K4aKh1zKvO
iRUSGHgwx+TI09yHsXoqS+a13B6+T+geeFZ4QCWeq4TfJO66QxnKXRPbeKPDH5ABGLRyhM6OGW1b
jTyK2Fwk/R6FTkSVQ9zXOreKfIVKE11JKyJwNnS7luvR2OSbdwIuzzTcRoNwDNJ7XywtKcmKsqMT
QupNWyNmzEK4EIqIHpmU6ZoWdga5zKIFASHanS6JSaqkJJBkk4bJZhxKwLo9qFpHUcCMCl4GmR5r
HpDuUGm0J8fFK9XS5tHgPZbzulHVTfNEfZiSj7aM4zO0oo3bY/HC+sQCMZJjbqhjkWnA9d7c5mVQ
qJ3y2X4SxkiTRV/NlVMdinF6Q+BTBmELOYzMQ6Sd1iGxcr4Tte+cKVOwZnjg+qZ9bVprlYwx1Xrc
X+ZQ+2stcfHtmIL/0mFhjmmLYSOsVhgL2m05VftcWNWqi/f0xNGjWv1rw2msdsYOz50sWBbkVpQZ
Cx5a/drEAeTLN9/29SMUCT+KqnUt6PylAxEGPdQj4Yc73F81Gy96BihFF8YxRJXGPFO5IJSn7t/w
uH6bjikD19Ic7g7LPSS5g8CbiBhLAf4z4get6J7Jggg0+MOksr2SPHLxzZzLH1rzw1wRRwMwKt4u
Bj0PnXcnjGljFZCq0pEwAkegWKjc+qskLmLvrbIt4GOUJe6S6YfDHqGpA215lTd2eR4mSj3QiJQ/
MBHI/wzIoyTSTZ+7nSGHs2t+THajB8qY+1XJBdrm5XwFbUNH0te+sA2tmgJB3lxU3qoYyLyo5VIw
NaW/yv2cvRhwAS73nIBUggpJ9MzoCug+t0o9QdEN05PWZnAr8iiI4dOlHMoZ8Pv6CoSjjk57uGkZ
rR6nyTesLhy9i1JbBP8B4yIecyoFGIBw6XJbvtLLAnnUOmqn64ZYybn40mL+KSThQKgYv0Eu5yRR
5PCGMlsPtCuPInUSxCSL+9cbe8yOLkgWuzP8IPmrivm74goEjQGjofHo1CZ2gorYmYgYGXcgaV9E
pdEOkoSthibEZMldYUZhtJ7NlCMc54K+JzCw0v+YYUlkq29gASAPhTYmNRLSe8YJKfiMkmmERb91
quUtIpBeH41qL7PJ26jKr+nAGi0jqJFHtst3WU43EShqvktdqOkaE3cEON2FtkW1EwAdNL+Ldkk8
E2TCPaUEWTRTBf3BcL1vDlas1rZ1afOF5O1P34ypi2cVOUQksVd1NXB7RFCEk2eOeQfCriTwvD7v
sTWgt6eb6x2UUd+GhqDQFph567vPTi++2EToJMhYnYQZIWBuXyXhl1j5tSPKwBW9tIKp0o/rCdqS
1Rs5+mstDu9dm353mvZpqbEDwRtWWxjC2FsHSFjd8kGierJ7B+KDhxyGfa5haeboXZc0/ioH2GQI
ECOIMHzN9TaVDBmHqMy2FTYRR9rFCQBLMJmTu0EA8gf4C4fK6DK53HHjkGAMquwXS4U8v6p4GAxk
QF4dsKHfXM4iQc2dKvuXOZXbOM78I6vaTkvif9EY3+B3MMwmaQAEg2kw8eh+Wo0IyTBqtqNGWsii
1J71c11ygXKzgaGODCqM5+9cPYi2gOSRD2x9hSFXkQ4+za3feJCoB/KfaDmwTWZDXRCx8S3xFWvD
WzQ529wBMycFI4vWV9ghWvu1nwaqTNA7NVv1EvkGMvRn7lKQTIP7rehGhHW6NEOtyzxkj7W18J5j
bVfO5I0CEaeba9Hu6yvnjKVwq7eRf7Zl6a+Nhh+9nN5k3zBA7Jccdpyf2Nl6hLhDt9Wl2LSq/yYz
8F6EONv8NHpxp+hoXXXzMPnfoqn5PcIXWjvPDPyrbTgat3Cw34eQlbnmM6DbeFTctw7XK1UWdtFS
NwOF21WfPsFZWIFraMAv/HAt5cbPYW7H05+SQfEvhs/XdLqr/S4x1BcsQM7D9O5rz773pvNghrN7
ZJBxCHkagrRC6Jil+0mk0Rm/R7dSS6naznzIbs+CUXRX0Kn/PItFqtKMbh2O/Q3eca6RT1Ck8q1v
eb5dhDFjHL/E3sDDwWtQGr23nhWwLcTwgS4Wb87MqlhMcOhZW/w1o9I2qIo2WvudvplcWp1eTBJ3
4wRc1ZSpxLg17JzgZKez103qPdcujBfHHzexaIcgNfJ8nYRYGGSMJW6MrJuuAL2M7Gd1zH7ZjKW+
cYruLdxho/7sDG3c2UlP/ZcBrAeCBCcqLJ5B18xrm3YXzkLaEFO2MHPru5WJIiC4ni2g0uoVtgxY
rX/N1qcoqllswLktDFDMLbmrVklTwIVLGeajfOL+dAcChicYqfSuKGjax9Lsyk1v6WB+3eKNjqu9
M0VEc9QR2YYYdxGE1XdOz3jf0TReYSiOVib4tblnyKINKyJP221acev1mrwKVxNrJWheFoieOTbo
3P6l+UdQ0gE3b9lwfcoVFreGZoh8d0bWfCk0Z61r6bc7Mz1w6hHSSV2c6AVRKrZkfAkOxzNheQFj
uYPbm6e6YE6V9wk/CiZlGQ0NCF6QOHmWkfPne3jTG10GlmcfuehfZGccUHLDoko5Cg0pbpM0WjlW
v3FyAIUkqvVBPyK9yMtHptFNQLg/06fO/jfaUMXzvOH/cvdmhY1/GkEsxXStUhCRHGcHzrQr81iM
Yxkowt25D3OGGIA94U2u6qpjgNOpbZNpR7Jj6V2oeK3y9OgZNLNARV1ZDtaZ74hAr+aCz467skMa
sJhtaAXsU5s+cOSTn6y92V3/5dBtpkkAMtsetPeIY0nhefdBC69eGQ5ooMC6ElOxQQZJRWX6xqaZ
MInl9cC8yEftUIn+HLPdJlpd7TlXnpLSfqCZqFY+FX7AZzq7NRRCNXxNTJNLelij+jZ6VpHW5OAw
TQ4DN462rWUts+yLmWPWH/W8CGBav1fzcA9T6+S1yb8UILNQil6cWd1dv8ERWmVGgL9xjTe6AG7h
PI8hqA2xWBWdRAQwKA661PwV00hqFHFAuH2ZbKy0JiRQHrok6GXK41IBnIvS7o0W9JPVmteJ3jhJ
5ncyxad1yGIckGpGITBRJxQh6QpS4RfuRqaE1Zf7S6EweNSFOKeoe2g8qR1ZJM/kYlM6sYsDrvA3
ND4+/ujEQShOfTsvKyri23GRKj19SarwSRH0l7QldWVYypWLjwP10YBazzafGN2BV4hhNSblhAk0
zux1HM/vjio4KlXelyw5jDuRPOAQ/25kv3aM7q3tQmODe++9ZhXZmD1rUgiToiHaK+UYHRlPed56
a8lBHEMnx0O5py6Okvwt7Ir6CMOk5ewfzM2LXsxIB9PyVZfQ0BLPOeuG+wIt7B2Z3LGWJjQsh4UZ
2m0MFcSl/CymJ1V1FxNL4J7QQUjx+XQpuGVk8yKJTlox40U7n2FW4OMMYJGuMvuJJpd7xDGX4Hok
JMOT7To0VUzLhow7b/jpQbwHferfzJSuGXkOB2OApDwW/Q7OfYJXq3gGmvDjRUAhmRBsWgHBqqTp
0HV6Q0IptxvoV7awYu8TbL3DW0kgU5GyRZszOKr5CfA4d22ZuRtz/ONkZrHRtepkkN268jPq00ql
H1XWP8mwqtYd12qrhfaCgIAhrX6PNtHaqkLikOmxCqu1l1EcogHVPhv6rcnyT6ds931XvnZFtubU
YbEchyeFcjrwYYptvITao63o6iwzqdVgEPhRF/IOi7OkVVQs0e8jyyHHgQnJIolY8oAPJnmpdH2n
FwoZZPkUdoycDKP548LMYnSKQM2BbeMkVrspK4MwOHP+MuNvyahjnzHmjAqbVNH6OXXlpk6ReRQc
BEJOAJpxa0OxJzIxodJwKfsmxoWefpYc8wAqLH3F5JvsJpBwFd4UFCc0B1UOb/epnjgBuWLJxHpE
B4eqx+So2oKvn4YdZIadH+vNZujd/awzK1EUXGWYvKd1x4mRvpVPAjgELFFucutQNuJzMDiftcb8
xxHbImy/SGGZVrXRp+suU2fkMdOaU2cE5ol+dq4pEgeVvs0YHDbSB0sGd3RcNK+2VjyQQ3yyouo5
7Zjn+zQdVn1IWBvtkr3tJsfCTjgu1Fa+rZjaplaNGKrdpRY/WiVlH3QZyh7+vbokhVtGuEHprzld
c4fU225ije1MD7KZDcIR6UpGEhtl/U2oJa5iXL1559ypCuNNKQj+j5VzIBGCBkNNul2GiCTLwAk7
YUlGHyvNOpESJQeZVxky/m0Vtk+uPemA1MythgyfD/naVS2t2YGuXVf9UX1qMPVhHcvT+HVwScln
D87WLeYYg0aapPPddoV1URrPmUNnpM49dP3ei5l8dZlxM8aqZ2npueVM2p/VZO2YHv/EmCgDzR3f
+5JrLdnbO86TW7dM/9wKIiTWUli3WmmBG1otnbHuXerD6zymyCDu6EurguQoQ+K30bb6nCebiryr
zVBzHB7CsxnSM7OYHrWevc99gI81EMGk6UgE8BRB677OiXP4LCw83ZA/uZv6/m80IkdCFsbt+g1G
gfK4F/bDzHEHbvjZjccjhbjO/tUDAM6Te5bqfyIf67yjGT9jBgDdGQGNzl70D5zijPcFQZztlyxi
bKepUuFWTNW7MtIfHa9rK3p7FTVLSG7e/qPX48r81ujpMZuo/2yPfdzX3W3lIVKYfTIgDKafK30o
PwZRPtmG3LoSGCvJntsky3kcQalupPE6e97abazh5Nb5zpEoKoyIBFhEWzxinNTNYsxxUJg/eqj6
92wOXIVB3+5onNrPiWL9SapoLZ3hPqT5e5NRPjA3eKkzuF1NiUJ6wgZHP4aOLeVF7Ipo56QflgCG
6rnZp5iQlCR09Ogx3IEfM/Rh8V6bgmWzaLWgg9sZYBlu+TtoKxBeMlFs5XDqzXwPwvbLKR9/KtSb
Q9o0695BCjdY6Zu0cvWIg7SV0ynsDVICYpGupd+8EYuTs56VRNu6BXpChARmYS3yI2tdc4xaHpF/
dVK/GxmmqTkdHiNJl16Ay8sa+Tw1o7GeLCmxJfMElFrHdeye9AlsM/TpQGhZvvaq4Sf0BfNHBD2H
zrN2etKxQiIlI69BffizftJzcfb4YS5TUpjrKBUfg2XWu6FWR91zdsb07YGpPKEy+tvMNqQqv2rW
+mw9RIXlkYshvJUGQCKQbXEzVUv1p75gW1r01LlwkqbkRCr6il15K6jhCVlpyNKp4TBUrt8H04Ad
nYb7XwMKLhMP9WfUXTeYkVcGtNW27JsqSE3qK+wuGy3t5KOST5Xe9hsrJE8DF8aX0Td3Pf+buFMX
WK4cWPEUEgZw4cpgLlVUaOxSJAOVgXSKQOZkmeDRiEtOhgjzHY4cZNiNtVMOF5UomXIZoLsb36oP
kW/+1Yw+O3a6Nz+Wbqk/Sit+qgzj7ulefFb5WD4DXH0ZCofQYUO3UW2Ox6JrNWz8eBPiMb0avgOH
ESkSHy9jnoI8mKalYzuF1nWIx+dMT6FZzdqHHveQHOLd7BB1YM0Zky7cTqEDGmvO2nNisn9Lx//w
QjfG8Fcjy+NQs20NKr22iemMW9uCzOmDSf+Jvi7KYkfQI/UcgJutbHaRTmzUNBbudbItQWbUk6HR
GwWiFTFob7p7xYXFdtid51Q9oFfOnroq2jKwPumMlU8xSB9yWlPq1/lNa2iZ6bGKuORItEKXvmw4
zT+CsnxKtee4ys6yj6nXPbq6XmIddSdF1CPEpZxHQMsJEgxSLW/5lPpBhdhZDXTzpYrawyy6GtEc
8VE0bkhVcMj28+zpOgn1mQ/GZTIxLA7p/Eb2ewN5hd47wEVCJM2/rZjXdRuae9fTTlVDh9VKc2tJ
Bv4Dw5EnA2EbuO3oNtAUbrVxw42PHLA8N3OVBCyg8cnOvqRkgW9EfhX4dFiDU31FKdav4be35iPK
z3BDg/AwW1kckJ1NSXw0vKQ/OrWUAWPnK1aDpeeaWOvUocfp8BumrKRjeDW0FB14s6S/5pAe53y4
lFN/QemN3sUuVqXwd1WsKgT3kHMne99l8qJ7ZXYd5mbvjOKJ1CyqvszKjnrbbo1+vrZaq58SVQyQ
VpATZU14LOpJrMOEuXrdbECW0zMml4yPknyGNPycVNYfC4DR7UFPopem928WW9Kq6n36q4w92mHe
Q3VHLUB8bWkVp9oEPI3+SqXq6tlEZYed2uHJaw6+Rt+sz5y3gub/KnMrNHdanu0bfxk7sPcVuOiL
OrFeDbNBpSLK+F9Wb213eKdtWZCW5HuncaJUk2Pxb/STaK2nGCdNdCcru9BiAMzNY0sW0Z7IiG0p
UJMmI6EzitKKtBhOfDE92lpzIuZlCJN9J/ya5vk4qCJ+rOIp47GI3f0AsJlP9sdrjZvXgqAP5+5m
MPS9DRYQGM82rePvW4s9PpgKpOJOWGknM9IRe1cRlzrDHVoXof4I46S71Hq8G7vaeByWl/++b4nH
WgzALiwPW44tySfx6+GcVinR0RWEHwDnz07jx89+D6C6cE1SLoRw9lRQxGOKJYu0hluMQ1P5W2d5
KyZCFTRJ948FSDN51EjxhtF0Yd3+f+GtPfkN/AIRbW8GQed6eIXXStkbxd11SkhhdolUuaFBr+0R
r8TkRSct9OY7VrQ/lVmGD7/vcsR7MgQmPfZ60C+2mCwcr2zg9kNCr+TFG4mUZ6zq7n7/MLGj8pA6
F7O0fYra1nnu3bl6HmwGFryJarZmoF4PWQqmGl/pDaqdcdPr/GSD1njQjTg/hF01BTEY1V2JPgOx
KtGZ7XPRMg0dE7WKe0FlreLygzb4ixwbsQZY629J6Lfog9txYLL8H9j3aW//utyRq6Xb2VHJqmzq
6dQtM83fF8iBTDeb2oHUQ1Te4sjUR7s9q+Xl9+3vSzHYF13MjLz0gd5gWgZu4fhEX+FlXv2ax5pG
Ywwtwq96VO2T+eG6TvY0hH77BDjL36Ujti/zQ5kQInpaqej536faJok8JYhkJFnrPdGpHL0esild
q0dF5bjh9+62rjPmJ8diXmjF9d+xtLOHBmfHa2e0f4flnVCzv55cXwb2guVTgnQh5gonuXD0INe7
T+i1lz/5fWm6zj7l+fCGOvdbR8X2ogaaNIbnWvcmT8p1z+jvMa+hqLud/hpCZgiWHH1K/bba2jQF
lqbFHT47GjNMdME0yUat2s04z/61pKFwpXtgX+2rMCr/ilmu33AIKull6NYJd5d1cuPWOk3u8O3F
Fi1kh8aFMJuXRMXVgyHaimSTNCj9wT8V7aHvSIzpVRzDl3K62+9LR0ZUCfn7gWDe/jZ1Ia4ejxDY
sHfwcGn2R17ucAKqT0yC2rbEy/rftzPqO4FizNH0pxbwxmMCi9zzpxnOJopoUvV5ptBn9YHV2Nww
GDECjabjq1cJ8O2Z09/rLEa8QMoNW3GAejw6N2WRvfvh0cNJdtCrJr+nQKkPEuPMTZuTEybBkca2
xkBFTPUhd8dt4zvpDay82MaDNTEiJK2dDBmTPQEpDZrQMcji7o2oLP8ffdp2xMA06gVbgCHkaSkL
VpiHZtpEwHazxv2hWWGvfbvrVqNBBPjvk0a95TzTPMltY3gWaVFfq3raUj8bJw05ULP6/fL3xcps
zOgqx/SQZv5uCt80kpqeOeXHr+bkYfPWw2tVGeW26Ee5IcjOIz+qtQ52eY3j8dtuzOjkyWkgI6Yv
jnXVf+k6s56sozokZsAyz2p4KXwSm/CoUMqLvtmabaWO9uikZ3Pqd4WwHzt21Mdscq0df1+3t4dx
eEYZSCqMuc1tP7r8vmSqjP/7qqzG70rHduB2RroSWZP8xZuFrpS19VZYqXGU/dRRnFtAvekgMh3/
80tR0v2SpZS2zrOLLHHnGrrc4YglIGxZh03hFccI19iq1XNAVJi/N0SwPUStdG64PaNHFPw/E+KV
hzEGJRb58VZDwHcSHSu07kuX84TYUakWO01xfksmieK10kGNLovDuKwK88hFZPS+NVDkODoNdtwZ
7ZMg/i2Qk98RVEjHp0zbu1k6iJh8CvqKaO33UCcjp4mbkbRLmbyLxPtw8qrYOp3J8Q2G2Ckq6u5k
LV/FTbIN8QSAxPmdVdcfQsT9Drk9IZgC7SEEIc7WHnPEgSg29IpWcft9sYT9pqGOPf2+w0fE4xzF
65Sl77//ABfDvPO0ry60mKSyaz9o9W7sRXe1F5alm2jePszsn5qwNa2ovoo6HhhbJ8lrH09LBoK8
tVo0rUz+l5OGBZ/MoHSiOljCqGvd+qvbTBRIGP12lry7MskQsTf29Ghn9fwgFZMZ3a8+nVi1az9f
yNup/S83/XwdSwaKAYnSXRD2OZWuaN0AL1h8aeuQDjtDu23H/k4vl/RPXYI8W17MjF7V6ve9PRK5
hkXP+u+tX0BHYq7pIsogI0XOdcxIu8yP0llMV6K+YUpL0eA04U6zON2WLbFyv6kdE06MZxMh9Mqz
fMZviylZKjM5/f4nchD5OXFRqXA7VO4bvdO3yjO7v5VXvVTGKWUIcHEXppplN8beEloe+CJ0VxZC
o83s0NX5XeXQTKCnaAkoRMdcxzezL/P9Evu5T6AWENdANKPoHsc4Vyca5UDTo27szv99OcLvzIzJ
whMZoz8bMuNeQIXbz3E3rQ3C9QIjNLRNCWITLaBj3HPNY6Vl3cwsSqyStEe/EzcGE2T0lswOy4J2
aecLZkU5o+PESTfUe+4ziVL2A+q/C+iSesd6bQeRmQ2PzpQeR50dgTRAmFWwRbJKizcWWdVpOzw8
9jwYDy57ztqr279pb2o7be6moPG84RyPeOYcR58ZEIHC86e75TflPssxWBtm/oogRBu1x1RT9qos
1UwrdkDtx4FzY5XYtH0ev8dhMO5a59Df7ZlgKzEgkemIpCwY6Y8GJXE1mj/QehnpupZ+Qg2vn3LG
HZ1hFw9Sm0jcm6lMshTcxoTeztVcY1dFQ3L+fTG18iTjZNqlLDEMd8Juq2T6buQtuxxaOLq39P2p
H41TWdNY15lVarG9ybE+BSxNPy3Omt08JldyEdlAHOc6W8TRe6Z2qqUOiCnPgSHqqNNNEkmelFfu
LH28UK9OO2DKmxRt8iUTNpeOdc5CnTsORvraZv1+RBb/QYLmGGi6QIfHmFdMaBHHpA83WMDrCx4B
/VBNtbP3gM8+NHKsGeuo7CUel1ZabjgP5YDOVtOmt5LWyN/SNv/7YvmOVtEETSKsGhj7jO2MBnCP
ust/yePpNmA/Q6yOVrKfx5xwFJx5QoIH7wrTfPVdfocmC58RyW8Vh4K6fq+TkhQ8TtOBW9fqfbL1
g8QuSv4xSvRfwkCbirchojXAKWC6UN9Ouzlph1XaZARFGMtDDDmbILXJebaNo+102i3rxN3GNsYJ
UjxbblLQsGEWURhN/YhN76NL6X0mMnrpXbO/1j0+OO7C598X3CpPY6bZp1mEHvrCCEH2/ykefyvI
3+8hmRQIDn4aadRPuDlxIyZZ8ZVJb+9mSbbt27HfEvwfjK6T3ONFWewbfMpsIuE56Q1hbSEO60hR
OABIlouHTO//mkbFZV0iC35fiHvVzzCzAkta43VSrbtNbQ5BvmqcR40Eno1fmSfDEPGpVULuIzdt
g5K+HvOlot+rZckyNBivrH8OBoZjrPfncZCcQ5ijPcQRiYc+Gp2Q3JjPdO72cctl2TBz6fZ5V6p1
ggD9szGMg5tn/iuM1flQDslfwJIXM2UX1qU0rqanMbyOaWCkvXrAA+vv1DQz/ipNfZO7gwpCL2EH
FE10+K0say2erimhBzxsI//wQA/QRR//SMhD/+CNXbiKDCrBAtnRoddptZqD6qFYYPJRbU0JtoQh
Zdx/0ojtfaGhnO0qvbr0bVNdnKbZ6najjr/vSK09+nqeAeB5pkUjHtPBDJ8IvXueEG8TZCiYAcwM
Ep3UeGyLONr4GVTtZnn7+z1fsmWMcjElqyVvK68b4zSkPV9yXPlTm6rc2Qy04HbyUrnEDo/8BHHs
Neeuv2oxwGeEmfZJDb2B6smBO+F75EPWDGAbsrPWXjhYBzRD3Pt1CNmzHlT5xsfDPLxSn0kKm93J
8/IQypFhqMsweXQXd5hbEYtZ9eIldcdzRUfvk4MPYBtP0lvJkQoR/BVdEj0DN+j1cXwRJJAV3Zh8
AAt5LHSjRKxJeF9vjORgm273XOsmTywBpmunRiCkgdU9J7V9nPDcMZP0zv1MXt+K9mC8TboJM005
Fte5O4U4J+9Wg7U7l+qzszB3RbWrDrEz2U/Eabwm2FZJHph9zMyD+/BW+D6iCQNqwmp23PFCz/hB
9Ql29cEd830Wih8UieV2sCLzhKHtHSESko1cpltEbBxXZULzq5sXaGLYkACKVbz1cpyshmW628J5
8Ido/rFzh+n3FCUPfCo94/FG32OBfSyFDUi+CcvtvNAyKnQZ29jNxanBYUKrxp/p/vPhWz3Tel9Z
wzVjInUVoJjtcRj+VHX4YCjw1I4h2cg9z75Ndk7kSK7UuQxpTYSeY+4ihYAl7mt9F5Fbsq1Gf7j+
fkU6j7zGPrnkdT0eq4Z2p3DhvrcLY6WbzfFctO+/IJaGFuDeceW//6W5/H5fjrqzi2MXz7MqG2Zy
yJn0irk09xBJH6h8yg6j3v//I22E96cTmYKzXZhHGyHebzLK/xB2prtxK2m2fSLiBmcSaPSPTDLn
TM2D9YeQLIvzTEaQfPpedAG3blcBdYEq4/gc2dBARnzD3mtr6wnz95/M1JR7SAyvfRPP53/+sqwZ
nv/8bZ/bNJEj9J5//DuSVsPGb/t/BMj8/dT+fqbOuiZJEsQ2f4cYY0oxqOtzdlZtdG7rRX7oJudU
jsGKZU+e7mNnSc5RN8yX0elY8ePmQQE1Pyxg+R/KpQ3qdkzuokE26Xb5rNuhfYgN/vtk2nwrSW3+
+4F2omyeYAOOi2vk0I9nd2sm9y2L+ku9/pJWLqK4f/6+RAHoO8Wdhhn+U/dcvAukyT8M4Jkvk+wb
lLkosJZkCcHxfQvdek5S7LeSa3SXGuroWdYvdDKY9S20KZ4Q7jazsMab2Y7HmVPat4FFGmm6Y3hw
1BzzKZse7Dh+GI1EPpM4+JGyohi6CJVgu4u50K6u7b+zbtf2yRQOjWtdfSeL90CNvC3w3ZF19bax
cu1QFpP+PBsS3xsL5La0UMZNhbNTTX2hv1lLsYy2LK+Wo674zntW/QEKG24UfcchHgYE5U6nExs7
fNVRoR6rbAQcnJHFYBReuC01BNUod1J8PNp4JhLMC30PMbRIl+hCFGp08aeOdrvMIf/xO4RUBwy3
r5GL1AR+iB2olMJVqeaUd/F9Q2DZttETLTCY+yXtuJwbjHWlSHdji6hSTFAYOjfpQ6vx7lpngXZT
axsYxG+ezTrQNtkPZt2JMduPKVhoWysz2h7i16YkXh3maTAPIxpKd8gDM55aFv/dREvh7AZr8jHg
uCYRXMl2YB63xfgKZhgtTrejukGKnuAt11hoZ8WpSNKaERhmrqSq70e9PCc9U8rSKPuwMdpDFedf
7tjfl7iktcy/i832LcUh/CD68jr48urZrbuVDjMrrjD8EBpZFQwfAAmgVRqjTTfj2EeWLlFtCfUy
risUq0cGZFBHBX9T/jLA12xPF5jNcb8261vRzuqZxvEeAOyyTs+YqAv1ZNXsUTo9xcyj+WI4TFQf
8XSxM1RMWFC9c7pwY9kao7SuGMKF4AwkgoV5zdO3ri5f28VjLgFCddsSd9Sn4kJ6fPzYtix2K7Y3
jJPOzKHvxgi/AFnX6uSVXOe4ZKA7Qkvm6F6fThKlkkEGkTOUB7oYEba1/qe1946NlGzqBzKQy+q4
tLDYCYUqQlc0932JJFqLh2vUd7/rPv3UsDdux1gRFZrYFg147CFYnojo6ZyvKSPjUsmuC+WsOvxn
mRHk6Q4FMKGEUfk7XvwzaYAo+tFFooaMsDUkyALKnKdxMTxguT+OnP9wwTMyMOw/zWdbeu8TUzK8
UMzeu9m5FkIRFxsho8L8ym1kLZi12oyW2OGzFL/iGHoGToH7kYUJ2vnyA/TnjMJThZO+UOTH3bRF
UBQdEayEWjt+t6NoHlie8hfOM+HRRI0Ps4cZoGVP1C79aX2CKi07aW3nHscC9WYl7XPH64/alvgA
rL9zKTe1l+DdHlmX6C0kzVyf0YwjClmdyi+eMoiBF9V+TttfspozkPNARywiBAM0unUQjbvK8Lwb
7ER2j6ODp8vwd0YjfvsDIw1Ww/RXqoCqmUso/rh4lzgPx06/JfwgQ61Msq0HVAS3BTyF0e4/8xYc
ITJ2NC/LW2eQwEv2pipfZWUXB3SGPiKjxgr9sXqyld0fyyy+5bKFqCLXnFmLFbmbswpknho0hcW5
KJ90IzK3mnKCOprerWE8+7Lcq64+SmJB2RJANxelJCoiw5gaoSHIfNRfwlMzPAJNe4iPFuEr+1Qj
sbiV0wIsLfmJsEudkExVwdhjGPYUaduJMI+5QN5B0xYyoDN3sRrgSQzYegvzOYHazX7U2Rn1GmmW
GGPoTBLzq6DJT+1dY/lXKbW9M5Vs6gaVMhiK7ttGj1bXDwFhCRsTutXb7D1rEVXxE6QNHOt+j/PP
f53VWG7iCq+Xp5wtSagfvqA96/2zRQTxIe4xABM+jCfR5xJPtQGdqLMllGU56TExCQppga7DnZhc
yo+pqwTAgASF0ozC2/btsxepT0QzOepd66Exm22sYp9d04ALwWBnh6sk2kSDd1d0WkqqOYTmAVvA
iPxqngxkUmabHQpSMXCecSCi8kIAiG85QzbAMcaJQXXppCBrSx4Il56El2TGPwCr+zwM9pUs3Ohq
jHKXkckTG+Or9E3mgRpfrdWAiWjrW5QrK9Bde9oZlUFEQpnieFxH+rJmN1T0Jk5vxSbXKQY6ZBZ3
W44LPB7UE2gr8cqNKJScOD8lsmkvLO/eh1meCWDQdtrQfHrsYtqKs269E4OcEbeG25Q9dhcj8VM0
z7/KPHvIE3xo4+Jp1ARfg+WwwGm8OnCb8StSKK/LuTqzNd/Pqn8yvfRkkfoWSNtqd/NwwmmKonRm
8gwjxD/73ficl+57PSegROVz07cJUhdSF/C4sSYamgdvWYxw0dhGybL5KaIizDKNIBJdGhx0QavN
uA07jBaMhA5lBXGAZTE13bwuR2hz6tS9G5QrcU+2Yuflq44ic4A6GLp+byOP3VgYVZZUsTQlHdm1
DVwMVrb3ax0fLMcyzb3GrYTTMyadoK9W4H9UnPX0ezZR4mg4OmSleY+6a7CBx/ZRL6T46s59yckb
pEo3zz4UYyQimPrxZe5me0YIR8Fc+fQ4HaLWcmClaqGoR57fmWHjxG9FgoY29l5Sjap0YnbGaxJN
xyrmh0I51q9ZmXWifXQF5WTm4wy2cvNPajN3ujXJFF2zM6WusxVJgvgb6i3X32PfdnS0KZ6J0g6B
hyECg9UqGMiwCEBvnnoA+VWZkC2gt8e8VjHvos5gvADho6m32m67t94g8W20npJRY50tAfxWmrnm
rN0lpb5wk83nsULBbGfs0L15uFZW2VypR218jH5/1LBTadgW0equy9IvU2WUHBB2AHeMESV//dWI
pXlodQx6QyZhfsQpK4CKQWZRlaFc+2MzGuArOF446OjjbWP6Iof3MR+Gm7R7/Rib0wcxT9cx982D
m+gfzpMBFu3enXxUDw4sI3pSbh79YUFuHrit/aAR9jCVi81aFkRFejGaJYevzjPVd2loMjrbFpG9
OuqxVyajuIfNcmg+B6fT7riMcV/asACSZcNGj7ag6QgWWTGy8z1IVxIgMtzSc/TaDOo8ty6hJTaX
MIGVv3mVvmX+nntDFxYagONYAVCAeX0jrocXstpmkRx5GXocwAbDXmKC2Vrn4eK7RaCjbQ4sbxS8
hZONa20Nt/B/jEp7K3u8/53VE71gRSv2iXWQtBnR4nX0g9EYsdPAkU/HdAw6Z5SY5eSP5DQ4F2iZ
GlMCEBBs31WMnp1ABtQI5qkejP1SiSdlc0w5UeStMCA3TDHF4+enXjO9Du+NvjVzZGUos829hjDP
dyYUyRDGUKRVu5qI+HNjZZ+6xvUJtmeZaVEs8T4YYC4y6y7Kklcc0dnOXuE8wuqDpM8PHP0IyRyW
QhZmNc3G6DXvrNIHJ1l7J4aYOsZAtbWKuNuls5OihEpOs8+9OmCM2NL8/m4WD+lFx4aZhNBP5IL6
RlbjnZgTFwMWrEMHAnihQi9jF6kJtMGTfFQFb6ZTziSGJbYHuyD1X3zix73nhuIYUWDyKQsbKXMm
X1VUHKqyno5FLT+8fth20HxjVjpb2quWTwTNeVRaR6Q/5YZRLMTpIvrVjL9AWq7GSb5md4mYiEjj
XPXwiTqjQZiGuBNsGmnPTW3uCbyMjjJdntC/ILpL/ffM036Gaql3WeqBn4F6HWUIPhrSUWcnp+Uq
H50oWVW0KeavvDh2ZnEn/f6H4e5LwumJGTGKdu25a2rt0jqgJ4rmF7Dsg7SXgy+JcWTErG/LhspD
TI+yWYZdX9anIi2JY50JKSPnZ4cFoMS+h1AkRw/kJs5nisowKKKEwYd8GRfwpCSpdmgSmG2McWJf
FkSscdNhgekKGMdz/VmYGDgVdn8FA6VJIGi/LMjyqxlh4qydvOqotZ6+t9yaTKG5fptd/aHFMyLR
Vp6HJX+HvafTebDI9Oel2xitzY9Sr/HI4Z1jSr8ExscCuY+7EFGyl/MzSrxrL6u7VnOwsjjNCzXM
LtIGNm+ux2vLTy6sphfIWWrl9X2iEzAerVR+xRoOXuEio0xNDnBOyCMJ7R3AhKgPxFoTG3ZjPriV
94uYK5SJ/V1aDozvyyHa1xpxN1BQPpzpWzBXznTnLdOxv5q+99XVTQB29y/b6lm146qVjZ89XQ1H
3IYsDxSWsMVZX4We7A9aVK00j56YnwAobIDd3kfctdtsVR2qwdymTvxk4yBGzgVIUM8RUdOpNAMS
xTkqs0CZyiYaC1qTC/XEitG5drLbjwUv4DLjd0B6iqcww0kyYFwilRDp9uD+6It3msfiaWwMrCy9
fRtRF+hMFbFAx2DigHwD3nEuzpnv125k27TJuORAYNAdajY1vo/S16hHrPO1tZM6TcyY120Y202I
l/xJ83DYYS9j+46ir2M2S+Um4BPoSJgME2pJnSLBYnboZFIFXonkH8Nv6UMd0SKsrGo6Y10J+On/
Sn34M9OYfWpju49i6IKEKq6pSy8sBUO3pKGTKQrqZvmiwx02UbTw57vi5DDoHQPChiJyOTZCw31r
p59qwHeSp6ek7z6GNQTI1XpEqUX+G8KPt2kgzjVtcvOHCy/33h3rX8aIc4st6n3qFZ9+odMrDqhl
x4WsG0Tu7Cq+yqk9xfl46S0yXadeXqFgUCMb7dOiWaGl1WjHdfkW40bZzFn0ky7TIU84mzyDhwWf
MXTxjes2b8q3SBWmYE90i4NyuozSineW6tez+bebpKFsLov2JDpGRYZRUdQjKp/yx0b5l8KMTosE
1mmP9XNvu69lj9hnIb2RrSQ6sGJ4cQAilIyT0t+Mxx2kSQbUJ61+bSbamtZ60cYBz2HNuMQQaq/7
smfTIfegQ1gZxUONAGYzTOw/PKN6TOZZBdwPJ3jhYWsdfeqkmJ9uIBAxHOZhedXLrtoJ7km8e2b5
MLOv480Pm1aWm3k9QCDDZJQK1sbsRAW7Dw1Dg7Meph0MNmLraR/sFy3B+ckIbeMPRMa0nNiXEayl
WcE1dAVV2twymSxXT1iBtfNqacNABiGW8SFuGDy7zf3ko0VtSTBtEu2NqUC7i+pJsHM1vx33GcU+
wIGRnxLGCz1cT4sK9hjo8LjbjnjnVhtVhUo3sfoD49Q79ETfq94mhiixq0wbNJ6GxNGVcUi9YSCe
wMjYTc7rMo7P6DsAprnVs6uXF1Lk7+KW+8gVX2by48Z9Fowdw/OkTG45a2AgJO9srxWZWjdljBc4
Fi+m0DaLmkh2Is5+g+Fonc/4v7UOE2fW4XfrcBfDrTVYUHrQ59jJubrDY6+nDyYeIGYLau/N4sty
hudpDWmiN8mYGWtW/ZjEsFPyJEG1W0HYEF355Wm9f1CVbXAS6l9aymomZ+Mc2DNfqa+sb8YwhH2Z
uIiirNuMJY2jy56GR8nn21Ar7hsq0Ep7TCouQTQ6dWjSDmx0fQHlTdo2mRLloKVohKN3Q+BQiDsM
M41rEznkV3fUjaeiklfZWgetJPWi8I+ey+y8Ub/KTtwZyCQD5JI3cBb35jgHTJaeLR9nXApHhHa5
Chub+PnS0agNdTiAhldy9oEO2fYOS0qnQqo1mMbu24DFGBKFigy9QLk8zna7p8w0FuQnrt7dUgek
GJmwh7mgeqeGnPEyN/5Wnz9WxIzpMJsmjZN0xc55XuLqG6MKw9FMYj4rdAoc9vsDgC4L1hfFWPHH
XuxPvRieaepgMagsgFt6iboeg7GGk8eh+cOr20EI4anXGNNuypLXTIBbmvvIvhU0RTX7CwBrjW7y
3Xc1ZmbuHneej7fjvhDaz1I95hAs98pCXOyplHnqQJfXaNlDhoRgJiht7B25ae3ZCsi1uneb6jfL
giawZfIUI1+MAZNzCKXhsCTxxvdi89jDWcl6960b848G/d7MQjMoXeOqzyybR1Q26ppi2VUKkBB8
JaJHa9A3HjIlMaEHTrFjg5iDCEkeNhVP8tz7trUVFS9iLV2qGefRMOwk7EYoDYmXvqZRlZ+H2m52
pAv6W6FcpontXepHksS1cg7zhQeyIM5DRTg6ZgAkVav9ZgPa8NcftMQ+VP6QXFu75EcScR+nkQqg
6bGxmYutpaJwWnjnKBiOix+zT9I8dob5+CbKOr6gpgJhRfUCaVBfeT/2ZFibllV552r3DsqDEzLr
FU3Zc4qPqb81/deUiVQIzqTa1Cuvp/V/JR2yWxoHRtmT/QcV/7JxuV0D3vYdCqOtWESz05qm3zoL
w87Fx1gu2SYBnND50M7/tATqiLS+h73eYhZHMQ3cFqIl9r2QMx5eDqLTIipTOGjc9fiwDoYuDy0u
pG3uElcbicviGY8V0IRN7Pj7BE0Fn7ZLnl5syjWOYFNBZ4AgQdGM2Iejz/HI1erVW2lSyI8lmnfM
IJiyc2YBc8poq/X8b0RPYGHa7kw3Wp3Ken5m8NcwEzUuoHd/NdV87dAYNPos7+tOOyn92vLuFL1n
b4dFwLZbX9d+9KeTGM3Q1kfumzF5jcUpsoYXNfH0d0W7Pr23xChf7QRM2tC7HXJkAbsyT70rHh+5
0XEmhRRfr/WgBBzaeWc7y3tsGUwWnGgnR/vR1WO0faRfyBIUqCfkadHEmVyzGxGT9sYX7I+zmZZL
MKVOFZaMmRJ7xtpMQE9yXzriK5L01BxXJ14BtKDWeNXH+tEQRn0pZXygN1+jHL07vc0+bbNlM6YN
KxbnAXtCs362A4POU45UIRz8WPCwukHNQu4G/zjB3Kx9dRW1je+FiJF8Ltx0M3U6YCxYpvb8olxv
OOJHiFCpbTNoMEFvUOSNRcxB7WRWYI/21cFdAFyzZo7sPHcvWlatfh5vAl5dXsSIEkgbJY9aPIWd
b7PdnUCexy7gkzIvDlkx7Nb/Exh/y1rPuOaY9IMlz9EeI1PB3G48IA7zELpPH8Qk2OwfdyDAwiqx
JkpJ3m3DZlE5MbRkZMJ5mttFqIaOkYsGuavtaU6ifEfvtkdPe28v2k+V1WFtgPTksiHqdnbXJUJy
Lr1fQ6Wlx64H+QXKZ2NoMXRQF4W9mfhX1PAJi2V+0oxEd6Q7D1vhVFg+S8F3zhPVw0Iu9FZ43kIF
i5+7SRhGuHFL0z2iZ8dQYe4k+UrRMtxmfFJ2JRrQYv0bgZEs5dJVWqSdhoFk1WkK444vUggsCJmu
Lae2N9GXGnvPHeIHz6NdbFNKrIy7/tOyzbspHmly5QM46u6YmN5ZW6tewOjLTmIx32iDuventAiX
nrDYwRpvKY9W1jJZlwMk71gkR93Sf+YFeY1uy+2kiYFbtbnEYmBI5EAT9pk0GMM2r+Nvp3ciGHgg
Uyze96Aeui/kIAznMhZYy9myPJsEPn3rxdW97ptvK1CagCdL59YxLXfaDreEiKmtzS97kvoOss9f
ey8W71SAJID60X3nGOONNl5dKp/KvOjyV5a64pp7k3fyV4CQpZ5Mu/ksFfbPqfuGVGMjDejvYAiz
7RBgL9M4iS/W+G4UunaxkvYKMNrZZ33CVqFpOLyNPBQ5R7A/48JwFyxjeYp0JoO7Pr/XkuVN0hPP
lKHsDfSGLXtl1tfqUQxDfqxyGQzsdOhswQ6hml3202zUoSCoi3Nlm8QE7/QTUAYonue66P6Ylayw
lahkZSnhmIToF3rCf05hnfRtyR1kad1BeDgnUJWEvqKyk5b11KTWPrVcf9dO6d5n7NjMtX1XQOp4
4t0CHNu/dxpK5oKBqR4aKCX9+s/EsW8IRhe2rrMJVPQHhHojjKwmzteINXIbkwhJNDE68ugrH9vX
RvpXU365jbj1mJ3juS3fHdBttGOK/tWqJXvudvk0YyYLVroDqTRvjUFOjEPkyYAhfM7t12RwspMd
1862BbuyHfCXTRkTEfCuBQ5RQB4zjKgZa8zAqMlr9DDtu3CaOUbEHLuBnpA5mWVPYMidfecg9Jww
RBQDA003xlvddt2bo/ok4NtJ3Zk3Z61dta3Nuc8S60nFcBFWZ40lspCQsx+NWs6hqQuN5dKzHdrX
hntXd/5NxQyEdTmb51RayxGgCfNh0DZQF2JQZUP3PA0W9eeQZ3t15y9mdZR1/UsVItR1ZdywMBuB
+Iu6tKntJHgWjEoBxxUoWDxN+6bHWRKX7X3uj/UrlMqPONBNwJm0QQhgGTLHzcLNML4kro/NkCeK
PvvLieFODWtznXBUktCKActIrjqA8+3gqq1xIg+L5mIGEeZg4hjY8aPCS+9Sm8LB7vR4y+X9J3fc
j6jN7nO9rnYzywg4qu2zzuQNkUOxhXtATC07NmoA2h7TAO/ihxoVO3OZ6cSCxOme3WiFCszYFCAA
QJfpkeTPgT3MFq51wBaake8mq3t2ij9eq6w75mojMst0KbgHEQBelfDuEc5ebDNtd3313Qjf3vXj
KqXhKCkp8zDycZrZdc02pWiYA0f3mRo+plh/qWyHESStb5G7Fw0/WgzQtO3Zl04xo2rqIRCR7Cg4
GwO7/0CygkMcNX6glPwegfmERlm8IrSdwP7wehkyf1lIgYKSt40KXJ5TUxzaWkm8rFTMMcHBw1jc
ZY4nwq5ZpVbISkA8jzkHitnzHUrRrVAdNztRZUcFXqq0+wh3jPPcqDFgv/9BI/I7Hilhl94ZdsKY
913fgr6Z4E2Y7C3cwb5NPSHty/RmrfrGvvV/R079x1rFFq4FvbZjBiI6IRntwKag/vmpl+5JLhXG
dMYrTQF/Gh4OWcH+Dzp9rIIkh250bkdXaLuajaNjWfdEptWiTfe2RYnuNR8l2qotJKeGl2Yum090
8r+RrO66GRSp4IsVne5tjEqhkdS858nSf5VS+9Zb65T69nCV075q4kfXnQ589J1G1xFUUQYDzUin
EJ3utYH/zlNja3AjWFzEuvYMcsbfLoSDeh0mFSXJcmvEDovOBQ0KRmcWXGjcS0ZhEJklSgRzqH5K
tY59BqQCnvkTSfNbipcO3pxk+bFzOtDeSe9bQaUwe3ea/u3nCGiFhza/NZcpKBahjhliAP9PVj7i
S/jIzaJnvHOuFUtar5izQ4tRkCkSKLCJ5sCixpuEcwV8KxG7tt1ygmQhWPOQw1Hl71FBgHPMkb0B
kPMzaUh4zVLlWyTtzy4RpharFwQP1p1TZFzebMmzBJQptpSE/Ih52oOE2dTxFv3MXWLm27b5qd0D
XGzS37v8N3mNrJTbESnF4nahP9gtC0AabA+KPsPxhBhhEyh6Tg88AgrRHAt9RTW/iFycJRrmhcH8
PvGxpBlAWWLk3Yjq0m+WXmfsoVjkNaFtleb9bsmnAqCJzywe+DeUmmBfnnQ4Hc0Efagb15Gu5e6y
UlGfJm+d4z0SD7FbZi85GkNzV6EwkXzc1o3YksYAC5y65Q3Mkg/u/YmHcEEeQo8ODVBxGGSA0Tz/
FYhwf4kSTnC906Nd5Fv3ekuRYXTybPiEMHhpe7dgFdmlCiGcj7Xe0ZpAyITjl0Qas3A/hf2AqvVU
utPbnCLnq7FebFJWK+zN2w5ENtqPPRnqQRxnQAcdqBTIqYFR5pD+1kXY6K7eONISDS87YzkequyH
41SyDg7tgWcgG5W5TyysplUKXKsnjjYzcT+PyRKQfSzDiEYIGv+qg5NfPeDaCocM13j0kVd4LFw0
wgZRSCdJrrtX+uEw8Ck6EitMZP4UIiYLoJ1ftZFvYot0HMDQi68Tfk4afMUOqOYv9ObDoPJ7t6Bs
lChOJjUjSYxZ2qLoDmJsKZd5Kg7ueGh0n3hxeqi+ycEr5aMI6fRi5BD6LzSkWAjTYQjygsSkhCie
cx1Z9w5KoVThChpM8ztqmHDh572aeqQd1IL/zHRLEbhzpR4YYw1dffbQEDqZ8Z2zxx3j+MDUZtq4
TCCPswm5kP0OEfG6vTXdxKYvqPma9KcoK25jg2K24XOv9Bkx0Wh+mFb7MI/KCCs8pfcLsX8wM45J
ZS6nYrFFaM1Q53BfD7p4bqJ4pFxP1G6e2s827stDirzQaXnOKau/zIicArFq9fvqjpVte1rS+tMH
ZIw7vdp7if8H2/z7Au40y8zfszDnA9nm3Ns8B0rmHiuAJdCd+aEzJOgwRgR1a+fn3i6P0a0Xhfdg
qOWsOju+2li7QoyuRdA1xXhuGvsRPnT/aK2Qn9ntuA4XyZhcOWvLjLiAovNS2z6sH92ydp5eGaHQ
RXXuarLWNIyDVcVJgveg3Ne2Ze8nypSm1LZLjIZlAQe3a8ig3tYUT/upxfHte2oJVC/toDE0n366
P9tG5e4lLuZQ43HfmNpaMVmnFWlHroNxBuQLbAKz43ZI0eQPotkD1fc3CI+rm+rxAfYnvm/+VtMM
/juzsC1FHRJ7Ux7K0n7i1GcDz47DtjpxrFAvkz2vQ88D55VH7KnqKj21Ji2YQPC1sWCAjonx0fFJ
hlIwxNX0VD/rGjorY8ntW4OWOUobGSzUjfxMbkneR2cnzV+zfjplZc7AqQQJC9iBaI30ufBYHE5Z
+QXJbDdJuc/n8jFFsu4l2sEvmEWM9lTfeS10JT/ZKodXG8YUTmpfzTsga2CBJ2bYlQXfxZl++sK6
Zh2cbYlssIuqdB9FxYOqQdgJ3oNAT70/etxclJWYMKmLo23WnzV48K3HpBp3HstvF/WDMei/3chQ
ILNyxiHDLtUbF2m4NMJpdME3NvGPl1dPxcKWrFuX6ialjj35r36SfkU2UTimjrrOn3grKpGR7zOm
KF04b4hvAFiW8dOEuM5OnKMx13QMlPQqGvoajIQHAguATcnM5qAQ197kaKPYBunSCYbSDqFOODAv
Kp6flJXiEko+/RjN7pKXMDWTMCEwae9SwJOS5gQRqtvB0RHjz55zUjmu8V6frqJuz5ASUeegTx1Z
Gf/nCC3r34LdiGh0Xc8x1yBCQsDWUOf/J0CLqYzU/i7KK6qpZ5/neLb85XNGab3BFn+uSTq6iczx
z+yqulBfnE/KBHmYefkfaEOehkav3wcNpVJueCylV5kVyTdnC74MtwlmFG1gfK81grc8fbI7TTyC
pXU4k7v6agoLIBVRIpj9K2SkJWPjObfuq5h5bVVDDILe8mpnZs0mB2l2g4Bxk1TTnWaN1bYWentg
o9XfNW74j2zYdMAUFRuEY2+sOce6hiKu9Wf3GuGNDP/zN8/8t9g2V1DzuiC+TcNyzH8NiDZ5sFHj
aGjnrNZZg3XcMKpH/9R7LOtB/YD7FxBzli6Ymx7JQ2P6uwopLQXmfOpyECUmCz20cPEu1xI6MUL9
tkabHrouJzAjhmgkUuuYNYRzZBNDU7NHqLYd66YJWoBJD/bYYpjWp71fWtbZrAtCgJXLXrWM/Wdv
1gI0vd5DO07tzgOQ/f/JX9P9f4v8dhmgCGEaxhpk6Vj/8vSgWQTRYiLVJc0LR03t6Pd1lJyzQUve
bNbezAtj9nolO/kGy8x7VyR/VD8hDkpp10WRtoyuKtokDTByiJp65myq5lsOugUXUIyrarTRpjI7
/BshvcAXQ6l6SoicOWCU7x8Sh1+MHvybVYMYyUm3uVBZfJpd9dV36h0o8woG7I1g6lSLd5dNzmhk
L8rX0fQN5LiVgxP4oh/3y1zrz4OmO7tVnhjGaNg3lsnlajZG/VRk8RNdO80fQ56LmQiAUhx9m9Rt
4hNsq4IeBhi/BlHx5qiN2xLSoa9/cFSwzJqsEEdE/2uCDSaeJu9h3oGnKQcgR3M0iDvmyctxkjbF
SF2pbUufvEYzS7YPkAOXMWZG3VD8lZ7xBffXv7ORufpkIlyjZD6VhD8cWl3ZZ9ucfJTA8UdtJT+G
lN5u8qBl9QUiu3glvFcG+eV/A1mL3MohLktQL5qmY7vT9VsnqMU6CE3wVVa/0uFvzmRrAkidXSII
onFMAf5791MEzAfkQX1LbBY4wFy/ZiLB5p2zMugTGDj4DfTL31+mytEvpS8e58JNfvHJgSgfOVVN
9RL1jROoAhbQ34D1tpbRuR4+ieS5GSigDoR+pXvWOP4nsFVK8hm5atMhR1j6ndHwcoaxa4ivEXTJ
1mrdq0lM640tEHp4o79jQ+4FKrFPyOnss94sKLKdvrpPpIHGZ7S+3Fq5FPbsYuZ1ocdY/ducJ30/
SDEFEjrZw9L9hph64fksCS2olqthxE3ot4gFwAmCeqvb5KGU4i2t0xy2C3ijZBUtdGvpzH4PuiWk
zKvnoHsTEwvM3uye86VdoZNNzxwS+jjYkPaX4AjJs+nWTp39tMxIoXONEEVGLhsjEcaL08Ocn9Fc
B0sCc9E2l/4I0ay67yXQ6AZHcdC5maDJlTbKfQyDkaVYrcQqxw/Q5ru/h9//+V/B1/1//xe//103
c0edNPzLb//7uS7533+tf+b/fsz//hP/fU1/d+AFf4b/+FH7P/Xts/wf9s5kuXEkzbqvUpbrRhpm
Bxa54UyKosbQtIFJIQnzDMf09H08M//+I9UlRXese1NWGYogxQEO9+/ee+5b+/Ev/eORefa/f7vV
c/f8j/9QLRXddCXfmun6rZVZ9+dvEb6V6m/+T3/4r7c/H+V2qt7++O17KYtOPVoYl8Vvf/9o//rH
b6Zp/XCXUI//9w/VC/jjtxum9/Nbkz0Xr//tX709t90fvxn67zauaddXdw3Lpyv6t38Nb+onzu9g
HW1HraSu7pjcUn77FzeqLvrjN1v87umOhYvE4B+ZUCZ/+1dbyj9/5Pzu0SFM/MYxHQsslfnb/3v1
l3+11v71sfFu/P3fP9aZm/Z/r5B2LZdRts+vZuCmcj9USFtxG9ZGbMJrQkJ1CJ2Tqyoj9tX8v0zK
06y9YInC5+cFBrOvHuXYxrU4q+xSr59i+xa+9nyCUTiyw8VWRnTRJH4ynAvzGjMKQhrAk8YxBK6B
KFmkuvfqJePdLHDZcgCeetYyqIzRXHOI6i25sDrzoe1n5guV3A5ASBYaMUGOWqKE2j0n3EkGxAkv
BD/K9bJl3g36Kpc7x5bzORGpjcEQGteWLbZUB2+1hml0X05QvAsU4pgZwcbUYET2EFOqQrvEX+/s
ZgNGrFdPu9qNuzMmwjhr4vM6NNINRaIacjiUGhXRWQ3q8GuY+beib3vEgcRjF4PlrSIDr+HQZvcW
Nosz08S3RHxQ4jrPX7ilXgxhMJIJGplDz/b1GJhvdHxla5iRAFfsW+lib1HbSreixg4McodPOHnr
7f47e/TuENuP+DkNt0NuaQUouc479K4b3wyGp62rHuuxHc5slQfA3RQkHyotfZF1Zey8fniAZMs5
hPY9L1QBlLa56HLO6jOhdMaW2aaW7d2Y1KrxTA0WkkVbTyE7U7oLB8opuyo+6JFurEozOI1kidc6
OfRl33Ebc9KWADoirRRHRzzHZm+dTez+MNUFqzH1YZNY3Yq8JDcOHBCDQarMxb3D2aeCWeURFmkg
mdoVBRz6gJV35qDrDimgGxsbBOProXTmi9Tsd9ItAQjgm598rKVT9GI3Shk27OvayXBtRcFZnpgb
n64qfL2b3NAjitgLknDsLLm/R98Cgx0XuAU+8Ng4dV1329CPvmYGsCHCNK3Dhxrj50JaLQa+3GN4
xoS2Lsobrx2fvLydV34EStkmiQXEG1v5pIf4BUl6aj14+8w40zkossWJnW0/2iOgHBS7NvcJBhUD
jpHpZOnRrsbwuagowNqkRCIWcFCirQU9Zd0P95UUxkKHoYV3llO04031wW/NGwOI3qlWAkHkbgxS
s2vg8fwGA+EsG+c8vqZ8wQwkpgBewyvY9Pcxo4JlrNCkkR2eWudB2OPNjGiF0u5/S4lbXTmh+J5D
e+hkJDkOoLpYubGqO/YAplU0FESA6LYIjZyNwrrSaYmptSsTWs26a/U7s8/J/hLZ0aZ+01b0IkUz
N7OscU9UaHQ7p8P9w1tH48iDDl0QXBKukUJ4jHUke2kijN5u2I/kx5FCjLMYkXjZ9kDzO1kW56aw
d0YOIUhY9toTpO+DKCTIj6spL1pQJ7axwINDvr65ViZwoyUYmo++saRS3sIqoYwpnrst4/kx0Kmw
1CqyJDNet7SlZg73ukjatzHvyNTXo3WswJhtgKeFFAVTQ9NofJQNA1PNLkjSTki5bXg2w+8+R0Cw
UpztTN5w6qJEFWingStVhmOLx5ZGCNzjSA6vVWWmfJxReda27AlnLWbXR7Zh0eERXIw62MM0bMD6
DkgzXiv3owheLDfDPG93e99zv8HlOuWOxniK0isH6+3SZvza6lHOe7Z2NAoWndXIhuO5ktra9Opw
KUz8Dg5LVjh38a6bCDPazLAb5SmoOkFdhgXNypD30PteIv7JPgqY62ER1/qay96HB+OQg9VjfxUZ
3VMZ0l3K0mMxD82Wkd+zwHoBzYZ8bFNz7bQ1q39KD3E8srnrk50uzbs6PeRjNoBiD9xVEoIMQusD
GTROpJBMfTG6CdvmfCKyotYGdulLozMTJmzWqzCwlLvYAXJvXiOFRAe+YQRfC3SlEqKXnTEtG4HT
y+AqTAXTP9ESfx0Pcc75SvBiGt9vMBEb1OjlEDLYm4IiwPDvE7bIRnHZAKFjcvtWJfw9bG50yor5
mQM05ha/IREWEXYKbWYWPeyAYBdNlHfURFGJr3jk2ER80bvapWBHtAwQBhZzJw/uQGetUNlISIsA
10DiR1rXbzHAL4KsOnP4A58vw3pqSQzQloqw5s5riz8uHXg+pcb82cJdIrokOGTaWacQFlMxkpPK
EooRdFIVAVLFOgpAbRQoyQtNdMxss6XlkCNzspD4N3V8W72lCSUXch2FxFNSekfBDLj+o1t/n7Tp
MIX9ee5j2wqK4YmMg7OsODQu4oYaOmZsIeEH7+jMOFP42cpL2oNKRm2DiVosQWgtABE8VrQdJG33
QJhxz7KoLLXcf9tMu+6N4VVd7yY3F07t2FOtABsAYrQWc2Zgan+b4/jcYHg+h/w4qC55e5P0LeWh
RAupb+ixQJH4DkrrrsQbhLDYVpvQAEYPbiNbtRbx0pKcqHUODj6jq6TjW5Wr8TyNOIvW4GouJx2s
urcyAdQuYcT2D1YzbwU+v1Tcm80M2zFR3QgMTGvgZyeKvhgYqRfW6j5TYYmVeWZqlRXO89wMHOeL
eRsN+lsK75qk16oLvGFVpgDTCfZCDPRMeJXhKpgpCojN4Q7bu3mYwG6gzzdvTi2G3ZDT6hA770nD
iV5Mu57/9iv4WeoHpdMxG7XFvOxGK18ajotjkpsUgrakXTxPXhg17ppy1nZmYwUnOFfgMKlRNCzY
cvQcX41G0jBLJsIBtHtb4ca9nVQvuD5TuAtEaYktu13K8dDBfjs32ZF5cELW6RBSV0wltkmsesNa
Qw7AcPY5pTHbASP7FI6PPW9XDbnEmmycaG555Jnh0A8mHx4t3FAadWNLBPhQp51q+n4eWHtWFruD
gdrbTDvkHvj02dO/cYiRSyJmGHNxE2rg/rnvgUd0k4EWsMy4BO5JbELd2OtjTSCdUaB57uXeJVw1
Z2H4Z1breduB3nKepwxYomyLCKUA4Une3lU3SJpe1jErE3oKEfiYJMNcLnm90UqYOyfXXzIvGIFC
ch/OGuwhkXh2Cmb48OJw30nrFI/6eDC9Ccl4HHfeVO0YkdV7a8i5msEugrswTVhGxhBRdhSO9Cwz
SU7gfePLKY9YwOae2sugclEu5pFH7lnvBZUYWy8nvOBTdLMIw6pfkGwt5kuuRZbYChoPWysbENtI
/BAVIW4rjDY+NBNKdfGhiL0ruvgazMst4Z4XycFv383ajLKYBThbspqurfaymi2fBY/stFa/J1J4
1/jGvQ0yBcIAqjKGmeyKPR70XYvSrwYdborScz89RgaKU1yWbMWt4TWK58tMGK8MBHCij969DOCX
6QXM0mq4aeOq3XN2XwRhdm8zBbuPtf7GBvESbQ11lWYRqcN+2rqBq/F5dt8NLOW1AMPlO4+1h5je
UxmWW+YpQUJftp4yq7lWv04L7Gv+bBxd1SrI1bBIzKJZufRXbYV7KEtVtht+QxwqV8RO6CZzceTG
hbWrsphiG26VdvDk2vBNDRPFh6PPegIXuUzHGv99RBBV66S1HGz+rKf2O3WnlEA5RcL96Ox1pQhY
ShuYaL9QWgGbUVQDpR8Qw30mulNhFERbYLZkrkulN1RKeaiUBmErNSLM0SVcBAqURZQKpVnMSr2o
kTFapWdAbspWrtI4mAKE5xayR6f0D+3UIYZUShWxKffqh1JuR2e4igxKajMhzsaq4yab62t6hqZd
isyis1GkaeQBlsYbqaOtk0Mx0hFmqBHCwoZUg7IyndmIN0AoXoRScxQ1olH6zozQ44Gc3hi2A39L
TredQ4VOKWn6oda8kxITVKwRm/EOuJ1RaQlMrdmVXBm+/jSn9EoxVOC+NNTcCZNThRDVI0jZSpkK
lEaVK7VqZgvuKf3KH10S00rT4o4WC/tVHRclkleNgVspYLbSwkalitlKH9MRyjSlmEmkMzjO2ck1
2AMF5iUgUXGWKJ2Nk3pHlg/tLUKEy5UaJ6JSX3u9JvA64PhVmp0nebHZLlJaXqi3K6HUvUnpfAOC
n6eUP4kE2JT6rvQbPOBKHQyUTlghGDZ8jcJeybC6fhepoo+AuF88cHOSSm60lPA4C9Vy0SNEMtOZ
6nqHbfmpIdFECIRmJtRLxi8uHtCGMw7CZqQkzhStk40Vj9MHfO3RQWMliBr9HOEiXJMCw/qHZhoh
+aOgWiipvZJUaaZDTO2xU5ues06U8Eq7BRIsWiyO/XbboM5KJdNOD2FC0eWo5NsMHVei54r5ykTd
dRob067vA+lE+HWoLzGIljJbC1WC6CJ3Bcqc1Z05QhkQedcdSQxQmuBK8sJtjhF8BBiKvPvtwJWk
1csqHZCiHb4X5hw81nZYHzsJAbRnoZBKwp4DVnE0bWvE+zaSfYRwcu2heseo352SwSsliJco42Bk
2R7ehFlkbB1vpKYeDd2lNnHRo6pjldO4k2QzDQB8E6rsVQuR4BmcJcuu6fbwhSThFILyMAS5c38L
BTuEnjtq37QVQjPi/jCQtUl5cypF/fKUBSBRZgCa9fxFjRERe0b6vW0iQC3JfnLewOECeO4u6IKC
xK8ou+PWUYYDi2QAKyFivMCNIHElIG0ys8en0OTytonRBQz8RshX7rvmsZRAcqjXmRs9aIGzxBCq
A9QcDwNOiKngLo0xwqXFmZLXcWn3mCaaCvgDJgrceGQcjLNM2St85bPIr1v/DU9k1LTD3m0lK17M
SYNJfEKBwPxKITDZJ8/COapsHFIZOmqcHVL/5uPzaPF75Czs5kw7XKOn7zbTV+j53J4jUMUtWyNW
g3FZNeRw8ZEUylDi4yzRcZgwHfaXQ+ff8nbPC9c1NBALdYsXlbpJZVEplVklHLGtGPhXPHwsqHXX
AMASH3uLic+lwO8y4Xux8L9Ih+QAbgUO/soc0+KSYWK5qfIOOTl/9k16triUlKkmx12TOfZlSYHA
1gtXtWNelpWGARSfKK6cSdlzXGXUif13TtKktLBsLSktYMw+USBGgwLX5XsHLBQICHByzes25APx
0Ag3p3SKQabufh+Ywi+L9J5wOdGCyToJjhlFaNYbrVF7U27WlkPkbpiDdyOYvrd58lRjS/KwJ0GI
I0sWm/vUjfbsE6tNPzQwSRN2SxqWlDCk9mM+tRWvNVX+J4kRKsIQhdYqyYUh8k5alO3MITqmNjaZ
kUNvEX/zPaRhoRxWlAze9cpzNWK+cpULi8IbKmTaJ0v5s2i0Oo7KsUV3GG5fPFzMCbU1ykYtXRfA
5aZUbq8J21ev1U+N7V0C8jj3oT4vE4swGxhEKkhgRbYFF03mms4mtb9nhUeY3JJHWGGXvYJVTQVr
AgDyZmMv0h7Mam3SoFXdQqNMwSyUa1e51yZsbJTjMWjB1+ayJBS5Ack+krftGhLMgYALy1yorYfQ
3k7KIWcTtiY1gu1LuefQEonr17ez8tWlaQ/3s8ouaVR44rb7ljVYP93WbpeDE15UHVAVIMVi6TZA
SminW+SU44JKrlOO3JoGlUzTVzFmP6lcf6Jv9yPVUcQUNDeg50fPcNA0HLIkHRYUVvW5ZRyZR201
qlGsSkA9dXpcgX5/mJCzD6mjgVsOKY5zKBXrBhu3PdWapeieIrtBAo5nUpSYNxfU/3AENoOXOQou
5bS150reNDn0A2u0c+YJJfGrNKONJaZrp8fU1FM+BSiM2L8JBCAKw/eR23+cZweRxtdRK73taNM0
6XE8wMy2j7jnr4D3sgL1jJRMvbmuYToEhgzWomfsVDtgZ7hbb5OXmjQVyV5g2tZKT2WwAsaBa68u
/WPIMlVoPh18/dHP5KOY7HQTa4I1Vxhbt7hN6m4++Cz2ooDkl5y5XUHil9zU0tGth3kkaTSMGcpH
Uwj6wob3ThNPc+FeR7rHgE/eEBzKV8x1jHi+p3AaHRhOoV3nG12AgCk779on82Fb/oD+QcSN+IKD
pDxujVwnf0ezxWrQW7HSCOJEY4QDyiQXOHG5VY5nUIs++YTZ6jULHUWkvpatrCy8zTRycIzgw0Mx
6DeR5zG1ZIcO2S2AQl4mHDYbh+wUie9Os6/i4T6yKvzWFVHHyO2Xj5z64WWjKv35vTJAbK66tAXy
TFgqzHIGAVN0MjI3OWL+Z0qsSmsYa5HZSPhSeuWZ9KHGhalyXXc2CIgIZQw5nQb0hCJPwxL9ygkq
ncyKRjDAlMWu06mkgszJp2kP62YIYzpyOoroqnVL7eKm0p1g44/Er0oRL52gvZ6r6Nbw4zOzphok
LjTqbcIyXyVVvCL3c2lYfcvCOXDOTJptixVhVYXVnRfQ8xO59zN1Z+OkAFQRZ/SpzHdICeeiZnhv
xghiYW+fg3eNG++B8Q+SQX0t4acYEOGXdV1Rd9hGjy4DNdxf83VsNJwc1WbHu2CvErOhszfRQPrf
YFQ1I1Yu2DmsxAy9LiRETZe99ZDWV5xwAfBb6a0gKTzgCOEsRf1UId7HEZCHGXoP0ghuphYaUqaN
iPDE4ktgOU0j1pjN9RWQGXac+mbG0lwY52HrmhfziDVD1fY4KOhnOdHYgKFo1VHo2CXiPZ0IN9Ys
aK7XESe1tXv4qpvAAYjCMTWGQ/+Qz94TjKPnauoXPd68la71j5gJqU3ME/xjgG0io+44HQqAc+5b
2TkSQZMESq9jsAI3S0cQ+zN54theMuqIDkw882UFVBuJlJaceW4PdJK1GGNSjIpOlG8spNsNACp6
jMtBGTjYaxr0hiknYWZTDBT5dFdn2XU7Zv0ZFRzXaUmIZpBsVQZKwC/lyO9mzzofZ3VjhObBqKIH
oxNHRbClE+hgFeDMer6wA1mGyZoedCjZfZa81o0nbnRBU44sQCU2TI/S0Mfd0YPhnxOTuqJueGGA
Jm1oSNwzcPrWx97Gkhto1LtbRZJuxSDu4r7mIULufZ4qdpufErx9zJYgt9cQulJD3rm6hw1vGmNu
HFzyVujSy5cwUdI1UtscFueLvroDsjVsBzO6axNMxrFo02tcCN9oq3sZ3/VIbDCOhTs9/lb5Vn4s
RMN3w6hCzspeuZlYEA0jaa8a343AHGMXCv0OGAj48c6KDxqHQZzrySZ3B005H8/CkUoaOyQHXWiw
7a3WHs6rRqWwgPUFzpDvxAihIlUFW4bGCN0O5fiQo/PbcfxcFnj97Iy+R5iEfDug9Qa4NuL6Kafo
g9FXfkTZ3cR9tauIAG5rI+jOsxOJa2eV1m1/FeRDuc7CQDvP8JhZJW9JkpIBTq0B3hNjrEWFjrbr
M+uu6THwOTXkPQJwOY50fww4mPG9op/RW+WNoavgk0U4qY/3IjkFpFvQrwaX3g1Q+iC31llUB4zp
M3vfFtg+imcBz+yiGqBtTM9jGQwb1zNe8OuwdPXaCsk+Rzay5DKtKXprmlHnSNLuCAxsUk5YNtOa
ylAakjG9M7uBMO2Uh4Cj+NJMmAvr0MCWpJfJwhvS3bimtmN4Up/LvrvJIsZ8go2DNYEqYF5+Z5fN
97QqbMItJdaThAELGTigcSn7lHSsTlXAmju66V2QTTdgN5y9kzBidAfWoDjAOhbkWC1pLayK24bL
kbgiLlBUh+pgXZbxha2TN6pMgy1YZ34jL9X0cOmomlUthYKPi3twoTJqfhU89hqTeK2nARmWI2wf
9KSCi2lklxZTRNbqNk1SXMFWQpZIWlSZe8m8kjnp00zsIxnk2zqxbiHkust8nO8tQa63fk+t6hrH
xanIifikbGiWRipehuo1UYM/rWdZhogk9OJa9C7z/gL3Flsb82iW2XU15m89vISiK9F/ZPAIht1A
DUL6tGJvobuDsZis6lb6OBjiWYJjsLyj1zE98cP+rnWddS2Kc/eRA4ip7+D5vUmDqQIH5am47mvn
e+2WbNaDje6Pex82pnDTXRepZGZjf7fydWwR7ab2ZmZz0Nr5cyztB77SE00hlalQJM6p0w1gNn0J
ssGnq6T0TjQ+2L624no/EQV8MehmqfTkVBY02uP/BzkPRmVyL+HiX7buzILqs/xCtt57WmicBsFx
GXWmTftok4FW3NE1rl0G6kV2ntxS58ytw/NxNhfVfCeCw9hXIQJy7zDCRvUeK30i4N899hXui6TH
sQ0mZmJUeS75Rbd6nuwREPdTLqJz22sfdR8AQcQRox2ov9DcyF91aEOc7ONyM0T9KrQHDGol0Pje
D9jGQxEkq0spMvMyrIpeodoeIK91QbnUrMo9WH1ZrUTbGhxdRHtwE5eGNuygq7bGJCLcmygsnz2D
tFtt1beJiNa6O9snZ9LbDY3AHD8Zyy1SoOFb3Xb54gcYdFL7nO2qu8CVq23ntR+zIYocnZSMlx6a
abyYMuvK1tkbUygj97UvLwe3f5whBmJ0BLbbUmlYjeyALC6MFrfOjKQCc5sjFTU0eGsCNjWYjExn
QKgPTzYevKmkjDyyDJQ+x+o3eCXZvYEHJs6PXSipMdmHQh4oNcPl2rLbYn6wq0pdcZG4zbfuNVz/
FGMy4aqQFCWO9e6QWN03PaLToOOOrmsKmDN62ipoxl3ek5B2wgzqIu7zZT/JM4wPE4sR19PEreGM
zSCxelkQa9OtJaQ2tqwV+mcQBVh4EvObHEuUA5KHbGDDlW9ygKypjQNHk8IAIITSpQQddETXeuhQ
bLx0nXOu5hRT6ujXc0IlaRkCa2XVH01CIV5+Q3sG4VaXM35FRGhtuBSvxY7+MjoqLV+gkSLbix1f
ip1FzSUGweA80GDtUPRns8umaSU3NspcIOaoWhtlHSxaUmPZJG6iuLudNfqKHSd6ie8hl6hONo84
00jaLCQ8ZmTpi20iDokKerQfmY/A/Pcz6xS4furiqJI+YItwXw3tPS11GiabGIrB9Go6/j16AXZb
bX6SZATXwnJhRlR0AYZIOhFdz0a5ctLeubLHbmvJsVmZXUJT0jBSQhrWTy7tmCRJAUX4/fA65e9l
nb652fjN4KZOapMWnuC5Yn8xp0iNuMw54Epw9VHabLO+xRXHG43dKdmjAd3lbvXszHl+sNr8zXX7
QylhZJnSnFaRZs28Hl6NbpXfArzlLLZMYeP6nrEMp1wrvIM7cZc64lZLBUtICrYgGMe9oFKZPWQC
eo/J0wKrSrjXE40bOhH9Lgvzi8Ls+My4fQWG9SI9cUipWPDt2V6nnU03duvtTB+lENUR6gC152rc
P/G+FWNGTQp14ZxaViorw0HI1nd47hFb55TqXPAfGsPOzoNuVfcQOsTs3jqpLeE7imRNeRBMoDDe
MYJa29GILlLnuBq1lkMbdeUY5pa1I0CkEVnXKfpmahXs2TZ7O970p56ubk4wgJ1jH1nURoQfKJSq
c7wKlvk6IOnjAK/AfEzvml+/lExsF41k50sq1TgfBvBFsXzLS/OpDthbFmrm6tsF4iCBH+i+zF9e
ZBFAGpDnWpDmW2xuzOoQ/quAoZoJlnL+sxQ53gmdsgywWRBhMUTyrcq3gZu8DmCxIAvE38kl6+iw
RchkOVlEepEd//wf9l3Zse1pnhgdUuQlZT8LIZsW42n0ZkboN3NDZa0T2CQqY/lkOuHeMBPrGPvm
yoyNN980so0eFNC0JH/R7pH8NMj5x7RDldUH5ujoZB0VMcg1c2rug6eYzfKRVCiSeQAVMiW+h1Ux
LJ1nXVrYPQOqwijLIkfPziQ8UXoYnNNYNDiY6jsS4tUkH2uX8A4O0Jt+upMih07mDTeFaSdXLR84
p59LKh/na9C2J9L8xcbOam0DW+na7lUblYlbNptYjS0RvniuIzk5w/mT7JdWcz2keIJnYmoSEVMW
4uT0fXjmD/yjlBFAmbrxpRkyne4dws2+Xc7r2MPy0NTpmaml97iKksNInm9duTPivOAw5hP9hvkL
D2pq/Hml0xG44ty9o0jiiswGw07Xeh2ky8Q0J/LcDckGjZoB+3he0g+Lts9CV2fLJhaUk9CihP+V
45A73RvcihbBnIY7l9BqTPtjbcCII5N+n4qcm4mt32SWjgLPHmtPPmfROXAWHXDtGXrSMjfJlGpG
A6MnDnfPWZEkF01+r41XJfPiPtBp4M6nVzoKCngDSOkGexdZ59+TSTvVWn2uNyDzIKtna4SZy76A
uhoKqjpnNFcJfx2mAGnPKL7gIs+eFGWl9cpgU2X6VW3RUlNZ+ppOxX5f9sxi+I5yReuDjUE2fE5i
yhZt87rOLWrfVAlpr/XFeq7sAJdws3P1ur93lJSfigrVLzTYBY8pkLlqTcz3kuPpO83HpItjEq/M
uRlR5SA3yjm6h09mboZiPsvJGeImC7q1iVmLMgvi8u6Rz++OeiN9JTHZ0QY7vuS0gq0whT/hgbN2
wVzSOA9xgF6XFETVVto6xASveJbdpHOwnJ5nr8uOSTBZtD6BQqhWVa3JQ2wSoh9bBsb0CnGsN1TE
qh+ekFTSjewoWS98zLHcU3VzhFtRIZlGAdHBAFRuUtnmJu70Ozl5b2PT2QfD8s01MZPE57VpeLJy
Q6JEQ1lzmiQ6b8v50c4dxgFglg/9oFU7Mi7aqu9vbTVBjoujhnFkGWC33o40x4cpJdIuzw5xioWu
UdEhxgyC+XTmn2EKjp84pDHgdZ7gKhDf62g+16YFFDL8PFFy0YK+Ag/qvDumca5lHS6jJjvOouCM
5hDsi092QkZfZyi08utsVRvdVev3fL7ZtKOVFu+WktH/o3Tyeu585CXwUtAWbP+1QOy05HCDvIvP
yb2PUm8Lao7p3aBB7tQ3tbBugdYc5xCDst7zZQdPGoDIfNRq7Bb/IUUyJ7PLPCh0cXGMGcdgzrN8
zeOlZPuXDMzSNT18lIxwnAFRydXil1ZPbnIvuzQ9MQGV4LO04vwgMthEDidEiaoOKQFINAYqBsLj
lUk51SEtHvV0zJb/5xb+n7iFDeNLt/C+eI2ff/QJ//n3//IJ++J3WzcMjvIGDgA25UR3/vIJu97v
pm7ZCrivWxb/1/gvn7Dl/O7o5DR04TD7xLXHj/72Cbu/C1fnDz3BwIitif+/8gk75IL+chMrEzRI
S1vYAkuy98+8EIcnw2hKY9i13ImxdkQVbpNWLAHA2z+Jl9ifPIVK3fwQSQplHSeljSBkyjhBs5wR
J+gTX/1gy/43RufPXsCHyIr0pigG7D/sOrPorixyA48JPfJnHqjW3a89hXrqH16AZmRxQknJgKXT
IMsymwz5p9R15rWdzP3D10/y2buk/vyHJ5natiUkkPEktGMwfqZBgwmprVc/exWfPQFf5B+foGoK
T+guUc2hK1ikS26Rt3HkMrf9tReAo/3Hx/fNmEkErrt150QZG/95mu4j0x1PXz/8PzNa//+LyoXw
48MnOMimYSzEGqdDFh7aLOFYKvSmfeqbGU5+YQwBhDiGnNFfa90/ghE/Wug/+2Z98M37+Zx6Mg1c
tgW9kVyYmRpeRZZ6XitzRLP/+oV98rn8mej74YNvXZ2vVli462iqehtzyexJsENm+fT143/yxtkf
rnDh1zr+R8I9THbscxevn3fdaQSHj3DDinGLyoN9KWevcv31E372gj5c7xV3pl6oJ+wzX4yHkrmU
XNqthHb49ROoS/vfrFn2h0ueEeCg4+tx1h4H/eRbEEdWR+TXT3GrNlZNK/nCbjGL33z9dB+CFP/1
1bM/XP+VyOkPaSf2m2EI3sEzva2Vj1C9Jj/THqV0xwS36jCabDSFdjQJQODJJlVq5sevf4XPXvGH
xSELQeln8OjXg2cSB2/K96if9rXeo4qN4fnXT/LZ5/ZhgSi5WAdY0SQVUFkeQiWsTBaosq8f/bOX
8GF5yLwEmdsiRJdacfymkzE6ti1ncd1yKAC2FePr6yf69OP6sFKU2uCA/HQcrL0IjcHo3plOJ5aA
0qhbwVmwkKFkg+RCW6a//VtK/8PXz/zZG/hhwWiyIcEJXjvrjpHYvG7IHIcrHGMYkH7pCSwV/v1h
qTChtnhTlrhrMnnZiDCe5iFH5hw189ee4MNaYXKYKsq20rZFOQn3sivRmW8o8SUA8fUTfLIY/ZnA
/eEVtJ6OK2l0uIBEYGM7jRA26RBmbJ4nNczeYYx2UTJbP3m6Tz4R68NKQR2OnTE5Upxfb843Q2NU
varWLvvt16/nk3uE9WFpsGwkyKHSxLbrpNntCrcs9DWUo2xcVwhlP7t3f/Y06vX98LYh1dWBNebe
lqDBfJs2U3RRV11z2SZldPFrr+TD1T8A8TAGUmQYVqjHtI06Shk2eNwsUrJW4y9+IB9WgcgLwWmI
ysOwZU97DSX8AsIFIMKvX8Rnn/fHSz+IJ513CJ+zqNXgJxntR8qfq/XXD//Zx/DhApe9KNlDu+62
z/gYxnRowf5PoLZRs6pfe4fMD9c4LDuiZlPibe22T2m5mDDEIS5RnvOT9+iTF2F+uMZTn75jf1Qf
AYZ4oGeRTHQmR5XkrKhlVCv80ntlftgFCJNmBkODBxegp51TtVCfKHu1zidmTb+2JTQ/XN0542Yn
kSEXn004cOWE7lBdNS3+rTOLc7Z+ILbui6spLC331zZrpnpTf7gQxcRbRtYSOkjDx7SNIPDT/zFm
mvVrt0nzw5U+UgjtdmZDrlELLQFQGWvnqvKlavvMTRT7BK9S/JMn+2Q1VknYH1/NFCahng9815y8
p/BJl1Ibjplp4pErQ0F4LnV6oR89pJnx8euvhfoa/5u9m8q9/viUtNoFoqQLfMt5NjJOZWjP7ffW
VJKHNjele5UmZhayzmVRd9QTszIf8D9YztXXT//JAmF+WCAm/K/CQ3rZ5lgcIPdkJnQTYJ5fP/pn
Ww/zwwLh9N0Y12btby2dF7OejaCHRhwm2bQNyeqE95Vm4yCwZ69wTiOzAJV/87zkAW2ASOLXv8Un
r9H4sIJ4RQKqYQBqSBt8S+JiJgA1jhi3v374TzZyxof1I2ssF+gQ5TK2FQ/bcCKt03hZcY3ZFURj
HsifnFs+exkfFhBpgMdKEvyBIQ7Rp8SrUXjhh/1kefrs0T+sHbUVFomm4e1zMgrnltLwqDOn74+G
s6/fpk+uLePDStHG9UQirPG23QS0ZG+LziQuV1n2tCtiCQvanN0q/F7lWEV+8smoh/4315ahXusP
ixPh0ozvEaUnaI+gEWfhk1hiJF+/9RNL40++Xp89y4dFY7Zn5syUHRI6y9K129ElBbnOJKBT/eK2
zfiwSMC3AwBYj/O2lWG3NWNYC1nliM3Xn8xnH/2HNcAlMayN/8nZmTXHzXJb+BepShIa4LYntWfH
TmLHN6o4g0AjIKHp15/V77lx+KxWVd+lXClohg0I1n4WNogk90UF4StAC+nU+BdOLGsJwFdUA047
QsFvAdh1ufeCpwS9MsILP921QtuLoIYZYaiViNiZvwx97RM84znB2vF8qXwrtnluOgnh6gy/mAq+
jy7A+vgeCC7rGteKaCL7UHYFSu9SoO3B04VxjYus5vPDurT4ulZI09qfIYLFuHoFWB6DORI8W1VV
9hqw4hnqgcQpokMsR5D146vzdS4EuXuKkQ8Rl7uOdgd4wsBrKP/hOsKBv9c4AWEuFR7DMoXMvnKl
qoWwc63grpEsPs+wykoGB9Rxjgf5Q9BBHZVAVRCtdOHS8FuhTfq4h3wvHfC6Eekn1sHk3QuaYuUL
4zSJPlmeXCuquxqLHx5gB6RZwU8PAfjmFMXtAA8iQIvT17Yp8cKY5iuTbWlorCj3OqTK0Tk3SRsC
mdloyImz2T8W0lS7tAHuQo7lSsOWus0Keez4aVF4pEtUk0NQrkNwz2I+Fnx3fpZ9OvQxY1bUh2nW
Fg5euoDn8eV1F0V4mqya8obVRb2yW33aBFRhBT4ubp3egz/0QcPHsn1OvazIbiWS1/5c1gQr9AsP
ctCs98c9SNpg20/z1ziWbFOm8UXXz2iBFf1h7hQBpWm/V0gj2pDWQGzBmFmJjFMp/zN3UfppaD4E
OpF54Kc5BVW6dn4gCZfjwY49yBav+BI0wfOdtDQIp79/qAQaJdAI4OPw/00ITvKAsIcY57LS7eBG
Mr+h3OsBvmZQWZ1Kby/vICu4Cyhr07JF6WqG1j2U0yOstO8NLZCjEiEP4bI2WEHNkdHUuL6LO5zA
/wORGgUTCWmxlxVuhXExQuMlMhROW1pBjc2BCgEY5fp86Z+uRzGwrP8O7tjhxqucCvx0Hw6kTD+D
fg0tbQCCvAxeQHspVvpoqSIrlCsuQcsjrtnjpQL50+59XqjHcMzfOSHHSFQrt8Wfb7dokBXS7aw7
2fDB7DPhHUg63tKCHR1A0iO4PGfa3fM++FIBWwFZ0YVNs2IcwBQkMgO2ABrkhPNDntAceop2FD+D
wnuO2Xg4P1YLgUitaFctG3Mc0g20zUBEw+Ic2Rcawq3zpS8s59QK8xi8uUw4rNs3gRMdMidCotvc
xg9YC8uVybbUACvWRxP4YHMyMPDwuAtm0QwziC2co+J4d74NS5PM/3c2+wrQeCMzUC+KST4xHUbI
3aMYi2D2kEvJwrtqolVyvrKl1lhR74nU1w2y25IsbctrlrdwyijyaX++9KXhsMLe6FSSbApN0jHy
Bmvzm7GFDVgNtelF5cd24LdTXk2TA24cd+6x6v4gafalkNWX88Uv7EyxFe4M6JMYuThdgqdP2JUM
UNACFvfU0+yaIW38sjkbW8EugNjgmcOcfaCRQCZdZE89kby6bAhiK65RegPqBEpXcOWQsUGKaAmi
uFw5ny2McHz6+4d9FeuuprMGQSv261sBEXWY7bScVmJtqfTTrP1Qel20jmbUIAdZhHdKu80G93QP
XTS+nB/gpfKtWIZcZJAn8TNkYWJft+mzmLwXP6xuzhe/EFyxFclShJXXpyD/Y/fbRTBY6IGKPl/0
0hYRW4FLBdwicDBD4mM6uwkZ8UBfpAW8CzzgQLIG+bxxqmHaqLvmDujRbBcYXa3M2KW4sMK6z0LD
C5QMZVae3sPZud5VA/OPzkSRek5Ls/JdtlDPSdXzcfgNsipdWDEYoN7zhwKu7VBbo63SjzaRYn/P
9+RSJVaQI19Rxb3QgOX1EkpGPT9UFYg/sS8fS3gJn69kYSZEVoyzOgqEdKouoV7+JzKhuMYyHz+e
L3xhFkenln2IEr/zkauvBdbwfrj32uyBzP2NNOPTZcVbIT4HDctTXpjEhXsqrCxBERuat1LRC3++
FeSgtYyDAAU+AbzksajTA6iF154frKwhS+NrxXgzpGAtkazDgcP50rtq3BhYPAEBJvD0Q+qVkDgN
5CcfMQBL/jMGHvLS49nxscyi77sqQGonZPSxt8uUuje+WjkZLg21FfUOx4eebtBXhcExOp33PkFS
ZcX354d6aZpagR3IYSKAjzv7ZobYefBvgnBlFBZ+eGiFspzCLoLzERKIPDi8ts2xwiFtDsxlK60t
tRNlNwIEiR8OiLCLBMWR/bmoR0IrcEuk9cIoG+PqNfSnn6r7gsXHy4q2wtaovkBucNQlU5t7XyFQ
g0sLwIm786UvTMjwNBAfFgUKoSSy71mXeCmYzkEC4dsN9QH/cV0woP3Lpn1oxW7mdzB2CEBDwHr8
Zfa8reNGP1V7Mj2GHl0imf98axYmZmgFMWa9UqWLk1g4D3KLN1YFoAewdedL95Y6y4peSPtjZJD3
zh52LwlYbK9IAsA9RPYGUMb00O9BJ3d25Rf9LW12a/ebSxFhhTLPuAoUqHgJV9ld54o3ILohHXTS
9/ONWirfiuUBr7fTVKftHu5LR4GXpV3q5E+C02ll7BcqsMV1GoR9PGqjAlqGj1TW7xDLgN3MLtsW
bG0dBLuTqyhsG3VFHke/eC/98q6Nw5XiF2ZUYAW2N4iYkNHrEjaQ4D5qQtjVBmO0En0Lm44to+Nt
0Jf47nGQvAmb48qY9xj8NHAgvnmCtBcOwGlgPoT4yEwA1CQWEFC9AQCFHdzU7UKqATCRqmnXTntL
42zFuBwq+DLmiL0skD/Bt3tB3vGrCxOKi+ZpYIU2MkJcHRF0VQ1o4SmrEATMEid9YuZuZTSWWmCF
twZbEW8uyLDrfH6r5/gtF8NdWtNv51uwNJWsSM7h+AlWF2mTSRGYeDpiLwK6ZiCw9NutMDaZhj4d
OdyJCKdd4OorCnRvOcwr6seF327L3nQIW8iMVG0CO1kkkmvyxkbku53vmIXfTqyj9cRBBwCsr02C
qb/hJbluhuYBhtYrIbwQZLbgzcfjMhT/jk6KIX3icAIpc/drg5+/ValaM7BYqsTapRsQ8kCSRSWg
IBIYvsojpdmPCJaQyJw9nO+nU8LDZ6dHW+pmpN8W3Bt0EnlNUrWQXIceCOHI6vlNYAyg+hQEloxf
4UmsgDcKLLiFK59h3q2SKnXXPlKWhssK9MEhWHEDg+Hi/kPbhU9OEMN4mHw/38ql4q1AB1i75TJq
2iR1SJL54R2MLK/cau3SdGEPJ1aQw8y9iJCBqpOhE7iNGAH9SdsvGdEAnVNx14Z6ZTVZChkr3AXg
UK0ekRzOwDAsgum+gmXoZV1kBfvgaB8597FOOPLpzUbHUX6nIth9DrmPa9mLKrFVcGFRjzW8atFR
U/cITMqu5MGLI4uv54tf6B5bAzdCfgyYFFy5oXVqj9Xkdluog8lK5y9MIlv6lvk8xFnGR3Zz4L0M
ef6E7Jt94MiVObr0461o56OSBWgW7YlRCkIQLs9Yt83wcF+s/P5TQZ98J9oiN7BcMmpoqZN5dL6I
yv9aKvk41k0y1mZ/fgCWuujUtg/HglIAneV3qKJN+ztFs7vGjMdOrD1nLhVvhTH8rdJK9ZNONIl/
uT0AUQ71uy9eNoiVPWmpBiuS/bh3w15ggpoBIF0FKDywNuUGmRYrX15LFVgRXI2p040tRxMCeA0Q
wIxS7j5wzX5fNgJWGMNP0ZiAYQSwoN70k39TcFi7pf5lc8gWobEhKw3YDzqpC/EdGv8npeUz8K0P
Eg5H51uwME1tIRqkFdrFmVsnLl5gw6LEZzsgeLS6HTTdn69iYRD++xb7ME1xo9ulAAOppI3oS5RF
ANvVSVmo18uKtyI5BQSuyCSgXBH6ClaM2bDJQooMcKDtLqvh1LAPDehIrsBeZioBHOjbOM5w5Cu+
GId9O1/8KVw/WSlsxRlwPnxCNq1KQPmNwEHPAbtxxqZ6Pl/8f4Kvz8q34jjPGRLs8gk/X8lvc1w9
aqruhNO+E+UMe7eJvoF1Y7a1IqBRFzHoMazzQCjLL2yfFeWwgovSihKVzEz7W68N7vsBsNDzrVvq
PCvCwR+gAMI3KsnCmQOaEhPVyD8U4P2VnXqpAivEYXnpMmgV1InY0MnE85RqN2kaqLWns4UKbDna
VBhDdZXCFjLM3GxXjLEEN4zFYOGc76KFEHetw7lX+QBlM9ia5OnwGzeXt7BMabfKy+/h4CsP5ytZ
CHJblgbL3ZG6PTwcSaG/hQKOD27U6i3Bd/1KM5ZqsOK8K6GYbcEiSoC9q//08zhde7Nf/CymEfyG
y1pxqvtDpI9CR3oY0VUNB2eui/ROFv7TWHorj2hLY336+4fySx9+jUDQwGEGTNDj1IJDNMDiYmW3
WyrdCvSeAGMCdNlpoMP5xW3S7Ih0ZbmmiVgq3v/3xxOssqE/YYhZnar2EBtKgk2YNtHaV+TSRLVi
GW/SBahivUxoXOdJiytNQJ++NXX9M8yCC8+VrhXPcVH5SA4A9TsOumcBnzzezS+Mtsn5GfR5J1Fb
Zga74YGUZaaSuGZvdQN0GA+CtQfkpcKtSFbVFFPHVBK5Go5+cyLPvzJF1V80fSizLspk1/E8JmGT
pC74S7ia2ekyivaX9YsVvXpyoHQpUThtOuAwQZkr6lXp4Olt4X93ODDJ/p2ZMFOBKJb6DVA/k3DA
rgYKEhz8RqfkKQKJRt84PI0AgAHqbnps4zSW4Hb5Ecj0gQnplVF+4RXbgKUDbDsyCRYwYNe5/jnS
qMp3Ne67sVEWcGO+qmDooa/hYqBhkjPnPHwkbYGXVwYyd//mdnDueAYgL+yOUdjGdCdU5E6HAVY7
Yh+FpK1/jHEA//gugKX8u5tFhYH/R8xxk1d0qrqPcEUAKr/I4+mmg9P4sB+kHqcdeFgsfGJjBYRT
OqVKH7yaTOaIa1gYEA6sr2qkY8jIvRrgeM7gskpY+mTGkcNpSaUubLADQ2h94XCeZuiHhawaA4Nf
TprEwbP6phlqXEdOzUXnLcqsdQw61gnHw1ImQMK+9WP9wLzsOo3F6/mpeJoVn80Wax3r8YQ0lj5+
e2hSrDKgAjcsmSnbXVa8tYqFPeRVHuyCEp8B55c6rNiMY/4bBIqVTWTp91srGMwoSVTgHRJXKzl0
JFjCyOAAIKa/XtQAW2SXI++8r2MX0eS6DHpvpwTDaBTHhgBac76KhYWMWgsZj4QLslzUJjGeea7m
mHr4+tPB0/nSP78goraoTldA2/cSCEI66nwLuXR+gyPvvIeJpA9TcKFujede9E5LqbWuKZC8kYrF
0FnIlYezq/quawVeZGpWGrMw2raMzhUaMBQqmwSeVJDcsClsrsBaNT9wP7KKnViqxApnD6Cn2SGY
sxG8mMc9d4T8Iw0ff8cOmrQSGEuDboV1V6khdXiHYQnKv1CsX4dOe1E+FZK9rJiWZtC9muB8iAsv
kORlZV6L2Wl+w+do+DE1pPl72dSygrsP1Ux6g9fVUrEZ1maZiE9GTJF/q4qZqE0vHID2RsTLz/MV
LnWaFeyDrEvPHTMcV2jzZhozJEKIC3d8W1Un4yHN5wybMpk6vWXGi7DvD+5lRyFbVDe4QCCEAjde
dVMC/EnrAmgveOFd1DG2mK7NgUVOmwareG3ia14T9w0fudNKWC90uy2mi0fwqqoWR9EiLcsrU9Mc
7+ndmvDztDh8sgPZWjqflIaBAIeDLpxiglLe4xD3RgT4d1219pi31ILT3z/s0LCFGM2Ij+PEmWry
hyON489cmapb2aOXireCOYTnYc7zAl+tUdw7VwWrPdjUA4S4ovNYkL1hd/z39yMFHcZtJa0TKLa6
4lHUsIDfpjHY57uhbZyvMOS5d2jc+4eow35yTaNJT9fcCcPmwjlgxboGw9M1OU6Vw6Q4hVlcjjvE
itfg2l82ha3Yjlwy42MEi1ZKdF7dFmNLcUkyKjj0XFSBLaubXaORAO/DZQrGeTiGDPkQ4Ion6Nnm
fAUL+0Zk7eNRO1e69lFBm4nXtiuOfDYvSIP5db74hUlmi+nKDlaSzMx1Au5Sux0z8nfu4Nh2WeGn
4PwQIJmavbYFVjHp3eBQ+sW1D2/s80UvxHd06q4PRVcOsHMDuEDJPEBODIRFUnP/S8SzOyfzv52v
Y6lvTn//UEfHS515SF5MGAiGQE304GVncGE6X/rSwFrhPcQwgK4xtomYmhkWUN64A78v/wpXNn9l
9i9VYQV4mwd1E9ReleC8dh/3800a+eDlrr0tLPWPFb3ZiBfOSDfon9wJjjBVhJ2tlJfdIlDbDnoA
N5T2BamSoIEV+xTM+muTB/2Rx6a+CJ0VU1tJF7ARyIXarXBIhqmOYvSYev6zmubLZpAtpdOyhqMO
E+ihgMOsqINJO/Yh//GiGWTr6dhQTP3gYffPCUfqNgOcH04rXR5Mu6F0mvjv+WoWhjm0ohiYqpRG
JMMiHTlgBI9w4zx5xLus2Z2vYGGa2vK6yhGt6pmoEr80TyX8B0znPmVeuj9fvHeaj5+cBWxhHaA0
HXU1GhCW7Y467OjV/aOC1aTLm61qTp5Dwd1E0r9uA+6rWLuPWWqWFeB1TqlTQEu5b2fiHUnRZYd+
cuRzzcP6sgAPrQAvBUj0rt+WiTAp3IJbUSayImHSwcDwwsGxghw88spNq7pMYKzxq1ElmL1Q+07p
vHL5v9RL1g5tJhC1zIQfjkM/5Vvk/8s3EYf6YS4ZXMnOT4GFSmx5HYBUaQoOUZnMOn4Py+Kq4fxZ
5tPKSWohQmx5XdC7eEpHIi/S0WEvttGK8K+x6daUDAsf27a8TvhtXfP0NAQkT5F7INX1xLvXfCCw
4CgcoMPrKliZUaeg/iRWbLFd4+dmnDWagtPtXS5ckHArjURJDzwy4JXWPiaXeuw0UB+2VhbN8RS2
OPJ7QwcrSWGgfd3QyFftSrrD0oifKv5QAXzmU4njM9rBo2nnFSR4aGH0sJ2Bf7hw1K34niKBl4ZB
wR/Cy8bmOnc99x42rOFaxsaJnfrpWFjRHQXEH6PIYFohy6FCFq9yQ7BgwG5FoooHLDUfZdPCO3SE
MTMMnCmy2XLKmxcvRM4h3GYkTJcD5ynORtjdwqiCmG4fc5hOvcrGh53SIAeutgaOJb9IFQQ3vYSl
wSR4jzxJAxeSmXHBN24lgvkr95Ag9kUDtD89cBeC2PscznbzjlSAzt+Rhmi2JX7a9L8uC1lr3Qnn
SPknmMAelnT5fc8KdjtEeQXXGjd/uawKa+nhTk76ue+LpMvD723q7jD/vhTOdNkUtOWA+JidKica
ioTMJ6s6P7gCoPmVqbWPp4VlwVYEAoJUZXM7FriuqEsf+UOT7mBrDi3GDoYKznwdI1OeXsHdJr9M
LUFtlaCnWBgFfVjgTtqJ9kExlIcM3mhRhEf1DilSK3vCwiJk4/A4rvY8okmRKAlT4Hl2sAD50zWs
qeGZ06492i4sEbZQ0HMzYQptiiQqjXiGZj14QPLg+HPMPWflEnapCmsVclMWZ0CTF/t2JPDonsqx
o39bmBN3RzEgXXRlJVrqL2slglYiM30E5lAm8DpyMOHoQeWGhAEBWzB/S/vVB6ylOwNbGZhx3Nuk
uizgPfM3pa+QSe+7mfyVcE4etbwqPLqHBui+02sXaAsPT/8tjh8WcgfG7riSqItkhmUV9/gOBCSY
XLrbWXXwbq/2fqkOI3wYL1oTiLUmxCQt6FzGbAccUdxdsbINYZvCIEWIsr50Vyb4wrz4H9kgyo4E
2Di7sTHydmxg9qpg9wTnSGctnXdhh7Wlg2DYKSEmPKHFcdgdIhjpbgV499vz3bRU+mlN+jAqvcCF
KTEeT6KJwNtOTGKbl9nfywo/TfMPhbuRhKFxXKY7rxfXLlyIgyZa6fil330akA9FnzixLbJ3UrjZ
BUiZwoncU8n5X700plasT+A3ihZsX9ik+zead0emHnV+2W5oE/Cgo3RjTJl0J/MBJtoCvjSjcJ6y
Mj9c9uuts0YaxiD1EofBxgOIZ1rDtIk4brgvHf7nfA1LS4fNtAP3WKch4ENJXes/vlCvyE+8B8ji
Czw0D6kTPYw97zfI4vlTybV5urAy2qC7LIozpwfPPSknvzzA9Hm89hRWx5Zk8N2oQrqy0C+sUraM
EJ4QeEKqYBzYdeRGk+Au7dPbgQz7kMCOicpbzLt5U5uL+KR4u7NuBcfcVaYlDdvhPsoZDvUpcwWE
Tzrvzg/WQpzYgkIOqa6CgyPDQ3gE19XwZOD347KireiGad6YVRkOdmVnwC8wNZbyMnw6X/jSOFjx
3SNDYm6yJt1VMv6eDvHW6V9p+1bhroLU/hNMuLaiWhPTLHWSFfEzGGEwbJYCt9cZfJP4ZP6mGm4k
l21F/yU4fFirGOTecMAJ2Y7CMwe2Hh6HxXPj/YUxO0zCzvfXUhOssDdRndaxIgw55/NmLL54zZrO
a0ETSf+7jfnw84No9oDHy3jiTQ7pb6oir8jPOBohEoF+Ql/zKYSq1wFAHoDleXTZl6HTjdrHSMzt
fvJ50EHS4YCuL3tr+G9Z+vB7Rkd5YPJ0p8813WVXMGuuxCGPS+lctifaKsNaiA4mlDzeGTY74TUt
6mk8gF2PLPXzg7Vw4LdVhrorzNyn0uxNAwxpkfaPIq3ui1T/Cd3hYNRaCufComkLDXFkDIkkMByF
RxXHGcuFk3JWw+XNOVZBvCJMX6rEWgZk3ActLHrghWQGmGBV3r0/i6tp9l6Y167smkt1WKtBwA2Y
OAbJALk/H+p6fmyz/jWOwj+4THk/PyYLAWTj7pqCUtclMEPqfV5tqOOAIwRftcNlpZN/jysZnQq4
/RIgeJCgCystnd2XMem+ny/91A2f3PXYoLsAV23Ei1S371x4Hor/PAE75m05DdbSoJa6x/qKF3rw
GrxNd/sU1INvUmhw1CJ3jlfOXKft7rMWWKf1OeSD6kwPvLXGBDUtPAHc8M4X9FjL4Fhn9IXHa8mD
nzcFbLV/xwLp32QmNGz3gnnVIXTreov73TUq5OexDUzVv6WTwSdzWXTtXjXZPvTC+4BAas1a9dd4
yFfLp9/nx3ypntPfP6yCZlDA9MVTu0+98klE2SOsQ29KqR6Cdno+JQStbCxL9VjhHRYmcojCyAye
96DxhIxnqKdycIpNXMO6VqyJg5ZGxQpxZ5aVSksCuhdymXYM+XzwAevWSHefR0jMTrV+6K0ZqSep
6HULu0r/XZTBF6Au/jYyWzk1Lv14K7x5BTvkRgZmHzIebxwfjpHenDb780P9+eoXw3fpnx9fegU0
lw0+z5rUGL6fYKYI+q2pRHWYIr/Uh0BLf81g4PODF4i9/1aW9iQNvBxNKQcNZ7vwBr4Jd7gzfMWu
f4CB3V/a0ys5riU8LFVnBb6EQ2rXRaiuE/p6Ut0tI+5NPf0JwzcKmd624PRIIa27qCdtuV6RY6Gh
sFPaUznqTZfDKtTRqt/Qzn9sq3TlSXthstmKPQb2Q1eFod73hekPFYeVm3Di8jabvOGyqLRlexN8
AaNZY4Q83A3ASlX+moP8tsr4A/x13z0Fk9LzPbYQ/rZmb+ZVMDe4+dozVqpN4cjrqnBzZA1lD3FX
/q1Vv/JBvzDJbe1eHU9xF9NU7gVMljcyCLNNPssaDrc9bG5h+32+PQuRarPw0iAotZdHqKZTfAsr
Ow/vIrlZ6a3/8pD+dx+LqbUQGG+aU6Mz3KRAYxwXeP2cyKHImmELTPPtMCCLvHDGlzAYr5DefA97
RnUAhlZvPBUeunB0L5wf1pKRElRloCLfc9X9jQgVgArK50x5dxKgxkhdluWP79d/Vws8YeChYGLs
EDjhhvXOr6asv54fqc+PBLC5+LfowvO9tCAqPqjIVNtADfWGDWF6TNvK3PRzZr5DQe4nRZXyw/ka
F+aGLfHzSmgfZ7AED3M6luG29byuuYm8sqYrC8NSBdbZQLbU4NtFsgPldN+0alO6lx0wY1viB6Cg
6iYfRfe+n8yi27G43V3WLdYJABY9IuWxQrecEGA0Q6pSpcxlcErcYf47zMDxIKlkaoLdiOyBsC5u
ay0f3SheicilLj/9/cPG74YQjpGqCnbgdRzG0H8IavHlfL/8d0fzSbDHVrCHoGhxTeoAOHr6xy+H
8DccBMy1SVP21LT9KxlyGGrq+0jPUzLy3hxV3RVPBeBJe1NxdzNOTbPxStNvSxJ8ISzyNzmDh/H5
37ewotqqwFp6Ki9NE+Oppc5fS1XinXD2YJ3ueOo6AGDk+bJ6rDVAOIUM6JBGh0o67RFpvlP9xzfI
5Dlm1Tzwuw4nodXLiOg/lt9nvW6tC/Hkp3Wfq3LP23Goxy3MEktf7psQiVbtRsM8HrOUK6Tybbn2
WRxsSDFP+Kpw4Z7rQ5vYKXibNKWMeHWQXpYXoOKqtPWObSki9UbIAKkmPvpzeDpPOhv0gBwTQbwb
xuEadt+36eBFVyM4ELAjHsNBlt8CJBs1X2Err8dND3d3B/wiF3RYECtdJbe916lRHqZZwgd8N6l+
gHFgwBp8eKSicTZjTPNrUpBuC32A/BbCOXNTlrP+oZs5+AvTCGR8x7Ny4htw0qt0k+PTd96wevSa
a+DJ+LUcIvduqlmH1FR4W+MjsGKV0yY1HKzF20A96VzXdR5kBibZWlxDkhUlQx2UiXG5fvDbCa+L
hYAWf6a8gHVIRcANbuKpOuC212TbfByyQ+jMwUYE4qrkbH7lSAx4qT29pWN2KKP6qqE6PIUYI9tS
DLC3T1NSbaPcpXAwd7dlFOyJz8QVQFh9QuvWP0Cmuitk+Fvq6ZYjY2jrxeMdGdQhbJCCkPZDMvVl
onymdm6vva2g8RamtHiinMonHvlbrX77MO1uBrVpYOYbAGENJ74b8HnhTXFgiietKq/H6Qmkm23t
5cguuaka7LjggvMCNuRgZw4Ndi4DgHrxFsxlUvhuuzWt2bTte4Y9pwJ/FDLTBx3M75H5Ddv43zDV
eCfOO5LA7mbl349UbmRRw0vbPcDafZsDJGagUZJvff8bX5jR+DT4z3rS1+ArbbQWV8JHj0m9iaZv
LZM7Pre3tP8+ZPwefX6HJJKrcKzeddGGm6rF0UFPYhOK+RHZLGpzktFvOwg4xrIRT9D9gviVRs1x
ZEhMHp2+vfe6LthSkjb33M/SBIJs2C3XhgFUiMuN2UV0uEhqznIcS3ErqbuJoedbuZtmxe7Rt+5m
wLaHRuC9tmmCX2Tyr9p6fM5zE230EF5XcDZOp2Ab5+S+53BCn+idn/Y/dJ99y3n/h0RhCXK53CGF
sECC7oAsXYe/+FP21XTtYzhjzilFNhSvZvu65O/NHP70auclYMF7O7O7MhbbZhpujDvuuON/G0gE
BHc1bV2Xu/tY8VcKgg5ypHeF392XosDEqPpfzpC3Gxjg7QOhdqmBe3GGA+QhkwBB9SGS3SdydEX7
vWDeMxFkF0gdb6ZGPpEZPGE23oX+iwePdVhq7Mc8vK39GC9LAfvWD+Udc8unDM4wUz7eljHdh7KH
2YnaOVWBF4grErGD43n3Ja8kQOftfQseEW/1LuPuVePmRxAu9sLQ4+CNCfAlNxmvNyr3blTWPSBz
KNs1otkbnl3Bz3IrCvED8baZy/Qhy6aX1G13sDPczt4PNrHHoh8PThRvILDbTtjwsQ5yaOBq/Dtn
7F6iaDkMG69+CJrm2M1wqyzkHsLOR9M6BxPJ+wxzSsh6D++l/QC/EK9l+U6b8iET+mjKP3H0yyfF
d+RNJbWgyNbBsbEIr/203UY6ePEFxycu35DqSjLx7FP/ypUwHcrwXQVvisQHt3eH1MVbH/bUBWyd
NkpgTKkeytt2CPnG+PR98vID7ZtHAl/1jezJO8i5uHWj776U9/PJ0mTsrzOvvp2YOGj4RGwqtx5O
S8ZX+KE91sN8zFL/uRqxl/pQ1iOtBYtAOV/hYwXTzmfZPnDjR2xLgMUMIdk0JJSHyLjpMeYwdmUR
kjhkW+0Z0e+M5s+CB1uREbSu/u12803e+/vGzcatbquvU+lfg4XyTB3xPIbiTdf6ixfXGhPHbY9w
3u6ybd2Nc7o3xq+/mhwvVRuIcOLHzqfBcz6OjG7ioTbPtSemHWx3MU8KXW47gfTyKf0dTlpva4BK
oi3+r2me+2pyHgPPgHMtVAP1ae54WAEqt0VePadFnIiA8Jeggv3L1g9ZA5MJXsZqE4Xoxe9sgDct
PNQpuO8iD+IKufgy7TaUdOZr0Pf19wqe5d3GC7D47maA2LBAcFnto9YVJaxE9NzdaDxfPKaA6pL9
lEKJdB02UfmT4jn9lca4n2u0JvdB0Dl3/tgE23Qocdjq1ZjVh3Y0Gphfj+HgE85ekVRO2P0kDnTk
8RSIH2AL+9kWUu/mtam5OfECgi3v5/o2HQTdTlVVX3EfJe78sXTrK1IqE+6qFGzUqyifenYrq9Qr
/kRO2JonL6+C5zFjULD4pVOSTScd+bMd+fgzTf36Oy06F+uJDK5GvLjeAQU4jXuJ88GfqZS9t1Ot
ZHfIhnstKubcdDFMG/ddq0LEYu8wsytbisxTqLjIdeA14SHtDMY+LzuGVd/434VP8x9zyhvEV4mt
9blrYXbfxZ541nPo/soyoCvg0MVHcttXTP3Nqpa4e1h4mR/IIRv/iCrXu3SAu/pc1uRKO1FwX4jR
/038PpAYR9IcM8+d7gVG8a2A4AnAuU7f9/B9/ZW6Qxc8znXJkhZb2GMVROoJtI/6eaqUOgaGaQRr
ENF62zURbgfTUbvHtBnp1cwzb9MH1f9x9m1LkupYsr8ytt/pEQghGJvdD0DcM/J+qcwXLDMrS4AA
CQQI8fXHo7rPzHRN797HjlnVQ8Y9ApDWcvflHr9UeClcznxAhRGa9clAsVEf4yDih77uqxw5Rm+D
H5puIxdaRfcqGarXSyRekBIgqp+jF0xbMyUmOIwG+Rs3EzyKl7yZsWX3LlS4AMOkwxbmwuYmWpTZ
eEiduysts9/a2F+eQkP4oxr99gjugG2rrrM7PZbVFo7pwT5h3F1jZZ3fo9kbDKJDbJ3LcYz3ocBn
cg7Kt0sUeoa4Ee+OOYyjuKiGFJjjV8RC43kuw4Y4Pw2L39W5qh2bQSLxhF6t5dyyjK+h/GGJ396y
2jh42c/lqbOWf+NUtJlXln4GgSbNLPM7vEuPrQ69Yhkj3VVS+Gx9sRU+z2UG+3gODw/b98NwXcWh
v2RrN2CNdktD9X3t+sXLMHfXf0zLHBOaosqMvw1JEr40VUHKc49waYHBZGTxfXRwtK5yhFb6PIuJ
8OeDXKqAbZYOpVCRLiuCYPYLZrrdZsV8l5eu86JvGZTDJvUXvhiXRQweY1vY2oOnLSURIuW6tMWP
Bieq9VLSrE0v4FjJp3nauFYDzDw0oR2nYaMD+Li0jYV8KymxQNxWMCtrMxnJZBvBwSdT0WLbIUMw
oWfmrNdeOaVhyIIApXFH76u6Dt4aKh4Y/IWyUfRegda0Lx6QQzbPKaNFhLXP8vZxWQLRoVSMhegP
ooC2d41KhlKn8Cp/w5kbvYygGG9OtKODziesgvfdIIrqytaSZcmyLsO2dYt2GSKhifeO0mhyZ9KK
JNglMeNBnWE6qQuvYm6T6WuakHL5YKWH0Q3rmzE5doH1hxCiJJgvr9kctEl1qppJ8jsVImRZpVqN
k7myc+DOWGNitw2q2m82tmq95NhPlnk50kApubd9aeGBhh/7VQN0jFFNBjNBNN5InxD0UM+ZkNSC
F2ja+l0sl6bP8iBOdmHbdyqt4La1pqQLuhciUYPkS1kgC7xtlpXlJkRp2RKU/BB2dlVyncDtzuVd
odl6rgfko93OdbhMm9AhxHwT42Rc8JsvYtnINnY8Ly0d5L4r4A6cO9VVXxhgmeq9bv26f8GxcXCd
Qf7nlNGqJFNW4IKfM9JbWLAJYlCJ+dBWQoGLoFAJdnSOii0GhbnJMPSs6CkMxrjZdxhZmXLE6a3h
NbI4+UdjOiw+2tWl2nQ68tp01hi/31o7zwxKGCnH9z4wRJNUWOonCDdiUfNZDT08kZB+07ruAbPc
yp0xcWPirA+UFyLJsfSTQ4UZ7+FRrgRmuxfX0u5j8rt+OAgZrNcY1hDA4MJCPpK40uV9ojFydEts
tyKIr5gWNoa5wdnrH0U/1PS7hGypPNVRT91OR+3s7QldrHuqQxoGrxA3h8l338ri2lezd4R6av1M
Gh8mChZDx4KEBeRgCFW3R8QuzusebqT0WwOoD+Q8otmiu44vzXotKt1P+6qAJuo2IGRNnmvhjM8u
2a48yBT35RKlNUmMTJM2MvPRR0SmwiquI7Sc4MnC5LpTFVaTzNOOxHnZ45RCHaygCF453BGuauXW
4KFcyGAyzD6F66bD5hnjQsK7zqdKmqTIsUUWZYa5GViB116r/SO5OArsdV1r91yWSa0z0cG5oU6l
GzTfNbUO9cE0rRnzeYpiVJINJKblipCf2LefxdxOjxx69igrixFpW4LDXSILaB8tJ2h1OVwOx2b1
Nq5qw0cBy36Kcy1M1l3TScrRGguyZAI/8/QM91CG3QoQTlNBySRXcMsWZjP20SHhfSjQy4x86VJ/
1RZgio2KapVpXTSXy8hOM2XPyKIc0BEjhFvK+5pMxkcis74sbpPXj2TasiQoxnfijUG9pKMNe3my
ixFlky4IdE72MIQATrfAaEFcM6yczX0iJhudbUgXc2canN2HeVxtsptaWBXnvQ0Kd0URCHsLl1Jh
HpXWBUBzp5H4AccQbMOfZRW20WmdVUyuASEMxbYLvaA/9mIKmxhdVzPaOrULjXGOV6JqbnyKGfDD
AsHhcFY2GitMUCOpFDqrxKW9HRL/4NPEjDfM9F73HlRL3FxFDTVAKbqybcrv2g6DupqgCGig/HZi
fS48vx7vGtmy8hpjiTU9wFgmas7TECC5eiMn0kSYU/Bo8bUieWdBezLM08eMSO0KRULsh/WxrEd3
OVlaGogUYvSZbIyGCUg6j64LHjoviY80aGl/AAE6B2eiKwRiZ4PvSezBkMLbvG85TK6QWWK/0GG2
WBcR7TnqtMUMNMXqWgXNpwxaZe9CHSNLVcRV4z8wQO3kBy6cMjgwL0Q7Nw5YHz5EDLVunXKpZPUx
Q4LsYYujvVxsZnoeDgffm8n6AV/jcjwUuhyDm261xt8hmXi55WrsDgaI+XyFIi4q3+isouKFDIyO
L2RxUOci2d2b8KNbKlZgI3rVsCJNy8hfB5L2Xee1NzEf1+W7h0xJCr2F32EgMC+SrmJNxq2YolNV
dIH7kAPX4jjSGMMHAOvgqpoKHCu57ZpKxF9snAr/Ec1QsWxnFEPzLfG92HskJoiLY9829XBOKibX
nM8l6e4azNmjyodcDWksqYkwThCf63XixKaw/GzWXFmyLiyLTYJ5g8UvPHIYC0PaBkQbiSOVxthn
ZzTGiOVDVUgBcYV7wWzU7Zc46cM8KktP5h2JdfHRRNqiZaULaXu0nH0ZJCliIhYNIWA0RhJKp1r7
J+ZX4XzjdwS+4asu4+Rx0QHMtGJfluOjR1WM044TD1q7KiprGNcyugIAk9ysJ90o5S1AadjQgBYS
ssYDWGiGMwhDfJaLuFGKc4+MZP2I0iEQOg1rbpIjfNTqEex7d1kJxABcK8oQXxnRzUCKQGfIspjk
Sy3B/bdX3VQMLklJjBPvWeNCo89DPTgKcIZgZ6AZb6giL3CIcg3NxcgZkCYezQ2mKwjRAKi8eWjn
nVxwNbwyMth5G3DZ+Bn2WrMcPSXGesPAWlwlKGjsmFK/a+dj3Ni4UlkbteAHLVRWY06hwJr2nnEr
O4FK5OyJ0ERPJJ2awp/vYXtbj21mDZxHrkKvv6QZtkZH7kVa1EI2a4umBuNIHaLod9i/se10IwiN
mz6ICnouqUjsrR/UroYQhZmygZCDYkE16dxpKbZJXWKNx/yQGN+KtjFjvWVtV9VdWsCYB61orNqO
qbQpa9cNmWciGafRGNqeZKGJPOOn7Qr4Fy2+nHz+UqwtjY/Y41tyjbQjM25bxSaJYxJAQ/bAKeHB
x+RNKCPT0A2k+57MZVx3WV2joy1S1i6w10BnbSl7HyA8CW1aUI9eMC2mQlmmGMibmgNfSVl9RwLu
ZbCgHGPGurQxqAZ02tO6W7elvzJ/i+jgqr6zXpw0iAOMhoRk1MxufEYTvE7XmNChfu4nC0sOPkbA
lx8VRsHam6BOVATnFWnC5VunvUIPW1y7zXrCxqVGVIYxG35EBWYqYXk34jrdlx23/lnVXkyeF+Ul
/FkymRxCNXWIC2wtfy3Rj8/vcugqnteLYhjOWYa1Rk3NC0CtxTRLZOYN05LPLc7gl8jC3fg5trhU
v8Uaktgm94AYj0jvSJrZ3kGrKtXzOsNqNh0xxtFmSUGb4NoBDSYKtR7ssrdxvVTiXrQAYE/jwqP2
sLSk7IH3Ri36mTBoRfAUWeF0mCbSFSFLF9M0NkFhomWxGwKqY8wM1Wbys3XWOAQ5JiQX76Q7VveZ
m/Vlc/CroKRPLIpVU+0wj1SEIp1Z1fT5UrcyOrBhLOmmL9fEDnkPgLwVKcXQLlzU60BAQ6yVMltH
eNRtO3S0nzCv9I5YEuris2tlWW7W3hVLnHZ86JrnBARCe3CqL66UCNB74a77IXCgXdHfAI2+c03T
pIPEMzDELiaAj6Qdgs0g0Ckde70gnhvQRgDKeZxGa+4CCuCxPDmd0AqBoTiAxdHEyVDzDAlJ3GyR
3bGUHxXensDFPpim4t6WiLUEOW7r/ojZEO32cG+kT7TDgOo5ZKoRb1NPdPs80Lhet0tC5JSLJOTk
QAJgsYhQLv3qujJDD9NuUqvyPHC/CG4wkuZjrpYoLHrI21przIekcipDQTc4fVlwWIqARN8YqRF3
KyLipmsiw8X7pvxx7qts4cBCf1hfNw55PnMTljtuZ1Z+W+zcr1eyVHLM/UVDaZK2UTVVJhOVtOFx
aC/TOkB6kJ45K75gY1WFX+U9ckrCtyVQ7ZRZNSDtAosyDBrSEot4+TivfTw9F3DIib/UWFqJl0W1
QD48qjvlskShB3MAk5GOfr3oi0I9qZfBO2P4yAAz1oPS7bd4VbS8KaA4SJ54p5aiQhYEA12RL3bE
+rmHHdLU7lRTIgHLabHau5qSILnDSM6q9iCeOH+Ny0S01caLelmc7OpFqtxIJ2w7bzz46UdXo8Ws
SLzFYuPWISOsaYdDXWMmL3WUxQ8uZgh0SDsbTfzJq2djt6LAXN2djadOvgaw90qyoiobedMjZzh+
ArwpcBoxu8aoRQt0WMtdVI/e8KANpd0P1hnkpSy+aEiGEYbW1CnKpqL7vkJkF111K6+DH0OzThhy
JojOeQ7lMqkrF9jWf5rnSJLjqsdl3GsFrSjObx32+oS+Ew7ltCGTeA7WojObriDIa50AfAS3IVpC
xVOgLJSfMAbs9NZS+GZuS4VYrD715rjrDmCDItQKbAaFxdOwKWR1qM0Yuc95TqrIpIqbxX/0jFDT
vgwth3wCHX6EU7krRbF3Ycdr7G0eXOWeYAuTdIDEWSiPqqTLDBQKV9ZTEpOm1ZmXRER0BxAcbQG4
2yXjsagopyldGcYbywIo9R0jSqO67+O2oMAVWMArJESHsu6CjYGO1bDrZiI2sWeXCBCCW1PCGTHc
Ml41y4vXOgxJpqU/UjVtUV3N2JDVGvnyrSxNU4PjnwWV59oVQty41jfWAQOHl8mc0lJELfAeI4mu
t8mwigYkDEoGjAACvlUaeHypa8zRo5aa4psmSWrLD6D4tIqyldZ8MLmYk4m4FPBePNUby8MpfsTk
Zdtimx3CST5rDyTLLYqDob+rh7qIv/wxSuYHJivKnkqfdeRRu0n69zEZA2+B2SYMFD7gJlksC/jj
FhscYmdxldGcsGiMT1bPi8D1LOPoyg/Xqr8jeoLXT4PFym6axjQ9WkhCCpLJTk/m5KrY1WceABG/
K5i2y4ubdFkDcTIhQLWpjYFhmRGTVC0jfH5cGwhZs4u4hF2VZbiS77F/0dbtS+iaOSDFwg2AkRsP
HFQcTHrf04qF2wAhYvYjMTast2OXFOGpL+QMmFlTw+x8ADgukmrvIsKKdIRLvY9eADDYkA3aXBD4
xmHUAycHuK4joN5wOjsEBHTipoMsTl7Byn6Kn/vBh7VYuLRObfppHO0Gfkpdt+mkI1dAYMl9jbWi
SZMBnFRe+d7y1nojGtjFop1EdxwFX4W3igcKjA9hBq4FOpVU954I2xktRRBY8G6dT9MAvGZ3EhWb
DyHqPwd/qymUO4vzvActA7H1EaUdbU4uiKU5YhGmWBujIhjzyFkQn0ugPXR4jWAsl5dq73YIsOZc
J+hjk1vdkqqYUVDB3FbcrAwtdHsFF5zIIeZAE7eSDGEIkfcUWLF86AbnGbrtEdvQtcdI3GQxygCV
g7qxRerxSiPH4nKeNtmMSICrWJUrvSw+MUrsqSYAvSPYxGYkwXdE6EgXfZ+bRJA71O5huW3ANb0k
DYYGbwQAL7Vlc6JtDry4Aw85uC4E/2KCAG6VRQDQOVWYbNDAC1jlo2pvFsvfElbK9QmwCJoZ4yBY
DV1i50fhU31J+VG3iUjwmUJTc3tdr7yL9xSa4+oajDeX2dzh4+xWagqzkzXv2ZWM8H1SalHk3Zed
77m0aFdD9iCBkYauK9PxVDTWftNeWDRn2Rf+y9DwCP1bbbw+rYNiCm58NZLmqh/KsLtVhPJ6hwm7
AeBvC3T0ukhKWoD9qZT+LuGejM5ogQnBXvWVxKRI33vuDHRLNzs+ChbdegtKjYz13IJLoWhBda4Y
XKUzCAJbjMEW1MciLFn0EGpOXgEqtjUqPB0VaWNRLueTB4liOktJsMXOa1JnGLF3D2GsepWtnK4y
Kwzqo9ThLCUHlxTsBWA9zCnK0EMNj/Lb97ZMRijOSO/P3zpuUB+WGvQGTyPjSuzEpq1ZsJvUouyD
hCeRSKumgTFn2KPZ2pYY6uF3rItLbwdnTFyv1VIj53qtaPWxrsuiN2jTCpIyDIKRfdeMev3EslUX
WRTiG29Q2SXzCQZjfrAREgGC50IZ3O65vn2N3GjkpmC4bhrSAoyFJIKApeWeBxq1NEjrJqgfkw22
jYXnMP+dUFb3Y3jGUZNl1mJn/h42PvyGQWsi8b6OmAwyeNq5LsPyVkAm1qKuz4KAD/XRJWziPxbb
B6cpKjn2la4CBACZiIvu4hmrYd6HNijzGPjCfGJLtIjcKBS+G+Wq8BTCrR7YmVTrdIabNZJGJkoi
BSQ+kH2cNd3aWnxgtKQH7jfRknKU5+YRG09Q5+UQNeGNHsB8ZE0CFS9JWzyBAKI39HE1Q8izNmit
2DPlkY+4UeYVewH1t2EDGjmDoeEkN3QU+jQt0CTkavSWJgMWkdyAsmu91Ppr/TVprtpUlhrE8AqW
9TuiSmyb8wgRp6B7UHYSzP6jlNiVCYczqpoNAXHn8Z7c0xbjVNC5sB5yAH8gCBJrLNwprqYgcgSq
KSx/m3At5ian4+iH+dAP49tYFrLeUopVcccjL/heLgiXAVttTVTvphG9ZQYzgqQ5DXCixmC2hewq
F2Lygk1r7YoGDa3eCZPAszr4wnMfQxeiDHCur0Fo981a3mCNb8RR+SW2NusHLc89CqopjeKlGXG+
8G658WwFp7PWk2DmkIU2n5MBBoNtPpT1sL6VXEJVBXeDr0gsUA+kPdTGbeZDXDq+TwD/4osHDiJF
FqRDQMs+zeDIYFcuhsdZJiQ6FnJVwH/W1suG2vAZ2HtMowfo1IGpKSRDdwie6eNVL6/egn0p9VBD
GpeKqDLF1aJNr5+XHlr2OAXcn9iN3zK0lukQR2vloWkGvFKnDJvxuKaAjU3bpdC5TNCQWzKpPtl0
SxiVr4ZNDhpR5Su/6mEZgeV5zQcBiq1ALA2fPT8faCln9yeKv5+zxf9EY/WrGVqEOq5VnWk241bs
IWDdJ9vgmWyCKAs3wQ41Xxqm0B7vZD5nxSk4xXs0fJvwU2c4w+E59yfivT8QUv9qmcYaOi/G4GMU
4huJ8QOUpxlE1L+Wrf2RVvdXxzQFY9ukqDjf+rjONhEYU6TjqAokJXK90tKLzAvIWv8Q+z3U8CWu
Et1BZm/h1qJSDj59P0oIe2Fu9eef6SJi+2c//C9aS1ikIjzQQfSKrjgw22aMw/JWYYNARxughE9t
0q9sD1dEWGnNo+BTBsi3TDKAZGr6k1/mD4SDv1qyiWUdwZAPfKuwGjd5VUbLmRdQK2A/DvegRqP4
8K+PwR8d4F/UmUNvnAkpjbarKHv+AAeZus39FjDuXlZqsH8yovYHItDoF6EmQMg+aW3AtlEsgnyE
1damr3T1//klftFa64HNBmYsbDvzFoiu/xz3ok25dn8y7/hHP9Iv+sqxhzOHFgVGd5GtlEIMdiiS
+hpeS39mlfBHP88visoROmdwdRHbxmG/gdwZ4gBMEPzJyfQHL/6rM1uxzBV8CCuIsACkpvEwFymW
9PlPVog/evVfFNWB1BTEM36bYG2jlI8J8mtX9SfC1j+YffjVli0a/NZi0gWnTYmhnO+mqy57feTg
PuSjXIDqb8J8xB7Tj0xf/+sL4o++zy/Xf8wWsMi8xSyAv0CXNbnwNPGJ3v/rV/85cfxPlpdfDdp4
7Wg0OxFup7ro+caQPlEZLOCZ/B61HTbaoo/FmMpEm+DGK6u1fvXNSgoY6tRUnMqw1uIxDPuhysNS
WU/87TD+++fyH+JL3f7tI5i//if+/lTaDZUox1/+/OujavHvPy/P+a/H/OMz/rr7Utfv7Zf59UH/
8By87t/fN38f3//hj003VqO7m74Gd/9lpmb8+fr4hJdH/r/e+W9fP1/l0emv33/7BGg7Xl5NgCv/
7e93Hb7//lvg4xD++/98/b/fefkCv//2oNr3pnr/X8/4ejfj778x/y+hD5cVDkqZQd9xcSOwX5d7
QvKXBAbaQUxj/vMuLDqdQmH9+2++j7uCgCY8QNAfY5fka6Omy12e/5cowm2EkJhzCmUJ/+3/frR/
ODj/fbD+rZvaW0jLRvP7bxS+/P+wT4GJiEFNRywJfYzHxjS4nMf/Q15/mRWLp9ArgaRzmTsG8Bq0
MJSv6FdR5njxDZlHcwMG36Y/78CnTlDqKHUNTKa+S6CD/9sdQDpcJuciuBqgUrrn8/A0jZF+03O1
63tUS9Bde8eV2/ipv1zvkFy8RgiYgS7QdvsRgNwr8G4EoNlXJrxgrzEMv/l5sxQO4sx5ffABQUOe
Mx7wieUutLZ6MsR7w0h08ek5D2HqrHypFiW386BZBuEHg+xaFk8YatnO1oVQrCFYLdAgwPoeAHQ7
yXuC3IArOajXIRohjHDdWwdyEpMMwNKNK9hGQYSXJ4nzMqhNDfTLLrqRPrXHmiZQOnvUPHde8SD9
sf7OetiGJj2yLPHVj3BENdlqvDiH8z4/zki22pmphFdLtbavsyVHPjVBThNfnmm3nNBL0s8aygTU
pmJ8EGijkFc9in2N2vrBn2eRhrEMPnUpoCFT+sUbMEIYo0s86qI2tzNtq4yKHZA3/hEPn4Pr7VfH
0BgAyCif+KzQCsadf+JY985hwtsN9MTFc9ytLz8fK4pp40Ow9468VRRGhiC6vPajvScgUZrpUt0N
wKX9hkEv5jtxvJCyh9n2ET7X2KAz6NgOK5N7Xju/y8JKFEcvbp9jXHmnZIimHEYjwR1AzQmWL214
s1QLZLC6Ss4d5Pi7Km7aqwC986GIEneMhnk9/vzz5x2uCcPdCnD4DEnCsu1sHN70HTrCjml6Z2sf
7VXtsQdDyjVb7FA+K2pQiMOS6BtDwgVatw3AKfsyVIRkCnqX+0izCPLloTjP2vP3a7vKY+WF7ZXp
Q28bsMncjnq2OSR17ROObZAmdQg5lOF3FoTRj8J7wSUOFW00o8iG8PhzcvyHBTjyba7VnCG3J7p3
MV83eG8g4c215RHdrXBaPqmF1cd1NPUBsU7RlY5tvA37PrnhnhMbhFwMD5jLn7NA1c3LaMWQInWi
f5+TAfqzOvqyXpPXsLWs0pleNUEFdnUKxTEAFvcJrdB3a2L5OtEhBh1StU/B0HV5Mih358/oS6AB
66+XSXg72MZtTITTWS3jtAXBNN71CfWggl+D5wb202nPJP0AgHowoNAheeJ7jswPsI5yvG0Kkbz1
zvNTDW3Ok2x6kquFituKRXrXW3BU61rSY8whUBroxK9HdkEl/ba8Rtf9xGo3pcqw/nNsq2Mjg+Kl
HLiEgLvrj6y8nHGYnE3nvscj4F0Mnz/xGg+QgFwkfPhqXpSrWMdH6et2D/sz5NLLgAIIZOq+bLAK
UKnC50j3QyobRt8VpddoIJGi1I3fjGyKEoqRelOOEbtnfQVqkiUfTd3zFyswxNQj4eYu8Bqx81WB
wdbaAqg3hdrBPY7eFrAIzulg+xdvHH+MgpZfLYipteZARNYuPmC/Tt4xgUlS1YIR8uWKq4QN83W0
AmqFbEABvaDoxkyX3EZhn6QDsKdPo4E588S+W8gQ85r17uzXU3iFKyXMC8hs3xLfz1tohD5Zi7Y9
okt0BxcPBd1dqXZzoMunWPtvpLfkSs4gpfsBiorCleLOmDo+Y+SnwSUQuLd1AP9cJkbcCYRhnNt+
/F93+B3jf3tGTeT6t2cEWr2OlnVHVeOTz3r4ABaLYoMLDIALCehvGSUCZV2q4kq8MFpiBSAmzKaJ
y1cPtBEI7sKdPT/Uj1Svh5+3S2X0rlBxuP35aotbzol47+qkuyaxCR86LeI8YItDyyfCh7HRyRUY
tNefdwaXR2jlMIoBTd3PB/QxR0E84kTx9PjDocj/NlI4aZolZjfYjNU9hlbxH7cvw0S2fjgj++zy
J12Gq1HI6YEVy3QAmfycEA/DJNjDXhjQGVwo1NvqYhDfSoktUE+BuoHMB9YKqobCL+48vAtGmH4+
Q/O4z8EtR2BL8AKWJnuMis4P9bCA2Vn0y8+bJ6uLnRxDf/PzT0y1Bpgisu154n34op5/vtsoER5e
dzhRmw70Ri+8EJQkjMjH0btPvDI5hT1o5Z+3t42+ha61gwVqks/FwDeFMwnAvBU+ZKSDShbM6CYM
PXJ/YSmzoCD6CaJCkQ1BvZXQlr8KckOwXH0n7QV2FSW7DSEeOJSLSbZgvPXTGI9v00LNay/c/bfS
LePzpCJz30i2q8NhevbghnztEnOnHDsxdOpHDND6tzys5LayMLloCKDWelrEsyi9JY8FEsgSiPZ2
UMZNeHBsr0IfauG+Dbp7Bww8k1RVr3VdPWPuHIMp1bI+juQWQpL6S89YsLia5RPiAJBj5LnmbEWM
kGan2x2KIe8uDrw2Y3PRvps23K+UzT+qVh+CpSrfwU2qbOqjMhsEIwdk+nrZpCP2WAuFWNxiZs+T
Dv201ox/Y1w16TwT8Q6N27cxMvqzjPvrEj3xVnUxgzxvzvs4Wt4Q0bJiE8E2L6guz6yzfr5GiXmD
pXNufOJ9lhZHlNpF34O5O46XLcDwIQHTNy4HNyzeoY3D8dQjFG4PMZk92yTxt8h2D28cBq42SCVq
75ULZN7Ugj/SMJRZN4/+C5S/2DlweN9Mg30Q+qvPqlqPiijM9MHMJB2pV2IFGDdDjzEbENjjBiRJ
l0HjLe9ZFOzhMhx/9aw9QmxnvvqBnYY54d+DaT0HU2m+L429QVJB/OnkcnexGPl0LXlYkzb5KMBv
IN1v/Ijg/uTmtniHkvzd+W5+n5n/2cJ+6r2u1x++NMtbl+DK7JegeutAUaSxtqA2oDDMEFI359Vy
8RaAuummGDD4LeW6fPTJ/+HqvJZb1bYt+kVUkcOrEMrRcn6h7OVlcpikCXz9bdI+dfap+0IJJNuy
BMwRem9D3Vp20zC7nRlqmk7EZvfaJimN8qwjmca/L+KbLhAjql5XvTEMoFqQaIZfSaKeDHro0QIe
+EKL3CwBJGD41C/sv+RON6forc+0JuqdzL58NUvhkWfV6ZNJUTmI7K47CTuNN9R6fSckCkLs1O5Q
GIabbCzDQ4yGBz+lZ53VTkkDWqzK0zRztrN2Id5I553aesXCQITxd2yuBXNmf5DbQBCu2+aJO27t
9xmDT5HWo+g2swEZTgns20gRrObT8Ka6xS7kVHzCZoBQwhTbx6uarM/2rYoT8bHbq8oYMH7IWj92
OT8KpoaO4vTYrcOF4HN6G1CdnyA7IuBowJQq9XCTttRWnEDRusS//z7GzQcKbv2CI2h6MvT09DhM
YanY1HWiBoxZaN49LW5RRGfTTqX10gniKgGdYZniSPvI9GgbcZf/mbTwXSMsf1VxASAOtLr9vy8l
2BGBrOmMxHWF3XWMfzom55A8ANlrHFtQ9mahF1af35oWFdPjJa5wV+pkzB+9ZKb4EKnzwRHpeBwn
ySDowgk/jdjyHy+NRmSuOcaAJ4khaYOOZF4PRZs9y7zec+cPLIbZvaaJl27FYDRL4krvVZu6PqCz
RvHaYH0M07z8ROXP+p1/zMU0bRjOka0eh++Nh8LyptcoarJdWCZR8M9xtElaz9/RSNz3PWLRf36N
PYZfxqg517nK9KPSVhk8zbn8dKJ7Hz5kkNZcFeTyRt2xoBirqVbsp8jWjU0qpmZZcsN65bcRO+qO
GTSurF9jml24dsx+rQMNeB1JvHwdjuDWM6IfDBrFkZGVWNlQyWOxbJvnhJbiLnGY8TOWefssyjS6
2l4Ge1ibkOFlDTr1RFyQKBO0QRd+7IWVXu3Rjh8YNFceEIaq26ZS1whF+lMj+/7UumZ/SkcXqZsi
Do/jlCV81xnaS50nKJWkgFrMWfL02FQJMqlQKS+pOYsFwKKZjw/3WiiIdMuxyW4IIdKbgfRAs0V4
eewhTmhWtjBN2t16vIqwqqzGYh43qFTzQBOx99YPOepIYSj7kHXwbaS7qbZz8lrF8qYgvN/MtZL4
Vq+4HzqD8hZarY0ntFfjtVKq76IZ3Y90cpulYVUhIak2bPqRKDepsqUq8/SjiJRuE9NaIYik3uLo
3XueKB1zsKf8MjletHi8LJUoCFLw2uuo6jam6JUnZXSGxaCE9o8rXmfacH/AZGFXwnVwabq+2jIA
UV9XIaY6jCHmJlSht93fj5P2ViBBc25asxk+Zh2XK4eH3mw3rkjyFQNr3I/c0zeaq5UvovUETcpo
Xjkag+PlPUOjZt5vG92Olkoop1c9c+aVZWr5KrWYvzXnrs5/OFm7IXPwY1mTStvKwuPI4AeG8tnG
CTlC9Yke+lwkiXfzYifcNw1nWqZ5tu9FIf4AE0XAhgIi9xzwD0dGYTVBSwUxUNTaPvP2y31j9Sc5
qjYwEtc4AAQ9JiZpSM0E1P0oNG+fNzlLfzlUNzvl9tiFRbMPjbvN0Pa+67Kw3j0FUa5R2uat99wk
sD0M0Wgk5rVM7YVOU3WNO6L/sMyAbqP5bjMHYjvx3LJF4wrBITdPdqeBpdDpHkX9U+SV7i9u9Ceb
+GUrmZIeyFDaJ9rKgYcvlROePddzh23HxERSQp38ziRXN+g7vytC2Vaep9+05ItbanzUrMReRIye
+hjoAGBPlHjqTDH7hSWdtW0TjvepJ1dGV7vnwehuODLqZZFxTT9usvqofY5aLS86kX6tzzL1qQ79
egjXrkLJvgZldneR08pNzym2audoaxiq9oepymLRKP2Be/Owjac436eod2Jmsu7KSKuP2LgPTqMG
sT6lOzOUMXv9gPkuG9AnWRq3/ipfVaY5vbdTEriCflHi6l+o0j4fDzoWc7csjHNN0kntJwksGU7f
im5hJGI29akcSdSd0vmuYpYgk6B+50QS56wGcFBT7fRSAc1Eb59uUejnx8jN57OqAmgebHtYzuFC
Z6zTTo1luleT+istDe+YZl5+KSvKt4+C1BRFpd/wh45jrQYqUViQmCrLPrznbQVmsowVcC405/A7
yelNc+HY1ulgHh67EssAJozppXWi8FyH1efjcI/hceOSHy8zG2lpjk5fc+3yKYz6aJcjAMk2lW4v
HUviCdXTXMFYptlLPIyLSjWHA7SI4UAlXh4eu/9uxOPZYvye0bStFaf5sQGwbMPGVq/ZZDsHkv6j
hsX16t4PRZ4ldmGKCCNxrfQkjILzRCdPq1vnGHufddWYh8eOIdthpSCEolNd2lc1sJlbhaKcx9GU
ic2QE+zVkx5f9bKJr5mW5hiBBYtsY6en1umzkzFYzrq2EMjDHrjqmtLehqw0Dp7KFyrJBz7ruyyi
RvG1RqbIBa5q1sWSccb9MlyyTlsX/X6okk2+aFGfQXdhpI6Ha8lPu6bkax3RKj6OsWYvDakWKJGy
7qhy8u/rTl00fefsqdI4h9IQCJoWVs6l2/SB0pJX4JXWo30zhW/IWtuTPsbtRqADWyIjNF5dB90I
A09zBLPucCIdZ4pIqGMAT/NXxU1ucZUfmT5tPlEJXWmG0j5hhDd9nB4Mu77veolSs/4Ctx6wZi27
tJXvydqRlDwQd+/6wfv05JQczbL+VJuPEiqynGmohm2HBC7Sz4zaRKfjxi/V7OQLRXGCSWTKUlXi
duepoqUmqOFzMJX3PG94s61u//QSZZKn+5YbJ6cMv/d5wF1wVlSkveksv2pUlW4NFSGa9BUZibMM
ARIdWhRkwWj0G+bahOATeg0JtaIdh1G8KEp0KF13OkgaBscoq7j44nQbMaozWzEoclUMVnQYeuXY
1GGxeez9uzHFWAYobwai0b7cj5RP9yOglD1WtCjINZZL3Wq8cze38oRsbtEYundOxviZtMc+Tqbj
rRsFfg08jfhF1rO6I1HAg2656qoyEpQnWk20dd/IGXGEqhsTo6P6FM9J0j3Z80CHZmJiaVH23VMm
xGdSdNOajsS8h8TVYZAWLtNi07T1YwpdSzUjUBhVzXxOwybeUAAIUBFxL7u/zfr+7qwSMfVjVVJj
jxlYWm0vUSHZH2oXvY1mUj0JyMsnq4pczLMcjwjd/F5jCchH5arNeXMK2zLEAKfr35pxSGqHXC9W
fnPLNHdjWpq7KhzMnYfaY9GmmruZwvhk9l1xriCkP+cVmgpsZggrmpbFUdox7Uw7O6t8MoVZtEdt
FNnKBNWzRDmc7qJh0pZqHhk+UigCuqjXd6Wt69x+2MzIkRaxVdg7K5UzNIpeX4nGm98qVrwFIh9G
QQyG4eOhaFYoUedjlmAOdUk0/cfuY4MsiEzBqbKNdn+x2ol5J/tkfnPDaocKp8OwjAAToAlve+yg
jKhF9zIYbrGczALbqmO1LwrMg8BNFRxlJbLQ2GQRiazOOeDpsZeS+ID2sHNgpEj8abvm6ItUKTdo
8D7oOYSnx2ZmPuNCNPo3GJNpWTBx4mUcVWOlOAOZKZ/aHstt6Gtq99oOs/6nw4SdiyH+NRwusUJk
t1hvjAV0uA9jNJ3TOM7Fa19ke4oo4vrYY7IRDq4hep6lbR/Tqj8b7nBsqopaYIWJXPL7k6yz1u2A
02FyMGt1lEBtoaQ+JmENvwvmdIgyRoGpZJiZLjPgVNWBpCpFUIGCRZHLxWm5fVWwjRB4x62znqaU
OKNT1K+h8nDZa3b3pv9JkI6/MWAzPGEL+Y3CWewr3fsVlrjb90zciBYI1h0TX8aw6i69Z1YXh9HI
iWbsw/EuQB8VTu/W3Cf9OhauwtetkWKU2nRISN9tR+kBF3XMFudeuGKQzG9jy+kbI8UfT9jy1oTe
Hw8tHGyceXhFE2fgnsniw2N3MPXXlG5HYFZcLVsDc/UbIv4FUZY82o4KpINvEjJQZR6TJPqpQp1/
dDATapH69J8nPNwn+7Y1g8chPRaF33q02dVSUUh3kNfKwilWwzQr17q0vfWUCoROCCHdIIFNii66
fa3zrnkpo2G82Hm1j7qoeQGzFK2lpSq+jRR9wfeebRAItufHJtVle24y/CmPJ0Io06tqrDu/BqRN
iJRrC2ShxiWSve1L0DrLKmIQWzxnycGuM3OdFshBnLBN3+ZE/lpI+w7YtnEgFdVBFVZ1sOzhP5vH
sbq8aIg6S8T+hPpk3m6V5enio7AzAxKPxNadJ0KHBPI715DQLC/VdvTsy+2kdeZGceL0jIVyXraF
I1+NrKahphH3O9OgofFtKsXXyKe432f9IYeWtLBtqa+6IntJW01ZM9bPPphWqi7niFaTKpXfpmu0
fVf+hR8w0ktxVb+tyR/xAISwDXJvr6ML3DdqBwKe0sLjUC6bNfL/3J8qZjn0hlMmWEHoekVuRydM
jYguksxcuo6NbQSt1RY8h/Hy2B3d52hI9B2dvOQmtP5d6mryRXut9vUHWgb/yIWBuEs3VffhPN6a
scKI0vfj4bExqWX2i3TM3vLZyvempLAmcezs4Fu4T4PlioM2qe9zbQ8lpJsRtyuXSIBK6zmqo/az
Cr/0dlCX42zLTd7l1k1PP0Ws9U8uwr4bjrkzqfDGMGrvy6IOkUHkeFVCxVk7HlJRD3AhTgY8yWSO
8+mxsWPNPczQZVqp0Cksw2kvJvpeDijji2sUDRpAs10Uuiv3Qy7n5xAH9dIJBRBybmaohllgYmx1
aZ3vNdxtmwGXZ1R7LwUiuJviksEYavWqN6G80N44pwZVa30MPyzMi0ejAPg8zB3Yi5HSuWFkDj41
u3y1LerRtk5abUJXDQoDZHjOaFsaBmo/70vUq3lpyKND22/VaELzERiLF7XvNw5r0fWxx2n/1Njj
3ehkINHUgW1YjpREE2MvmNGEgkQvkmgzgM0J7NErj5R36n3qpv3KYNqRLaJ95tYNs3pojbZ9/WYP
b7U1iGOuYWlk8Jk4ikkvj+3q8fhxtEm1tS2TdFc6ZnQs2sj1B+a+8PPIDO8KYelm/Keglf0k1ceN
YdnaBr1jFyBgMN/RaKO0tTCPGZ2Z0bgMKRNnVRJgY49BuKC8c7v5K8YVH5ie2jGhtUbxFc6YC5Xy
0HvKtEGbuaIwkuwxTAX1lGEULc3mqqIJWDWT+W02OSSl2Y2eqyaEkif3TdEk58jWknOIDfLcGMY6
NhR7jwFp2YFK2GWWo56HDoVF45qLaHB6e2VodeTTYbF9p7UpVxd29eaNrVy0qgfy1UvGXYlvr8De
9tjOrECine/a02HYi6aWqzgf+xusCQ3NeqX+4cJbFIaX/ypi4sY8OYGTUKozWhqcWATnnQUy43lw
EBKKSvbr0lnWDlgiyrI29pucIFF11k1RvFtx632gYdV9ZpAXBwrT1XMdq4chn79r12OqYwFrJ5xp
12hl9dqp4cqF2PGEOOceeiuYbve5IDQUbYJjPY/yaKvVc7lvG+T0VKu/C3qRG+qElknnMEE5r7uX
zhbFefjvRlvj8KSsr+rzAf/W/27q+24bTgec3fratKS7G3XL3c0m7BaV0MZtnGTTjI11o2SgY0yB
QhGhEL/hNsDqPWDOc43pqzU0aOwW9e3EYnTWiD+orWXzB+Fdgb9R0V4Txlnd62fqrtaNY9brIUZq
QFfRqA/bwvaSkxcj/sgVlr0uzr7Gmru6gN8StJTMt1PePXMHMD6hPriYUkxxGCicPwk3++y7UP9E
CzT6aaYlR3d05ivOyF8CPKptsn2xq/Inc4bp00k0jFVx231E9AMWGJjrd+qFOhpGI3/j3hb5sTKl
rwDaG9+GVBLkUHw2dVR84QgKfzQ7Xvdt1X4quZUttaiD3o6BakeLe1xBYHKecV/TswVB8i2MyDe8
CKnV1LxN4PY2s6fbqxiI4SdV4y6fqi8rBoyltrjzsIzebDMubnOfpRsxZ3i+dC2/DelMV65OgmGG
Opd7Fi57x1kkODbfvEbBLlwZyEjnRF2rKkyJR3kw80ZkSW02WQG6AXcxFcl0IR3q95aTTIfGqRSw
aRYFcVBwQVsSeGpN7NeONbym1NbuACG4I0Kz1xMSZBSGuPHR1j6Bhda2leoAcUr1/l33yOvitt5j
DIEoVpnWQYV6dRB6SqIJfuaFWXHLZtKV92lOxw0uNTWgnaS8t3Pz7Y6tdVEJ4i7GbH8+DhPtG4HN
97wxuyz64N8IAOmoSFsSC4gYcnKoncp70nqTPw70fBqsL1hR+8Xjx+m7FNu4bLLg8TepgNB8FKpz
9kQYXkPzV1XRn+W167sEfmuMZsmylK0B7sTbzHeJTIt8ZqY/69NYbo8zydfOy/JfSgXcLnS1+ChG
9Z4Qf41a15/NTFcC0pBuLxtDLtLEdAOwItvaJdAD4WB73XSgBCz8qENNojHi3R8pLW9RU4p1hGt8
oyidxXws6pQNxslFVie7ZIrdHV763JdWDSMgMpVb3P6RcWhuqJRjhaG096EYNsakTKYXMje5wNCh
LmlrF9t7iScZQ2hg0Efv1fLqRx9KFtBZQcwJZE4fu/BaxsapngprQTJtL0f7VDYTdU/TgHHYRhuY
iAbDzkCCDOF5nPVD3gPqsvJ69sOm7s5RN6m+AJaI7XDwG7TyYaLrT31f15s8rBS6Ama/CnNzXs4G
+LowSWnO4ZL2W3vaunR0nh6bVBpgKhIv3DYOvoppMOpTx3wRPx9LsUdJXC9SjdMtnY0f0mR6n6XY
yJCxmXChfjJTKG9KDNSNwnryBNkiWylbq+wYF5Ayz76F5XWQ30k6FzvJ3YuBq53fuleSvnLjysrm
A8KhacSMCkYv8hY6mvXUR6H5hB8HRycn7SblC32aR83ya60XGJC0Qxxlv4/D7v31eG1pRN00KZdz
PA5ri4pRQHAFhUOWf41ufEi5NmmkvUjNujNlsAp64Mv0/sqk6ITuptdh0GT2AJU8HUOoyBfIqjCZ
5cW0bx0HswuWttdZt1ISRN6qPbfHqjCxMpbxV2nx3qANNEEXJVhiMx0MImtsYCSlebTum8cj7k5t
MGJoIy0oXH9kLOQymtXuFGP2wvelpT4FU7JxT12PvfJbIHkBo5h+uSml/UzT8bWw0EktjpdtPdIL
qvjsolCuzahuTzjDR+q54bbOy3FpcoIsqYOdZl2HeYGVUhimtswbXQvqfsxuDPGQXZjuNCMGllPo
l5ja8dudkmQqxTKB+Xq23foHkxjELD3aFdMgt6Q9jQ+s6saawXQexinQJAR0lTEw1al642ZdOmhL
8CXiRRtRI2trY9gR6E+QHJNhbWbNF9CnO/KgXfVDtJeQQj2LARmhiEkzhePehjv4DZQRaaEXvxCm
Ch/DefXa9sw8CIukPrXx+M64qy7rHT+TTvwcugocHWOOD7hrW5ZHp/RbcszXpoZP009G8t6MgOMs
K8q3poU6jpSCJVDMsO87+xAXOKaVAWmUIIZSLmVsk82W2b2gqyQQLHnDyLvfaf98QbXY1GRJpwRJ
3aIFyXmBkeyTHcrQOaFNm3ZKV4O8LHN1qTnyiUzCBeyTD9fkvsmRp2ENrteTSxjaVHbsLbqqOZbG
+Ja4bbgWG09xy93oaM+qkrnXQhHxUkbatBpcRvJ4ZnhUDH24hPQw1szVpjvkZfBkpHs1qYFdQSsw
9q/GKNiMoMsMA3pAFKdXMjDyCGmDKZF8HzNgwzkkx3V601zxCvWAMfg8Uexf2iB0iIONl8ww2n0L
9+g6KKoWqPzd5WNXHWLjIu5UcoJRq53AQCBH4ObSzaY/McVpZei3yRTqStgh00AzZSVzNb72G3pL
1kLVo2yjm457DAHDqjjdr1GN33A2koZspc+uEHPHdWPUmV/XduZPnSrXYetQ9JEZvSkHW76u6KfZ
HH8EZp8drSNmE3WutH3Laq4280V8TTCdPYyU0adK3l5HTHALOXCDlzp24tod4mVJbn91ekkr2Gva
9TzXm2Lq5SaqsN/EjVXzRmZlSYUOPijdjHKU9Vk1M3GtLcTndBHs5WP38do+dRBqbVNn7Jd1IcVV
gZGM7mv2qxz0G0MEy4VjwCWqAMX4St/APaKFFJE+nmAyhydzmn10ivnVFj09xME+010aj8ksj2ld
IGUpKu6HzZ+xTm2IZ6pxchoZKE6lXWOXjVvZ5l4OzM5txgPQFz6SmHvVVjXFlwrmFUkkGS8MwmTT
ReYyo7mCbotvr9YmVpc4fW3dftrHUpcbiin43btMoTfHxrPz8tCNzUkmTXhA9LkRZvaXWUbxEjSf
QkW3su93vMq31BXO4JNr5NpqxDeFozyqrpiIk3M8D37qQn7xLOiXcfhXqapubVfpvgandejrEbAf
insyEG8Fc8O6lsx651cx5S/8qw3RcLFdDxlnyIdvpPgHp+l+EwII2yK6vSYOnYNW6YEEKmGMlu57
aHSLMOEYCkJd1A7aBvZjhp5iBEZ4v0qdco0cL7w6A2+9Ghgqf5+qjCpx6xXGfKhy5aCmWrfIp0nu
MPHj47bCP3ZmIssTOzukmA+tz75mqUvHWW/7xZAlzvVxTOihEnB83QymsXCa9rtXhb57XKuzZekg
oWtz+djV75duIdZUJG3CYs9ew+nOBi+5DJIMpasGbzPd7wTFwEUwkFc+WXIsVpGFUwEahDPccuSQ
SuVVn3lo/kSOYn+5o/fSeb38oxcT2MW0+Isvd9MlTMUwNH0Zzr2OgQxclWNUCEbNd+YZuBi89GtT
qy2HAQFSxZ8QDwJ8awfEIoXWHO42pB8IKzdvsvpvboZfQ2nZn5osgZhOVvXBejaA02vMN6iP8CtC
t341QkUw4Cd3n1OlcMDMdPKWjBTNU86hp4SK3hKZsHepalsN5knq53HImhVaAXkaxrvepYg7PJWl
u3aFKmiyoAnQK/SJjO1St6RkYue17USvz2pxnAzjPlRnuWlScBGmY2rrTre0ozmF7goHpn2yECOv
kKwr54iogZPfLa+2RF/J9Dn5BBKuYhHNnFtjJeB0ZFW+eCUE7DJpccyUSK11U83elZQVDP2h9uHR
hVvUoiu/BjjqWoYmOYzKq9qI8YfpqzsV//UvMISV3UUx/S2oWVzTdJuBkqaezecezwGfCktREU4L
TVdhp7klxE2GVvyCJdkZ7Wj+DFV9uTsV/mSZ8lbOWv8FAwQ/aqc6H/aA+KkWMdIUheqwY2bOK7X0
nFq22r3wfxGnqWT78A7zpVMP+lNDRZUBcm57BTvfBh3Ax4vVV8lqCBPlBF8MZwcylCOEoGmtMC/x
gJu+3SjcTPZlo1fbWJQ6TaECuVSfm9tyqvL9yN+FZYG4ORGhspZFWx1nAz3apFjNCaJhj/K3H89A
EQz8rcK8YItJArBd0VPOP7uUshG3Nh6wIeua/gw6p/P1UUle4fiHi9aOpzfDrKDIpE780d/VUw7K
z89azN8qfIrvqkufBdSXP3WbH1uzmv5K+rF1XFNedkJsmw7juRZievvnc68h+2kWelGEUpwPRPVm
yYBU6CdUZws6iW7314hAEcHs+pPqzjPY9eRbcl2lZjZ84mzGqjlJ792cKXpVmtO9mZGuLDLHC1/6
Gsy1Vivjs8T4c5fTFzd9yEbc0ql31VWZBUXYq5e2sK2g9Izu3JcURHpzqk4qnoM1Zrr8qIo62VQp
7EiRkypZU5/s4brbW1r1KYjbESJhkQOUSSJrL1AhbaoClXUjUrkW9IOOjTIbRFxGcva4Ha+kq1YX
FM8iKGpbXunp68tqQhPsyTZbtnOWP6Owm+lKqeNLH9ISoGCgvJpknQvhGsO77kKSENYQfU6c1pGr
zV9plL8l3AT+2Mp8ruA9/ZhCZ+C9dYeelUGI6QPtWUl8hp0C867r//PxezZlJ5CQFBtY7Z2OSV0e
K6M0wuSXtGLfM3r5p+m8q1eW+ndlhh8O2uuvRhmTxRRr8qPR524h3Tai2oNmYmh6CSkYZWMn6/TF
UkeTTk9NcIrWY8nNp31KmsRbxuOcXll2xsCUSBEcF6frkGe7IVbwbaZdvO9hAv3zyOo6arudA0ji
v8cej+zWLaAQ//fV7f3p/3nm35dXyjTY/r+v/H9/pqVIs5pN7frPb/z35x6ve+yGhXJnIwwpgX0W
70U5RXuMFv/ZOP99VKRFaftNh2AStgdVzgroCOWneoqhPzX9OVe19hBJc/XYQ19sQ3HsinKfu/NB
j+L+PCPJPeWMWI4858xQBswKKec2jOg7USFBzlyPsXKv5ETrx0E3OfSJRS5cqvkOu/VPTBSrwAtX
8hOzBIKYovaibNSCZbWqr7mbGSzLFUl6U29sI3JofCvOFQv1H0j3DFfuLDQnJGhxWb+oTmkfZI1R
5LGLiNA+9ZX1/KjpennaHjizwxPkjzd4be5LZjrRqR3lTzM4KdMM5nbfGaa97YRMljqO8De3xjqi
osPutKzA0d2r72JwlpqpM8NcqvamlVxXdplVQTtBTjAaYexYOgImlU2/oDWg069bA4VcrWMGSIWc
Az3MsEjjhabtwIyjXHsfkWO3MX11l2nIYmz2NkvSSVwKlMR+OlM1wQvrLKpmoFvjvKCiKhjy5Iwb
jWSIxLHbD236EyFaMHvkuVjoe3wAOE8U2aS+K8C4QaG90wli4cNnSxBc5SfFALRp3m/78OvLTdVw
syHWjJZ6JDp/cBIlSPShJdhhGAKILAt+V7ZVooplE46TX5nB2Bf6ohmmNNAZro0CU613YhhwGY8t
Av3ylCgx2GjrGzThCY7bLcrBPAnoDouBGpgKkmFJl5XKlXa1qB88Jc53SRwT1C0HqfdpT5hEaaSj
lZ/t+0A7vXlDf8VACdi/XGjVOxUnKmiyFMt2tHcsDSb4jgmDU12CKLXTgKsXa2ZeYwgc6sCLk/Yw
ac67HbbWuoM9m+kutSV6J03pyMPgSScQqKIX5ZgLYBp1FGAlKzcZVZp+igtG9Ihir7lvdZYCDUcF
CxjWoi4wCTBqZge+zRpmNNHTvEmtjHYxJfze6hL0J3SL4X0TRcEw6g1zacKYDtIMAoYh5Gc9ZkE5
iOFdk8xozl6cxJZ/87mNFnEr4WJDmIP4e0cSS2QjilczQGFsFhSng3mUN6O+qa3mnfGQzCtpuR0a
e/qdMMHWVV+YMDK2dtR/goSkgt4az3n9Gybmp9PNs284s70WZb9Dexpkc7mt+756M41hWAJYM1ea
mJ6Q0Gg3l4kkGMiRq/XZR9c0bqAQfTRqLzjNlN4HeFlwPXrSB/9SfYMYXhmFty6suXjiAml3CqOV
lsWzOofG21hmS4ku1KE58g0PQPXdqYogLqLoMVSayCiAmm898oLQFu17Lh0kHh1Q40TvNzJBwxh2
NEu62f2MhAaFQFfmZVcY8OBLVX2yTWNX297WS8EiQLsn5EFJfDFJZA9uSdDQhxNgI+fOTVWVHbQp
5cVoVAWhdChWskUeW9uLkaCHyspM46RvzwUKqW2Cx+YlSqLT47lEu+OUGlEfgYyUl76jwCia5ypV
lY8qJ8cSABaukImVveJ1YqlPovsqi2adGeqrapYEXFb+BwHbDE+a8YN9VtBhCd2PWem3sUkzrc4S
82Wy/0So+MnDrFXKN4O/iehDp1jzy9m/j5lY9cdF+99GeUeAB/nKgTwn7gtuF9ev7gDs6h6cAJeq
KA12zcXxkvNsE514c/YCNT37jsoCkpFrfUYjYb6VUwBzTXdcFfJOLmeW6+7xSFqo3l03cSjR35/5
d/P/XvP/fu5/fuTxK/59WmuyaI3g89g5gmEDYwRvOPk/6s5ruW2kW9tXhK+QwykzKckCZVmyfYKS
wyDnjKvfDzRT9YkgfqI8/z7ZNTUaWvKo0Y0Oq9d6Q5ae/PFLq9ZuNCZX/vnz+yeldtPT+ydM6Hq5
2oZmNCqkeCiGEMr3Jxler94nFWFN1J8awexOaPCKGyGzUOlIteJU1XmBUFlT6ZtCdL1181REmPSJ
jqSiG5LlmwydhlP/GeMFYmp9yHiI3ufrqK5yyoLqZ6jRMGZHKOoWHFInrS6KYf3+MRHwsHn/NP1J
rWkzf//Dd//+KPfC50yW8p1jNN1pIIFxck306kW6lNUq+6zeZKf3T7Xv8Twz3/vvXyHs3XL9yw/Z
ODZl4fWnocdsoY4AT4gNZwWBUV+ydyHKcFLGL3//WbTE4uSKQXEScP+MVkGfEge57Q8qffmpBZYe
raT3sXn/RiKh9WspiAq7zlFC9pN8oFKezEDzNmKA9AsUlKPaBsUW2V1YK/zy98aG3sJwecjZHGGd
P7xPj6z0k9P7p5SYDSlDjFv67I43sEmaUNmV4GQtlXViaMHfo/Q+VNI4VNW5JZHHgZSusYJ0j126
9cIuPrk4VZ8GBPNBXhkR1IW+XyP/WZ3M0iDkyJ2VGgrWqiY3vzXK8NyVDkSGiAiyKqm2yQ11Nx0Y
1CFRXG5BeXSXlnK79Q1qYH4gWqfU2JtGR6bUE/O1L+QJTB2+vH+quoRLo9sfwGfUJ89t6xP6vmq0
ev/4/k1EMpxDnp6NFOEUUN6/oG5CKq2bH7Um+FtJyA2CiDrcW2kcH+TcAJNvZocOkek3pNm+DaL0
JdcKEFhp69/3Qhhtxc4pvzWKsdNAzv1sEvL4BejOJ2kEDnT6wRVNlM+90DgXComvIl1njqZQEKxb
BPbNhD3CAlsMZx8AadB/VaToOHRxvMl6QbxPyZuv8Wkk4NVQkarz2HkIuVOse1Fxf9YADCpHfdOk
Du241sQkUHcfcPjsMEuhho6YXXjIQgO2EnZp1H2TlaCiDqjFxbfcbMx1KMj5gwVd4BElTSgA8A3c
Nu++RZm7MdG7XfVmYz1CHdwXfjJgiOBvAfSVW0NoX8IARkqnOoeoR1UXIP66NYL8Z6F9Ei3KflaM
+QVAckgpgHm2YtzEWLAzY9+nLXV+c/POgP/fFgF48H8WyEb9VU1VAC6EA/4PSQVIMiT+/7dUwOkt
e7uQFnj/+38LBUiaAulfVQw0Q/4WCOCH/7FQTjEM3VAAcZgw8/8RCFC1/2iyosnAbmVD+ft/+kcg
QFb/I6qaieOFDvaW/1v+E30AeVQm+a/MhGHwWyTDkHRF11RMQsSJckmEYpqJpJ2K1JWx8Xv/oEg/
3biGCuEfdJ8rinav5XeZ+o2vfvBcVZCk75rqexrfkU0mpHiRiX7NpFuF4e7D2P2jZfBRu+BS0+P9
0TBk0gxTMi1JNqZ+iS6Xlog8l/JcQAcyO/MuaaKnLJEOerLScVu53ZrCm5yOBM1R4DZMXZMkdbS/
/aCTAFQnxqetUJ4ttSBqHzT/Lkldf0sFwzppVR48ZDVUbjONcTtVZNdYD/CmHsIqHMimSLJ+37eJ
eErzRng1wWk8UpjKftAtf51ZNT4UXH6OZmlWRwg21R0OAOpezhNgrNTWNtydMLAXWtDoXeeRIQNw
/5TjFfMcIlsF7jJFxEmqlQUrV3lmkFUFLpEumhJom6lBIorargAXGamzSka/qkA+ciNIpnCAauwP
YzJqcFeZ1Sb3suchZR6q4OpS09gr5CvZkD2Z2lpY3ZHiTzaxC60nhmz6V6IhzrXjvj3AX03bfUdg
tm1Dj/Q6CuurtG65WKF2vcFZCOlRAj202uHiyQtuz5fiF+9zSMO7QZNV+qjp2tj9Dy81FAGN+Q3A
mb76HsS9s86TnToc4kqM/94SL2RRPs7WS+mff1oyRKobmiEh7TH+/ENLkCRcyXVpyWNlrxXROIRm
dfBVXEpvT9RLs9WxIc1EZ0SjpbEpfbJieUu51jWy8Nyh8rxiNfZewJJ4KMt7rXuoSuXPhtBkZ1JF
MkGWoeuAK6ZD2BqZAAqhlc5Npz4UpBKAiLo2OqYrMU3Ot/s2GcSxLdMYNzdwQaauTmdjZpAVRdJ5
sAsx+qzqwlGSi++Gl97dbmaUPPmw6b03Y5p4Rmiizj9Tj+m2zXs9lwoXzHcT7ySAu1RW1HZ7uxVp
sre+N2OJiiSqFiaW/Hs5JTokDfGxNNyzqHrSPs2rX2TO4A5SK7STEmcqUUF1kMrxT1wcasAgYbM2
BY167MKDXEqVGX8/iARcFzVXTULv5fJBrAH1V6+DFxJoWMyAmOPGjUqzt0osawsagfohMvqhZyBt
mjjtvYWo4YKulzTZXq+eYTIYsFycSkpUx4Zr4H+JGjG/0yP9l9Q4cF5jUg1wlCPoYZ2QrGsSBAB0
3BjboKg9FT2K4LeHZLIvTJ/m/Vj8sFrdiJIYEknUOtXsgTNO9H6AAttGTrfQ0Hy/FZHJxipRzemU
lgzQnCTRgydwqBmht/SgJycP/cs9B4WwshH/TLdG5uSvOqUHfFgk9HYzKuS3OzwO73TKW8r7srJU
RIAmuwZCDB3MpcCy4xJxGmTblMS4y6Hprxste/E67AWFyvlkufnCKphbayxnC+iqKrGJTHZgH06f
g0egaXMvTleWkj400tJ6nmyJf79NVSWW0iXNVKZbYobVX+vlvXhG02EVw3oyEcaHNEHafUSYheOu
f3s453v13xbH2f5h/gy9PBQtarh2kZUAP+OnRiepdruNuc3Q+tCr8ecf2gAYE6Oz6yd22cfrpn/s
Ajw3lwTlZheCRmXN1Dgm0Ye6bMSU+1ooS1E8O4Z7Aj538pDiB8Yn/vBhUf9xh8YtV1JMmXUgTWPN
qq6tHL0k8dxxe5Z1YasPyYvTDdFCO1dzXRXZcsG36+CGoBJM5rqfC6Vf+X1tF2orIm3c63fU2OoV
0JIvZGCEnd7IZ6aLu2mglSzEAde7Pq0j3wW/DKEfiwe5HNFWEaTIQKXDRosZh8M2viNlsBZCCbnV
iiK9dZas7M1Kk+emt85KzEX19jBfrQYQc4SVmkjoTNhz1X0vbio1y5OzYNZ27g/fcLvZ+FD1SDxp
4jYQ+2eYQcZSv2X6dbHD0CzHiy6OSmPcWSYzKSJaD6Dx0WykrENsulZuVdrwBWB6wJhzarymtU+S
7j9YCNDiGQPw1ll4iKslMz4DYZ6iSOMcUydLpi/SGusQkg4UFAE6KRTJDDk8uAT0t8d4piFVUgkh
RIt/RXnSEHLnWYszLlIjOdRzQkxnhfBovFYLYemommmKWURb3PV0lQT8ZD4Rl1dUjBx70NW9BjA9
iZxzaaD0/8ddoh2GjQhWlLlfXraTZqosJggZn7FeTtat6MuHKh5wSiRa295u6mr31IDng1oR+a+C
kP2kKcS1UhUCdWwnVvrVl/JPVB0WLjaTe42paAQ6XGwsSdV1k/jlsjd6hFFKFmSyjUrrIdejI+Ri
jCLFYxi7D17a72/3SLoKscb2VGT2LMXkBJoKsurwRbBTaxDc8YMHqTR2xeCvyxrWXCE9wgnCb1rS
z0pubeTWXBjO6xly2fa4x384KHLKmBIQM9EmsYVYVe3lO507wsZVWn2hKWmmLehrEruKperMiMne
2gxwxAWEAO0qcMo76uzdrnRV66cjufkrPusF5TyUODZthcO6gQnLBnSH+0ng7rft5EE/BaIR3JOI
EJ9rt1Kfb7+GuacjlSKaos5epIvjzz+OhDuaO7VNeMb2p4L4FHYr7rXmjtR+vrDVzEww0jOiSOpE
lpBdnAyEFbilBjHdsdGagxfgCBAsjVFgGqOm6m4IckyWsKhTf9zu4fXSYc2AEtRI/NDL6emC0Enc
VsZQ2J6PVYruART0xUp7vd3KVVSgaZrIHVMbkyGkX8bOfxzHkPphDaXJzo3eX+ca3skJfBenPxaa
nC9sPDMjqakGqRddB/MOMuOyMQGeH/BJQ7FLLfmpJuovpAiyOx0XiY3X5tJWwgNjIXy7ihDo34cm
lYmcrhUaBvrZfnoW8LvZDGKH+Fr+u5SjPbnmVwD+B5PMa2N4C/rAc+0CctNMkxSBok4njW4pmPdg
zGsXej6KLOL1GnUQVVsS7HqCW1YjfMtRSl8hKLgwX2eb1nVmqoiMgTm98+ZDiTkyRmznOEt/AYn6
SiQNscoDhN5t0sL8qjQZspx9v/B2Z5akqYM0QOSUmcuEuny7lMAdSO9qCtCsuk8xijahVSRB93J7
xl7fs7TxPq9IChsTpJ9pmgI1FzU1rVS0hya/w0R+H4g/SV2sO6d6zMvPGKasou6pSoS9PvrP4QF1
+wFmlgxbvyGBNJA1WZpuPaJYuFRUs/Acpa6Hipz8gPfvE0IwuzJeytrNjClXKiRAuM8jHzuN8LS2
DDyzDeRzyB69FuLuPgdMuK777NftTl2HkprFLGXHYeYQTk72UzIwlPwCVz57sOlUFVfiuC2+47cQ
rsSo9qkVi9+1evh6u9WJZC35Ct6linCuzn1OGkfzcs7o2DaAruzKs3gKmvgFZrazIcYSV7rXfcty
/1vcDuBRCg8mbqXtBs/4EaNGtm4ch1Kw5q4Cz/iehsNf6iCkmxZJgw1ptS2OHWhhAjasg3RHPfsp
z7VPnt99MnpEL2/3YW46qMxI8j/MRRMV34sdtGWdAztMw/NIMo2U4SXB9Kb1Rk9k4cftpq5X9hhz
K+C7RUPhYJ6EOi5yVqEDKP2pG+zOCbea/y3pD7n3WluPwBBdZERuN3i9YesotyjEbxILjTjusm+E
xE3tAWQ8p7A5mzCnYq146grbbxVz+7LfgiteENu+nvHMBBKRJKmJPAxzMpwSev9NUAu67cbpzy4W
Nlk5tBQbrePtro3Sz5NbjE4cpzH52ExUbfreTBy2s6GVy7PQK8g3UTyuW/2lU0ahwXjboz9Tpl7x
ucJPTmjCexw1INa64tbUoy26JPBZigYmarCQPpt5x2xtTCR59JbUpsF54UVlYwqxYIdWiqsUlrfC
tooC8H5pnB6xkXzn/2uvrKbh0KDhuV8Yl+v4lqODBAEnB7UiazouEQBhSdW4hdQBJ3KacGhFPxMd
aVeHlFE0ANqNKwMgiLHnmv+n+VpyEzpBlikbqoqd5mSGa3Fa+0ppmXaS40yEQHAIn6godrf7OPPq
L1oZQ68PQU9XIplWRwrQ0DJ99Kxi3YUpbFN9Bz164TCeawrvNJVIWiQpNl2yRdN5CU4K/hmp0qc4
c74FHm7Tun6vB0sVkJmDkTSEIRpgsymBiNMDODJCt2wk+CVlDx6RwheMxJ6UmOCeeqOEcJcdJXWk
f+XyTu6yA5rUX4JqqWox02PgUMxc0yLLdHU8NmoP9KB23HMXNGdRaT4psfZLkBroRMHh9nuUxhd1
mYmgdMBVmWqCgVPdNKCU9NQ0c+4iSLMlBzWIt62Ll6z5HHtfiyZaRRhLxQ340Lch34FtJIAGl5Yt
pf9nliz5dpW1QphO/nOyS0oQeTSz7Xq7Kkr5zeGC8KAOLfsxbF27TJGSAqZVndBMAGHg9UvJtuuj
W1ehJXMukKEYE0KXs5k8iOwOgTTYg+r5Gxi2h0Hqj5ap/0bID9hM81NA0ev2yM+1aUlj0ZpRp0g9
6XIWAGujslbb0CMhgorSE5CStYEAQa6qj0YePQ1OsJTZnm1UV8bsOjU+unvZ0QQD7NDk6LB1EZEa
tD+1tTxYw3HwJWujS4W+l0vF4lrmetvb3Z05lLhHUJqWEPpXKfFctiwLqWMVZhGdfezHN6HkOJta
wfsa7ddyoamZ5TMGtQrb/zi60yoCahZRjVupbGea91ZrOQrUXvlaqmK7RYJ+yVVmpmMmexMJNL6M
19vLjimIZcqqUlk2ugM63BMHQRUxie5MHM6Ot8dwbnsiPaOOgTuld9JBl20VlgBcOFEUu5PUEjZq
uW+i6mj5KUAx7bnN3Z/iUP6AUWJH6IaYcvu5RCNuIVob39RkxzDJFpigLWSqJNNbNcdOWMfowdkW
xAdzXZeiuUecxbtPylT7pJCC20RgkhaWy/vWe9Usx6rKOyULZk2mLgKA8J49v7a1pv8UJ87OQmVO
ldJtjcA2BTH0EASkbVQVuJh/j17ofQB5KkfGRWsAIfcCrnAgfwIneL39VmZ2UEAQ41MR5WFUMZnZ
g1YJYStokg2lpD/UPs7EmQba6nYr16lygkedLC26EmMZdrpFqpIfxkFXDbbq5P2+xCz3K8a0aJdD
ZVsjL1iucQSoni3R7TeqCeRZLErts6/H6cKbmNlDuLpZlO3pNvvlZBL6Rm+KBoa8ZyvDYTXK/5Is
ANOo9o9SeP49EOG9iyru7e7PDDJNobg5XlmvE+YwWyQTY3TFVlBnufM0T3mQClNeCNbnBpljkHOI
cghLenoQ5CZxuWgIlR0msDC98ijoXwoyHkH9VkFbrIRTJhprTrF1Y4oLb3hm2+IAphpicPCTGB03
mg8hlSTmaZQPkWjLUf1D84snuHZIRnf7pq5+3x7N2aa4NIrk/qm2TvcRw8rSpPVq1Y4H7RHR5UMc
VKP0PuzRIP0X8wUhahIanDqcrtME9tCQKXeFIniifyh31YG7x28XFKJWsnHorfFZARCyj1QqrQtD
OhfdMEsBQ1tgQLisTC7HAu+5Ri5btXvUyT7lde//kNNeQFYgrfcBYpFrLD/9h6FGpbGUEaPz+nzY
470Ah8In4oH6Ag/NcYqFmHZmDwU9ZRqiTK6HU3GymSW9YDhq2Sq2arn4HyrdqtdhXkN5fvNx3ESV
2124Fsy2qBNesW4JtabHlOG1Q2UO/WDrCFNVkfqQFd6rm0qvyD4/eT30tj+fYhbriLVKGUabVpda
CtxD0aSy7UOspY4AAzP8ITYZuhDOl9tNzXbNGrcjQmaVZOHlwhmrqGHb57Vt+TBEOCJqAnSr+Smh
bgENoXoRlVCxb7d5feqTdQcqRc5XpXPK5AUKDjofqd4G59rpvgBnfjQF2RZja3e7mfHXXB56BoEp
8aGJcBhVrcnZYqH+WSd6WZz7yFv7/jEy/VWk9Bu9InvxOUheGmlhnlzv7pctjj//sAsFQd16sUyL
WdIgozysqrBddQXM+MEulWjt5Qs7+8xIXnRxMpJtVopQbiId1evyCWaz+nn0q93UTpUtdO36DDGI
QEkyUcAn2p+WncAx4TcqhdlZLVA/LvCZ3GJtLi4s7Xefxck706gks4eDH+JqNdlzkgyz69Z08zP+
yeFdV+rfYBIiXtHX1V3h6f5BygAH9sloWNOj4rfCmLg/RIgOfIHcQhoUuOROKFskiKSuODZ6NKyF
BKJSSVAHMalOn1oW+JuOstXXXBKDB7Pym6dYaq11q2IbF3gZeEuzqtaWi2SeE2AlHFbYvjZupOxy
P+CLgCQXerzeoe3T5jjUCqznJEVqokbKrWrzX0qZ1eg6VuGLFfnJb88DTtnkovMoNkjwhLo48tFC
nARwYt2msWagkIReg9l3KWZWqrJGSYQNDfbuJ1crNHiekvzVbFEWgO0CE9pE3xu9Zvg1auCqJ69w
c2TIlP5zUgMqj0Qt2cqtX2+G2lgqaFyffmQZubuTp+WKoE4P+SFO/TrC9/zsN1yCihrQZq4EdtRm
b1GfLURLU6gs+VlAehTaQS6Pgq7TcClv2qxNUC07IyxVof2IXknVO+gaueZvK6r1vdHE+iaMuwKa
tyjttcERQc/n1d70UGvQSy3b1inJu6HOQ1vvXePYGZX8ljsBomUYbK7LzDceE98wj1GvqnedWSLc
imbyWlG8bI3Yt7FCVaze9YUQPnuqOazxIeKq0ibyXkNzciH9qMytszGKGms3ioSk+uUWohlNoTuq
kpwp0MuwB3sXrQ1Dr1ZBQC7F0kqcn4vG3Dlo7W7w5kv2niPna2o63d4ZrPahC43qExe45IvSWegM
CF3RfkmR4YtWWHj69zKeJXaehq+tiOYfoheIEAWO9lxDyPwRg57bWqGUHtrcH3XZoHf3BUUjya+G
HwQe1ooMUHZQTCF9FaK2XYKUzEwvXZYBEMrj8Qdi/bL7KsIWra742pOaglNrEcMfvmdeu2Off/3T
04FzHJ86keSrSpFz0pJvpaNWbSGeBcxKVppQbVMZypsnvaRWjepPcd8H5jFGTXfhcJ+JkymmAIGn
TqVQoJsWkPRhEOvO7BpyFnH5GWagg6bY0B4h/imPyOuriHxm8XMdN9DYAoBlDWIdq6pHcOX2EFwP
Ng+i03mZM5LE0WQI4trNQ8tyS9YyjLlAeSqSnVAHeywnft5u6XpWE7CBBhxv3lxDpnUWEJnBIGUU
QvQAm2IJ575dnTblwoE/04pGAmzMhaFLJ48OiR+PX18rPT9GFfxcSeI3l+sdcqMLB9RMEyPeitcH
m0G/qopjLiMjQC4BMoTrAO4n3LlG//32YL2Hk5eHIOef8p5lIvS+SqTWhR/2fWwET153FyLNrFUS
DmlonSFrbxZPkfhiRJjzyBl0gODAAXYanKVk11VHyVIAONINTYLLpE/hF1GmuwHGB7DJ81rjJjck
6FkUw/Z2V6/iF1rhtDMp2BoEg9NAV4vURu3iOuaK4WxdWdxWCNiadbZwNZ3rjC6POeERDmhNM9N9
N+YFtMA7O0Eq7nyUG2ycAa2lsFZmfl28t7E3lGapGqmkMqbVAzfwUFVUmsRGuX1VydGuLL1V0Fq4
oOyayrsvQ8xnpGMlVA+K8aL15kMMzDKiXqfo1U52X2qpRF35VXLTDYosMBh2IoU8UMMomNjy8JrX
B74XyQduVyNuwNSwwhTO/AVBeaRws0K6fG122a7GkUo1XlL9i+imW5hb65o60ph+TrzkwG8K5QOS
wqcieuIPcX8wooUVP/dmDYkTm+ujPJbTLtci8rBEcY2InxsO1lsclxrUfkMHeek6W5hEc2+X3A75
NGtM7k1BuY1Tich9pIUtl6F7FOvcO0Tody3EIvJVYYq3C9zwnZowFkCVyx7lJdGEE6LElwYlkc/Q
CRuMcAF7yhDyu/oFCuyuKvC3Jyr1zCo9Kl2H15SbyhDvdfPRFzr3a4nSyr2g45ZUQE+9G1zRWPUV
fi+OG1cL43K1vY8PTNF0jNeB906TXkEiVLLim4btNXK1qhIR4T/94OVAloWCyOD2Ur4uaI7NcY2k
cEezFDUvx0ezoqQnrnDsKBnr96lUCwcBe+enpvX+Uiu8sdLU6h4KvYgQVZHaRzws289AU7AhFFtY
OcQ2J12p4hbpC9+BJBrGX28/49xMYTSoh7GJq5CQLh8xQC4tHMpOPEde8km3pOfSkI63m5gbdIZ7
PFApN3CTuWwC80MLic7AtCld7n0r35tKakc+F4iAdXC7rZnu6CPaHQwlRYGrRAhqCWoUpYpqp3HR
HlQZ/UfURPSFm9/MStZFsDwGYNsR6jZZyQNOr5gXJaZthFq4VnOIWJjfoEcsDd1CU7MdUgyFq584
FmAnTUVybmF1QVMSxjdYs702hfLn+xKvnyOHlMAILpzM0hQXJz9WO9U2SiDbhaj9dob4gFjqwjyY
G7URVQJKRxqphZN5AFYvGtwIkHLpI+ck9H5zF9VW/ZC4abO5PQ3mmjJQT+GeRN3mqmLu4luLuGLq
2L2px1uzyb9WuWne1YZZLHTqGnwKi8mQKa+OqVbSvNMFJKrY21CfsLF0BgEqdDjFojsqn0s14CRD
7fp7l3bYGSgG7pX89FAJ2VLZdWxkcszCYx3ZRVyBuIFOHqKJEuRak0C3zaa9D5OSEpXlPRSUd4Wi
uVOb+PwvxteULS6gQIivqm91lQ264RSmrWp+yn0qf0E44rFOzV+325nrF/idkanLBVua5rDzweqQ
7MuyM8UwsIGhqf10nXLVJuWafmENssSYmdmruGlB7aVr3DenOzYS9LFgOpZlI1yPOozo+5usCIzX
RBi6bZNrSwHSVXqM2WMSatFD4j1zWkCVPF1IXCNIzrL8Ta6zRxlphqR67NICoZW6QrNDW9ghZ3tI
wY2dWNVYi5MNJRYGgtbY0QGxpvlTF6eAzju/QKKAJJaG3PHCITi3FDlfuFJKLP6reLYRDLzFUT06
I6IAAiIPUfYPjp5SfP4XUwWOExAdlcNserR7iueEXii3Z1WqnqwA8aBIV05t39yLmfuA74G80LG5
uTkSywgnyEqQAro81qgUZ2UhwOpCMePer3EaMa1hZdUq1txeHa9Ko1oAIs29OmpBBrwWNhvgRJct
erUJnNvyTIyRewpH0msZ1ejZCuIxiuqFaTK7r7FxamOemD5OQ0iB3KYl+KppozhLJHbX6D8yhHOi
+hRLL3H7jCA0EXn/ePstznYRiPWYRiNMnuZUESqP4HhLjY24Oqaf4MgldVN01r4U08PtpmYmJlk7
zjtJ4xgnOrscTVd0BAfCJSbbZbD2EoSZY622BcWIFg6jmT5R36S8PealyRJOV1wA8RCNbNWuI2yh
1kWk+1Rl8uTYOV63hheULr27mV2F4hjYURAE9G8KjoiMKkX5p1VtMGX+Q264GpJ7VbzL5LKEXWK4
93hm+1DOMvc+G/pkDfNTW5Vtkd51YbYrwmQ9qI24jvE22A9kS76LSuRimteiK377LcysIkOGVi3C
pwY0MwVXYPwUNh6gIbs2tZ3lyfssyo4GPHy0v5S9HBTqQoNzr52aFeEhMPtrMqbaAuILJEEBGtT9
dou0ow4i7hCkWji6xmhmciQbRPysHPY8HWzy5fSqDD1DUbrgrWftPnPcaq2NxPs4rnY9+ce1l0WI
PAjHkC3/9pDOLV2gFGSKVYISejmZcEbXdao6JktKq8u+uE2loIznKfkTJ40jrCA0oZoglkm5rwqX
S4hMWfIlKwpnIXadG2rYtyQvRaKwKyRDHPmlVroMtWQab1oovaWh/6Zk/u/b/Z1bXwR5qFRQAAXf
NhnpUGvbUCrL9BxX1SY08r0QK5tGClAkRYNl/S8aGyPlcQJR/hz7/KGelTMzsYHUZTuuUflJ6xrV
+Qx3Ai8SqlWH7+rCdFVnphFaI+DpKDOR8Z+cMp2OCI5a6IpdlwlJ/gDFbl2s6j/PBhkfWxk3lA+9
ClsyBnUpqHaRog1YPMXay+1hm1sNHxsYf/6hAQN911zG4ReKVvloGOhA56TaZQU58QxkHMZBlA8O
JBoWXtfcFZzME/g0a9RZuWIl+lri1Ow6g11XOdCVqBbjbdhxmKRiW/zU0W/YJx6WpWVoIbGmNP02
TBGbjiDgrJzG7LdBo3dbK06KY2FxL9cdr/jzY53nAi7I9vcuLnM5NqjXugVCw4WtZO7nMguQ8uge
AZV/NpRmIR839xrQV6FKxXV/xH1dNoXFIUd2IsZ2aTq/fbnYaWpNWiI8DFWxRgj9r66SsP7I5YX8
7dwur5HWpMDNTBanB1JfF0LTRLpod0W3c/IOrE+proYYS69hsJ6asE0X1s1si8TTgF+42RLRX/bU
cRX80qUBVJlnxlgzyF36QxUjpKVEA1lEsyy2jdYFC+HL3PhCfDZGbAo9nWLZUgNISJZb4Vn1S5jc
uGusDPBTBeXQIe2/9YZ2dFTzvsOu5/b6mttqRwQBWX6SBFfbRBaWaOP0bLXYr2bfpaoLkCbFo2UQ
zHxhSc1tt4QyVDt1gm1jSraJs6jrXKkGVxQYf7Xkju7zYDDXxiBJhzLJpIWezW2AZNwBLeCoCphp
sgFyXKsyOvuy7aREJBqVomOLn/tCMDjbKbAzcKVQPiH3fjldWqcZFHL7kt0DsTdT9ws2ddkqhMq9
DivJXxjC2T6REBzBMyNHZTI5W8nvh8HsY1ttnTesbj6Heft2e0IgJMUjTwMQrpYkf+HXyBD8LrsU
5o3kRKYX2QhSBuu4yayVluMKpim1uBc6JDtjDB6KjMp4rKnxmoSXs4mH/gfOu93awYTyTm4kG9+9
ZgXB1b0jgduuszSwcJhM5JUicD/Nw/QbOY56I9aKjHSqjES+QfG1UXFaj3rhCxTwn1g+wccN8UaF
nZ+tfBfVATVHAFBsZAQwtWTXZbUH2KAcNr5pRaeyh8oKL5E3UMVfkK6DSh6Y2VaNc/celXBzZaHT
u8b2ysNBR9c3Lh1dZ6jgoZzu9GutUIotqIlkhV8A7tBGEG8GS0hWPT5OK7FD4jGKlHxd+u7XVsfO
0fKaX5VQ38GHdICjlx28xMwErS6jYKvHb2ZEZgxkZIKhA5883TwFkY+NdC6I624IkSZOrKdAb208
U762efCU+RXqy5pvrNVm9A9rfvcE00cjMwRqZP0vTA6/Rz0nEhDiX1EiffNSCaInglVdY1lrXy2+
mjXgcRQmeWWVFq6cSHztPXCZ1I4eyDnfmbgBAJFsqVb3srwO0vzRzBBB7oZOXwlmW6xyvcj3jSZ+
zlB5WvXYbO4K7smroYOELVhytwnxqyDllzzHJUYAfmuk60BSmy1aefIJGA2iKJKC+rLOK2BefCoK
4y1oMdZwgi8x7lQPsB56jA40vIOd4BkayZd01H1HZFU6+knxgABesAuh5B6VAt3ConYG8nFdeRzd
fYi8v7i1PjwPYg7YpPc/q1p/L5QVxvaD/6Rhw3FEQ/TByoRnQZbv2jRGkt8rV2WJEbBS9voXhJW/
SXFcnp3OjfeSiJZzXLjRk+RZ4SFuTbsJAsR7TUTbcSo7RV78syuNk9MK57HotfXbHnH8lk4YFMKO
jqckGwvHwnWbFtL+9pqcW/YfV+QkyooRdkQxXG7OFZKEZFx/uD5GW7fbuIYoUjwclUvG5DSXj2mV
SQYrYBmZq9kjk6ZyjZPSGU8lWC899V8p+0MjzMxNa4hbkuU4tIXyY8XclXpvK4DzXXicmXPJJEFI
1p8obFSnuNyESq2JyDDFmu3rFbtCGMp7LM0AT4SR8+ebKswH8miQH0YNuUlk7uCN1eRBHp2DivJh
iZcMcKFwoZHZ/oy5yDHpOdJ5L/vDIdVlDbL59iCXO6Qh2Kqs5yGRnxfe4vh7Jps3DPP/tjNOpY/x
suOYYS0EnOdh/F1HFioUhnPoBH8hFfNbwckpzBFoqk2KqQYeWJKxu/0AM4cH1RowTaYsQXSdBmw4
FDku2CDVdjsADKhgh+nRybJq6wXYhBsF7rKNhovu7VbnRhfiKdMEA4oR8XPZa3TFXSm1gsLWzAZs
Wu5KaA+HgaHtNbq5gCuaWY1QU0QwNSOjH2G4y8YGFGjTTpDDc6N4f7klU9/vpYVhnGuD6hozH6IZ
VcfJdEGYW/MawU3IMfUIg+9QTd7cHrJr6AzgfVoAs0K2zJSnkYteS73QF66E1isaWkFwBls+sJtS
EpeqF7HMR8+zFRJGYFAWFsNMmum9dAgrdBTEm0JYGqq5Ml5Ygo3R0JmLd77qW9CrSnVIi/i3rLQv
JcTBhTkyN6QEg5YGpJ2K8zR2EkJk6MPQHc5gzcNVakm/JNRabw/qbBsU3agDoLkHVfByaki6mA/o
w+Ho4zX+LiCdglaZ2z3//7UiX7aSi12L22SQ2IqTbYAv9IQGt1uYWU+jzsuoVEoB5TqqJUsut4br
nglGjHXmR6gRE3isPAH173/R1CgXOlbcyE1Phkz3FYMLdSjYepD4Z7Ku5snAIuTYJqq40NTM22HZ
Mufk8RbLpfJy3PoEhC9+r4ndNRXg0oHbltItHNUzU/uiDf2yjRZjtmBAhvx/ODuzHblxJFy/0BFA
7dKtlEtlrZllu2z3jeCtte+7nv588gEOqpRCCj03bcz0jJmkyGAw4l/OaLi+1W32SZniXd6PX0tF
79wMj6/c3qJ2r82Lgh0oOJ7m5nVpSViTgPJvnMuiUnZ2MWEQYVbSxuqtVQcR5lH/0id0m2LAx6mB
Ca2KsuUjFVb8iJ3vMdKGg1q151AyT57lP5eV9GKBgHeA8f97e5fQkuRvX1xsNl1Kk2cPUR6xqI+j
+6VSGjZYg3Mui+YJbyL1LcoKxeUyiHboZD1h7lhZj3FTPqPm0+5yTYbibE3f0DP9g7i9eja5Dw6Z
zkvGaDrsr0bdciacbrP8X1A7mv19Kjp8bP2XvMdCMcYkI8seMomk0U/u+sy4i1v5YZbcd0cN0EmC
Ps0OPCfCdWGNATz6/ppaqAejL8ZjrJcKTn1juEvR10AITsLTTnke5Tb9orRgjzAP+aGE/bM/GvYD
oCNM2zCSVTDyluUCwSPE84/QjeunFkNCuPkK1lpC+ezJvXhsUpEcMdcRDk4UDvZqx7Kzfysv6bjD
ZRMUkphI3r9lnlo6QQMhDThz7VIvbg8F3E6nLHfxcbQc3G9N158kl2xdz3ZdDUEiPlB6qA7WiMOj
F4tybxWtsccAp3ctENlEM2cMH3or9XY85mtW8SlAMEkM8W6qf2jSUzSLY9pyskPNS6KV1hpfpUFS
eVKoCJ8CK7wP7WHY4Silu+NU20eFCR4VtGT2Rabgy1Gp+ddQ6VHEDlHcBlWK9blij44ucuTbcdPA
AKgODpJhIRnS4EJRRehwN0k1utTV/xkpTz/qMbx/weNgNxWegjSlCD/DPZfx59C6Yzl6g5uWtvxc
irE/5ZbodkqTjXsEbyEWV5GxZwaYRKRgHhG8N55EEkGDhey1R/UGN64y8na62U8Hyhk93iadTZ18
GOHq5Cx03jQvMp4BuBXWlgOLqn6clF4c8EmIdjEPj0/NSGHH1HzZsZpEcnCVmlyfBwubCpsTDCLx
/ksj7WzVkX4AXKMcDMvLnQz5sufE8BUUR3EW9OsSmEpeY8EMsB+rWbRld0OEX3FjjcjZx2qxV8bB
d+UyBd6OB86+zKrsRKcaGkBge7siB8rWFGZ0IGoGJ79FOL1LMYEQSl7h/yrKA3qGJYrScQlkrunH
3aBJ3r4fjfE7yiqpa9MM22EKh91mBUpehygCU2No3Qi1ZeTPY4xdSovyp4qTlSI1qhvEXCQpmYcb
GUkIg8QzdyLHuzQaRLNr9TQ4INFUnlr63uidqo9WAaBYVHnwCQ4t1qGhorlhIvnH3tPb+zqUf3p2
qn2Rdcx3TKpoDoQpOAZhxvGUJ3rHpuo5YduprkTN4oihGaPGAnelPix3uZL1bgZ2/mSNUeEmPA6d
QvGNnQXZxG27ARuQRBr2yqBlv1uqu7s0CyKU8EN85/ImOfpWlrhI23X7Qp2oi1h58UXkKAdG0Jr3
ctsMjqYL7TgVFnzjto6fWjBad2i6Bs8RYdaZpBJRn5DNgBdu6CACaKPt0/n7AEr+rhy6iW0Bar0f
//oANs1dYwqcvNoeUwEsWI5pGGj4vaKyYOFyfbQQBnK83sOyLlK0EwIJ/qsxYZWcZeGfoEa32hht
1Ukq/MDlho+Ro9cv293sDt20rjHF5X4SeJljJgNxFUjiHuZ+sy/Ljo2hJspetbBnznMx7qLYTnZV
Zpl3atNA9bSQ71dSCAF6HWdOEAfqy//h5Y5ebKxmZ6TJjebfTGzkQ2t3LphT0Ki6xaZYZv96HaVT
iODxucmTE6V3R3iPo/gDcHNnW70jRfFGmnctqIZ4y/sRF7d8njaq3MfTiGVB80lix4BpOXupddY1
z42t8bPvBw+6jadZEp1NHTttfTjls/Ya1kwqIez27fg3SVpejgoAHrqTZG1QPD5ejkjjhYUW6uY5
LAGtOZqgpKNQmTxrkzXQp7M1aU9NBA2FXIjgwRywx62yNtn5ejqdfFG1ByNBUtiuS5S1uJc/hflg
IjyAMac8NqlrAgU/qYk0xjyr/OZy+/evpZv0cqGnU/nmLCyKqIqFw6Ntd5jyTumfQMpeJCl/xv5l
Y5+sPXlmAO2saSWo1i6hHorRQCvLqpT0XJ4OaFq12CAXKQhL1e5Lylld7rZm6jlt3w37AejAkzr0
zSGovGlL33l1zvBsUe2an5HL/rXU5HgmFoF3DmobQ9i2Uu8wtaS3ITJrI3Mz5gfBcnugrwczkZrK
DBH/uD3w8+tzhdfkxebVLhxbACxF0Pc516hd7YakKfUnJYyl31WoN9/sXCr/mYKu+TxJRtQ4YTjm
kHQipJBmIxLT8qwXe5j6XZI12V6D6e8UqdWhwoZ4bxa1E/Bp3Asdu8QIwJlKhbxBMUoczL3jIFsx
vWzcJw/jGGJ9LXIZPmwtpuoQhB2+cbXnabui86VTlBbfEvSH6awFGnXYpJTvpDLPfGeIAOntej1F
LxSWqh+5BMSAK00LDzUF2EsXROrFKwYTlY4p6Hep3Op3ZRvITpb50oOh9cWriozcOaQG9RKmAUQ3
EA8H3GX6neph00oYMS6S7Hf/ciky1uhLG4/gtYQWCPSsfCYrMIUWH6UJJE9T8kI6A+sgGZAU6W7K
Nr/9Sj3GVv8KXALUpJq/iAxSmtcZNdX+gsraA7rBJbczTgWSKR11rUFTZQo3WoWr84I/jjXFDM5Y
HjI9TdOJK4BDJvu/S+TUZlD+7Xix0i0juQCLATNlbn5eTUpOhD0oxpmafewAV/8tKvGYho3GpsPB
UbfuBtMIXE3aQsisLif8CuBvlGXApn08SU1LnjRYen7JpvI7dZXEmazo2SKvcLAl/zUZw93tqa4N
CCxtVryHPwJI4eOAMWAuGQeG8TIl9edeM3aFguGz3aCNh4+WkJSNrtna0vLhZsYPT8orzHVq9j3e
Iq11VkXy26vSV8Of7iNYJekoSgdk4dMM/OKGCTeQBH+p5ssgBRGPZr9JI/QKgS1bDaJUE4BltYyr
5yAqi/MUKM1bnNfBr7HR5Gcjb7lFjUjf1yQ1lVOXlfqYDVr/1JpDsxONGdyXHmL9FdmrO0i8vIvG
ku7xEi/uElIqJ22qYNf1evQUou2zkzIlPU6VB8KeNNSlXWg8FsWId3gakotn+lZZb/VrojU4w9lN
2C2LR2yu9XJMG9Y+K53vQdtKo2c595BXbKvkMVarH15Phnt7B61dNPyV/3/M+by+qwjPZiDtCPL9
bBT5G4zcU5iLz9LkbWj3rl6uM1kMLpfCYMujAQq36+jk+xcdo8UHj2v1JGHfeiyL0nsKlKLdly3P
oZF/69hYUR0VqWtw8hRbE14tVLz/JYvsbICuGhoCaBj26djI5fW/kTziMSu+yoPymtrFr8obMVwv
95nHFXR7uee//Gobo5JEHkqp6f91V98td98bqONg9H3OxskGaWyoj3Jv2H8KSw/+acfa3gCBrB7Y
GdY5l+uQ0lhEpFmq3yikjIJTY+jOYI2nJvTxren3qeL/8hPp39L3jtUQ/Q85GwrGIAYUCIJXME8h
6MmogqS7C2mLdWn4rfPtaZ/idLmVvqys6Iz/gJZBZIA/8XED+32YdmMCzUDvbO0UjKK5M/yw+14g
J3dvlKG6saJrh/T9eIsD0zeVVkej0M9k+L+gGDw0WmbS3JVVdxzqP1VfbYS+tRMKrppiPJg7QfT9
OEFDaofIT031nENXRPtYe0PHp3BGRCpu7831gWa9SboW5IKLgQKjA01US9Y5HqefReS/9IN4i2Xs
bW+Pc62RxPuIduL/H2hxAvtUV3I7SaxzFChJcpTHsrzYMe5UVqnIPxOI5j8Lye7/FKqoH5C+rx/C
QDGfEMIUDlzJ5FiQcT+TjA67oQOEqKWJdo9K9LjRyll7OdL8mLudVBxpfX5c+bhNWqWeyYxo7T2O
Vv6VOtfPsmj+KaBnVpXxVjXVBqJpLT0C1DmbioEhvmoEYo7n5TzLwwv49hfADw8lKdjG+q/FIC4Y
MGH0eOSrt8UAmbwqcjW8lK3/pTKae6BMpyCxv/qW8e32p14dCvEeVAqZzFXHAwvvXsIDKrpovWS/
eEYcu2lGx7YYFW+f6J63EXbWDie3J4KEkBRnHNHHL5amoDPQCqeG7/8YEnsHA8EJxA9Pnfb+Fhly
dW5EVVUG8DvHuo9jWbiujImd4cDTkDDAD+XpWjnDaOGpm3y9vY5rOxFVEDSX5lfaVUss7tAfapLR
v3gCAEdgTY7e1fexOX1mtu6UjQejNTdyy7WtyNaHhgl5nhLO4tndEgyKsacfkmv1vRaYp35mWdye
18YY5swEfX8dlnbeGwMyLlMx24olJK2e2AjYa9+JDUHlQFUALS3DWtG0rfAQ5bx0Xuvh1G1nDwMS
IqnS1Kc4Qnf09pTWoihsbkQlYEzNkePjlPALG2vudv8iKA4eqiIc51xTv8M0ewvkvjoUJAowtqAR
Sa0+DtVMNRYcgxlfFCnxHQsH5jot/rHj6O32lNZOFe1s/DfowClXTbjeAwwF4Cp+zZt8P+jmRfYo
3wk1OlSVAvCjnDYeiWvbne/Fjce8IMcvJiaNDVCTaAguSVZ9USYoIX6Xfe1F9erFo6uE1n2Qtltu
gauzBKmHYj19YLHc7zmS0tNM7zybOer/oV6g9GLWyjN6kM2xT8V0qZRwSytxbXPaRCte4aCIryU9
SyVruC31MzIfT0GmvQWaOJVmtpc7+cvtr3g9FOVn2fgLl8FucrmoFjqpUaBX1Fn94N4U0jlKxk9d
KtOJ8syNdP96Z34ca/7A78710INpTrXAv6RqhCgqWjavimF0wNn1LY7i3zj7MaVmLFCcFOqp8dLu
+DhWJvc+BRudfrfZAL372mFIH1gQxWN/xwXtjIV1SIv+DAO/oK5jvtX4ttethQzAXCa/m109KjRN
Nf1xGmL6V62b+ArNqEfQDfTPQTwgLSvXf4hMQJgdEX5PwntZvyiZDRsLn3PyPx+HN6l4NjCroknG
32pYn5PoSyWr+5zq/u0veR01mbFGmkBKQlF3iRZSJD3K9BqDJyPRjjy3TrYkf789xMoriTFoqcJ8
UDWugfkLv/uChTI2Y0hUPltJyRkHzGOpuzJS8300Zupbi3T7Weqm9kdux8NPKKrVXVtW5dfbP+P6
TCKmDO+UjQtuCBDAx1/BHZRkKbM8ywgPIOyEppMstcF+8hocdvuJDp6gGXN70LWDwtuMlzY1MRS6
FxF8KGv0lUrRnemkfhfWeOw67yJX2hHAxn/2tTLm5AjFSOaI/ODycspTDeCTDr0QFE9q/+7EIc3a
vdkcJhp/bfZtlpq4PTttvlOX5wUiI8U3Ssuo/yzWVO9mpUE6PmcK3MZzKNF5S2pZ0IMdZdy221DG
OD2qEB6UitHJSzG5No0/Q33B9I6W02B3besYGPy5eeFL/L9Doe8VPc6e1awf8JYVdIotNOMxqe/3
MUJRf+oWfbHay+t/Zr+qR8mSlQESs91/soQUHgslBqerQ18K/UZ563pAlpHKreNU4yfgYuG/Igq7
C0S69J9SwhY9pAF29uRc+3F7cdbilkn9n0g8y9gtP4c2JIoN6Km7AAC6hxV5qoL8d1yl//4PwxhI
TunELJD1i5AVj1rMesVg3Yfiz1BEP0PR7ats3NjIK7PB7wWWLBTZ2T1rMcyYqLEc+HDF4ji696b8
UHjBHRJtG4niyjAUquFEQKmeOdWLRFGKaRp6lTWd5zI2/LcSr5wBv5UKq9v/PiMuaJlbGqAHm2Qx
IzQaYN76bXjJA1ouNcbiTjEGr4aZbnDM1uIfI1FSJedhvKWqQKL4MtdwFl+yfKQ/XSkPXU3n25h0
+I2GW/f+UVGTX3SQsSWU88N/3iDAnWZdC/C2iOkuQhDXViSXk6njBjJ8kYrgTinkXyVQi9vD/HUJ
XcQCxkFgifctL6alcCNcSNsHe5Bd+gStEqUvKZEPVvakw453pVr1n4cwRPHNABYa10I5TDTUD63U
QGpKhx7NlTHadYlQXMnnzjS8MD7pWoAlcFxNGznFyq3Hb+XNStcbef1l56CKJL1p+ym7EC5jx4qL
l9AKN57fK/cNjWLcXefk81p1IbPsdpIk07wEhXC0vjqodn6CZQYg0KTLuWWTtDqlGQ2L94ZhCW3x
madYNEnepc1FtSNnTkesciNVWNvHsEXpIkGSB1C5lHDVwP/X+uDR3LO71zhujyExNLPlo2p/H6kv
sNqAofDwUtONPXxdegQaOGMXuLmhai7rVh3I6c721fgSoqvWgXJwwEBFphPVDlsF78aNvTyf/eVe
5rFKdRmgL5zNxWIGXZ6NdpgolyJt5btBAaITKVUAyqsDgNaZI+0sS7J3o9VNx0Ro0aPwE26qMFQ2
otTaLnr/S+bP/i53qgytCT0N3yA5H78hU5VCp7B9p7KSlzL2uSWTja+8EoH12eZvvrZY7mWaFHiJ
UU40K+FZytMeyqH1AEAofkYqRGyEjJXk6MNQ879/NzdKE3qW6lV4CXS92plF+pyNmApW5qHeerCs
LiPFDvo9yBxdKbiLoo16X6TJqymXv2dlWRzf3nzJv4PN8Ycm1FZnYGM8fVGMUCN0wnAlUS6UJhGQ
He5HjSDf27NcxrATUbXRTFtfSppZxHflWloi0stIVF5bXPw+cW3zCJGERq/nwkPb2B9rcQZbRhQJ
wH/yaJhn/u6j9aE51vGo1hdwVWLnhSCz2KQbV+bqdGawOFUPXISWMI3Sj+C0ttgjSWaFolobvDTS
4DkDhiSJp55un/a1GVENJ3dG2hGN6vlEvJsRhU0tbS2J4BKX7anr5OI02lq9cZBXulYkUO+GWez2
qIbV3xk4kNWDvyvT+xKZuakB7JTUj3XTO60Fwq7t3dL+x7C3usnXVRAGZx2ZHo+Qq3q8Cb1NhFWc
XGKltE59bU17ZbCS+1RI+U9TCws30gzzZwTWaGN11z4liaOGcjT3IKndx9XVS63vAjvC6aofnoTv
v+lZ9zAW8kMw4TB++0uujgWf0KSjzC21zIUhq7VhqAMI6Ou8fbWUPDxwa/RfeTdJu2DItsZbvRF1
XISRW6SRfVVy8bXW8KtQKehZ33W97/KHXz5b4RllwNh+naAWNNYWBmstQs8VQaQEuAt5tX9c0RCX
9CAJwRaFiZh2VqKByQxmbeMt9ejV5cTEFu2fmRyyLD+WtaqOoeWnl6DOHtJChaZRot2rPzSbjN21
/Qnq4K98LjyNZbE9BunTBn6fn8d2Z0XHqthxu1P9aLSdv6X5sDoWLxiaiTQsrppgtZnxkvJS5YKE
311Squg9tG+p4buNmd4XU/Ck+FvtsLWVNN4NOf/7dyFmrNu2VOUhuRQKT2S0eG1Xou8fRdUXKIsb
d8Ha/qACwJsQaT/41ot4Fg6AJo2wnN2jBtzUm3t0H15rrf7vB5uSBjGagGLyiFq8n3wpUGq7LXRe
Ne1906TPVgsoXk4OOSDc2+d6JUIjJT272M2tJpgZH5cvVaWiy9WgnJm+pTvSmXFQ7t4oFK9c2WjD
zigXOuqwQBfLZvtm1nBrI2LumdW9FPv2kXeb5tpW5DlqE9t3JhY+G+/dFbIBV6gOVw9IJbqby1do
VZq2lIZWfbHUWn8DwTY+SFNi7fTag24TK+RFSEO8lJ2qH1ACFXs1DD2oCGXlitZQXvRJePu0KPqN
TvHaaqCsBFERj0gaNosMWJi9mthBgFW2WSKCMb56qvzaGnrqxCI6I6Z7+O+fGIAiMRtKE33SRVCr
lBQXksLOL3bf/9GCfl9X9bfbQ6xN6d0Q9iIna9RBie2hzS9R0mQuWhCZ25WN72ZmVuxGucxeB5KR
jUxmdVDuXqhr7K2rbpud9K0yBElzMUQLTNl70KQSEeA7zywgnXsbR19dOfszcIGjz10LBXSxiXko
CBvr2uaiNfFX33sWdvycdRNqnuVvO0sf0bRFbvDQDJAZ8jGa/3FqawSs49TewWl3h+qnJyV3U5Hp
jhplbhWnP4BGvjRD/inqslMToAbgPap6dx96TENHeD1lDamritp6Hn31JVNM1HoxdTcRvN+IBCv9
fm732e5vlrexrzqJRdpVOn6G+YUWsXhQo0i4mmc0OzpV4xHYwXDnVf1X3EbkfS3pExSJAb+kZBRO
W9eTI7ej6cbFiCaZhpetajfKQ2IG/8MVzTucZwaVMhCXS0mcRqJBYUSpekmDStoZQRvuoHhUu8gn
Sbi9q//ewou3KoUlzip1VZBey16Mr8ytcCgIFy1C/0/Pnoe2dLNm3FtwHojHFJzG3InArqlSDM89
uZ/M5ilUo/3tHzKf0OXvoKICJovS3DW52QpFEEChzi4UiNwyC06KBc1ELtLeVawwJr8NXNvw78ZN
/8eVMwYyE3VfkiE4nssiuxUMPjIYUXWxui9GVT15wR99nNwBueWx/HN7lutjUYqgSwlYctknbemN
dzWO6hdPavQdp7sCwGu2Ry9FuKXSc7HTunCzHrFSZ8c2HlgSFpeYYi3rEbk0+bpZFc2lDzv5UGoo
/YiJCohoH2fVamiu2bNl+LWTtF+kYSNurnxYWqeMqiBvSSdncRWY1aj0FUzvS9Mb91Mu3DzLvkNJ
uC/NYBdq4nvYysCxVX9jQ60sNannjFummkjxdBHLusEqq5Qr8BIFfvO1ScfhUJWehPhP5kcYiWi5
M/jalmL0SqqG/DUuDrxYZM7V/KvepWpdngKWHybvTIe/ulMDaXD+2kZ41cBLlwbXxsW3Oh6P6RlS
QIFrCf0IRtLUdoShHBl3zdjtdemptl9EU22s5rxai+NJTZbnH2p7FAmW6U2F0DCKFTM8QuYTGvWk
f2uqUXwf0sLfCtIr5TO0xzgetL8pny1voRyAspnnafzKS7TUXVsJsj1KRvYTWtISpEIz3OdN0cRO
103T5yDO053Iqvp5EJO9BQtZe3eTOPIhTfCDNOMX20hROzOyIwHBvcQO0Z5iiuxj3TtVaal7Wcsm
xxex6qglFjKGV/tPcpNk7lj6WxXatS8AaWbWpJ11xpZZbFlPjdc1kKmR3n2xyvREP+fk5/bbf45Q
M/EEzZO5k3LlsomxgGoSCrJzofpOV0eXKn9RjSezt+BRbiUcurKyrRDfRBqM5jFP70VwSFvUQqCB
JRezgqyBFnTmKlUMNmuAp/uLxChy4xjPmV7Vw1NPgHxDmaGA1yUMx2qlye1EYHwz6lxFTL2zEhzE
a+9QKWZYOlESi5NQy2aXd1OzS3KzxbcGsiYssTI5GJjC/Am6Xn0Yiip1B/LHBxPgeo1gV5z/qus+
RBEmsdNj54uyctoy5Ubo9dCVRk93MAZtPxkeBD4tiZEf6Af4qCM+ca4BiPA+zgw8xEfRHambDGSK
6N74TZ86so3BYqn7xgkbRG+HG6Z5pLbU3DehYR1vf8u1LcNmQZsEpBYyvIuHTxmXgayifXsRalWg
PoRzS6dJAyRWfatOsz4UFzhN+pn4vIh73jCUiS2K6Zxm2s/IwybVxGshKuzft6e08vq2ucKoBMEi
h0e+GEezUNMsEyUgNcr1l8nOHHvKn2lqwIz1k+JZ1Fp8mLoy23jQrMXZ9+POv+tdXLdMqQsmVfcv
SgLjZ46Eh1hX8OWw6l91JvKNL7c6TZPzR1McD0B7EXWQttSzqg+k8+gVX6fcOzV685wXB/L20aEg
9gO/0/3tlV39gtRpIHFokBqWKxsoCtWFjFZBVCjlvvZCaM+KZDrg5fv/JcKDwJ9l7CkyXKVckDSh
MvWlfCmaDFF24QYBEh7pZJyTdDz4WnbyE/nFTuuTontHXNm3JrvWbgT4Dvh/xqJrmEgsvicuRqFd
VPa5GVR6qHozvuRaKpBoKsZfeofCRyfp43OgZIYzRan9r9LrKPvwntlXokQzbcy0SyhJ4RuIAemo
1CI9CR8elluqSbOx+bSVKDln6EjsUiS80tD2hhBjkUo1z5M0pHe+V9QPRhPXd7c3wHx0Pl7xNJhn
9Jc6G9AAN/m4JJmaqHLpddWlGUeIZFF+6HPvwaZ8MQ3p42Y/8Dov/DjcPOl3J8psU6k2OlFdEruW
HqK+OYWjdvQiQMbGMP4ILPNRzvPvxgiM9fZEV+qu89CYTYFgnfVdFtUC+PBWMEW+csn11DXQze7j
32oiu6KBhfc7gn1q+LPNzn/+jEgWs+PA6KIYS6no44wHGaEBObGBDLSwV72wV1272FTtvo5UjAL2
DJUSjCvBYn4cRfeb2iigtF0Ske2L2nySe+koYuNeCoyNHbM6FD1Og+oEmKFlbkRya5Wt1yG00VoC
eTTdFX6Q01+NvhVyuDHYdXwiJQQqNNtewI1d3jA+dhS9nHcREVh58YT50KDmKmQ4grd3x/VhYxxg
rFyc1JKulDxDpVKiKIywDY4KXPcm40Gg+3B7jLW9T5IlCH4kcleWCjCd0qxQK/Z+nP3om/RPlor6
rIkBRljaurns966mBkd8fm4PvJLOzn0qSv9/aY+AvT7ujpjLFa+N3DxbsvQ5q3t3iD13CrzIEX35
ray7fI/f4d0QGgetbL4pqrdxCFaiDAJYc6GBiiXFjcXZm0zFI9oq1jkbSrdtfhkyOgjDAbW6BNer
27NdWeb3Yy1LdnSoYuyHUuOcZ/pD7U34VlQdkgqq22fD/SDbL7lVvhbWlgnpyrlgXKrA0GbZsssW
i92lYOflvr+EcmShztI9T0N/Qqb6n9HcKkuubFdubBAz7CXk1JaoijiL/TDMAXm3QwlCLayyl6jB
tvv2Sq6FTPj6+GnzDELs7qqEoMHfGDXUBnlnzian/JEMh7x6RdrcTWc2jBS7mbIlYbbyBakazCVJ
+lW0dxYhU0o1SSgVRGnUWfQp0uamjlL/oQ6JR9+J/xAm9kbJVVlb0RnES5QBb0Wh8OMRSXxLrrPZ
9sDCTeXkhRFF62lKXIREtWdPresduMR+J7Q0/SLEKE4dLtQ7etEoRAZJ8Bjjp8GPjDvEM/PgTm9z
49RxXe9hsft7RRmMnTRG6n5Aaj5W5cTt+zF1ks7aUmNciZhzy4OoOeNHr2BKYTL2iTym6cUIxXMr
THcYX3gDfb29NVY2O2xY1gkleBl7ikVEkVQp9bSh40BzLz2C5C121aDG3KQSupbNEB9uj7cieK2A
5pkF0qjkXlv8GmHXFIpSy+dRE9JFQymL1oaiPqO3mh70SElercjCuiExss8CG9FU6NlDJYc/fc3o
7+qA2mY4BelbOuXKo20oW0jhlQXR0SIDIQaNnX8u9k+EJImSZUl7rozoH6O0T6KtfldpcbDt+nVj
LVY+MQ3Wmd0xmy9gCvVxr/Z5WEq05MW57fvnVK1f9br/k1vjIar10KkN5WffN/ukTs62kL73pf9S
m/KdXYwvtNt/9jlCKRu/SGHERRbJL6KkTFpNuFgm1nKJ/W7ZD+kZfcc700++20X4NnjTo2H3r+pA
9WQW5AbG3KIwktXDKZ78DZrN34rt1W/AFG7ui1FMXrYwhzaCLpEIGarp6F14TtT/EomNvVbW7QFv
pmnfldTKsqCKP7c61ru2nGmH0h+t5163w50yzbYVSiF9MxEU/8I0+/vQjBs3DQYjcuKEsv+Y2dLX
yRy6g9Kn6kuV69n9mCuD23SyMeDcOQ5fRZjpBw92HXUatJCjsWh2XeiV32KtwSW999E0GuTyUvAS
PJhjMh6LoY53QZLbh6KdqDJ1udRerF7GBaWbUD+qJzk8Vv0YA9HpMvp6Yjz1UmA/FJOafxkSNdxJ
SvQ2TrH9OAZe78qRtOV2trrncPBGc5zqnLEUOKOBOFWgtvNz4BkPSJDjaiH3ORJGcere3kzrIwHo
J2qAF1qWjmE1YNDid+rZlvofU9T9blvvqMdbKo9rlxuFC8qbs7wJBKZFyqwWpuUrNcKqHRZxA2zo
XM/vOVWZUwv5pyR7b7KdnFI7fIymfOO6WcmHPow9n6d3zyBdLvRe0ohm1DDuSQPv8yj64idib9TF
vjT8t9tLeqUIRFcJ2BXlaZIwajVLrxbdSEsZFyHtOfOzp2ZuqmADO9r+/Rh/0n2UB3x/TzK6Sxr/
vqZZ4bQDOu+GHOw0ObnD3nojs9CW1y0/yBRkSrBM0bblAvm4AL0RZhJ6NtVTmvaPWVzc51P3b63X
+yyP7kBM7rVM+6z1DZJXfudDb1FkNwTyjyYaqKAYNTXV8/LdjJDD/OObhk/Sj6iw3lop/kQj7zeg
/SfZ9o5pKVAPTVWwnzy8GmDMO1NCMGaw1HLndfB+KxEe8CL/EesmdE0d8ebBpSjiOzWyWnnhuVWI
jNkIhROp6uBLFJmdWxfyjygxt3Ri1xfFoCYKmoCMfbEjG1yXByNthiet/emlr1O4hT1aGQBCIP1y
TtfstLQYoFMCNU/hqz9NYVft/VI192WnbRE3r/AJMzoe+QhwW5RYZrOCjx83m3K7863AQ+RJPUGO
RmddcsY2JO5B6JjiIykckO6dYf3AzNqR07uoeYmtrTedsqynzb+DNAjVJoVtD+Lk4+/oGhga6OjY
L4lqIBf4HLcXEy+rjIySMasChfjxTomtvTn0j20d3FVG4cC4wmIVb1b+1/zO1vsFNQaMaRgf7L//
/dRlX/gXRd7ehfLG1X5lPfr3J5PQzyxHSrjLjDtERN5vJWG/jBSjhxM/c+wmV0PujiHrqH+2UtNN
qFrwM9uqPPBHn1jH+Y8Wr+BfXYlVveSq2gYVXZ23xvvb9e8P46MSKEnL+X2LtQTmMLZ55b3UlIay
WBzVyJ/9ahkw4ssNPKeyUXZH+kRdIxAysv9pZgyM/zbBeq3H1E0q6CzZIeq9Q1h+hsyW2bUbIHXp
I7zGf4zZA5gsVxlyJ78LSdp3+VaTaRl2/05CQ6yB6ANubJmmaMXQNE0mey+y4T+Eky27FRSVE5LJ
/g5EjerI3kZWsnzKLEecT+T7QK8aalkavfdiAN5wRn86KEG1Qx/Q8bL6JUnMYzwNP2I/O92O+Kvj
Al2eGfZkicsjSLm6L4K6816GJngwpOkxLnXgog36Mln5We/GO3ThXjIj2iKULfPgecIzQA5xdKqs
JEkfJyx3SeDnRYbUqg6kwArpdRu+weugsJKjpgfj/vZEV0/M/+XsvJbi1rY1/ESqUg63Sh2hyWBu
VMbYyjnr6c83WftibRa1qH2qbGOguyXNOebI4/9FNxQA6ZQg/tHnVay2BQTYLF1KpoLhYGWKiSf/
HRnNU6M7ADIW2/CLRoDoOETVuAcLnmIN8RBJaJNxmlgLe7027/WhmN96a2QOKh6nME0U87oogWwy
QI/8Jqn1lYLES4Uogw5Qlulz/bbSC4X5xUS66FH7qo7b27S052WNDkIoJs4z08fvRa36E0c82axg
hFWo7Cc/S5JvDvY/TILgSGXUhMZpmSaqzwm2xbT7Xp7l6KLP2Q/mE85Son0Tu321RaTVyKsRs0BK
9zmez+ZlnZmoiS55Ys5BnaqKP6z27Cs0T+96Jml8CEyZDiPT55lSroRwflJwqxTnlw2Xzn50YsMl
YWO4qcWEYqdOhM+jmu3VJSKsANA1UONN/0ayvpDkD+PBrdNdynDkf0tyP0xVvWl2hCRL7twprk7f
EEYh0YtvUtNfqCW6rkg8qh9C/BmyfUxrEHn6jT0wtB14TyFAhn96tdg7thRK47cciF/ocq7HaaFj
ATf7c65jKbqoXFb2Q246fykt34yjn2TunquhDrcIfjonC7Zqujdq+9im6jfi/4VuIjNBiV8IHINH
nxZ20WolqeVRuuAE3VaRdNUqtptC0QXvWP2qjObjbJR+Zn7HBvbVdT9Qw+hoAAbsc4jeUH9tSrjp
LmlnOTe6XRqBEenZTrV67dwQjvgtCF/MiKdzga8HFte/qyrxXJ9MKJ4Xuop8HXMynzvN5byrKDY6
uEWMIOX6/LpIC+F6kX1z3r4SJzZW/KGT9x+9ylk5qkqcj/HNZAwHdbCfYd6+6qThQRrN38P83UTO
l5cjtQvoHJ1U/4gMNXvo5AwnnXyrc99UE/62eWOX9mGSnN+a2nzTrviRWvq8jBgYpmNptSGbLrb5
byZ1bDdV6dSV+VuTakBdG2FdDXF5SGdGfq25k/eJogjM0wLk7WUp9j0cfYK0Kj4lU2UeqcWPhB2T
HtJ7WfyMW9LuGXCHl1Zvqn1TmdVTPoA72M+begBNV8BNzzrkOHMRMJM++5G9geEopUogF7bhGfFi
0ki/2H6hVY27QNJzWnuT8mBOV/qwteoxriEIoQW5PNWjVXjJHOOTZuQmHH0bf8GtxUDaoutRIMNX
48pKYV+2tKwPFdL6GhO5nRtjtDwZFNkjoVARFhnGQRJpg9HuHTfWh3XX9Wbkmng1wTZHGkxHI3wo
w6bu5kZvH6COXp9rK1tPo0Rio1QkgHJ7Bq61qgXBKDdqz3Dy5lAuOnDVNQo3XRrJrwp1DBp9AvWi
KKuQpctCBxTi938/Gl/IEMAQ6D8KdAIh4lMVMlepuBSN2t/Qq+lqsAQP4KBX6r7SR3/CiP/71b6w
eUCWiMyyRWMNRbn/lqBWSvQ5tzTp0teWcpWCSnwoxqU4/PtVvjjuHEDBdkKRjJHuT1ehHFNaTUO7
7mSbRtDlqXLWUr32E1P+X1tHcbroqKeyQls9iGefUxkdFfykivvkpjfjY9cNTAkk5m6crG/GU7/Q
oP91nU9pC2eME9kYEd4agcWXB8MJB1/dnkHvFUGdRsT974v4RQjHVDciIQI5SMU+CQZj1qOdd2A3
JXp7s41VCW5Ov4c+4KXs9Dsnb89T/F0bxpcbJxqGaYcQ2Daf7JNclOasWt10UxhtGww40sdMKeej
nBXfVd//0Yj7sXPMrNOoyZX+4RpZWjEqNsXuyzhBttUOu6Rl3m8a5aAnSwPQcJCW2/08GAddni9i
Loiw9X75lmz0y3X+230IZ+hvSrVN2ggcc5Q4wLLReeiK1INRS9sBrTAKGrLag9NbuSotS/r17zv8
hZsFVqqoIuAd8vfTao+FkndOMtuXxojaXT05cjBP6eC1iYTGYxj6m5GNv4pjnwyIDTIgwIBMuiiE
gv/9rHR7lak6yPalwwE5WEoJ9/NCY6ghV/K5Lo3hMcny1bdzZ7o2zTYDS1+xITEYrWBOIsUz1mrz
sm4Y/SpWLI9TYZ6gQVSuVHuFvY3eiUCm73anRcvkQYE5/UlE27siGOG2QsseJyUfSxdQ+eyR9qXS
NZlUDpwW4HzJ6JwdqOW7qUvgA6RBTdc7eurT1FNSPVSLNfetQo73Q6E1HizJ8C4n2+CuskrtmE45
t8g2Zp27CSjLoV9JDGz2OVqlfKfac3qo8qk8N3Faea0+boe6j4B0zg2wDAZCA646asd00Itbunfj
c9pLTOXPo4SFAfwoNMtZC9rSmYNEzrdgJpP1FA9OtIe6IvFGRsmP07qkgTRH1Qn6nvFUDnl50yRm
d4xGvXS7Ps5O5NbSmyatC7+SaKSs516Cqnfur/RI7wLdTPB7t/ShdejEk2VJC4vSyvdMkStBMm5V
qMPv5W4a7YLamG5+bcXtOR5oxCximaaeAlDwrJALv462CKK9lcbBJZtCJVarMLXnwgdgWvMhRh2v
FDuW9qOiJTQCKtNuYytDPVr7XTsybz9Lkn3IBxDp5Ta3/XQc4DioDccds0Y6x6CphGtptmE+25Zb
1rDlpWUWeTFYgQct2rZdCS/aztQEBZ0mZ5O3NoXmpVpjulmcL98EEV/pZtp3GBygc+yfXh/etgo8
VGZd5q7d6+t8Y0254c4DwyotUPBAHT+D7vYjNcnH/fsJ/kpfAlqOgHBxANs+GTq17y3BaGNfln48
JlHyvGjzfT0X/f9YGBC6kpIX/RN0lqOaP2mKvEmT3lhz+5I4LoSMDPsl3yGa/QPm9+MaNDyjNfDR
/zEY0W3DjFib1oW81jgQm5hx1pwMcnJuRhsYMHdz6qVKhJPV6Rx2ztz1UFfybaHn8t4prfHJjEbn
DfTw9aXVnUmojG2kKbRbnmGJSVArVn1k0Nu6rigrBQzBQQrZmgkZ0kqyridtkg910zSHKq7hiJ+Y
fv337fpK4Zp/e0RhCv6m6s2ojrkbe75pSTQGMYOF3jR2EKZIzewzQv1NBuwfzSdiScXUKW4djWbw
kv339Tpj0IeYwUO4f9NA07unLt92Yx+HXPVSNmrIUNXOTod7yDgPOVgJ//64X0mnwGumHVbA1Dni
3Pztca05jsmeRNb/IDVfeK+MV8gKzylAqz7DaEwxNBd61pqXVJVvFvigXXWaH2y7fJZiT58U+f9x
4Oj9Z7aCejNTM58MmE4Rx15o1Lmpp0ShD2OS9hHkBS7qK/vmzImgkQX6bC6J1slIw9/EjNinq9Gi
wKQMpIo3E1XlA+lhqEWkZVR+SeNM6Wix5PR6bJuCwooJ01DfDO9OEzVH6KWkK7keG29jdvJcWPRG
Y9KGh3w11VOb9hAZbpJ6rbfprynOnutIma4czrjb6atzpcnVVHmwebrTYA6uki/tLs9IEixDufhM
AjSu0o9KCodQt7xEvSWdRl3pAmqyqh8z9Wi4daz/tludt5RO6VFvS4NWqpUXuRkyqj+0vjxmSZqf
Yd/V9rW+drtJluZ9kThrkCyqfJx4oatZqxkwFdwS1WUYt9amYATj6rWlpcOjnK/FGX64aRepChD9
9HYdRiAld4ydln7VplFQWVLjNWYSh0nVrpVLr2iMc0B2G0uhXsdNpt0t/UdVDiThkI7wlBY+4+c6
dO3BwtCfmVgrd4XRZRdw3lKvrovI30jABzl13yBty8xNYsDz4xQjKbfMEuVTNnhxJsvHVRvmi7Rt
Pjn9ANQF7bySZvK1BDySZoVfQ3PS7jA4+amaRyOw5yi7K1en9LFbHWwyE20tsZrexrGmH62+VS70
oxrHbjaI1NaxCaYtanYmgb87LGnhG51tugmtzFepPJfnLGoVN660zo/iPA23uF/v6C3MDnSwrNxw
u+z7UjUJ12M7iOfV8R2ttdyqnbd9ZG6lZ9iQFlVLVT+Y2bTuRqMyAm2N84KMPchm/qZH5c8+k7wc
FQrOntcNPmyrzbiXunxSDkpT6PdZNiyhVIwvipqoP6BAWrxqWh3XSVrN67feDrOsnBYP5yk5lA2h
o1un68somRFUJKnc7qIKfu1INoq3tjbWBGS/CP+cqXC8gW29jEWzhpHazbC36XOYKCsB9abPsGgm
o/1Ktkt/NCqt2YIU0z/dy31GXjNXdDaSwxVoxiLTej1G2l3RMGY3GHNzMhn98+iplL3IiXu2QW/D
KktY7aw0982EXPaFrmcuYNfKc1dudI3LIAnGrWRRwq2y7KV0ch1gvFhPXL1K5UM2b+luyVTJi3qn
30VTs9a+3q/1Q1XSkOUqbV/6JROgbu9Ei0uGoDjWHScX+L3et0CsOXVZu6tMKHpZhWhOz6AUu9m0
uA1Q6UtbkzygN2wwvJKBfLjHQh2iLQpFlb1L1gaM+1uKbnSRUVw/VhLedGrDyEbeRDlgc01wXmkT
yfM3Aku+X9Z3fQHeUJSI9DVsK5zAdvanKAuk9aco38GMJHREu7fYzwk4qEKePHsIs7x1NV2M6+5p
xRuU9zJ5iaVfxUjSrwoJVis6fq30pjYfy/xNyWDkwn2UN92dpDoclcfSfDSWZq9MP/TW8pRGDhoq
hqazonHfICY6Fn125ZSUwOxfC/zFMeB8XJd7ok6o5rXnpI+qfksJb4NDmtyjuyVv0UgpejXxS58G
5+ecZ66Dzi4pRZCE9AcNnLtSoTM5c0flpzZBksSEl+5ALl94tQF7FxWy6EQTfe12zGAV6+BBceVF
TR5UmYQHC6J9HIP4Ckbq2UmtkMdPsxV/qSBBtJzwEN3VZp+X0o3q1Wco04URONjagr+hYWdBHlF3
iDTpXKXRSTWPs9p7Cm83Y0iL8jEEUKiCnrq8jtRshxDsjZnWeBj+7hVlkG/iLL1q4qp2ZWMdg2iw
VTdCU7oOPcpuNM5IX3wpN46jKukuMzkyjk93nvLmutWUq555mCJy3mULxhuRwmuXvnEZeL+GjQQc
yKLZp+p4hVXa1zywInWP0CcHyaw8F0txTtUehKfZucuVOsjBlW4cOv1ntHVrG+GkGPc0aVcMbiXX
0qSdDXbWiVJP1sazGLI2mxw89f7krNYvKSpDheiXLCRDGFUgllCzpAdrLn1Vi39pjb6Ts5WhBckl
TIQceogv3RCf7a26lls0oZLeVNwC5/Y1ys373FQAGcyCVekZx1TDtQ0d7tbQ3nJgOKIpf2Qm1TXs
LhjpULecAzCeCJSc1GdRODcYcKc1mJ+wp5C4ET6xRK1MFRqoRvOZCcCyveNtchMHmQab3pyESB/p
mVF5p8CqlYlrtDUq1PQE7ij85OtlNZYAVgqfic09oOwu6oaOQQ6BnB2ozxvLfE1XgtttRZDkQ1jX
ZFbj1VeMQ5ea3kA381yUuyGdoBpRwsp8pw7dI1xaEu+q1WIv4bDIBpBUVi+eHhXliqPYkccoB4jN
Zu1o0Pq/9WVY0gnAXQlhpdouZDTL32i/coXog2rtWpO9Gxvao0bZeBGKR5vNC6uxUF8W16Zz+1GR
djoE6Au9BhYzJQ4gmhYF86SZA2r1oxT7og0BivpXyZg9q+891EylLT6fkzOGhqbQ1B/OtPoc46wa
9sz6MWt0K8+/c7nzkr4LeD590v01u7K3W/Qai8RiDPa4p01IEMBvns2udjm6ulAqr4xsCGSJELGG
4iW+AEco5irowX0VOqOEMqjPTjKxtYBvNTqC0077YbQyONHQiPCyCQ6vdku8uI9dKUFkjLM2vDd2
tEcUZGPYmVU2gWoWPaFYbRTKIFo/lcnN21rU3KvM+WE1s5CmnvlbSsD7vsC0JGrYpbMj+mtrSfer
cjj0uBt8SwXoXRqVY89O6c1v9gyjGao2ToY0qH6mMZDEp2xFA732Gq5ZTQhsKxEV9CYUelKWVufM
pRs+F37HW/SuZKi0Vg23stwH2RTtwPs/EU0Co6AGsWPshOgJaZDWN/HQKYZtHY27bbPOVlTvOC7w
OBUujxgt8n4b4r2T2B67I/EFizEOfYC8j/S8lvAS9/MbpJJHA5xQSnbUll6I67wKqnlyDh8nplIr
34g25gNHeo5S0RRSddIHKO8cAziYv0UMQGLL3Eg6lEacimMjGjDEF9O6j+hi524yehhY2UGKH7va
3GnT5tI+ohuR23ELkNkz8hdGTSJkiq5tb4GZ0yFbQJNGI+N4mo+9/dz0mVtEFBrX93o4LLrmYmWI
b5GnHcjJ7hadLanyoIPZsz2ztYKRSlEiOvGdeFqUN20rfJOBBGzZDx0nMsmMWz6iS5+c9VaXT2b+
ms8n6OfgNDhJGU6PoJ9pMl/kGhuHisVYf9geGrOEjGF7ePESEyDaorPE0WpfVpU9xJFivev5oeDM
tOZyuxbjRVibDTkXq8J9sEbcE0vK/1eemDd8LElVvSSbL3QfQKzCmnICKZGHmnEoFpAmBtFss1gS
Z/6yxS9zupudGFLCW6t9p6bp6tszkX+jZGK7pOplUn5ykw4sk2Ws+7Z6TOvlwy5y9QotWyhPcpLu
O0f1ed0mRft1k90Gpm+hP+ucaY/8t/BPIMi0ODr20sPQ/RwXz7Z2ETcG+Y2b8ZxCHss49cXKSnIV
TBRPuNsaXlPwm3LlCUV0gJQyNGmk04z5IKl0d+ShxaHmIDhSFk6p4Jbcl9WTUIn8sNBtt5t+NwnI
LLQDwBwQTFq0F/JYPfGvSAE6+W84cRBB5SBBcy9+L/REvcou1Wj0emys3oqLMSzmy7adKPdfqZl5
iw+QWLjyeymLXSs37riXOJevCOaued483UJJNh7GuN6vSUPb+oAvtreMCpRRPn+Fd6istKsaH413
1hlzUzmVptxrcTxY+42cCPZIs/eRfM/QlrekD8L/04ruh1EnR1BCEimstNAB60PDX7eUOCi2hJef
qTlPa3+R5hWazb14FI0GYaEu0AHIBhP7IU3U56FudvWo/aTziK6gR3Hu8msOF/8RKqJv7TvhKyns
amLAZKktJ0RCnOO69Z1SRtXlQgwn9kyYw1RVvagAx2zVbh0Qc5yadk9+v+X5DSY00Ye/FIHp+En+
HuW/TUmoeZ4fjQoK92C+0eUeRJIVUFkLhaFDzbDGCLHwdfmoRf6tt9rFrk5bZDzUG42V6174CTzo
h2drhDwn8N3iXsYyf0CGFFwJ3IBJ1XzdWYULadWtNwxjWBvZAXgV0Y4pjkWbeZW+U7YnsabitPJR
FKDcvMuvxXFEiSV4mMIFLJZgs0LhiFNu+1CIwrOsZPOcaombRURlIBhycYZw+PfjyGtvDQRPfGaE
epJNtkH1Ld5FtigEcu5Riu8/fCq8a2BeeNcyPi2FIiQZpb2ZOvis5KCF0HOSwNLQ2BC+k2uCRb6a
UXEl1pLdEN81WiFEy5C2P8Lt+8868WUgfBFQ5+IJRXhhY5BZvhjfgN/CLitcoI4qiCv1xluj15A9
j0EPFvTQWiHzq/finWycptNYvWYPJuTCJn1fE2SR7BEOInac7DA3ysEQu5AM4+Qq03Az2znpueWk
TP2zYz2CC6Jwlrm68HXaGvDobbzmFxM1Gbb81VyikEh9tzgjiE/vCC//il2kgIEK7uvXwmp30Fce
hdJ2cNYnvFFUs9vbAjIgpP1gJ3QysscXIcKcTnGmWdVYlYMBElyxJSTRhau6Ffpv7tt27CNoh09a
ei7i8Toz87uCgI2zBSuvCIdY/bV7Q345K7yedWMUKUAp5NjPtgk5OwfZED7ehIPfDuleYNcjgShM
raSDL0vfLKNDjkqg9+7mYjvyGbXk/OKLlapvKvOhyWDsWIvOqB7QPs/8JpXLAITke/470es/xJOn
VMn+PxaF6ZSfAuRePM9aPjZDe9fSGij0Dz/iTlkBYT/QkEOs+Ag6ZkNIoDJtJ6f3xbmvb3gRKfa2
e+Vl2AKTVFDuvCuNUL94XsZJ2DTdemJxeTwstFRqwFuHWSqdM+WuipS9I/9ai82FdxaPx+YhQ1U+
gfPgI9EcdY5nVL+Z8gsGFoXCsReShAt4EuA4YgGGcScMAzD7OhA6vCBD//CLSG58cZSRzyrkxyvg
Y5PyyDfoSuE28bMJrc6TRKv+QunPrRMdn+AQO/OV2RuBQMR1kt98Vj4ehcmMCHOMj1bQEqL7XHio
E0pvUOEXMMTx4iNxG/6KrIUpj9Y3ziYfIMSKjjtUFF5rOo10TT1FqD0rf+XxmOPaUA19kbjzLF5e
zz/oeBI+FO+wu1d7GymM/BYGjwT/R9zIpYSS4VmEv26ZmwhHuQzv5pKoVjohxJ5obEQyPZb9vXCA
eDpA+VQ6AKeVqhPeFz4OzwjJvVeQSlije12xxe6Ka4lVw9dDDcjXJi46aa+ZkFw4cY45eEJ7CDll
j0jW/xyBpSLgThVaKFrUNIfFOPF+oTdGsUxoUdG5xU/pG3cH6MBFAJTiiQ/awkxgEgpxEfYbequE
+NgSzUfCAIvxxL/6k9sBh6judvggSIRQoCuWriJwzmYlmObMFT6vkD4WVTwDd88pXtUHlkfEZzU0
FOLeWCTh+hnNURi81o7F/gnxRCvhtVUsjZl9BEz0jQj9NJDPEQaKQzO3EhmoM5qW9VQLVGN9JScl
zb63yl8iITZ/xIfg6rEDChxmfDCgL88fhuFxRkHBabfjvljohrb3lrBcCDIGhvuCzNE16+2QKi1B
i+6VcixuAGkQO85buA25lo+8f+wzj4MEcOZ5SDJiB8UbVxK+W4C5/2vjMtwLPrTP4xtWnp3JdHyr
D2sj3FneTW51x7HQwCLiwCz6btQTTzwuaDb51glJZ4t5hQiSC0ODV/JtMepTMd1Z03RIF/VXPl1n
WfNhwUcDb65VlDP7U23DI4Ofd2N2Z2Mn6Yf355ZQ7naNYI+fx6M9MdBPJZHUU2xkr/g2HADh9EzE
smJVeO5szZnGbfGJ1MpdRtDeJOuKOCcUTy23hPNLaMxGYKbmNY+HrGjbMzEAjRHmMz4bDrthP8w0
67BgwknkgotBci6532CvR+P8ZXhl1D+rwSLVUemBIHiVmhKuNkVdFBRvUiCLR56TTBX+Ay0lrlBg
wiNlJSQTJ4bwh7fzwdJILF00Lp/MmdSnX8tiXgt5w2tCH0ZGxDy4tcOmgWsgXHihkCRxaJdQnHBx
XiIQTUSsa+SvTI6JZSIv7yqFASOC/UcnmooU+qcIPoSTwBIX07XQ7iavEp+RIDYcAnOp3qfJDPNa
O1iqdZelGlmlW0SNT4Q2d/PMJnsSAoviVSfHt7DxqtrhmS8f2TmOv7gbrlGOmz8MzqXT7+XobYHe
XJzUqdNoFm+vYmJ7kdlgif4jYiQLmfQgg4liF6kN23oUMWpn4xUMZxTfpPWChLshn0aG704iecYC
iMCpSpkX02X07YfgaRedeBRlB+WV0Njs5JTkB5GRFG+2xsQVZ4MBJXH5RYrehJNW092HdhFbiDVB
5juyN9lwL77MuTq5fW4+at2lxauix78xY+FHTSpwf3sHZmdYRl2h96Ka+Tn75zq3O4NaIx8kJIJt
Fo+7aOUdUQiJoHuEjW1Y1OVRWMJmrfw0jwPupADkvCYFIUMQMzLxbeEzDLQxuCNKoSB954onIc6q
u5+JakMnr9H/Nn1EOxCsCOew2LodVrbXi3dmu71a6EEr9rIIBBzCHMXC2yMHuaal0N4mKSojKgLg
Wh7SGO6zcUjfDMn4xc5D3O6LqA2psyoDtVy6Qu/idTcLiZduotPa3EeOSu71va+lUxSZD2tOsG4+
SpFyZhesaAtb8FCqRUHfdud6Ub0Jr6zv1ofKfKTV0VXL+klBijgBU31FZCfXfUAFNrBr6bekRwfY
BcjvDEerSn4Kr7wqRUMbkEKjfAUCkK8kb2JrwRW6IczdV05+K7pvgOcdUFtYQ6GvouqlQYXU8R+x
ABInRsSS6GYeDp3kZB9Zt3RKD2gBsZKZFIezhg6XamDfMHzORehgIhJxLioZIy/bB1MefXGu/wop
UscWwdFq4PYwMeyWMKArRhRQeRD+kS3pXo/tozMpSLbkto/ehvSZwhck6gsp0G52o8W6k5ePnaHD
5iz8w3Vp3YVsG7GJ52TLTalKoys43MZRKBzScpIeTHQixsmvOKvIt6a3q9K4cftC46Ef5dtBpyle
xyWbUCESGQGbj3ZK8qdbfEXWSyjzEYfEYtgMmkJFra4mnJxhncMBNbHhmBeifGUYgbDgKIBhi2hq
0f0IrBUR6LGVWzO7NuenJ2PXDrlXEyBbTZ55EWk7ubAu5ANi4vxqPeQFR12ctWpQdyU5VxdjaHWv
ieLsZvKp6OaEZg7WNCYZVqMQrSWhP6MIwJ8m7B4YUCALwXDBR1JBqDIsWI3dx1PyelX2GnUIJnXa
KZP69nF/xhaMa+zHliVc7A1PwFrzozg5DlmeyUmFw2jL/ZWIBYvcb6v+WqhGoSuEMu2jTJQuJuA4
PW2QiLV78CBmd7YU4JLjj6cFfezK6G2WgVC4lCR/MeJgaEqX0865FAqhrTkR6S8hrkJxz/PNCgly
G/8hcYpSzjT1WE+MSefLTmqhk+GreBRkR+GkoADFiSZrbKj5vqByx5qq5CgH5VHXGnEdBqp/C4VG
oG8PN+wWDgewxMdNZ/I/uU9EouUjTSHbw0GuaL4ZbICxktkbjOTU94SYNKR4djNgaADk6u6Gqj00
WX9lTZpn0IWD2hWfAjanS0XvhOiwLpHV+/r4MNf9rYVcsXMVdTxbXYMtwRzknfJo1sUpag2fjF6Y
SLrirvN4o0i60IVmbEB2x/aWDHrnv5ciE2ctrlJc6F8cqBKui825wQyVSMwQ6RcLrzvhsDp1TVGj
OQkX1hSZhoyJ0Bx3CPU8DgAIF213iBLLVRuDUQyVZGcHLpgyu0KjVfEoUkbySKYEAdL+iFcVpnHM
0+PECRMZcCWNfkSGeR5Ip89mbYhVRplQ2iK3O+yj0gmX3P6jYZw07AuRkEaFf7Wqm0pTsaFbONOp
kQ9T4jZMDLh9K3qhFltkHYRRtOKfJY0AllrBGVZ/pGmFTbAV6yXHitaKcSPKRQUO24QjbNjLTkBs
9ukTlSpxoPU8EWGYmHusGFhqskturTthTXMLKst5OAv3qBqVK4VxFLndxBMIpWOX+mkhrhG7Hqmm
P+eMbjK5WcbtMZmsP9xdqGpvagF+bBRDoHWuNDuMneQ4FJ2voFPUAg3BCVCb5GygX4TFAjmDyusL
arWSn8xi27XJcI0yvKKOUKA1YUy+qMt0s9D3as2vNVq6Hq8gH9853F5Puk1Pz0K1LnLitr12FGaf
M0Aig8YK4g7Di0C9xk6JmhxPyJT3kb2P9PK+SbS7OrEvmg17emaft8kCDaLxjFryhJMz6jqNZo6n
WClqIKXIXXggjjJauzImMjMgN11kp7vppuE2HnN6SDmnZeUPtv1nql45DbbjuBLylrb4mqLR0sJG
xgWGm9qI8EzAPMaBJz5Ga8cmdYCJzc/fGnl9aEjMV1QOGmneYeyytX+tkxdxok00jr3JO5EC04fh
IYJ0hCLKGHRdGeQkLkEz1gbsftz5UjT68jyDeNvvhO9TAU7HoN+jkraPljwnENmVhwxvsKrpCtdK
KuLFD1IBEMVYISXNmzZZ36rWpE/gSbxf7AMD5G5FilCrythd18RL1XgnXK4ia68zS9+r8rgzNzyJ
XBuvewsPKy/6zi0USpVkgKOk2c8ahT8bp0ZYJgb0NaMB3IAZffhT4iS9HVsYMYS3ETGdYusbNdLi
cVgVE7a98WYz2+cGw520OFu2kjxnzKOKLsC3UbH8PJYPNGYx+KJdz7hZpjGRqooDXU3/zJm5S1Bk
I4Fpmr/bbR7ITXliov+6ZeuLnnIASITCLM308iWpQ/dffgH57jwiugqVjUoBcNDp48OgTX7LSfNt
8pAasS94x1dbVlGdXhIdo0ApoDG2Y8ryAvB2iLbiIK6b5EkQmzQYduqhaLpQGaTrZNn21WiQOq7h
QIU6R8zN2ut2b8P9hMsv7/tpeGzM7j1fHfzpClNIUSDTCeOS8SDBWjmWDnia9c9W6yy/T7rKo6z9
sPUDzSH5o5VRdl3LIwy2Ys+Czem4OPqnKLc7kFYPwsmJNhMTxFhfp8XQpzXte5wZqqs7NinHWXGX
makHB5RnE6QUobyAL/UNLDvggdxk4tm69J5n+k9hBAtDkbx4c86ZvT6r3XhjaDUj27HnUF4Uvs5g
qJQ2C5/9+BBdWx52vcWbZn2mPwfvCAz060rNHsuov5F7O2B3DQ/ODD6c0h0jqfGpXIZX2po8ppyu
t6bN0UtF5RoKDnRTIu5UUEU5ut1ahpTru8yqH8txujh94uXWz2rOOhif6VOROJxYiZleP3fJt/el
6A8Nzq2F2lOwlpsKR2hvYLJl2M3R4rbzIUTibJjUtmpcocYsV1zH+H3RxgfNjI40nu7iFiSkZm4Z
5Eh2hi0ahYa3vnyexs21FkIdtDDgB/QyxZ6dZ6gZuzooXUJvhpK9Dcm8EzJNN/OzoaaBTiDVl9Eu
teUfiZneJ0t6XVLikAvjh5rkL409nEuhAvBJc8Wkp8CUH4TgSYMeiheilWjIjvxqSq/Q0cIzzKon
C8xNYScsUtylQmYdFTfiDuc6kYjSzOGYPGXFRLIfh6Wa4O4yxLoQSI34TSbVOsceTnK3QVApQ5+j
7zYmFuhI2aiac+zHdgRjh9gcy+CscEbYG8Xo9RGlX80QWaLp/4+y81qKHOm69hUpQt6cVqk8ReGh
+0TRNuVT3l39/yT/wTsNBMQ3ETNMN1BSup3brLW2S6zOaP+k2vQEFIntPawDVkS5RNoUE0LjlyO1
g3rWshtVW1gBJwbR1kOCtPhCXsIVGuofEvQa6GX5vbDpYJxouRPaWWmtF0vACdPac0vQOsXyhwrj
jKr6K4bgJfPKUHAEVaCX+yAQZnEaQTiZixnauH6aqDezru1GAoig5I1oZ6YCHWR41lHkHNuivG/0
6SHNm3May12Gv1Riy0GugEqSj27unFLefUJSsredLdqzfqixU3jbg/pQlkLHcfba6ZurFWcE5zbK
sjrduIE8dD8sscGdZsIaL3cad0DQ55QHrJNymmjhdlVSNtfN8hR12dEWHlVsrZCrmgovUUB3B8iM
0wuh2+uBC+M0Hjmtd+AVzHVXWjWZJ/dHUOZPSWFfcW8e8Ys2kopubdkHyFC71umPylQbMtqKlCqC
0veKMmNNEncDbJKMeg8ifbECtBN0uQIMe5rMqAEpjiXNjL7cD1Wf72q7Y2OZvXElDKMMNSDrVDzx
C/pJwPyIWrZh2cvDPEXa2rOn+swRqY5Grnm/UBa0ToZHWLYEE9hAt7a+z7TIntaZ42YvPcSusNXM
IqREYcBwBFzr0WaGUlkPVcYbp7VlIB2bZRkBczzYKxaZArSbj6fa6vyQzdowG2a31gYvoLaqXOqk
pFE9IUkPzftcgCpEOsJ+DESpU6OL/qR68GMZ2/6b3jT5OXem/gShdbyNgMbs7bJojhNAxqvOxGfs
OjJRrgvAX0vTKTR6nZptY5VrkQ0RuAur29WdHV+Ni+cD605GvpGbm5TmaZshKcRGH0VDeZBQfA0Q
W15nSVvk4TRzGvuuGdeWl+Dno51zQOTkudJzMIHjlFc706kWoMxDmeQroyF1IK1pucpjDnSaif5i
idQ71tOYHmNgvocma5uwnKKcM2f7J7uL8JznuXD2QTe4P1x2FWS5KENSLrafm6luqLk5SfTol/Nw
p4PAvEV2PMOPKrW7RMYeK2K5oVk405URTenBz8s+zJM5fmQXVJs5mtNVYhTafsY7I6/voo4fVTBU
G+Ll0ewieoHV9ZU/DRAvythDqEPTp7vel060bTVQRMCU/OrO1aeeLJwVPzrgXyVBURJTrxDFNYyp
UR5ceyEvYXXpDWtRhUPWtavWiMyt3vged+lcHpH2rq+TnMDYSBLwIH5lrIjughBhPbGhH4lDThBc
RFR40Fi8vkcQ1wT6MTnWOhulebCHNL2jJcgQRsS1Lykbag0OioKaVmc3szTMqzbxgo0Wz+N6mekC
DXR8fKocDxErIxcl+LBgIlcCsdFcidZuOC+ZOZOuC8abrBYYVDOHYFCYadgBhw77Pl/CBp39W/Jp
7U3kAe4xIX9sKzooXone9x/nIYbmURV0lw6WqkAI04yMP2OV5DTAltWNQWrslMd2udFS4yVp8/rW
qiJnUy3jU2Z14BG9WNsYEDs2wlgg7sXkoPoBuGHTDTVbp6K842WS3rJdAXVb2PO31EjpBpHhGFhO
TEU1kOR3arfZpl7ShPpkLysufufBms34Oi+xaTkH5KZOTeNYOPEUIgKf3xucXvqVlQ6umF2FpeNN
gOki/Wj1guJMSkY56RMgsrNsIIno89US1NWGSnZ3Dtw+RQvHCF7AKE9bOJo/y26ZTi7CTOuqr7LQ
ZgXX0zDpO0Smu2Or19NJV3IWiy6HXRuDyqQMbybINMmxOCdzAG3JhzJjVYM4T2gLoVvEocL+AItE
Szhc0Bs4tjHltQoQN9AAP3/xI0G6ukGkSiwOdefYJkDz9DkcRUcDWq9ydg3q7Fvudu1usuDCJXpU
rAajjpWvH/BzWr1J6cW1HoqBCKzOf1S21R8SR+s2sTcs6N7rHvFwOyixEDipcqnRpYPw7Pfzn97U
xlAKyzxHdt7f9Zlgv1igM4epNX5FXOd/qF6IbRU01VHPWn9F46UsNIbkUY+Dx6zmFLtFuS/Tyt14
cd6fq7mqtrQtowBj15w725/XQxQPYF/pmNxiWPF+BYrNbUk5xynNczxOSRi1cIwyt3fWg2AOFhMP
rRPscOS3iT6awr8ynD7f1Evln6w86qjwdjaXzqAQ6XZKkmUMxnDRkmAvUKnYuzZ7eZhJqTqdtNdR
Sh+Pjh1OKddyObdYCieXXehHZLVF23PSO5f8w4D4yJIQFgHB1zdyCRSEKSpDo67lXxdOWljkLTIl
GuBuvSx8ELIxWMGigAfMFUh5jS4pplZk4Sxb/0ReOFstpZMQji31qTMnilk+6GfUN4JNgfpumPkT
xjg1RNgXkziIVqP87wfJNs8BwYvR6EJhVfEdFLVlg+Z4eSrJ5q2FY1aHfJ7Afxe+pMrs9A6MlXJ+
iBBAwhXhtIop3Y6p/ySF270gGJI+YoyAlekxMB0nNtdjzaGRBRtTD4Z2n7cmgc6U4p2UVC24lqeV
5gNvi0mjrdAr7zYZ2DJSg3SRuPQIJ6wjl0B/ACd/7J1mDpfK6/axRwdeD6HsS9GVGI5qWfaVS7gP
HutHmprDLecebHXeBA9Rnut46EK/t5Km2XLvTrt5rpC7WLiDEn+ZnxNM7bcFHwwYqC3CSgGax2AA
5VLHzY1INP02Tm2K+1xb6DRbFQ5GI/8MdVPS7Wy4XxYEalRP21XUOeBW4Byu9E4mG0OCGpNZAm29
9+mk0Ezaes6LXKzSyWoUYxqEvG1mm4Yy/lpzLRPnKugPpRSJWMXZCECnimEJwFgPi6QjJz4DRo+c
2oB8N7QP6USuKqst97YqEPcqGuGthyoP7oRREsvkrF2JH3kcYjcHLtQfLS3/q0X0+g00U157XlqF
svbsgxRDH04RHnc/Ws22N9t+N4KIuoJqBmZkKvu7LnX1jVlw43S5KekvOk73sWOSt3Zp51JqZk7A
jJshzCB+9NM6O9b6APZ6dLpvcS/TUG/R7rHiUqe6XrkHrUcBsywM+6ZD62nbZX17tJaFguoSa/sk
HmaQRbC91rmdzBcA5CTy+1mupTegGtYbFOvqJKFGauW3ZQB3Q1QOAR5EfcIvfVklsnbOqCEPZ2cZ
svvPiT/vBN5sRTz6D3HlDdHJEjXq2WXgwqV30YFxmpNyi6sgP7u5/yB974cdF0dhGZjRbvhC7MH4
kDaDzK8S2fBc+207HyNPo96Hu3NpAy/GTdPSXZZQT7R1/7fZ2MkxGL3iSepjg04gzaRoc89e12GF
VFlnnrXatR4/n5BXXci3TB4IPCiA4XNb9JP4lwoF9aXvZVZ4F9OcAq6CNN5CoaDF1NSN4MjbnOxm
ZOa7ZfLIR6KBeqf5c34t0iLeWMHcbFuOMolHEt5VYkWh8iFJeU2Uhkvf3c29l+60otA2ZlKRx+mS
amUVQf7UtH5wILXyA/l18KMLzVK+YER9xGnzEfkyHKRIHXrO/DsyjzSLr6Goc8PBApFiBjnDMVSv
X3/ejWmrP38+lR+RLdGbQdObYNV8JyUijdqas1nvb1Ci879XlpQHpR9F/b7OLsVEZwmm1V9NQzl+
K5Yy/oLr+RHh7D+Pf935/+G01UM+D0PaBxeYdWKVj/MJShMgIYqpdvJgZV8J8n4gmOCDk4fkRMwO
0e0NBcyYfAaXyfim7/rsarRiAhfReF8soqFW6e3+hCGIMCCkNuOdPD90MpFYoo8usQ4qmNyR0m2r
srsSZWN6ko1kQWm9obCH1Oc/X9CPR/i/R6vv/2dGS9vNZpFb/U1BkXHVev53oza+0p34aJciK4BY
FRkzSLpvdqnopUmjEh6Cs/6gSajHWXaXWdov2GpfCG5/wHqEiUfmzXXR0KR/wL/jWVpTBgY32iXG
B6y96jvqbbslWb4id75tMoWN5Tlo0KKmhrV9y96fpLtEvqW6uAAIQLeXApZNXg1lN0ThQeWaD1zz
6Wpa6usGoNfni/bBfAaMEe4xfktgvJ1P34lS+gk74qYtd3LGa57z27SeHiTVg//7kwx6IOkGevcQ
g9+QSKGPEQ2jWXuTo3EH9O7UAAhJUjgRJBo/f9RHVhrdUxd+MwIFKJS8eRZd2KZqbE1xY7lV3K08
ueA4LuTQzSpwYcqjNlvCCdtoOQSrBpLXBrFdQT3P0zYWUdo6M40WZKvfvlT62K+7bOyp2BTWvi+8
8kTchPBcktabQC7kFhtqDeWkZRA04Sm3ZDnBMozQ2nSn/WIWP9qU/xlZ8KaZIp4tAzdb7f9Axf1o
S1hsfNXDVGnHqlv5P+d4ycbSq/UuhnhDfSW3rxolbaYNF8usv1ioD4wwx/h/j3pjMgoRuX2nBdoF
2Mkq96YwiuhYFSj4HJCFzzeF8dHUWbpHDwkUK9BjfzMuaSex1zgovMCwSYp6s6QkrLvtgu62nozA
ahSOjMKdAaqsAEc0A/RzIiBxsfzi0NnmeyvNuP/3Km/GbZO8qv128S9+5OS37pzkiqOprYshBdkD
kxx+zSJ2fkMOUCBoB3YAIGygUYtvAr08p6T6VmjYaJtmcKOzDZwXNIuAkBtIA2atiXNd2pTdI3ME
Gk6pZHBEsPaclAZLVUXUB53xpASu9k4ZO1vNbszbxp78n1FdQkcxA7EFOzKHQTriMCcohQd1U4dV
Sl67nqW3aRYpt7K16ZudSRgkOWS+z9frg+sEMRUuS64xw6HhzL/bcC7Slre3vEtTNfVKCV67tfeF
if/ABwmQL4JXT/kEhv2bZ7Sp06G26TqXukTiifi+qndLVQII2etk9uehOC3CDz8f2EdO9T9PfeNU
py2ZJZJJzoX+bPWhG6igQLxEM3kEQFTrURNWnp6GMUz5QxnVBAhGQcHx87f46OjR28qxbYNUN5T7
f6e36mcTuZo4vRlkeWq04ZHi9sYpzJduSGMy4/rPz5/3kWdCkyQTrxkBVOTd3xy/Qutl1PpGeqPZ
AtR5gZAl5IvK33VGM53bxsyoalMf6TJ/HTcjUGE6gYXugCrJF2/y0YUboJnMdacswVtN2zjTiypv
HecSAakHZVxVd+lINqAPa4pDlBipJeooAeRfPPgjAwRNHxlpnq2Tb/p3yum5NZlcgeJGlIGgAtlF
G1RfOvSQjS/b773f2cgo+LANWVsDTaA3y0tldMzKfiJwA2yiofEi9Iacv3OeLOua0BOt5uTsLU39
xRjfXx7quZ7SQKBjJiJ9/47RjlJR6P2U3vhyvoxjeUAFatu69amxg7vP1/G9gTB0HAolYofmEc98
8yhDInadkWqGGtWtnNGXK3cov/DOnPcTaSrlDVcJMaN8+Haz6GVgNI3hRhdLonJcAx9YJ3GXH32v
h0wkom49jBhKt4x7inn+Yu5lTQA6ReBk0fMH1Vz47nVZjPZOjLW/NuW3dnxwwWGRybJPHcJwW6+n
fu7O1rKps6who9YEFPBkmZwHv0XLwU8pOJh2CVoB6koz9/Z6bvVqN5qJvdf0FMgOotzFiFCsP7bp
Ferj58bxo1+xX/6SEeioBJLrFeF0QOavRpG5GNa29qT5AqZlD6hG1xzuPh2AWWIN6YbrKVhXFvDh
wkPOMddtIOFe0HyLRV3mMJgiFyxlJcOsgkT7+bIq6/dvBMOEv1p906cRwVvDNAuK/kkeLRfDabdZ
tRDyi32B7om7NOc87S+p2XyhyfZ+06pHosuPkB0CcG9VcWq7LjREAfTLTG2mjKpvrkHhck62Q5r8
/nx0Xz1Kff8/zpUdFGOcNqV+QcO7vUoWAVQqKcmKLSkWf0nsL6S63h8SWkrQUwNTx7jedUADakBm
NnaXi+3QQkI3yVTR9+PX54N6t2SqIRzXpBWYBiIub9VI81oP3Jaa1iUpjeqYlFI+NzNQFiRrsnMX
DM1ujBsXldks+MIdfn+XqkcbKCZ5KCWTKnpj52SkZ51vNdWlSHJiwhFRKj/swfAp1LdzHPUljCmU
TVJ+4Tq8m1iPnrFEGAAz6NpoO2+sj2yCPpVtWV0aq6V4WQkZJjqFv89n9oOnEBt6ePyOEuB566AY
QFXoU5vIS+QW4kGP5Pg8BIjqfmG131/OSNOiSY4n7qiuQW+TP2Mec8SbNL+YAv3KOdouureC/Mc1
RcdPW2oXOms/VCPqL0639yjefj7Od71plKoxguK07Fbqle86d1u0M+06rS4vbZUa+koGLqIGE3co
wFxkiWPZiRfKgAFiBItzpJ2g5++GLMixtk4BxFZHMIWSMxyAqjkY/ewcosmIv/CZ3q8GL8k/CPiQ
kUQO6N/D2wonGQBGJQg905MYoGMch5/PwzsXgcwbGhkeaEIi13fb2e91PeqNLrnIyCennHcX1zSD
leGQq//8Se/8P/Uk8hqsNgHRO5X8OkvTuDC87KI1k79pK8inCK4W+9gWwOmdmmLJ2HxxY78zfiqv
iEYjB8ZDzOqdAL4nYzeLBvMmNlJrF2nQBfsaspIPYoor5f7zEX6wWrgFaEmBsdBpKPTGFRms2I8k
Inm3Jki4uFh2UeN88Yj3hg8JfIITWohhWzmj/24ISa1i7KWdKySsDXVSJH8MA2WTqaX3+h7hxa/6
MXy0av994JvQgQ50QwMZAFPnXCUIuoxoPLQwnQlXhyDefj6BHy3Xfx/21rbSQ2wy/Ly48SIXKd/q
ENlAaRyukKSK/88KeOyN/zzMfZPYaMEKNV4XVTeN4jbJZq7RP+jnc9N18RdG1TDfuhivzyLVhpdq
OvrbJL4/0fnI6+jtlLm0mfMNdDCm8cqy8udsmOCNUEQKUoq17trQrBvZtqCStC8m9+OXcLg0yWXS
bfLtBaIhAhtx8+s3pE27uzaqpkOeFRp47IdxCOntUq5Byl9DKvibAuQ4ZotZX4KA6PDzVf7omNAb
0rKYCtQm33rsGNrCNTvR3A5o//eJfdtW9dPnj0Dn7HX9/nHrmHOikcBxyP5hed7YztFdcgC2lryl
uUGIpj9AXH8tgbgEnqCNRXzIEBspZHDjed0JBE1oGjJ0qvF3s9gXR84/k6a4Kg3gN8FvyZceOSw3
bdDwEtdx0f6ljLurkghAevpEpufQmuXFpOcHlNaSOmRzZRToUYO2WgXBBEqt+oPy7V3WBas2zrdZ
M9I4AHRwLq+Sokcdq9y8vhAdqZVqaOT3z0vSr2e0L1aIG94J8MOidddAujbM3n5OzWJF6EqrK36l
BOIrmuq3rKsby5nuvRhB7MWE7QnZAyZ4dtYH+la4TSMBhNf3syh2kz3ft3qwHWL/hTTLo72MYQVa
PY3bsGjtQzl3G98EDUM2OquifVvpa62Wd9zaP3MIXE4c52sNqogcxu+D2TznRnxAnXtd5dUlBoHe
FsZmzDVYAPp1Apl7KesqpGXWxcuKb3aS3KQ+/LLC9lbgQEDolDTBIlilt/sp0Kf7KioegDCfGhNw
Lj9OQOTdgbM5Dou9swGcumPzbCkRRpsWW8yks9YQmqTB/NapgutcAzQK3mzjuB0SpcXyDUT8VTfK
e8/S1HecK74zqRzs9dyM9yJOr5xy2AvX4j4aH0ejukq8Fo6KDZ0q6fZiGb6ngPNWC+0Sdm1qrE0o
qr4104hq2HSyfcpScJAJKyyc+BoSz3ZMms3SV2yH4DmDkh62y3DbcszjIL41I+dFj42j6cpNg4RC
68uzBmxs1MXOkdPz0slTkkM7jCo7dADV6x0CWC1wtGz+3VYayrIQ5Yf+0KT9GQ3Hk120N1MptgU0
0aZsNilo4qwC3RTNt6AiN2rRNDe/EpF3GuL+xMa2O3PjySlmWeb7ws2jdT96J7+G3IxCjUSwXKBS
vZp8qMheB4LZOHugTDyv2tAwtFn5JVzngu4To59cxrn/NdvV79YR313Ql3Vkvkx18ddAzyEevd/I
Ql9mhfuYgvKQdoALmy45DKZ9ruCUOIDK6FPzEDgTFTp3Y1jTY990qua7zpdRQY7YCvVVLsWu4W6Q
aNt4rf9SM52y40IfxoacUrSZEhgeQA7xkbOjv5D5mDXzMkgAsyMz3Lg3Qe7SB4ceSsTL3+DFevSD
t6sttpkg2ef+tn2UQoorWbsPhb1cD0l6OztkKCtrl7r5EI5eCoy9rlGZ0TRh3MsU5oQBMs2SwXcU
k4R0V90APjkP5vTeg2V0zki6mXN8o836sNeTAL78WBxlPyGiBNbQlGc1yKYgiKmgefK9MT0rwrAF
9SVefo7aRDNzt0JpB5yDMIGj1Nc1yg9ezgt7Efw9WiPUQQj9IUwh2+HLbZRuLF22VlY0HupW4ae9
jdO/xAJWi2udLOe29UZeElmiJjSrPzNAsA7eX4OWA8pEZ1BJbQb5Df46Ejtm4V/zv8qWWhxzc1jA
glK+nOrNZNrkftuTelnhDaEHRsxxn0jhohk3HDp2q9oRHS18nOBba9ih66W/GKFEzFjtH1RRLNPc
8So6Vk+rqUXNJogjvBxUQLTqF9LEV52fhJmTbbwufdDLBBwDPAQd/U5pJOfazTaF61GbE2GBoFHe
2ts4egEu+9LE5Z4M61yn+0zOt6DZV72YtvgxlCbXqSRmBExmNr9Lxzgv8+8lT44+aMLRqvf5qIi0
r/oYalZN51bLDyWsE8S2EECEhksRy1qQsOMmT9PmZoA9ILW/saMaa/prxpihC5G09cY1+rXFeaGm
qIipbushklGuXPSKptlRi6xO6aANO71EMQvlCc8Sj13ZnQs3OgH/X3d9vDGMn2kUQ/xCn76JtxPP
aOA0ImiKUpvxojKKzKL6QvrzNOfYPBPlXTHzLxbIhU+vecOdLNNdwiXkoACkVIt4Xb2tEeZ8Jo+H
vOuIiuUvg7+J0NZxkVUrTXSrzew+hdLvQjLld7pnpKE2pFQAj/CpKfgYL0Jf11ub3RN5obXw7mgL
i97frVrVgd5NjFvTkFKa3Q0zY7CV8F1D+rHfOlp0rWx4PWC9AqQvofMSiAn0aIQz3w6zl6KjZeyq
zgAvDpRPc9UGptHC2mr/FC56Nbq1ysH0u1xkbX7X8WEOUXKU/8o5fBrXvosAt9ozQCTuRHlPln6l
hqND8pw9qPZl2Zy520Ovbp6EEYVi+aklFdYhs3+NbTnBAp7Cth1v0rg+2GkGQ+2eYwAhf2tmBP7L
zzSG/z1bp2ryTpJCMdTypfDgROZrASnN7KpfHMqwcND7VNd5R48aazSv3Lp+RkcxVKfT65uVnvnH
hrOZ5cXBb/lFsNSLx1XnXOXacJtr2pF4USUhQzk5cDLoUTABLk/H7evZVIZDe+KFXi08Q1bXUo8H
1M9dqMyKri4Ec99gFdBNNLNipWbSphTFYGQL1aAfHmrwUVYFOLTvV3N6KzisrLs6ya1low/igYaM
T2q3puxxzvGpgq9a4yjk0JzAuD1odXcqemNnoBZikLu01DiUxoxzSKHwZ0P+aizh4YVjgA3lrbwl
VW+mezQoB0gQxL/GGcGQElkTc69OtwHCE/YsxSEoBsgV0HiGlh9rMMs7pkfZvE70O2pUW4OFBeT7
izfZDvMlGBVi7AfNCWABggkH0mTwPmpKrMz61bX0dMR6FsHvwlCA//yQu78911cdRdbuVO8DaW4G
fpqExdowBFp16dHkbSKBPgMnzsurXwazQcYqVDvSjcaNkTQ/eLYhnlwOlfqpcnavrPFPmyI0rvUp
8+WeaB9yy8t3kBWrQAKm/DHbxk70t7bawQvqV24K/DqrVjrJWFGBrRy8Cwgv3LUFRZOSu/Sss0FA
lO+aYgwZ/r0anHooir0XjsoIbTahFs7BW7r5YKbNFmoT6gNlfJgL62Al2f93cdVQm9ZDpuuxBoFv
xjUgzlujhmPfiMu0iJ8mo+F9cuNObVDLPROtbdLuOcHlUE+vvPymsIONsnHWUB1THe5o157U5HDQ
17Wp7QuWUk2Ha6TnxobGOPkrGiehbWK/7m11aFup1NpMJbb5wPRotTgsiFfM5tCt6iC5xDT0A1/0
kAZ0QZdwsHStQjvNWCWp/KMvzxgWpryA0pmsi7lY2f4PdTwSbgA1b2woA44KWXwkyhxKnUvoObg3
ooLrzjJqPWDHO5ry7jNzbxXjoxqPAxEXjP9f9ZOVP/+FmHTqpQXHFapdX1/VYMlrxTPM8t00F6eU
e91BD0L0wbkOLnViXOK+xSzEcGejG4dGzyFabDcmyPtyGYwwb6PzHPQUp6VzjVb/32qgVFsP4qUi
Hafuca0bn/vFZWdI+16dI1rVoliKiJDFsldMKs7qVocJsE7pPzizJ0DGXxfCOOmetzPIT2iut+lb
ubeaPqUDsyy4nOdN6otr1PQutA9YjwlsuQHRh7a07uqo/5EEEArrNkMDGinOIKC3RZA+jflwIwNr
MxT1UT3dL0D5w2UFin7t0MBXEqdYQYxDQsvbYoLrgWMPrSyyFVxT/I5c7Rrk9F0dx6/LqS+4FUbD
dTzu1ZSpu8ft+5/x5HwTckb7jl+ku9hDGcyXTp/OjkfItOgJNqjf9049chsNt3qjOL9a+1DL/JYt
eFc23qHTl8d2rIfN4E43dJjdK0PnYxUc19pGFp150vwkquncDNHz6EU7ESy/YRvvpDF6iJARGC3F
shr1+VsMcYFrYt8Gol8N1Yx8TXnRRXew+3hXtkqOB8x65G27Mr/3x+onyMEjyNttUcXXUVTvjNa6
RSM6dK34pcVeAe3bjjWtLplEZAG9Q2YGv0YZXQTB5pzEQLLdA1irXWtHSAJCJguM7FRnnH4dORW1
pXCD8lVdk1QdBzCk059cFLfSMnakfCWv3tAQJL8f0lr5qbgD3fBkVKT9aCR/XYzZSZlLtAS+ydS+
d0V915TZ9evszMkJIi+CcJRwnOFkLpa2piHDNbwL9PrkSybRVNGtXeehidZCc+kL9yqwABMx0MVy
t3JZrvXGOaKFsAr0Go5bvC794G8t6pPDdY3QXmjH3V1qc8s3BtrMViMAf4tvaivls76J2SqTkEe3
SE9TeQvyDbTLHNpJtV2wti1ydDU6NAF3pS/9jToDdvadXO1aubgDC1K5871YbjGt1F/N2AiH9Fz0
v2oENzjdPdkQjIQLcMedXQi2zkYZHAt/1kLBerH5/RxlzFgl+kX3nOdowg3GlSSIzst1o0Fs7mxc
0+2YQZvF1pQzsFleRxlKfCl412u3PPGhyg6rq7c7K1Oi7hIAfEj85Jts9n+klrH1WFl9cM9RgUB6
P14HvbdLRySr8KD02NskvlgB4A5bJBeV66V+ZiYCTBAr6LiZ8SLU5YgcTMCGinS8XFAxSKGC6WdX
94uB4Gy8CzTEuyi8YWNWagnVLDnekzLKWpdeq68ZGmPA+NQLqg8HP6mmJUpuXMKnKP5lTMT4quhI
Dk1XKhv0Ma/9Bxx3On68KFurvEp1S+d3unhS+0GT6T3DJzxQDk0tpjPqSGpErIJNrkG5RIupberc
3Kkjx18jWb7ykKRuQE9ywzOhE8GRUYXKHjfCpE7ZnB17WNPsKGymg0PQYHRPhYuo1pCsTG4dZhsd
djg4kIc5tkXyyEtRXDyp+7SYKBZlbAp0wHAfFvMbD311uZhsAQO6/5HFLwbbD8dWswZ6xfyuxoe0
IO0aBETv/kFD/K9ixbkE7eCbunnBUbzGSYxVTXJkj6/XnSWSo4bUhf1X7dEq+t62irNPniNvuKP2
VvZdp5/qOP94de07NTull61poljaxgll5R0vR7cVutDdQRJDSEtfO5h+FRMWwiURrG2V86Hj5RFs
KQ8PyolSh11NxISMgDdajAiS8lNHu/d6KtnCd+qYKD7mOIINYv6WzECxooeGGkDnR5vXIxynw0Xe
8wTmtP3TVHfqZKZC37Htm9k95lR+a3u65Yj0iGVSvoCkOoS0OlNyDnM6722/3ASRvs3jl6QbdgmX
sKntUqiXWkxzGbUOTJtym9VRs/sXZSJz3952qYYYmbZt9Po8Qjk11L5FSZWfZCHVOSVdrkigry8/
MC8UBIFVodvFYHgcQ2TvNEu29h3O9zwecQZsHCplkyjja9U1Y+K/LbGgxS7Q6Abvu+lF4o/ltDLX
+kc2EXPn4qCqMx8Zqsf0uKAsGoX4V2z6Sk47s57Wyu6o2C6jUk/du0ZVb0buQ/kdKL5yoNTmUDFX
CzfGEshx8lkW23RoftZDvFOHxmSEKoJs+TOz9xoqpt5ezZEy9urPwVSHaujpci9sNBQsaz8kPJGo
AAdbfYg6k8rYsmXU46pSyYpXygWs6wipGkIa+hEl3bPyUvA1aXyAtUIYN9b3o+OcsJHqI5xRX1sk
FzJITB3CE2a8bZb4nOMXq1iYOI++aY+uA7OZdWci1KlS+7thfITwW6TbDlE/Ha0xvYnKJ+KfM974
uiYT4KhLa0jQ2nC2vGZSaXv1qNe9hCqc0m0u4rNFnEqfmrUyNlp329AVd6rS7asf7945aFHAxltV
GPNC+9n7JFuvLcTBWm4k5ZQuymoy+xJWvQ/wRr316MZH9b2WsAhJ5R/K2PDqURass8DYpSjPkhZW
y28RVs1BfjsEPkJesPhxzDjDjX6Na02sxpHk4dAft+wfdSb4krJGyq4ge3Ay8T+UhVQ/pVZZfVVH
tKb1ASVGcyTdBQqM0at7LEcLSDk1OjqnViDVO7lutWXz4Yyy2Rld77l3jYjW2CFl1STxWYnGx+g+
s6lVmAPfZY21HKRxzada+rSVXF/8jWNiitgyA7IVY4y1UDbPfWLfVTScivpHrLSaOEbA04i6V+qI
2ST8XE+pRP4Q4x1nIE0fYy9Xh8blDsN22nhURMMcAzJl60lgN7lVlB3U0D3SX3Stve5tYIKkEXhr
dQZdvT2Ah1TpEbNHwJbPjy1nX0FUI0G3disNQQ1SmOb+/9F0Xktxq0sUfiJVKYdbYCJgkg3evlE5
Kuc00tOfb419bowJI/2xe/XqxGsQP32DcGdMiP7hd4HpwSpq49uFjgHmXsddKksCZGod0je+t+x2
14K14eXRiYzbmb7qYyypEfVPGYxOikUkpcIptLuEJHgUGU/KxpQFDL5KzmBG8wEbtqCwgtspKu+v
7yqyOzP4ylicaj34LHgKPO28eyeYqfEX7GyUWXV55aO8mFfoTVw8l3p+SVccVoCjxqtzi5yG06Bs
VrkXUdNlWC5YK/yIBMZHB6sY8dWa9k5Gf2lQQwAhMH6Yuf3WIt+l7C+191KixIvCP0ZlcB+H8zEb
/kz+iNURv81G+ilHmfcLRdovBGQS/Hppv6TUELIwnHprPGlPKDV32wX0CQP71+NwzOgKxSJKwkHI
rHZPp5WvEjmLuxwyN7p1QCwhUKh8JUBzF6vWoUnfJYui5/Vll2Edrj5ZtugHyvU7CBhdZOHGVu0m
0vEhrOAwp+lTY8ztTVPRM8BfzyYpIC7+l5zJNG77PKYTtU/S6qY1vevN0sKxLVOU/6f7pt+Tb05Z
clS8z3RGqs1sT+LlDJ+z6VAt2NyxE2xPZ2Y75sKQBpel2uBG2Jhk+NbDRHnDb26YFt8f4SAHxN36
1Nblg+1fBSGLviUkOw7pgyBfFdMVRmladLAOjPRQQHukRXOy0/G5xLao6+qWPnLkS41XTcj2s1Kd
td2swrX2cQm/2hDaUfZMnaRbclDvh4WjXzGd8meDBnMc81xfXll1YWQY51uUojCfJIVUG4XU73U0
qdRwVB5rS1EwTSoAJUmyGd5GHXqVhIAe0uW3xvsFOWbHX6U+6IF10u2DoDsXoFbqLNwRjC12TqdK
m1+tb3RdvJljn2LW/l0JxrhQ3MkJaU0A/rL76JwQTq0XAwy5njqkI6XxKcBmZv7eH+q7mJYlA+sL
ZGzbYE+uLYrwT6hLU6xnrXzmFi/IFrg83z7XrF1EHwHp0d7//leSA+LKV01BWlWwXTprAPGVWK7s
qBBOPZGEmtUHRExHhIHFGBEexvjMxZfMr/ISbmqGo6OuX/jVg1UqXCrRxw+9F9zxqmrijUZJAFt4
pzk0GBW6mhca7vCkdVke4RUu7vRimpPwGuo94fxIrPfUdckCCkSxU2Tw3XLeAjEzHBR/az87Q/Pg
mDT7qdqTOb4P4NYGOVckPs5FlAJYKMojIdUW+iBa6mPMEpDbg01HGVAtvfEjNuovRNQ9X7x0L7Fu
qBeM8R51RDy2rwZcNkfFKQbqzC0HPQc0yk/s8Lv2KYZzisqfspAQ+i0UkmDf2mb72qfoIpDCwqeB
zj0IjhEgvwuxHSTimYuYe0hpx/JfkUZEk+w0yZEMThow1cW4ayA+RVoS4sorE5I6q3R4FOOspWeU
7F+efq0BSQKnNZYPyJr5AnXucvciQYverjl33E473ejOaOwJpLsKOIwuTg/An3+x8g+owc03dhTT
oUXSDz6w9D+q5Y85Wscx5BZzxDnXwiMysco4frvC8IQuCORDYwMWVXVwqagvG0kgpx3ehOhNdWFC
d11FDEqc8nW7CeOdwenAkeoh7u8otKB7RvwgfXWMdT/Y3wUdWG8R0AIF4Zi+BlzJwor2lGe7df13
z3/ccNvpxAizg+tS2pl0NB5qmHVH5Ng6Uc3b/ATtqcu1uS/grUrFC6wfbCKLICzIdRS6EqYFwdqs
axM+82usj6HJBP5YHdd+pFgtRRDUGRvScHvpJ2zoH5r+luJWoY1lTtHrmVlpUEJcJqmq4kWNAtBM
Hw32R4UmerpfhywTL9T174HIgxMDRsIrlhHnmlvvXDpEWgaOm4vmgOqT4cVErtY+8GTMyIHmnG1l
sHNHdX/CTMWD0wZnXTFxxOvkHQrwD+pS5Rs795jHDCPGusKc1/u4fTouQ/Knn8J7K3cfZERId2HP
EFd+4DxRgO1uuMKlRH4NsKgsZc6vDEm/zV6SdLyB4biZsneXklI1xQY1yGjdhAWEQnkml3smAV4i
gyMHAMnpIqPtR0NQ/+HWXNxHGvAdJ1ZcSm9yF5kHVkx9idZHMn2bHZqkc4TE//r0ZJ0/+1SAQMRF
VD5ik9mxYfIfSE+/a2g8xHG9ggEz3LHuxvqSo06KmeiAJv08ON7zguc7HMxbDcvCgumErkGICULb
o+R0bfyRNahZOmN5GIrgk+CE4GtJtMNGl6v5EuwcKGsdZZmD3rgHs+ErYFQGzcNIi98bXXsOcEYI
kXOOaF92Z3KQrICuE+VrkRaPTftf5TSUFaZMZhwd2s4kWhbI3FKXDp3DXykQQGvVzCq5h5VFun5v
9J/S0hIHwhJLydaJt5sc6wSALNuPkkz9NaJVGm24oH8kjrh0HuaW65T3pKifC2qCYdXvrlYBuMKs
ujtdHC6dfhxs3Um7TYmBHUxEi5Fg0PxArkTdD0hoGiDsepIhYZrDB7Oqn0oXry0w4UIwwcWniDvr
1Ro/JVWMGnqESvmlOVDU58uKj1MsGJJGtjxfyJlRVDPqmROBCuf2Wb13lPFZLBieOECTBTdPYN9e
2DlyD/b+Vr/PTLg2ksMEbQWcBbky3NT9o9OtkWPNmdikjq9eXr9Nn/4BA3whqswqwE/s97+j60A3
crSIVRZ3whj0e8EgdHA8PjMu/kMtyjuR3DyVw1mvbyUlMvkf1ySz3sf8iUQXPi39xU9RcQyI/0xU
zlsHCmZSjdIHUXUNdTxwLQJZOEEeXF0LqNA9ihdnL2B3ZZEsCuSB7Me9wC48ip1hoQbNUSjcnIpd
4QGI8yedUB7F3605XYmuZnWH30B6Qmqci6Fv9VgpJG42PwmE9bGiZLDzESF1Bo5iEq/Fo5rhjTdS
7Jf6YAsHG2Jf3qHpZrTyw1S+GmODMUHI5vhI7/lD4KIrsWSIrgDX/pt8W9T3HvWCAq6kkTA5GFBA
SoWna+mVuFHCwYwL+sM3CMz4zK4zAEQdeo1/RZrwTK4TOyuViQgnYZSyTUQHswk6NKyPBeQTtC0m
ZDULj9mlTUTSG/OrW/t7kzUQ6NGSo8yunAzzmbj3XEiAix7P7+iyu8OAFDyj9QP2sdAOkrgHHKIU
BL/TqL/dmieGjt3t44qZvntIPtAFWJgFkpEhjzRjCH3sHkongSM42QkxKR2CPug+F6xRFFA/vP0Q
JTN9n9zoyaHex1x/xYs+XU8Mp19Sk+/lorjaUJhXQC+Q/VnAweWacSDd+b+KuADxGFvyiUGwKG09
HJLmY0SPFa+Vj0+u+UkdipsFKaUFCpg85xIySF/oXqjtEowW8HSShyRxb0Nrpr781SXIsdCptIPL
ESl7fa/9uUgyVe898oDMiY4TcFYy/zLZOxkCZRNS/GG7rfppJwCX8DvWerTjB+gR+TWlzUKRFblx
ZB6yI5FkEvXRWj4ydmEKeBaz3NUlpAHFv5DhXUSxpOit40gizKSjMMIJjZdwkmrmE4woVlm5rD6z
U4Zx0HnU+WWX6/AZYJFs3+hbfyt4IkIznV5kJdvLoy6MJIPoDuRJF5nUE3VvPFMeKw6d9DhJFnxj
bpcDi7b4AbLPuJoPIAn+RApFd66Zu9t6+eN7MOMLRZgoxyblgK5I4F18fGKiNCjGy+dfkK49BB3d
5oSiuYl8YU24AtwuTp7FA7VAfKd94QzzW37+78DptMtxyrecyoAL51qD4B9/716NexmlQkhlQPky
Dg77yFhdv72jgt/fB2k4PFiOPN7rUX2D+QnIAa41OB0BN6aIHIWvne1wSXG2oNX84H0himwqXjuM
hZyAAU7uBXNMl8bEm99CUXCKuSu8Z0pT0qLffcd/+HvFGUUE9DOjlyElYNA8mm59iPBb5jVlXXGj
/sPwTu/c+AV4ZXwnRXmnUyzKTYeWYUqJFJ8IGeQ+rdZ2uxBJ0nJSWFddSBZLSEBLx6KI6EKYC5dJ
ywCZYUK4ljKqNrQSzwNaIuFUYdNC/9lUb+GHAlfQjTrlqAnt4lXYwLvN9mdOIs+UTGWWKfFt83rO
L9mpCPA1GwZ19H6jwHiK12LTc4w6MrT/yTBcOJ9m/8PBNYddDEXCUfxdzKAHakyyQAyRgQpzkTx8
6BvEJfdnq+irWlPTlKvAhsk0jKEO8mQ9y34f83twzgEmivvQ4T3TDWT2sw8vhDbhrmU29etwv6C/
6XvM4dEC+pLisx3eSXfqXl71inC/nkou1Y0RObgM/eE/Vl3GRQmiS633DoN1Q2CIEODSidv0WXtm
RJLwnTY5DamGiIEp21wiKBrZU3Qb4VhoWHqAIdW0K1KDAIHmQoskAovCNYUZmPa8LsFPVW4QTlhw
W1M9bHReSMHH5l77FMSfzfZRafCoN9TjjcxDdA1C3EV6MFWAJ/8ih0zrh0lJIt4u6lh4HmPVJjZD
0q0mBATrh/exFEnEXqbhzo7GZ9c2TsQr8VMEhJ7F6VOYjFG9SV3zNM6ADEaBCwaUV8vtMm5A6elY
2RmdNl50AsLqgS9sAHWQRUdKPsYTRgaLDBEnbzdwG7zM9WX5CVvQsvOHfIodiWz6y7HYehSl3aX8
9ZEIDxZXT2ySqE5wCM3EMNSqf2pdwO7Kixs6hpfyWZfkCkLr7CgIRDDXjeAmwO5Gh4wz1xPIBosQ
INP+nl6myGm8iiMWgfsUO08b3eIVsCIjlMn7PnePRZXKGi/08Ibrt2m3NH7o2AEC2+5UpoeB+qYy
fCQr9XtRz/3o3zNhtlMSiFz81qLgu0lXLuq5CaQin5Aj4lwkz2MK+1NX7Mnt4pNcz+AEZiZZAKAU
GRmgXuTTiRtAjPkJ+TvhEGDBEf41XIGGiZaBdBPLxTFp/qFwphmsMA7c+O6vs4h7hKnEsBANNXGD
vMWsXaITruKLL3oW1fz3ih+6+OMDj9DR5MtSP3C42e7F+iIrZPrOBIGiohp1WP+p+L8Tl/UofOIC
daghexTzzLyQO3xIK8wZou/xQX/39zh4DiqltPdX+5+8W2kaTokGDJyHiNMKS0MQLcGtaonfyMyf
sulELshGkzl4gdNlTqLA0D0Xeqqw4RhpOIepEahAMzZQT6BNHAdp8leRlISq1NlGMWAkCLNhQCyz
YmPyx5SKJTyQWQkG1Kl7x8SFQrk3sgogGdhKRvlv7eRLEXfU+uZ9nX+VxRJthDBz4yVmhR4FOfg0
Q+Bj/MvrxNkwRTb8VrIKEMgXXGCTX99Jg6S8SehXkY/va5leLw5jQgfRLeXKTHJlEd48S/J9DT7n
FGvkB5x+5AQf1L6gbFuPbILoJcmJsPTfQzzIjZzhK9WpH02iQiKklO58TfHV3Cp1V8WMwYKsXAQq
i14vBAvD+xKb5ICMdml4JJL2MEWWJLNgI2eBP4EmLixBwX82gjQ3jYYk1rSZunfaKE6EpNff0etO
6v2MWPyBMwBXZRdyqmfSPw1wjju3R+Jkrkzd349Lj9EDY2x+IdC0nP4jc+U/uj0U0zwjgWI/vvX7
7/ife++kY6MN4wZwEeDdjy51v/FJXIN84K74uC4+lcjo6Mlv5lePMr48nbHzMCBYrkAlLtWy2WSR
5/sgsu4n20HyHpyhe1LElZltz1d3RjA+1SONuIjRS5z5QypspHspJ++vgNQwpVl0oTDk8DsqyGgt
miOaX+JGZBSL4EIqywvGgRSDtKKQwcdXqUrtjxyeP4bf4zPjRF1CbHbcEDwsH709MTFIxd+ynotA
qTMfAq7caVnr08V5B2JHZX7mLSwMAop/TWxp+NhkpN7t+OEjSRADujY6JNChVJwFz4Gqi0/T+sRy
M35daC6PML8GDBKGNkZiCdhyUfgj9pnfII7l0eqojA2W42WzbT5R61AbLwdAxPz4b2JeToLvTngB
xs6fZCcxe1FqwrqMR2JeYg+xBkYUWuM08D+HbhsO8JEliPL0YYpVT/OoWAneTvfvQxC6j42dUP/I
OEnqiWDgjVffmnf/V2eRtSMVSp1C4lRh91B0IvZ7mgfBum4zxX9RTKLE0woUh1KICCvdDlvcPJfJ
cNi26MajTquwha6/+GPBKRuMBKzZ6T6xFXC02mUxst4LMSdYXSw4UjqfTjoFDR1yOJEu/XNVJ0ND
4Jc41jCIqAV2k6Yzzu4ncQMeWHjroYzwDnG+6pmavvkR8VdYdKWDXPm/AelMy9n7F4mhGxg9sZhS
/7LvdeVZLSHHf9eXZjOvHX4GzpvuLH8bIqxiIAnWeOeEd3LqSWETdqyNneryPgrzx6CsjkmT3GwQ
FmMwUgVzhb+nrjmHL0vPzJQSePdJbdyX08+NWoW8lnfolMmCgWDgrsnwldn2D9aGBH1MGb48wHDZ
zE9bWzxMtfe7d9evnU3EyqU8D75zkIXACupIRsH6jaTSQ9Fbe9FFHhEHPvGScqa40P1p8EvGgQQV
x4OiqciF4ZPiifTpcDV+x7l5rzuP6RpudP8A5+EbaMz0CjoGipNBPsRH0aNXBL2XoaNpMiE2U9JE
sJo+aw7FhTU3tsfGLyAX7Ui6K012qCj8xF0J8Ou23m9JHA9mUDrNgn5Wk5PYpv92+BnbU9uDg0TE
RmH84Dt8GQPS3fBHITu2lEzUT41NMk3/Izdp6WQSGU1gG4MXKOAaBoRcYNmzl3xAwlkLioxDw63o
LVHsouCuD8ODzLWW5k7InmEoO9aJ66KPXMlM6ySkwx/zYFQZFoyEeudMv3QJ9EFUVwpUF9yR0uFP
m/xXTVwcF5nhIkDfIsCsYq4YDo4IPn81kPj6V67rPKKW+WMKLhBrJuPzu7FtJ1bcwdZxbDqFu6wf
0FovR5DBe+WgCekb4rbjFq75usASLn8tXeahIXXLZ3nAwdmcSUknpt07txOYOcl+8jPRmXa3nBXJ
IQ4TCSHVTAQSABn5wDlhYBS8uFNchAwEOfplinOCRZqy3xZo/ipnTPduGqJbuuDt8LxcfPd9XAlG
c346RGnoQBqFvUddLfEb6hvfF2L8Gs2mtUAZyBKSrBm6uwWvm+g9HRGxC11QHgeYLN0SHzeqRQh7
G2Hv/ZzWXqQekPpiURz/p8l14+lGdLWoEgtDl2K97J9EPevjevmDAoUY+FWes9X8lCeQP0BWzpX3
Q/BLp1yoKbGQBcEKyg15MegcQ5QuTxdTp1MhWwIqn6cX5tUvUBevTUMxWuMnE5Drg2fzh9lIVfz2
N28RkNGr8U/LKpRPkjW3x+CBO3KxPyjcgD/sqxCbiHYxKOv4rO00u1tZmuVraC0HwwM7zSSckenW
noXReYoZnMx+ZawOLb1B5Ly7JVTJGWeFNKUccfGuko+U39ppn7V4OpF/8SNb01Xnfw4snX9ZHHxS
9BSlUGSPXheRXCl5cuVDjfvlTvd9i2hQcrVGmS2DHq88mci0njrqF9u4RbXwqOLyQ0EWnPwknN9c
nGri3rSUnOUgewZgoab5tG5z70/7OPokVDAS6yO3JRBTWrM2oLq5fdzkxT1EY33gHnC+55HAGDgN
c/PvJG0RunyCx8lsnez4m2K0Bgc6GBxeK0qiD2g3ADDYrCN2srGmd9K98fyKY4lfg7f1kSIYDzkK
QCuhKXPrcZaz5PxJAwF2oYoAzmeWsYVo4cxIIYn20wdYFxmjmpFUY2d+kpBlMRVb2H8Piloqn0Fc
0xuQzjw9Ko3b2XEf2G553vLLtyo7hOmvixEdxJhPFOQtkzdez3Mqsv2E8aQmgZQ8LIBY5YtveTft
hQrC/o+mrJ89kCIdSmgo8IBCQ7zYnF89gjP5b0h6zN9HyGdLCR2q85V0EwfU+u8Nq26LelPL9pgE
oZNrM3HWg8I+BKFU1M42PrFkPBOqFvEywAVEJMEgaBEjeofu+VXQmHQEpmE4kFfHCmOQhA7cNPmt
oAKJENYT1ctf1sv45pAmQEUubr6MNtvfvgbV+ND30afYpaVdkeA7JF4xnMpnPP/PW0D7jHI14PRI
gptH/1sxcHOdNn+zs/gjgN6SZXJxl0cpzsaJTu66fSXYaS+Rl9PY9bKQh9mQredFC90us1NT5jy3
35fx8uYW61PXrctNC8el6IDuYr5gr9sASe9txKQNK6rwsWQu7Vuph0+Hdde/a3h+FU2Hdgh/lEHx
0RXl15Z4N2OmyKt1+S+24s+2Qc/WqkQdOubw5NTb0ZzNTzNNU24udNuiMV7xjagAEgx6agP3lGve
LQ3SsQjTHdFGJzCriCr5zNiCYaxeuExW/+tizg/uOpZkWXn3Q5cdMAouK2JtXKc9HXQpqts5u5YI
tXl+jzNJrvwHh5lPx7n9JHV4LWB4eR19i0jUEEGC0QaBxK0lhexwqeh+Rc0aGTlGUZsYD+mxlPFG
H2F2PTTJQzWT4LSY7vNMvdarssYEFpso/iePMdigfrYPhIeJcN8qYrzobNfYfzqjPcs8DBey5ip4
5MwIX3GDLd7yErbrf5EL9DAJW7vQDrruv1L55Udvz2/4TbVvIw5tDJyFvDO/yr5D7IeL91/R2NCY
pEzA3swToQsrmZBIH9at95rgIL2ElJFrt6NXtSZroFC5slsX0UUi/Zyk5FByt+e1P2ue8gpmi/Wf
bsiwGGDHPzLgKzimpPg+kNNWDYrERr8jedmuM0jBG/ozDY7x09+LwyUg/7OTRcAuskOxChPSgBvn
S7XN99w/hYkRIMVZ2F460puF2IUlxE1JcnUX79govZO7Zi6zaI602Pbyb8599lrhF22AJRQ2KO/B
PZsVPNh2/sevh1Ngtd8VmLxRzA6WsNjlZNN2IK+wIg4q8H8miiykEpLia+OpND4jmQo2eU7TL0bm
E9dGK2eknNxAYx6cCYGXaS5B6ZcOhXaNdl8RNag4jaklIovBVe36yFDpu3Cix8mNDRPHtwpqE2cm
kl5RF0yc3qKmG8LTtrvUyFMSEalLYs70vKfnLnyStCW4R3tW4DdRypoCZWSOopoZqXzuuoBKD9Fp
XvCILJeV+kDlp5EGMX3pMSz3reguzybcqig8wTrZsBt+UYk7g5QQBBMakoYGx5GYgI4+3eJlELa6
CAERLXjlzIX+MuBOzpw8shJ2uONH6NBom89MkHLAsjmpUnc/lkR1oJN9EPEydB9mvNyJYQq26pdt
0UhhK+sfoR/PCr8hruOcoJX/uVIaN9rJHYgWAgxbXCbtF+6TIOjfy4WU8AkPwZ6qWjf5/NoS3IOq
3fcJYR/bB66ImSC01Bpf/W25k782Hv272KdyehID3tfaz7gPHAb6ioILiEnuCCQSbZVtsWhMN7uN
5/ZOkVU6hKtyY8nRZ4kY0Ti3P0VhaeH0VZtK/d4n6eHFzTimMHJj852YzOPQp/cYepzYY0/jA9AR
lp3iFMKR0jNBnY26ZtOQfPGD8DyR68hixGG3c4fmMwtpFsVzOE5/DPofZmzcpZv3hHyJg59ibvkU
vbLqG+XqCc6sS2yI+LghTu/4Sh34E/5jrQHv8IjUEJk1VGex2HpHaMUfVlM/hH38m1pWd0FF/xxC
q08CLDqUVD4h3SA+Lhyx1D8q2IAnKX6XL/pObzG3E1/0nVa6qKbXzbnIJ8zZ1HJICYNA+IR2ny9m
b5l3teUdrq+p7N26fE48ThIDxdIso56kk3Y6u7l7O1ntiQmahB14RM/wSOWDUjrpNMT0OCNXldC2
+yF39413plSAeOt2rJ+zeDrR1uhVdGYcrvf6hGGSq774M6mZv5D+7ugfdFTj7TEJhmu+pT4FF3RQ
LkJeET2XrZqi7KGiNYmgat4VfKSlmSlNdXaSQZuUxv7RgQlBxFIc8e4vdNLkPPhr/d4cyVWtIHJY
CtdU6Hr6WCykg2JdEFhDrrKfIDu10izRlIFK0uknJ+Hfivu0sYZ10Jo6KLj2EzhC0EPRGdpTn35H
fQXxRdg17eUyL6WU+Ta+Idn3EvRsATGld8qVV6BK3g6vQ0cXqMBbnhdCdWQ8EqfDwMXFL3hqqmZ7
1PnW1WPU1hy8eEP7SOrZo7yXOkHlpd25xbA3luyAgrExpvxp13r+hxFC8rfzKaHP7b7pi/t4pg0B
DpaMtRyG04hM94iOkT7CiaRbGNAQAxAk55P0WfiV4UjxmHjbBR3RtxXlxY16/vD8y4Egxp1z4W1D
tEu86UnGStxC30M3hxeDqDa6oPjpXpvA8DlBo+edfHKBeTrBnzqTmJNssyxJhoUoVdSLiD6+m6dC
Z5qPIZ1ZFYUjAnxxC9JZDG5CkdngoLmrrmFZLq38BngqqlS+CaUvmKBXIWF+qoc/QHfkatgF3wTB
/m4j1oxjGOITCefaEHLwcIS9MXo5aO0q2428h/1muGaTPzEYvokL+ivQ+/vKXVsUw8OQP0Xsf7Dt
3YKY45nE+mnBfZDsisGPb8z8UQ4WjljhDxRrwqnCPWNB9FPtIUCf1Rj85pr3unRdIJOYoWjqhX+1
NbJ820U4wzPa/7Joph//RG0xoqxfX5UxaQ3RKWurC72PBqL6avIFCSyGEvUs4fWFVWoWumtxtHs0
hYpH1nl4wlb4J1M8L/nvYn4wL1aDMlA3WA7sgtIhoNG79ufMR+PWYWGtl6GLCQKnn2r0s6YTUT/B
HyKe+DB7qJspNzZ7hhn2F7lABscYcNB+uV99d7ky8qRqfSXaa2UKw9YVNGOvcsqb20cCZdsko5Pz
VwLxOXgLRa5uqm04d5YaksLMtaSn4KUYircLgEmXYGuxlGxiAPMyeCFWuQjS96kIhnNUT/eoDR+G
g1kpZVPmpAJnFQ6eVYRjRBRkmiPSZts2Ibo8oi3X4ry2SfuMAjat+atTWiQrtJiGc/2ZXj+EFi10
100IoMqyXy3FKYjxWrAIjWxHCiWD9egvSQqDcQqaFp24JC22jlGCBtF6jetxflcaFJPsCV9CaYzW
cfey3l0EgtEZxrEcjfSWNgIn3VNadtwnFU2Fhz/EYL2kZXBi3999pJuuBM087kc2WVSttUQP8hi4
FaRLPzenxB3OUxDhh2ucc0K3pDCzfiYVc9tiiqs4z8NIVbhs9CDqkghXTB5a53rxHkPo9TVdm890
QSP+LVt+6DL33oXQsSSfHzVkldrxMDFJqiOjmoNZrw4FjhOsyiqmSVtpd9nd6G6PFMkhDSmMLuTD
O1+6hl4K1CmDaiHYfTSnF1pK7dyV5upLkv7OKX/7HTrSO7oxocC0/7rDjURsROyfezxF3mB989ES
MpxtOzMOtGEYb60L1M3WXR59K3gSqbWUtK3NMzRo4kfLbdSrY81GoCjY5LLFb7Si/zNNwT6jUh6C
mOLV6+FyMX5NURPcBIhqfSJATdK4aI/TAp9YZVK4qPbePXt4XU163owkMd1aEb2RaMy8VCEBzmb5
2THCE6YYgT5QVHla0Oe1wWNqJmRSLdGf3G4frjw5tyq8FPuitolKn4l6744L6auUoqXxjRFGWE7p
2dzoa5fRrbWrc8pLpy9JO9EqMZ3fohTRU3v2HmP+QBsPYr3tpIAuXx+plUsYh1V8qRHaq1ftXSLu
8tnlLgKUH8ktPY197txSi4xEenyu0PbIZDLkRUwMHaxLAEmF9KOi9k1XzBH8OIHveIGpTgFwJXC7
o0oPeMAkiQlm+8qmCdivKGtIaIE5f54graPgoRtxSBeukgUoQYarz/5Afil+Sp/oaXeTzes+mO1P
8u7hMpziZL8RgiIpYZJ2r/BxxZ0FAHOR+hSFp/bzXsTYRH8mPzqFYXinGiKT2330OeWACIsxwOu8
Mh+s/mb0keczyW7InoKsXzKDJE0p5novc8d2Ls84Ffq4edgUsdFdyXRFH2/+fiKLAybMonHOsFm0
bZ6vwK/2vIMcm+YleMir6W6DklPc/7BEV9Qqflz+dDoNsRckB7IFBF+DjuuHCTsVDIQVw0JcqT7f
0NKLuNcXgInb/tcTr1lcVughQu0xJqE8b902OUI6XYjOl9OKOcQxUIKCgcS7s7a0HWLO8UZfyNmm
dXrrvQz5fcOvFC0b1e/uYO0IkWsJJRwAAgwBmVt7hLtQs9bCwOTpbnShMxy0s5xg2Y8Ms0bMKOgw
J442a5Nv9LiXM4MT0qLHWDNEvuxqkVKygjYSLJ2/YIyCSHt41n0C0wt3y9uubDaROFO+azrnMVe5
k5wooL+xR4oUxskYK8wnfQGdxJg6JVttYS0pjldnCPMBm/ePQnikU3VqSU3NfsINpfSIAmJGcBA+
cxWNEvjzr5SADss1mddjEMy/gU/3Mhql7Kl8euujAPz4cpBSQmGItK7BbFtRUbiFucu6kJHKbcG+
NZLquTCac7r2tKlDihTTz5hmqz7ZK4xFopI/JGiJb1jh1qIkRGpg15OMgZzH69s1y9tM/O/wR+hS
JrBMXN0y8XuMoMyXKweA3SZ/7rptj5tPwMO67trUfeJHRVQf03Ki2pLfweqCXKbVuI+SRNm4H/QV
OheefRf1zjc1TNiH03S/VvZ77040Z6OdqU+5ATP5nJvJD8Tyu3iIcZjuaChO4zGbjoqZ4SR7jyz+
Owf5NpvdR2av3zzuzEDkIk1iuP3mH/QZQfP+9ewMIm8Xy34bEdQ0EvsSj+N5SrLHpiKHW+M2hvJL
ViwvVkCirlXXn5Kpn17HIbgnAuydu0M9oqH6LyhpFhw41FjOfgnnzdlIPcOKTKPYPixltjdiCH1a
RSTe8Ce9NBRvmxdGjMAYgsykr1N38hy6vlF+9lkBYENFmrRvc5paykDYjYdKhxWxyRcHuT5ewvgr
HS6qm6y7HAVIDJsyLa1l7y8OXWbToB5HYlXMJ+R5+KXQhcTaWpuBMxD6xWGGMHmlk9x7blDbjDLe
5g3d7ILdKBdCuL1iblLPhzDesLB+BwNFv5rEI6qV8a5G7t7QPuchqIPqri44BmNYwBsYqB+HWiQh
MUmb/Ulyd83nuzb0zjSjuXX67o3KFR9XSpB+j87mk5RREZi+rp8DPxtuAsOgu+5mI/BV5y1HhDkP
S9ccUi/fU7jEvUm99UJRGPdyjpfKPC8IXghVwlvxgLt2fppJWbt1aMHXtAkjbYj2NmNuN22Pxzoh
8yJsdiHcROPg2R6nhKJK0cEfjLNd2A9h1Dw2Q/nVxjzuAp/EZy+jeZ93gua6pV/Fc1+EkMjVhYjX
4TGd3JO+1s0IPYmlG8YPYXO5d8Y6urWXmkQlWOD5QrCrHZ8vEbH7mXMquMZ9TW0LH0sXxDpTZaUF
5folvka0xgbrMZX+PQWBj8Ha4SOf5i/ruELXhEcPwom87ccwTD782aRwTt9VOyfvDnGQ/sLH+qm3
4tNQjw9rsB0tx8bpFe22sT+n48Q6JfRH2z4Z0M4AlKeAVwypPRMvYhCN1iN0A2rlO+t95VOnyLPe
ktC+Dyj+loZdtxtSita4M20WQ6rESiprI9OIuHKTPoTInRUWwfjR4Llye8I6J/dySodtf4GjN7hW
Fs4KOrQ/xtSbGzEhKtKj8ZeRpgIN3Uy07KQNRUCa/eAmL9scf2nLB+I4hwreIMBcdPpXGOXHzp3w
A8ynrGzwRVH+hT5x09mzvVfMbSuhK65LVzWne6Tt7U/L5KzOS3dPr1vyBNPp25B2NKsjoRdY5bbE
aPRpS4HI+GTlT7MMki4+9snldkvGr0QcNjczu2GtxGvOZX8DyXSOaKhmLOUnz8//oNjxqpISK8eM
VZqHijQ3s1kfYmsrb+qx/t0vCSVhWamgykUNxF8m1+7ubJesVicdbuOOtnz1PP0uqvlZR7O9FC9R
6yffFAUtR9UFH+ttkXVvVpshdIi6HO2f1M8653F+oIwfqZw+QBXzS4eovGTWsfLJ3xoS00XBW7+n
yvzSofydqfy84eAcm/DzgODMYipqjGSoqg9f28LL2FVxT0PWzwkt0EQkygazHKJxCDcVNKOnxG2J
RovXbLdWzl09jfjMLWCaNdGimxarQjyl4Qx3bWJ9FfFPJxuayqb+fGs75a/FdMq93l3NVnJbO75m
Rhd1m6nFGcH1C2EFTVDat8OUzB9tT9asM1aUl6iG4xx4D5bfEJ8YuP3eb2jnUMATd7BYEeALSpn6
bJszHdKiHXaT791LvBab/yxf03Vz8c9Q6eu2XHoiTzCqvLg8X+gMtuuzON1HcA6x258nKtftHEz9
m4tNJZ91PG5u4N1fZsqOBGv8U7ZEeCmtXTzY076x5y8JTe1pOEHYW0993nVhQ5rFRe9AGaQrTc2X
5DRjmbobJV8uy89sCp+bhpjbvqjhbemzdiuV0pjho7a9Nz2S7uOPrNh+UNGaIzyvxywsiAGa/OU2
my2ywTqbkrWXePsV9w4FKGFDJ7v6olu/BPUzthOVH+bwKQqsaBc50598bToKh9hLgFOfHrgZZRN/
C8v5dng5VTRipAhlfu9l3T4c59M8i7oc2cDiTtkkl4GrRmMv6HCIDzvA0Zd9ac0GtAIPuLPLEUpq
6KOLeRsZ8eodw2C2qCjZu50ckTRJozVwlzwFGzVUShSS2fsnvOhwHKzuvjeGfeSHBKKGFp1h19G+
K/Lqy9iH1R0Glo7CPjN4yBZO2Q/Pdoz/4CHNfkd38JyyCCHJO4ivzgoJrYCH6zuqi/sbuRzu/0g6
j63IjSgMP1Gdoxy2ndQZGpq40WGYQTmrlJ7eX+GNsQ00ClW3bvjDAFOCv8myC0qCk8Ytj4yE3Tn2
VtbMwYuwFK2rJrlPsa9QBdMqTsxr3g43fcBftK0f4fy8iHDZTBGOCc3w2kgT2Kq5je1SrARCXOto
SP9FKS1yNQ4vIOK9V90P2HEk63c9CCTm2TNTWoLACu3mVdJlX46LgBDZazZ6QFBhA4gsUdMkVmep
uCedmyItAPTMYNOnnfmj15zSpGRVgXyEjJ+BxKibyZOXPKUpIMt4FU30QkZVJVlyJ23GUGWFMJFx
SIrmIiKssGLzyHTrwQnRzUKWCWpiXIE+0rGe8N/GsbriRQsgHWCMbe4XrzqmLVh54axDtjZ64eDO
9FXFAmUue7N9wb5HupDLMEmH61Y7Yke1jlE2KWUTP/TCMl/KzgSTnUy7Jjch4iLp6beVBg9/17Vy
x5dlZC6jnnXG4LFFd77wmmQ3VB4u0LkebdFvvbcF88/OB0/f0e3oPKakop7RfRitLTrf8dYRl7DN
qV/Iklrr0KH6mZvPmZkRRRkaNpT+ORJh0/jMT+BPAf/eBOVVPk76u7PIb66jwlGcTbS2Evng8Chh
8RQPuk4jSsuQOTExFAu3dY2DiwM8vKFoj8xvF+3mWF/Pdf1YdH5QgofmfZZGRr1JaByM/GwLKh9q
E6N7zOs5KNDQ9sr3gb9kL28ddo3gF1C+kbxl97KgKuq0eNKgQVlY+r4csY/GyZYVEFTSCJYOJSuB
4GCKTONSrOv2aSnSvavqj/nS+GTSLhpju7H+VjfPl8m++qn20OMWH4oFlhqaK7SmemrOwn71tXGf
2vnJEyXcgwIrbVujVz5b/+aGHLJCMoqYiO32ycSfV1buutVfJiJVZ7fn2Z8JbvEucoatgM8aCR2d
G4R2jeWUmMsOXzQ8y+aVXfeYHisZWNQFzX2WHKahPWbdTJ+k/u78xNpqotoyznz0OycgOP8+Gq6w
Be6kdEIbnUidg+EVLzWHup08hsX4nDr7vrrYrbXtSQX1DK/TSLGl5pWkgR6PpEf0bTgFQWQ5G7/W
WQGoi3vWTDnovmiDYLyR/pVg9gatvNV6s5NI9K1y82kOJ+xnpfs3r5h/uuRzGpJupPguPhA2Ntoh
96vBweK0XTVhtJ4b1OiMrUVENxhHq3XSL3PAS6mV2UnMaMFHHECyAXv5lgC+rY0UaVkskCX1u7Om
C0jOv0BsyRB7BY6M0wNas63+bQyqsPksPJIWv6CFE1tBPbQvJN2fVD2w8pZtht+5H97L1EXXsPyK
hoiWqxKLbNesSeEPuyXM2fMMVVJklul4iwq9CLT1JpdY++zRxMQoamjgDjHY4LE2WRz0PX0cx3zI
66lkIXX1PkyZ4Pf6jYnE5zSP+RYfpvdepWluaZ9iAbFuCWFCR7cpiyF5u/TGObOM6mDF1q1Is4/K
dbcZgn62OR6xnNp2pfW4jGVQy3JtYUuc2f5xDLO7UTrbuU3W2VzTWm62rUuCUWnPca8FUd0dcl3B
IofAlvKSadETdvcdxH6DcfCQRLvMM1nkSpSioRIFoThxxHR02TrUloSmMxOaN0aaZmDmwGu47WHR
vFPh6UidQXJjrMeyhSBOHb+e4vKQN/PZDK2C6neBKjy+ebG3wzX3YGegk5SqDt4TYt/S//UoY3Fy
p43TdKcIlkrve3ZQ685bPSN0g1nJ1h+0S8/YbhuNzXfRONVOL3H+MbPrGBnU2VnQJRGoUlkxKKUd
aRTA79Jh8VcufXDJW4LytTGd9n2iYYbq9tfctGgZaBsUOt+iprh1kT6u7QEWrMX19c0+dexvhJ2/
LO6K0fw21ZujL5OtxroQnf6FQvYnRiTbMY52GntnNXviUtjVduIl+EzbrUwEVlZcu9RFkZE+lF+w
7bOIiVCyXvRqJ3vj5nk9gqMl3GJefTJlL4XQ/7W2c0yULHrj6I+0jtlUYdCG6VV0hDc7n9+jxkjx
p0bEtTBR5s9hjhbxT+t+xboGRcedMScCEWuV49nwovMScihOfQxlomvxoUeks3kEQFLR26IZ5YJj
DEtyMcOfCGj5EL1IocwWbU8ExoTCgm4BcaXaAjCSbozJu1sdiJNe604tQATXUs0S3qBlFABaBwcW
Z6Plb3qWjdTC6AN/eHKxMS7s0mNvaw3QBf/WN+XVjFsvyE3japjL1xLN6CjHGxZJklmM9/ecQ4vf
01iFIN09FEK8o3oObvJ1GQRU7W/mcDt+Wt1EnP0xGGh4+pNOlFH/Z5kcNI36PxkvbspJP7I/bFNd
KD0+lnWrk/UCZgZBVX+n7lPv0q/npEjNJ35M/XJEQSPAxRF0ckVvc7eLRstux5gDqCsjCdRp5uxL
LWiOU3/K1CEt0BoyOz3o0cuAln0YEAzk8zh3RpnveivbF5wm/FoxNQoqiaToRWOuFdYwASsOUS7B
kUzaEO8xn4bGoI97KLTXqAVGTPKWTjvCD+e1RC/T9+hnuS8CWzRZ0el39irk1rS44YPwFMnxEgCI
jC2Q02EWbF+50P+vZuC0daghecRw2tf6b4PpyKPg2yO5yghSOUwZ9HkHbeLy+CvFxOIHfR6eGwZ7
DtNCv90MTfiYTCUnFKOjxdzOPDg+Iu/c9dKkNLui9MUNrb8lNYEvtMPk5EGP6bmU2nEO25vF2aAn
+nNrlw+tYR5oHL86hcbnh/OnzohwctgujEzO6q84kXZb6uVSZd3Nt4oXVwIP4JjSKahxRTYe2oHn
2JGAiCb9ZmCbrL1G0ADUZHmIF55RNCyQLPL+dU7oIPtNvI9LAGG6AF6BamaPf+3K1ad7iaM4HLKp
3jRmCtNRkCx55bSZE15OOEIR4tmrHc0NnMOw+2yWgrsNk2BpkSQQA2PiYlRUg+xH6IV3qmuzZqYU
/hQIq8EaY2dklXa3TcST9Tx5gEZAyGqbp2lJyLSmdRqLox8mH/qkzvooubtj/tiZzhfT6R2lKO8P
J6VISQiJCliBfUsranW/6pCPN5kGdTK+qhBnR91X0pXnAeyoQ41mLvJfjv36HKYMmEEt0+xf+omp
1gLIsN7JODyZtbFR5776/SSxUElDV3tcwq3jAiAcGVkkgAviPnxBGeXWzvXWt62jobV7ugrbanER
oYck6RRB0YKm8X2ArdO8SRodlKf4UdE3pO3QW87VZYqDbGbQLNORZ7hBX/JzGQsTfjTQl4YpxEw/
3YrOoXC2Zaq0dN07NqUbJDsPUUGzzGlcBC/lh1fLW1XHp4GJLMUKXcvCeGra8FEtGbRKj2aipM76
A22MjdqGSegFtWuTErKQp2QTRWJtkbflBSgnI339/1mW5d5IOvBuMyksSOtIO0dLG2Cv+VeFKxeQ
1aLF65kiQiOXoG139+Soo0Kapbt0hIphdjc9t71VLOR7uCRfTiw/MMC9Nb3DwH489zJcsT5QY2go
LIxdmo+ItEXgayN913GxlFFYvJnNLa2dWy2RGjGneV8uCcNgsyAa1xQmZE8L3uS62aMU7IC5tEMz
cNL6I7NqpKmqEB2I6eg2+otXaVtTIyD7ANVm4yRqkhJN3MYCYw4e+1OfdjeX3ex0qKSG1Q+Yp01Y
Fxc3SY6z39PvlueQDVCRmKgX3YJYNBexrjs+wJR0V3lRYJ06xkdAvJIQWaRhG5bVM9kWKAdKjdk6
2cQfIwNVbIrzkHVPyyi2yRAeshqm6mD8jbTwSYMxApO1uDKAvwBdAuI0v89ZF4jWOYrIfEzoOMRx
rXp+qiUAYdouzjqHdF2zQY0QtSVgc8YcIaHkXXIOg9YSt7AX/4TR3KSZ32Pd/FSfIjnBCApXExmD
GdXXFRh+pTig9J26GNm+YU83eJ/OPhWC9wLiHjgB8+6VWh1zybh0cd/jHEENp7nVM8FGHXOi7o/5
LA+gVgGpw+MrpwpTT0TDdKYkSX8fZPvqpxBeTRppmrioF1TPnk0TrA/auPqaK7deLelwm8Lx4pf6
Zxj3VFzLcQjt1ahjgeHj+OHFa0EnigxtLyY4qdMCHdN7C0lUu9JjBTd7iUNGmmFd6yVjvM3y+Umj
4M1deSxK+WS3rbvW0+aWaXTCCbZziBaqwYSyb9EKAI/uuPuoEP/saCShcb8TBrVr3dBYbdVy/H1Y
FvWDWtSubdGlNV4MDDv00X7pC/oyFXYhTaNUhJiCwnrwPgdMJnxSpGqeAtlqyvFiCdSzLjTxYub5
uPHL5sMBm4kVdJBNCektqC4OZFtcyA9SJhMSyB+uMRGRZab8ai0qBQ9yFmtL099HqjJKDRtEPlXc
Rp1YNlfQLtOGUy7XXqf5wdeflrk6RmRyJG3Rlg/mA9HnVdWPloNaSQ4qWeHPZoxzYigCKxdytQ3J
h58FV37BagFESbhdIkrph4bCm5J1YQGSEfis/Gp4crxil4Tp0V8ipAENhkron2k/ahfheM+lMg4A
weKBorlzyHfUu1h+5GQJuFj90QCkTBMbrkXugAMI/5ehf+agVXuox4ti7M0rN1rk4YpjfjCJEKRD
TjJtKEJXYtHXaj+oX9de+WdC/ZP9IYXid7gvTIjWPTqNJTVwTz3YZM6Oc57P7wk83CQ/VlflA1/4
D/pAa05moVBXKFeRNCxdeZmQA5fylWtvyGM6yg+V6LpUQ/QpzCfK+32V/QzWQ2d/TMsjn+MVeKFO
xYYLkL2OpUlxYE72l8dt0+NTT1H9KvJ2dFVtwnkL3oLkx7f0TY8twqxjP6wfLeoPdSnJ4GzSGoFu
KrzMPGWk4jM5LR/BBcZNvzWRjPDmPzEAhV5/SSUKjh54tEHfDoY80J1bk9wVyHq3PZiWaRfqX7n+
IHO6B8tfyni1KOrvEtspx2yeGwxceX9TAU6J64egn7xx76wqdet19tMATeY7MC43SW2sOh6K6k5I
DKOj+Jkf4GEOTFH54pBC8kYGiihJtK+F+UGZscYsbR336BIWMCHuaAUQxpCXEJ+FCUBXsiGYyLdB
OPFneeEFrYpBvvLSWNQDwWy0/lnDW1a+Mq1aS16kQyMoa9xt2d/IfflBXsLEkeYoA5c7MnMbr0dO
ytnP4TORXqWQRNbf11+uu/aDjJQJEQYBHYgWSBXRd0fzmLRTC8+Aew/Yr38K31CJKB+eN5NKfSPX
ega3gJ0mfR91y9plgQgrAKCRdOoAQxqpYLl94GYIIOkvDBGOkVshUXxJZ+cUN+OTmADWcx21Zd9p
jDACHD/E8J2R5qtHOKIW1D79vzh5B7Zkgzr6sRM/hReQC/cG7FXvxBuy4hgtHB8rpGTPT07WN//M
TKjOas9yVqnqoQOqWTvhpkX2OlWbLPltifne9NrmjLKptBNOW5+KvC7tfVeFZ1/hUVip3bT24JHg
q4zLzDvLJbPoVXbLG6uS61OJkgUpzh5B2VILNIY8qVjko+eCGjzoR2tjLMZGNkpQtEIZVUH/eJPs
pNr5y3vDHQMjxtfBNU+h9IF8QDLJNJpl3XoZ20PTayreqaxfBVQ6M+rXuQvJ6eL7h7m68K66wb3m
EyV452+Kor7xomOtPPHF0nJkIS+8wN81i02S8JvvJvNvXsjgSQu/BspcMc1nT4xbJ8z26gYN09gI
WdzUZaqtS6nFRTBWBPVEImkuBW0SKgLL705lpL0oa77uawmRFH1kEU+ohPnIElsg132D9gd1i4oY
LCGvDFTnCLgm+0P9WzsD6ZWvfG8i52IhsSoqIlsL81IFSP6Pyu741N9nxndUJP1taAKBnHYQgTe/
gSv+ARfFlPm33hS09XoqWq5a7UU+XdVKkBxt2Dnqx9Vy96EqdsUbJrEIiz47dXXgY9WW4r94dC5O
pzQbVN+ltKNL02cXWWbQG1oSe3dxJWNCS5oazceReSuzHteBT9vUNCyz04J4uwh9yFIGKXFUfuRj
PD9kVXHPM6QyXPfqk1yDJP6po+wxQfYpQEb+rIJ6XZSsnqIlPNjjRThpy/gI5ams8ftgElNziB0e
bmcZUJgQXyDDfBxN/zZEiBDSRFiVLfraBpACL0a7QRf8XJQn56WFXZM7fLihJd/OjMHm7FZQMAfV
QERQ3zcxTSvSj7bvHxilbBCCUcw7+PqovKaTdiMR2WdDGaDKHQhr3qX9vI0M+CR9tFxmKNkF+Kym
ajZhCfC4CZnUj6fWJEOcItqa8RFzM86wR1YK06ljPYnXMDeoQs+SeDeDQqviCbwSEJnwjH940HTi
qzdp7Vu6H9h5spEsC966UTGodDhX9PAoIBWOLEZTwwlt8Xeq9G1pA1ixR9PvPEEQNZn2I1nSXJfe
ozXSnusMDg8Nvoy+BCefTQt71P5pwF4rNm/0PEnmewT3niAPwmJTy5pJvY3I7nepg/C3GAdaP3rl
b0QYXfRuCHT3VY/VX4qXL495rjV4B/4rN9NtCVyoT52gZ8ti3Qd2BJqa1W4t1mPpp2cB+aatzSuO
iWvk2df4l2zmCBcBFibgt23BX+zx2mF1drQ2OAdLOqsg+ze5r1GfkUyGZy4/H67x7ARqn1jLmyT1
pCYi9ICF+X0MdpJdXChEpAtkM2yNhQw/xwsb/QqIZPJI654Z/NmdE/LpkRVm3PoK1BEtgJi8AHdq
AIIw8xtVxgEKCA92mqwr/20iqeJm+d2uelSX2yFZbbrGWS75bsE/syTj7X0YIdWjSYFQZj8xRyix
+chqsOF8JHlN2eAGs5B/aLihTWCAgfGpOBNgYmAf/GKPK+/aKjwatLk6eKjx94JBQimONq+mKqYA
7/d1wRmSk5JzTKLBAOGAITxpw0jY9Oc/XYKyd/yt8airnDml/xZhopUBLSCquAwdpt+jh+Wn3hR/
xeLd+j2y5POF21MPk2frjeek4nDPIzkGsvc7IMSRhcpIiKir1OdHXMfqdWxaWVDSo90nRix3Q50F
6XS1Sm2T1eUTAKptO18mMs28qzdu9kmqoc/eeshA29IEnfe0iRrTBP05/PGb+Sd2/C0LkHtW2VLU
AhaV8YVM9sYWBT9A00wwwhPjeMDJjCw8BmpZzS6gXdaLG3V/uR+1ZnXrjufFyrEa9Lb00VzF9Yhm
cX5Rn6eOmq41mRb6e1JddeLX9MqddNqKyTyai72x0AvTrDpQm4p1x6e6LodHFKHhYTz5nfsM+PKo
cJttgcyUt3XL7Iy3OmCBfkse0kHHZy+P8MwallzZTYxHs4wZinuubOuds38Bl6cphcPsI6IosGR2
7NgCRjgcIZiQ6HnrnPMITIt7V7Gjp1wqTG0zVy+8Jj5ALsAbvCXA7Gud2MwyGMrGbXvOybZBsB6X
GV7eBP6f2zVMuru8FvVmE21TEKBNGFvqM9sR1TwTeWEcfNS6S/qMR/0dWa6KWi1wnQLeS9J758K3
7l20eNtirN9ZULxNHp3GFqMWcDkoUzO5c9r7NPeEf1pYqirX7Kvo5LogJCg+OYJglwGwq0wBVD/8
mkgXGNvsZf0y1Eis8Vz0d87ygTxe5Q0210k70JiZwZBxmAj3gLg8DGZ/NWbccDRTBR/03G20skv+
rok43vgTtyoBcvEx0H5k2Ab9XO/j5MhY+bz0yTlnB/UQ+HQeCcUtQvHWa9U36IAOKjdUh4pLiAIk
umvxeANw+mHA10ybp5ySQ7eOna4ygtZRSVJMEVAPw1uSjwej+LbMd741wVxWcVRFExXR3bQ/qLfI
e1HvAvNA/hXhFZJq0gRumyVGmPay8Mjoa07YqoV7GKAH5lqx1cBW1+34wE/zqL1BIgyKH0vl3que
pomNt4yOV1KHZ5Y5b2AQ/mpZ8K3fD7Z/WxoqGGgcDiQhyPlNZyLnURVQRu4hsugcrOpNXVk8ndiU
PcJsv0qc4jrMnGadj9En7QJP8a6rS1rJa4I1ezgPn7lDPdQ0IwQ0O3w3CvePJEvPsS7KtCNOzVun
Hf8wokyM/iTrtF4XProz9EeAvgFbK3uVVcWMC6ouPFt9H7DqRo8ClKGqZcEE5anFbEOfyeUETdLX
zaPRkqXEy9UfZ9q5oKA1LaCbf4PpueHX48YJ1L30oA8s755BJ7EYoGsEBrd/w/vMAi3VAktvqsPc
gDMyPZpAWeG9zUNz76R3S5t0Y/LHvXDZeYsbEDfBQYX5hsHLxUlMaGTfpgEfuUMTSHsWpOM01YOx
gWBXg2VkIGgx4FNZTIRDUpTKMz5cKxVW4Aase1qzGmTrcMo4UpzHaMhoLT/rYEOT7ttbQG4yJ6MS
kqRmzCwOtpvt1IMgzUuN+JoN19rxpjXlKpAq/ZEKWWOk6kRWtIXot3GjNvDaT7W92UVTq69VXDJY
fJywUYaAgH3tY2wKMvenqofPlgI6K1PQUMt0KtmaPpUPA0kWZT63TxY9pKh/boDPD9M/IB+g4weM
NRjNtZ+qDOHnTBJrQhqRlcSEqitZcBesu0BFPc0zjqlCOMbhM0mFRYaqChaQN9QdzvSRyaNTOoBq
QxCTGV6MuF6CNHm2QgATlC7qoFpo4Lb8Uka7IC9fE6qckYhVt2AnhKbxYpybBSNGRXBrdH+61tm1
TfuXHQmTUJV7cehvtdi/yAQMfqudOVLyCVNmJo98VzeiTVziehE/4y66Vq2IMRz2ZZUuZMvlVr3e
GWMDVf0X8XChsHHZh+V8GDoUg8epCEwFsOOlqfTAr16phNDMN/bjkgQ6A5jE/T8PrGGYAjkCT1lK
91swUFXVwGAbLxyn+4UUkYNR7VJSc31O7474N+p//dx6S8wnlxEzEUrNl2beg8q01aaOtB4eF1Ec
kzfoUqQcBrSxPC/oV2Oi0TxpIrAZlxIPWlMcnZ58/AlP6QeR+7A0WpA6FWjs7FBWP0st1q4RBXRx
me2z/qjiuVthdSc3w40VixBKDV5ADaaHLz5zH4QAR0J9iHCnXnyrI8aOx61pvpMrkrQJJJOHEu1Y
blpVv2LoP7gLlVTFxTtj0m3lRpvO+aOCP3xJiZ6wU6tWIXpd3DSnB2/LmfQ9CQ6cKsbs7VNHZBYW
emGF3LJ5CkFJyELE22qlcbapDRF577qfrQuRwm+17w65XAgRwqbMZ59xNwFIvC1vlV1iaGAKQdhD
2X3otOlhXs6wGJ59+jMqDLGd9M6+qkOXjowvol3UGXT/l0AiYOdEb6GwMDFOgoimzkQnNWPIrzYg
K4BETS1h1dfBpkVo806d0XjMXjq4RCNmgPgnkCuS5hLoxeQEahU3hRttrfpfIsTHgBROnht/B918
MZfy2BvLc2MWLw1FPI+CT17AvhV9DZiIDjGgdyaBEjUQET0vSjMjpDObZIrgBjvJwBmT+XAxPPWR
s6yMETcKen2FuXwkyyew2q3k86U+XGVyN9VWH5YvMKX1aiTYmnSvvALdmojolrQaipNMFs35kEIU
Ucl2aBsrhE3vYzq+aZP9LwR3SQB75ird4quv5HMUJcgPVO2bSngXO3lQCcmcybta/WOuBwA/nwEj
dFvhT1sWhUphhxp5IInrAEL5KrnSKuOuwrCMHjjlEbtc5w0cB45Puga2sK7jSIeJ87DjVC9xAPB5
qCqtMmzj0a2qGy1JifkoszG6zO0oGS3WPUG6/jck+CQuj1VSHkL8PD2OHle+L7L6BCWEUj/2Oy40
q25ACrsCDu755tHzS/pL4H8iZnRLua48C8YIdJDRmIgnhXPS5uRKXlAES68Bz5sOTSGPWqVUsuw/
vgWVNh4OLt0E0hHgXpTXFQIPmwU8d8/2bMrqHEdgj5qIbZ0sN80f38gUcC3D69icXbn1yoI6oCDG
YTK7UgmVis59nE4bF83uY8XxxYy+zjFqZeC21XU2WZswfoO8QX4DMJ9G48zEh4dhJ9TReqFfDW15
F1rCH57Bn480o8d2/Gwz1FhGm0Fr2jdrVZ5aGbinvmMxJD6UK0poRMrDHfMQVKbxYfDbIQgTejfh
qKHDXSiaPRxXL2vI4Zx5q1U51WYbgYLri59xxoScnMWYoGSM005fpL6J6+Iekv3r6fRndOoXVUjV
eAsNPvB9M5SQSunQkyqOAeMMlKUQZrCBwTWpdTLq5aVyDTDgYLZzpEKi2r9izVhtwJPFF5Es00pl
+Wr+0A72XqWPY28BdR1urg2OYrI4/KzuUy+nP5gjfldG9Ri14SapeIhZhpjGEIFtN49ZONAGtZF2
zCWVoQXdXNWEHR1+pkpoN5gVWKx5To5jkyqR5hxRC4Jp3/qY3Nlso6kRH40Yn9u2pRXgl+ShdnfF
TBohW7GEgdV67G9AKmiqQ3byfsk8UKiZ3yJKlG0r4NCjWVarOQERFufto+tPu96tn2SGTUg7LfJk
imTTdBOSDeXzYmkpSL3YfwwbpcmxQPwt9c5azwWSCaJvXjrGtTTpjG1ixhctSk8ssYvZoru1xOc5
GX5abf70k/mklit4nJ0cQ0BfMQfImHhQkCb/QZ/CnziEQgi+1F3llrlxpgGIDpb2zMLQ18ApXANL
3ac4rMgUhW2Aczs7qZYVCqwMgRwDEMVcfrSDwwRv9rboMYBLWrTPxiHDH8XyZWo5QAoLSFE+2t7G
8RhhN2X84HrhV53jk66JJ5uDxCCnqXzMEWrXv8wFx62L+7w/41fsgkuEKxiMHAxDyMf1ngXplVl0
qZknTHQ2HltR08azTGAPRfSCdWvxt7pgnh55Vb2vbIAWMZkPk/h3FX7cpX2uaJJEYuC9GoheAtRc
5TawrkrnkToPEVLVQN3RZBvZac7Y4ygI1CpyHlV3wWvbg9FlZz0VZ4fTUO2prHIBLVHDRl76Ymvz
g12gzGJGU3LKKqc7AdN2HxGyRi2NynZJjejmOzYUdhDk0ThDi2468ASpwm7mKhEDU0jDjkEpINkB
dQFbzjq9SEBpbTSs64Fu0sCETC7Yci5e+ERlcIbcslkWiem6/hQp9GLv7ejLvGsuHnR1co/m5M20
8p+KSLvK667+u4jSR5vdfZxCS9/WLresnkqZEOpIoMwj2NEzTG4gQPnGt5h6kViAObpb6kTN03d/
ZM/gUY0WWn8XQ5cBmO4Y/BKDRe8gY9L9ZRh31NPlTybG1wm1gP0caUhlZUgGVBVoFDBhedQcXWWY
4TDs6qn/ulQq5Eq+0UaSdKX2r/FCOJ8Xqz7lLGOBKWBV92/+5LzmDgW3kzBmj/N8yzTr1pVgOL0M
gfnefU1N9MfVAy2yhl0tjmUYYqqQ62dNyjf8u5yrNpdg5nXo/qJ+n8Twaaf2W+g1T+GI941fffmk
NRZJVDuUbDwN/bmx1a9NN/zEluHB9RnK36ibZsM7B85MzkbodewQ34p2qnc23cq168/fIuvyQDV/
PEDHOoaTpldDCGh3nYMTTGF2+9ivz463YL/eBCYlSlWODxBQAoSEHmZfO0s6C5NOkqhmP7l9wATq
Y6JV4KfREXbBGZTKpmX4qOVgMmrT4MjpaSsX2skxEHby5KXyjaPb4y3X1x+2i1WQZ4xHFS1Kz8ZM
DMh3Q5Pe9cD6y+ZFII+wknyEv/R/unRx1wUmF2gaFCumKtjNjSQ0o0QjFm6f6qoDXikAOy5Rsu08
7+5g+LwtkXEA1zehx1bBYbKIgwke140+UJGjTtQVvppJgIJEd10DKmz39HoS3IGWpEVxcc5wl1aj
FX9A9VeDCOa1HEdRkr7lGd4DC2mSRhW5WhpOzbaDytKaW0OKtQ4mjyHRs+PB84KaSs/jNiG1lUfh
PorKxzIz3WtIp/mPM6Wn0dJvw+i1ULzL4QBCNV4boIwwvn5PSYWzJr3Pw5zu4RUaJzyru2PuQljq
JvdB5QqzBg0pH8DTz+YMbnyo713KVMIrAdDVZnWaTe0k+ugogeefZDpdODd3PcOkaFqYQ4QnmM7M
G/Nt3hVbaymJRMNuzvUezgEdSmrR3ArPYD5JsvO1obEhgTrTYkZDNxqNsz61jAYM/WOELYy2PwAE
Es/obNrzcwlfceXEaDo2fpwEfWerYrsNx4dmsMClGDALyhFCahOrEdSUeTepGmHLNF2NgvR1iofu
rTO7Noil92NX+UdZmLQKPLQTkD+MXzy9Azmja0BhJBtzY8OxAdwMufhnriPMwuUwBbPpVBdnsLoX
4M+08Tl4535q+QQ/2gEzSTHE1JZ/AgxLELtRcU3mMHloda8ly7Qmvd+6+bxcwwRKA7w1wrMHWao0
FhTPajFv9Gac90PoIQjfY8zgG+l9cpN0PfcWWPk4QpotNKOtHGO5r3PPPRW80aNLQwwkU1bf/Aq+
lFUDG7eK5G9ipsY30bbaOSn8/Knt0H1vTPFoRqWxE33pbSKszMGr5vkxKq9JY7WrBLj4Jh6YU+uQ
eWxD0uSLYGaXEJ3W1RSBzfcRObQANeQxc9UqM/FYa+zV0BjP0h8rYtf8gpnjywgTD+CD/llk7ELX
aw5jlx4YbzgrpyrfZdW/ke7uXYQ/GL53O8BR76Wdor0ABgiHccs5CZ/VU0C0PQJieUotn8w23dQ+
Nj4tqXTY1qd4cG4u3e8prrcA++59AnRDh/KJzNW+zRvAFfT4HbphWvZcS3fzWxbG0L9V4FG9SzGk
2PGwkfO5uxXlghJnLVS7qL9PtvnJKj7ZEGkQ3fIM494arfwzjtOhmjD+aGNz08i0KpnFToEHfknr
BNKONdD2zs3uvsmAXle9gSy9Vs4wIhqML0rlXlHnQxfRTct+7xbWrpvyk16IwV+LFs7LgCyp5NBB
P707Oq6MoTX6lN9Ql/Wm2vihe3b5YzMBQrqaBK6KYDZJQBJ1wBFhxexAAYtH218IxI4Fog44buD6
Miu3YwHITU8pmNz/aDqP5daRZYt+ESJgCm4qelIURXmdCUIW3nt8/V2pfm/SitYRSRCoykqzTWKA
no3SYDtWYcS0dUQFKG/DHxYeBIfBW465WbpnI4czrQd0BadIJbCdq7xzv/LIZVhQJZmOBlZVpVBu
3Ng+j94UgbbC9MvRkwjoVjOzV1OBeFijrZ3Sdoi5+ZMfsBo7fT/FqLEuA3G697YqacHCw3/zqKwN
D+GZJtkMbgwyPvtURCkvIgVMkApLbYjizQTVEPXwlrELCQNgft5D/meoIC1Po70ufKbKPSJXyRBx
tDTrmdHYF62Dkam8lo80PqZdV4qVuXabTtm/BGy5hSZGVMZXV7euNmIEwdic4lprL5ZWx/sIWnS5
aJvJxh7Yh11pJVRZZp7fFbOh34jvQ5iGx8HXT2PVvbsQmzu6ziQ1tJ3zMkBUv3bWygKrrbvl1Utd
UoSOut3N45cUFpzPoVt7/rkOkp9FNY+BroC3kUvotnMzZjX87zqJ9ksXfQ6h8TQShtBdszEBc9pD
TndVIb+nuYjvQ2GzBhv4Yd7uer27R73gMnb+S1wFD2GJkcy47AZkjeaheZ27xSXLr31azfkd/KO3
ZIJBUg3dKs5mYL4QjYLkuxutFV9inaGbotXFi464DEBYoLS+lSMqCMRnjIOPcQzvDQ3AZgn3Jhmb
r7qzL7093XkqR6AnP9uWeqXhQsDJjeGYmNmz5aF62U8fJdpmVSJawOmjQ6dOpxMZabugy5F+4UO5
G+TguywwNvIzH7C5Kmb92TGBSHk4ks2WfwZSiu+jNZJUmmnAPJDKttMHeNfoMS7qRq8hl3VhcaOi
8jEP1Q59mE3UVzt/NL5aKyl2Du7cJyi2e20hNpUx/FvH22tpAF87PagxsZDknEGuZD5tkpzJMoNN
zE2ZKfFcpxh2DC6cKTLVaL7dlBSPKE8lDCsmb1ktlISm3a8jVtsSL6uhqfaN2a6BlIMzQxyz1cns
h5ugRQKDI8pok48swSDH74IbD05t6FDU9va1oVyOx3ADiH1n4kMRK/Og3PTBqOdNpP8aaBMUGaif
eYKURSnC00aOGb+euaWRDsXe1e+bxeHOcjHGeMsg8yEvsrc8o4ya4QWhT9iFcInQwZqTepPHGIH5
zCia7KyZ02dmg1fOrAHGS7aQmUzLJisBIo6avpnqBa60vaWL/mTiFV0ComO0TxumufNqDheAz+IL
CWtq2AaJYoCm+n+DZtyNU/zQhPOBZtApG9q9k8+kBsEAQztghitvmvu0B2U3JuUp0VMD2ln8NheM
oqYwuDEZOnlhAjMho1lRG4+2nqCpXVORavqZ0e9TFVdvlRcB/vCOIevbbpFcjuwd1cNWnoAqjPtG
t4Hwq7PSzQeLky1d0vcoWvbL5F0aVIA1b9r3vrPJsuSA9SMOmYgDmPToSuNrwccRhOfM8Cu1OLzj
BsI58glZTFNqnu69Fh8ld2hXYF232cASGbplOw7RnQqi79EKSAUZ7Kx1a3rPmmTtxiNiKPopCp11
HI57ZiRou5TjC23706Qv+WZZEDVuEDRcEX5oBub1ZqDpeHWwAzlEtnZrGRC8e/suWLL7pexvMTpD
U6klsYqHbKdME2UURVujxi29spnlFesO8LlejXtFCJ7jEp0RI8ZfpAWf2/aQoGFxXuwWPR/DJy44
hfWsRRwduuqyTa9DOu/67EPN09Ww7NfQs9e6Hj7Xrvs12/rOR07vSO/jIaysB61IvW0YH2ZbVHkO
FpUi8oEaEPCCZCh4LTymNoj0iquATlFjvNiJtTYBCwOL3KkYD9d43tiNtU6t5aedo2VlqwuO8saq
rKuVmajDVPaHNPIPeY+MmWl/hP6D3UZIuejZtekU4zDQycU7OgrfZaeduIplwNq8dtD+Yfny/znQ
8clAX4Yx0jL1a80YERnGzrPS9+YEVpliLk3o30QpbiJ/VyibzAshHHvjU1Xee6Tmdd2s7FxtNLSr
LbvA1vg7TCinUbz4U26bc042877TcritQ45IQL8hayJR9VBs8VrgJmH1u7gYkWuyP+utqWmneuoO
KjUfU5T4Zu9l7jBcT167hNa4WXxXi3EqweYgnFJn+O2YO10D8TfMxZrvFZcj0wUHhGxz8lBDD9F9
pSlqJPBU+6HZ8F16O8H9IWnFCXUX4vSLANs2nxWIeBRVsQb0jXFldj89q7iqik2dU9zbzKPT2UIF
To8gqEG3lZsZW4CZkhqpnuaVH3pCbRR0uyxN4L3nd8ZIz28MOpZ8WK/ChI5uHM8w8YW7ytZDl66R
d2OKuzQOsL0SJgh64XaEPbyFjcl3oX02AYO4MUC1X7cOaA6VhNO4PcROuPOSqltbUV2fVQe7L15+
4qU7hQh8ylPuFuux7NyHKK/VKUrmc8JYzS2DZJWzjLy4fLYb+npdUd+nmUfHZkoYJKUJrWu7Upgq
Do9xaX0qcIhF62DonuONWI2Te1UYLTM0BsRg1gpht2WNAtN6QHfQrNsdk9n1qMLvVgMJaoF8IU8c
KvrENSZ3wQKh3V2rxLsNjYRj0pixdB5yfx2jCmAzzFeDTxOp04HoZ0evMB60KmKiyYiw7tprNdnr
Zoyes7h5CRP1XWsDWahhYk8CVlqfgvvW1i9D4Gc8b3U7DNLR7T8WD6ABnQgIclAXXI5gCoQptxl8
DBP1rndO6NxHgXvoAvBSra3tuxCeslbSvFCPmevCk7dIC5Q/TDfTCEnRViW7CUWv2KI94WgQ/XwF
Wc969urqrs6LNcd1zr0uN07Oi3LAhhSG5GSOBmWqhg9nuyRAiRZDse+sTRMB3x3wEFtATlY95UTG
wCvW1K2ZFlcTF9660YGn45GtKdRPvGwzt0j85UW6tZEQ7fCzhvtvGq+0laOnMG3Kl8Cvf3uteyqN
DPCkw2UkhIzWsc9R2HpbVAvPTTsYTJdGjuSuOI6oB4NgeYOrc/LC5R2wG/rA8fhNwXEol/mateG4
0vvkVSXLT+lyn/3Iu2/6UlTpjeQpzWMdrK1Rt++a8oIXZEGe7Amf3Sp7tLTs3jNjgGHNLkWQ5jah
9jIre1PqDIAjbwek5+L0CzXI0iIUzzDPRyiEQY+79NfGbXtAvi3tp8lhO1TtApDQ2/XAqhiDQ2Gy
l+43BsJSI5+CGlGmIkjjLZ4Tpb9pk/o3aHprZ5NDZAHCn1qjra3aXqVkJTzsXaa7kDtGD07Kok55
mhx1O7x2FOmLcr68Ll9bAYBOHbndMViHLtg5b5qYKTTZFsQHNGhG60nNfZ4TawNh9dmgckPRecac
xVwrozkNfn5NrXxrg0CXrM+Gs5l46c5P9bPgaix/Wv0dnhaYpCF6NTREfSzYscuCUtWYXIqlfjVN
IG2z1ZGfBUjIY2Y1ZywPpm/Mk4HFvhZ9e7Sj4F6h0NP6JaLSafdbe/3em9r70gYX7dGzWHG+1qzK
bB955ruYfVD8ceCN5Dx1cgCwUbuPtHuJyitRS4rqK6bntUk9OaVrgXowlja/Ab0Q+Wz7lr/OtU/P
eFnQ7SLSmU65iUzR8kKfJA2JsozBBnvDOX3hFfL+3khFk2Iy9Z3PUPvyQ54DQEMKI3Isqi+E/+fD
OHtrncNBd24nfgO0cCa+RIu7iQ0NMRbE0+5q/U7uXme73KTPysYwHINT6+9d6/QqwRAUwNie5Z/4
EqF9z3/z/iDbxjNEeflXLiI9qVqQKm3JmGIQHz6uibcajWsOua0A8PFtOt4pKD+NHO1MBKqtV36d
mmg82qiZ2rfOGK4nmGsjTxDzk96GVltdYu5u6lX4fOJRxJyat+UCGDdR96I5Vh9K59kKvjHVorp7
BOvFr7ixGgdVqjBumw8OgxoOnDT6RUqfRyFDTPoL4vgwbez+jQsPwnTTaW9OcBc75bGbMC4ptuWE
Ak+67UwQjh2NXOTDsUKmh5EI/k32HX/036fNGUhW7nbFL+WxdOqMyFu9nP8+5TyMmIuO1YsMcrl+
oDLAlnclWYc0ArgkjgcmvHLL5NFxpbytnAn8QMjqJuOfi3Z4tlOajeV/kD2+2JQhXe/WP5jH3cuB
7Q/zZ+cFWP5OWO0+82J5IT/E/lDWjyzJNF7lwaX0FwZc3xodoQ74x4A6+QSun6dA8+hUFz5Ubv0o
y5GMoyaxln3t2CHTym0UQ64F0TPLg+DdFbwtFgdfdWxJvswjbyyyzgmdPMmR4pr6jgQoCWktImnN
SyL+t3b/85SU9yne5A7Ii7QBNMz0A0geSj/5JRLiER5HCe/Doqv8+igbg89aqM74fIlC8sOOr6CQ
K7T6cioPVryhriMDTdZIHXqsYYjs6Vbx10lJDCCnkXujzbQMQJvw6565SrQIcPN7yGbAWv3KCO7l
HnLJYcLmCjy5IfxG1GblO/Kg+T8AErIWxJpdU/eu9y/vEXfukJexAhHt8skG023RH4S7kHHOkZBx
y3jWMJM5pfK/9xs5DZq5WZHx3lkEH16SszVSzD8CciueHPdJ9W9Z8jJoFoB+GqcG5iK+TYstXrs+
PXMZPxHiZSmkXH7SJLRB7GNlj0+8OO/tEz9gHF/LSIdvilkIl95LOIGDKRuCa2kxOuyCjzI3H1rt
7b8HHGFDV0Wk3Lw85CsJfkqWBy/v1ZtuzqdmHhgVvUxGik068byqOuhOPAwWVDPDEGswMKkaYEpA
PcLoyS08pLybEflFtuEsgYKZlIWGmnEee+D8fH2L09rxP+r4fgiuqcf0Zja/dEW6Y+jlfUd0CMeH
CTBSlVmvCdRVvQTA7mjzYa56PEV4vAOorAL1SzQDc4Q7V5ZxG/uoSJoDA91hfO8CA6QSwcL8lqdc
D98wMD49hAlzMyLJHd2LYfbeTdoB/c6cEuwLzH2m27UOeojOaDQ27yoO/LXfUo32zTRS6Dn+DRqL
cCmZyqJt82UH/VPiV3daDuk2JzFxm+TXaFuG8ob3z88WxL0q+oV+o31MKkOmn5O7mUrAAtFPXZaP
9M7orObzpa6Y1Rb189gyaJ8is9zVZfZaTda/jtSyjfqL6ySnAY8txhII+lTNwZ7NVV7lOCiGh9lr
DnLvZmOG6uMbb3VNd9sxh5NJMuNowEPzorlPHYQzYuSJZMyeeu0ZtYa1N467MnefZUP3VnA2VYoc
cIXibDjtp0Q/xKP66gP7X0cnVZAA62Sob0VzvCMaxZE+rtpqfAnz8EGfkn91kx08uHSkrDGOaVkm
0dpe6YVF32QCz55a4ynyjbtYN4+k8Y++6Tyli3aRhWTQ4ui9BicTLTjS5z5IbVQEw0XS5yoY1jSQ
1xIrw0Q/drWHOlJ7Yszx2GvJg6qQm+DvkFF6QEPtHAb1vh2rgxslT6Ewq3ITDUPTjq6iFbPo47NT
6U/tyMQsK8Yz4hBHSbe9gDha5C+VE1+o4juG3O0+98PXAuYAwBunXcV99EBL1ASZRunnWc1np6Jv
FdGFo1dAe5it2WEBUnrn1J+f6xBt/3x4Cuh4GRlKdwxbP8bJIFPmYrpyuNVatRkZ5BRhjZuQdbGV
9mqYy2cSZ4A1oBrYHKGop/mibneB84OOUMNTMx/mKr2PCL+dF58zZmyIJ0H2r/UPw15+fbu+Gx0P
ROPYXmcO1rRVe5PdN8/pGzJ0KxuBN78Jb2232nhuc1zcZeUhtlcWFLuzdS5a9SJxO5iAUlX0d5oB
qkUa01xmLnXsk/ExqtShaYYr7CnA2rH6tIzx6ITzLSCbH6PPXvTAgAyAAXRf43inbsOaQmuKaI9G
i34x6SrpRXHbO9XRwd4D5rjaVyExRQ8QjySBjLsDEK+3ItKvQaGjQdYgnjEdKWDIHq1dVqWvwVJ9
9VV/CVoNUvZIfDZrEEboDQ+gkrlLnUIz0qap6I0CiXgYMajAQ+BUZzhrJtVG7oleY9q+ZGd7tF5H
E0O5WtuXU3D0B3I8soQhXF4Xzd9ZfnDNVH3Rku7UzjiUIZiVdySbWYOqirHzguE0cfI3s4bbHzdx
sXx4Jn5InRQFDDCi3cJHqap/8+MaTnG8YMwe0ovsN/IccMqirbEi4q4nd8Imu0USlp96bQFxEF+5
Ze84LcowaUjPix0lt8iwtQ8mRj3mhkCG7S7+Vy3jYar61073EUl1iw/Ga7ezPh8kma1y4+iAz4rZ
mthx7BDI2yjyblw6qILdZTMW9qHzaai3oCfCoXpF4P/JUNE2tstPf9a2knU0UbYtHbqUA7dFGa8z
0SL0mXtIiNbjEiJbehYq5NjPJwfJT/QCtTWD66OXtk+5mh49235olPlSTf4RphhKaphhVjUWc1p5
bpXCWItbEzsDXYE+3U8aTEzdVccpdFdVaeFktVggclnWft0dCM6INmnFs426ypREB0dP790xfgZ8
tSf4/zKdhU+Emp270Cwo4m00FCc6DTs/arUbK5r5VxoEjj3t9DS6AEBGuECyCUhBa8200MnKnUNo
8ZiIe4i+oKACQvU3TNEeSBu86mnPW2O/lQXlGvFRjL/z1rvLHIWGBDMg7mDA58EUYufZSJcEMFz9
gMiRAFZV1e3YNxe/V7+AtndqyM7Km05W2G19n8dfRZuKVrI8vbKhUzf54dUpGX/Ytkjt4K3Dje4i
nzo3nHapCLNnmv6pmG4i4qednMnC674y73Q/3tUqJpxHYMBNYJdNMx6pC98kIZJkN+UQX9l9+94u
ywWxS3gBVXP1Kn+bNcWlRendcvud1+v7Zppwtc7iSRbNXeIquJFsRrvoNk4KQCdAW3Ak+CCke6jp
USd2fkzq9rH0li0EMvfGs7MXxBf2cDM+PT2AxdYY6Kv1OvR4riRxIxrwRf5WaO7nFNHpryyDsFL/
QxrrYBre0RiTTWKC8ieRJ9PbOJaLElWMpJ1AEGeqjnlKPkrAaFzHxdVREjPoKHNwBo0u07xt5+MV
QkYal0wOoxQFETk9jHJinF5xrk+oFBnGwUffDJo60NoEjXZeC8AdjKnefXZJ/E9jW7RTsAuGfGt4
3TewvYNV0ZgnJYdZDrEgelbeAAcGc7coeBsDVCBdSOsZgA/X7X8K8qpaDSgijt0n/HAqV7yL5CBw
lclQNtnJXzZl9hJwFBQVSx84xX3QYzVsgUqrG3onFHYQp1TwQQMHpJT+lKIxLytGgsvCuSruepFC
FYRuJq2xHUCe+7bpNthcPlQm0aNJ02MfIj2SgBDPw8swRrcgju7mkdIsrW58Tg3PAy+s0NpKabkZ
Ma47YfCvaCYszZNDl6Z7idGa6k+F1m9DWg0RNUPVk7DnXfLi2cm1MvN7V2s/as8SvVKEkKx1aYwf
btj9GoOFGr39OUSY7sH/jLxuneTk1H6bo1yzuPskzXY4ZWEgP/wUaXAaPEKQiD0RCgBZYS8WbDRX
/8z8ZRv3cEFjTElL6I5J0W4WImBba0eNvniUu++DH70BV8Q1t8CAe35oeIihUvezazhkv/EjSm2H
KqjemHI+81Q30zhvprY6LgR8eITLesaCi3bkNZph804DuXDlv7qLFzMUJSOISXLHCWnTWDuTAWwZ
gPjwg4eNxxrSDPQNCvfQorRZUTo5c3JwiWbTwmqLF+OrcqAEUAdAcW0+FxfJRafZ1WF0wAxzOybd
0RVYWm2XD0oChUaTjU2BgOejrEiWy7ap6Djq7qXTqoOTzrelsOVS1LcQWm54I59zvx/VISg7PF50
OijYxNwU/kjzOt/LIfH3hJLqfZnAejnxsguTmnp/oGtXGSTsOU85IaOpsvjgxc6H1iOol3U/GBPQ
QlsQ3DJeqr7XboI+B1NHb7BdNjT7vwrNKBHNG7C8RtrRagPqTdt9KCKpdOESJzMiHEbUvqByfNK9
HCyigUlLYTwa9XRaEg8PtAXTJaTqvWl8cRT9bs/AZLxxQ5rlLdgnplyRW39lmn1v4orBzXn1EsSl
qjFFqwQ1jMxT29nUt710q3KnZLsy5ZA7q1mUgmmhvQHgOTpB8WiLYZAGFzIY0xP2snufKKLp1A7O
nOONqBc0KOANTPYrPJUHfcx+TXP41iyNIqL7VImIc+SyRLEe4OX1YJyUpf6lU7pp0S5rbKSTE7Es
YkdW1AdYR9UhOu7uD32gl7JKTrqr7eKyW/UtKfXY5g+yS5bRe1ja7Df2p5dgbJ+of4EMzteiNo/6
jPYinTuH1pgV2Be5SNlVBvxVi8ZyW1RbWuG0vUiYqQgA9q8NAoUXcn168qXX/seAgSjJAwbfah0q
ezNSqs5kJJIxc3yweBt4XiNUYba6jzftjGcDK1F5RXWT5cVdGeDZuBgPc1NjF+PQIIeLnxb7WU/p
5gWXgr6X7IDZzI6O1qPv63C6RA+1qzYu4GK7AA+tWSDrGujXyalt09dBn5hRtU9/kRufSQkKU9Zz
5OcXX6XvYz2DuEfNMKB9rwuG3u0a+KFUphnkciO8o61AsZntTDalFcUPCSPiHtFxl+ympNbw6uKx
AqKIhuXONqaD5lTnyRguKesTcQd3l9fjWkqzNCu+89BZESVo2Lcn+f7piJQO1Y5J1V9b9rnzLbZx
uHfbDteTJcJ/Eh/X3LudluE9V9b7oNAGgbodxMN5cOvvKoGxnentm96giWT5fbFXpvaiyGKDtr4w
bPkG8PhM/bprQ0ZyaK7fMYpZ1pEfbVhET6j8fSPM9CRPJkKruHCT57qnO0OcIDjDnpx3yq1eGo4E
va9fW2zK4G1D6yXNoS93nbXxGyHpM0n11k+NU83yKGPrPLQ6fibOa2nxdTSS6TKDw45Yuzcei7Y9
BVN0dljBqZns9V7t5mi8G1HrDVN4eA0oU24P4mkMngFYR6b2jYZ9ScreXSBl7/ym3qly3Nrjcoqs
4gBC+Zr3xlszceLVJJtuZ6NKlE+njAEgUG6gRqxV9B42XQjpL9BuDbfYpUa68f35liLyUBTNUT4Y
1ZfNwN0Q9ekKp9GEflUn69ZQtwp4P9xAUrpQP8j6K5F7k1JZqkr5RnJiToF3FxuxfRNmFVZv9lPX
mtts8bYczeeeGD9ZxtmaUNJzIGtnWiSUX/srxaMtQbpH1kCCJDCId/dihVmDcWbwsczu7zJGh4JR
chw6v4NwQyoftybcV0h7nqQaWlLrvopQjxpMBKvi4ExLtKcjJef5rOa1mKcOHerm2Rj/DmNcbiSi
Vtq08c3mG7rmk3TX5RyO2LRoutzU2uMMjDCX1h3n5OCwUJ1Kai5OARM5gaqbdm0gWnEhTO+YET/T
hQ4m/3wQG5OBLNwE1N9anEd4nnQLDg8mDeRPm05VVIzXMtZeE3e6SDhZ2ghNc3evugBGeXvbLXD/
WBdS08u28UZhUTZbg9Ohs0F25T8WYuL0zxcuEge7vZ2W3xVZmmcCEq6B+dMsl0buTMCSB+pY5THN
Unw3+vcUKdWqM86z6q4A63ExhN1KH5obuNNy/V+mLxcIkZRKDeRV+PIzHdgi+qu7qhoGjqlRDqcb
5qOrpvVJ1pMtMyBo9wYijy6Cuk9/VY4Lk48r0asEjBie0PjP5Et6Y4YvPdAZCasCtqL5DDPtPhZK
iMScgQabdlsPKJQLKcI8yMdVtP7M7kWucnEpolgucgqkUXyXT8nOGUf0ea/YhXlph21OvVbod5Xp
spo4u2qedT/qz9IGlm09laA0mc2R9BzR9iKm0KdBZAoDRqSo6btmExOFaKXH+pke5DRWN1bKPiJm
WzRYyv4n974dmDHoX4MzTm6qyViFwY9WXdPpCRzfGk1HYMELg90eSh4EYju4467IiSA3zKYxO1gm
1jlf8k0UQgtEgxXwsbO0A0wSY7qS4h7xFwazCFEtekWgBccU8Cc3bW5MvgoGWSyMMNK2eTM9WeRE
8ndN/d539cmhIJ4rXALC+cis80ZOEDMM8MOm5QIqn0fAX7YmVjcc5KRCqxYWSYdLbZahlpIepK06
5kC8VbHGXHPVLs1fYmaHPm5myPBgppWpd9k1ujevS3r2TVCcekTBZZVgOx6E7alImoPyEUYhNaHv
KXtLy3gtY6jlEanTl3T5GAbrkifWyu27A6JCIIGRNfThRA/xqRvDFUp5dMB/ZKVU+XtVtWtZQE0y
b0o6Y4IgAA12I7eO3Scy2Klh8F3RyePaRHS5a+e93FWDJYnitBPChMNGhlkHi0rumWxrItYN+iY/
cvRKkiPTFR9BGTUjIVWiOMHMigS3azEzCb7l06qi+uI7Sc5Gt9UMh33NTZYPD6tPCRvIbm1M9rdf
jIdKmQTnAIUDxP0r98wL87nZGDjuluRWU3IOzO+iMfCgi9ZMQ8bQ2A+9hu7tSI44dXeSqWZ+fugo
VM0A+DhtEL976li5cdb9JbJB9yRboeew7LMJoAT+00Vw6BcyQJYj34B1TyyI0ARpdiY9dGDjlsEs
v2/g/DXY+VG92l3xFHaPfVNC6RrxxnqUp1ZyOwBQbmWCQxMUSVloAEAFZVkQj3p2eJ4M20xr+X9P
k6HSSh6TNA1ljXCmLhRDLi7PcUf7E9FcNrdEQ4sJHvWgrABr+IhUd/Ya49ICuLYxjQnyDQsmUmgW
A0WoJT13GTu2AP7y/CECG969N8FEPmJtUh2R1U5bAyS+k5Djde6KJyPrKTWsg+weCSEMwyqeZAW5
B5PdlQSm3h2AYnzIM2wogEdgtBCZz0QUKBZPbf4jz3skIXMLTqrgg2Em//U85v2oS3hvrKOQXqPs
UVF+5+uEWEvV3Ju5/BAbnNpheJGc/QYg5oK8RAy9iRxHFq9OCJGDRqdrwFQoID/lKcgGZfQyxx3T
cSbkbFCmFS4ViIpbqNDfkNluEnsCWkldSfjJQu3G8J8SLQRm6wA/YHbK9EXuQRofPYX8qVhJUMVK
oSSbngOpxlIqsz5QfTvJB1IjrC2WBT43suRL6mQJWstoSSSUQ0R2hROiaKfr7pG4TTfqCY8veEb0
d/jaNg0G2WZddRk5eyp92Y+zfyBCwH/gBG7ZbXzJKAx3EiUskBh6Nt7VpbplCvUXvksmbxR+shqz
ZCbtac+s3LhkBegxiAQgdwEdZkJVunj3Uiqw/uRxJ20H3QsKNoevHPtyCwzjjdARFsD8+RI5qqdj
BFoShVjrI+bm1zmeDBK/2ErsupIKRw6pqJ/Z/TQbXYQRBwbFEvlp2W/FbK6tPfi/W/brBN1OYoeM
FXly3ZNEG9lj0QBZnHXKbyUeLFL24gDYPUq0MXmvCO4D71GTy7J8gO4dfY6ufPocRNcdD3IbFgSx
YWDNykLJOIAz0DFhAS1NKxlIppg3vsF5uqQk12q4qpy/5hl2ljp4zPgEofJ/q0biH/vAoZcuz8+w
kYgM7iSYBCCkmyi62AM8TTBNHq0GaSk4XnMDWfhWJxwDcTg6rfWeMtOxl4+ml21hZO0LMSuf3Vuu
P7CA2C4w2opLkHt33lh+/50oRgW77k1znJVvo75pQ6uDIu9F5vkvJNi3oEf36r/ganWRiDlM6xSH
O8SKV3R5aC2x3bzpLk0vksxx9hrhiw8YDAWrk2z1aB5fuyA5Gd0LwZ8LQ0pl46DZnUX9DvfLvw+W
3S3HOP8sd0j241Cme1bVYlU7FwwvUgl/cYC8ExFaA3V4RMQ1gIz8jSxGfqQQ5iQ18PUIvD2IK9rR
bpLcMxYmkPHWkQ9JETOGuc0uDUb2DvcS88GjbLOEplp1lS0qEAAzuiXY8BI2EHwUJIFxZSQiweXD
VNmiG/Qz4EzgAKyWfHO+8loJKxKS2SUs1SwurqoANsFKLgic6ABstBxhxbDa+z4tJD7f5hkGg3OQ
ak0uwF7KFduBrgZUcx4dHadhKHf8Sm4K39A03gK+a0VMFHtnCWiu+vUBxJCit4tzL2fARPAgLssK
s/03BQeP9/pb1d2L2ADPbXeSqB5OzV3P4V1yXNuEFCIe9aO/kSDcsAk0/0cbHvSsfVK4vUDuvPNY
IvIJga6tOB0lDsl5Kp8kX1Fjz+v03bLY3dXavA3819lG7KcxgGc9JWCVbEpTlrk45sQe5mFEYHse
/yzYYsylZsgE4RzezTPyijZyoROKvCI1xm4kaC4D+RWe3q6/nfVBSohcYyo7a+FdIluYjU+AmO3m
KLZF8umI/LHmPDP6QrmOSVWK4D3vlehfvE+quFESYSQJkVeozrhtVXQBlImBi1+gT4PFLL0pSm/h
rW7As24mlrQH9aeZRrCUBCoWnQGvo+ratTWr55YkoOO05YHJOrSBCfRtfidhVCvQxSy/5bB3bcqg
aNmV1PKy7uPQveQBCsGsf/Bh5J39BBqxaMmLQ8bv+sFK01s3QeKT/SChNO7tI6eG7FqVhQA1yGQ8
vxPAx43ESN/GxhozNN5UQh3YKznd4CP+JTNjoy5ywOh5ue0I5xH5sESUxIhIX4R0dpalInGwIp2Q
s1XCBTFJPlBiDs/nL3lVKcNqgLKSxRIVGVruZRoV0TXMeno1RbKtke6wnGYtG6nCHmWixymrQaJx
MoBmb9adgnWd2gdZaRrDOC82T0sPXTfM/xIjFJdXIbvX58BI9acaoolH3gGmh3xTsleJrTlQppJ/
kcfCnpcAJh+LQgcsdtQNuHIJuawIaaxMIOy5QXqzPGV2ufV1ta1rtIJZdNJbJfQPFfvG149uUmGu
5oMgqslSkMwq1KrqmZyVzSWPNZDRJboDJDfJ9K8NgCYFSHqyTdJgeaXC4+xbfPD6+Y+c2HL+LFW+
rcjGDRcXFU5NyS0IGX9rMfiZ6C8IZqqgn4rlq52+ue6DXC0Ql9vS9e4TsjMmfUdJUzyacxGmGK7l
rmv3KotVkWDWCyaPuQblorvWGuo+rI7IyJ95PwGGSuqtYfEiiU1IiJMFBQJtK7eJjd1SnUhUkJTR
4nCXNcialrTUZQDSzeVVlkBNCHOtfCd5jpx6TCjXWFxJaKBYvP73zIbHpYLZQZrG8V17YJIhM7vd
s8RidrB8ST18+buYcWJGCx+V6BJGn11vHf4+xezPkrr0oX0gxcnK9D0nH3QGxu6s1P+PTZJz2pHa
GZ27l2A0UbF3LLgedzB53IGG9/wUrGH94rFhidg+unn2M6ruVGxDd/ofSee11biyRdEv0hiqUn7F
2cbYBkx60YBuWjmrlL7+zjr35XC6G7AtlSrsvdZcpsEV1JeqAeYZO/9dtsqbt5NZI3EO2QGyOOp1
ICiXtX6Flt0oL9pq+2vx+99ESOGZtUBv6JbGvodRBX6S7D54MWQkTOFd71GCIDlmS7CPJHN267AL
id5ayzjoCV32KQnb84mjKHKGZ8wsB71z1gM7mqimsN5C0eUpMuUmTMdb1vUatXmj+aJVj1cv+5BW
t9HzamH6J727zJv30DP++b4JRtgY9h0vNWtGqx+d9PZLl4KmtudpgcuFqBkjJG1BTdN6SVrmkdYk
AyhPwOL4lfG6GA5dxUJdVBC9wcu6YDApVgsilBWoQ8wgEfbR1olqpBL9Y9j1f2CYMYfMrO8qHJ0H
RQQRLouMX47L3ywfmyRfAPrNIL7DzHgPBPdprGdwr0HvPql2QZxf1uyrPRTRuQu7OyrhxC2WKDhY
+z+Un0xOqj5z2IxlrIyKjI1k/T6K9lbE0WPuWBT1Q8C7OlKoIK8BQFlcECmaftfk98GkXNqnpC26
x9jBbJX69SnxJ4/kWhBf887B5Ud7sUx4TdPg7pGBGARyX1eLc8j1A1NOsDY7L+D44HXLbdYKs6Vz
2pWZSuj7I7O0hNLP+UpHAeu8mvqrKIwcaX61tf1/rOZ7WuKFdSqYf0aJ6XyIjn34Bxtav2KbYaLc
az4rozxNTDgVGi4DUsKqTpfn2oDRPVZI4pt/LbHVSL/YwtdUAkEv9LBqXQ5As1v9WDaWH8+YkYna
sevunC7fIdcmxqkx+F1pNj/nLfcWxfs1CJEUKwdlYN7cmghZjt6xKo/gT4iAb0SDI7qU7lsr0NE3
I+tE5cp/zoi5pW5J6WuKwN25Yhq3wWJ8pzX8Z2PselC10FltzCbInR8Xn0cunn/GnrLSlEwEcbgp
qrmk2rk+Mgg6UxH0B0gjPo3wJkfItpjLtDdMAD6jwZTe9a9F3d5VUN4XcjrW4Bwfx5Cb7LQmB/E+
eI606Smjog5xzvnAKPQqMve7qKrPcgyLtdOWHjxXaqXVvKv6+B3YEem22SSolqXWzsfYhlHsnqji
kFnp12z534lGyuYB1RE3SYdjAoCOsyQQcZIOXyMFsysSxlVJ+KpZUvTbmUUMryvVQ4kXwAZJsxZ1
/dks2RtMnS9aFk9kB1JRMetvwy/ezCmSOImmW9bk1yqjeVF038EM6FCYFDWdILmPOfSP2Ew4RUsZ
32KjoA1dciezwe4ferT0ETJY+JrTOSvMWz6waiSiZmkcAbvDqbGnIGecTfDGWthcnfk8LGwT6ip/
CevgkYgtgDVm8Wz2ZOTFbV0fpRS31k4j9ohoeQZVtcfeITWxaLpLPoiXKsE+nMmMAxH47kVZq8W3
M7Z6/jkU8loYRXxaLNRwaQ9aFu7t0gNJdynUt3FPWiJq/ve5KcVbOFGhHTNqexSOfkrfPcmoIy1s
gm9g1PY/wB6ctuSgcOj09DJDRxyTkn5Y1jgoUXwQXqm/JsaNvuViWUymkA9i7p8Xm+FDuaCCGqDW
UxR/bg0q2Z4xvU6WP7LLW26VWt7nwqB0jLPwwSk5A3Q9YZtNVG+HYP5bBN4pmUvMLgHa8RgJhu8v
j4FyBNYsk7LgABsuiH+irL/J0b01akFnqtPTKqsZIN4g518EkdNTnKIJLPOIwkFhHsvapVemVFBc
RpvMN6/CHlTYrNMkAlFGG4E7101A8BGe6Jcprkxmct87qrm4GEh34NDOHEuQa12JPG9XEyQIlCLC
WWNnIZm7TpxdvGA1KIsw3+ZIwZCKM26zwMQB53h/65bcBkOSkRLMM7pSNJtr1YTJ1qy9SdMz3JOl
ABNxWcG6gU1jJ/ebNfRsWwiCfeQ8CcP8IGkxA6JloLQf/8oyuuOEP8ZWDPmXxnsTm5zRTdLgOys4
AK4JoKKXx6bqiDnxrHMXTSWldA71YBwA8yj51boQRlJs5A84a0i7yZE2GDFl2SVfqKWTImeC5Fu3
TQcuPxAZ8v4lPc61Y+sywoI1Ryh64VCc8IEED5aY1b5Ijas3QZNDnpiLisE8meSCmqyjrCZG9QC/
Bdt77Jy0ULWwyZWcqpDFHh++67FTL8yR2qS1eCylQ2FZeJqD/qP1CEiSyUC2ek95LUiBqcTKnm8F
XfYtk0n/Y2BwXncq42hYVYbYRt4wvrVLoNhxmbDtkvFVNlay82wmPI4UAMBH4AO7uXPLkglDsaMk
hMt8nHFw0OnFqDP4k3b1VfHBMKaMZpJnzas5sbJL0VUEW9ihG4J5weWNJt9iaSXUbnpdyBMCFjtA
axMAfeylUdg9ECRgE/C54EaKgKFryWVOrOTolOm0dx0nQP6aIJSB70fqwCrwI1rT9twVVOyaNH0M
gIFDO8BVsq5t8ZW1Etwz+tNdC+WXop5aKPoZ5tFWyUR7TsavvVn1h8Q0rZ2IqwWeTuqs85Jk14TS
6GGp9VY9NYJHqeQYrpyu5FkICnZSVLTaR29M6xolxBif4jAjdr0pqj2NSJpruSyhxrpV+Bp7ImVd
yyWWCZIejm1mNchBGvOn8Gr3uXa66GOw3eUnsEx3veSAskrpcCrMhmQv5wFtUV265k/iZtF3Dexm
72KqJLvAKOUPCG/gRekMgtrNMR5NxODAd7JMMpBQDVud7AE22qQ7hQtqq22Db5u9UhRk18KZAW6M
g7b9OXk9kkY4W0hAy6KKQvJUfTrsUSH/VRKcWZEWzdV2Ru7aFJLD0zCkz3iomueht7GR2EE63Qb0
oCiUEvdtUkb3MVMtvlQyoeKvDOu7H1haGwvLuz+hGRERMPPRRaXFTmjYBrIrbv6slj9VHwHXCrvQ
ZVfqRAdCAdlZqlmxBNi0BLlgyPSgisR7S0AscqfybzMJWhyzBUcpRxFszxZk93ZIn0UHLcCArbNK
YhTpw7g8kWXT/SNLKwPj7RiRWvWjgXutd3FyO7E/ys2USI9M02xmx+cIBjtJWsB0x8rcl4VQG3rF
aF3cgXO/i7IaMnozo+5uFPNW1hgEsIUhFvZ+UNllnuSvJApzRdxg8jzULsaTqbR+iSWd6LspStJT
ka+lL72NHJMvGzqOJpABick0ZQW9BLtqk/AFP+896kmDYn9Qo2ykgRsOpE+TrJPHO+URZslFqx+8
LJXrya4MGKXB/DR2n2Prvov+HzcFF+KzGpHOdKMmVDp471iWT033O+dgF8f42VNtdJGcu0jK5UBJ
FDk12GkiFl1rinAbkoRI6hc2gXOaOjcwXeupLfoHadDIZo9Xi+xduAqc6hRQXfvgdTGev3eCClpg
X0sW9o2wzUNPzwT6dgpQiyH4t3BeGpz7+zl215zUp4FJnvfJcHnwWfJTOR+M3NjaSMcEUBZ+K1UC
uLD3qC2hAM5Hm95069QHsye4bfAe6/nXQkbRUa0IQDAOPOyUKD+8dnmL1LzxbRIkwOMW5dvAvpHu
xaBBLITfNFw9xyEMuCMdBfRABFWB8u7DkOBsq4juWTKtLX8gT+I/AhgQ14rDYfomgXv7IfIgG9Cx
tzJsyrAVTSMPe+Fngl8T/OqUEHnDoVtB+s0sCzwmtWO32cxQJNnDR9si1dD4yrun2UVE8xs3yYNi
hIjS35py2EjbPE4eOckMNfLAdvqdCSt5iQljsKO7xsvwHnyDxDI7824VpEHHIGylAmJg9f9kSXuq
9r61dYhD6Vsp5g3x6o+Lm3DYDlf8ChQI9B+GzRC5H67bPhN+BKnUekQat9IUTJH3iNcTKFnjX97d
RLmQL60kwclh5iJfBRbXwxLHm85NN/oK6j//J7/G5QBXteWPFsUiM/7RvzOEUVHi0HKAS7d0sY3h
vVPLVoUUOAG1KKRkHHZZbq1NEVkfJXTMlCs39PfJwn5pwZcI5q2BtcVOIGawRR95SzGMIVFgSVpM
cEDBzciaNenFazui11FgxDPf8jw6BTGsZMcmSBml5nwEH0tHFkwkBxXr1WaBzMeZwBv2o3Wzn8fk
VVbOoXD818IcXj20omUefMwR5VDg4Jge/BbkcNeAto5eUgkuxA5q6pI2j287NscohuzVTH9ktdzZ
BOTbpE2DFSybnSfCbQDXIk+PkG4IKADppgaEdlgz1MWAFjIM/iN+ljNgFKq/VErh6dnqrSRovup5
osEksva/4QLeA+z8sWP11C8z0Q9DQ+YINAoVhuuC26O/O8kuI3Mis/SJyN+NTWxPhjZ8iqNNNzZ/
TT+FmzWhhV6ACUjULD1X7s4uZhWzEx5c/0/vvhJifPVUfksd9SoJ9uFSS2VvhJO9NlXxlwPvqhPL
ja02FGoBQQ1ysb4lstoFiW6AND9VUqPmmBE9QjTE0lekx9Kun4kU3TkuViLTR9dU7iafdpF7mFrr
j75FKQ+TpCwZokofTW+vLLShC2eg/kZFgfW/+0DsuGLPcbbJhpHZR1sDlsxqMj8kTSR2iGNFNCk5
u1wXzaTVjElG6uj1V0ZGTagMo3OhUjbokmli3fl8FTw6AXk8an4KB44C+zBOKw9ODSTF6Gn7gcTk
PbeDtXcYOQGXQ/9ZZ8fWxCaNgBCI5MWtApOGxzRQkDmbjNvRowRA5dz/mFb9ieuut+YnQP4fRjZD
AMJLGB4i0X2wRPCkZQQwTHSa+y0g3hPXS88AbgVWHMvBf89TVT5m8TMF9G0vrE3UZzvevIucmS+M
TSqER06j3ZM9iLP+IPz13LcbvnitR9zgwkiF91ijLe5JJzdenKSlrN5F0DdGVFytdQe3DLW2vQBE
AuYCfQuE5cZToGACO3+3wk/9oS2LY4CnEh3FQwDFNBJFyYsYbApvfB17Q79mFzpQWqn8einFbv7C
RvLxXobmR2k1YAEkzSdRAEY9IeCuLy4WgN8iav+k5I14+T97mXaMzDbtcpxs9wzcKz8ye8Vbbr5q
6yrCj+cgXY5jZuxTr/7mX3FEHfhXbdvKQcRaPaIhOdx41s4UksGdszM1i0e+RZt4bTICyxYOnHPN
LWfdsTTqxyTppqOL6cxk6MP25mdKh0y9LFhlzvwVx/xOyq6LSObHYeo23Qweg/gjJNl8GThpr6qB
Lm1aTo/gWv1sWnmAn3QOsf5dffrpcExlAC2bvugPkrUXAzi92PDs1j8xLmHbOzNWWrNAy9hdPUC3
67Aar7iCnpJBkbDUbMcouDt2DWuY5Mi+lRMCsVbHMpihnro5lx7lNN7jOTu2tCGofb+jjwlCvjEz
CPXWRmP9VM/oHNr0cyh+ddgbeNqVz9+2M4yn7j5mzJvFeDfbj4TrzQXRYWmTMIHKQEsCb6mptYxd
t3lNGmyTaBLYr6eOuWktwiL4Zu56ywgxC46D6tfHN9KzRvAgZjM+vtDcg+u2W6JlB5bi/B8Tor4p
g1nre51KufLzfyws+m3mlP6wTm+IbGIdEJssYq5Pj3puCRXSe0plC8uGDGr8tb9W/hPAigtZHJy0
W+n3082UO2G/8p5UlG4H5CNl/6lcT/thZeetYz6k3RTEbTxWAkQRhVijuLndL6g3FkiQMTZxg7b/
5E3jVwCpjvmF3umVCzjxhkY/O2SwdkOrW+s7rkRP2Cz2AT4xFwy0zkPgfcQDl5CsHmQZzUhTsENM
zPTJKHVaQDHOrxvdx8YlxAO1FI0N8Y//mqiVdPBJlBmgOI/6OwO5QDMDlMt2YSrEBqA3TlW5vHvg
vGmm6Nv13x3mdulnlks1iZte5mX+wxvwgl87JY+o+TNmOls92/AdbH75JfpR07eXhCaO+P9Fijjc
lc7kWb2xvgws4IV79yNz74tnKWkzl1ufT9yCF3Ks/ry4BC9wvdjuYWCA9f2hP3FYXzH2H3OKLh7E
tQzkr9RDLekM4FZoEOZlj8z8QZqY2mxBW5ogMQzXRIBu9WSv0mGlx6F+a1ynISYbIYu2vIWEpCuu
Eh+ggJWSAz3Vn1hf2oFR7YIsXWI63kA/E4dNQij2Ivn9b0xxOVjj6ThTFWbo8jatZaHLhGhfkS4Y
9Wt2eIK4dR4trgyXYAlRfQY7vpTuvXeMNaOeFw70Th/Lk/4RN6DAPaDiCZpuIxhFMTtZpBG8RW7K
/29UTqWf1WuCJIsTbKNS2saxFsOCVvTCp8J6R9Qek2Ra4WC1ev/IQ++Qfhya0WFpEJL6yC5Z9c3X
ghlW5a+VcHgmIV9IneuOA92W8S4W/qOdDRsUb29MTvojWwYzZ38r2J13WfLqIL7Ft3pCmA81Orma
0P1Hy0J9SteWvYOenkJZEGBHdbZxz8kCwIMZhQvIsiboMwZ29d9kUI8m5jjuOpOengbGfqEw3QF4
0mVXgk6W7Bo1hFLOFc55VlSF+z9dzinTrZmGxnZmK4D9UNHExMFE4CIZLvG6sdpTZ7Rna4DnRkyb
Rml0DO8+oYWVhlcNfueqMtTMzMG++8LJ6aLvBOchh0cBiRpEZc4Vfq9HOA907CEKzbzHkMq+npH9
3roN9chSta2bAt9kiCLB5Ie2I4LjZU6vsavHxA89qxOgjRVVux2PfsDMPnBhAxFWq6AAimPZgJDH
L6aTwV32Qehaeqbswui9nWeul0PEbj1fapUEa7M0VoPwjmWMWw9s3Vs4EGNZj3H11tdN8qTmqfpe
YJoRQO519NRgUVBMD99HikeYsXfREp8CK3kO7eGvnhAGzCGc2e6U4pGPzVs8V59B5FFubCWF+6In
82rsSRCOj24WM43YtFLi4XHQScDLBMqus+uzzLpfO7DajW9WZGTSvKLuJinvOP7Gr3o0CR6gumLg
phvGDL6mQT9ps43oo+wkkIvnbgoItPPoKHikYiDcfJD+cKBv/QaY85tyD4ckJGxUJ1NKEzqytXj3
UDQbcwK2GA7HyiYV/S97OJrjHocln4JnDnzIKB8pxb7rDR+qinfLsA4lzWP981OKCb/C1gf+nSLW
vqUAf5gsdvIiUj9SBEfhWmczltcq6M8U5ncS9Ktgb5S18YWsuXCVpwFZyyZeftMSD1NX+EBErANR
7kQLM8Ei4fRpgDkXGf5VAQY013ueZ12Vo6GF7g2U8LrUpQFsbJYPf0nAsSpc0mtBjRAo4pevokrW
eRXf+A0mL50EipuUrvV1EoT1DiC1+vE0+uabIv2B+4JYKt/67AKxM4AMgWouJ9x80XpoZ5ysiTZi
cPpOKG09NwXgr9ww7hB7/jSFQHfQlSdqOdhLi4Se/rSnhrXLFfkSed28Kjd+d5sUvkFwom3/lZcN
SCJ1iOtBERpQ3IOc/6HO8Fl6FJDE0J5DDyBX111JB7s31nJNMaPUg7iUCuYDEHuPIzx4nFXLpMtg
vlDsubqUs4LKjhcGVFasG2ldvClft8omEMexAHwuLuc0wt8PMyr+Bz3BE1BE1pNNpBLoDy+jgNej
I6pQ9SaVs67RF+UDCU2TS5uXUQ+EQf2dvL5mxi8+BxXczD5GGAO6USttAR6r0XmGpRljakwzG5Be
VIf/MFmFj4D47xZolLF36bMEpPyFN4x/x8zsz2Nfbxzsc741g0RQhwC3u+854cmUzqvu4tQh03sV
7eswRTRe288VVytVQ4XtprsELQMK9Tslz5igxMqi1Op9l1744bvF92wWV0p9Ww1STWpsaIjOmOzM
8H1S83PfaRlMpp7Ciq1Q1QQkTruyR75OJI7E8d8I9zaY1GKipUeaYnec+buLMeGrzYQRsT7G7OTA
W/XlQZT1zeWkKLoGek7JI1rmJxWP0yk0kue88f652bArAo0xCCcqrXD+zSS8L446JLm3S4mvoiUW
HGVu3iNrImHc+5qD4h2w/aPXF4BEkPgb8X7scMgOtsm5Ny54b4ZPMg9aotYQcKJxc6niSKNr47b+
U0D4E8tTPj6IxT77uLMXWv2qAmJGJ4FTy1uISI0G0tZpk73+dzH4p6giuMbwBAJ6NE35UKZgrueD
MNWpi+UPJv5f33LaG2fEQyFRmAatercL++wKLnFl4hCakHY00JNNWMbcZOWJHbamS+I6x4RHOKkh
z81wHorMuiR9x4GBhJyniYrHk9N6NbsQf8BfjOzJMsXdJlXgYbJGA+Ea20yzc/90GYEmni//BH5x
VZFHCs4gqNm36i1GjQXBstt5jv3kWQCxnS4xbyhUxhMaAY/qkriBqvnu5voakgJo+AxRh8iW3KPH
VAVnilxny5vf/CqaeyrmlL5iy/9X2HY2bShSGl+TFXmEjIeZ/x5DSjLksgpd99RAtkqom6Rsmoh6
oVrEI5YNjC3qcW7iMXuiw5ni3chYJnbg4tk6qYYH2ane5j7Y2MOyHlUjEX8SHKRpg6W9xum+C7ia
hQk2uYwJ4BFo8Gp1SP0FuSqb7V7Cg2wcybvrgxfKr3dhW0SWqODDcjXlkZusgQxRU10XKc+U0LcV
vibbJjwul1ACfbYdJyhbRCt0Wo08DaRs902HeaiL7iUNILgf6mlqwp5w2iDLgYXFfzOr5GgxIz+g
32T6yXaaewmqPQQ1CUU+QcjZEkkYxQFS2JlNLSEnwkJDxImuNKlP2o2Pqp8zlsX1oDU0POASdHxk
zx0GFta1n94yqbFMOh3CLAUKauRiq8CwCP+t6Y4QnACvAgoj0oRo7A/l7OE8DOt551dD6K6aJTJX
g19k2S5v6eq/Rl0zI6etP1tDAdt2UP4pY57YFKTDQmx5YdQ0ijwP90bn+u4tzHPzjMFqmc6E1UNY
NhZUrs3AocBBERJjRjXZKhqJ0zSboE5NwVkf5kWBsbre1raaim2YpT2C2rbbj6q0dh5cnHcU5PW3
0C2bdWIv7Jr6WWwoYGwCVkGkBgK4Azj/uyt8LDidZaOoJj2Bpw13IhoGVc9/KN55j7EMx22H/PUA
jW15iPrYPcu4++1y50fZNNS6GWfMYMClgUGnW1FsMscKgacrpjeraN1zHSAEon8wrEfIfdBI/YpB
G2eEJ25wPLVrE2jmIfSjEc3AksifQAWiAxzqBlvUM/7F8y0ErKYgj8kfQox8XjKsi5ZkH55oAt+G
lj0aumhob8yOsZ9hUsywloWBH4Jzc+PHlIPbxh6rYu2CEl2bqENv85ACCMgiGiekO7/Ns+IJq1J5
LWmVsuDHv0D7SUcd5wa6bFSgvonLTQsMGx4C+zFKsHBxR0TXE116Iwqd9dIEZCDHa1HgCesdGVOz
IRDJ80mbmZOkXzuGhcp0jOxL40EQT0IKCMKPqPilif85Ty6aActIH1HMoAsPVMiiNugcX7TZYUIE
LmcTNvV+YjD2mkiuwcM2D0Md/xJ6TdfF9rFajmB32rEUf+VQ1C+VFtdM1GhPRmTgOEG3ZGFfJJk4
d3vmSo9oQDfh0egDN1jVTmz92kseIO5hDYS1TlfeDNpD1PjI74BbrMoSmj5rliKzJBf2G29/YX1h
xq+WtLjWIcFI5H34r6Sr+euxsSRQrBGHmdEnT5XtpZRxyrhB4yKhPnsy+GqyZnhhRGNzXdJur/zc
YzBVHjFx3tJR2rSKv1YAX6olV/mByiciT7pMXrxdEDroZtPQIK63e/CP8dB+SPRa19xupQLg3i8v
1iymTTk8LeaN/h1lHM/OQCT0JBvNo/9lgFGTACrVarTIgM/5fDvLLLATF5W8prVLH6QCwkMdwH33
w4hnx5m6kB5D29A2GBJWJIEw4CGL/iLn4ezXIAEhlg7rEtLaZu1xVR9mO09fnGWeviRs9j9BHvO8
xkT1Qdnp8fEZxIbKbMJYNInk0A1VfkiTZNo3jl1uRDKiCTfC7jtrKFC2FpKjbORYn7RJcok6OoIt
Sxz8GKd/XOY4QyNapbP9Ityoh606QaseddHFbNLkxTREf6oY2FAgluVcJ7nLZhmOU+N3fySoXW8q
atLahrgasbS52jdEHZU9oXxuHXrqk+MFw1OQxPGwy1O3LldR3UGRnlqTZgif+Z9RiSRch55PrtIE
zHLbxWPwbIjW/626tLibc78P5UL5fImp0Mt+ExY51PnYSKu12Qwm6IsmVcBvTAoPHOvP3YRkiz2T
RhmShIKbVrXBXeH9kKgaO0k5elSKyAwW6T/GMM5fqlchUGwhgeZlxCHSYdlUxVAjJsTC6UTC2TFt
TRfyvqwn0Xm0Q8h84lShKOXYC3QGt/1q43Dcz9Yi8KzVtCQTJzrlQpjUkcREmhAGr1XeTcNjHJdo
D+ZALwvDbIebskGmDCrf29MAhwte+9zbIqN7P6fY1N3IMzkLpsgoRo+ze+yihW9B3zhLMJ1iOk6X
aVT4ftqyX/fADnaOR3POVk2NQwADrFKTcykhP2yHcsJ75AgSYR2CtapMtX9IC6HdXOUokQsyhRLS
syi6aI7+EJS7sZfUbDiZrcfRtdkdu3/RyvYY1Vsbm0djY2Ap/tsC+rfcyOj1ZJQchGmPdEoit8F/
Wten/16D4HkU2jV8YdcIylOVFgnHhNyi8t3BvEBjtzViXoMIjORm2XP6N+W+QOQuh/qjcYphb7bJ
cPQCPX+S8vtkjsl3b3sVfUIXL/0SVxeDmYTamUw4b3rxfKBHkDzV/eKdE9HNz2krqf8sHG03C9UL
qAJ1J96QztFgLEo4OsoZ78Cr0xOU1/kICDIGWz0ZNE8RsLvWsFxk4MTUXQr2V4FF81SQgkrnzhZn
bwHjY/SWu8vS2b8GlZGeZdWJnaTNv5Y8XytClzDzLqgko4TNjmtGaEp9AswDhTA0smVHhjBKPTZI
If3TIjcOWW7h827wnQ4G0qJpgWP3HzmIYO6KepWW7ZqoexjfUGRsVuSsqXsSYnL6s//xg/RWybM4
/w927m5FYhdbt6hBUiexV0CUpUkfAPigoUE/TbgOapIMRmEsooTEN3L4AjPy9y0xifT35uXUKcJv
qg4BFsUCte5HigUI9yAQdZDpU454+9hxIB7brKyLbROUQUIDAiEHYsZkxbDfRbvvTEGOT+h+E7dO
ta+GiOCn8HJ9CZOOHRBQ6XwoyGtD1dAE2bBtLKriLTf/NDbedO6ySFAR9OdnNr7F1vOHaEs0O/p2
/Q+hlkwtrll9oHZ09s7Q4iTiQVqNziI/eGTdtSmD5GA0k/lUjUm3jcmJXo/S9snGRHJmVRWdCo98
OqQYA1KeOc3bnzjrstdMDtFn2JH/5kTYnf00tpgyRHCK26R5cx3kjUYqYcdRsgMcI419hvN3FdD6
xSA8OyB9dEmL4Tm9mIM3nHqv9bEZMVnthZjheVEBpP2vsmSjPNuAW+1X5QsCK1RCZcWOtc6HXaLc
Tw0aRnqyi2iSJmQdW7X/5Hr9x8w29mGBAVPZLV56G/zSVN2C0tu7WstnGd9D61IzS1hoqslOnoJU
xZs4tT/NMPuqGjAzQpUfvgDPh2Dt1VigL2U9xf40h6JiPlLPf86d7L1vvC8I6cfOLs+9SC7kq7+V
nJNbvo4u67eT9WshxxfuKj9UkS9DRpFKipNnIRIMh+xaSnfPRz1yfqcpG9O2SrrdMpiEHQT1brKj
a5Gycvt2g3Vd3bsg5cQ2gxuK4/CezYRhtLDn02h6s6v4x839V7H0PxpQLZZ41w8WYkwPV5k6IKG5
uGP5XNIGBtAEJzK7L2b0qAslYQRpHbUZaoZbuAQfeTee4X0/Lk3IYJ4eXNU8abN4ZZda5K62iJFI
2R2i9yxqjzqDoIV9gVmXcAUobG7bvpRp8xSF1aPf+Y9zGGKE7XD3kxATVLCr0B0/SI/NhUMGcR8f
ZomonV+DJmvdCxodpHiGQ7xPIlx16DBWqUlV2JhfGqf+zZzqlc0EBqVgejRK6ybbmr5+eNZXaYqK
q2C+wKusIE/0J5c8i7lrzrQh96Fq/3Y+1L4hq49JKKFh476B0FmQi6woeE+pg/azVmceywvCpe+J
iSiuTdaU+JlJK6LdG/+kQ3VStc8zZbOABMteY/XzVD7nnXEQvX1w5IIijzwCO32B8rObRiJZlTsi
8lEvJhiC3saGrpGZ5MoCpYTOPYN56FAjGiq4FLV3JGLlFs4UY+A24XPnwY4pbAmJ+Zqcc1BB081M
oz+O1DbJ5qOvo0OQ9nvRA/+ufOx5JbC/luc3qTmdOm587clidPrw0jnuymhS1DD+tm3i41QJE44w
DIvEuceVBbB7eIetQ1r2cAZeCN3YvVSWfEE1DV2RGjkzTkbhPr/5pL3o/BOnZPeJOlQ3gS1MGKBM
zZVH3BW956sVp299OX6lOnqsim5TEX+NfX+xXO8Tq9CxbTEYVuLeZ2prSOcIJJPNYv2aNsW5Jsqc
VY84SrXRH4ZJZacIVkAA+INGfhO16c6P8GObxrlHlT9G422prI1VtTsfNeJkqX3Yi6e2dTg7DFQX
C1B+q1m6n1OTPzP03jM2SvD7eDRJ65DubuG4FLXOeUzynT/Ph3gILmZI6zgar6E7X8cKyBTfb8uC
3BvUF5DjDZQi9sSnJAYPtjGLeGf/+jJ9nQMSk8fYuubIollJkQmUvImUXDx7htSk89nMxt43pUFj
HqW5vghML/m6qeIXgcYU6KW10dm7wgS2Fxd/TfxNHi4it/pqhpj9vvpsK/EPmcY/u+m5yvOFJCPE
ahU1pQJ0M4xM68WvOVaWOh4xNWlJGXsliaUjo7ZsGbZN807j7tInNWuPvZHl+IO3ZstS0j1wOceX
lGf80BTlz8IFrTJzl7Tef+9qEAWR8+SjuQx5/FyIvzIP3z/1YK8yvpSB5Y6c0oHYHrr129id973H
QViUZPgIeW89gTUD+He5/CRoDR9w325m38QN7PUsEuKJzir6v+yXETgil9YgDOt/LJ3HcuS6tkS/
iBG0IDhVeSuVvDRhyLToLei//i2c+0Y37mm1usgCwY29M1eSfeLnT6YOulTNToiR4ES+DD6XW04A
98WusFvCQbCBVD3JFY7rS7gJUIg7E58LCq76MLTQtwRCGSI0JNMYFsd6UfNrmCbWzWpHiZ+R/oMG
auf1vXT83VxPw0uYV2+Jbb3apYmrCjtCi1zRqnmUgEGIObllWsAgG1TqMpfnrmRAFyoas2PRv0t0
e8q3S2fvVEX164rZvy0SBQIHQpuoY6u5xcpUz7ZBw2njhqGYEF0k47+CeK8t/2SBfgbtRuwEWK8F
Z52yjcbniukLROUU8mfb2OJcdH61GSsH3kRjLhuCKWtiimZr78vZPvhkPNEGYaIYtOg8E1c2+yZx
ml3l1vZOtBHUHuX5B3op0Z4U6mg/o0DYRaEv0A16zHvNLD0Qu1VsUyH0237M0BpWDIHQYb9GUo27
LqHcn/qmgAgzkbKubLHxGQE/xW2gVkGQZXoqVWztpAt3c+YiuUmbVmeG/0jBmMDNPPxQwFp2uiP4
5AbGsEn7LmUvTn6pQ7HTxUP6bHmkJNw1uAOAgDlorlsqtE+zpZlleE2/9n2H6lswMU58wuY42w6E
hbiycNYMDCI062VkvymRQ4biPbGzfX3jZr6tZsA1l1mDATfCmFexVrupnFzEqB79I0Z0shUjm4PM
VBjtqSvgCqyyNgSJHwZx7u0TQ7r7OcfT3NlSHacMN8MYLva2l7bmOBvdcXaz/BleUosKv0Xh5I+t
9epAqSLKHKMdszqfdmudvaRcnon9KA6nO7N/IwjZ5n2q3EbnZvdOhm9yX9fuqpz3KXNPnpdmviRh
TxswgH9Om7r+QYmxkJDFtBTHQLlITA/GPujC/0RvYKxU+tGPiDdS5kzNIRTZEdkhwn9i+QTI1fax
jd9SY7lio2KJfM5y2nkEu1Jorur5gtD/TrcKC59WMmP66EmU09rA9NP2ZHSjFIkBtxn2ig/M//Md
9LTTpqsepg7PvdhLODqF92qR3z3RFe+KNzchMPNEImIacqBzSSskEDkdwacR+lz8qPlpcX9Grl2Q
H0ckxAquw8bEpzlimDRIZeWfScW+IDCi4SPwGQlL6qGXdgQbcpd68R3Et8YiRujCcR23Oe99Ar7J
CzaaX5EgkvnvP3jLW8vtabi99gK0N37jLufmK01r4p6OQfPuNDGNpR993fOC/IveP7drtiDJ/Ze/
3vDXy+JJ94fd5IHJtv59XFhrW7upc+/0RZRJfm3ofEs72LZRBlLC23IT+bUIIPQVMlkV3YOlggM+
6AMx7shzXgvzj5sW1DX4+UdUd3cVhslKnfmbAOpWySi2XKMkyJAL1mvBhPmP6kEYFy6iMFAfDtHa
6vUlccv5bloOPk016EWRJAd+Tjj33BXuJX8YaG0iLgKY8jNyDC4by2hEo9UkSml+0t80y4tb54ED
Myyas/1uamiCWO+sOS1sYWVqrUKcfXPGWPNjBYU+/2OSbqSnIW7drlhCLAhQenw3sPtXfG1q+jfH
GBrQvutfwa1Nsu+UEqTPqZWpamjYsKeQuJUiR7w3Fj5jz6PDz4m9/jCUbdbysRBRakpyXwAeWS8o
KVxiKEl/NolGJcLQHtErmcGer1h/ZWzQO/0NFljGBGLWgD1igYPKX0gjHrkQsvwCEJxzT0ytwZm5
rQPMNfwSMqf+d0dFPL/rr9md4Qz7IBXMP+5zGc8oAz3KkWso2Z6NZWJlQk/EcZTwiLNE+NxcJZuV
bj6v/7d4bf8nZPPij/g2WWEsIX13+W70P8rFsrr4SZ4tlkZmCb4GrKRiAqUCEIS/hYtj6F8XGxnE
lioTISEis/7VmIozT9v//zqsDHetHdBFvmG+OOp1z6NitX9pmN0ccLiquu+ygn4KtRy9pTnd6H2l
792jvh0tKFav5h3T7Go5XPSuJCl+iFzkv6RT9gKdeje4HO/mbz55NNDq4a+pVu7F8MYAkOPZoxc6
u/+tOn1r9fPBRXP5pf3JD5mh3OgLjywLwSG2IcIJSWG1hmaj1/9injLD10zkrVvav1G7n8u2uRn0
Qvcu++I8ENVqGOF6tkK02BwOyeXrv/tlwS3jdX9MNA+lCna5UR30zmHWOJ90NiOCHYuBINSQ9qjn
Q/oHzbT74qS8xRS74Q83fhKg31ggyPbnPMEb3TQPfR7zLDNl7Stm6OW57vq3MKKyZkMLOoP0IKQk
kmjINFK7pjY+/aS7zXXwGvjq1Ibdxu2Cl8VtTmVoXA1CedNl/JtYA0tZ4F2rgkepWOCm0+1bbvfS
92tFkgpSZfpVariqbiIIuv/qEfcw7ifxt62/wtJ+9wwmskP1ir3nRwUB4a9Ot9bL3FpGGp4z0TvZ
nmjGTas463PFltdhQSvOkbAfBqe+GhghCEm7OBzWxnp5aN3gIWvsjRpcSN7m/aTqW8j59I5kyRNh
oBsUynjBGCb/twLIHHCd8ajvn010cUUAUdP2L5XLsBKMwA4Kh68br5hiwmqdJELcRcNSMOpnikd+
DiNwUBsGGXcNiXr0Kr5k4txHsf+dSPWJeW1Ts3/gl7tEEfpjF7TKnSrw+9Gje4zdmI5sfXSYvFl5
ih6mONt5TtiI2po4Png6mTssoeOimeabGoEWe0rsyG7deWm8M2NHo1yQyin/2e8icqFYLFZVn5lv
3Q+pPKrW25CozCQNZ5RTqVPfVLRBAubMfPvFGGyxSmJ+BrFby51TYG8FnJWRXUAj+zVQzqGQjH+6
ICLVGXZMaD+HAUKqJuMwgkqLl0f8UGcOE8e6fQ5bIJBuDnHUF3lFbKzHjZyfAmX8SzErrQnvZr9u
dNMyJnOaGjJJp1M9tbs5Ra9cuvIrzMmDHcfix8A3pH9sJsODGmyTGA1N5mKrOP91oEei0b5C1tl3
EsHfnJu3lFqD1oKxbmfjDKSeICnnrYRg0hjuc6rQTY8M1BhDmvjc0CYdrAGljze/+8Q2/3flYlin
tfmAUHvX6eezic4ROaZYcIe1/udDCzA5+KsmT1/8BEnorJ6tOIX0y+pIBMPeNL0PEQf3jfFLTBbJ
Dmhbe+fdGcJt1asD2DMMbwSgmq3AJoTro+EFB5BXQXR0vOJ5lsZbWBSbWOqPERxnbFtAi+KdFza7
SVEQhDxu+oIy27h3u/Rq+dEO4dvVZ8rpBTA+/fJhSas9RqmLI/3r4k0HD8Kj7OWZ89NDLSsNpPlU
sXE04fn6ZI3GHL3ryNuYjHOWuN73dbnPhfPl5sYLKoPfxvTWDOb0WfbIlG4vsv7iitcF3l2ERaAU
TNugbXiD2E55sq2nvMCO1q9sB3R3tRxqv/2j3N3UFItthzhVAc6udVQFaz3sqNNkedGTmdV/X3g8
gnlImn3FIBw8mPc9BuXRHshdqmk9e13yMdrIjWEW0nE01wZ1di55hw8KfzRt/G9hsF2gILRS+H4B
9kUoza45MDkb7Z1nmldQMTTrQvM0FYIJEoTveKhPdsBx0teZacgD9WeX1IXhaKz6UnIOIdwNqOEZ
3Cd9kgFhlHVfoRi4M9Wydt355gWoyaJmRBjip3AVmvq5MOi8FS6py8RI0jScjf6hdON93QZXO6vZ
XGidNejaIZ0M2BkxFMQBvUZvCu5pYe0nGpMBCSTEA9XvlQAgigtvl7kdcgWIqDHN3KGINr7hPFQG
4h1WjpcgvlNqR+8UfN909eb0oy7z58SiXamyey+viJdwcnJdpfOf77xd9Wa1z5OFKTz3qSc8aUZv
XOfoZy952aHxbz6nlHnI4qEj9IIPbGF0ITGTDcVj1N/awKIjBZM8nYH6F+5BuuqQ45wsh2bV1o8q
harJP+/074Vhr3NVH6R8Jl8YJ9edYves5oe5xQSK5k6YzbWOUzSx9U6vktb0GHOkJxByM5WECj71
lxFCF2tMddbLxSD0puPxMcC0SpxAaSXeloJvwsEeL+KNKfGR+f2ZuG5sfSQK8LgNHbOHMUCU/KdS
4z6vxic1Ex8mXvyw3urbWBFu0S+cGtwOL3SGpdPziO2MNjne82rJmbQTcYTefBDmfcqburaioysu
RdVfa4IdGlpCTkevRHN+AgYCeUsaAh/RTNs31HmbvjKhGIDNsVC8h3G+LgXdn6G70A0/+/V4Cusr
7tFTyPDTacezzpGjnp0Rx9A2l5ynPENtzJj5WnfhgbtK0Jq5n2yMCeQBm1WywOwic+rOtBli8bKI
gu4q2eLqBp5GhO66pnOFfKHNH4tYAowpPusSca+maobLk4ZgJuyxtqrOllUcGYZ/2MPyIJfxMUJH
M9Wa1mN9FxRJ4ewdmWqdeK+tsrRHL9PDywjI3snQy1106vZs5hfCe8+Rsq+xjW+WEUpSG7ykeAvp
AQbxYi5ZbHXzlHbTO1jOt6Ez32kCoWJAG2K8zhGZ6zPaGohzHhuqAc5rRFflBN3D0BXXUD8OzIA2
VZ7dyunRyxgFqubOqclXSj24D/KOmBG62JhciniDlx3FyL+050yLZWrp5W2esNI0ejkPhXxRA40n
jJYxqlcUsLSDAixWDfPVlBQ1Lww3EfJWd64S5PDQNJAt6hvfUp/QoIb4Y9NrYbVlYcrE/auLAVI7
MbBX9xoM5UaQwT2MYGQM84ls3p2qdez2QuWNpzQcj23svlbwRefBhQ786Ns2yLlq2+ePDhzAAGKK
Tae+gIVLruMztN2HBGdZYBvbKii3KD/ohJOBmvgQMPSpBLc8X0+IdwKO59Pg2HTdEo7RX6y6Q9m1
8Z1+bGIQB1M6X7MaRhYvzbB8new3GGQcOw5LR0LZvOzIqXruO2NrTugHC4tcRhSFXLeuNAzqrp63
Z0sQwPTfWNb/QoB0F07OTjHEddkFioBBXXHhnbru2m9J+gakOEBa+Or5iPHyXRc4ZniMSkqD3A72
+kpML7wb59co83YNsh9kgdQp8P9EtbcdWi2hs+c98h+5jxT2R29ajulQoPO2jgMgamry8aLFWPo+
j9QyVpdtBpZdgKDojuk18VUFmhw8TIm/zbl8LG70OvmNlU2TknlFg7ACB+lEdcp6LLlmVi/o5MN/
N3eIdzWokwqJvcdxA5OiuY6W76IJPsFMSFRhDOJxqFbuc+Jb27So3muUAD1SH5vdDn0IgWgka9Tw
WxfksvJrzhrqxFihG+veWNGK9zA96aN+H9vkZ9ixtdabTc6em2lr7kxRb0OTkbRXrQoPljAzikwI
xyizLDbLeIpuDsoOSojxhcmhdvje6W/HIYPVHi9R6t4JoOIVGq2kkQ8ixMhBHncuJh2aR6BBhikW
mT/i54KpP64XqCgmCvJ8MX/8UmyxLUigToz/SkMQUzFq82OuozHKHScb8nQdptJGSCVLgNCLzZCB
1uw+NoxXaOC/air/UrdMyP8Qagf8fDMvOY8WzfY04NENINvJwwg+K3fyf30H2lLmBezu8cFxxT+S
+jhSmhINRbMxStCrnNMSOXzzLT1GMaSgoeBwG7k426acDpllKbpQTnVAVnjBj7yRWP3grBjI4YAy
xTYCrHFSNBVxcgTRb1QimUi4S2AdDrlRfLsCVoX0wr2vmHpzXp93IIUQrIf3AeFGazuovpsFj7pL
WAXUC5N2cveYB+N9CCl+0+iRU+M9kmG+9/PxlKXkl3tGEhJGjooojzjgKH+Pq/nNi9Jzhj8IFCGN
Sm+ud3TfP2D/vY5m67JtmQ0vk/k3G8abMfrIfdQzue8gckBRM/jy97gd15UyX5oQEWM75KfRyAi/
SC7CNZ/1dspk4aPso43VuFu0ltyM4eRk0RumrmNNBrEfFZduBAjTMWm2EpKpq/bDadUHk/pdkmZ7
ZfVilTNarEVHUAUFMrVGeNKcNJ9jkNtS0lblrW7Cld3YECuZgFeKQ9TQOVcckVCGFgtyUXBaEjZ/
/FjIlyH6hfs6aw50uplpWNQVyVZYGTHpcj/I6GqX4mPQLp8KKexdAxd6bXrWgCUDtkhuEwigVXqB
sxlkBsOOA6Yd9hIpV7vAefAArEblVWC9GMIBnpccxarlZBQ3wKl6vg/Xg4hIPWkU9keSmEjKRcC4
XImnBcp1ZnVsGxYZ9oHXn5tYwtQJgCQ6q3z2n23c1dYo/0qiYbugJ/XR+6n75WDM9tVDhZRa0btn
549ZHpRgSJyfPIac05rNxQnjjceZzh3lGpj7a9woSpSpdKGz5b+wDNTZypZvGXLMztoALWDakNjr
lydq4JUdFK+eNIhwhXSXZwRKIh3mkE3jKzH/TBNXJPoQLiL6Z5KDNAZ9swIr8Vgzv1IJzHQwAYFg
CZI680aG7MfiOdM+Lkm/S0bv2zGnbRzR16RPPqybGgB9Q2HMXECtrTaTd6NyHyWCkfUy+cz1ohNr
FASbfWOaA2Q5qU9m17CL0Bs/lyZQoKHufhK7kbuYA+7i04bvmMT5cL9omTeTsQUNswmmZjgtwljr
FgLz/tWomS92512DUh3HYrn07fzksrN7QXMva3QPAwckJIqruEWDG0C0GM3qaYykfi0qDxNXRji7
l3z2Qf8Jf3bvAjQxeLnCCoJPO2TX3rVPHmwuOowk8yXq08uwOPbkPxAC1RPGKlX3a3fEu3HEynnX
B5a/64J0H2HwTJICcBO46C5y5NqxwBEs8JSk8dLhUUAJEVe7TovJJ2If7lTZAk+Q6lxSPfeYkYNK
XE36qqhsj1mYnFL2u0oSphqE41tIdmved6e2Lf4qDxNuSpudEtm6HyuGl1TTdVq/FC1P1YjbvWam
NlfVPqTTvCFJMiWpcwLCwsM1JzOxTkn7UOYeZnHMwSL+yur8lvCl0vDmCGbhQPLGjrmWOb25Pijf
iIeUFywlF2Hqwo2g/hDDtrTxeWQGca5sRnpO/GtQwKZ5drEn3PocRs2c9xtyoiOjTBKL655S1VWA
iy1FnoLoHDQn05OY8luIWdHNFLIHG46zu6BFJ6pR392hzH87N/oXO+I1oWSiYmh4SxkFu35txD4n
GIZyZXdvDd0z9mSgcj2GuPnZzvL7pBKXSOCUpPBtSo8YJ/dZM1Cn1H/VV+DRyrbAiDkNznSIexoD
i5aLFrm7I7HjJCB/cdBf4zGg3gtPidd+6RImEvmxBp5ZoB5wCoEOLtvr4pJ/GqfzDm/HpujDTVzb
K3041s9FqLs76ALjSuyJ+9i4AJWtpF9NmAP5PPmJPLPTEMuLi8ha634x7xmgzYehAESC/EJNxCOb
pLJmTKBkF1urzGYPnXnMRQk3lo0g7jkvcWZYcDTglno0Yhu2O/NiFb/rEtkxXGzTglfdjBI9R7qA
6Qn6sf4c9ggArvPQ6pHOWQswWQzfdI2v0qtjvFYRcXv4B/cFSCvtqJBlcWmgJ53GSjyaTV5yOG6A
V073VC9yHOkdoWK3nd+U2gKL0TNwqDN1oxdVm3B0ttDdVzboaa9w9yXtHJtD7JI142/AKXyEljWP
vF9kk+z7mOK/7jZm+xv3DfSvnrlysA+T4GC54xY4RS6Rz40ORmPBcaNWJudPd9VY9XGWIMm7N13h
UrzD5tJVVQw/L7tZY/QhQmfr8N9L+JdO2K0WDmijyZmVMYkw4E2VacROhu9DnwejXG7cdDiUtrkp
x+YjsDGacVLpgvm+6mF78Ntbr6RsRyO9DKhznJUV1L9uAtVOn6NaSV2m+xAJxWqOy4DlHv1OMrl1
waeuMW3KswaDAX13cBRvGI34Ca6Es9XECZVJ7KOPfyZq0fVWzTmYzD/+jKgAm8U2NDXQZAcIisnO
kQuITSE4Fh5gkFPUXnaXbOrKWxf8Q/o3sskcZ3b0gZZAajLpszi1FOw6Q11clRmwroZ7RDjFKlGo
SzQ5I7RDhtlT6eP2cF8Dks7uDM1QlQuw0IryTho4f2vitZDr1Y67LRdr3xnqPEfjOoswyXM646yS
7JepZmqsjcYyPkxdcqHP+YyHCN6h+u9Uro9smMCvM8elqOZdXqf87cW5euZwJlZkDQviSrv/U6T4
AjgrttbbAvfC90GtWtlWr+tierRZ2m0l0d+YBzVP9He8m5WFDz2UEfpaplWvRWztUnvK7uAhXRX2
CX8Yrt4AGiFGBRvTJxpRdusVxUz+zgR0CcSCwthkI6c46YmbssAQFAFzAOYIBQVMX357qXOupffq
TckOo9kht/0bfVGK4kQ8pl12Ab33Ahxo4zXFaweYsIjVQQEQ0/vIEOZ7OHi/RaVuZlY+8SzxUg+J
ARuNbWo2P/C9voXNc8FlwXdZ8aJd82crxBabEoE5gFuEjv/GxNko5R1TtA6ce/0OE03HBRGooigu
evJ7iJs+8kjQ3O8QCEUuDWm84XpXGRDobnvvvwTU/nGRPFktKys1nXusozTjeAB1R2ax613HzhAJ
41zF7j19FSoBtXeL8aPrho8x6c+8VN91h8bgDipXbXKKW1cER8cfT+gP/uKclW8Z2an0YIKApN0u
KhUEfWardsE2z7X3En9q4Xv/kqlG59gWP7HNDNyLyVIPlx4wqWsnG+bDuOOaWygNDvRgRJsk+e17
OmiByRZF4AsaJ7IF2BUrKpacb3Jh8zVzMiOh8BHzulElSwdo1rdPXYS5GP9ntbF6d91a1T8sajyT
wHcHlZylU5yRJ6WUg4zgOO1wLgsnsB+++pe6lDOu1leCnMPGFPXDuvcEzScQteVbZNZ4cxl90DYe
+JZ8RYaNL4NVqbSpZiDxNaGmiP1ha3HilbzovDTZhUVwaLkqi11BlO3JtwD9uBIwcwggi9UzKqiJ
pdNe8iT9iQXGfH+wfzGR7CK2Rrun/zhG3+gG9mPmXCjKV3wFDFmIkmDrNpr6XakesSM2DirvfBpo
cIdb4XZbGvIHfdsCVMZ3ZWhtTcv9N5QBBYHnEr2EN9IdHhiu3es2l37tZRw+S3beRIWbMEcdIBhM
JTh6TD69vg/miJmu88i5cRGy1kIzVvJt0MyPQVyd8trD1E2vNOp2XhY8WNpDKhPosU5/jh0FaHgW
lI3lZTR7eHrGLnYGVDXuqrCqcI0QlcNnuqzqkmnSOBDOAOUXQGNoem+G237pLn2W+Jx1rZVdTBcZ
E5Q7OulP2yRY8iAQsVFWYfstiuKZ4Hn/bulAz9vjZrbke0ZD0AmRvPnodBkxwNfisw/GsOqa9Ee/
ZY3e+2Ddr5FZ3C0lvkieUz0+cAZ31/c+gpQB0FCHDC4g/NfRL5hpOZmD8Z4SDebH2Zn6EagnuF8r
FjSfoQaODeAuAg53OoejrBFRUj2atO1yjjWTFR7dCUUAr1dLnwPoruO18fEPwHf7hqBNd5mmpers
vT8LWgQDsLrOHjGcU3AnpQcIm1FBI7ON0zd/PgIZ3pKPuHo2+uO54YxcykDbBRh61VTloZ+TX6NC
t8VrUjXZ1+DQDbMm7ordmu+GEtdILqe8ren9ISPN5LXh6acLwcDXsd1djQVCdzg8uhs5AQZ3arQ+
TE78KY0ghDwnMt4Y+Za3KUa0gvNiHU/gdOsYoJgCTm2TnbutJG4sK20IDJq2Kh2fMI196GaiU9uG
fgd0rnk0DfMhKv1t1TaUGeh2lO7Wjdl6zINd4IyPFt76tJu/ZJf+BNXwpedtEDVuYh6P0h+ewKod
UrzcVZDvcH5NAD7qPdprLU0HhBFgtJCbaoGKFvM6DfqTk2YnNeZbnD4JzEN8t/LQmu0b4rE9AXcY
NW2Sf5zWuJVl95C23qPefAJeKzwRp8EJNnknIZWbxBzlnBMzd/rjRPrsFzbUOAaJ7Jj6mRRsLn5k
3rtjje2/BK2R2yJZG8t8bLqvxQGsNz2OhOJyc6mvhf0ySnan9CuNADvEI/NIowkwXSLXYAe0hK41
RnDFJjRUSMVzfbN8HWUyxsgtnAnNIt4YfGCnxrBv+g7YXXcY1fSkV0GjxXc11hbKfe8lCx59Pzqk
bCdp9acG8UzC5QY0HEPwINwslAsiTA+qLR7cIH9rzNJfdzJ4nJfh2HX1/UwCJEeqkW7qfJmS9jAN
tsUpJFg7IbUrOUjzHRnQ11ZV75b1I9Vyicf8Y6GnUYKVypiI2xLkufVeL9ggRHQsK05Gof+BqxiU
dEkJJhwX9YdFKmsPG1NPoKlVQuzCIp/2GEiYDZcX4P8vQzbs5x7dHuOAsJlvYy3PYT3cUAksBBeo
ZTz0Q+CtwYvdtT3lk1+gNbKqazpnlzgCAtt+27wsmvYxjARyusG8VERshDLZ5I11En34NLfebhIh
Bya1GUJvN5rjAyeJAzcTk0j/4NjTW9Nmu6EmDdzO9zXme88bP6S3bHClPtjm9OfM5s3FRF0v1C+u
E/0RBVcihyCJ0Q2u08i0rQ3J2QzWUeqf+DQjodmoHWYWO9IImdA7RzSjOnc3YP+J2AmDcvoyraZE
z159NIwVO3N8U6bxL5vY3IY8PnfId2rMC3cz/Szk9NfSZrehK/ZipsU57dS9BxYBYwicOJAV0rGO
JjetrBGMDck195tLuFTbNpePc+w8I7ZDRjH/zlV+iyIIiWFzaNOAqs79h8cezoLL0cktrQ2xjpS3
nnMJuuqIrvQWefNL6uA9o14MeqhWTv06u7DlOOyjRXJVOhEvkMQbLbhq0R4R3UTzly/BQZCTGcax
tIezVwR0A1T0OPeZzupQxb3KhH3Me3ISFAq1lsLSq9pnhZa6CEkd9/3/oj8uTUj4ICqQ3s1eZWpA
KFvmtW/ExaqS08mfyYFbCvS7+hews54qUWjSQHOmpTvzt5p9PSMMlh7CuWNijvumTUhuyMNNavRQ
P5ENqOlehh2kmA55HBjOxobLiG15xGo/JeuqdbRHPXjx7Okri/rnZe6vfpu89r16KBz5ACw6uKvd
+VyO7XXSbo4Y7nic78a4gZFIv7jMoDWO8SdeW5v+SsjukrzJZHqsO/mvrvt1rHT7OMNVbUcuXVG+
1XWVIb+fSBuou5KRXsobJk/lZznN2zhHIQvEWhXJyc0XupD42erlPg2J7tKR79L/dOFIOW69pVrb
VQuIcds0dFRCuSemYzcxsl2ZxXJlcRE3gngLcdDEcks5LpW6YSxc9IXR3pjKk2UsRyung2D0ajtE
qbPJ56AinLbfcfjY+pO3YfGMd5XpnNVoR2d2t3ffKrG2T5zVjPE+AmpsRO0J8/Paasxji7YsNfSB
PMwoR4roai08UfrGYYlf6acLt4AGir0q6ZyLGD8nv3x0UVcP6qkVwbMs1YOj3GOU+C+cxaIHt0gX
wIT11gvFk4WjEJf6aeijn7ntfpbREwgt5FNpYbGznW93IrdCGL/MRk8pgFluT3JZ4vBUjB54UiAs
ekvtUDhcmxBabGLhDfdIZcNo3nx0y3J05qxfL50i7EyqK2SYrW1aB/AN9W4pxd7ixdQvqMYH4Ek5
wJ2abb53zhLdzFIlybZp57d8Sl9GNyNzc16ObmisQtDhzwVdv9XS0e0H+GnBYnZ3kaMCBh/AjqAK
/05UyLzrqKsQAcbO8jmX/r80h6Qcu+ZvC/LCq/37wHDvO3a2IIO6GKYfKLsfqwJNSo3gDBQBVoSB
3F5mYWhbwle1qEtgJ8c0d4jaHOuHoiFEuTG61zTpjy3aJP2g9p53SjLvr6th0EdeDMoy7TETeEc1
I/TH8I47GAJ5wSJzB31qJ44rSCi4tOgq6rWY0YUzJVtjL5D1lK13mkWwsxXClNbsV1bl7EsgPtbI
rgPAYJ92C+U21uwVnrdjT/upjPJXvyTP0LUYDyE660R37gZfZ3f1z3VaveZOBa13fkqd4ZYG+RmC
S4fKMgsw4VnmYQb2jHUXN7WB1i/P33NfbHulnsMUAYvon6JuLvZa8DHZ+VmxLO96If6N0fITdsVD
Ja29Z3XPIxuBCOFcKnODcfRV9uNJBMazKnzy0caz8jzCZpwvmWZoJTAdtwAEIn+nREeMgngxcXlq
8tiZsGgyipjMdCjgo/p1Mv1Xw/KBJRe/UVzuB3yc7jBt2FxWikdnhvBIJ1j8TSybpouPVkYWIdCX
dVEPMxpbAYXRhUGOrMtbVU2CHgnNUxEz2rVBKaGKibQCveRcMrJdT7H514toXRoeSdA2PI/KAL2S
GFATmvrb6XsPKqv1wHwXzknurtzRcqkk3OfS57gR1ES3Yecr3MSCquu8lCLYZBmdFywyaIBsaDzl
LalcBkDsUDG5cWIGdR9b6mE2pbsKbGeHr/Awz9qcG5ocJIHlkAF6LmP/jdkD+SopjiOne206sW8i
GrNhXKFGlQ+qHW10pd52Vi3s4LFmRCGehjmgp64GAJE9RO7yjH902Ti0Ytp+Qo5jbSfLRDs5vc1D
/rzYQXA3oAZXNvEjejFYjXEw7PRG0fivC/LjVKefvgWA2Qywsln3eZGch5LOmJzvVcjkamluheFv
ZDueJ9v7AO98aOvm5ghOL70H2CD7GkOjp+vvPKFmYDGI4duuxF8kgyviUjLns/QkrXzt4Jbe0Vu+
1UF57Qkc5RVSPrRaRp/bNG3wVPCcwHDIk0syYRKleqIun7f+iIa5VhF65XoARyblNsY6TEPhp8AT
IR3nUY2Dv4YuvmVxPLbNtPMzNA/E1EWZ9QlV4wTcV4FELQ9+UNwyOb5Z6P7EkB6cDDkcxiwANfPR
Cppt7TWQ1Zv4MaknLitBMWczqKltyvj6ONr4j7SSo+qejQxx7MwZZRBMMdOAM7av1BUkwjkO8ptX
VMe0zw9JUh719ehbX6HnQdb5i0vsamXRU9h2L0Sy03AjF5FPhxpu/3+cnddu5Mi2pl9lY19vYkgG
7WDOXEjpM6VMpbxuCElVRR/09unnC1UPplsjqICDBrqqUimasCvW+k00eD/A1hjAAYor+AG/XEKt
WJNHDIDf1AXI2uyMMt+NXfMDDiB2BiS7ENUimhaZvEl9cz3l8qjgqpTY78HB3lV4WlAUxmuW167a
imM9pnnU5vPSQ9FFqvY3SeY0KCdMektzcx/VnlXp4l8zUjXrnMxHbYitaJw2FlDMKs0OPRYTiE6c
0iTfQTzbx4ZzN3NMMnNn6/nlyc7Sp3Ak9WYIz1iAJEDKYOwsFG9rBZnaaTPFMVLwzIFgDtYYdmxy
qDDgf0eScLELowBNPkkOLW9eZvSBSK6+MR+WHbRnfHAJe8Z0HSXzobTFXv2dbfPn5HTYrpbLNGsu
IYf9ALF29AGF9n59nSbiV5hh4iJ0N76vZN+sWdbOqNdNizY0HksUB58Nr7QxfbP7RZj2T7MfK0bH
EW8T2LBu0OBADagR0TYv0HY5sIWU7k2H5mognIIWb/3IsPFRyY84LjduigUznFuh5euxJFoO6nUa
8QCTfpX2nJcbtLT0dG/GKHSb/ZUl85MpMqjzxZoLr/x2hhIerb2+Omm6sdGV2Br8xkXrwmRFuB8R
1BF0epzue0kZ3g7NJ4KaXxg+oA6B0mvlHJF3wKVghGIANpVsxfQmGoJ4VqNXU5Inw5dFAAVIj5rh
PYN4/GWVbLohFZxcGy9NRiow18M4eOs8il5mTdsYpBWDJNx5aXY1JsU+hIZJzWil7poAWzdse9k1
gNw9uU3C6dob3atkGN9adA3Qhk2W6gK5m55KY6Dakb2bDH9RxSiJ5pgMS/OGqqwihlK91XN4QfJ+
7JhrgaxBMwBNuuhxj7mAin5h1/5q7OKbqfH2GftBbHVK2Zdkmtf9Sge7eZZGd9I6c9uSSYUKjVSc
CSASjQ6KHpn3bqQSjua007KKoRch+WY5yTkdZn+lOi+HjtLhg9anKVt+ZN4KEgt5hHZ1Ne4QQYnX
gyN/lgmiKojDdkZ2006zvnHG5G1kmpE4vmT+r+bUWnVxF19pTmNjUFa+EsJiStYiaFC7FJ/MAgHB
5GUMkeJxk3YLdmSrQ15mtymS8wSKgx7MF7D4F4lrI0TFVgAo7+zH9uscct43XONHUc+bEIweNRaS
g3Np5XBgEeGSFBY8GICISyA1AUhxkCiKteQALiQgPT30N2aGIkIXaruQMjuA+uFQiOKOE6CxzooE
/2X1/uo6Jbz0S4qGJxKB3CNs7vzIPYwUxLFy9uvlUKG605R4mtfztQMZGdPzn6h5BWstoiZEjjhZ
WaipXmY57jKmXrxno0DHua6v6hgvvtS+bGfSuClCK+T1gK/VsRsA9+kr7CPQIgs0yMKzqhbnPvwu
YnlQv6h2QJ4EpFnmU7MrJHZjGbETG2odrQDYoVWVkoeO6556tt4nNd6GISL8dU44U7UJ/tmT+Ra4
+D2gCNTddoGFI3vhcLYnQGwe47RS8u8JNcoa9PfC080RMyK2VmB1TZnfgOvNloYvnqDycpB0Z/Hc
2Do5E1NHik6f6lNDFmvtiXSAD574Syyd2M6CZEQRo4pvcSup93KW7GK276+sEO0xt+2AovchbmSc
VNa9Dp2x0/Vwz3F/OMhZC4BPFeR+bOifxUDWGV2VZNMPUuwjJAQJjgpzFUQWZStJfEZGOrWscz64
eY6p7VDdtabbXgYG2tOpEb4UrWYu64LMi1+l1x5khLOTRySype2kMPmBWQ32eHJHrVvrQ41cvOFm
K05ziEZMIcCLAUHGmdoStk5Tg0u6bi+dtEcMgsYF/uAlCwYEFt8UPY91aDLpCOiA/gKTw6kCsQDp
pVdO5QSXUplKk/oTizhEl3me024TY420yCIfWXcdqoEfCSqrpAtuGinxSTQMDgHJkJydLHLRHhyL
HbJtMaoE+bCZrRZCqxFYt3VL1TrN4+qM055AaQWUhD7DmG0DCvpiHvpTm0rvkrRCeTnpiDyw7VDs
Ns1ylYxtcHJFV68SY8pvW6P3z7aW/0L65Wdg0gy59GnfsClxowZoEKJNtOoKM4eP2CIeYcYB1UEM
rFDFhULQ5gOlhL7tN2YeW3uz7MLN7KfOvunN5DDkug/LyUkuw04aixxTyVU7DvEh9iAVFpOMHlro
vJtautAFnA6kdQnfzJoIcsc+6d7J+U6HxLLNLSEsUaQYkJUzLKpD1pgskU1Aw9aLh40LuvEim6b6
Km/6Jzsg7wEGUG4pS3FOLyVMQ4mPiM7eshB6BUAYkuwWs5xkXQ1hi9hvA/+2xJ+kFZWOVkeYwZhr
9L3dBeatb8/pA6c2qBtU+RCo0HsqIhJYv9FAXykKQNQ+FGJ0IWtkhbvIBlg/IzPQUmkeNU3bF2FD
HCjH5NjCMb0ICzzHdcSqH5KgEvdZoVcJKEk/QaGP5ZR1Q+5Qx+JI0kGOvakG3HguBQDHp0aPmktO
QReNPYO5B0zNuaLC7GyUTbPpx2kHk/AYFQUYfxyfUgtBxrZaWQAiszwBr2Cyk6YWSsnkYx5NYzxl
eQU3OyF1bMzrCVNYraQ00+v2dYh6GeqY7ruTu2stBOyFM2tKwNNbNeaIkkAaG2QLe+IhTjZsEzdt
5T/NbfZc9ag6zAV5hNYFfQPSAtHAWr77bfkrdmagjhggp94IBQL8Fukrahxsu5qHI1WlP4ss4FVs
zH1nEgBN2V9habS2yBlzWjsn3fTsQkJ1WE39sD57RrE07WzXV9D+bRqyc4NVCwbKiyCDYjXpld2v
No5ukjo96EN6j0DXUxu4Twj8wVxxgzVyvdCWrBujwZJ4sHIcEqclEl0Hs5xu0I66t2yyWVm6qv1q
N+rO3TS2GycPHyMQ/65ZLQqje6hGZL8HMoGu1M8RxS6aOdKWhaGKPshy9rZ5IxuXk/vIlijJJF5A
PsUnr4KDFyfVczwR6+ggG/1OW+Z2BcAChZOfaOsB5s9g9hqegalSCnMs7CKAGug4mw2oI5vCRVBp
57Zybv2yePAyf19J+JK63r9MFVyaIXzpDUqTFvX2EVY3Zp1YiUp7P4cBZcUMiGGNbtDFONjE4G11
aRY1otwKb+8/xlV/9kLtvkmM+6nocURMrkRbn5wWQbWuJNWJPhbkQzxGJwOaBPRQ/CV8CjngQeoB
tT8sYLDp1Jfe/CrSeevUMzubeZtF5gohE/A7bDd5RJYrza9w18LyE5ih7Yt7XvSdgO1+VsW4SIMb
55UnhxajjmTcSQpHS1SZMrR1g92sQUOoVQIHXjJuTBl2wTwQR9bYXJLsJmHo3Gdkeh0Xjwy94SAs
3jj9mJuiNe6Czm5Yd5I7maLwPUJGXljjuJikTBbkW5DWKMWxpHIbFxN5PpJLVOXg6fbmWUKBQbkr
qLE/QTV3JEujoXiE1divespXXsDx2shNwHPcPCti/aKpkARWR3Az9cglkN9qCCuqcTwoFQWl6LHu
HDDJOZDVMoJFGd0XKeuOcmNkv7qsXOzPTQnLpbiP4uKErGd6YbrGs2OxF6FsAXO+DsVCqZ2XJeW+
dGS0yao8tV5+30cIK2cONJy0QLsycG3oEs6roUsMGCoIAzq0MCW34gI3ADK6jA2wz2Q4SG5cj67G
4RISaGBuB9e/ZAA+qcR4NFnX9mARDY3R3gRu0cbgcLNx7iF7oemjiahcp7YGyD1kBZM6xmSI648e
ryIsmLG5+To3r10yDXt9sJrHlBOlsIe1UjtTqVeiqutBH8Gh5vM5C9P4coKnt4xYCmMHonGL4mls
OjBPNdTMWjNbcNYzSIvFzjIfmw51XJPDWzo8O14DoywF3zc47cvcoCSbWjCLe2UNlpIrq5vutmIl
B3HJkc/iasHZ60JihaCGoMcaZQKgAp7+Ymi+BYaMwhwMumszmigqeXa+zMGZzMmIhiLYA5DYiPox
QcOt23vwytRwt4bgmdwEkX17Anm4y0lcbMMU7WPVwpYxXQoqF1Kv92gvHSvZYnKcrpp2Wo6GOLhZ
9wwajcVjgPES1A4ySD8ipFyaGLMoMbylUUe1Md/TNY+NFiKfTlhkAjdvPWQTm1zVCbrnIJ5+YRwX
sZt6R1bLkz3pG8yOf1UpAjctHFw8Z35I4MWy05Bo7saZuhU4sYTjS6X5j6EWvk1RuYh08zatJ3xR
tCN1i1t3aHeJOXVk/+NhUVoIiJBzXFi5uPRJwRZVdmdFw5l8Jdi/4iFQZI0iu56acG97zhuyfgsT
sBnwv+rJyfR9gv6Ll09kkNB6mr1bNAauGmoGbuqvEQk+dw2G4OQkFmpv6OGvmVlNWsPN603VEigG
tfHc2fC9id+3xGWAc2CbLV0FPIpm/Tos6xxnZL5dJ5syKpuF6iNC8wcQ1mdNTAvDmB80iv1jhw7Z
KOxjrHDUttEcwkDehXN19t3oqevFnT12e+nmh5w0mzenLO3QalgvJGan0EM3xManyPb2ZqtdzukM
5YHtsIKLxKxeBm3Ay6rNu/VPav6x6AHIYJOcoidKOuc6tJV6sX8DKunREnguk9hFo0xftT1oqbY/
Qd76WXWb1NHeKrad0JYUVpkaEk2cV6T9+Rm+Sx6qyi1oJ57x9x+tjyhT8QBH8lzM03kqqZrOQd1d
SicBEsDhb2+DNFDzjSsUORbUnJYlyGPhvVeI5mU6xrUUoCYgRjVTqTMoJbJ7owYT3aoP46Tc99rN
mGGtzpvhwDvWb5hguDDbMeOM7esWecP0p3Is4RYeaq38gUSG+pcY2oMaaSMw7Ra0G08NiXSVQo/q
67cw7xZKxsaS4d6S/kU+ga4+G/5rrKVLf7rhzWXAjue9/nVx2sEmq8PBhPQiyOW3vxqD6jzYAULG
9Mw1cCTQ5APMPKWdjUL0Ss3NqH00Ve0wJUVwUxPdcNWU/D9/jKgeJvIHP7IQEGvKZJkZwy3vNyMz
AM2iJlfH1zzWdf4gocwAWRHjlxMY727Dt+gWAXaC2ZzQYXymrixJNOcSccM3HptYlFQuzx1k/hWP
WZTTM6l6FB6vZ/8kUjyJzE3rFaAWN6pxR4TIA/3Av/TG/+kGQLhKDWGIk2uh9sKL0A+aOLJTUV68
GaYfVVH833HBBw4iQDyrFOEiqF9Cr+WAjaSGB9ntiRs5xGF/PSWXpFMa/4jFaWo8uCX2sB4hOhIT
vzsU2kDu/ODb6t+/u56Gj9xprf5gnHO7EUoSIyafqotJnmnPeUC+NLlT/cL9a0iExkNnJ0+qXfji
yGosKFvwptQ8lnZ/Ty+55AVpKcHLqS1fEZikapWxgIbKVtJPR/XrdHBYqTH3u6XUXKAHfv+DcaqV
1/y9c6q96nUDQkjt3ba2ueZTjQS96F6drlew6U3aHu35Xt3WdpIddxqCmwEpEb7J5XlVHkMNNzUJ
1WftPffmXjQs/+ftO+eRr0xAHeh5DZQn3xrIJXXueMs3qH6l1CHrgsx6unLG8ZYXikJ/bSSDevUY
HfoC9Xs+lbOzVS/HBdTuH5PT5bcpFKsXQ8NrrW7LsqFuUjcmR91Vmpmrvr0pUXz1sUeACqTmrWo2
ftiLeOFgCEunMvDdxEKymY6X0B8BgGXvFasyIyivhkd6n3sw1lpg7pZ2xdOU3Y8GNRAP2ZIrER9M
X8lW4kY84PdDT9OjMZfBMu2yYeWw7YObXsuROjEPMBdHxI4X6Rwgcm+vPx4k7E8hVJEifmmSeGew
gsbDbVghHE54CPUzeJ+GlXAfXCzoaFwGAY1Lbpt7I6kPRwq/HvfBJF+ZNmpQxHO97JXUoXsfs86o
HqQ5eQt+k/HM+5ME3an9C1wcg0XtoPya76UbwYBwbYIFlh11e7W+8Iu8AP+ntQamiRjY8tuVtNNt
5v/oxyutu+eaqhu4ipH/7puOkhpCHLR+/VI4r+3kb3pwuu5DRGlFDRvVnxHn5cQ4h4CzITBh4B2j
yMjn6pW0ut+qAulfT6AFl0KmoLHxBMQGyp4uiwCtEXkLOnwM0Uk0HhwQKeqK/ByQ08Kf4r36ulqR
UFMaCZ3Z7hijaNaq0QvuJZVg4c88dTuIbacz82eyvZDnukEcXfBAopqx70JwayUtCuwFkaMHcy69
5lw1JMXHgt09kMK4YLPmLIvEB0NQgCt2vDs8sy+wGI95VkjngOpBQShxGQoZzAC6pMuwrC8YOfU+
Nin/G/kC87xFk2zgHqI6m5Avf2v166SwMIEmG8/0p4PUH6bcpEG+dsb6gjHDo6q50eUfveVTGWrG
5mPS/540ateh51nd+FY4DbjTeSu17KmFI8dR3SMcYa6mMYVV5FHoTjWXUW+qStSkyfNkHeZeaCxG
lQq5x3U6HFRL0jlq2HviyAxRgVDAwZ2/MkC5ht3sGLlR5l9a+l5PqAdPtxPHcB6CuaCGFIsGxgBq
1jBN+De7WkZg1uOIWQpQZOLIy/r8n9Mb3E316tpMEbq6ji1UMhnVVnMaFUCruuZ5+GCYxGOGjKTO
WQgl7bWnvBab9NKWr7b9My0hXCAIwNrHd9X+PYLkYHvG4nQxOZZ6bdO6cd37ZnirUejkhnoFZF9/
5+kYKO4Mz1Cu2JsaSld8JulOl4MrS1yfUTkBOMrU6wEbqvvYv9eiGKVDUNBNex0bZ8/t3vkZVs4X
gQB4HjcYM6/0YSZ4Qr8ZGElobDiSbloINYKPLL1FwvdWvSbPMZPDooVhwPBbORuRVrwVFeCXFLAE
iTEMq0HGX43GFtQjGfUavglBbF4vMzPc+do6b42N3939vkZsVCit6yd0/w6+Ujwl3lJj3GfEqB3C
bB/UZDSKKF2qV7Q0LMm6W3Xpskte/cq5q7glC1o0LGuL2twgzWvGmnocDb0glgNelt3DCMA54ujU
ZJzrsRetevIxZHYEmoZD1T7EirSdIDSomZhEOFtaKpGtaje6Z/RYSKKftllQKrIwdPHuEUBYyAFf
aJa4IUivE/QR5765LnuXfDAevlE97T+6kxmDNyarDy/AAOsGQhFYQFRbpmFJF1rijYFJQAPWayXM
DA2bxy5DxdU/TskVuMGlCiPtBoZiLjed32IztPJwJMoanAaItNLuBt34PddRawLXHqncdQ2BEIOP
f3IPJpfhNojdUh+jW7MKAkXzk59NDBGo1zyaRZTDQzX6pvR3gfbceI9EFqw+fmHCurnHBeVjXW5J
QLDEqQBODeA0eMF864KtiZdVjih5+qZWNOMHT+lX1Mi2YcYUhSNHvO7MqCmzTTDdgHurMdo6aqOG
iXQRlm++zdpgvqpzYpNF1MRvWbH5MTQDSCagG503lYf4q1nxCtn0tdL2ReGHEMc/qiXPhqhCtuhl
LtS2wG/UWbvOiEPQe0PzhkTfB+FkhjqY7Hgv04yHnUv6Isa5aUA/xxU38UgB0GbNGEih4B7UM9/o
A+6gbo3Kln+0HfwHmQUMi54JQzup6VNPMSy77kZtUlKAjgc4ZtM8tH+JRh8DT21rasmjqVW39jxA
qaPOuw41PB+wgUH2yu/RCKsTRHTGKzVcJgllFJzJRQFobWzmE6075AAmuw1cVRX26Sh0WrRtpOfL
2KxXqYNmflm3L72+4iFnfuy79xDAl9BZwHcKlNIpeQNUUcsFLgt3s9VtC6M4zh24V3UAGcId9mDq
MPU7mgMwiV1CcxmFaIO5DzYnAm7MGxFh0p0CTlXYPo4jwAoQEjSVIJLwHOoWWbxWwxoMMjYpB9UG
NegOgkzawPC8i6kl1cF7tIROqpnFBJG6JSTjHMWA4vpKHEDtiDEEkvpjAUSS1UDt3uuqK0axij/i
m4E9qkLcjZiCE0ZFqWf0DNwFUpLJ7S2KtmrJYjTRbDyENeI80AN5LdNm32LOzmhRL60CAER9Udsj
AQWqlt8ZUaZQHxPABmNzwZjku64m9xhWw1jeM9QY8uqII4AJM0TqyFy6UIxA8MVILbAn62iR8ev8
Ht3BCGJ2NdQ6PSQePjJrrHWqJwzzOYytJZNaJQgUbQYNGUpXyImLLa1MqBK5ZzU3VExm34RoRxhj
A/EaV7WPVVndQbup2/FehxjqciridflQTcKY2Ec9HWHSR58xUGlnfi7CByVIyjKJCwBOGe7SgIjR
jNuSgpReKkEOtrD0pcGqau4eTPNZtOpEpuJH1eoMFBVHc4Kxf59duKwKFYhuP3qpBSU4byRYGp6E
1ZkJteO2uI5v7LFdGTEUHEK+avzoHJODCkAqQoPM2QZGAbW12qOR/dZO7WISzX4cEBtTm2hsIv0i
Iu+9mUvo355i45HFq5IJh0z0ocgMJFW1a/sUoaespXxf++iIJMOm9Yu9XlkPQ5Lcla345c3DY9jC
SlW9UuJRoZLonPgOKcJFHztn5CEkzWT0yfeCL8ab3u1+hY04UGVu6Dx2Ms/QKbFCQkfXlAjM3FuT
XLZBRHg13JGNhvTnQgNPRbnnzJhdmKxAbT2tS2iu4PgrZXqCG20EYSlV/rALTU/vjN7cZKV1S1b5
KHsq/0H/TBlnW3dae/lxgoJ4WkT1/VAWHBvHFcZYJwSXSZujpYte9iMiroQt9VZk9T7XeAoQQFs1
PdTo0F190yXB3rFG8sqkidWWWQx3EwF9Z92qwJDzNiAs99QJqkVamkNPEFiZt/m9SsXkPTAuzjc1
kGKKsRtH16hh4B5gJBw4AGuee31WlN4lmuxHaZf9pT9UT+jM3pT4/fnqxFxz5M5DmsdwT6oDAHeT
3WzMhVNEu4ZRMvjNQaPkBpUeVg6mrs4UXLgiObBtX+hZ8tJaqMPKYdtIhNfBhrAUmlhZJDlrEEO6
bwaXCnV8qQIa9ObOo+ugxeKcDFWkgVOWB+FzraxlkTNWdJaYg0APAB1ZyWnKfuBqhFtN+YQGKaxP
t3wYNOe9LmBuUFK5mRvvzh+dtRpr6vENCX//Y0uewveY+HPSQbaz//xCRAL2nbMI2JlljRQOGB0f
yL7dhY/gr+9V/FpU4AIh8SVV3aDZ6+w7bBvA/x4sDVaj7SUI56A8M8r7eDbuCn86tap04fvwJxTQ
rIcWFPbdCfMtag6NBaY+QMCj9CDYNpTvoqln2x8hCWZLHR0bvIOwtOrFYSYnfVFluErofXSFrd14
oqbRrSvHvlVH0llZKouUonE+V8pTdoU0AxIqKcfq/GiL8NQpEh3rps062mbeukTVgtNUeIdJCWcU
wSR1qnltj1F5WZLMGCL70fXjd5e87pJw5tLz6rUkSWak7VughTnJSfOig00U4zwuhMFaOoeLcWLG
kXQFFcYa0xA7aElwD6XlJW9QQUonY/VxbkPXUfbjyjX7ldq9hnbY5wTWvoV0r172pwLHvE0w68g0
ymjjufNmFvmLFUT0vjkAUhtaqF4UYdYy77xFJahxug0JhawO0C4Wzz3wY4BRm3FGoCBprd1UY/MS
jq+h4cMu9jUksuMK31hR3iDK/8Pu2+eCOdz36R6g7YZYigwQK1LVHVFoAcOCHbUTZtdm8orIzq5l
H2kc+6R2RU9vyCGEd6pQbmhkXct+J9Hwuxh1/+AHhJfwMpsQRQZQz7Fy7kSf6yJ0QzbhfNmQiipZ
+4K22au1wGWdrhEqUdmDCuRjYmr3Xpf+MiBSOYhxYC13jFBhG3JqOl65jVx3iVPDKvL0XzHpytzw
0TnKdkGIZoXuvqRiOmda8xIkE2l9/Q1QClk5DH7KEYvQYN+CGAIe8EuNkDRt7oTeHjNp3QgJgbIc
D9Txj3qDtL9J5gVgZarlewdyoGfGmygNOYx4a901H0x2lUyJvNqo6kKJRlDhxF4069V6oGomsPSO
gL5eUuy9tmr5c7RhDBgwqypkpXCuW2ofZ9FuNzbetiR+VsNVh6uCYeZ+8N2Ny/gcC/mxXwKDPQ5z
ctM11NwchPAJPmQNh7tiZLngvmbii1YmiCG3G3XBpAzfmx5Lrii8ShSQ1i8V+AztFU21IVrx5TAF
l9OgU30zHvWOiCaDFiMY/g0zzMv7Qx7PK46CWzW2zcQ8xJl9Tjz3TvI5Ja0rlYGqWMmcMmLZiN5l
XD2NXrmO7HhFgWqtgkWOVNrlZJHlI/niGzOSzTX7vHYeIVO4NuXeEpVoP0eJfQRK0KzVIHYzLBYd
cQqH4gDUZJ8Bvr8gMw7uSLg3gBhBcnP8jD1IpmGlH1W3NIm/0Gx9ZYdi3YMKGNDOm/Xi0USEyxLI
7rak3+tghQsAZCNQplm1FMH4Ua2M8nkd1c1W9Zka3CM7e+YM9/0QXrrMxcICCd7LvcuKl4DkVVG4
R+/gIbjsmPxNpyni10VeD9sRx6xImruPhrHStQowjMp7R9dkoSXRi1pbTLDTeWosoXktDGfeppF9
8PGDTBgVXip2ZOefI5ZuYCgOiRx71bbZKU4jRB+7K9O199KBA2ZHVwPEsUnL0URGDJhRQDTuOcMd
9k7kneXKBN7VwQ8NUOxhCmxdQfHdLhcuW6D6mYp8u1lcCw5kutewHisiWL3DQ405mgY/1YvqQ7hH
5eFqcNtbJ4wPRYO/JWdc9lB3UcbTncpk+piO9mGxdiLrMDWY8KpXsUvSOXZCskPunHJ+k4F/HYfR
NpvCEw6WF71vbsuI3W9uH0Tq44kbbNSMryfOHDrSw4BDKJhSA3Z2fUS4MqYIgKj0MgoD4QUBxB6j
pJ2AtJHqFhJH/CMJ85UvRjZOc6GeQY8r6qQYQRkpylL9ukYMAkTIc41gfCKrtQEkeOzEK+YI93mD
5+Ac/sx67RhOQN4aK3rEcWCDgsRtiyqn6Xg5R6b+mPXhUwrYpa/TO/Tnd6wXm8SzoNlgNIbXwDjL
O3jYV4ZrbwsKQ2r1LIPsLRfxk53bh7KcdgnklIENUuWqHCXjFXMqreaaCiE6FSUjpFBVyG5PsR0M
qr8AkHvqZoy/anOdCVniXuUurRI5ETVG1fZkht3JGEFlsJj7CRVelqwYqGaUl1eOksUuMUlq+KHL
IC9E/D5gaIHw5gJZfNSnqz2aWhA9qNTjseVWUMXRW0RQBqhS/VPVQiJC9zEe13Ou4BfjYegGdaCP
gMF7GWqazbDL2JCbQDuqZRTtAXKgtf3Q1sFJ9UJHtq3u/XWILcpHRwpmogVjDTDP2bWpghSuuesH
f5cj7lC3aMWh8hezSkss79XKX7oBeBoSUZmIDk2mvyd0VhG5a9OgdozaQ+6J+yKKnhISh6Hl9gRN
0Q6y30bYw7sj3bNu9Nhvj/vMq/eCpdZi/4l5rzAX+wYhINMCpsPaPtrmGUK6vYyyYJtiMECpLLhW
udCoNeHty13E8hVazVHtDrbEVd4y+PkrApv3jhut/9NMQ+527Ji3cemzOs9bqNaoa0yX/4mSzEwh
zMy31VRSV/0RUf//97/+x//+X+/j/wx/FqeCSVLIf8kO2kMs2+a//u38+19EherT7Y//+rfrWa5t
cs4QvqELoQvX5+fvr+dYhnzZ+A8iG0k8wlw50ZF45WSlZl/XTjfxECZLjm0Ul9/f0P3/byh03XFs
HZCCMB3jnzfkRGYZ0sdHJGyGg5WhAdNjH5QW4bvu92+gjo7f38/44g2F7vuWaViG7oNc/OcNvSSb
U1kl8AXbqtoHU43DKpoDKxIiBYl5M3rVA41jxBy1r5FksYm9mZWh7rGuJ8ZhZJTtq+czvcI+aZ8N
vRtO3z+i9UWTGDDbse/RHZOm+ecTwgrqSssMkxPq/Cs9M+/w5vz5/S0MdY1P/SwMU6eHTVv4lv6p
2UNXMwAChcUNp2KH/HvPbq0RvLaWsac6ocpkVhlfKocMEmI6URWn96F+U+n3PzyK/sWjCPrBJDPl
WJAn/vm6NiRA0HpBdgqt1F9iNPJkOamzcxJ/ImHXSRJuI/ryoX8sZn0dGbX3h/Y2vhqDwvQd1eSu
79mfhgSQL4jFWp6fxORd+U11wvRjmWmoCtbeneOIF0d0u8kOVxYlEuV5GdYhcFoKznZw5QIt6XK2
5Hjcft8yX/WRYBY6Lk/mmeanPup9WcY1M+40Ct26mvnWD3BowV3U+/3++1sZ6lqfx4ONdKtl+LrN
f5/mvZXn7DRJAEifNCps46WHN3cLm2lk7zBrEOtzPz93Y3yjC3IWxYgx2feP8NWod3SLW9uO5Zve
pyfoJbT+qnVdHJGROCJGvvBbp/zDavPV5Kcxfd8Vtu2Y4lNPlw7eG56ZZ6cgQWBN4yiJCGhaHot2
xPPCsN2b71/K+GpwO6xrnEMsg6n86YY4XkyWge7pyTKrTQ6SJrU5rFM4H9nErRC6QjD4Ww+44H9v
/Li67hoOi7OwfTXs/7aWx1ksXSuMSXVAy/fa+alxmpeJqsL37+h9MXRcpo6lg8hASuTTbXp3HKYk
j3QO7NPTDCDca1yQCi1SMbAKBmeHoMUfuvGrCesRBgm1jpOV+rRklFBLZRX14U3uDEtDxat6dF2w
NJmjpPoO9eX7V1Rj7/Ps8BiapgtQ3tatT2PT07rEQYY4OxVtfYsB8U2cku+FyH6XxsODFpo3nlXe
qsPB9/f9clr6urAEE8Ij0P78ojLUUJWGUNKb+QO+ldsG7UY/T5aIaxwDlXYi5S3gKBmYKU2ptvrD
/dXw/PTiFm9t8ASW49n2p75NkPwdhtiPTnNN8m0SpgufMq+vptkyb4sSHxv2bxKNllNdixmWRafn
DpkZT39LrUZy/PW8P0ypL9YJi20L0CKBs2DB/ueoLrO0mAO3sE+5Wd1Ggf8a5E38h/H1xcpLfGCy
8PrC0i3zU7M7aPJ5MtaiU9+Ua4isV2OPoeZY3H3fvF8MY96CDcfxdJaIzxu9nWayMCT+HuizyovS
lb/CkJyj66IaSvXlvh7TZP39Lb+YrAiM2AZNqDu8oVog/7Ym1Fi6dnAw51NXQWd1tStBPQp7Z+oz
kHXm4g2Xh+/v+MXc+ccd1RP97Y5hbyPggwDdqSaUT8ce8rizQ+LuINM0ByER7ZWvhT4MV9/f94ul
3mJTt3VdtyzLF5/GCTD0tgigcJxqLNg6H1fiJD2OXrfN6ugPt/pqmqKgY/rCQRyRNN6nVd5rvQC5
0yo+BQP5u4lCiOzadcEyrw7pKnKQ0P5UksAif8sR+L/Rxn+/v5ozf2tjvWvjVFO6+cU4X0HyQIGv
2LLZLkrchyeE87K4QzmFfNf3bfxV3wrhCJcd1TTY5/5538lNaw+R+vg0efG+Hqcl+wSe5v2uKVpQ
eRJ3osreq9P59/f9ahQLmy3c8BxD2Oan9bjp8hCP8jw+qZyZi51L0ymYKwh/4lUMpI847B2+v+WX
r/r/binURv+3Jk6sqO47SB0niYi542KEEjvFmmr5gzp8ou+wl9Lax6729P19//Cq4lMQaDrIfBv4
pp6ihBU3bm4APOwNTpoqVeSH2SYGD/X9Lb96VVv/P6Sd2Y7cOLaun0iARkq6jTHniHQ6bZdvBLvs
0jzPevr90Rv7dIZCCKH6oNFldBeqGKTIxcW1/oH7VRWOSf4w+6qiUGB54ax3BjaA6kt636KDKHcR
tucHXFb2GVzVOkp/3B526cAKzdF0zTFZwHmqZCRUDVGsCc5awXMjKMnNor5Ujz3GC/oGvXgKl7dH
XArzgqyXTMJyXGeeIGlIESZpS5gvhXiZRv27izRLyttzZZylLNAUcBPYP4bu6PMVhe5WFQD22a9D
+0OWnIMBh6qk0t4MKgLUtb+gzXRqbe2MisPK11ye5H/GnsUGjKcRG899YlPn31tG+g8Ik5+yhPRf
rKUQum6ZDu+H+YMS7yJXDD1rSevs2ZzyT7KGhsvOy+1hlo6DQHZYaKZFyBWzk5/AkedvhTiEYJhU
GdM5dE34s0X2dRwtLs0B14J6pWSwuDFtcndyAVRB5tGmpzrgDyVfj1YmtosZ+kG4U9jdLs7VtZtE
J4zMEy7Sjv8ba37cayqYfmzwtdQK5D3stDByDgYZriyyybJ9C6XBiesfkrDiwTioqnIl4izeZh9/
g/yNH0Jdn2HT2xisMRw9XKW1xzTFUd62wbaIgHo8PX/Z7S5qvBxryOWtnqwdmLVlmG1anJsnYVcx
vFlcj8GmAE6n8c9ffaBBAh1z+f9V4gniLJZ4/01JgnSX6KfJhxMyEZcroHVthqeeyWaedEyakyDa
w3wFu4veDLjRusAmTM12I77n9105Jq99iIvb7Z2+dG55vVmORUDkt8wCf+ammldD0UGeAE4xIuuo
rlOy7mmd3R5oaXvbJiM4DGUx58vJ6qk/NPBwOVJK9lA32jEteqYbvw6RsTLU4tb6OJb87h+2FirU
Y4DCDYlK5aAXaz9nrvcoEzS8pl8qv/6nbzvsFhJkgodHbriV6LFU9jIduLfQmMnt4W1fjo9AKhQI
AD1nQFTbOLN++sCYXYBV8ENOCIohaE1PTuneBwdvNgL0PlKbhxhVJsWtP0+oX99e+6Vw5jhUPAyb
whM51OXv0abYSanOTWcVyHdgbhLrC4odBbpOQWMDiV4J0vLYzKOLa/HoMnSLWD3fU3XJ5aYaZXyW
LEhNb99rB53K21Na2LcWCT/lXIFXh5hfqiKkYmn7EwkLQGDkQ3ZqnN8bOIjcHmZpK0H70VzTNGyL
VGX2KYVTogeWONmrj0/s+ApoSMKDgDOD3eFJjX7GCJMCSbRhZYILiygoIKu812yeFvOK9WTglZQW
Rs6bHGrqZOKjWCmetzK/hbehfJ/xUjOExnNNLvOHk1IZad/HWD+fIVPDis7SR3zDHrl8j/jpgkqs
d7fXcyEKcBwA2uu64XDDzp5LiQKt1U0GMDqB+Go7yEpwKpUwfcYNtlxZwYW5kY9Q4qO/YLD7Zwmm
XpmArlCeO8d0lGXHvoRBDrJL7Ju4+EzdYOUC//P+mu173ryqazoWn96Z73uUUVq7R7PvtS2d4Hvs
jigLDm4OyzWzlTf8JHsPiLbC+9DEMaD2DajmnVtmX6d2sN67sMHCLQ7bduW2X9hJLtGds2hp1F3n
z0Y7D4oonhpwslxBP5UQj5ssMK3721924UBejDLbSUPcZfDHG+WE0ax6tFtNvKD37RyjRPNXysjy
zF2t84cJyU32YdNC8M5AcKpS3i28Q9rlCL3ui5faHdrTzo8Qtjwy1sMBmtyn23NcyrAvJikD7YeR
cy2t0tLRgzOKhoh9Qqkv1C0ElJ2jgHjN3/s0eqWadSiL9OvtoZc+otDJRS1b576e14o0NMU6p1Cd
k4mmy12u4sjtoWe18hGXwp3LNnHIRzSurvkTIqzNTPWdxDnZcXTuPQwUmO4hVeqD7jkvXVZ+hlr9
MAxIJ2rlDvuMfx+PyLopmtskRYS92Zn11BhsnpcN59EQsCmSpyRR3mxbnAIpu1jioHx7WZdihCsX
1aBFZWjzGIEWiQpJ2nJOTVegxGpWn03qrFuFbv8EACGozJW9uzag/M4fdtCApm/gwSA6NzCPJtU6
m5Z4yfLuMW7qg9VM+soEF7asrBaptJ1MMi96HpcDRnni1ypggbNnFJh0mFhkvoOyzxz9++CIOxLw
kySaWWG1knRcz/RiYGtWynBDNXMNeUqB8kqwCo0+4HUP6OJKrsHtz3h9OoRqaLz9BAk1VaLZtgks
I1P6JPXPaqEb4Hid5gmxpmz770cRSAQJlVyZTsQsjfJQTsKq2cEqMgRziBxPuFOlbuLtURbOoEB/
w9EpGdAbF+4syEAwTgdh9s4pUVGNjZRDmIWHHgOHuCk/tx6usXW3Yz0+WXp/ENb0+fb414H84/DE
mssN44NEqT38ks6hlb+QZUOdA/wlKqtameh1GBeUf3hjoxuKrv88K+37vk4GK3ROyLds8oKSGjvk
f+HZVfrVCSUO/fbU5MVweXGQUpm2xjmwTApPszsKmyxvws91oMHiP+QGYFkQmXqVH3qhHW8PtXTu
NFcXJuJsLi/teaOx9UWVmKXenwFdZjgfuAUdi1hFY8OPm99Db2JkoLQa1AzbedNNQVM8JFVY+RUL
H5Nf4SJlgICVeZUDlVjJqVpU12dPSgWCzVcP7K4tjh46VLjcOePasG3j8ck3TygRPUPZaOFCUAG4
/UOuXyAyhybHdABhOCTus02FmcrUhFF9tnMHF8TUNNFsRoPdQCxoo4/IfSQT8gTYnhRrH2IBiiFQ
iZKgD4P9ps5zzjZOE3RGe+vkDlrxSjPUA2SMMpVZlyiumLhJalb+GaEm7PbSLvkSKh2Ix7xs9PMY
WSCom843tn2XWPeOrzbY19cQHfwJB1O1JWXzVPeX2ljSC6+Bg1fiCeijkfUY8OJ9dFQ12NGC+JS3
DiICiP7d53AitlWQ8sV5+h2Ji0igxPyLwraov4kxQ1/G8yvQUqPzo82t5NVB4QeSLBIPjeFI+npD
+Alj+4hDdvFs51VyyMdK35lB2eyyMHZ2NrEK8oyufSqStDv0U9Ei/CBU6cWBlNNoQdu16tB4zt0O
GKiaGi+RD1ivEHX31CWl973pA5y9RAIn0XKhNJTTDv+mX3FS1uwSBVpPloYqEhGOwBarjpBgt/tX
ljJ7yiLkcHhL4LSoR+N9G/f9PRE1gtFRftFaD6EnrJyfWCSYSUrcwMAVxutgW8U7zx7vIdcNc6u2
8Bv8Se9RMQKX57Zm/lOJ7AJ5fBh6RY9HZDXg3Exm1G8iKqKvle4zlRA0cYxlINLqBcbSFlDyEYWw
xyHT+N7CC+I3DZnUQ5GoONH3rXI3pC0OCm6Gq0MxeEfHasc3H+xSuwlRp9pN/Mveu8ZTV1IdTb+O
RroqsA22NRJz0EKXZ2KMBt3GZzE4C1yt8rR7QYtxZ9bSS1PSX7L2m+X8SDUM0irUh1ZxHwv3s+7a
HAdTN+k+zh+YaWtNwxR6zqmQlgnCx0on1BKkK0sMa6nWeEfPTOq723FgIR5hOqIbLs1eKgPzOGDo
DYYXAU6ldWP7T4Uejvi4CXNfWlq7EuwX5gfMB9AtjWVbsMaXy4vWMu8PDNXOPvbGSPaMQ/0c5xZN
nDs//G/mZVOQ4KFOVZVG4OVgvTb4SZ0AaEssi11nBNj2uMFzpo/7f7+ArhzEBValo680G8gObCMe
K4FqQrUfhu6kpMJFSd76+/Y4C49ZckWuDT6Xq7pXlfYsGG2Pizk66zbcSNxMfOSzqwEBT4RPtOQr
Lg+QRX31ceg+g+eEn+GtRO4/m2F2XfMTbCpJbAFQW7NF1Rq9Ij3gJ4y1hgqjjtoxzPEJXij6RRUV
oG2kB4j5DKjr9FHp7TzbzHZOXtVfetMrd55bT/syyrozZpjFQ4WcE9r7vvkcU9BFtorXIzq5/q7J
CmdrBqiB8+rBhF3X+pcMHvkLdWcynwaEgRKqApyuXa7UDBYyEtPlUtKoUji8QmafU++hoIQT3ahB
ddDyMnNY3njk7lQFvZdOqVau4YU8meFMmhqupktg4uXuoeyI7YKqUO2N8PtRiyR7Cqt0rf63dMhJ
OQDpUFHWzXkdxEtqOJuxHp71fPw0YQaWxuNbqJn3t7fo2jAyvn54Sikipms4FNFZ4LeIknsbFG+u
1kVIRWbF99tjLSwcBXqqp4aukcPM45ZClygorTI4j93UbFQ3fjYVK9ndHkSu/my/W0RFE8QkIYSS
/OWE3Eo4iT3QlbHTPHqNMcHeVnC0KP65/R413WFn63j6eOXQ7+vaL1aGX1hPhqc0T04ij9xsc7R9
6ZSZGINz1OYIAQbo1CfWk5r640pWuhCZPw5kz14YShIUWNrS6eoi/SVJkudgwlrT9Z8DB/tBTUTN
yoBLX+/DzOzZwy1sSk3tJNCmasrHIO9eOWer3ZylrwfehYzfJi7TUrn8esKKM0i0anAmUJ6r9q4G
ky7/AKMw/lAT9ckQwGDu7CHc9y3qg5RUlO8YSt/xh9Z8KYbvSHf8+w3FKbc0yvA02ucPVjNk0xie
459rnnO5MWKbgZbzZhgxS3OhYVjNsYtoEWNpvxK7F+KafGGR3AhN7qjZiutJYnvT0NqvXoDGaQIc
CEU1xflbCRzrJbastVgglj7xxwFnwYDHhehNroOzVdo5qhdRuMVoIoDZ6XR3loFbZzdmyH2Xuv/M
O2m4LyfMRs20tO+7upvgKSNX4+Qp5mk6+t0DOpvSOli3D7pepfo2TjBFhH0pjuhlZS/4sLRoJPbh
s6LAIIMfoUIg1Iri0BUuzBAMLTZ6idZZ5Mf51giVYi9adXgR3VAdha+Nb3oWqmB4UK9yO2d8rBTp
Pc0tEKE1m1NU4L4wviFNW2Iv0PQIKiZYI1kqdis6VinHqkIs2oE65mB7K3AIedZJfe80CxkKpY31
51a0xnuljy+N1r7GAJ+Pf8B1WFE8TT0UpgrOK9YQ2EPZXV/zm1bhjEuFDFIiYonB81e2OS9PRBTn
uZ+6LScCpT2/L/dt7f124C/pGi9gNh/KiA1KCCjSBlhUmNlKH24poLEL+QFghtyrAkOKvI5q14Hg
Zav/CIZO7NWA9etMI/n3uaYFTMgA1ezSHJlXZ3O7N1xEYSh+m5h62QUnfLgDRh7Cx1891UtnyxIa
hSGLv1C9vFzWItPKcBoS6xSBPttQ5kq3TZd9c5P8Z+sC2bkdQ5YOFjVnyBOUMizoGpej+V6kFXaX
ilPitNU+ijR9Z1eqs7KAS+kmuE8LvCXXn0HxdzZMRa+wHFyk4ZL+bVJRT+nK/RSUf2GzhpyeZb9A
OrsLS3Ewc3ODcO8RGPfJGfWV+uzydP/zO+Tf/5BU8B7KOIlRdG6E4iAPgg2bV+Zvt9d0cWPitWA7
NMFQoJ1NFlgDnLCOYKUU6oPeIpEW1ziuGl9uD7N0I2F2YJG5qCCCrNmF7lpj0qMxG57L1pPt7nPS
4O3RPfSlv9MS+x80Wanzm/HKjlkYlieDSfuA1xD28LNjH6Y21l9Tm5wbHdFbwwHCnAbFRjHDQ5sq
r0GgP2ML/TLF+f72fK+XleesDsSAFgaAsjnFw7R7L8orEzpiP+467YdkynID3x7kenYM4hJO6Bbw
fp53KPrcr9QuLYezIcr8UWj18DAixPYzwYtx5wYq5D8/Ed6jbUdo8gZdtBLUFsbXKT44vNgJreo8
hdepAsHc6ftz3aG+J+sjQTkgaznChu+OvAxdDKiVp4mwuL0984Xl5SkNGl7yJ/QrOHzlm13bdkjX
YyO9iVOsPMc71N1Wds91dAOArkIV+sMS44/LA0i3GuvhLuzPhm/8Fqia107SIDtcWZswt+KVOS2O
xlKAyqN1S4f/crSR2mlcV35/Du38teVsQEVLt11lPQTN2htiYf0o8oA5dP9wwuZjpbmd9mMsunMd
qP2jDvqH/FAYqM0N+e72p7rOsG2aYrLIInGHdA0vp1V0NF0Nf/LPeIR8K0COumAqPdrtQz7sm8Bb
2ZMLpSybWGZCeIFKdo1kn5rJwgRE82Qpf3qzKntndH+VwoxOeVH2x0pEya5ONMQygIa/lNLSp1BU
Cn+18FamvkCzkr/FYdJwhBxebJdzT3IzCpLgj7JOsNenXMOozXtAT36LfOtdpdnPLgapPOzbbYLl
nwY5pnGDU+lKtxbE56BL/hd72lHB3fAt+O8VmUAMAZ3FPvROlPWkLhm6tBh3rPVTrq8u5i0HoKIH
BHQed0WMLnpk6fYpnex3DQi6GpkrUIKF4wLwnDcw1XRaNvO1jRCXQ0uHdmxiTdDojX9SM0HWOzpY
Y/7p9hZeyB6ZzoexZjdxqhS+CUm3OaNN/1NT4/vYDtMNMlBPAdIwG8rNz6Xi4HlS/dIqAVEO2Y3b
P2FxQf+Xqwrb/6pAa0eIDZqZXp9NANADSozJKoxpIZqzL0iSVZsFvborjWpKi8akcen5CLFtXExu
9kVaQ9oCZbBp9CiUjtXpQfftaUPpoV0rQi98UeDG9JfYLzTi5uQQ149wG0Z085wXhY85J4KCevhJ
SatdGVR3tMyfXTrDo+8gMiAeSkphyNdDXDaVl05rPykRkpl1G68c4oX4BaWChjWFEPBd8wRJKEbr
OoknEPoN82MF9n3rKRaUczso946LnpSXTfFKLW5hx9GOJCPja3DDO3NwseHXloeigSxO407TYnm+
aSet2xaOYn6jOaPc2U7WHZo0aZ6cyQx3RcXPKTpUu25vvOubQraXKdIRS+lSzh9OGq+ydGhASYWt
+uJWykPl53eDEa58/MVhHNYXSqy8mWaJmq3xaE1ShkGYL/Wjd/qtY1V+vT2XhUYok/kwin4Zj5XR
w1pEx+ByqNuXQE//UkLlK3W6nT7G+6k17gvkCq3e+SpQh7g99vUBZmgwYCAfHXnA5On7kMz3whtF
XdfeqbQgB5aWQwzp14pL1ydIDmKDP6CpLK4q8gabs3VynC8SqFAbVcPFWmqFxFrypWsLY2VrLI1G
C5taMdw0Oimzb2aWyagoes9oZfCkl/WTIxC5qopDpa9R4Ja2hysJwTT5JY1rdpHarQOGFn0o1PxQ
4RqTdt/q6k+1sO9XvpK+9J2AyYILphEF3HGehZnJqIVeS/ogXd6NGJ0/+uUpLvAuvtN5rG3EwLNl
VB99f/wVBkXyUKvYfKRK8zuN6h9F1Awb0WbfosL7LAAyurXVHbu+/xr71nPF4yrsEd5PNJRy7Oo1
ad1DbZp/dIWE7m6DyX5BzOJdY0OSMGyrukDFGMs0xIrgPMYqBYo6+lR30gwsQNzYeAuiDv+iwLrH
m/5QDwGSFurfnVbTyeV/DF5/6prwi+GLr76HYpkjMDLtWxzGR+u3LZCvyctTp1nfKgVVPVf/OnU5
YGTlLnHqT+A1j7g+7ZWebmfrIE9EmkTbpXhSkUdHvTh18HZHHknv7606eYf8iGKjy0URf+q0CZVz
5Yk8707R/Jdo6j5JkSfXD39WKdQWFI5wts2+TJAMRmkAMES0deLM3CUFKieei3Sc/i6Hx5PoUJjG
W91gI23hvBrgvYgo5BPKCc+4PBlU9IqCfneC26mv91vgOY+9bR0TK95Hrv0dkfZzgNrMGIqdWcLt
marv2WTfp5V2B4H3ZFQBlqCAg/zkkeVEejKqNESDhn2Phw6mQmKjKtY/jpU+NHn1o1WsfQLrwgHs
m3fWG66/4c4I2mdU/R4crJSrkbdXGZVbxYM4r+vFfaNPxkbHdN2Oy09ybrrf3LsRJg1ufmikkULe
7PGhD2BZoTJSmehfZlgDbjJ67yixRneqgoFE18b3QvG/YmH7mjbtT5Ca2mbUOwyjymKMNoU5Knto
vdlu0qQsSFV2GwNLmH1fZc4RA0C8situVC9BTR+/C/kgJpiTuyMVUivfijCp94WwEKPyFO+vtJdl
PdAjGysf9bPpdervZJwUTMhTw0DpuAx3kae49L+nqUa+VAnvs7HGIagbzW5TO3GLBUQdqk+67QR0
t/oCqTr+nWWYYEeOgNfLwKeYQtd5CUcvwHbFQhArtiSqANQTilyp/uSHHfrrY5nUzznJ4Ce0/dO9
kigDlpuG+tmwIuMAZvdbRptTN6fHOui/iNi+l7JT3agevdE7+sH0xRIFJivJqdGy514PkD8OjnqB
7lKlPQ6hfYi4dcKqP3khHNhoeCik47Hn+t/0Qdkm2GjIzRDU4lyV+pNt1L9Lf3gOGucUGs37kNqn
kKsFteRn6UwUj+VDXkd/y2/btNrOJ3Hr9PpLlnU/gjw+l4l+LF2syWp7+hUTqUcH79gUJ7RtVMoY
4pv5pizDAh92XCcctztqTnyKRvHo9Mi4Nqb+GibpuTUpDtkDya9Z8QIWArE3N/jhDwh9q+5vGrR4
qKv+fWF1FCMaHKUc92kqtAdHUxAA0L5n6vRl9FoOFSKKFr64Yag/IsKARhD+E5l57gN1h4HR58DQ
jg3oOWs0TqMZvze59uK2OA5KKRi1tjP0QMe/tHJKNpVfPLd68EUkzkvvq5Bt1fTJtPVnx3L+cVzk
/q34jm4ujryN/mDa0TcvmJ5wN/t7bMZ4I0AeaK519go/4ShKn1vxkCjNWUdoyRP4j9qhFDEJnlBx
SDbyB/olckKtdAk17vpEvcMS6XsfWYcpz/dGilSiYqMh3oyq+EwZGMiRdujL7icCSeqhTsUWsgI2
w+K7hcyNHaT4F5f9ezBGu3h07uWGkF5hfVH9HbNJ0I/8HGjaqxq3mB9p9xF+FVUs/qnt/iXx3C++
7r+0rEWKHKyfpZ+KdEDOG0vgLVbqKUaf2L0lzvMAysULMCIS3nRve91jGup//pm26O8DQ3w2kuQO
i59PNBXpIdT2yTPse9Rvm23VgZzBOHPbBQh9mtjX7Nl4e8NMDlOnPCbmdDKV4OgXYHzSFhT4uFWF
h5J54hOo/K8OSY9ctqq3kX4dp3s4esnG4IA0WvCtU9DbExHHvMtgZuPOi6KaiYNhY6GPx5t3i3pT
j5cHBQoDRR/LAAN8+ya+Trt5cdGEliwd2G/zvNNBVw/JgWk6gd2RuvgZLpgqgWVyGzqOBq8f02nK
4+1BF9IMg2SbBwgVBBgqsyStafLQMaPKOYEffzTi7LuttHuwoyuF3cVhQDIIYVM8N+e5oBZQFMlq
xz5RhCgNEGAb8F63Z7KQmxm0AP5vCHfW18RWj34KlaYTIg/bXCmeAqHem5lzp0ZrwL4/DL3LXjGr
xROclfsD05ilTHlceVGXt+xOztmvMkmBJygRrlqFKbbdkNF4NOvwDkdODBzVrIObHQ/3VmzFf8U5
dFetyVDabyuyACwLMQlv/emXbnj5W+LV8a+UetjjGInsThWUjgJY7s/YKmEOhVvAYxHm7m4ou/AO
D9/47Hu1ta20GDSXGNtjgbLxyktlIUGEyUECIRVVZFngMpE3FIx+vdACBo4FQ8dpduOVEtbS1rfQ
v0E+hYW15s1v5ISnAXHfP9uj2ZB7Up4huK5S05ZmIkkigNupzJPBX85EuOGgGo3nn22jn146e7Ae
8wI31S3Wh4eCrsA+8zxEWEMz/kRj2LR6cW+5uSsVV70HdzKIlE6Wvd/euQuzNxEAgg0NZpsq3mw3
pVqihbwF/XPhiHPo4GGNx+02N1GIb6f9EOpfbo+3cBgBBmqyVMUXvVoFejsafkqGcgIVatyR/PvH
oKBR29FmXYlpC2Q86OX/GWuONsjNlIOhRv4ZgcnmNPph82DR+TiolVl8p8lW0f5GAcgN3PbYY1l6
tHUFHfVRGX46Av0t4eTtoYq1Gk1p5Dj/vxZijkywQ7vER4iFl24U3BloXuvpSsdicbHB49Bnor5z
JXmkRWoBDsBWTraNT2clku81dtouKs6356LJvTuLSTTv0BIDcAApb35KLRsUXKCk8FnrYERgN9ka
dvQ1rbxfuFHi+61bBXrtaN3GXWdu42gq8CI08VjLg2hXCFc6+/bWzqhFs4GZlm3DTrcfgeSUh7xS
V1Z+actrUtjFUG00b+aIvdFHo7UsAmDuZfCtUNVHLWqeosLEbcM46lm/cjcsnHuamv9vuDkbwijc
vsKmLDgnoYUsU2f52ylsV1Hn8vl/9QlQ0TF5biCVND/I1ZCCo2mYVTRqNQrWLDOP3tAP72wkHjYq
iVmltS0OTiPVU502q97/uL0NlmaK1hutIriZ14oo0eBMRplT7JZprGyArxeulip1pCmSoU/YQp5n
VgVJS7+vdcu3T6rqY/ZeOv0uRC/3dWrDdufl+Dq1RtM/Ry0aKEkSvxuj4EUzgJu6PdeFTYTngUsn
nnyJJussbvb2oDaTJ5QT9cpDrmsPouPFGVfqTmTKKya3zVo0W1hd6rVQNWkkcSLmPc6y4nE2VaN2
GlIKk4CtTZ69vJfi76oRfKWm+gtnuzt7sg9WpG7VIr7nTfqktt5OJuW3Z7/4W0wLLTWTtiASQ5d3
mRa3WRdkSXA26TYgZSh6pKbt4+1BrqMX6okAmGQ/kBRgnreFvZ+YxVQBrejNtyj3j12gvVJUXLn/
F4bRVWpdsmvEz3Vnc/GRquC1LdCYiTX1RVo03qNabz54k3B+356RKSuel4eUuh2Frj+7V7fn69a3
sechDmmdhsZId0lq1BDOGm+Dsuf0bCioS4RA0nmv69gKqXHh/ujUenhE6xOZXIFVTFfT1XI1AwXf
1tW+y3YYrjtq791pKvXNmCSDQmTzOzLxS52qIdqX4CR3U1kCQ/LG6aV2kQodMic56iMOLU4cpnch
hIItboraU5uoVJOcJnoOq0ihUVVPBxHa4973xfRPnCcRcPQwejH0IvysFW6IbmpU3t9epeujJfki
YEil5puUj7zcXFmrmbarpNop8EoXE6Y+ex7HFtdY6YkUHtuyz/8txlPS9dlo7GUUK6/kflKFeFOW
Pf4ohYFhWeb1h2HIz7endXVHykEkOgIojQMkaTatyM7DqFcLCNB+EG0UbHfFs4swVh0W3wEM4WH1
7+9/hmQHkDdT6pccnMuVnGygt5KsBqHL1TfW6A68OQ2cqfpvt+d29clo1wA2hGMF/tEA13I5UFOl
SeYjQ4/sYbwrFGeXNxpgUvMYNNFfPUa6K3fqdcJBVxXwNK9x2UBDguVywCLKA2QGLJTNvOC+p1YQ
D4c0euuov9UxhQHqxvpfEqmgVT8t4wBsH4/nz/Zob2NxB7YblW7M4ceVJul1xgndklXgZiAq8tSc
LfjgsbRd39BTc/O/7LaUyvSBdu8bCYZ+bgeMz0dQkLdS9JQ7sfZ7GvC0RE7Ztp9KDbu8sI3Ne9Tn
qkMdtfoKJtRhTS6CDz8ODTECnY4YLpna5Zr5OEqwpKo4F535HtmfYol7DJRThks7yxcFa0WFq1tC
fiGU0GVxH/75fMCqHimR+RaIKri8u7ooMSfPvXwlfi+OIpDq0dBpAJ89O1duj7pcoyTRWbr3KJi6
7Ow4ifa3N/jVA19O5cMg8kd86Cc1OoLlOKl556rHxgTbmcnjoY8yENZ7/8VItkoOzb1qX6FgGoHM
ZAZb5ZyqymdLeS4S+3NjPZrFysP6OhyB46E1RroOUveKfwBuE/lr2xjPJXarU+q95V27zcP8VaNU
3bgOyxm8wT1def8tfS3gNqCYJDmSZ+dsIb2ujaIGScIcG/cq+GqvqXytDTD7Um0b6l6iMICfYKft
wOF4LKyyWqkpXQc8Vk8qPLN0oMHmWKxMy/t4SNnauj4ekN7a2ejJZl6LI+A68Gxp81mEcQm/wm5m
HuyaSq08yx6m81hRn41TqfCPWHqyDSttd3v3La0e2CG6fuB5CAezQN6awiwKHJchIjibxmt/BmO/
plZ2HYc0FUE08EKojppXj8UOCmKUxN4gXTvuqKIfJr9F7kpqssO5G091vhaWl2YFFtl2wDkQhuY8
UNhMqZ7jsHF2jPKfJGswD3LzdFclrv7YxgmeeabenKLeT7c95k4bTxu9XQdy/w6v3vzYFKHzOAXx
tBKQl44gJSfwQeQF4CVnt0VgDp1RV+F4blPtu+rSkrOMnWZS6EqDCXSf3yQbjRLbsVKjn7e/89I3
YExdJtZgQOaw5VQx+5HMixVRYcU1cXeoTG9PkndWVdpPKmLxY5CtpL/ygrm8gOAd0b6GFWACz5q/
mcwWU4LM7cez1vVfgyB6bicseaJCXUNdXSMPCNcfR5LT/xCuxeRUEbzJ8Ww5E6YD+J6/DoB57xoK
EThJ6epxwkt+Fw20WbHZ0wsEmG4v8OJc2W8UXgSc83m3vu7Uke7bOJ4HnAes1HwexYgVV70mN7/w
Ibmzudd5+CP0MC8juXZZdHjbT2fUzLNNZ1jvBSZCk+r9NdaOuZnsEo4uvO9/PTuNK0q+wCUSfd4u
SKdU600FWakQnsETiLTy1bfd4GFs7DXZjIVDAkpTpvzsV2AxcqE/fEradJ3WecV4dsdB0IWwz61l
vhlW+LcZG1vLyV8VEb0GXb2/PcWFmHExrgzKH8at1ABQQNWO5ynrflU1XkRys94eYyGww20UUu+B
Rz0n8XKMVog2p6mDmUJhT3sVz66dkIJwioaBXeG30+H2eAtzMmTRgrIFK3lFizCBK1u4yojzaBcu
hq3VJzULft8eY+nsXQwi38AfFi7NcPrywCy8Bo7xWHbea4vmUmj1cNRTDFf8X1L9HcrsY195K5W9
hfmBmnJpYtHftkh3L4cu2qqodU+bAB/426R7yTFnuz27hWP9cYQ/k/8wud4q9QjY0QRzO9h4cbjR
OuPQrmUXi/OQBQkCM7ti3iowIx7VQW9EZ7Cr7SbStVw6ot6eycIYaFWhMoZ6is1VPDtXLqV96PT9
QEc71p5zr43PONvl/36HA30lmZSy+9fMwqgpMAvLiljK/qu80EIEBqG7FlHx0lfi9faUrsHI4LEk
RBVRWQDyIPVn399VxtjILPuE9PNjan02cXASNeaKRnsyTahVHRCmPteeRelvI9/67GfG7vZvWNgg
qMia2BxQBr/GX2NKmFeBA16or2imB5P3Te3bp6pt//04JAwOghoEEL7jbKpqE488IAz71CcYltYt
xjS11jkbHqX9v7/KwLih3Cip5zpl88tVNbA0iB2nsE7m1Dq/dCXuPzVVaOyccFUBZ2H1YGshqg13
S9Z+ZgFR01sfFduhP7ehiSt3XR09X/3utP1anrsQpYi6UtxPY/mo+8xG4l0Ulp7DxuT+VpFFtJ/o
ET2XwUNi7zosKUxreNN7ZRvX7ZpHxPXJY2gwfFIVWEI8Z59uLEC1FoPrnsfEvauicK/l77c34fWd
yQgIHTsURhwdGtDlF3M6Lx+BErrngoqih1/8hH2r4VMRxnLYOGfGwcuUlch4fZcx5p/kmiWlajeb
VRo2dGmbzOORQh6SfYeFo2B4piDoentyCwOh9QTI3wQICUBYLu+HEBy2QhG9CIqzUAcTY8LeenfM
Xj14Y6/fZVFrrSzmdcsBFiHQRAeSw5/oMksmJyuc1Moa/NdcynXW5n3n13ddrhkoCqIEU4yvaRje
xxhR5qSR5sS5vz1juXSXebP8AYiKAkWnsjRPgXJFqUt8BJKzFogAr99sfCzGNsK53QZxOCTl1u/A
H94eVAoEXu9U9Jm4SXWpsyn/c7nUgCFBgoaVfaphyuxyL8VhuszG44Qd3rGITW9XRX65mybFeO5T
He9jMyqOxQjuKuAr7WrFSO5TMHKbQu3M49BWX4qsNwDfKS/oHZ/KFu1h3/5qYwkbOObT/5B0XtuN
KlsU/SLGIIdXQNlykLNfGHa7GyhikeHr76xzX46O25YERdWOa6/VuN0U1iUIDa/3/85eF5tDO6KY
NvzrmBw+O1tf72arQD8o67LjkEz9qVvb55rZ/52WuTLcZv7TU60GxcnQGflgVE3GAGnzJKEGXIOQ
yvJREJPd1rT9xhmhWwppTdhRdImgKSp3Q7u9Ll36rS5unJ1baiRM6A3+Fc3NZ4BUCAkb/RRl43a0
mvxsp+ZnI9zrMK3jCcGwDRDiOIVd33gheugBCUbqhKXSP+rFUNzRWD412vBTdv0RuTQ97DIFdXWZ
0MNx2KHnp89DYt8kUlG4/gBqC/fgTuP74mbfvfQAdkz7tupu+QjtIXS2T1s9Psw1QMIhWAM0pouH
fB3PqcZVLKZ4dQr3K6HT2ffO3umTGKjBCbBPDNIcGdEJFcj2ASKiQ6lXktm54HWdHS8yBgfU7zx3
YaPbP2MVPNCUiiwtebY3wp4xly9LLj5GHZUHe2jeW7CfoY0uLJgT98K8gwiBYu1Me95iaxn8nS7F
dy4K7zdDCNhuh4eE0nBvWV+Zvp30NDt4U70v0MLaL+sC1qleoimhPRFuQ6PDRtYXN2YUxp0oDFRE
u1OtG0k0tDAjreXySkx4yaANidxqge2oPS3j+uGlpFx8dCTy5o3O2jdzMr8zXFdzYh02aV+mLntu
a2b5OqTHgvJQZ8UUNcHsRa7MtHBc1i4s5uAZfeRjnVVRZSY0Uamaat5dYwCYneyTbNM7+DsjEXRR
OWf7pq0eIGN/QWxoj9LjaTLfYVqDn9LaaU13QtMrHr1qb2heXJnZeym2+3krdoHRXvQ2vxR6dUmT
DIBcELVaeZJAM6FXD1HejkTzgx2KoQwwOrFTXwalZ9gNdaRP1s5C3VdmBlxSp8bxdnqZXjJblff8
XTG6p1TUO2fW7r2ijdfc2tm1RRjU/hFO8wkv2a5rsmOWVTYcU0AYq84TcWf+23JnFyzWYSjseFuM
HRLAdxCJhLPn3oyutqm2oyyyud3FqJKdV7lfja29QsoUIRpDZ8qtOxS6Z/SJR0jrQKdmDVRnk9bf
5Jx/5GlVhbRljChhGgWxb4iXuNQg2xa6Fd1vFjCMYY+fq1Z+uAUqtnbytpTNc8e2GRc02nsrhL4s
A00rLT8GFh1JPZ3DOUnCQIhoQ3VQblPkzyN6pV48ZG0Ginb9heh7Bii6SePm9+MbkAO+sFt+cgG9
35ow5QhW+ORmqQYwUf7tSy9qXOckvP55HrbzkPoR6I0YGvEIrPMuQOXQlqiNa/JpQGQ7K/WHETjy
igVDryYW0kroDfdnnTgQPq09GKwpTLocvGQdFdVwNAMUfoxLI8SdkUjFyGVHUPEdgqknepWnTi8e
VspAEXzeKWZhi6yifEAWde8zCbAs2TvqulHime+roYbCC8Szxze9yBKoDMD5NqhvxQE8Zs6yRk5D
f2QS1yX5M6fgX+fLDCSTeb3dgEZrZw+XqYCYiRsMht8W6bHEBqYagDoVQ6T5AYvcsc/lzsT+1Wm7
s3r/w50X1tt4hmS2CItElKG3Ondi9I8wiYWN4dxQRYcSIVyz+a5YsD/+n06MZ6/Md20P9H5ZkHw2
kQRcweV7xgD2vbprswT2AuSIxo+tnznIACW1N/UxDoKbQYAFlO6x8NkLrJI35y+lMUQLjS59e0ca
Xd2mnT8pq2DRcXVTGUJ9t/DsR0ggBl0c27R+dUZr549lrKOAao1vqk9WGuV+ysfzVK/ooTt3ltB/
qEIcpi0HZj77YYuCZkhr6pEQDxi8jrgsOOcgcM4uV+Yiuet2xxpE6+gOsc1316znIMuzMKrPpRsB
BHcocE4/Fk7JLO3npHJ+axd9AQ1o6OBW10Tmdxl0ML5XX3IRHORUIfeyReq0CulFPmNbLaOUla5f
lXBpnrZh4EwXCLifWojDNmBmlbOBmGvf6vS5FSmBYJlctEGDmLia9+l8q8yW/f5H2vKY4BiRmb4y
1+wzeiu6UFeQhsSBVNcRjRVSo7g5AVQV5fCx5i3a00Z6l/RetAIXQ1PciUbXezMr4zLOkxYyOhLZ
EEnSsf4oBgvxn/ZQef1Jr/z3xvIJImroQcyDx0DZJrvdOKDo5U8P6khkaKLaStG1ZAMvc/UwNfmN
Fu7BZmrAyq0ny9SQIu+LGK+70EhH0zevuv2S3evG98o5Uduy64GESES88dkmN+/kT2nzLpri7CZo
q+bTaRvMgzUBk9nWi4CBZgqMj0kE+3QRKhBZHzuDaQrkg0y7eMKpvZaz3Bdjv0Mw5afS9EPReWFm
LLFcmWQqSyq17W5loAFOly3PQgv4Z550h8bVgFzq56mwUGGvIgctWbVpc/azMiYzFn+SgK4ZSQ7t
fhjgv0NCtpKP6ETdV/YYM7DFyGomQ+HVh1HTbqJJEAF6Qhl8VwfIJDfgCdnp6uoXu7gL6vFitTh0
4R9ci1G6EbVwhmmWP73RPgSDdvXNEh6aAYXKLc6y7KJRH515ZuqakV3f2c36EFTT57gi3UqnK83b
veYbx5UtxIjAARjOSQvGB7HoP92UDDtElfEb6aGWNmFMV0RePSGEnWcnyeKbw3etJxefmGxfgh5n
/uM9cZvl4o15Htv+dN5aeUWbb685LRL1HCKDK6nWKkQo+tqjfaaZGTLfiRGj5h0neh5tfeCFgIiN
Q7sAa+jr7bz6qLoYAPabxfxqAaqchsmHaRGf5cywNlv4I63eD1bbH7NyOSf5vNyVk9XeWQ10E4Lk
BaKUeWcyBzPAA+xyH834pF6YCXjytDJCAPY+qbRIx+Pp2t81rRCvtAg1sEwbA5x5hsbWAjDWnrJP
6bT7gDxF+SdtG54LSVPcHT8Wp7qtuf9moaW82ckVzuFoZpWtsdnXQf8gk+nR02lomg7GcwtL3ufq
6S7xyjjzpjsVXM16s7drl6Cn1U0tLtz2wTLGFwOvUJnFawbD3+KVrRF2XIQIONEOcsmh0NbffoQp
O02+S+L1wizeUUv2wmphDIrligbXFC95lp5ti0uf/ZXdaVJcCKDKfCAOPS7umBmhx2yWFTbd9qIn
xp05ZH+C2XrwSh1Z7BEwlNkyRYP3TfJvFNt+F11/16qcdcEa952Wo3Td0/VZ8sOM4gU1pDxKqtF+
oo9zn/f5Pan7pUS43SzzOyAakcF+Hpm7XBML4mTYK4YMS0Zh/96o0ZP2arSJ8apSvMKVh8IPSpO2
D0NCnh0WxMG9Rn+YZpremUlQNa0wonZeTzd3OJi5McD54Yo2MmmJK1sF3h7QWFAkL3i/UA+6SuEW
v/NKf5Ope+qa8U4P5mc7sXbDuOz7pd/5wtP2Q+m4+9KUd5DQIDNbxwH8BeyMCjHf3BP45n+aLqMM
w9HAG7FCuj8E9Sm3JzbUGlvjR4DbyqQRjgaqjs5TYipqLBITNGWjarDuOuPdbQeU6u14hGIII+D0
RtzU5VHzs2vQaadqtc7eJt+Ud5eGizWSp0L/gyzSV2alF9K9d1DPL1ky7TUNNXCtIhzZOAMJk1Ia
IIYQGBMUe/BDbcEvdBRnX0eqOEnDPkPKFS590x2//ZTClqdF6VDtEbk8eJyPHrgZmNN9vmTnTUcg
W1zV8lWFwyTXQmA0xtWQntRTVBvNrKwJAj9n10CdnsrhzyRgs0BLTfkZkQGkgxHPmeT9JuDo1JrD
XCX7hQl+fVsOtSuiFJ0CPYM6r6gPDdIaEIEyceMx/ZFzYEvz2SN2piANazIS9QWGKfH72O/h+sNJ
qBVVn66+zTHqV5maZ8+RTiQRoS/HJ7WWlvFOHyBqg1/LIMMBsNMOwUm5mB6FFkhL48J39hrPbMT+
yeC3kFO8BmgbBMSabntZwSuFbTYUkTGt10xnQMZltZJN3+dyYTnF+DyjIz0EX0WRvq64ia53nrIO
ilPMzQtLz73X9skN5li3rSNqPfepntwqXJxTu2k8JVYdUjH+WaRLVW49Mj3w6ubMr8FHsoSicHgC
FYLxfnKPA1T8v2o9exigCn+9L7Y8jZY0OcuNRHj0p4vQbdzgeFuhVxySLZZmF0OxtQuIdAgVd0Vj
A+6djyZ62Rm48aru99XkRsxPndWr15MkY7iGwmL0KD16YjjU1ra3bPGeZ2raANEdVlPtalB3+3z1
H7bcvinPmdrZPaK80ew8lalzUn4E9AgJMtVbrzusVvtT59OeeR9WjOjLh9psDg7J7N26zoFeYYl9
dtyK9/XFC8IZ6AnVTF8OsQckcjaWx6yp3mcDd+ICCuL+28TYNxozm2V5M9uNzdo/LKxPVrCF0vph
zFzQysXBaJx/nMfULV5Ftt6ygRiHesRkoAMiGvLUt8Qwd8T8e58jn9TvtHKfQNPT1zaO0NfEyp9M
5U331xPVzzvdt+I+cU/8Sexo1rvQ6lu99NgawVu8cEyGb3v0vgO9jyTgt40wpqbdkDJ13rXrHhd1
EuN81yKdnvvmUzdc2aWGn98Xi4ksuDxvmblPJ/ungMYMsZ/j5A8wXzAE6W6fiaaYShN9jJjUgoN5
PadmT7rMIylHd6/VydkYFyTZcgrL6cnKi5suqQAY7+gR3G3M+QnZP9ZbBb+72cAcXQ3ZeagkATzZ
Z69l9xKcagpvi1pHtUhDwDhi65jAKzk4a8DBzLPH2RtPVJL/lYnwIj03j1kwwNMLbRwsAUnUJhaU
y8wfbYXwo2VZb8qgMYjzvjhJDsqLMF2skGv47cGgnB+JpN3jnY62X8ZtZbwWonD3MLCcVQ6wsOQs
U1BX96krdpM2U3fqT2tZxE3bHTktcdcm/U59SMn2ipnWO6/QoHaOfJvs9UsEGpPkwCL64BiAxqBe
RyZuJK8+erE4b0J3WWZnv8u/smX56qTrcPaLx3FLn0qsct63e7NusFX2Lzz5O/WcOfhriwY2066z
J14VS3fFY8acRhjnyJMMlZkWauBZ6BKnbvNyNJjYc7gftiOisPtV1Ht0d6KkHKnvVgenB+VvbLFu
dCfo5Mn3+6vg1MvipzVqsswAKrlx324StVVxnhJ589bmJ4Bup7Ngld7idu2va5Xu2jY7T+P6E6AQ
hmfEWfcpRzM9qmdYWXNkuW+G0HYTBmx2vtWBNvqZ6TurOAbetNv8GiO4MNSaC5q34GS6gsGi8bTZ
TeRvxWn5r8i37gpi+Xymvkg4GFpdfzdk/s520ydnzE5t4TP7vb46hOoIM6CZNDGwGEQace+sUVSB
3Lewu5M/c7K8gvyBsVyVLmk16U0wnfXFOCtXxQIwt3vLNyCxnPCZXxkNiU7KCZymT4yjrLZDkpf7
EZza7BY7tNKY3Ms+EiaoPXt5VTeq5+ODuqmimu9nKLdr5gd5q0+GnNKyGA0Z0raJc2t5osEb6cUA
RrpQ48LS/7SXdo39kfkarJu2aVGfk6GMQTwPpJCl4Ebko5GYXRSM/hPF5GPfgvBuIm/w9r1rxJML
raq17BhTiRi7RXWz2PfUwjqz+ShMehn5R5pWB2vNdkXqnnPvkK0yGrXkPAwLDIDLcbCHRyALJZS4
/j9nzeco6ZNzPpF/2enL1hdv9CieodO+b+zyfbWqr2BMv+3UWUN3lf9gFD/VZe4yy1z9M4YKnKUg
vuTIGNLcW9XAFL6GHS0H4y5r3edpnB68sb4Ysr8B1Lua3GRlb0dXS2zqpPZ1ssXXOJoE5+NNeU/l
oNgnH24d3Dv+/GPV+lsVaFksclFGlHIfOSP39jZ/r7V3Qrz9rS+tw7gtn2Ktjuts3Xd80pz6Fwmx
XLSKzAnZq3epZd4oXB2zrT3my3jV5vWr2apYGSjJ/HA9eG+bWH+NjMnHsqC0aObt1YKAplmXR2IC
5GQ9UsppowrYPmxVc7Id+ZBaBWthIczKokbUi069gVIKs6HqiE6udl+T7hYyv7lta4YFxCmh4yk6
eD7VnnBUtk4gYklCXB/2EzyJOFWI24huOnaaxT6EkbwAkR0FTXm3MlmusX8kvzG8jvSh7Z6WKe8f
K8IHaGWIcQyiyL5r4MDcJNO7GBlKV2e39N4GZ9018/Blau1jDndgn68xZ+9XbNanOSC4NxeXMRCP
5WJcN1d/+n+IpH23LaH2lBHlVf1pG6GFWBg8CkethSZhPDjVetI6sodZ1nEm61ckkR6cYLqfjeE5
SMfP2kmODLPdZJVcy6H8M7Jj4Tvek+Mdsqxkyk2mb4Ot3Zl4x0ZH/T1z8jIUjUmYP6XXSvb3vp19
UaePG1c/Vvl8dfUVKoFqDE1qT72fG2AmzN8xmJZQK8zvcR3e2cgfoEfcMMv4tEnMf8uJMwMDOpMw
Sf/jdF5COce7qeCxkuMRGNnzNlMx2+zsqdrK+9yQpDK9ffST5KBstDC6f6i3vdQYXEkMKzWinVrX
924avA85Co4JTQ9ruMkNyYdyAO20Xt22OlqdJFJoLCry5mfg1PdaGziE7/p1W5dzv9nnFFEECooa
4A8fsL8umF23YOnHPzLIr7sVvgLscpfVh65IoGCSsdenz46wP5yluTPwFHDLRDoLzIxrDheBn+1m
Q2Aryn9GUTLzgxPJZteKh8Q96AVz84v1kAVkbKNG+aMx0EDsosabnhQuBf+SvJQBbd5xME8wR59t
2Z3LvHtmZKKPrFR/0dPkZS3l60SVKvTQsYq0wr14wHNyz99DMvRrFinUjnI/unaGpU1eJIUmQPzX
bg2eTblMfHX2LAQKINIsYtuY9im0/345pWT/216QhIYQQD032XhpmawubRK32dotTbnH2Bz6nhvV
emDVGsUme0fafGTUKoAoqr+ORXFTD6ZXVYCley4Z8gpXEsnU9/DVo3lY1x7yPMJip3+FN+ZiV1W2
D7aS+tLg0JmBUs8U3nFbgsNWEZq1sj53UnPD0VuN0JHlO+PNHiOjHUyHi3nilFFkrIsvFf9oxvDS
WAz3N4TOXkn+Yc7+X7dPbfLWbQ+/P2vb2+lOG0vuUq7rLqizOgrsUg8h33yXeC2zYvq2dEC1bHpI
Nn4QZLSJ4UUe008zmAo7X29OXb7OY/OwIDLou+Munaajp+PyBv8RvMyHXXifUArcN0EHYLW5UPK+
LivpjFW7r61hx7k7vgZt+9jYA5kADaJOn1vSFK+O59HYqziDCYZnXadWuzkUYNAlGNkPEF7wAETu
Yxr8K63K5wn2sWGsr+QdhCw9k+xen1+lqK7jap363oJnj4U2YasNTYMAP8fgmzAmhC1eixolBAhW
cE4qi7hi5zm1FWoYyKkB2ObJz3owDmh0OKhStKE9pqfCzQ5CI3fY+lXGzLZQ0m6SKCnm46Sja5m1
QRDWm/OT+CIIt7b3aSlSPM2J4NVDkkG787FNVODvROpGfYd3Tcqj9CwRabnH2Sumz8me5ig1a2Zr
jC+3GM+bX50yqp6+Tg0lH57MnlIVZB/TomE5grvFVFrcavlauQdOt69G/2NJ6y/RiiMH6K4Omoep
77/GAVbfqnyuxfCGKQRYDvU2tWU/EhpPi/nYp07lCUv5kE3mudPXo1G1v2pH0ow7VkH6SYJN+cD9
BpZ+hU7sBdjcxSjTz3TS37Su3/WwsNAzfm1nOkac6LvB1aGlEE+Q4N2j+zVEwt7Otl/du9rQ4chL
MsG+e+mxZ3mlXceufvR6QqVmTHcbecAsmrt+XObYcE1ECBLkWs3mNKzWv9XUjhqAayhAcET1X9/s
dlZKliZ66nDUfh06EEu29wv5T5NJD9M5xf66qI6w3seyLA55UUG4PF0kkkCbZh51U94aPfhuapEd
fdt57ZNypolk75bafMbFX1LlU2W7/ZiucUz+e2Ji/CEApdw80moEjAldMhGPdOq95dGPXhL6Eulr
Kb2/i1lAlRycUns+zfWMd6jq36KvEBxBYjxCqiMclvEpydcHz2n+qsBx8MjTytm4tN5MndKnwzxZ
so+IcP8ExRYLfzpNnvFUj1TJNU6BFP25z0e0213voe0HClLJPsOT5MH4aGwzwgT5xVnRDNKqnatp
d9VQXpmwv9+IqGnO79W+NCh0VLV1NEY8XFolFJQ0jkCVljFo65tKjkYPcuql/WUPPrbCuMql/NdO
+kVIqe+Ibdqo3zB1bqfqzfW7WLOLWgqzLc6VRIyJPGdPrgYHD8H85kdrm9GDqmPTHEWs9RXTYNtP
0cGjkrrd8+DR62sFqnD1fqm0WAzlY8HPqe5faoNpFybbdW+66vAAgco/+KK6mKXqXtSv25QdDdTc
Va7cMaKWyuZt7Ic/1ZS9MKh3XGT32ov0IlrgfF5gRlDVfc9py/SapV90LfjX5sbd3C5diB1Y4jVN
HhzN0ELNbJ7biQiqa/9VUhB6zj+DztNEchauli1eTTyjRvnchGIurB1Llfrc5yx3/nWB+ycbqu+2
aik5tNpe2il8SH3gxP5QX6rNfvE13QqDId37Hs37USAZNyAdI/rfImg/BtFfkc542go653LwDt4y
P+u5fhiF8Zr47s/WVzOk16CbGtP88KocsXcsYKEXN3VONxoM0SQcJjDaF5uyObROC213+bskqn81
5n/UhcjCv6Tmpor6IhphlI9U8EXm+ZunJiAF49kFDJM1cyxWc4qceaAMuyI5575lEowFf/1bJXpo
Ve3zQIerbfrnpJAfKSnpIOen0aaCPlEjabTu3MjmvGbTGdD4E2fkq02a9k45XTtfwEF47Z6IJTZa
o4l79I4i32p+56n72Rb7HmjgxR+WKBUr+jJNG3YzrkaMfwKdtL9MfAqhSQNwIBvjDGmuFJOsoubM
0We4s7IqlsJhg4wJMdaY/BRaCb/M+hfypD99KiBHrwl41g01yK47V8I8OU5+q/vmacLVaHiTxjFe
8qF6EX6yr82sPJnB9JJbf4wZ1kUh0vctsZyd2Ym3meb/3GZPbmu89Pq2fRf1dDX8jm53/6uuvZDE
hQqK3DEw7uTF2RbNeRDOQ1a2O1UGJ5ihgu9MRI/wnoPZPtTttO7sVAX7U/XouvIL6U/4Ycyj5VeH
WoedQ3e6CE3UKUzT7iT8GdHS6o+6Yr1xL5qNWtVa3E2aeVZmt5vaqz7M/3KnglqoLcu3oeZzg+Sd
kJyrl3uuZ+e31q9f63QNK7r30P4MFjFFGtCMFzr9zby/NwiZZ5FZp6qHeCIXuyT1QyUJRrGUCdNS
v8H9dM6N6dJAoiaG+lBNKEcNq3bv9tOXCbcrpIlfhVnePH+jRmBQTPeH0MLpaoRDOqY5VKYS/sk4
rVc/NhcaX4w2360bfGaUHxo939UaBEpUQXsaPv6vdIJHJFEoexbPM9WHvNiinFy/r5sIV0IR1sJq
04Oemu+03ShGeuK5LPXHoqS/swWE+Ym1V9akszhydvBbpm4V+ymBWi7tT38KeA/mjXhkt5kJHc7u
0NU8/kzblzqoHbILbR0/fOrUFlWVqPZdK0r97E89sXg9IgDabN6NG8eQvVVn3aNW+Q9F1l6Yv4TG
QYjQTysRe471IDW5Q/NhPwygFYyZ9AlZdZKDY95RxM31z3JuVDRLVAPUh0JK4fmHGbPJYA7O99cc
4QczdiWMBHBZV1weLAOxyknG8qbWWe1JVYLVaWNRKKJuSRGhOuQu5W4gUot8UYUzZcYpw/v0Hkov
PRYw5BEosRPGVy/4NBK41Yz1kPX9oQTuYPrftOCmBQoieKf4omaewoCu5zZbcTMO0JaJez0LPiX6
1T5R2QpJ5dY8DHl3gYOWKd3xIIZ3C/uRwa4MOuWqKiyq+FaaRw1EpQXhnYEToP2SJ/mxrECFFImU
oTPsDVeL0WE8lSUWDaRC0AZ3XXuDmO6s7iq1x7d06SkgZlGazOekva+kdllW66q2GqI27IJxiqae
BqJ7ZasjfodadTibFKo1uTctVIIMVVKJFzpTfKOPv00GMmW3VVgBliO2FzOujNvYeSfoW2lDfHR4
DqdkghYdD6KBIkOMld5cZZvHztjuzW26M3JqDMUtqIsX+pG3tJmacPHs3VbfAd1mLFZ9WdDa4Ti7
LLJBU3aMQH1sg0c3lg5769G8ABTCtcx6F5d0Tcl1LPM61F2MLlg91vhN7ckV2WmzNqJMcgWRHLt0
aGnpVXk0AASqTKr8j1Zuf9WWjHUC7NqCUmM8qnoVrtvzwI19y+oMZc9AGjXiJLDYqMy0EFvVVDhy
Cl5te+I39rI+zJm81fmrggloYxBV3t7LjNge9qlLTs5Pc3Xo2Sj9/IIJu6mF8nJ7hSBc37W5c6j8
+riyJVg506mOvENnw6nr4kpr569Cq/BVamN5JOhr5T3P5XAP/i4SVAzGfj74enmYO1OcaquIPbQB
VGCptv4wl09ea+3k5oWl/qc2OSPFlXPkeUtsU5AYaMj09Rx38ic1Pchq/1uFpv8HI9qU+aE6HahP
q6O30h9QdfiBWr/ljkeuiUtmxxKys1TuMDwiEffL0N2OX9Fvf+Ulsx9MzShAHVSkLxtbDzdg+Wdu
TfWZi/Zd7UrBxuUU8O0jtcIEg27WD+r48y9MJv3/ndoX7YOC7aTfo8KoYupAPNdKuRo/68puj4nf
w9UWqSRDLYBR/XczNYCmUq2LI/ZyBixIXSjdzrWmvSj/3tQgcOvkUgAXqUUVB5Sf+VrlF4fyNoFM
4Vqa4E8q7LBK3B1mg2VUZWR2Fk1Lzj+s1bma0tqeVcdGgRq8/m9bOWFPVYUzrOy7+tHt10tVnTRZ
nyzrH5twheRR81+sXuxn8GaTnx5IjamcvWfbjwpty959ovbN9fjcYLp88O2sqlpJle7lAXhSNier
aed/au0b/frIFUjz8ouAcGJQbFB0oVSLaMPGJEA/zdbbbQjKscN5eIUm46Ay7t02gZ/iVrcnuc5P
af5HBvrOd9t/U3/Jh3cgoTsGZK/wNcTcPmdEgpVU/6pOTb3cOg4l/a8TRxjH8jgrjT7sBQskPYS8
QbS1WvrGAO0OFcnQ9lgcFrl+5w/4n0bZ03rPjjyqKrfYKLTLfS8BhLIjudtV+6Ltyw98vjKc1mpH
yk9w50zQ7pig2LEHuVCPzVrTX3O8V6ZU4mDOL5yofk3/q7F3vP5/03Ky1fUZi3vwcetYMFcUl6LJ
fsrtkI+vtWq72w/2+KEFWyjRt1Gv/xllcmx7+lSRo+Mu15Fn7NfPXBpPevL/4hpU61k3Dp1p7Nde
hkaW0WT/pg8Sdxrk6pt9zBa4PFkXgCQwgq7Rtr6VMGtiNFY6BXyEuuDKa96DNj0qMzxRxXX6Ttke
+03V9os6DTWXPg7rgW5ScMrz9cAPFSEJq2k5TzWFYDMfQV2ukee9aYBBDFQr1RHusUGqheZgTdfR
2xfeXtbjTlrqOLNck7uGPGK1PYo9JIdUPPeQr4Zu8MmZMPKnYnxVe1C9SRkqTqXyvTp0gtVAKW0W
vMKHN34oZJcyRHMP/BOzKcWveoMyB2qLa18Z4RNrp2y6uk+sgFJZLW/0QEOtTI918McSV85KOr3i
5jAY/39+XKtLJG5Y6EpwVNdtDk3uKOn1/4ogLcH6asTOaEdNwgNlvcv2vfHHg/ornzNE/5lHAWiV
T0pn+2VKOL0j29KkhQ8qisuTTbKzJgqB2X22bZFqbLPWgs+C7bug5qGB8MRN/990JZY8qCxOEwGg
wC3UCxGxAj6V9FS+OGV6dhfAGeWNL9QCkN88BBMMI0+bhXbGIVbLaSp6Q4J1JLBBxeikWJgUFgir
x6ngDMwCvsjqAh3mrqI8t2JQpWGf11Q/ZfkBBZDQ1t5MDXof9hMOuaSTVbAFOLVsD4GdGnSqDmzm
3rWuHKcllV8q55/p9LG2w/qg9t//aDqP5cbRpllfESLgzZYk6EWKoii1eoOQ6YH3Hlf/P6XvnM10
TLdEAq8pm5n1v5tm3VLARUn/qRGKm8ouib4wn/2kbNO89uuKkQUFXWNw4RGoO8Q5SjAAyhvvk5DD
pZN6RHYfOPYlTltfeqOyuslMYYCf6I/pmG5YjQCfnzPmodONp3Yiga8+xOrLiUVKAyv6Mgb5pZ1V
dB9jv+3cQx5+euE2xMq1pGZyk3jyefFA73BSQ3dTDwtSe71vKW8y/YPgYMqnndV8WgZ9rerf/1bj
f2/ZVd3FI/TDBsjXpeMJcRfuPlCHsxIxm8HydmJzJMyTxCu1U4mO+AhyRav910jIi5LwvHeCC6XL
CElhq/thtX8vaHBJkuWBcZDP0BmmqGLuU/sF8ERbf1jWrQ/OVWGuf78iJ2UkbIo5zksybBjHJhFQ
gfkJQ28jdza1fxLdPqMiJvEB99OTgt38Vk0vxHqSVyzw7phjewrloJbuUa+pXyvuvVs8n610QWzI
VZPDxflMcY3S/pcLzOFU1eQE13Sn2A+lulSsrL1sCdeeeuAcQeeC0I9RdJDBXM7TUtzkqXsd9SxW
r+Tuy5fiDvROBsZ7BIKYDQYMf7ghSxOdjFDfYagzTIHJCBOOn9andIbV33BFW2yg28EfTf/DmD3f
AuAmn2kYxd1oawSs1WeD/avyI+M/TzmQFK30ThlFjkIJmVdtf9HIAn05TRjKAXq+UihvyBvcU+XV
GRtG1trXZrQfHFSmiK+G+E2lYat70XamksiZFD8JwYRtWlbiHjpq6KYUAMgcOWESadTqRYIisSyE
IWLbeAkbseuprVGqQRunV2AswBiP+lVWau+0p15G/WlisvJA3MbEgq1RXNn3gKJRm2vfHI0WvJCa
5XI3u32CRzeXgL4zyXbeXzAvv8+iEnGcwiH8oOJAGT19h4uzlcpZ5RR+XwP1V7ez/m4MSKhRLWbI
x+8N4g7X83tcGMAXzX3r5EcxfW09Yb7F8nA3uNMMveZs1MTHUWju8nEGPwpcz3lzusVZV6yFXN/A
8v4bnPiq02MlNwGaWenTmrnU2zqhJFKhuUQYHOnjTWJgh3J1aFh7VQb4vXSWealTkK91shNn4nKY
CCu1vj7LZ3XzX6v/IyZADa1dMqCQfReHYuFMG/SleVi9I6MnjOa3JPIQ15H1nx6dyKrYYzi/9PFJ
bYoL0La3ghoKaY3v1cGhF0iDFt1m1fhkjTh/PBE+qxbQINFhx3RfHBN7x4OEZrsLqldAQxJ18624
UnY48V5adesAmzEIeH5L4P1eTOYwTrelPE7un6qPrvj5uHy3eoSS+XA+MaPoH9f6ic9SnXIXWOET
jwD3vVhp8H0IfybiaotRsSYWvZqi85gPtIlMh9qxfD2V3idEyleS2M+le04ZfcHzSJSPhdGm+SAm
mo/n/35NCIfj1yCyrR7jsKGwxMh3i+no+h97UmFcfvVuQyKsqRixdhWEWPP5jIIWTkuhbqFLhGvE
3besSCJh+Ux8EtD9nGgZ8T207KiUhvT1uo2cMQgCdxrpsmAKKtr8gcPOyKoSu/7k0MreiTrqZ2Bz
Sjvi0P8tg5jbqS33UVj8qZmZy7oLGgabiqXOy3IrL8LxB35PcB2aV8m+UqfboScfUGRIxNImeH5F
J0KkU1Fl27RjrOI37lLyFM62SjaKmSMZICwq0y8Oesh6EFWjg7KuCnlXtr2Y/tLaex7zas/7JgCb
V+5cvhEMFekXOxZUFOea/E/MG7TEjfleMfUH00nWFRBF2HXroLL2JawMXjbhh+S5OGOACH/aan7k
bvlkFYWvATGeeg64d5FXZUD3Jm7/NrbnAyEsJsYWexgnDMxCmb5X0/NMXs5qMJpRagn7inQFS0Sx
5FssMov7G8xlHDjq2b8PajKARN96eHh2U76ztZnjrRLZk79KsJQnKm7X3Uh8HVMtFLNGzyOiTayS
I4GWjeE5SeDxu/7qpRAN3OJu9rfepvqj24dKH/6BEA+p7NZ+uow9CMK6BHncP7t68qXmgPez/LhQ
YLFmQKsdZJiILK+qNRlad/RQV4SWsYYnDsRKnc0VCtXgOQUvAKCgjimzqZRxhWR1SToHF66b4b61
G7oNan/XFecyTNCXjUIhF7SeExOCxFIBP68ANkXAq2ZmA5TcYuRbe1aQEAUQopWrX0VRP5qCJrxa
uvRmLCpCBDLQz1rsQgUwJzYjH3DxHlThbXarTTeXZ6Pj3kVOghRcMU+bJc6rw1w3hyWN/qHaofiA
x8xTq9LolkHCsB28r2jMn5d4AjXYwd9xIvcWV/TkMvDeQDwVDfYWldMoUP8y6Rw6HjVvvwN9coeU
8q9wS8GyeY7PZK/hWadAuAb9wwiauP3HFNh2VfJi9yqjxG5RxmFCwbxKJhqDKJ0Fq9AN5pNL12mN
ZjWFI4ALSPjrhDf5wOjVydr3S3BbYpfRkuO1hvgAOib/sNplOiJ1ROmJySdFHPvOYvxXwAPe5kX4
EYXlTNsfzpc1EQ2rqHQBOFNuegBdhDL3EdCdRhEYzZi5OHpxAJGqD/5acw5g2OyndYKW7tpuVMs3
5+VvGWik1lmz7usQUL8KLUaZi4pPsnn3MZnPo85wZGd6U+uJhCaJjpHFeCPK61DqyuajDKjUT4Z1
ZCwpjIKwfh7muj/lQVhBf6G7t4+VznlOo+LIbOtkN4HYBxm3QJ3Q7BgLmMCOUieXjADKPUX7eDXr
VbVWleA9d+E4hVX4n51hvIwRJUlph9UmHb00tuireuOub9JLHCtMu1nSizuqbx3vbVXes24yAaGq
S/eKKPqtoDJyUczilRLyoZ+bwwh+c2v149HMjYtJW2TjWuZBq6eLClHtQjlV9zteZT3a89bssCWU
FZwNdcLnurMlmh/DO7TA5bjM2nxuLEp6WslAA2j0jArgakLlhC/Qxs1qnkqDRLQDkz6Htu9Fznju
9aE46dAiNzQ+QoosdX1SW49OWTsy0cjRtG0eDt467utPJa6+Zd7QptKdR2wOlFBSDLfhlT/agu9f
oXMdMu98CP7NEEA2auyk3UpDRPAzNbPyD49abQdjICwdm7zdDU0RnuacJhL8RzPaFgD1d3rk0t11
bOPilYl6iNmPQ2A7xpaLakqVO9lPTJS9Kx1WRITz50rb1AEIvd4+M6/XRrt+MQ6d1+7rDmVKx9ur
VHXLPLvMBYEVUKCjqoNfpFWzNfq+Y+6s+oVI3nsNcNBm8oCa4GysKWk5dBSBaZ+kN90CV+uajUVZ
1t1OxtxvAKTAnHIG7rGF2UgK75wa9KIT2g5dqhK6AdHwGXKSvOpAare1lr9m6QAMuSj2rgphLAv/
lnXLIJw0vecp/jnosfepPhu7llvXWPnHULUyZiAFotkWazMg8a/g2ubu/NwPDpUeANhRDaR3sQiR
rf551pJnWzGtVUJNMy0DCs2k/kE0nLPI/i+GUWnSFDCJyufJuS+24qNV/4QgK/hTQCLAMi0KgWV/
oYSS0KCvCwOOYQNvENwXeD6KRxv68y91bL8lYfdsxcPGajFX+nimlEqoQa0S3rebJ35aWdukdLmm
qfpkzxoY63l6yqcJhEGAX6V5epAnaWiIOENwMYHXc1jWDIF7K00VQGsy3YRpG+r0zUZrz2L9QTkD
HBDWU51KZe149WcPFUBH/Vgr86seLwo8HhVEchgynbR9TlNm+npm6oclRT0jdqGvBRWqVoK6L7xD
s0QQ1PUTJdcrTAjfXbLnxDb/swZPaGIMLF6K7FlHNnRTpokN2CxBeBydaEVFhVkvdcD6TGxytG1P
H6siRaSYEsKrtT6Ax1/0sYTRnEfvceLemzqC4UsdZk/8+5S6Tr0xHGcXTNmW4T6+xvqZRfMyu/mt
1OJjmzh3Rukq/IBHD18vvxQ1zyhMIMuNDBXy/waJLi0dTQu2OKutxUzdEB9uACkYgFvpo33LY+0D
3RRn42QOPj2yvG1ngPiAfTX5jZfmK9fI/0MG56ar9S5uBhWan01RXrHXoVJ9xIX2Maj2V8aMVibf
LP9aGgzV2DKaYvmoK+Xapdq70VDVdItuD6gEeGxPSlU6l2zsKEGB0vQojWVdCOlX7yFA5lvkW8E/
aF9D2uGSArAEuX1O7M5HVuNdTybfNrL3RSlo4inhPRjmk1MPoST0NAXsiXykpkltdMZlDqYzrdU3
HMdX7TBCQp1T2E3W8A1MexuMEadJeYxZAtSMKGJAChNebR0RsgK5jRf7VZvGs2bAwbaD7kWLGIi6
1E+GmT4FDA9YDVWJ5B81hqF1X5zCfR+UqV1NIafaytphPy1etmEYgK9Z8Y455R/JZCw05aAB2ana
rPrJ/GuU7d6KuzWIRm1l5ulrWtFH75pC3beT4AcTL/J70oQ+Lj7tQMtJF6eNkbfPg0UYYWZmD4h9
2mdzcJ/mmOJB2dqrXEGy09RHKHv06VuwooonU1HCF90Nnh19fsNZv9apcyo6klvTWq6WWpK3NsmD
DhYTsplpBOeIBci58oQ5xZRTZPGYio2oh2YsfqtRg4bDmanJC5OHj5YEiGmIPio0dgoVrX3XC+/I
rJxPsO3pupraduVUpCFDpB7dKLupGJgmyrbgYZ+mZDnXrvs9MZeDrHzah5pyABfTnpsxOnTVlPqa
Ej76bnybSy33E0RrgICNHEzVXNVDcqQHi3SFsgdoENMoNTaOqPw5UwU8pCaET32Z4pTBMVrBGD1P
lnOr8wLcwjKO64UobBVhxtWZtETvt8TthwbwuDJUH/3INOqORKWH0N0MCw0urd0utvNTj0SgmgrH
SOvil7yuzrFqULgslKfSgIdeq8+uRlelS8DZOHOyrC293liJ84Yw3Wro6kPNHDIkB2LYi0RyA9+k
FNpLSqvI7DXm0UbVOqcyArExAGmHlWuMF50v8iG2stdO4M+oz62iwXnAx955xSTzkWAmwMGCAZy/
gFA5V3bzht3YQxvxQXY+m5SPHSapRFpyzCe9WPdpQ+pWHgP0GNCHoDWhVpsSblGUtpfC8r4KZ/ry
6gpAPZcUgBmjh91HEyUUSqgFZPauqhyAfwUsFPehlPp66eoXJhua4ClCqpO6X2gArBRjj1z/SzbA
ErcSYtaKcVqmdlIsxAGBYUPWf4lmyjtizws4OK0EpHJHHU72nBH62bP67qbzD/NtXqJqZK6f9mzp
1a4mQQ0b600rokPqDi9lNp6DZXptXf4/9c6mN3C8x7HcBEvzFE8Ns8vQ7zcLh/5iPJ1kCBwH8ztn
9FaRjJfG0Y9KNtxr8EVI0GzqUSf8IgTeJjMSi2FQ0JHJt5HqHosi/qJese4dzu6ghrS2sSxE7gh2
wcBVBDQESAaYH3KkOxCpG1BlB5qf37IhOvBFV4/1FRxn6MRTBmh8/MuM96tlDFtu/NnTswAgB9KJ
ikonofMtrQamEZ7oxhLD05OJDQdQkXs1YE0SStOw0E5GlDLDyN1FSXAZqG6rWvXt9NNTQQA+Fcxs
ilPlo9Oco0fuA0c+8ZchOLZjdNJGhxKRd5B/HHqHmU5OtKsoWsA42y5WuHUA0zdhAlQIckNZsXXG
UQ6dljjPdTRv5yV6yl39rwadgqlar7JYzFihzMwNrCMbzFQxHYyR2Urm5GcpZQ0KD3oXHMCjR/Cs
vD9Ist8W6igJemfQz1ZuisKQQ6V40Y46YYZTW0eKAg9K+VgkDcRmtFerCntnvU6W/pIAmIWlA8GO
zu8gFX1KglnWPIws34ouUWdnWyGYF1jTAaADtdgm7beMyaI1CF1WmO0UGyxCENOwfb17cypzF+t4
X4ZNrBYNuiGJZDd14ADB2gHp3meUmslH9uJZ0IPcBAE4InWkOoPt4DuyNP3r1PpBJ1J3cP064nFN
bN8hOAzk2tNP7HhHZsO222lY9ijlbqYmIsBNj5navmQgrbyhFDY+tQQtvyAwAcuO6mkzHgifT7Nr
+6rLuatbOMuFtiPD3cj3aprk0NFpIjuDETkw6w1Chh2vjd7Y1XYdrowSHpYX7/U+und1GMA6o69q
BIcqERJ91jeM6RqLVZEMgHS8Lap4lJ9UGgioKAwBosQCfI1y8k2XoX8mpJapCLcaOzKzMw78EoZS
vxZ9eYCe/hALUnPBeoNmLqtcz+HZaRfIwumGYW87i8LdksX3mQqlQQJl28Zfa2HV1LG4DLC6A3XY
NSSJmlutRQavrQDcUJJ1GCZlkp1nBeAAjonclnEg2tL7ndcE3F2VJgk9XOS+V2j74WnD8dxWLmyp
gvDaoUSi84UteNmUUHVVB9atsufD3HVviF1YJvResXOdsVxsTKg8hNNILzQ7IIRzXsroLe5Qx0my
h0v46wIKRFdqPTkxJZzmo65xOS6D3ZLOMqCYICBBsZrilAG3EtrwhG4Cu5YrGROOEyNeuVVDw2qc
cQPsv4UGCATT4WdqNBfMSnox474RR/igHeTLsniMm8mi5UpecYzMwj4i8wgqBk/BVX4zyMOHKntU
UqCfwbOSnUS9+l6BKUI0+6E6NH97Jb+Swb5nC+uDWR5LXsSy/qElv1L75pRZgYoNS3aMMyJgGm5N
qIQAEFkGANFJ3VCMATWuQJ2OzAdk5wHZlnIbMWGpRyVigYPA7qg+/J+1mIQFk+XAO0+G5qkulT1E
dlQr2CZIFsVWQ5ECHQcLDpDNFlnaOeQEtrpxqi2bBJ4HNkwvBPiEbMA8njtWUm2JqpZH6EW3AY7k
mJVni/4Ts2FassEAvRU3YYJcsw4hrXY/3G4oC7rb+HDhohWNDw61sUPM6kiLejAk1QF8QDW8mwi2
bWvbokbuGv3fyY1PCZxb0Y1wl5sNAqUz/wX2fHTG7MvoaGPOs32czO69y5Yj2L4S5Jv9EDNZTh3k
Ew1synTWU+ZvMLrIwuu7tXVKCIHUuN6IG5mqj7LX/jC/aWWPMQQmoJpN7/gGhzWK7uqkHy2yIxdr
AujkuSOL6aUQ2G3NsDl2TG3rAU2bTXwf7fw5Bflt5wBtAD5gYHnvkpF+5NTPUwV/s+yfbD5stN89
rGPV08IigJWtk6lwnYeCxETPZT42SbBqFQKJoTpKGbEl05I/yXrujh7v40x/7mKbfsPF6H7KUt/E
lbdl1IEfAc9ekvRaxDy4UR40/UPCCBjtErfC4q4eE6MXkXJaE1DTVviMIZcY9tMwXzuwpOxZy7I4
4+DL1pTJSAO43/R980cMKLT8Tdj+FfMp/5yiJdailTXioMSRp/0tVsM/xtz8F3bvtAaInNcplTVN
eKcEeFS0aSfpjBC1R/PUaxUh0XTvsvhzQdZxad27ESX3OM/3stIpcyMayq01TGVYIQB5Bp+XSAit
ZHLqBEA0LCmnYzdk+N3EhQeBupuSBKwM4yrphizKcsO20NJOgY909nvEWD4tvohvm9T8ACNqW1v1
o2qMD8OFXIFajlrPPiIUm7wFQRaGm3lEdMTVfFMBuPPUTdnJ7I19MFV7kw5zCAQs6PPb0LTPCxc4
mYctEl2nGWfekF2FcXn3HP4/d9BBy7dTYh7t5TFqn1T31vzhmR2I9dzPqnlPq6NlW/QQNEJ5KPTg
zXMH+E7etPYCaIt67gkj/2Qz/DLIlj392+OsDqQ4VJgdYsNpjo6aG5zdMi9WkpJqjXc0vX6gIfke
B0iYoRLLPGQK8ynmMHxPa+DxZbNbupyGFQIqQerLtS9i48mAeii7XznIFc3XbAnxgUTc0IQVwIdp
EWyJtA4pIaeBQ7DxRLLZpjZT6PhpaZDqgg6yThnlj4x/MciiI8QkQmpf0yI37DuZk4sWM1MEiKdh
3jrmmI9VuclB84XECzI50opurAs+BEcb7CaEK6QLxIy1gQYDWJ69uMOWZ5yFWE9DgLMXuwgGDe2r
hvmLObScRZMvDxhbGPS8MfCHAbUqgws1MkjEm3byqFEw+vAD5ZwgK0MSCbHLMl0/6+D3QrXvPJKp
mqIZ5pNtMvgVI77VS3NtE2UnZtbjwzNiviWKnhgbTO0X7gwFPV5vlXs/sm/idAtnftE0F8yctZVX
9nJeG/U1Nl6iJI/iVEQ0hmQFMP1wxdPzL7J9/JG66R6taE3AGry0iuJBb/4beuHqZa8De2gvaP/3
Cspq9BR0iMFm7CNuu84TqMf6XjZmzBpe5anlZhEPofHi4LIPQxJspPwobrzHmNceI8jsf1Uzr3Eu
x3ruVm5tUud8zJ7z26aBBIWxq5Z4Pc/T2iUDSzpmGBJsA8wkRK/ocGTjdwbsLvyvG0gW8/cO61YR
+ssVB8oyaZ+Sj7VDjPTj7OeYjMZgVC7vZlfmFWxXZNKLiELQvdVGp10RIPwg1ySiEDj1GfNyowu6
wWB2AOoJpojjwQGU+C0aTTKAL3MCLMEHKl697VmhcjHWclJM6xzRy5MQpwXeV1DVDqwUlZJ4/Rt9
1QB7SkoQUH+Wd9v9LKlsUqqE6m5ucGy8ursI01nIBx9BScbOnivUiyjrafPzUCA8yH13U3NvWkwj
9n56yo26devd77Ysf2MpE+c5uN94uIJPt4zANymG/oollfNNS5NNju6YTjQ2ErnOzRc1qK2RMLRT
M7ejQX+nSk/MlmBsbMhMUykoukh4dE+y3Aaldb6u7UmMBm83zEfOsWG6OyOj5251O4WLgkTkTgJ8
CWE1bzi0GNPEGbD+sdyvVUe/zYvI4Tih4B1wOUs1/MtQiZADWtRAq+u9nPB+moEnBKCq1PWUSJHx
JxuU6yL3UrEp9aGMSEVoJKpUOwWwfrfjNyN8PIvppfGuCeaEpi0SMtV8V5TkUwLOxoWxWxbH2KTm
oNCOCY1jShBEH3zToPmkgqRVcR8cyxCyBsIUa0x1gcRfWAyIMegnsUyMr2O3CxJvEk2/Whjby6GX
6HlZLEB53Vs3qn5JKi27Wjh7ep5dNjNW71FNqELlKnyfcd3FVOwbqNzKrm7CmwtHM4yTA2L8ov+F
ncrz4Y9pdzvL/ZRcJRfviUg/4dymamgb07WRnKGy82bd4QDdogFsYD+VJH0OhNoIVZqRCY+QBn6t
h0G3f9QhZTnVHprnPSMjkafuiAlch1C8XvY1oYTFXNI49PZklj76fu+KcdXt5twqtOFrw4+K6iS/
JjtmI4WhRl/g4q8M3oVFTILMutjmIhN+QuSFxMhmhEwNUEH5DSnxFKG31QomlmFKrbM7tms9Gn2L
iFr8BWnvhW5rj1EtoDzMUIR/LbY7XfF2cisDkH4eYXFS2/8aWrbiCKx0PvfBVg4WZqCwf+Barpm5
TOOM9NGab7GLhgGRg+HlV9nz3izXFaF7gbCgZt5ipMMknSyFEQrZ7znymBSi0NeUE4ngzqod02/0
inYpZrSo8kNbTrtIR2oC8wl1K+aq5HBWxUSq6FjLGZPvaaYDzim1Hb/Pj9j4loVYKkY2w4Yo7YdB
OBtXKQENMJruR4oS3N+JWF5MNSqGpZYcbEA9YkU4eSGbSldbC99wYSuLfRjsr4gCDI/2+33EKBVx
l1hOBu8BR5zWvfZJ2BQicEMrYcVx0i2oXwgPFaRoZ1mULPr9dtYB4qMvIWYRgKDuzWcPxS1xF/L1
XPiy/5YAO4ceTVvg9/ggqL2RF55owNkMOPYocpn9RUKGsHyDqkpge6lI4MX3KSH0BVl9LLrsKmG9
JKZdWu4wLvgk/oIDpVOTIqIEKDjgU/6/+xNLrECkzpAC4MUR217HMGVsfdwi9StWUB//NZzgVHsJ
Mu8qIR2fJznsQFxZglTCU/FQJbDkGQytuALxs/LYclvwq/hwOVIlM6pwNQWUjDRVdxVXStfeB8wi
tlscqxxPLoaxQDrC6qBUAyRpXKtAXORiumgWitWc+fspB/7H7QhalE0qlFQAvlH99Qiy8vRLXAz2
RpL8FsyA3KyopGelvaAt/1jo3ItP40yLs5WgSCJhKjG+GX3IN8nZYHcXogmHUJPHQ8RkjeVxyIsk
RiaG4dhJjMKJ4vU0m7ny7jPvKuUAnfREviRkj0cyKofrwpq55ry1VfMJYvv7gO5uNPSHlmmaE3IT
mvOH7NFZcYTIS2Lg/4vmT+lyKQblNRihTAOvAcy3UihUItYIousrrDOgJYtf0rhvdaLxFJIq5wnn
Mor39NR1w3K1OqjWsPuh5uitvVp9OFZ/8lg3Jgz7Mc7bQj4Q1hiceYgMS8G+e6h0FgzPjH7zCHJq
uvCj77D+HmE3OgMG0GnVnwagvsaX4fAl5Dsarc+ZqN21hy1AJezlcBXYrualu2JQfbksGUc+0bN3
GVkqwdokmKz0hkzqc6+WQE9z5SRRoRG+LUP8FLYhLn/aW41zTAzI32ys3EAJZ5wAhwAkwGPOqkLM
QT4NtM0+6Lhys7gSUdOmJbzp7mVln+SCcEWLuv/NHiS50RjVatW1jzEy+nQnc98dQiSOhRFHe3lS
i4h2pBcaBOZ6oAROwQj6JN1S6wd4oiRAYhLi/KfQQenrzm5i10uBhObzFpuAgqTc6jZOdo5RbtzF
unOI5M5ypKCh7FCaeJJEw+x2qnVrGoA0dL3UCC5OHC5QxZBds9T6NJQVk5Xo1oDJabjXyIHSsSAW
Lgr9GoEPHZ1mX9bGGf0g0Aot2INi5go2e3G0uRWj1ZfsZgUJZqrDcUtpqzWmtepIFwcGGf7FteyX
FkcQBs6Vmo5A06p1P3TnMs2e6za+Skxny9B11UAEyb5UyNeOXvUx6c1LMyuUVuMrWc9HxH1wW+1k
18rDBuImCbCsgmN0n0FQ7tqEyK+e04sCuMqovr3Oee8qePL2WH9Sa3aQ+mFGfWo3lh9VWrgpUJJp
Gly6abeAHPurlWYnAI8rbRypSRrnYmzPHN5jgQyqZqq3hOo4Mv5nJ42POMMlQD60p0wtZ0BakR4V
bzmwOrI8kqeZFN+yJH5P+5rkTzkjlYVqnLKH6XxUy/A3fZfAdyZRlUifOxOT5YaRSgkJ4W4IcBvH
mS9R7D4XpvWnn73XsoHNTncLobg3pvRuJG+Xse196X23GT7NnNE1DRJ9ZQ8WUqsu1PCgUGV4bXAo
3OIWqMu3QeyoF/FGJU0Ulwgh4qAN1lHigYSaWkstTuHAWISkkNiuaMXwSRO5IOWrpQZxAfMNE0df
xyfXOSroysgDd9H8n5bpr7zBRzarQEKb7N5p3hElA/M32JQlQFSBI3vTvHjHqAAKJrVFfDNvnZmr
waUpaGJKANPTsHZzZGSmlpYQ3gW2GHJKfC/OBewYeDd2QaIIsM9IUW1GTD6g5qunFzvcSg4crKde
MRkuiHB0HSEbCOI2+qNLaJACvh+kWfCqzDfn//mpVvPuJf0ErjR4PckOkdARZoAbPxMBlOTJfKf4
I4mheA4p+4lXRgBhB+yNB6StJ9mRFjGtHqyiJK+VdiQc4FNA9VC0ILkFaygfwkM4Ck08lSZkfxth
0VDAJJirqNylLy0lCr6iSH4UFBKVoqAg3G74UDH8ElzxiaUNkYSbnpKCYKAJgX8JJ/Jw2DTFCTd9
Kc4Izi5tyYK6urhM3sGrizMFLSlS/IbTGEcYE0/6gi45WMaA9RR83kDbOoJDSE/F6kCOKm+8ojQb
QDb+BQq1JiMfsdkBIh1VGCCe1q67OvgOShf1EkAhOwTwU36ujB9ld2gwhsl4lt2SEiwu3lv+SAyD
fwna5p115/PlhWSryUiq5AeEt6wygMBMTgZuspzGtQAcWPA4OHVLinufXsVtyFbID/PbsnkcETWk
v4kAg2hRkaBWGjiHn8y7aKQnVT1vyOE3svD8QEzWPNJ87oUuQkiqaa+sEHZbahJdeePkNHy7xDV8
Pr5a/guqfqA2KCl/3n/yKfwlY45Npz9KWYqTwC5JsiIZ6IhLFm9r8mz4Tfj5ILsBL7KsQHbQVZQg
O8KfIY+ysqgzaYThEoDooHj4pzp+/LZCct6U49BIUT3dpgZFW8DEWtocASnaRBr87YB4LkjjmRYG
RSnTCP/q9lNMukUCfdCC/gSx6IO4KSNuGmeLCIAFIUky1RNRg4A1xGFKsaGUe0IWZ6KCjarIxgQU
0hXWRRazdxkPxM9JUIf0hmbp/mjlr4rD3FAuC89hk+kmTb0Tg8OaQeMBmoh4RfmQVnIckJ+alOcq
jnvsT7p7BVl5E+sicWPCaY8xC0xquSfokLCcEkCLl4RxwNm3wkMRlIdmQokdoS9NSia8uVkUK0Wh
EVncfoNMdB/Hk20vhzYN1pJGZNn0FKom1ajKe2dZoakds/4B33AjXe3e9v5kg3fIXQ1ulZSzOUr0
+bQcjRHAqzjr1njm4VI3E0Yi54Q8iP/m9vAEc6KJHKEF8as8Jw8tBRrYQvyk4En0wjyaOBokRkDD
27AbW7iDLmXPrU2KP43uPaipfNCAj7PsvU3Iby08OodbGkH25F4l/2EVJCioouL8W4UDplMs1Y2A
3HcYGM7uxwZtJmbHsTQ2hTBrrM+xiRobjSTqN2O8ix0wB5a9ziJ3LU/AeWBMEYR3IkLINAmgH62X
9vwDSK7ehC82rFC1RxfYvdrmpUpf+KDCNCmWZdsx+O5p2qG46dsYuNDWLyXN32hQzhNIW2TraAoz
vD4O5FoMNt0jp/soR0rEGLM8ro5I/fyR77XppwvCU3lS03ADahoeNPxNWodsqJTMvJaiEt0G7gS3
VJIH29Tvk4PATdtUqHzMTEhIF/TWv+t6PFBpW1UmkdryrqMlkdnmhj1XNMwJl6smY2g0rKvz0qHG
Cr36jtltZmQiGo9ZxQjqAqwYVG8XV188ea8d9PIhtUenX35tOUE7e2/oyK4oMVYNnWIieXZYW947
GlqIAkmqiGzNWkosRDLYihh6UEQwJAwbyftb0m2pl3JuoG/vpcQutrwF3CGfyHYK14XLrQQ1mrQd
BXji/lObvKRkNegkiFsAO7EbtIP8QiudFWr2/KIYi2GkyGHeyHaoSJlyk+RUj7rkdRk8sE5xfkMQ
NzAvcSDm8il2HmE7HyVZmghXbU/5bwjCkwTunjHsawyto39DfEpi76jmxhfqQRviDoryCpyyeNPD
7+DjBTTYUEY0JwjP6O5Jm1gCl5nKYxwFB8GJMCD6WCX20YCNOVAjRCkeuS97azrAgtJ6JQmPNGyk
ESOGSUqc9QQZDE2lKfGovN+Mngqt/gkzZ0MhUq6x5xm/6VyIRL8c71F0k/VLgvD1or0u5m1A0lsM
hJ1Y/+VAjaeuocOInDTE4ZA6o2fdzSRGuIZBHWlMDP8IuRogjxGAApxI20B7BeAMdPwKMHYjVwn7
j0QZmY2ko9RNxFIZCimwnCcsZx8I9cTpzY34+VF7aDRGIpZY0lTpQPHzPUZBiiFuDNf1KcnbTRxA
wWXJ+Mf/mRtMnbzN//F0XltxZE3TvqJaq7w5BZqm8UYgoZNaQsyU976u/nui5/3/I2Yk0V1m79yZ
EZGRG2ivkA8WrEBaTilV/4LjtOf/S3e4IlbcyErnv4gx/Fst3nq5V9U39x2ZKLoP8hIWhc4XFZl6
xmQeKaB00XxRPHIwtozBZJ137FZyDZq+zoiPQAYCAZfFxVGdLIwVNslS+XK+z/PuiatD8q8YzCZI
ThaFPP9qWE/djHt4/mrSKtCbscJm2nxoH2UvlNQTzTkwL5COunI2es4qAeKiiLjQ3uRc5u+kuuGb
YwQBPXLQpGJiB83AOEIVXwK0QSo4dNIZO8YgUsRUDe8BGzsr4Hfb34XmL1BH4oRY+J7ejDXEm5+D
famu2obUw6JyxZkifmsSHPt43ErZk51zRU9Vtbjq43wO6RrP7/hNbYsyafU0XNxy+UvtN8Ho/Pv/
/eCIsuib2yymncdMFWBR8ex5qGCJPDFhGdosc3lLz6PjAc42BypPhQc+hJplsJzDvn3/txZM6+cC
9MZxJLZTO01dKd7LOZqwjBQxTbYSn8qe13b2WeNuPF4SZLnicbe1jw48fmfRH3TLVxs1+Ld8OC1F
N3/NH2qdS/nlA/zN9JoCznAt/AV50RL6N10zPGrT8Sf8eZQ98yqH5jmiZrMpyzHbvmyK82sNiuIK
vJyLp/0zar4sSm+lxqKRqXpJKUnQUhBJnglPEUMByhowCAMjiLcOmmDYWd9AFGTVZ7IRlmZ7qZx/
d2gRIABswq2fa6xXxDVUa66zUMCvMn2sPm2WYJFZRxSG19JWSTHBJ5O4IPUCA01Qh7JM+HUSsxUz
YgGQmZcetMSUXnZTcbXYP7hQAUY9pK120W7paUxrAHzGWZN8sNGUF7JVlSzy6fwgjSUV7pevGAsl
wrtlPYSkuzvIipfR9pS9OEh3Et6Rrixb4msljXC+i+ofXmTi2ReM9XnNgdQS8CkFU3AJ3SgNo8kH
Mao0vmbKtNTKjlyQjk5tecQ4LPM2DB5CZmAIc11DpnTw60qQk/ZLf1TBDKrMy2HmLOD1MR1uJ//M
UfFR0uTwVHLkyUrYzfsUnY1eM6IHbowWjCsmz10sPAxdDyj4RihBv4ngBJBG6y/54KUOmBUi/yO8
VaDrWmrsTBYNK3hlYAICqktF4cr6p5ohT0niCH378MIIapYe/misCi6YbprLdkouJ8B/Ppjnyqri
MsX6TnZJ1/p3QSK9M3vD/y4L78panzbCAHsKnIsvUzDXjlQkB3Gbe7qn816nB1txgWjUs6P3ushp
8oAzKVll0U/o8gQSaoIRDchlxIKyRbEkRjPEf92PBESv6E9Zgv0BrVDnNLo7Y2KuNyNm2y4LEmJB
60rtKuj2BJkNiizdar4W//Jfgg85J6oS18TpA+BWcX/0YPCrgnlVnMYU54Rd23JRalMd1B+WLZxu
OtdtrHkX+w0b2xeSNw8cCpBBS1erSRAMr2CfAHp6/8Cgk5uSfiwPdLiC3k1pbSXmS0RSjPbVvsKD
wvz2/h+df90jr54wEld/osARekmwwa8YOMq/OfOTQs2BhLT0lXhMHJ4C4hXGzRFLIU4RHotNMsQv
n48rpCLndcH+6ACz6yB7TWbsMahfWDP8UFkKN3pYeScEfneqP5UkgB/p9qjPRKIjNKj8HZc1UqQd
K1JQCfaZ8hCy/Qsf0VncmEfdJc9tSz+MdsFjEXMRmDAdex6zTTG9Oa3phzYVC0m6ypIdUYM1sYVS
cHLtAtg8qd2KEZYQkK9h6kbeUsUPV8p0TIANnpIIz45qQ0c6BykjT5gFdsaLzLx6pDZuM7bEHtAe
0j+f2SxazoQ9qxBrlulO0BKbSjw8u8NA9kkDLV5jFwnNY9i5FTukzk4zLvgxP4gBelA8BlguZVaq
lNmFAPN7fa4des4MfZFqdNPfBArrf3mXrH2OWt0PYVv7k9RRR8n/z2//47y1d5aVrLYS8kJC25O6
qqwOyr8ByL72vrsjVs/g2ghPNRRmjolU0PwDes73aG/CcIfxLfFa9LPKMf3WaoLzojIQBsa/IwrC
bpMQhJQ85ALAmhv5H1lZyQiFaXrTOaNvYB2J1df+xdQFkLEjoMtTeLzC8PQm7R5VKOn0/F92dE49
yew6KGqyBFbNWY/CmmB7+WIICN1E/TOxXXSvXLFyJUKrAlNJYKmH5Ezy87CJXyuVswD4rHSPfILo
Bl5WmXVHgogPCqxVKHmVb/s3wfSrZyID5J1WPu/G2WydlSpNON2VFZGy6KuNwLvhwGBiBhJnCZ/2
tkUqVgFIok1J8DGY/ehkuMbJX/PrDBu+OK4RwgyY6vXedZA9SMLBN3Dq0h1An930h20qcR0/mPt9
zXCm2KQDaTruS/2MEOTJLppnO7Co34yHAOloEUTQLlb5mvTYXrLe97K9qC10U4iqW3N/T5v5b4rV
ZD7bcF7e8OluFPLRnjClwngu3f6pX3O0+PExxv/6nCINiOByQKx2al+ribMhJkAgZn9Akv0mUl6P
P62cuyyMaUrNrosh+Qs0jg8qQv2h765BkKqrccme/DS4rfvuaZv7GwYgPHSt/9AP/bUkUuUQU1mv
yQcU5keSDq8iyMd6vVsmOmP5/iVwPsRFjCWuVPHwIyijP6pAmMN1x9SruzDa7hM5AuCc0vdEAcbc
o1GeHFo2p/HUjNVj3tv3LPY3jICZQzUn7G2HOBYZf3LMvy7yyXyZ41Rc3zHox5t1RM+WYZFYcJR5
ZkrunAI/hFMCB2YXt6oLxzn6w+lP9V4dBLq4cP012Jm4grDcYftK64B4iQk4uFExh4Ux0HfSQMRd
916QNqRuhmiaIjgzumNkJVSNbJLID+nK6ZoXJgDcOHZ0x7koFa3jG+QmIEthj4gq8VrvMmKV2u5+
V6P6iaafTEJ6w6b9YCz0s/GcdQynGW2Gs3tPP83zWSzbwWDsrv2vYl/qhCh38ERAwzaM3sksmpOH
eXpfRswXbE/Lkt+twXTvI/y46LDJBQK5LffhfbK8i274loJypng80yqIHwZUAJN8pISaWbn77EDa
zf5P5bj0rkvZfKR4pc/5N9axX5vLrJPEYYJi/QLB/YED51Ob4Ftacn4Ng/2ULT46zvLWgEms0pVp
DKF1m6IBVmYzEjBTtC0+uEO+76LiaITBv4BzXHCvuFVLhouB/01jYn5M94ZO1OZ0Vv0u5Dyuh8kU
428IPz5PwaKRcw97KhAAu3wf/wyGSRFkDj/qsUqvQCg/RIi6BV7w5JEtLZlDt55jtIfuMfL2L4+8
SZVlsa/X52ObLC7IgwNIhmoMcZkkJ68jBagE9rP7TweEXe7tyByiVXPffkaxe6D79LTuJaKA+WPO
cMMGizVX41JYI4ehFYWHan0t0DNs9o9geO4JoqwSxUZpUDK/OXKOKAYT5JQUTeV4Lw40pK9BkIqE
96nLodmSK0JxUoQJlxVaz6VlUFoORAMnq02RzuyeC/0sAZrFexHFR7JmYq3UVMIPKcmcfH5VbkYQ
K4svHYwq2zz/I87a44CSSLHSapLnJit+kT6EVaHCehyWSxcCJudikvrPqEXoLG9kVBzgfBbXL10M
7DP5n0puLo/f5mgJiu5e8AqBXcnBBq/AXtym7F8+R1ln2g8nhWo0U+mQ/iCE90lzQ2TlIEEwgtGC
Dmkhxw3QlGmPX0r9Iob10AKJ+Q5dRIEryogan3gEG/fYY5oSgIlt0YvuFdaCMwVARQUERyw1BsUD
f8q18sa3+k9v3mvoEzgCT0tuGv4Mq2ls1z28WyiTfZ6pzjuJYXAZnE6qVbj7jA23khXoPIyVX/NA
yY7OL6l9LTPSzOoDPWhf0wJp47UQx7fmFD0KSfIifAeYUgpbwTd0yw/6/A0sbwSxs/N4fYpSUh2d
J/A0n1axnFyI+qpAZj29zHLhtB5y5Ko1fDNvoeDsFyjGWcmn2iRGnHSkaNgzKiMhLSxPc7T+pcvw
wuRvx6x5ZT0CoW5avVPNZMPy3gsxc4H88uBPHXqzakA18dXGkTcaYOuquloXCGK/4NCk7h4uR/Ul
9DrOBT3RUUqsEtMm2oqe16q6ncwvqwsvEuyRBdF3QA20T36MUN6sDKFISgPjNEVVQhtz/KgE0ZXT
VwnpAnwfvBf1LwFJIqbFrVhADcQS1CVJ+IOiqeRtctesxMr/1oJC2Mf6a9tX1Eemj76dPI9SRCtG
Twcc8Zy9DLgc4attxSAqf5TSgsr0iPDIjtw2vevX3+JUKAZuJE/Vacpvi7/iqvhInSoh63ujg5Vs
ow+LE4+fbxX4JAhVW3FHGeKBQfNqScrEknGZYAdTQL5EgNdet7kfVh+1Spu9/7elQjIdHd2onPsM
dzdg6Qk4fyG1pTKG90LTiy4anHtynrNgwr71Xz6CuUp5bTIa5wvRwsEv2oMIHLkk8ZcjbXA7frUm
0jYkL/WTDVAW4VRJIaJaApxpIItr6R9WeQ+urahG4cZVlfY5nKiCxZNKpwVLR0KCMo4PyuopIsym
OSTBO6h+yKlHOc47iglntIqBfYpF4T2xF4exfQCTEY8vLBx39jvbpl8oQ5kF180fjdY3hbdKXQSz
uhZKdC194FZnw7EQyJ9/jYvGZe7t14IYGJVwEWALBlSrGDRSwOasQfEKLqQAb4t3pvcvaY4uX4Ge
Rc0V0R7IBr91zB8dqAUbAKmHsihtaNa6XuRZeIX7UHfepSIN+cAa/DLoEWe2r9qlxKzOXV5J+7lg
ngbqV+o64R04nghfk8gmcMNbxmWnuMtIH61FZMZ0d5iX/rafpdHZS4NxWb3epzN2nSgQBg71HtEh
GbO9WjcLwc4MC/gK5A0b3mV59b+7E5uxeAj9/Z9c9oIwuPX+2QfrmjfIbeZsZH5wmbyZgTXVlwto
Kdt2vDJ93DWM5UG0koUsY6rmS2VqXlr9Nsv2anCsk3Cekb5upuiEZ/lSjHyEZo3kh4enZM90Clx7
EYWtr1WENUoVoLuh02gJitMEZ7v3/Zs+Wk92iabHsQMWnNLxrrPMzz4InxKb3o0RS6gJbyVRHRHw
61LCOU2B+d176EQHcBRxZAMmW+v2bRYdA0D7Oruudu/v5hbb1dI0Dxk6vbFfXpPQpFJw8ZQMOuhe
O8H7vR+YB5PVfF6RMEN1gEO2sYjtmWtVP0Xt9quuIMfdQCcK6bZbh5g6zSeBOE0z4zw0sHecl2lI
8BnDUY2JqQjHH+xg+hDk28YRMEfSxccEtbRlA7DGi/O5Fy7wI9pQ/ES3T6xTXqZg/3aN5kez+3iD
msaNIvDMGAUhPuh5rp2YTsLayhPgyRRrOOzpI7+5t1uM4Lv4afbLb8u17wuMQcptv1qc4S/uH7in
7AUCLAITe989zhkDvSesUxhM/dm6BYln7tGDYVcXFRPOUY2pghReYgY4248vzrwdMRVivqgq3Ra9
RBq82t2X550qohFumk3zl6g9w1DzQ5j2WUEkDNCcnsL6jgCn0xDc4jqBzOnJK6Q7oqVKkZCYJbJD
Qj4FRQWQGHUu4dkU1yjgd1jaU22UkMewy9sLxiAMDQg4hr9iNAWU4xsLRx9A1NJlqIYWnAjTzfLW
tlaOJKS2pXl4N6L/p0EWNsU4abw2RT8KeGaQJkUMUQg9pp6HYjEXwkUuVHhNZt+eM6Tit7I6yYHZ
2Twvbvwce4NrvTUug/gokc2Ga57g87b2zxBc0eAS5fTMim9O2kHsyjXtPhW52lOkkJYgd81RJs+v
OW0hHH0LaIRr4wy136BrUy7B3Agyn8/VYAeCoaCW66sP9CRvXEuH/p2wxsVs/J44DpXWBpKxjDEf
kWgY0gs9kt2Ybskq6MSEycIt71vn+fQLsj/GN02v0W9vde4Oa3ErnE4fFg20u6xXHDBYqAHIcadi
KnhChLcNlaabodNh7hv6Qv7QGVzEh7+4S8EUUrundkrTJLqlObtDxP3gxGhnHKEqcbcyeLm13l2b
5lMiE52KQGb9M7MdHingSSrUFsCFrpzb5TQeFYb5WqYMHcaQLBJ412/pVu4gJW18WOaAAaQcCDat
bFtQ35CcsnoWdFj6Vg+sarNaOm+Ga1zfbnsy7XgoPkYC94rBGQMyD3b/XXpoXcdk/DeZ+FotBU4K
pcXKfXxQCZyI8Caac1t2DYyVcS/1SQTYPE0Y000rMPY9cGB36j/nEng7IFdZm7cHHn8e4WNToaqj
WkrQcrsMoyMNiNUXlaM98oAeQuoXI8FXPA4yXIT9kjkV0U1FlY6OB5+EwjiNKLRpoiJGw9eI1anD
8UYSDiqVqwFwldImYz5lazvfI+WH2jJ1I+oUnZPxJgj9k3QFeQf/YBhvqhFcalSxnmvbXil9IaUT
7SIQkCqf6zlKmKHIhMnRpb7MzOJPb6q/m71EZ17Twjz99saAXpP04Jg0nTdMBgLXI7HoqBniMjxJ
n9D5fzjJOIV0JSKUAlJvpg9eAtbwiIwRZyCaVpimiZh3WJaf7oZFyVDepKpMCXcMSztmI4+QG40c
wJzQKDAFBkdAVFxt9B737uO+fiy4yCi7cynjVyRx7HmTYYOMTb4AAz6IQsLW/EKVROlvB7HkKlGE
wBFH4MUahERsMlqlMJ66N/pOe41EkRsT7ZvdFOhveUDKKFTz4MVmHAXywWSyxEVDeaX3FzJH38Oi
Fo/P2K/LmKImIjXzkX5MKGZAuD1SUn7wf4oxxMMGCD+fp5Of0p0AXUPJIlxQth8SQvUFZyMpTxrU
b0XVIi/v8puAk2qJ9rtoRnqHdq+q/WczGH7xU58aeSMqJ2CiILzyit927NI68EV9fJEH3wPrI4qI
FHma38YY2DPWmLIsp6MGTO1ZrD5Glyu14EiVsTEyt6/gj7M7XpZiBQJJytVnC5+nAi0kQeacgkm5
yu7e8hcu8rKghdtIQxT0tPggjUWOQTg9g+jbEw+3aX666/pLTGMBVsyyncoztTPTUBvgPg4S/JDH
xmHw6DEEiOOuFhCchVGkHjBpuBMnIBLU0aSdrbiAzQ3tkblw2BxPGAqQpH6z12/xmMA5gQsruyIs
Ju+zGejDri89lVigeh62fQVzSWg3I+e524LmYYF/92f85ijP/rf5EOLLvTazcEP3ltuFXjULX6bx
WwR7OT7xdzbpWz0wEbLLkFAFg45BXihLqO2fvRBvQj0HadIySNJ5njF7RNSP72p76wOBGGmX8fhB
xP6n2VNniBeGWFH6NzWLOacWJTpXaSvCrGVHCkblW+hpx4XqXX5zNa76xPuMZvyOoULSHQlcTfYv
TnoQIB2pwZQcR+Y3IkKwKZuKiDsHSkAhoGcxODJ8vWZ8+x9JmsVRFewcvGSz7J98xD0rOYtcRE3l
TXlUsVBX6ZOEU+SaMA/wCADLPZAnsbVj2B4TyX8H+/WSlh8k/LXGFqBWp1vk1YLNUDORglTpJg9G
ecrgKyRJZFbIoUNeMnnUZ+uVUBwWAnfbM0krxc1HZabAM52GugeOL5ILnmnd0GjCRiW6wQF5jOJL
4jv+fFKPtP+hNXSOelUNvIfZ94fFg9YJHNOlkwfv/YjXEKbpKGDED89shwASl3HRvF/zmt9RsdZS
CIIBOXyK0TpHXrNXFPd+zzG8IpaicwDPUZ2kOuhI4/PptNbWB7POLk2AxVRwBP2YwavOgxmuWCeP
ZaJ71IjF5glBEUT3Hx1PYC9OeZJxjnTLHqL1avqLlmbhBBwsLLsnknjPu6Xz/B5h1PM6MIKjoIGD
Aai569/F9lex/ZbFoYTeOiRsTNOGoDYPi+UQ7V76xHsf/IZCA5CfNWb3aH4VwQSvbCPwyyhTbFoc
PDRGW7sJDMXXMCAQ6lfYzLxZViWi5kclGmvtPMGNjSvWg/57DbpSbyklAQgBQZ9HMq7bQZtE6jhZ
R3ReCtQmzxU2PKldXA+3vP5r/Dlec9I8vkEBQHJO3o+eq4GVZsjYioC+46Dp7njd0hnqQhc6DKt9
fArpaHU5pYhkJ3swPvp5/sqy8E6f4lN4dMiKtYz8zbmpSD+0LHST42KfjJEpVfiV6gSrhxX7NRxO
idl6hHXtvwzj/rhTxMhJJTHte1Q3j/qccR2u9OcKDIr/Arp08AGKpcv8FK/eK0c2eIJxNm8MSSUH
aCskT+r0UPYLT7GeJ8nrOez1+NgCQ3Y4BmTLPW7aYDkkIzYuoZw08nee6AbUqZ8wq11GjvguN5xW
rPisJwOxqCZmhGRWHv+ZMvNuZ+AX6UpZGbfAyPRGWWet4BpBoKF1DFj6iVW9dzuNsK06JguSZ8V3
vdcEVxSXHWVg5pYV6Z1KzDxf/vWH5mqG8pdh9c6q9X9qSVBjUBypk1VAGGnXbcBTt43kKYMc8fAE
SidGs9OukTBBXjlGjwPz1Ho/PGaKpMCns4eXzZAEZ05Q3VaszEsdyRIB2Mb8ZNMeMbmrsl0ljxRG
ED8hjRADGj4Hk/aJCVgDJg3uRWv9rewOUAlgkybt007FCJs3XfqoFsA7RqYdk4N8kduOKoUN705S
Ufi0CRFCaGyPHXerpvxwhkb0jl1UMoUU1Tn8gct2m+nt6KzwJL0SGIw4WkTyIEIIsJqSkScsu9U0
7/FJ/JyN/ckidki2MM95coqc5B+SA4F+goQ6w70p2pRhhmMy3EDt/lV7l2SPvFcDqTZ9wmh/gne3
oW7KysK49CqXHgC0JfCPV+LdQItElXnRZ2IQJYgQklgJfkQ7+tOp08+0qp+nTRMZ6Y9hF9aVc4WL
NHgDRyQ3zQSEi2p2XwQZkO24S/y1cf4ybWm5m9iO0wRBHf5NW+IVndSc7trXShW8rXsI5/2sZtDi
FHNYUWsRufCKvNbJpbWOoKCge7q04ze6Yk5CFg3LxnmRGV24SdlNBZpF6+JkYITdnImSAshCHZ8z
cVInn3LjlfEzDi6xNoVKimXB6saPWT/QCQV6vNwrTIVZf92U22kMRsRpzcPA3OuwMb+rxaLzF45C
ml19ZovzQ5EjpUY5Qv4gXtmFPtE/EWzvU++er967N1NmfCGGoZZ2CeIUCOceJXAQ7vZkBos0QHi6
ffgB0B8fXTa4sSGMU9WLOA5HEzIuUkcWr574ORRRZLdm9HPlCGw5wUN7vk+oIkX3qpL1TWIvJwFG
lgK8OpptOKLo20mnUx9adwGniJap43nPCn3MUHksvUYNyAZ2dzb+zvoqGXpyeoU4hPsZCtsSzk0c
dIvKgKNTQVpoXQDEB7jC/F0ahygmipiRdSj88xHOi0+g+GTBBbl5mMuahnob/oi2sGG61ZQhN46u
ANR1QE9F9CAMWnefstfXukPk9z7FOEc26c1Sbj/scgBQKe+txXk4NzvQDN/H5gsuXAA3rXWo2vTR
s63nIerf/CZ8GRvrMZ82Ao6RO/gFJB92aNPiRriy8d0o9uFUBhWJP6Fzzdsj6FKO5Z6xHI0+e68Z
PXXNdA+87WPvxYmrh7axv/KSPhdqayDoPiEhcsvorvDq6ndOklvZzmGKKySj23o00+7X5mNWf5GF
NRLxNPxgTxsXXN3fxV+/ko1MD9sFRJ8m9q1T3TqnrWinAzZbV5XNdM2EGzPS4oc7up9BYf/w6Ntl
WOPEqnaDGz+Ncvy39+hqxU3k6MRuCAZtMBLXxAPdqs4DkuqCdIABhNjA9x05cWD0NlQrL7HuMUvq
IHwLHju+esN26RiGSWsHi6dtSIGZigpgXJHco5l9gKjNUbv59244U4gkC4nVimcbFsJPnc3ZPa02
GDDgQVY0ryPuvHjPmTe5Nd0ZrZ1+1S5Dxv1xgsEBIKXAGN72GlFQ28dMUB3an31UYhdU5vEJHJCH
7kzLgzHWnyXprFVn9ZW1z4+tUz30y/hraspTvm5/qeS/tzhn9iP6geMO7hfRfxxWPlhW2b2suG9d
eIbfsRoLFBp4i+WLZz2Ghb3+MbEyY5SD92KRJPpm9QNaTh4E5KYsqdsm2KqDE1SIOcz+sNTrl0/C
VjizdemnJW68bfxn3cl+R5NSwF0arLu8mDm6uLERAz4nh8nJ6iE1SLvopkxL0g/vvfFGNulinDAf
1gx0OI8umN4hQFJyNesfM0bhlWAiQcveO+OPn8bKzO89v3ph6nL55Lk0Iw0pr2dwUhsnXI+6OJge
TCWrHg5xXmo6cgv72JfxvotQbw/JVdV7uIHi1k+8GzjK2r+DudIKgfI8Kx1Ksqq/MUZU2GyxMPSR
xBTVT4e3CqtW/tN17e+93u9tK/5C704n5ICH1rS8YFz7ieHvYR4bVAX7a14lAI0YAg5VdTQ256fH
NNza9X8zJuiH07Le28WJ772ufRxBRzq/uG9onfFmt0ep55WHKnRwJQ+yy8qaPpOSAtESbi+PWbfp
vuZuhRmI1jerLlAFM9drCdef2Du7TE9wP7yGGapYxzCIKKX7zLzDZhoDn2FHWDChzS/Ll7Ro/FPs
zO57MUenvYnvCwiOiYO9WRjq4JSZfYqEKCXB7ByaYaxQdY/oHPorc4iaU9fjOTPZy6lnfCXmTFg1
RsPvEM2YkZMJVU1ChSy81p+q02rRR5e4zBtdVNTto3PVmfRbG37G9BEj/9DplGXi/Is/ixc9FKb/
2kfBs8diQgH7w2KiTo9g24gRO1lzcZOP61dhSakJ+8iE2MucMdt1HDAJo3/2eenJimIncIA4SSlT
tOnYWSGzcc23hLIBD7v4idzgdUU3YMR0LOqfbQOolUv7Zh5RGnjMQLdqI7xYMbs6rCHz/ZYVkYZV
cSqURYIgyyKPcuIZFQSZJVILdg0wEAQusufd79A+M0ODxoCZsY2Y6d7XTLK/28cGPFy/inIAbs11
7csaffvA7EOhLsGIroV5SdWU/rQYa9d3cLkgQ0dmfF16XF3VhOhFHP/TncvoM1hcfO/2FKuXzXvP
muSYOw4+A3u6XW1OUvxmCOEdJz94V27uDJDbgOX9mvXsFwyUbGO68SAGGmwdN+I31mjWc++he0y7
53gjahb2bZjvj15FFdE7TLDN/DB/HPftwWw9fL1zdFGhtdqXTWRviPmqJ3/Yn7bM7C5tdwgoKdN3
C5Wkk04bMhsD2Bj1bJSlaPJndmOVckm1RZ3S1vWCSguLqGHZDSQAbvKYL+PrEtj0HJT3nV8eph3I
AUvWOwa2PxhTQg2EffOVGSNHxT+HQvyqaxlzGy/+dAvlQftBxUCywPKbq6DJuY4WQL3bmOjuGbgu
+gF2xQnqLDNCDsrrHQFkbCNmbEkKmW2VJ7Mi2+qDfy1OeaBghhbBcrhDSgdB8wgyMncFnR0piumS
3tGAyevGyTKjG71TFIPuBHcAAkWuTLowgVK2sCUh0QMwJGEMzQ5PXPrDSxQVdzlEmJA4yrAL4T3m
jJAc4Ixzlm7M6dgu+0OdI2FZTXy1mLa0rEx4T8kqOqBDraesta+TePxZVO7vlexSMOsoAixv3SsK
sxvDJCtO2+e2nLCa6ekR3EDcWVox6oed77PiswuJzdIT/GLh32o5uFHVT6aV3DT9/GSthQYxnM0n
TTulNzA/F4lgZTdFkuEj87fT0GnjQ5RHghmggVUPj0rl3VR5nxKMjdTLK4kxNbWebBBDqfT2zVQb
GPiW1w67VfykYptN8wqIhmtnaD5ZMYnnvq+AgAMFbGUxwJf3V2LLVBoF8yIWssMQwmXC2D99KiBg
ZuY6tmN0mRT+D0/zz5tqYnhB9yxdQEGiL2aVAuajsVbE4M1H5wEiAaeohF8TOkcBagNSND3ogi/q
GL7TBdVpisezXNumP4T0jeHtTO6dHjJneyPRFMy5djgje/xq4nS3FpagFZCtnrQPOAmmWJCc2HF6
0locJKXipAmgI7gLo+qvdpiYaY8OWm4ZWH2405+5ZockW2/8uj2W6fpcEnW8ZMJ2tT1hhC6XkhAu
ySuDq9rqfhZbh6R1RA2/j8lhcBGOh5zitLCZ3f25L2BsDhnF6tpyQtfp0QaVu1D4PMM45M5JlZ7g
R6YRCwCjvZ/KHGNdass0uGZO8beXNxxeiMgGTM4GyuIFMdhACyMJ09kLgmsqadOy+J6elCCloCXH
FqLbzPudusnkCq31MK6naHbuxBLUf6wFD1xpP1qAZ2lVK9eHlGfpLBkoCEF4aVjGBTC0fbDX4hI7
aib2Rm/q3XLxDSvx1cu88bFq8lMBpNOH6SwGW5iDHQRX6JiAiB9SEt6pyl8GhgmXBcQlobxdzZe4
QnJR7H8sR91hy0Esq+7bm5xDZmE5jpVzjpGqXZa4cSf3+v2sJa1160feQUV6P8zjQ8oWgOY8ev6v
nCaSGOGl0U/XJfzGRBXsw941XfILa/zrMljv6mz6FmPPE4q2yGMmDwHHTFGzoLZCTH2TTcx9Q5Nd
4Ori780/MHuwl1QbpQ9cQak7uTgoRog3ICUWkhy1FDa8xoC5p4K1Nb5TwLXWGF5gyRW+MAgF7Pwe
FKJwhlOvxJomZuO3C2LjcSvItsogfB47MFGrNTeIGNK1Pmi+83L8EvqN6vYtKpmWTXwDQjk5TfGL
vOzRsdNrkr1TYxu0LCHrN4wC00oeY4rQJTRV83MtjBVUfvBCav4LnmN006eGAnsuXFxXgzP3uQfM
M2d0BO4cfnO3mdE/w5oybajo8bxNn4el+S0XpDjdf/2ncKCRcs+uOxZP2li/exOJUlc/6yfrqwaU
p1y+sDvvXuwMvhYvCWVBttqSius2UILBdVA93mZbfVSMqZuI9eaKAWw6ucCwmQSPSxWDi+wrNPnN
jEeJ5BHS5IyOSQDjHym5iLtcCxs7wZORZk8SyizcueUS0FxwndmxrjwPcCHYjjEDhfyKQcfGz6br
bxJCVgvikQYrtADz8BJAaN6kxSI2fecdBg9Vx3C5ecVNtWPIOTo22NEynXtYUve7sLL3NJxvEaHf
etmL1Wff0bIZF0GICWcQfCKL94lRwgoUtIrA+8hAkGrOXqlgxRcEAv9Bk5BOda156XA6nKUj899z
OHHRGrjrccQxGu7pqwtrunezZ9uYPiI8fbDnvug4cFhT0ziC9L2IuiIIZUvOdCL/zs+zd+pjhUAe
P7tfUaKh/1a9ImrDK+fwao9Q4cYdke6rAIvspO8anyTxhm+KkF9Y1X7no8UyzXdtFY+qyp7628gw
r0zHfBq78jHOqtMWxGe9YzyQjTJNF87cYOwUc4yacNMdBgZh0P5MS/ffbTCenIERZeVfuUzo6udU
XprVERxfFDQuDA/Mp2JAXHHlTDbh+3qeBybl0tTEENfdgf2ojQvN60u7H1gI/gmXubgS0eb31YNC
SpYkb2sxPvaA1wqNMcGt352vMcaF28zuvXX9hFY4q8i4OhqTMHUHGK/fFB5Mb712yuQhI0EINxr7
rPYs+qFxFVhckkGOXin6eN5UepejFcCCN8ZPf2RsREuOgGEKUKTwuo5HXmfME8/HY2gaL40PngsC
0UY+wtKhwoeBoawxPszSBm7OPwuiTzWcpGZ8bZgM8MR1z0+7q6CqNuTs5aWbYbdEHbU3Zz6WF8Zl
7FV2QMf9USgvWJkBPxuHPF1PcrKLQu9KgjuFfKwSaOwq2Ks0WELcmAMTUXCKzSfriVbijTdBy9Vi
JffM0tHTZodlxvzHTz8VDEwjP1oD5r9BFJBYh92bl01HZDg0OgUPzui8zm5SXjQz1sDe9DoP87fW
+NQ4F1saX3uwiZGPG3BfPnVNinuy9ekD6VK6IKden1avvd0LmvG9nGoszn5OY/PaGuGNCFVBSs0K
EubUaFU6j2a5/mRmEbGZJ7mCj9jrndNbR2dNrvblVkdMT7ASuEbqCFSKvBFTh3D/ZNfYyF+15vWI
g6m8jPOc4P4zwJ6LB3w2AIzN5zT4DIPx0RtoMGd4iY9zktMmLyxlZkc/DDSP6jRSeFx7RlzW6e0U
eJCvQf1PUc1YHrNmIW311Wt83thpPd/o8N6K9InIIaDDMepjwhCxmSaMQVMIUW2Oyw9ETb/yqHq2
l4chwbDG+EJCclN0LofhR124/+4mGTxP0RxpSSnpcNXdemmJPYODiyBOzGTd98phVyP8w2jXt8H1
fw3sRYQAsP28fs0u0roT/+n7OdS8au6CbhOTTlfuNvGcu8Vh4si4rOTpcp6r6ILY2/fUso9BmN73
2XDI8uY1GftDwshjhM33RRmerTKcKqUQaqwTrLAThofJpH/HOdqMVhiSDGlucWdGL45v3S0mep/c
vnSr/Mvd5DEaMwio/GWunsbogXtqUDwDkowFtNNseA743SLbk7iXaaAmm8gPizdiRYaiXSbJZmsh
q6YkcMs7a50ui4Tmn4XSyTO/XQJQAmo0+IwWyGIGpK5W+IK7+icvf6+QK/jLMxzz6tEa5RfdyzZg
FUf0MyyyCzN8ZAUkcXOt16bTrvo/zs6suW0kXdN/paOvBzFIIIEETsyZC4kUSZGidsv2DcIr9n3H
r58nNTcliiFFn4iurrDLMpCJXL7lXbBFHCG6w9ZLfuNRgQRsyfssm9bEgZqyUNwmmOEY+EM3T7op
zpdyx/AQzYn5kNtqjcUGUEQb0bRR7b0EfYXUrbp7lQC56iYLfausZ3Ely40d9k/ZDAC+yvOfnQEv
pEKvQyYPQ5N+q4txvyhqhakZJApxyuyvHIYXMYuHpLMPwJleUMZ6Lnpad5HhomE+sDqdALlYHZ+G
lFxp38CKoynfPHHMU99n7bYuGnMJaXHheo/9gGTJgqcgWt/BlZv27QaHzIMV18u+c4MfwKcf2tS6
IYXVPx1AY22yO3Nk3WeIwPtNeDdU9VfR+Thrhckf/dS504I0foDJ/fLs9t7D1HmQk7IXf1b1VVr5
P9oF/QDPf6mi/raIfEAtkwWiwE7xlGzKnzZlrYQAaEITSf+FeVd+cZqaFDhxXty2+JNHDbe32aKC
W9X3wzz+cvOEHpcoKWIYUOxTMAljHX/NVYUK2qKrWuD9dKQyNc7DmA5fbBOSVYmbANzu+Vurui2M
OBwLCtcHZOKyTv1QgnPKHkOpdo3ZbwKDaDhIv2foBuszZMFLuIibjdmMN2NFDDAN0JnTP0NhIW/g
P6DWvovqid5NNu2rznscy/hHYmA3NLbBJm69e9UM2yEkSc/acNt0tEp1qA8vh1FniIsZ3ncljDth
u1zI8WMxxQn1eIvLtCjvSsT8Aw7O0Xd+KPxuVvpn48p96dvkJ64+98id35vZyGXGfzA8EEca6VPG
GwxMAFRiVTDMQECWGTmjpsLaBFRYXLp7A5zwq8LD3Kmd2VQv6AoinlaNh6j9Gyff7TpBsv4bV5Vq
NKfeuhNAlbPe2aaSzhDAaMJjPeUm55EWLil1hUYzEVqKrJhA0nnTf6rpAbOEhBL8kVBNVyMXrF3L
nbahVAhY6Oi8T3T2b66i4scrPQ4UR2VRijdnWoiLfRNZyUp3PvV1xmYXLXlMM+DHCW6A3hrZdmt2
l63T7SakBvTgDWVfFhr+DwlaR1kxfwOwWx0tWwzD8oGR6KuVuylClCTiTCCgkgmmEhHsM36S7OX1
JsoXLmXMwrkSR/iXHuRQ0/5D88bGOUvHtDRHSyqWLWiGeAmvdZNlMdTK5iozQ9quoHwT3kjy69i/
c8jJXlO7/UyG0LYIhsEXGAi1NY7UoSLjNzRT2Ib6fNKkXQsEmc6Io8pfw2ClNZMeRiS+LMKsDBbm
SGpJ1AhylB7bssfC7SEbwkedW/lOtNIXXlITIzfTIa2hN/WEpx3p9KxgdnDmloX3bfD5kMk43KHP
/uBQv3Fr3F6EAsNYD49ligyQni49Nz46IYDg9VYgGgt6dRfLGvF1oG81RavcHp91v4uUdPayY0gL
DAf0P69wPm8+OEP0SwdjBLc602gJakezuNKKJqBcf3CN3cpOfM+hNyGggrB5QRKfGg1VZhQ1E7F2
IhxRkDqAoaMR7FMAN4S6TRLLh56QJuZO0TDbOTZWjoXqPxVGMDlu9gdzjsuO7DXhbKS7unWgx2iD
L7S+dPTw+oLEhYEa/qLecaPfyOIw8/yJUBlRUn4s7ZeNRwKp/9vcBODk4GXzazn91vevSpIHIFZr
nZXrj2dwKCzdN752DW1J75xuGDato9bSvWkHimWMfkD3MYQcEUIAI7aQaX8AQDX49LwQeol/BmC2
9I9pGItt1JejhGWR3ASWQ7cJfw/3R9nCIqTfngE8JHk5tFTWVNBjS7hxlPncLNNDw4OgKGx4gGHD
0WvRYlYdNmOYyhC8LxCG+GVbi21pEwkG9INmdYeOQNrdDcEEX2CAZwFwx0ZhRblAcB2KDfR8ffMB
N/pLOl4at6LnYknTW0NQ6FzCB3eibxH/xIlllVlAZ3qwPbGw6KIDN23Gi4pCDlo1PSeUfUluIcT8
Z1ITdK/YVMcl0+uERdL52Xo0U3M3lgqxPDO91enCwsu7dnvVMNyu9W+CMMFq0j5MhVanINgyniAR
Qj4lMsleJbokRk20z7vZfGqDDL5Kt+cuw6qhszaRLpuQCkdkfsQjXS3Xo+KE6uyClK+BfNfkwdXS
WQfCbeKS0r5OWlRo9KyYbnVM+Lkxi68GNhceYECYfvUMEn8BkNhrjdeRQ3I5d9Xezar7JfS/F93t
oDkUkfPFAftz4cd4vSecMho7kTQY6LAv21j9xQLpkPszGhXW4yC675XlfMnLRRsUN3Z3Le3pELoG
nGTnhhPZjL17o5MHfQpLA/iyPzxHfn0L/msbY7mlsagyGa6NGafpytl3qtk0Epe0oTAF/KD0iXxs
HUXR1iuXfcQlmwv/tuZcx8jJek2pv4Ooqdg1uPOB+rHg7k0eMumsGI5CHWxp+m9FzDtQxuR8poef
Uxqqy5fYHagNVgcrrF88aj3LFL8UPrdwtXSPXmJTQyfFGQnJdbbvVfMXqNe0XGijG1964dKiwg2h
nf607oSQ1D2WnMgrQHNb8i/9NG1su4SffkPhh0L/6Izb1EjLKxfFtHFE19EJVnWHl0+L24PlrpM0
xDjFWttWt10KCfiEoeSZQ39f4spTRldVG/9pnOGPrtnYTotykngig58ARfCpBw9VQafbWI2uwBaU
ZCjmc/lioGiyZw21CxyreDI8aOg55pVUVUGwWOZTBbIMCSuEhzBwic1dZcqd2zvfmswjcKRgUAw/
nXQYcHhBGrD2Dvr4d4bh0WhRz2lkfg+Qf5Xo+lGHGU0oblsnvJecDo1MruslvEwtZ++JcRda3T4H
NDfRL5jK/iUMpq0+xRSOCAKtmSXH30LmTxih3aDHz1IHtlKF3vfA6H6UhDrA0fPrkgLXBZZcj4VB
EXoa5K7j1Bp68VjACowi86iPIy1A4WmsrxgOtZbxqYa7OrGv5zqeNlYSRqs6zJpNHwTtVQIbAKHM
fZbUCVi0bJ0lr3yFI4cYabLffZEhtIIOkXxYB7QJIQUlfwGsgBztBbVkcTAzF0cwuIoKkOvsP4Su
+RLNmEDFLaYgfbog90CnlEijIzTWJ0ye+lvyzhtZ+t1FROxQZCV/0ky2ERWXmoKf/qxJYzrwgMOr
nBq3ml1gqzWAoCE2gfa0N2UR3o0dhVQsLfaNQuuzJcARVXkNT3wV1cbeEkCl+UEgvdEvzDoOWUaz
Zsq2nT3f5O2w7yLrjibxT2uMNmFKnzCcED5gZvXhE3C95mjJWr61xm8UzvMUb7HZXCV2QWWgAHo+
IMuadNbWTcVmohRj2cEN3GRNF/UOjRVt9EEkALjXi7EPS4Sx2nnbhR6agOKQYbzYl/XNYA3oJscY
ZbbtziKUgQWDblZgoJ/tpSTs2VOOCOhFjiynjWG3LeDvDItCAyTKsstlyFvaE/SYwgJsWZiRK8F7
8reQxr9AQaDAPgx/8f3AQaowHtw6PtSocHRFA2i3ruDEjl5G42Z4RMaSHDfGmtaU1b62YbmHff4r
Keev6BMT6C3psC1L1PdgCSOfnQfNqrNZLkrYVGT8GrcN/3vj589xHPBPdkH6MtNA9pHCTmayCoS8
JqhfBhJuF004PWDx6q5Db9jRk44QobJvxyaDqdc/LUsVrosChFMyOXhTts1fTkLvsnda8sbawn0L
jiRtc60YW+SoImc90rhkqhsrHn/j+o4bcISeUz8jVLkMVECj+FgZw1YXrsJlr3N2JKopYZTkH7Tt
qdOsfNrJ/HddycMs7vsg2/teRT9ivtZkjEf97yFwfhgtXN7oa1Rlub6iomI/t/3XwVkOWmW8ryMY
LJCkmM6cLKRjWRNaX4dDBZq4vat6gPsUu3mQ5rxkY3usu3GdhZzs3WRcuZhShXgpQhezuWRB6VBJ
GFxq4iq/wmHykthBV6wJlaAkakdxIm6DG3PBhxmxg3TZ6GOfcgpgHcJlqvwu4YDmWWgA9ViH17q6
QYXNBvunm1ND7l5qD2MKO1RPqPKwhghNqNXjsaN7fxgO6kKMvhKAtq8K0NgTEp7Gz0lXvOgu43aH
Lv5OJ+a09/Ki3cZI0GHmgyJLd1l7WCtQd2YsfQ8x70FDe/nFYuS7Mk+3r7cUFXCHWWno8VaaLEHp
wAPkhKcNco3knckNNzn/z5102RLXzfxmD9JL/8WQHZkH3hB+oRsDvjafBhqRA1eNLuoSiJKXN8xo
zeqeZbjhBrWdnYq+VVhLiqSm9PmDvyEbMZnBG4waDZwnBPu0n51y7ktAF/oPITFGHmrgBzQN5OUI
4vE7JsyM7yZUJ36fXpkgw9LbHKiS1h+SRvcaOvHRaIZUHBS6PqCPOgN55At+BubtRi86MKCctJwS
m3YA7DelWj4qdx96AuuwLX7UfOaYINpskrVOv3Q3oIZFb7VaIIuRv6LNivCgLUz4C3Ua15njV9kA
SGPHKzrwTQfsO2VCb8u03kWSfuQVACj9ZaBZw9sQJgHJUq2mmLTxB5Q16DJoQaPVpbFg8BNbbA7h
aOh0Sy9AhtATB1OH0ikaE5Rnf40gWqE9iVU5MvlBAeb5mepO1nzXR37YIZ8eXfPG+C045r4Dc01c
rlNX3QnKCVzMiBsCGunwy4mrq254YpZ1OqbXHCUAgNqaVMy6rYEjaUapLhMStrEFhPEdCdELhS0o
yAMdv+m/n8fofm18r/MSdFx1N8n6ptsLCVlbROXbKL+bdEOJ92FV6MibQJy3YtzR0gMry4gKvjKn
uhyYoxVQ8mQubcOjij0rgiF5YxbWXnclfC5guxe/5jZYMx9jCuJH5qtWqwQhT80y0m+RxjcpgjkC
sz+901kaXrx9zdkRLsH+oYrby0yiCAahbPxpmc8wHfLeRvNXrnGtgtfE7JF1aFebGlFD0Klrapx6
cGCWCNVNSwJGoadN600n+JTetcgqY+BbJyy5FktQpkQDLZkMfUro7ULMVgKoBxoaotiXYR5XLFpg
CXL6RV5/GSp0jxSMlLuMJUcVLCc5BGWlf1yPI3f7dVgvD2NkX1ekKH3vcaywrfVmcspnvV5GFLl0
o7ckFdMxqk7ByGZ58mtcyd4bBfR96Jv0Ike2sa4cZpAg3XDc5a8rnUPo6PrjJaNxzddsjYoCO4wN
M8hHJ8wv9G93IkSG13uIEVznTxJjYFeC8U8MrfTKLp9ZOsCOoKweUWNY623JJ83BODc0RvLiK1T7
6xFXC6BVWiv4geBRtbAwkJqKq53oCIfyFxYyOQ4NH/5OlgsLvU2ma8oLLNqh8vbUoNAhJnzKQzQN
vB71B/gXQdFMANRLRBHKXWcE+BtZGGOR28lbYDsXgO+4oV9C65URr1MbvVpF4yAzWbYcH1c6jOIR
gYhXyF3H1ObT3yWHmV5+kxv/sfRCI/2xY2sF0goAH0oMfDANYDW11ST1N75Lbngrve/s3if6Q4wW
Tqko/JsuD9f6jQXHt16zWV9sa2orJo0mm4AIMqqhIggM0Y59omjcWSZ9DQBaOkfQ1SL6vTd6L3bJ
K+y1wN8doAt1SA5rCzRW7fsbTnT9cHYtczj3SHl58bUbaWuFJ0HJ0wWO1zUOMlNIa2XTbqTULHVP
hkHCJtTrl2k3wGqEmARKgTs8C0vfj/59YlAI06iLWj4lAwrnsQm0Pb6fnfY28sUXETvXgwc+RknC
KQ9HVLMxb0tXwaIsrrMxhHwWtT+dscsulSHj1Zxi8TF3dzj/LT+QC3+JXLUJPcVB7pADY1TS5PCI
SzTmfKiM9fKSzBWFXqpEZKctTesmzKjgj677NEchUtXVIofbMW2QwHaiodkQ4QSHQeKtFQ2Bt0ss
f9EgfRzf/v2v//1//8+v6b/CP7oOOYPy/VfR50iBFF373/92/v0vgKH6d3e///vfypOeC+TRBLyM
foXl+or//uvHQ1yE/GHxv8zFVyH27ODYy+KhDIPdMOC5mOXD9j9+jmtKVzkgvKSFytLb51RJ3qRu
Wiy3djJDPp1Gyi2ZJKVObj9+kPd+QB5Bpun6phKO65wMiPpZ6PXKl7dDFhqokZji1qjAP8ie/nxC
fHjZ9R7dJqr5zidz6b5/tG+7lnQ9YbnKEvbbMZqZEUZFEFq3qZOwIjGYJzpPbU0cJYzODm7qLV8+
Hu37z6dMWyjX9Txm1hEnow1pGkZ9P6AoFlIwNewazaF0cu+Xio378aP0F3q7UpTlWKawPNOzlDTF
29EBwDOomBnjLV0ma996RWhfygHHWzkX2XpAfhkF97i6lS3hyxhaxPUfv4A0378BFXZb2paUtkn2
+/YNvNKt2llEFiY+KZBzP2w2SCAiADDMBeJKgzM2hHzIECwymnf0Vbt9onJcOZZOoPxsSpQ7l6iG
GoGg5fKrAYd03YyZBP0kDAhvneOtRyt+lnWZ34cexx6MGAcKdYtcf+f2D/MY1aSkhKrdkot9imI6
pg5O22hqk0fbO4DxcVk6Fo2JoRG3E+bNT06Qd9ehny9XizBYFi2BA7VkM0FJWoLt/niSXhfZyWeS
AG5Z/YqtJk4/E4A1M25nNdzmZhZuLDHk+6bN+6tmlHQwusaO7p3aRICiC0nZv09uXX214jDYVEOb
AwLKpHv98SudWaNSutLDAlVJ2z3d+tKEWZ8l2KSFKm6381ADWeDzbvNaNIePH/V+Byoww45C8doU
LoS+tytEQMXo3LHtb+FHcVTjrnOBDpF6ylttIil7sf74ec6ZTeHawvWUL5QlTXnywNTq2sYLFa5t
8wyFriqi7GelrOoxqmvQ7wGhSu21uFLku1zTsPMG7oZt2+FflFOjtVKwxpwma445zZ4bJ6JksnSR
u4tCMu1gifrfdVok67EUy4oxpz3heTNtwPjIzWLRxQuczN7C5LHNVa3i6DZ0EL8LB8hngVc63HpT
DwCxzx8D106PsMKtVRiOPWAPWf5QtRhv/DwLYCU02A4VQV1eJfUIDaTpRu8bECyQItMEdGUeQKpb
XvcdLeGfZiibw4ygWXfo5tnSbh3pt9HJbqIZ782QWGPDYejgu4s28O9WyPlnMXrd6pPJf38ccNxK
h8l3Hf59cvb56eJWnAbqFpDFasxagWPpAuTJLC4/ftCZj+xTlGdp2b7DOXvyoFI0lpeYDjJFEebZ
ys689CLNQf5aqQXv21nqfZAl4t72BuQnmbPjx88X7+80xB493/RNE449xfe3yxq/NqdOeg6UpAQ7
5CVVu+sttnjVDw3MO5VhfGW76mGhsLGtBokdCeLxyJaB0seSvVkD/kH2e5irBJhGh6DZkhTUu5W3
j/xI/Pz4dd+/rc8JbRFZUA6TnnnyttFQN6kBN/jWK31BMz6uyN2NXI5A8jz7K3Fdml5Eprcgj0BJ
+OOH62/x5vjzTdtm8/vKIUYVzskdnDqO32YcNyCqLIrIVUoHIczqP2m61KuyWfJrpzbKT044oW+e
fz4Vui73vac84UnTR1r97QfCAK0fgmCxj26WVlt/Gvw72fjmk+ANdyjMQYLK+QJSZgEMZiTG3CiY
NxAzxd+Ph2/JM2/C4SkEsHFTEf+8fZOqTxHd9wdEyvLZvyuctL2bncLZA9bDzkzOOCLiYjg6d3gj
/3KKngZjm3XXadVptT83dJ5qNywfOzU51+GksgN9O0SXzJCukCGn+cagMoGGALipOWwXGC5mtIZV
5n6yuU9Pcj2jNlPqCtPhH/tkHImT2LQ3FizZivFlrHHaWGx1ZavlmACF+ewYPzdptkOA6jugGs3T
DT5nS6LG1DzKHL0dV6bPDdZ6QQhl9ePPc7o6X0dl+yaLhFjKUyfrhHZCM2O+aL4qdsT9tywIfw0x
Fi2x9xSr8Orjp70eTKfL0rWlY+vAmweeBEwm3KESUSrzaIeOxvJWEWgU81ffTc8syofYa6/6DHpX
6TxJvFSBQoBFG8YggbXoHUVe4agqLwtTkcIpLLN8L79Y3OlQSOPC0iZHjkLASwgQClF464n5u8qS
a7GUv01bUhR0Z/qEgRrXSzr/rBYHRKIovjYoDiAWMGh1E66cePPxqIX1/mvqZUM0TJzIcXDyNUeq
5Aacg+i2k5DxxhJXqKFp/E3vBR4SC3aiZx9JVdNJvIPLr0E2Zw1iVr5/tMey/2QlC3V6fzgmQAyH
o5BXEqi4nX71uoxp2HAmVWFYrIPBeWhmx/wCLlZcGIkcfgVpT11YB63AqbqVaILyh5O54ivyMjNA
cSm3SxAHx8lEEhssdXk1thBUXddF/zRtqvW81NZtHrrDChBnOF3W84jnF7QxDV2WL0FgGjBH+5jW
0pw8Z3M0fAv7IqOcM/kQEbBoQd9hSicN6DUGCJn19BigLHtZOR62h0CO7kIsMm+GFGyvP1bOTTHY
4yoStOMwHQj3LSTPK9GUKIhOYEouFs9wr6IxduEQ9Iu3tkqMyi+7NEY6ulxGAppxQfORoIOyhCl/
20kMBF8axaFsqSNwGwIFsZfyunJEQRRfdzsiWRs9X3NZWTJewMVTXBj9MbmD7YlRQ1pj+5JNzRX3
J6I+SVBpN7kEwY12/NIhWXqJ9rD/2E9y0VVNREnDgL5NbULDBrLyx4AQFnVwdM3pVlhYlQamhdOp
lp5LlrvFR1W7KyXl2daiL7jMTIvtA2vxcTOrwz7d1+Qa9+Uw1o9ZPnovlAWXr3blaQeSGAOl2IbJ
LPgEmdurv+RHyUOX9cba6fKYLoZqVw26VdcpKJUImPRU3I1Dg5JTS5bsOlWzERkFNkBY2NhmXXI1
txlokaZDu8FpqVWW4DIwngOoSsy/rQAfgcTpptsQfePLUtoKQ8KBksmMIpLf2OVWQh0EqC2X+R62
uPkQCTF99eou3s9ZGd54lfJ2XQ7AFtoj9WeypXUAiOuioLNy7Xgy2ldeMq56iHGbuU4NzNvK7hL0
eofAXq1ll6Hxlw1nDmZjKCzOg3XtyiZ5caMUniZqVrfFmA+rBJreHsdWc+2rBlse4PirEabDpd+4
+Uom5C4VNZFNLWnItaUx7tLeQ9m0561gKAKmLKWBuGbWrLtgwVjLz2eabR06mYbGHLmLAGvm3H18
yqj3Rzmb2jct5VuWFOI0GV3aau6zkdr4KOblaxY2BkJDlBSIzJcbP8osoDxVBrioCzfelHm/uRT6
/diIbo8TLkW2ZjXnDQBqIU104jddVl+aaHSAbK/WaTOCw8q3uW0jCdDZ1dVYT/Yv16toTtV5DRG+
wg0y7KpDVadqLRZu4TmFuOtSS7sc/CW/8UfjETSZfahSr9ukEUSpISxCmgvhdJ1OfkAiQGO2b2Rw
BScZp+wqhy0RgLafywDPi8GZn9smUVf+jJTVXI3urm1QX24bJCCqrhthHyM8HISTu1oUEC9i4hrZ
XaPYJjB8vw2dpP6lQvPC4ExYCWOmHNKlAuiM7gWCusTvyZ/mrzOx1rr1yuqLGZeEioZlAESjii19
gWxqZFS7rEc1Nbar6rmVS3D58bd8H2tQVXA83/eUaXpclG9jJqc0w9m3YD4kgXsHWxh4m+8/1Rr7
bzj3Hz/rTKiobwJfV6ZM13VOo+OMsvg4zAaY5dq/SuCmtLU1XCRu8NPLq8PUI5EVjclzUVFIAPtw
afdR9UkUosfzNixgjLYJspzyrOufhgVRklhG24uIOrXYGtn82KsGJpDwP5nXc/cesYdFPstIrdOo
ePEyIyr7KrptwhwAlbLTG677ACXmMdgGaJUAATfr9MIQTffUzoibfzzX72Nhnu4QzknbkTpDf/td
WZ2Kw3pq79NJNtd2DSIRnl324+OniDPT6ZrCs4Xp2cqEvvX2MQk14EaAubyncKa1fpfuKDNLm6cC
gMOLagCNOK6s8qjr2zFkkqvsu8AV6ePXOPsWJMFcbzDE7NPJHuLJD30+xDEY8aMnn7+Nmk8eYZ/Z
KIqZtAlifLi/5slGqQC5jOBMy/uCXqjNgRXB5BtpzXTZj6XCklvdTpTj3IYovazWYwwuYvzpN8ah
qjYLzY+2ug+WBI0/LPHoIRJ6oMvjfYNc1yKZi3AUr027z85wjvOhxsLLCVq6WxZkh2SX2XIf1+4n
o3p/kFPBcaRnedInZXo96P9RAYcxnLmAa7L7CtJ1GchXMc+nIrIGHKbnh2mOdx9/KXFax6TcblNp
V8KiWkyOfLJggqhzZTWEzbHvIcL30YTnZDM8LnaCjUMLs1/19jPVTvsq9Aw07pJw8/EbvF8rru1J
Rzq+ZSuLmvzbFev4ysw9S2LUUQLzCm04VuP8Y1gc+cncnonF3z5Jb9F/TK7wzBKoQjQdjShB0aXr
pnWUwNcTaJXQzcyt7bygomstmwyA1n3tygjATDhjFFvn/2FxUE87m4MijjB12ehk9SJ5P8+DV9XH
QWGBBE2mf54SxP97iBEfz+/ryfL2hOVRPrVyqp10IeyTCU5F2gpQFNNxhC5BWHvpi8coRNm4MlYM
+MJukFnwjxkUWylg3GLkU+a3EP2kqg/BgglKM3xyGJ775tSPpC0pUrju6StJy62XovHq4zL0Cz1i
jqJhQA4DI4CPB//+kGCGTZu7lNDIMU8PCa93yRTiAqvcWGyTAglVEw5WlK5ch4bc/+BZVLsVLR86
EqfPco1mxjNobo+irNVDFLry0qvLeV8ZaXI0QYh+0gM5M4mvxx+VXp74rpQ9BrkFX2icjnWQy92S
oSgEs3tTBZ347JB4f3nRmLOFxQXNWUFR6+3OyZ2kMmbfbo+pmnGLHrCzXKKSrr9fkt8VNegCN4FZ
EuHgg/gHhJcMPHCGQstl4E9w263Y3zaRV6w/nvIz70W0ZHN0uOTGTP3b96KIXXWVattjWIEnWyKv
2ZHRfla6OK0hslddqZQUjvDZslKHFv84N8J8ostuGMuRe6GiXaO0sFK8T5bpxs2hLHoZldjFIvH7
eHRnLoN/PtfRR/c/novcEwHDlM/HBTkwF5BRtiVKxnSsvRLuZ/fpmVjwzShPz+HKT4CfucV8zNxY
3DsyVgT2N7iwW5gQOuVyiP1YfKnq0rl1cr/ZzpZyQTQPNKs+Hva56Xao0iH+YHr0L0+OxgDIpsic
bDmOVphtKs+TX1Qnitsi1LAP0wluzFpj4pTpfFLbPrOjXOpuSOJYCDsRlr6d8N41XZHH6XKcIYpd
iNmDO1Ue/Ylq5cdDPPcgqveSYdos29MHuZSeO7Us87GgtAATcI7BLo6fBRNndocyuVRtx7QJK077
Qa5qkk5YxXQMk/AA3vDbYhvb/3gg3NnK52Ix9aNONmBDy8NLcqs/JoOPxKKKHX2btgDT1K+Pn3Ru
MBYVUaWPIMkSePttWGbIMvZtdwQcqJ31tIELXkvfPn7KmfuCSi+niVSE0e8S6bxC6dOAh3YclipH
9eRXRrPjcjTqOwBpHz/q3IAw+UFCmstJcTW/HVDjzMpq0ZQ8xkZfwz6Ua5K99JOFdmYv0Xn1Eceh
/wFl8WTWkqSqDRP5gGNSeDtf0ivKQ/C1PT08INLxurPRWPCm4pPo5uzYHNJYEli6rafLoqvQLvKa
uj12GQgjID/zJVSI9pMZPPexJLG/rirj93Na9bCjwjUK0Y3HgJbAdddF2GPbM86Ijfm7h4HzyWXz
rvOlkSk6WfVor9BCPi2Y28ugZK0ahLl7a/zd4yL1q23m8kpYqYNREfU6ow3kD6eN+suiRO9jlZqO
uTOcur8ypqL4hg9C/hVHI8zHxRLsvMyjyW2Q8OOrBCP2syP93FfgI7jsGltv0ZMVZvmQ68ap6Y+Z
naDUj3sRzK949fEyPnOUKXrc3MAE6aZ9uoyrRMKMq8Pu2IXNPRZRt63xIPPh4X/wFI9jjBIX8dVp
J8kuLRjQXTYca+Ce5G9Z8SUNP9n7Z0fCt7WlIlGXpyOx+jFC9Stsj0BqZ+RL5nktk5Ea+aTcTy6a
cyvXNU2G4krgR6c9VBqBsqpm9kfbCXi4o/M9C1FCs8COerFnXX48eefWAYVWh63ikW94J4fAYFmL
U0BYPPp+3CFUjyjzHzGU5SePOTMoWn0cMx6gKsc7PWto7XRQherxaHDxwDW7Rt8zRFRPe+f8xwPi
Sb5H6kTR810PPHCjCEq0PWAq+AXyFOKC//lS8IBtUdl3aV66p1WUPo5bQ4JMOEZ286LTE2VWaEGq
T27PszPG5iEDBPYKduDtFcAHa+IIJOORRJsWw4gSWjC0fxYN9BUIln48a+eeZr0OS8NSvNNB1eFI
D27yxmPnlMF1BMXeoAsbd+Y1jGr3k5K0jolPkk6KGHoO///DrLdDm+JYeK1qx6Ol0hfEwLU1QYZs
GAQq7QHWJMt6qj9ZFmcuOwpfjss38ylqnmYDi6NGI7Ks+lh5I/wTq34oO2NPoLfrNc04dDXW+rNL
6Mzm8mjyM50mUDv7XSjnGrEwFRnmTHZtT9hJIIthffLpzo5MH36U9EATnBaFzcJY6CPa47Ex202G
rqD2r9mhW+aDnKoe0gnGJFef+OSxZ05ET4daigICEcrpYyek3bzE77tjhrQlOsXt3pmgttHA/eTL
6YV+ulpoQbu+YDd4REVvV8sIUqqKkqY9Uo9Inr22yZ5UbOTHANG6CzFkGIz2mDd9vB/EuQ3BpqM7
K0BpvKvBKFvBQxmH9uiFhX2UqkrXgd+X90uXjAAlxmwd+X9qUZNZdoitRJDybtJqaX5maHZdGe2k
rehMe41EvnERxX3y9eMXPPd+ymYbOT7VWvAcb2dlQpkS0jAFhaF2wFoJtfFqbH4a/HajzxrV77+A
cohFdeHYBgeiTvZrUqjA6zB3PGqLMHMaNkEIMlYFG7Kll8EbPgkQ368sHsd2ER7D85zXUOsfqa2d
W0ZRB5Rmh3BA0E6F1TVABbGOrPCzFOVMhfPNs04X1zS3bScbY8JCL37GXIBWr2PfT0jCiSG8Slyk
Ms0KJXwl9vFsPHz8DV+z1bdLW7kUTgSarUSo7mmLZY7DKe7mHELmIKAxj+WjcGPUCkFfrIIatAK1
OUzaGmDwSyFgpXUIaHkpRH33YLnFsdGpaGMlOO5GGxgs8Oaj+vcAyWxtMFdh7LQYtdHwMtv2Nusq
/OlzrIGlQr7WKNUtsivfejFB0+vzh6J1NjZs1bbASHvIvW+5o/YKGdB4AQxpGTDCg8NMsVuDg90s
pxlTfzHRz74CU3Gfde7KmRMEvA3j61DLvVWUT2ruzEsQOxmmGwhAhkS9sPG/2q6x17Jobmc9m5wg
oAq2WWdDxVPTJh7yG2Ms0a0Ln10z3M6ZS8GhtpHEbp9cFp+M5KYrzL3nITTluNk11R8QIUAWLl/F
38LsPgPYm3vodWGsw6n+B77pjdanEpPcf/wJz8T9hADkz/yP6wzQ29t96PRdXCACnN3/P8rOqzdu
Ztu2v4hAMRTDa+eo2IovhGRbzJkshl9/B42Lg8+SIZ8DbMD7sy2zm82uWrXWnGM6jboZg3ZX+uN+
qvDABfYeY/M66hXDZYx79Rh8JCUDhE5e/GE4lXV4i1kaoUpXVnjjI6Jowv/zwXh+dQjcWK8kX9/5
q/afr1JS5ZmgThrh94FljrIbZov339+BrwvRn5eY//w/l8AOEDZoq8arzp0DnRz1SmQFoSXfX+Xr
Tkpdbwj045yvDCqHP6/SmLR/aSAOV96YL7UuW0hz8/0V/rLqMI0SjDnQvjhs239eATxSPbWdoa4s
Q8EMfZ/bLiMjju+v8pcFx5Nk+ZpU93wk+ucGFjlOdYkuXb+R5k9XamBfIGFedSREYi1ihvret9pa
mf/arb+WXH9e9tOnpCcK1AVojButSHqH/FNC5cCiyE0uhuQ8+Yoo87Izn10m4DfgeP85koN/xg38
c7FjakXtZSGBNZEif3oWB86gBcd+efYaDzbjoCPkzn5l6EICT78zau9W72pMfIWxNaMGpHLx0657
RSuiJomgWYvZIxyh8olt6Du2Us/kzgVg8WogX446CGesUSyUoFiURsxBTAzLgGeHnt05LXHJWMOd
GLMWtUnjkSHfvGYGNDpHMQxlsdqqEFhAh2IY105FfEAQYTOW5bEcQFWkOK0XYVqt9D75yFOGokY1
vnpq0jeEl5Ci4Sc9pmQ721omdF6jZrJZtg6hMoMA3mFj1HGrpW9nvF512/co3MPQ9BeyaoBoBC3A
l1inqdkBJAdmoYPIceS76af6nuzoYNV4VrhxXAx0JumIjkp+aql495QFZGs6jP6w8iO5lk79EHgq
3LeNUoAqwS07fUegQWJuCG8Eidy8AiOio5Aml0bMUT0inubFOV7GbQxnePKI7S32xM1duaWx941u
6UrqO0zIt7XRa4sonrZiaqZtrXmgUtOjsAnTdq3bvs1/OBVgxco65+Dj0pGAl950z+hnZ18YtjHP
vU7T8satnCvg9c+4fHD2Zsm94w83FbyRYXR2NE6ORWitVFRd/FxdSTe9K+REOmR+EjLddlwycAPo
pLa+dQX2fyIRMJ1clGnuzT7CSDf+8DBXoVTcWw6Jt4n3EGuTWtu6F4FMAiymUJgAgtsRn3vl2sO2
n31jyr6Uqd0usNzDV4vjvQtpotWQizsMdnnAupUfu922Ui1RfB2Q6SKC+iF7jYQ6pnN4yZNVZhUg
4YDfR369/X7l+Lo+0UelWUf5RVX6pd4ua4+7mmroWqkU1IId/J/f0a+LrDefZ5ni0HagXfNpCRRp
bhnBFEb3cZtCw4BhSs4Sn/f//Y3QD/JYaF38VZ+LnkSm0CEM2Z0hcPMt+d+8EePrpsRqgqDCpbtt
2F+aAJkczNys3A502iNly4LWFubS+Yik4CWM4fm3bRe6LI0YiqNiTzsi7NuVV6qjB1zOcocDX4g9
TGo+5m0ZX6kRyQRZo4bP16kxd6KoZiL3PzYha77FnxZJanmTAT+HD/wCnz6CtLUAmtBjPlv+sC/1
X0GcIGPUlqQkmcUrKK1FgZu3CMatDihKAhrpOGnw6j03nt9E59W/wyxzsvpqRXAyUegDRyTeRIIS
uvLzm3hGV5QFXwxt6Tbtsu+3Nokl/AJRbxdpEZb2/IcLoUUFJumvb2KalvlIAEaB/xyw4mQuv38i
/rI5seEi2ECTztTyc8eLVVxEgeMBSJMbl6H6ohUnpyAALoYrQ5yOPXkvEAn/cdW/bcW/D64GPXDK
8M8tYvJCgrwakv6cdka50QMJ1bQLiHmpfP8IxxzuJfGInOAgsw1GHaI5hOPw/Vv/enjnpOPMehxG
3Z74vCmGcZKPHEH1c5164JPHOjyH0owei7ZWJzXV8kTeYHHogil//P7Kf/mKsJjQi8NPyUDt8+Cy
tuu0iKJ2OFOBzM24cIWs6Z9Lytej47xk/c9VPo8pHSrxAcdLf+6c4pb/c5t3zb3ld6fUdLe4of91
Kv5LkeEynpn9L5xXXXNe4v5TjfoTSRJOkAxnA1zL3eibFP1jG23wWmg3JLXCyJgL89Hw6Tl5BuQN
GBzBVe+65kGPSwoADmRb39MIaUoN6e/7EsrlQtXAOxrbHCHvqNLEX9e9167bAr/WyhiIkJ4cCWLT
LlpeDiuzVcMPF+Lzs5m3+Ts2cJjKORdCfe5oF5JKpmssX91VpYce2YY1VPQSaWjUUnzojMI50qDF
8qdOvWtWifLD6tPDSNd55Qxs5QEGaKhJOWZ4o2+onZSnrgczrB5kOzUHXqd1jZkTjTWk3g2IWyzX
bUurwINdr3TWGHD3FmL3GW1n9VV1+f7R+ttD/d8P4VOlB0FnishYwkrdjK9ZG5+sqNWWlemkS5he
vxqoemRIua/fX/Uvu9cfH/38KP7no0/cWA6F7apz2TOAIaNUjmL4x5rx18d51ozg7WR2+vkYUpCK
4bQAmc4aIznwnEfLScnzOKNhxBiXv33/jv6yLpKPQpPUxfmvf/HsOZpqBqcL1f/fKX30ZYTqTfPG
T4oUkRnfX+4vFQYdc482D3vm3D7/8waWpagj3aymG1GpYtWPg74pfZIOemKF9t9f6i+fFS0bhyY6
sznEyZ8uVUl4YpZWqnPd6O59rEXVrklgwX5/lb8scR5DNIsyj+4hDdI/39DMSy+CVlfnRpgKQALo
gSoPsp+pnhsHD1HDr++v99sf8Wn3ZtbFjGgWH6LQ/fS23LY1o9oO2/Pgopx2J6AflkVHqb9BHrca
O2eFWb5CM9WQ0kf3OZgW0hNHTZOr71/Jl4+Soz6qrnl0zGzvy7Zi+LXuSNHJm8wNxZGYD/diRDrJ
LpU9/WNc9XUbna/l/ZZz2vjZP08+c71OhZVk9lkhoFUBoUXRlKLRhkhlFI638obqko++WiiDii8y
q+EfPZgvDxPPKkUDLnokrfPh/c+PuRti4lPcwjijxRhvJi0PNmWqxT++v6VfFYLzZea5BbIMhCef
T+74J8a4aCN5JjQPBkUQfPSwUZRkhl3om96AXmnrAzSMDOG/l2G70MiEKfvhX3P7L+8X/gE9BI9n
TEd59VntAH6s6AZkidfeGD2qqL2t3X8ZOfH6cNP+eJTxAXk4oefnGNvO529o3Y4cDSnUr7Cc36eN
to9iz6BVFfVLbezHtSvElUfSSizsBUPsRa5ZyFRi/znqmAQ0SKknhlRG3m1GW7/WO0U0Lk0P98OM
m12pG294vRkElsapyJtoYcMd03OafO3TrMCDmLdtCudlYncb4vpsZWQc2uoqmvy7cXxsQiz8xXht
9N1DGNY/LGdc24oPxcVwlBgbDWFiZ5Z3o8zuc7c4NcLHYSl3wj81UJ7jjgCwMQf2I04yeKiJQLEr
ZE1jvImD5Favg6PyAcfHa+W3Oz2H/8p7T+xmmQcVcAR5G2MTyAZejz7AD/vpDdEWh9G4dE0aB0m4
HSMAjgIsG0AwXBE7x80A7rXhsvU6jpskR3JidHNi/7Sf9nSrfDKo25BAQmuViX7ndv4ybh6NnqjN
TD95lv6E3OtZxNFcDoJ41Bmhyls1dEc/0nZMOuECAG+qj1KT68k/pXL8wTQlgxuDZBcVs22TQ9a9
OODhmrCB//Oo9zCxNHjIlcrWNuD13A22djRuuKmLgUj0iptM2wgNQkKOWHnnTe2hy/SNKqJ1bMld
pQERHJ8wFT+WRrrzC2MZUr+03DKhNDLw4EFa5brGy0SGygrBdG8SWKoP29GZXi1LwZGN9ae2/VVq
+Z4yGGcJCazmzxLH1oI3oQ10hOvxKfdf+4pcxDHTFnnYXGocfpPtrDD1LOcPJeIxFHyamp6sgwYl
N05BzyPZ2PPtY2RlexijDlCn1y603VWcAIJC2eob9cY3w52oIZxXhn7HSfU268pDkPnngCyWSQ7r
PLvmxi87n7DH4tWrHBie4sEo0oZkWecjGSd3keYvVdkQ1CsXVskAATLE1dBkN/pEayWwrZ/hYG9E
Ht+7HNUWdinxAelwN50N1vaFQc6r3dRblB4L2QzXrasuE2c5cyAP2AcHlsqHMLWvhKffeO50p7UI
KJVau84IwKh7kLV13Vf+c+LUz5aVr4QATkhtm9gORjkKvZZuT1supTYtda89uFF1r/sObmt8OEjv
58v29UrJ8kpQLAIGXNhFeSyoNbUaum/cfFjl75+IMWEGsUE8VLGRqbYHbbHqXO6EmMPAasN57Woo
1V5OcGhLs8Rhp9M0aNVEmCSoJHxy7lbOlLzYuoTeSMxRf5p6d5vqCWavAXBqNZJPBKld969rw7p2
RnYQKU72wNgDsqO2ngTh0TiLsmniWHY9uAE53NX15OYXX3dOsRZelfq4yyGtOSIkhmLkqQj0Zd0Q
ZsRyNKb8G41YMlO8TXoC+azmUroT+sxw3UTxdcEPgkxZYEbadzUwvkotOvp2Nu5RlLN4wTETD/kq
KN/hXe1xnp26JFh5OflRPFYJVlGtDg+R06yrlBhtK32MQgFFbLgyulAugRo8z996gdbOmaG4wChH
Iu4NJCX2uY+jrSxMe2vRkgRlN9zXfrzL8Sdmrv0IxffKrKqHjtMWlJZsYykXcFFdkstRE06Qzb6o
cV0Q4lpGwCC9eW0DlNR1kqyaqiz2HmQ0ICAx0NOka1eBbWO2Ql7G7O+9yPXNoIFOsk2Q82o5dNUy
M5gZIPiemCQbmnMCv+ks7NQEOTbEoKzq5bz82W0E2jid0VVxSU6qr9/47cz0nXCUGPJtUhqAcZcW
WktD0GooBCyv/GmTMLTC7FsexFg9h46Ad886lTXxThYxYMHqyH680NJ6gzZ/z4aOhRHHRVvW+6Zt
SmBxOfUwTqSsVvvJ7OBrmxFpoF71BtGZ73ei/QoS7y2qq2dih96jqbipO/GAnOG6NcYdczGoxlIb
F7FmgYHpLWJ9wmm8BFlIh02O6C1anaqtl8nRE2SpebStDoPT43hr8qw4KintrVGGfOMGO2sW0eiT
EY9NY99Ky7yI2JQrUQDFQAZFxOM4teWmcsJupdHfaSz3HkYsRFfNnZ5jvcZPgIoaEZ7bkPJAPIOb
fRRFlR4jo40uVqRjgWbEsxBgWZZ9OtOFQT20PqhY2AoYKuMH9rVu3fay3MaF7x4TGrwnLqFWmMrq
k6xt90IKtw9sfBBDsNVbUT1aaQWsEQHzaiqS8NDTC36wk6b/iQnb0hE0J8mB0txfuMaMTZtyAbQD
RFc4FvCVU5LA3lDqDjsNkPDGVN14DP222wIxBW9I8A94PUJHJwUkVwEeASs2EiVehyzdDXyqOtI+
xOAY9D900o20QDByKTUbOwvgheMYmZgEG0EWnwrG9aTwLC6iriqP4cCi2ZdF9YRJrLwjSp0crW2s
VL50gSf8oIUarQdH33o8jH0kN8jvj7Fu4W2iNI+q8Z4qD2cPjudF6vW4VMurwfBuepJG+Iodyso4
Kp1sM3R/K8CB21aicPeaX5rT54QuwRpA7/RRut0jkguHFCjDXQs9PNS29T4hcVxgrHhCUvOR4z2d
91zwKJD0gPLpaOHIKF2kOnEuFdExuMv93HqjTbWNmM9pQbAZfGJ1NMMg0jGDtFqVmER1GGR1uw7b
9C4tC3etOdE7Gs2Uw3z3Yg1osqPMxmUKIwvSkruoOu8uiqAbTUn9yrh9LURxXTg6Uc1mH6zQk8C/
ZJ62KDr3ukU1ME2TBoYmfkw8+5CyV46qR0xicQWh7zHHHIEOrWpDgGUMg5scNijvdtejgdKM5iaY
/AfdmexjQ0jpypyinR4UGtZk/1J3breP2jRd65nQVnoJjTKZe/j5eszLjdbRROkboZ08rVy2g36q
IuMWqPYiYXFhT1gPAQmUJQXovM8PGV7/CRdtVa/R34PaxRtSFQ49UWuLrHmHspUkR2iNfbGZzJGM
YzqZIF9Wccp7SfKb3DfnjPlt3BUPJqiNkb0+CPi6jh2sM+/Jg6cX0PuN6O7rjbNOkeSR7Kttp6x+
roV9SpS/FZaxLsaMSkduHc/fzL/PqXouXfAQ74lyJ4Dkpaww1iTWWve9N6sCSWqBvvZPE+PFrGtW
kVNEIGfVa2RPm/njLVB9B1WzUy70E/UrMMRxlASnRJe5GGvYjbQOEGI7bBXBjOR1n0kBQfcfLYop
4p/q53wuwo1ic86A2YqCWqd36yfYu4vE+EWs8Q7K0gH/EVGUNODSrv7wew/XdvzLyfWHzFQ3vL65
ru8NKPglSNT2SeNvZB6U3SD/vc0VurXIyn7lmbeKoc9cjeTdL8E8LsFrntv60ivZU0MPHivtCiEq
OlmY5B3vVil/A/mQkmCFOWRtSOvRQE3f6sUHHLobhoPQ6tQy0qYjDkHTbfdG/9pZGkmbAjYE8kHJ
+sj0akuLZmPyo+kA0MjEpEmQIVzfaBMGyZzb6x8ri5lqYH/kuVw7gEGgLS1KVKJxVs2w9sd4sDaz
0KOzo4NXeOf5Q0ia9lKnPfqC5r0a65cmyHdNbpz74pKC8lrkjbetW3VMpXv00NvAzJ/L/FKL3xPB
RMt0RoK6AmJCSLeR7NAWtEx/2XgmETfdunHMtdfL3VB291LJFffa97K91PvtIKd7Q9bXmpcfYJHv
55s+0MA3deBdfr5umtsypLTADDCXjlIUK4hMK/gpkMUm934WYU0jO1gX/BoKMpjjiYRqYFebvkuu
4WdhZhQ8cdZy6ImV42Hs23Z2LHsLWcJxTEpj3cNKhLK3ijQJFsO+CibI/r2+lD5hopREdBu2Y/Km
+/bW0Xg0YYCW/iokalfznTtRVztNC5CZsMjYiiQaMNyav9bMbsX0krqvBaoavLhFTMYGTER0NYKp
/nz0C6iiEH+Q7sEIN+Ypsk1jR9Wupp6EDPYGTpktGmIx1gecWpvZk5ZW7WE+hcJB3g5VhVN8uPaK
ZD0vrSVfCYt1uODwkRsJiZ7RVZunu1QZF0Iqb8OOuOV+Gq5HW/v5fa9g7vN8Ojybhol1DeckrafP
h+c+6g2zyU0C+Jyc/cpt323yUO7aYaKCCosasbVI041VsQB04A7/0f350qWce5MQHekaAhfBQ/Jn
Q8SAmK7bKUE0zhi+OWN8CUT7q8WpxygpRXY/Nv9otH16vzxBmAhRAkrE0Rhz7E8dGDzVpldUfXKJ
xmKb8H1S7XijxKFrultLDNvM+FDuP1r9X69pGRBKfv/Po2P56U1qAYIoLQVVDfRlKeofbpFwcuGA
JQULwqas6AH02r+gdZ8aazMY7o+rfpLCJaUNuJTa7L5CD0Ak/KIrr7NiV+aPczaE419VHM3CDwVU
xirlRjZ3emRcqn74x0f8uev25YWYf37GmVP3YeLX7n0CF9kI2IQPZp0vDetOqubQ5gfNi1dh9/L9
g/15sOrR/qIbzQnNo6Eqv8hoHQ2AEshG854sCsE5r4jePR1YKMdpUDYLVqrqeSByaR9UBLSOVX+T
TJKcF2kN0C1NmwWEAIYj5XpzqmWfbLPJz0KWsAB9WGVGpxRH5FnZUX0dBxWT/agNdyYzcdoZXWRi
US10sssbbfv9G/vyueI1ZejNQJonGLvSp6dpioKKfAd7ZP0FAUFAWusDWk2CX4ml95fvr/WpLc09
NCzHNVDBsIIxppqf7P8MKojgDYVoPHFvBKbY4bq2FoMX2xuStiDnl6hQvr8eDIFP3bz5kji9MCjO
3lPd/Ny7FBLERS9t876uq/3k6FcegdZJigKbjy7T6mRVUd8uhF4+2V36ZEL69pPq4DXgdjQZbxJF
+ha/URKm6AYMdpIOXpFDTev/lAVzZM/bJ/BDRMCJuZz6vVY621bXT1ppH72sOOhDtNIKucid/pCG
uAZzu10PQ/gSmN71/AdI8wByz/QVufZxYHNkufJk9EGv8fexO7RD8jR0VIBa/jy60QmL6771g3VA
8HjqzK26eJmz5wGUtrvyEhGDRajSQPRLHm0w+p+t0l1VhXnJEHUs2jG+NUnByPQXkf0gtBukvTqJ
uNxHkRALXC2r0PlJQ+HDncpToZmbiLsFBXklZ+7FAAlr8O7szt56ZbIjphO8ETfRJfvEMleNUy8N
87VJp3Notut4Eoc0ewvoHvgEv5XDi47wwQZML6p0gebgEBXhkkP+XugfMiDbbvR2ejvtc9zfvbDu
C9Y2RPM7M6gfjcxYN+VbxrCx061dq8bl6DqbMmkuqZkfwZaQPJxl18jJ1lguls70ECTag+EGZ72U
nNSzTROa6LQfJybtOaCIZRIfIqMAvN4p2oKQzNr7KWmWtIBXbSCDrUZJyopSh/W5NorV1BjVSeR8
Xrx6vaO/VGuE9akVr94TfQBHyPWPEpDFRIKMsMMBVhFMpe4SgPaXhEFltBBdD1mBmVoEGXCzkf0r
j9LOGzlLzb+Rj9ZxCFHe+leNU25Qu9JB9TRw/8iPI3UdR2rlixoXNaCpVCNAxvEO8EqOXlWfp6E9
ehxXGteA4Gu/OsI7mDo4Mca3PdNc3VmHNbkEEHtEwdFhTiA1mjXQ2KsSptCyjQUzYNRk5LbbTfvQ
DvVDNA0puab0XOLcriipDdI0OQVUfCV6KVY5OBu/ID2UZ6Gl3ljoBvR0D1WoMd7Nd8nJQOjn3hOB
3ayTP9JCbfIy+GFFpFsnjXpu9XKduxZ50JmxdH0IE5zPSC79gLwVrvDSEuRRlc6N01XNbRZYHb0p
x63PTmY+9VNTbYr51tKlW/cklRRTfjD65ME1e+tGpXV1ImfSQ+VQkPIoq/dW5sZ+EHly6DocH7KR
6ilsrYFwR1NfglYTjwoWrE9ymRiTe1NU9bGYXP9O0yx31SP5fbJUieQs7mIia0dz3dl+jf4EJTLR
jDOmXWjPSRr5G8LL1bqITHMd9vV4A0AUUIyFS/MuxTGwUiHiO80OOI1jFXPOYmSwtWWSm6tlzMMz
R1c66mI3LjmnMWLXlSVi5zlXDr3eOh9Ktto8e7D7ie5LRL46Z4HJ2wtJgllk1ebJdQo+9CL1BeN9
6Tj3JH+5D7Vt0FOOyiY5jgn8D7u0dhVHZhi9/r0ZNIupVOtmHvXUotp0GVmCmWRy3voW4RCdXh9q
L743vACcVHBVQVFdl078wzHKYhfb4iequSdLy4g3TA6w7NcVJGCt45QdGC2dZ0ns2txWHGrnjiy/
lwKm22Rmchm1xpM72PDFioQHUFicpEmWdApjN/F9Y4SRkONg+2In/SvQxrRoxaLH09J0F5tg71qN
G5nReoWRMf+ATtYb+sp4sN+cOTbHP+VoPfglxca9oFISbTMLiNAwL1Pw3BW5u0Bogv4u17ynLlLP
5RTDqJZ0wX8lnbnlDwVB9m3S0gpoV3mAiJWbjmMnp6FTzYT+4LEGMKV5/Yq2NRlF3aYifLc+6Jpz
rcX1etablNZBDPqK/xuO3Y+uGH4ZhUneqm8TVG9rN1WKjTtEn8CoIeSIEQTGcqw25Kk8YBkqJKFp
3DZptzzdF2Im+XJAIalvunz4oeLSoNBwaE3rq7a8nt8iE8Qtbypj1mo65Q+kNksqVLieN1r1I6mc
G94Xd6MThx4OWW4/CP/Oy/LtfO1Jr7dGMHgrVDPR/E594ixk3oArO6P1vqvz6CB7n9peEnhujWRB
+BmpdiyavCpKs2gsHwLwug5Tm7wx4k3DSBaF3SErDXUoA4dl/qDP+QtNs8rbauVOggLSWXQqXenE
zJjptJM8c/yIa8aKGLMDEU+cX8RhbkrP/xIlaH2YyGtFj/jiZOme/wz1PLrj7/iOICMuGzdQ6ZiU
eZyOJb3B1OE3O+STHJNqls/U2fFDeZKectNG8wiNS38xrPqeg3iiVR3y2AOsty2/GG2/6TEt6OPd
/HdBmM+vBfntI38YVOWe/+qa7NUwOZ21hNQOR24w+S6X2A0JvnHQ1ibLPH4tKggR/GWE5PMrDSNx
zS8B3LkVr0UM8UtFVDXnCn4xicRMocS2I2eZTpQzO2JuFz1qsVwDlltrTX3QAvfZ5Uhbl7jYOJdW
prZ2JNF3/ONNceIXTdXvaHj31hSLmxKferXQo9K/Ab7oMrfI99Ittxl8uUhOaIMH41j66jHI9DfZ
We7CkNmpKwrS1egm+Ym66BRReteQLjQRYBGTJ9D1wVuKxpoMzskkPxvpBviNg4ghuMTDrA2eCEWJ
/JbwWDNehoLgXiJg7GR6UezEYL1YQXVJm8Od7qnF/bNdyXE+9k/Ndsiq6yoKqLZV0y1nRLa+GOI0
49uMDX49caJcwEumSxeQH2uR7uOlI/ehkhRsWppslVHbpDe1CflONrkBljYq6IY4Gapl6kKv49Nq
i1UlCxzBrk+jPhotPHIZAQ/oyK9iT9R3Q6RZF3tiyu8hlllE/N4y7hqCqhPeo5VeWbJ5z6LoLWee
tDTweS+HNnnLjPEFnYmz6MuRdSvzCQsIjIc0F92qH/pr5u75a+QlT+6oDVssK0QsDm5FvQIoskyM
YhvmTnJlK9KKQRaQWqXZHRGLkb7NPZOuq2JV12Xuk6M2ImjLUp6/dJT+OgmHez0kHn4D4T9eBkk/
Xap6eHEj60LFTqxpp2tHj5opuMeD2y6tsHplNv5Ts/L3XidLUdT+KzEJrYvYysxGYHYuSSFQowid
QtUJ3bKW+co0IkL8Uu0pcRJ3lduTtkqJJ2FqpernovFeSO10n8kxmwM/AipKm5HUdhzbsws6StDE
2xeSCcUynRrzZs68PeqRiA9WHT4yeqdRopUPWZQZK4095dQ3nsdgbG4yC45cVjw5L3UfOEdFcoK2
LeHpXcdu2R9pVaSLXBcozwNh7keTXHldlCc6zf0z8nLvrZIdbEk7lvbepS++w1UI+dswcArQkm0M
n2XClKRfD4itAmYkMZ2EGFc0OjSREFQCMekZdjnBsGGNmdhy6H8sLNmFAR1zDjeDI+mKBTq9D0y6
yKVbFW1ylSV0dzodVXMbRF63TA0nvGFlDlhgDX8gSxfMxj5gl97mIsDS0wzDOQhSctV9AzR7PGkX
BygIU69EhY9eHJNujvWShQfZZODU5VPp1uqsqkmu6kpUv7oMQMs6S82U4F+/yxM2UwRzKPyp+BJi
R/JzZMbdUwGX0F4aXh39COMx3Wmqio/hFL71ffihV+7PwmD+Rtu9evKnzG0XUcMTYNBN+xmlDQWj
aVc+Ww9cEuxj9SYJp/JV9P6wTbPGeef1ZOtcAYcxklnMZ6RiWQ0mG2rWohHIE4EpaHJo82bkHeVO
K26jsMkZHMYt0caNky380GEfignz0CP2JpzJP1QQMb7gZGkZTLzKdi39gOZ+5bSMHDzSYBWrlO+1
qJPa6s5hbHZ057a7Pm7cWadkVNZsACOQxnNrsWhIixnGepMZiBKYYzBl3haCSNFC5ItKaFg4iFVy
QFm2BWJGiiPQxKMcKQcMuu11uDYLtUMHtjTJ2/SH7gr02hFL51EV9TKrp02YVNTvJNCpDFd1a4a/
vIqGakdOOs1T8Jns+tptKBXVhd0SfC6Z1xFlKLK8w/EWJJxDs2Nv1repr3v8Jf3VLuJ3n5i3RWf3
q3LkTBj0qBfUVV8RMlekh1gWW8fNwRd2tKecKyOyGDJrYptrxdXkhu/VQH+0reL7wcOEUrfeeyPs
DbEcrx0OFf59FOW2RXZKpUoWG60Elq1M6xS6+jNMQyZtFK4MxphxrmOp77VpusAvfoo9n9ArbB3E
z5QjOYjm9Jg76RrS1hHbxSpNtdu+h3qauvt85uyoGOqqfEg6Bnd1UQqQeY618nzW0LxWSyPt6XU6
9FlV817WJKHr7bhqq/ElthgMzO+Tap4k6eRHpLpTVwb7LojTpQkvbuuYjTrxcTBokW6/bHvvyjZD
Hw5mu59fnBcWb2Df0LBVRenvnK4kVs8lmc+rGPklkPkz9syFU4vxaJcE6rk4b5CyksLZ8xCMbJYT
+TsQ92q4sXlQ4OTB+tLQgk9ECgg4OYy2udSMTNGPd8zRWRohU6U89ZZmL617bYyepK3uJkbZi8Bs
C2woTA/fedP9OvPdbTFlF6Xr8DKG06xZ92ICDHKgoOjNl6LRHoKM06KqVJ4vfIWsw/HktDATuVTx
r7H1njRBXtpCtKWSa01lI+LzacvkF62qRdy4zOhe1+qq6vn6xESXpe6g/4jHPFx4HVzXpPk5TxhN
dj8nGXdQIlfYSQ9+GlxpndraBL9B9HsQU78tEFJAYLyF+HKJPKbEJDapplmHPntt43z4imAFdBCW
P65LrxwXU/1b1EKOyXRjyYqCLtglcXDNEPmUhAWFYncuU6YVZXmVCxIMzfrnJFva4iW5q8N4Svx+
H07Z3irIDwH/64Udh3LBCImG/LpqXaZSatco7zpxipUfuhvfiF5R6A2rka/akuxYMpJ04M2iYnEb
xnJbuuYbuYoEoheTuJ4mYm3Tqg73Rgz+Kp+YVlQx8e0TeQx6P6SrQCBV8HPgulPPSF1vo6cuyD66
Fr8BEFwHZ2lurPUuSDZeVbIK5UG7NkNX28dZskliMtLGod8xXb62Mms8N74XszSIjVn9P87OYzlu
ZNuiX4QImISbVhXK0xSLVhOEKDZhEx5IAF//Fvq+QYvqkOLeQQ/EYBMuzcl9tiGPNVfJBHeMs3tM
KKPkjrKFVWYniHymTGzbpn+lx/NYSA/blW4k0LCKq01ViG3VYNLrqYdQkofmEJh0VFq7EWP1kuTC
eEjK3nwigoXcsDk0sIGmU2VWNL+wnz9DgwN1aIpq7+h5tYX0CUWj5YhJsStyHCQZBdhPouOLt4C0
W1d5j53JtkNIXSoJgUdTgKyXBnpfcwiru5r+a3arJNSC1CIXBiaHEVREbY2NsY8d8wKqHeEDk52j
paEbGfVBx9ESoiCW0/S06j7dOL68tWJnx+6FSqyeyF4s3HKL/8C0WHF323Hu6qCxh/vWGI5psRyX
abcvLZB1CNVjmGpSB/U3H6Z+3C27pyfOiTte+zI/NAlx7zJuz65MxIoFZO3FiNvbYpcnzlFUzm0S
Tx/IpV9dDTqIpU5zVt1WbfxaNj3Yj6m29TJnVGNBKOntq+jIq2nzZy2sTl5nequw936YDdF2IuHt
IUK+9QcrGLrwrizkS5dGTyquPvtUhk9hURvrQrEATuRWLqsgIYm1FmTMgcoDXXbotSG3DtyOwPiK
HckK95abfZtormWGCIoULUzYqWOdNRQrqbXzMavCp867EY59pOg8EytMYp52kQoFyEBdmWX0RPvb
pAnfibw7w9t+nRpaUIu6Zojsnc/9E+l08pcYyy5alV17ogS4qeOlMdDiTGOEVDbJRZvLLQbBj8s7
95KRXDpnG8IYsl36CIP9XA4+5D8NJk1xsPoikEzmKdbYPeFMJOl1lvUOiP19LuTi0ooHNWb3qUsA
rj7BN7b/Ulx9+R8idHrQc651Yj3PTrif3QF0ctzK3lz3U7Mp+MM9d24i6pETb55S7sRpeYzUN1Nh
iF9050x/Hh0He76XrDLoIS/hb8lGt7JA0QyEuQnbKCactbyJYFePEZAiZoCIDc0bY+hOsVH1KxHD
XZks99j74rG3CpxKtQMw9S1uhPvE1VeeaE5Yxjwm+Lq1EcXHMgTrpQJif4XkeDs64kBg2WHxczGX
bPK53S7fVpbT3mPV8ia6rfacQpeTxYvR9IHJGhpCgZP5vEvi8i4qrftaH/a9pmNg2cEG0y9LgN5k
AfctX2L5Ktzf3p+8Uxol730yXgtU8xO9h93AeA+r+HUU720XMyvntAzUjEB/UsnemeBAEEMqeu04
l4TM4k6xssx6PUXGZdYUOiYZpKpmnpPpBTBixC9u76JQz75jSULTk7NLMVNWj7NO1KPjBloMg6mv
820zZvcJ36wvzGtq1j9wXIB1ozXf9Ybq0tCywCkqUhOqfN2P3j0kEFhXJWHM/xlbU1mUMNpUoHku
TxAGoTsfYNrgcdmqR7uAPEI41T7C8HgQ1HplRswj4Sdy50krJaiRQ6kx5cGseohK2aYHwywp9+F0
0GhD9Dj1e2vgd3rz6A7GTZ/oFw1nAc4GRPW0ekWciPsj6QoNsY+38kjcHCGI46W9c+z03Em1N4cs
mLps22ZFkKb6muL9sYRPSSTRTsu8994gwVL5BAJGjKWpgEm2iJk54YZraRGbbQzblGlVJPWuNrNL
yZgwfMDo8bOLYB379W5uTOA444elDVAYjMIhETZML4g5njvCvUOv3hGrDi9X22iuOIe8K9fLWVMw
gW25jF2bAekiT51h39qz8dbQ92u18jRhKpYs9zLrdKaQcFuAgKE3vlXaxWZ4JsTdrcm0JuHP/VB9
csolO+iQRPOOJrA8ZJDhNyCr9pHQa23tOlobNCaMVqiVb4zQV+go85op2Ih6MzOIEkO7VEm+zjoi
+saw5Tkc/dGveCDlVY+CgS8nZ9OyPSqQlqXbHxb2bQhnuB4LpMcAlaa7qxq1b6if5SKLnAZno6GQ
wq3808ZcvXamjeq+1Ut9TQwF20SQEtacJs0tJzIyVOWZmPdT4nlH0n9vDTJZek3eGbl/jgcybGTx
nvgGeDony1z/ntGIWemadp6xPGhJlrZrD0d1ZIdVwh4idm3PWHJp4OCk1a1dcOatk33EPvxfnZhP
kWRHG70TFJKsYGBUGMG7+WaUxSGDR7rAUGbtvkkCh9bSzt/nuN879rCPGkkBomHQJe9m4LpVnS+5
wTSXsr8Iq7iGffbN4h59pzyECctLRKB9nh0tv8fCWZ1Cg1ljT2O7Ydtcl2O0DQUzbrnjlGRUO/U3
IrEJM8xPNFy3WuNuJGyawupvPUhwHed0B6JYAwNJ2TGuEOixidxbxR6AhJ8oYncFsmN3rBrA0QqL
joGQB5QM8MrGKEhMf1lx91ZHIYT9F0D/TjW9ufRZxvWk2/SL9GeD/aYUgqYXDY4eGlar21uQn+dl
IKKyY+UJaZSpmyxMD5UKb/pGBkaafEJEeswxqiBkYtODrK+cpty0lfNg1/XOd4xtWdV7qctzFQ3b
pEUwCrgpyAHuzflAEsPGJ5EutViOW2ndJBm9pnlaCIzzNSueS9oxcQcYqUO10+3qWVB0wSzR4JsS
Bw/xdajlQ+Tr6zG236oQBlRWy2DIE+oNByog7ew2I9M193jZ2oflpBtvMPeesm6s+TK13TXNnKPf
+Vv6xp+Etb/aU3hi+TYh1evboptPFJnnEZhgGWZFpn0vlfFjeRAySmgqqx+SMmxum7PJ7qzHL4k3
0i1nHXBp1aXtYUyL/ajVR844m9SoLtQeYB9Yhcc1MEFqxFuQ2r3U4PVkGeSYHmbL8Ia3+o49klw/
EPuYxYwIp+08dM+QzGFcw9qPWL6dqvxmtLzLOusPWVN8Vs342dTgQtqbm0BhyGvrdhyqbez4bLPR
PbqTNcS6bWyx0UTZI0lxJdKC9s5rteuoij2bzV6fCug3bkRWib5kVnbfRnbpacmTRX+KUMMP/xqg
txJtxzFtOdK6uVp53MuorCdjAKaqFz5D2J06lqplDQnp6vaVAqHT0qDG3BseP1Qh/BSkL5/bSrHZ
I3YIiYtd8fKufZ3uJW0t1dYlSLUCaE3u6ckuMQXiOdQatmTz2NsdM81+VGyqhp78aDwjXWE8oHiF
4cu8qI0Xm3NWGuNvGlAzeMduObx0abFeVntsm79HjXFQcz3jnQCY1IlsPwAgbLK0vNaRlVAKGi8+
M5jdo6CJRsrHUJvYa1THMo9gyM/6M97m69klTHjIgEo9ma99QqZ6nl1O4lKXi5aBkw3OA+Ksx9ml
DV18gFIWeCK0VQzGmnmXgvCJlejS+yqPs9XYjM16tEIEFnOcBmVaZvukzaO7UNJJM1txGIfCWuUN
8LQ2AO+mfGE7h0LuJj1nza7Ttrx4ihuR0x4fFDYWPmf80umO0q2eYr0kCnypKDKqJBOT202X+ckm
6ep6Y7ft67LqRTGs23aIgoG0HOARm1MN4wVXT8BBrHg0MAxKDXQBMoTaDF0Y+NjuqA0db9pFBXm9
ouc5SQMtqZ3ys9tkJ1niIOEPb2nYRkFTIpnoa2u/cF4w/d0RfIHILP7LHhKi9AbPCMwmp4JD58lW
9a0t8MAa8vrUmqz1kzVahzJhu7cr66K55ZPe+XqAeeaBUNI7UoHoZZnJyXVYJI06AbYJt6Xn8V/n
PJtWUR1rW21GRYmTL3Qun+M9Vv1VcRrG2ANRshq2bugAmqblm04Wb4oEnqaqL76EAa96sAbdUw7V
9xJ7Mj9kdknbS37K0r5mXnPi2EwbMGt/JCadWI7wBxFndxC1b+JKY7nHX3IKb7UovAWKPTkKToOY
iQmoOVbOyAMsWd4vG0JRSRUYdcFLN8UsOTNJg0DDKqofa9eC8QnDc6qOJltOK+2jM9EqUPnG18TB
HEa8BQVB51R8UMhUjGTEaUPir4o3C7d/9mby5g2qTFjoFAP57N9oqV7QWVQjXyh59JvRRsCS3Idl
fcAF6ZgVPWykKd95GV28wYxvSZI+VOiER6ZiKsicyocH03f2QvQ7ADp0DrRnC/GG51kAw2SfcqTu
CGamhCbcOMZhBTHIzWD2PzJiXaD/vxqpfIVCdBNWQHMQeAhmdkcRDHFirtwofRQIXXcj1qecBJ0S
cwU/r9YA4ISegyO/W3pnP/QD7HMMl9jyx+4tdwqo2rMi8Vn7XjsJ47wnGiYunyAi9cc4m4+FrOlx
NH25hZf8rJkEmhsLCE93+aI7f48WmAgsS01A2+QWGRVa7kIGeQhDv8/hauVhyMwzsiXgfnA3cx6T
SlW7BSgBJMue1lTplN5LlRCToc95crd4d5J47aU8kgXLDXA8PCwH0Rt6y/ltNRjFMRY9TFATbB44
1aK5cBZFxeZBoAipiO39GCLOsgz6RiSPzW0wkFOvViHMXHIqIPPumrwbNzNNoVc/svHiMDN54cTl
bFE4id3Ye3S4nHH2/uqSeXBWjos/XpHE1M2GxQxdKIKbxHbSrSaM6o03X54yw5mOIJv0wxq0GOlq
5Lh9MuEMBZaf5Q81CCKyjKi+zi5didj39X3ntc1bT1jrRltiNsOmCZ8cS2t2aaRxqggleQm6X27L
WOmkI+TjxdcL6xvADlClPzDjMVrYJHHfroo+fB8i6CqNBv0pnbrDMGpk+8imRFDnAZ/4ozIwax+S
x5TBUNDSAptmpXKx3JnNnAZxLTgYmsl8R42kTi2uVidvsO69SoqNbrrzQ2m21bkw0g/L5i0UcYI5
F6HUQSsA0ScKX3DO4blRGgB07mxAYD7TUstY5OcUDGdyD7MDJzNq9fQxrCKNCeQvx1iZ5Cx3vUV2
VJmobWSIHC62OX2UaefsrSqvxAo34sQjCE2NFw+s/ZjqVjReUYt33S0ArRVuCzQTmEYblNUpeFTP
Brtx4KOyH5ef9CPkTRkZ89WjdYtsilBUoxzbh3aO3c88bzokd277ruY+Fmif5mor3Nm/SyQ7MryG
VvWIYnRonuYaW94uD1B6yNM0wgMevDg5OXqjNmU4jh82ltDGNp9jLd5kfmQdamf0h63wp5feslJ6
1h6xxLNpSuCciEOU1WSYCTBII4oxHJiGwX2drMJZhZrZ34yWAqVbiP9eSCIGQzoqnsZcDw+2UHW1
osuiXbpuJhOd8hDAo3OGg11gRrJiXE+PoQsJjEZF9yTrSASCPs+DHdG7TH0jVOuiSJzAy9przuLq
rNNmJq8eFtVFamVP8FRlwyHGfH+d1oN9LWRnvs9eVaA5iPDQ5cmuFqaFMbBgHjb5qVb2dBr64c0u
4S7h0BH1aw2jKSrSqayzawKGWzFpYfC4i74JUFJbQbfqpiAbNfO9nI32PUttzDyziM5G7erFU4Z5
nuHGYku7yKYeyZxN3/mQteOkg/LbYAvxOo/Nj1kQmSRkRRMs7BzUSsD0uqZopsp5VaX4u+DWpq8H
g4pCagAYSpGwlZl5eaeJxVVhiIhFNGl8rEYSyk41FP55levS2XdhaJdrXqV7X+p0gIeeZbTqumQD
uBljsgdGvTVCe7ikWSa0TUIUaAw8ZeHJes9A0/btJDDkEk31EMazmE4KUMLfEIGFp2BmheWnporh
nrMaAAZFhkE9SEDf2itEtW6TwXqNIL9klMrcB8Yp9EQKetK4LWliVWVZerCBKILUKscfeo1PO4re
Z3uAzBp0Y9K0NI80jhde5EG7GH18wOx+qAPIXMNWdi2SHrOZD32tyW1Zo02L9RqJqfA7vkunH0SV
yfcCCYWzM/XEClyjGQEf2ywo3bA60PymNBO6vvHr0L20mHG/Ta2y3vG58icK/hS/sMzo6HOzQbRi
NznSC9cTgsmVKosQdcU0QA4tHzWvbZ8jy+xfZDfnJ6eX9UXUHGClcOSzRucXQkIcxlfdxLawFs4Q
TAYQogpNSBgp2+UDp2mcO0WBIVXkZW/MTo7zEs8A364XowwOHKrztRVtxu8FujwWQQOqbyYe2ijv
g9FrkGi2frU2Kuu9RaV7aYux1gFD+pYiQ6OYdTwhf4yhWdE78dj4xyrNdyXg7rpOp3PiINPNq86h
Y4RaNk9nmINhmgIJqA/oBm+Z73+i4KcBmqFGcqKivCGdVpwHq/mhe92E7C0dcVJLL6D8f0mRRLsZ
m751M3K801iK0XfO4Z7FPbyD77DQPRJro1V6dtK12T+hpIAyE4+Yo0FsoN8Jwuma6IYTr5GbpIkh
YYWt/03QH3wgiwhzLritG7aCcKtSXE0Kz2hWroYZJF15YHUWKpiMVNilmAfYQh4d3W6CUqdoeyqN
fmWUdGmAYaMNl4DE6VWp4X2fLidQS3gLqdNwSG2E5CgixJTjLNpV2vGkaVV/9nn4NDKKvCreGp15
HROobo4WaCYcLZhedprdOEAwjTBojrYnXFue7RaTSiHkhYZuRaei2TNC3VNKgPXK0MlPTLINiNEL
SNimxrmNWih5H/v0zsBnSrPHwzTMV3hVSz/Du3X1saaq0enMOuk5k2BTOM2dcQt4cNGM2F3/TOf/
MTUtwu5jDuCFc9K79NXhAE0LRt94RXGvqjRYfoDi8LbUzR+xss5x4QX2YJ9cBZFPLvIgQL04n09d
mt9ajfWsPKZQ3b323bhnVtIjF4dhoOUpipISt350G6cHSTO7o1XM7cqlfkFtUP19C30PGWBO1LHT
qi0JZMRZENdrVA9pm0BKnRw05/FA0xFWKAkRf/Pq69a6G6V2ls4TdcV7V7IDE6X8qfUtJW8i0yBj
qisD5oSwr1GBQcBUpyaVRFIEsIdoz9EtW7g4UVc+OJP9A8bnakT8Zk0+LgDJ3qaYkFCdQGvvGTTf
0hAQ0jTVwrlZpxqgXDdh4KM/z7iTdNp8Qej5lNfqktQFTWkjMJLhey+ajz7RXqJ2JBnKzwNvlmvV
1EcKnGJl9voHi8w+GeWDrLR9nc5wDF2ECQiRF7p+bOMVjD5G0YpLxvG0XEbvEVovy19Ft2jEhS1Y
biibQYX76JUq5y/idbBEVWLfj+635be8mWRGK8k3JGFA7bLiC1pu2rLgFVkxBBg5rIdCuyD3D/wW
6FX6t5ldEOoHMFWHW5EPj0Qmw7822rWsaIL09ZHtQ2Nzi5+6ujuPfnPrTCUnzTZ8qYboWCC3Ijl1
j/XoygDeLyOPALTmRRbdDfYou0Kyv3r+N2ICKTzc9xbccSUaShEPN7OoKo+mNx2rYnxe0Dw8UhNU
n95NPbXFvmj0LQvCum2xsS054dFxEHaI/6KyLliQnEjhe8Hu8iaJKRgzAcnZit2Nkc+HOevumobo
V7Y1c+c24/28YB8Yit5hpR6YY/3W+HLxHBdlzFG4qp5TW1U0GrLXNtH3mVPe2n3E9DbuIqs41ss9
YXaIncCpg+Rb+87Wz2jyL1TuFg/oBaYvne2Ai60hJUFwZfii68YVBsCrb/TaeowsILaYlb4KnXwL
buDfdAK+xpD3DyoL82AovJcIZRkeUN2zOyFL94WGPFtod2gn6tWsze+xlby7Jqm3CvFT1w2HPGk2
RLtgUuDdqXZgic7T4QCV91vcKzTmsXlOTQeup4N3cM9Mtxv3M6ooqDsZvprWFEHMLnFBdDd1SMqx
qVfmCkPKjxw61N6I1Z5m775MwucIXt1qHCbamyzkN2KI5Y6Egnyfia5ADubclZ1zW9r+GeKfr5Jm
XTdmvzASvVg7FXXCylPtdHoZTviSS2szA7lHLFCG7W35zcCGV+hDFS2KZoP/KrQhtNXL5HDbcWPi
FbGyG1ZLD90kHEeBAk+x6Eap9V72y0Zu0gZIDuznASTx3Zgi9c+uCMOYLvN20qHNxtZxGd4azdxE
2uexqDkcA46qjijSdtM2dK5dO0iNNwyzNmlpoOnD1VFYp5nlGYHeosyfwDdTqdBkzpwU0Z/DzvTg
pzqED2MndgWO9fOYDeuhhIMC9X3JoQBZnPhimmevlzdh1tFN2xqrQrcefZoe8FOzA5GxJ0Pzz8WA
sBA6pbLvxix6aZAg2n6+oaAkkdDf4YbxMFpgi5BFOLAB1I8vdhpuNatDOHhXmtadq+z3nocRXUlb
xcSTJnxRHmR1PaGwb8xDB+4eAdIjZlvZ9Gk71R4K7A4XDaKbA8Ky1vBosq3ZoZ4jCozIKzADfV7I
xPiLbfSh2tnd8+i9NgmiZaPfd9LbovpZhZO9yZeQ1TxUHLLq7QS8ZcFDXv4gT5XB3ff6hg4dBKkp
Lu510zoaCU6fpRcfY08eOK0FPm46vatd0Q1uwLlOOH4udtOHMS6utpmepX7HXrKGgZvAIm3FG/fW
lTfLzYsBG+usCQzSEpZ3NyXzYajuTMTDZVye6sHAOBYe+ELIarQ3bYxpXafbWvjfrNZ86mT1fWrt
W5ibHGz5cgwMXitXWkbYQpdmK7Hm2qBQqLStBzF9nycMD7QWxOTpIUqP+GGmz72oJYH/c2w+1Jte
hp+urm9bupk56OF6eSW57HP6mm2z8aSJVni81tr81kvrYk1ypzjKw2QABm76uxQ6S6k780agm1q3
g3YzKcgGzpPWO5synXB19M6NVgViZs7Ovb6P2aFyM925MAUQeocHY3YeSAXlC7kTjA4FcgyvmGmi
NLnXaBF7rR3UPuRWS1/BwYjwJ0g3fta+EbR9qBHz9EkWdIN/E7ZUHrxxDJ/KwJqK7YIJDLZcTyO7
fdGU33WflFS63gfJ5BlHb6uDILElXzjrPvS2Y9AWT8DUKutkLtAVdzIkw34c/Euqe0jXZtJ3+Rk6
9In/047B4+KNQR+qLp4lxxPDmo9KFceChozBp9WcbBvWcmuIS+gj+rWr+pz7PoRkF7QWJeg46Pj8
hF5ywB+fO2UWR8hXVBxv017bcrjbMYDyGgqnObqnRQ/VNvG54lRMMXjiZHI7UL30rYkGwNt2lrXP
m/xG8XeyGlcQrr3c1/KzMTK+laiOAbNpMFswNvs7q0gPIe/XikmmnmbQyHTDj+3QD2jLgyfrm+W1
m7xMP4lou6BNHquHSHfvnaKeAx39xmr5BpnI7nLWOwgQN6mZHnoGVMIDaHr+EHk0pjJW8pS/xGuV
kLznyth2CjcGa351NHnjUtApPtUcf1TkayzvYXnTvpYfDfEAKo0T66zuYJUhjqKBC7uX5W4CrU8e
HKveaYCwDndqmOI49XEAZw75X/ZXj6FRAQkhy+xnlxfM6Y0GNCV8jF2Dn2CFvnAAJT6i9L75uy7d
Kr1GqI7CiEZisxYwrSjXzhJVgpTw4ExwAAAPyt1Mflhj+T1PRsjd855SHkMZGFzxJx4di8w+zItj
1imEyezxXnmbjVtNxd8zFR+QqUCMeK1dL1h+eRELd/xWRNA6/H4q0OguZ0lyyJlmV0lwalZ8Xg70
QcjMMjiUdXEX6Fly7xvYn4aQ+BB2IQaCgyFYe5OVDZc7yitwcvC32zqH1G+ytktXZquqkZDP+SRC
xbhrxCeOikc36ySWSyzbIjlqIRV/2Mb4FFePVYJOvSq1UzObLzi3BC4Lu95Ne0iJQIX6OS+SgdeH
VQ0PwzTPz5A0xIppjai8hpoz9wrpBxYV/Rw/ZVZ+PyTwdDWwGmUb9xqPoKbsE3+QXZpGx7yLJk5L
2XRIEb2XABdBClqynqR1Lkf7SiNoH6FDNKe0uO3t8qnGLWXVjOoNQ+qwYh30LjUENIn3s1M1l3oI
IVXSRYx4xS5Phx8LUv1BHNJep2lfiZ2VJ96KCKWLNaMua5LAQhuWNsOOihHrFBpqQyFfQ7cWq1hT
D9lQXGwV3dq8fZCxDGOjon3x3X7Vk1Ue+6YKQmQ7a91OaKhRy+2Hsn2e/flVIgXpW7y4pGXeEKnw
VuNXUXEwrMz5JYkKjCg9mjdOW05vdtpeKxemIupQUMeuOQ1uhTUnIeej+cThObDC6UTtQq+l+Yi9
CD+EBDkbjZI7aauTSZUCO+rDj7K9I+pXkYhb6vx77P6dVR0j6ciip2jONqlm3flFd0jTbkfBGQhs
jTAB3ztFRoNpRBXuhTUZFN46iuCrNnSBYWBzjCK/cgtS19w16DXovX8MU/4cFvlNZyZ3+BhuDSd6
zLX+oBKoNzLEf4pU8pvFlWix5RAVO4Ri1fZ6wul7o966fgNcKJgCmA8bZ53JREvnsICIGn9OTv19
OvXToetUgZYurzado3aLWZjKWK1T/KOwgrHpbIPzrDKtrVdpHuXwPaHgYNDzahds5QIYskP9qKAh
DQ7M6yJ6xC/sahYKsm6GVVtvdMWO81C9nqWBW4/wzkkF8lPU+jVH++cpPIldpwRuyfuFVxKuSz87
xLb7grryFHUS35jpUo0cNu3lbN3T/QfsNTyoNnBtVNfcufN47pJq7WodBFcfNoHZOaxzYVPj6tzd
5Jhhr8rJ9Nf01YKkKW4qXd+3tsuZzLjh/LPNda2DG9XfWwKnNDrW516a95U23Fc4QuizD5pp7WVq
b0yXjEN3wOvdKLci1g/auPhFAWjlXkA3fafhqUkZMZgupikLEJ3KSwed2nAKsinYdnxWz2WoJW6+
L3BkYTXtsfjhprMqqIz40531Ve08+W35krUG1ddwlF32LLLmqcTghnbSdsyymzgZTxV2RaWGgTG7
UcEnhwkLn6vyNxxwnmninqce/URDGWgI86D4QoVPP27BP12O5iUmZdJvd71DVDbWdURbbzqY9ivd
L64qdT5wjt1oukrWAPWHGM64U2W7IrX3vqOV29jEmkkgVzEjOMWteU5SaOG/FzX/Iv+n3jdB6ixX
B/tyzS/6dyNSTj3E/nRNY2SE267+EcUwVOf2ujxVHMICbKr/4ZqO7iKA/4+rwxfhdk2XJUbnoq4j
xLVJMugjtP3pW584JxmzNiD+mfs/qLe/+k6i3cbE3INL7mFjCktqka7/Qy4+qmHhXs/9VaZH33io
7VeeF0gb6pb4HJt4yz+JJKw2fQiW/N+5RP//xenKCWwsyAv88po9bJzySFr9dbSjq0BpkmZ3qrAf
+3QKfv9BBY/xD8+Mv68kdGy4yddbnO6/XIk8Bi+2/a6/UoJ095wQ5lPbtX/wb/h11OBqqWM5awtH
tz3ry7tsM2VHNvDlFVmeUVBVIxhc5Hwtc3eusIapYQmrPzzZ8ke/PJll6cJxTKIoPcP+ctEwzujm
q6G5FlqibawSdjwnVpiMrTX/abAsb+nLtWyMCpcASpfwW/HFx6DT4l66bvj3A9pOjyCxf5rCvRhv
TOfAk3Yavom6YNU5VINYNdX0hzv4l4f96QYW84N/jNYUVvjQxgnTEDURwrPqmjnZVXX84/fj5V8+
5U8X+uI5YsGHGBFkNcu0gLa4m8ke0g0NUQ9U2/5GT0VQUof+/qK/2m54NsNGN4gVMAkAtL6MUtmY
RT532pJTRzHW25A5EU9oscTXRz9P9bFAlt3x4wzh8O+v/a8PLAi6MkgbwuDlywO7OrZmtscDx/4O
lhrwhbrvquwsyzP8kNuRf9oQ7v+Hi9o683FZgDzx5Xn9PkErUv7noinBImGffyvgKpoD1BcLjlny
zSjaP4T9/GqQwQJrGNjtYuNu86w/j6ECCNet8np+JIY5fp8sA0WmrtSB8BxHIzLFLf/wav/lgpYp
hG/hWm447tcl1vFnArTMwX6saS9E3fiM/xTGHRzBwz+sp7+ucnh+/ONKX6ZH6RA+UzvKfoyHst6n
tbzVUkP+IUDtXx6HlWZZbujpm7jD/vz+YvoNtowqNEitqg+ToX33bMxcHaenwTBYJirx34+Sf9mj
2IYtoTsgqYLklS87IzDmrEMkmR5RzlG0PuiFfZJ6sq1tL4Vbpa8TXmY2rSunpWsUZi/YBKx/fw+/
LjxL+qtpsj0TUgdH8eeHjixPKkKcwKv1LaOFmLLsrp6pTH9/mV/frefj3kg4By/X5jX/fBlvRGXp
1HX1SF4EhhR0MNGJh9ak1q3o//BIX3z02RJJfmbO+Y5DwJz51UYqnAyqDSCVRxS5HnL7sK/3iCkB
Eb5ZaQ5Y86cU41+XmOWCZHGY6El82/0y8WrYAJjkxM0jhBfPq2BCfoM3vVJwD73oVqByL8v979/n
rxOCS/ps+xRVwvXFl82RwJw+xLyieTTjD/LhXuCm/ylz69dL+Ivjjvl3CDnORV8uUY/SgS+DJ0zl
5h/hYjBpTg//7VMQbMWmACvJc9nov0xrYc1F24iqfjRGqNTgLtGugwT7+4v8OsJ/vsgyXP6xtXbT
IPTakfVjRSb37KRiO4gcdZrpXn9/oX97YbA/aKHolo4n0pdhgHM85+SMC6k0ztlQkxyakfr4/UV+
eRqc8vFcsi0sxhF3uF8mktOXlYVHZP6ky/YD/R+SCW/U0SZnj//thZD6kXKtk3Xj/Jp0X3ct7Euv
aJ78ut1pM4m26fwCgv37q/yyLvjskj7WS6y4liW+xqE6xpwbQ68M+LXaVRNHWk3b0nFWs/0Hv/1f
39vPF/oyCipsH0ZzmIzHafib3pN9L8FBuib9UxzE8od+KiV9m2cx0aFaBucrd4la+cdwK4QbWr2o
cGv1XghSuQ7NGsOurQlJH2ItPZb/+gX+dDnz58ullhPN/8fZee3IrStt+4oEKIfTTjM9yR08Htsn
gqNyzrr676H3j39PS40WZnsBho8WmxRZLFa9oc3R48wgbfqQ6LeYpGlbdYzpKMl2uBDHZ6FOzA6A
LKbXItQpk6Dg9qYHftHPX3Ns5YKhevFg4rS1tkUNJB9fW5cLBBHB23Oc35OMSlFBY4+YJnWbyaZP
K5ROrbpMX3WhGmS9Be5fr+hZ0PgVJZmVhFuMlPeIXP1trTePvuft8a0rmwerXlPHdIhp65Z2ucgZ
CuyDUlrpaxFXUIdRhYA/Tk2+psulbRXBMFMkf+3GwSmXXcoJv2spyNa61SIZo9v002Ch5F7e8YBA
EhgB053qoG3hV3QPkd5VzP63BO0KQfhkVXXmuA+SDiWSWof561ECTqGemHlMV761fkfyb6n7UkI4
EYTOXh6eOrW7U1FoAV1EidZH/bY1vyq0/S3QaWvF82gZZZDs00d4sKK0wSO8Vr2/lTqcOXy/oD5F
unkv6EpCk0mgxUWrMYwpPFNrlOLqwbW1b60LuzaG1efhK+jSFqcjhRBF7SrfoqKBHFNp8R1o0O+Q
vyg957+K3D0OyHmkkbtwnGexlihLdMIkiaReIzO8/CKl6oaSp1K09SOvfnLwW90MGA8tZITXRjG5
YvGtQFh+lhwFGVg5o7bD17wN02d3kGDrR+nfhd3FT70MGKai6+RF6j9xQHtybYyuARorq4vXwNLe
Sur8WolweEVlTn8wyuzb7dHUeXwy8aggOVJtWdhQT1auU4rSkdFReRVfODXs+xDVx/Bn3lOUE9gn
x9rkEVipjLAFUY9Gnk91Xv7Uoi5jgEtDDoaGguNaLx6wW/I6+iZfgF2uQFlT0Cd+Gx1CILvbP3t+
AvnVGm0b3eIUEnouv3eh9Q7M4yp7HaxI35eDIfqrYXQXD6hz3R5qfiVZDETEUUEC8IqaBht1hE9c
ms5Zzj04h/V3ubMAmdO2iEFZfHws29FMcizVVrgEL6cFYEtKA2dwzo2LCXHif6rC8UmDk9UbxcJF
Mf/uqIySoSL6aSqiSH05lKorJbRu3Tl3qHZAvkMqDRGpUohaIeMnIcf34alRTyF7wPWFt+H0hCKR
79FAq91z0LQvNR7L4OC2o9FsTD36eXuo+eZgHJGkYPAi5CEnU8ui0Td4hBtnowRqXCT1JxRMhJVX
sHD7XRvIUiif2uJ56JiTe8BBx8saClU7g9AcUSCMPjmqfIbksVSlUcRPvgwKNtUDS9d1Unx24WRK
ihqVUpQb2pnv+ZCAmedb5aW0gSL/6CHD40gV0iX1b5CCUKmW6jVX5vmf2iWvC8pisyPgtVqappp9
NuFC49NAv0Yq4c6BEVwqvYno9n6iGrVotgkdW7FRZhNFXTelYuSanIDhDlERsSdxfU7IXCJdX0gk
pvP6NxgPDmp8ZDDcHJdnIK4GE6FaBhvH6Fer7mO5emo77+5j21GMQpYiXJUsU4P5fjlKVVpWkqc+
gnmSSxdc+uRm9rpUtI/uxn/j8IH+WXbSspyM0+voLCZjZJ3NKoZoVhKyQc2iHC9YSbendO0rUUQn
9uq8dI3phkDyCuEmiykVQ4LzUAbQ0f1cVeHfxLSeBh907+3xpjH439TwQkIZmZK2OU24pDJuCmUQ
U6t3QEx+xd0XrUcitU9+3R5oVplkJKovXCkWwnY84SdbAq+PNirb2jyXkJco+VrpM+oBO3hbpotu
foEdqP5JCY63h52vp0L7hQ1IZkFle1q1h0DmOZgb0DJG38Xrh2fdeKIbukXkRsKw5fZgs/SZwqtm
8Mzmy5n0Caaaz5AbkgzEhXoOEFsN6nzfq/si3bX+Z/7W2iMnIZJ+Gu0PZ1iY5zSB+s/IFJbI02RR
l7k8CqkrSjRZr57Tmr5WpkD8lAP5+fb8xD6/CCEK1r4IR2h0eYSl/OQT6nFmA3aX4zPKb+C7FC+8
j+06urcSVVp/eCibNq2MzyylbMzELuczxokRyBy3M8pvkJJNCTkvD0XVSFoy4ZvtECqQTAtvdW41
6pGTC0DvK9RSBvyjogB5hIRXjgxVTjYMBNnpfYf5B1s8uBfqVHsoHpMUWrMT13lxqESWCRm2AgmL
eNwKacIKfAj4UxL+j5YdxXCcOpV+Ei86e7qQOR0IN9SU5IRCA2xNTDO0Jj4qcbewAefLyOPgX8wi
soNyn8TIRCmDJsM25YR23k9Fg77bOZ9cCb5FDKDM0haGm29FcjlR56TEaTjqtO6vI3bbGn7nnkIv
AX1KnqwafyLZ/Wh4FDkc7rtkIAafzBGzfldj0PO+Bq4AfB0a9trS/B8gc5saPqOFisrtHT8PHqSl
ji0btDJ4oJjGZKxRhf9jJWV+rkfUYJu9YTxJ6m9VR9dVOcP8AIQCMpmXgacU24Ap3x5/mrZqikF/
VJgBkAYgzDM5cZnEGmhpEJ81uYXXU3btMwVrB+YCNerWkpS7egR12mX+0vV6ZeYGf2jessAAcqf9
AMccml4NbHiU5p5EaDUEICPNLdD2YhC5c5v8sZ39qBR3huYtlBxmgVMhSZfJnnWFlpUzvSDa3Knc
0pK8M0jwg+VhW1vah9srO9+rYgh8o00kDKnzTle27qVshDp2Dp07fay+RAW+3daCu+z8fhUTgTPH
jjVEJ3y6fWje6pkeuieM7WMT4LOPz72egqpDWR2Llx73CZvc1nGozdafQzk73Z7mfAPRFSP7l+nr
iGL5ZJoldPaat4F/HpI/iCzwLRGe2JTDPoiwsLAXKgbzeINIEqae1EzheALZvzyZQ47NlFcN8RmV
IHhD6n1sfkenkv3poHWp7m/PTVNnV59lgDEgkurImbJdLoczctPXKbIkJ1Vy2jeE8UtM1wftl4bS
xd0wyogEjaq5dlswyWMelOceJs5GD1E4HZsWyR7M9oAyawifUBZ4JXV18SNLcfVxnPLUxla66Yew
vwvMPHzunTTaG1LuP2YufJeaxUbqVzdhpaLBjk2Jtm4qO3pEMBrDUilNgC9iuf7hi4qkWrPI07n0
DfNfre5d7LO8LKttVclOaVp/BcmyAkb52plv4PkA1Qb3GtG3h9Zye6VnCSkOBxRzRZXG0vAxnuQY
VgsLwS06+Uh29VRJcJoNIFE0zxKkgM2ftwebbVkGs0FzmIrBkPq0uWN0lVxKVqqdwJG9ana2Ucvo
oDbxV5jyrwOyXnk3Lgx5ZX7CwIFHi0a5a9agR7E/RZreak++gSQqMqnmHQgaZwskHJqRjF7V7SnO
zolKqiKetzpVZO6Xyb08GHlJuaNUjsD5APbTNKvDe7SxHrTmB35rtwebRTqVtAYsImFct4CwTA5l
Z1qdMmKOdrQj1NLrzHhqqN+vsDb9/T8MxDnkIUE/nEN2eRwt0DfQjMvmFLtRj1IdDPYyUwuh5ums
bg81v51U2aLmYRO4qYnxUrocK/cSqwMcyhdr8f2qnCfsQ7aj7vzxfGtfRyPCT+muK3U0rLpV2/fe
qrCDhSrslYW1Kb2QaXAudJBOl78ho4w4BLLWnMyWrrVRDM4+4SbeuXlubW/Pd75hVM46vjy0j2np
ThPGTAsll3ZKdqSxkb70aOTsIwplQIlbRAnzuvou6wEOsbdHnR8LMSqHkHYer7RpPqdomRzkKN4f
FTgQmyp449qXY9+hDrP7H0YiGTZ4zpNDTiuBthlUsDJ7/agUqGE0yeccTAXKnBs5bhYufnEpXLyX
VCb1biiRe7yLoCG0SC3DTPJQl8EdPDuRuSHNf2+SPJLvkCL/NHJpYSVV0feaj8piypaqYKwy2Sv0
D+qiQg7z6FXeV6su/hjpfev/NV4NmIcSmo7OoKBmVWOzyE8SNebBVbEViTcxIIiABFOxXHNtNCD4
Yjf2fytVri1EpVnZDXgSS/PfHyn2w7ulSRBv0aPeSo5p1FhPWhzDNNbTeJ/lMS6JQuCw0uNhrzoW
3nqubCEgjmQ+lRd5c3s7zE/W5Q+ZnG7JqjTJI+0+dhbhMWruwNqtpchY2HXK/KphHJv3uSkqp/ST
LyeM8knf+2qdnuqma9dEmnyjOC5cgyAkevSk9hKaAkj0IPz8NxskYONR7GIxwWaJXtIw7z/zME/v
TF0yP8VeGz6milMe00Qfn+siTZdwJNf2Lo8R6ti888Ulefl7va6qhnowqmOGDLqMlCX1Grau4SDm
5YJWRqV8uL/9Ka4skSXK5tR8ZeoYU1gVaiB6lPlFfrT1rwhRwgCjDVe8qMhFZzA5pY9WM8Di6Fgp
GaSDgCKm52T0ZN9EFKI+0gJSjCOq4El5uj0jRWQrk7MoKvL/wY6AeZwUFyxpKMpCruRDJOF4kWU7
t3n1k3ydwoiMKTb3qJ0omrr2gl+ms48LrFCR67r9I0SUufwNgD6YoQrbgsrQNFPuB1VNKBklh1JR
9040HEdBQL09xvzTMYYj4M7U2UDoiHV4d5xj5H26tkGEqhk793OL2M+6jltBPFMLaZPLvroqoV2e
ysYZF4Ls/L66HHoSSbyADrrdWOVRy1V7g+1aS2sNtbU+jdsntTETqkeat3BJzk+HxjNdtkViQOH5
32l/N1+I3GrrZVF1pDp1P8imOBoRGkGxeu8rkgjsvmPc3V7ja9/x3ZiqernGjYeFWZlL3tHu8ChO
De97bn48Gl7Ma4paNwsDsliMSuXoRA+2Eb9Q8P4s281CNLw+FcBIiNySVs3uYMl0XXSFomMfI0Ce
d1sPOuHt1ZrHdTGT/w4xWa2xAhRmNmN5NGvze13YD1UPsrhY+CbX9r3IQsl2qRxq02dhpioIieZ2
eRT6fn2g77K2QXFWrpADBV6wUQIBKmydH//L5P7/sIZIAd5tP4gl7MtWwadXHoJ1ZcbFmtQCo60A
tMTtoa4dL/B9wNIoLGDRNskmWr1uhfttdNSC7ME10WIzFfesNt22l7zPpeQsYTWv7A3AtbzoBXdC
VDIu51Z1qdtVvZsdIZkLOW8DR/eqGL7cntaVBIT6KyUtqgjcK7NqhSwHethqnXOw2/axCQpURcb8
YdDal8rwXwonOvuJInxB7K0vYz0hL2FtRFyahGUuIH4CJpi0Q6Zvz6yo2gY9cuvQVukpSr0vkepz
R3gD1Ta9XArQV44D0FcEKEySelmblrmKXIM6HqrZEV3+Gs0g6HLhENx7ZrGEVb4ykmaQ3RmGyoua
BO3y+1mWb/SZIVmHRmkA2CNzoLgo9vtp+vv2J7yyUTSetrLCkwj20vReiyQowDZiOAepMar7BoWv
PQJT8ePtUa5MhyvNELVRmfrd9PWHejliOQV0V0AR8bFTcv2l7AJvX3fIDy6cNeXKlP7hTKmjkf7M
ipG9og9V2yrmoaPuDH0nqX/GDgjlxLbRJJIrMPtO6fsbG+bAHiRQ+wTIJDyqVlXtSxRW7hETQ4gb
4afN7VW4dlxM8BNsUy47jafF5Vft5dBMYzczD0qhqd+joNBRT1WbtW1F+L6D+S37gQJ1mz+Cp/QO
ZuRbd45rhAu5zJV7lwq1gNPQYCN1mwSHAjp0AYCsO0Y9SdN4DLpz4D6Ztb3y8EFRrH3Lnrs99Wsb
4P2Q4pu9i7UJWbZloxJ3kBw8csy8w2Writ66AjrX7ZHmJVxQd4RZ4E+kFDQSxU95N9Qo4ZjV0so8
OFn2yZLGT+UYZyuzxXUnTe8JQ3exrD0lOWqu6PK/3h79SqCnwiDA3Ow9XseTwS0tR3Fx9MYDj38S
U73o0VWW61UjIcZlZ89N0ZYLu0qfP1UhjnFz6jINb5GJX04YikBZVngeHZzSsL4aidzfWwW+EIaZ
6dteyZ21rVWG8FDU10aCNcoqxrMBzeShQL3Ryfw7adCidakq+T5rEZqIgzaCcq7BgC7ieB86lbP1
oj7Y8/HMXVajOBs1LVR3Qxt/OXoARbYAdWsopY6huq9uQnlAT8rvqccWWu1utFq2niIqCYgjdYm1
1WMLswVlQFfNTHFnIdquY8uT114Wtguh58oNIa4GEbNBtxBRL1dHtR2UCjrbOMhKxatd87+ZlXOP
PNVXFGc+ikTBD9rRwLlTIaQeCqj/crCiM8Ow0F3taNvtuc8K2PCDma1lJTzd3mdXUiZ0jsUfzYSj
NGWbdZbmdu7ooIeQ6PGqyA6O/6vH/uLBkYrigDOBte7STF4IHFdeYgQe1pLthvA7z8vL+YFKoJzU
mOYBffLNmLVPOJysNRklqeg7sn+Q1x8k4zOGk0gGB8+N8yMfFt6bV4I7uA42hEaDz+Zfl78gd7Dv
LdTRPgBbUeBGdH+HaKnae6VYqfP/J6+mRQ+iY9pr6mK7tIKiMA44S+1rr/hWpNkPbyyOsNefvALt
BV26HyIsAwrlC/cmPRqlXIhjYiKXmQ0NYPqYVNdodNMiuJxoGlp+CTJSPfYI2K7szvhGvfa7orZL
pa75iuqgEEgBNP6DbDfZszb+fSVC2OYxLOq/UIl/gLK4vVmvTUUAOfhwPPNmWWJgZGaD9Ih5jIxE
Qcrci/d4TpnbRnbr/ceHYrGoSWqUemd117oshrCABH5UB19+jUKrOdG5yx8l208WduI8sIitQQ1K
eK8b3OuXH6h1xhK/FGAAYR68plmBUIsQ3KmdO9mvvt6e1rVvBHxdBnJL/kTqeTlWblpxikNIfJSr
4Uut+M/J6N3fHuLaR4IMBHqOhIBH0WS/VUbfJUlfxicJSZmD6nrWPRyE/sHDNGjhI80vSVZOME5o
cYj8djIUvk8SWvJ2cnSx9KkqZx/qf4PQ/kMnRVpqG88DJWPRCKMk7phz5lHa5FqExFgEsLtES7z7
rsrVJsSKR++1s0rFMqrw8ri9lFfHFN1/AhStnH9R9F0GUpPTDmjBx4KyXmUHVapWUHNTpCeLXev6
29ujzbM5ZuiIu82iRkMP7nJv0FdxZbkWnhidZ2DnYGDXqo0QOILBHPYOPm3o1DQDLATd+GqHebXQ
VblyKei0x+j8wyiDvzYNyXbRW6jS1eT1tXKXVeFj05SIzcrnQQ1pOkoYPEnqtozyXTtaL7wmt2bk
PmiStLCDrywExFniJTgk3oTTZa94Rulo7OrHzpC6O0eNv2RJlG1jbNA8pXoJGbBPUVtNe2PpXpyn
YHQG0Sog6NARIdJdfgP0V42xjlT5kKCvubXtwNsEdt7fqZjebaBSggXkhrin+z285rKO8Cj6cwv7
4MoB1kHp0Q8FVsyGmOyDxvJsV69G7dinx0gvECNytyVl59u77doo5Bt08KC4CMLV5Uy1ISrzsea2
MJwSvx33OULTfzWgi3N7nCvRlSyDHJNkg6M73VSxj6NVW0rFMU79dFs5tf+1yDPR+Km0XWlaS5oB
V+Z1MZ74Pe/OrKt7ekWnzDoiSIbsXLHVAwBKY6NrCwt4JZQbolxBys4tpU+z9Q5Z10LvB/loNvBx
Rv3QFf0CiuXKXLhlVYSadDpXs+54biC0luipcVBz7WUwcJxGak9ZuP6unDY2GgEHkBOd8WmxGkvO
AZh8lh4R1xN+1YmFHv+ALCbtFwsVNaWHpZ8v0dWujcrNQb4ieHgzejxC3VgYptj6VFnyKYmQGx5L
/VfeSr+jon3CVeHZGMdPVvRhfCPQPzBVtP4hA/N8nxzwylByIW5pH6zM+NsH+R07NsFrqflbFfKv
OlPGhWB2pVbAiIQSLhCKuzOEI3xZRylrVEutwMYhTFkjF7jxR1LtxLobqvzBz7tg4ySW8KnaqXa5
/fABpNVG156ojirAlOw62phC0NI0DpGLS3CUqtq9pnX1nVXVAdoLUVefbw94Leu+GHHyjkV5s5AT
NzYOvQadyAt2Fe27GsZjnrk8oMdVGj4W/luGyESrv41oud3+AdeOzfsZT75xnXV41juczN6T9rWp
bKQA3R10g24PcyUAME1Cp7iPyOzFz3gXaUo4/XTuWvkYxaP7XPtev9OA3u9vj3IlB7kYZRrP0NrO
w47JYClzb5jP9FQ0ELmq/cNq4UmV3sKsrsRr0iuV64fIo8zuBSepGrTI4/5QCxVmsoAnWUYAil38
qrbdwuG4NpgNVxVaMWhjcJ6XS6h2mswLTLYPiTa+IMH0I1bbYmVGuDFV8evthbySrAI7tOAAyiRz
s+pKoactEoqhcfBzCeXXIKpXZMS/2rFAE8tWok02LsVv8fMnTz/MekjzRSmJ6u9kh0DMNhKnDnw2
YnWf4beL+PiXEILzSki4r4Lc+zTG3WfE1j98cTBLR9TNeHQCG5+cQGBjOSJyJe0eao6SjRCw/DdD
B+T2is6nB6rJAt/4HxrDtIlfRuRoLGt3qvD8iXrniS7GYyW551rTPgWpvtdi5VH3l3gu8w95Oaw4
Me/OnZ8WjZ80TXs00opmqvMq5JkBxggMiV2ou/9lkmDFYO7wRJzW1RMYifhDJN2Ja+yhjQdU32Nv
NwzBg5ylO0vFB6kpTlnYLByN67OkxqyQYMDqmZz7Pq/wrdMG9RgV/teuM/8Uqvpko6mm+cYnNVgi
pMxPIovKS46risfV7KlTVYHT9q3Snry2/B5iK7V1xnyfVOVDmnnBQkybR05B8bfgT/A3dJvJuzHt
GwSia6fF36ZxViBJcUPBDP72h7tSP74cRfyKd/ukjdqIBM5tT5Udf20B+2aO9gupw3utwO3GMcsn
L+72RQAUaBgX7sB51GZs+GWGgBzRIJicfECtbtShfXuUhxiwMcK1VbJT+684Qr8RZ3a9g87v7fle
O42iMaNSu5SBcE+m67h6EiEMEB8zyBqt1L4Nuv47M+VnV2pPpPq7IPAfo8L5dntY5drOMZgtIRzo
IWzZy2WupF7ukcdMjlLxWR54Erk6aJU2KX8BN/C3xvhmGCV+JvJxtGVkOOU1tO8A8wst+tE2xfek
75ZeUFd+kki2KN1TYaFsPll9o3DDIWvd+pTAcv8mwfQ7gbB6MdOxwOrCX2rDXDmq1KRJFGHOgIlW
Jyvflw3unoonHyXcZwPpT8fLcOM1sO5DrJl7TJZvL7n4+ZfXinUx3mR6clen/WB1soDqhNYKqM4i
T+baCgLVI/ogKQE6cPJRFT3o4Z/3zcmOhVSF0qqbEp+0zPEQzf4fsEeosHBLoQYPVpZM4HILYfRt
y3GYN6cITU18wz20UpPAXLVlrC6ckmtrx63IZyL7Z9tObkZy8bZwgqQ55Sij+ytkr41Hw3KhlYRh
2i5UVK5EASrPlPpU4pyAWF7OK42ivNFp3J/KFDd4sPII7uYIThpJmm9rR8baqJGoaOWt8ffjW4S0
Sjzo+HhEhMuRpdzCM7xT6lNYNS9KaN7npoORtLUAir+2mqwhKTDAFcgOk0COD5ZBw4ptUntAt1dg
oEEqFmb6A28P7e72lK5tSV5tDCMgRrRmLqc0anni6nVfnwI80XEMQDjOT5ODgx4tWIVftwe7dqT/
nWjEgQDDTXH3ah8yXKmUp9I2f8qZg8qDvzYK/VvXI00fxuP/sC9FYspwohozY1QErtLFeYqSstFU
mN6ZdF6iUv7C/Wh/+ASIZzelNcEoVKgAXa5jHhWaMfqDf0J+S8ORWvI2kRwmGytG5PD2Ks73/+VQ
4pO+u4GjEp882jv/r/URIGxYPSfej7FHn11FLXkJpTn/aoJvQ7tHxGHbmqJzUFwtrFzp1IOZYDYf
uqs2fJaccaU3X7ug+SjlhoI34FWhFMl9Sw3jcnL4Piu1InvZKfPdH1Uf3OMW97OFrLLqGgyIPLlc
317N+WEDTChQOtRqAK9MY3JRNVI9OoQuozZWbhH+sKXwvkI7//Yw84/GNeZQK6D37agzxAp+y55e
I1RxKHNL+6wZkfmNuka5M+o4etTlFkeZCtCFbw7l4cMjU1+lAm1AgxC1z+mK1hhrwAQ8ZGbvr2PX
+5Xp/Uvb1N9yA0Nfw7rLMH65PeZ8UYVuFvuF1ycl9+lXNKPBBAWgVifNbRvoWfBOZafqt71uf5hb
x1rik84wvMp4SEw2TNHIRoobRHGo5eTPkGUnbNDPt2dzBTLjwBOiek9hlzLXNEimVYo4ey7Lh1DF
IS//Uzt4ykCaGpAWj9R7KFJrGCtbT4W/oWR3tTq82gO+9Er9cPuXiChymaPwQ0DHcLqFsOE0xe/9
IRvqrImOqR5pn9uoK59oxspfbo8yz3kZRZRHHToFyFZM7h9T7Tq5z2gKFRVO03o6fM3L7AmXNJSL
8q0X4ISqjHcY2SzB8q5sG6F/oMLyBVc54xE1PQaSsd6VJyOvoa6lLk4IjXNI3MZZOI6za4+cmsQa
LiP/oHo32TWxrqiYZY3SwRl3hVIxKRzjsCkYO/vu9mLO5sQAlKxIwzh6hJpJzjCGddvlheMeTHw5
T02shXeaFgVHJejUjw8lsOb0NuhyzOnRVZUoiZ9p+kH1nPSoNRqmQmQXX3VPVre3Z3Vl/ThvYIjE
G4UEZBJU7NzOaXmZ0VEKzLfYVe/NwtlhqHxH/eTt9lDzwifvZhAqPL7IT6g1Tb5VYVqY14Smco6U
ABsn5c7rMHBzxn2OLH5vdc+urG+Jrs9ZaLw1lfnsZe1CRjY7EfwEcO1oCMEGVZANu4yhND+kyKHu
coaajbnY2kmch0o37sSIHXoL0S5X5IUlnjcORdgmfaFEolpMfrJzsJCMu8wouvPQBfqmruRinel4
Ipp20m7jOErXnob6OGyW9C6TBu9QhkHxhrBafO9YbrfxLOxfFnKPWQAS1Row+LRteRHPOnlKVOLd
Lun5ubHas4m/UerI9wvfW8zrIshdjqFN3i2wWByjGc38nPjD3qv1rRJL+1j3t4g43KsWVvFuu4mF
ZXyDubhW3Xeuvi3L9Oft3zHf4rwuaJhyu1CHnj13AzWOMYXxqnPuqTswEz/VzPWRIA2PRR4txPV5
kGAskB+04QmAM/GXSJfdgfJRjhLFuJZN/5OlBvfumC9EPXFSpivLl6MJyxDzNg0Hucsxc8/PRSG1
G0kacTI2UvXeioX9RADgLCljfyEqXdvHJI7sFSo3gIWmyUBQmUViZ2p+NqPgMWzTR6mRP3UmRncp
HhxbEs9Pcpi+5VaNS6K961z3LgnHbp0YzcLFdm33ihQWaCllRy70y2M8+m6n9IWdn0HgQWd2mhe7
KBY+5fU1/u8Y6uUYbWNKRuQ7OdumOnlSui3wCoE6cmij8QdtwYUocXWXvpvSJEj4LTItvavlZ+yf
Hm0n+Fyp+A9zOOK2XHh3X109do1AUlB7n8Z8vQtrI8Ej7ZyYbf2MLxKmZHmbnm4fu+vb5b/DTCU3
G2x4eckp+skfQF3KCgnI58p/S9U/Or5q0FI2Qb+z0Vm0ogAcXbgxy2xz+zdcPY7vfsJkn9h1j7x3
VeRnW20fC0P7pBfG2g+Hha0yexNwFNEhpJQgyA+z7Wi5rgoopazOYVfVuzjvm50ZV9Gz59jutwC7
kBc/tLC4L/AVW4jjcwInY4v2JSkzVDh72iNKEE5Pessvzrhn4JwTjP6T48baY2NQikJHutpYXh9u
3LYv16ZkKndVbuV7D+G+hyGp6sfewgFIEpZBbp/S0qbVs5IbI1/hx+XuKh0HbduOvYUVm2fi/Gzy
fdu2RRzjvTQ5XUFADKXbfG4huBUAh9zfpvtC93WFqpOf7JV4i8d6uTWTl5YjPhRLUjdXzpuAZaFf
zmvDpGRy+QNI7bNESytCqBe/4Rz6ONrKzi5rDy9D9fPtbXjlwCGWImBDotFF3nE5Vtwbg5D8qM+u
6ZlrTcruUg+B1tuDzCdEi5C7Rahc0HOdsovKtAmtzM7qczBa9ipQAemZWbmtbekxzuTd7cHmO54H
sIDlIpdF036a0shFo3pVH9bsOg3RUakoN2FkYx9pRv2Wh16J4ZTpP+uAxD98pIFeoTAKsp0WyYwa
G3ESeeYm1RmXU/rjr4asrYx4WJjfleAlEF5gjnnq87SYwqkVl6p1G6T1WQ7UFfnDio3Yhc9gqjaK
90XjzCi43CC8I2U/beVLizXQ7RX+1x68vOP5BRwOXER43SAqfblpyhTdJ6Xne2aNemp674hzKxJh
6XZIjDt46WvPQdknlbZRkf1wx/FRwsuprqN1GOn3cRXfZ7hDgVVfSD3mIRVZGsSHqEjzHWdvykSx
a5PaEecmjL8bWf1g4OMGDylZ2M7z/hTHBYkolh8jlfl7C/pIXgSNlZ3RRak3Q++/yO5BpO1F9zm0
h7fKch5ADu8WOf/z08o7j4YNLyqUy9DfuFz4DB2RsMhLHE7SxjoErWx8duK4eLv9fecniEcrhGny
UbDmvCsvR7FKX2/B75RntcyEDbc5jFhgYXVoDkF477tDtm9lRdl5mL0tba35DBmb0EfyRAWSxtTl
2FHVxmam8Twv9OqlDeTXrNfubdfbUC3/02jqj1oJvzu5ekBchR6Krb2MY7nOevduyNzz7XWYhy3x
G4R0p4OGxCxjTjolapqui8+qcjdW/oMbQkwauBOaYCEhcVSmdXmixFBoWgqFmnkBrc4Qq+2w5TpF
eaA80T/WtxZoQpEQ6MGKWuUno/Lku0KJ9b+eX0rBPujkVLgMmtk3CcGfnYf/9svYWMGvbgT8BdwV
16xdFFvdTkpx1i1NGCF3Tm8GCKtaeokXKfbBTqO0d4E/xhtYUdrasIdkG48N2DGNykunh+lab4Lu
hdwbVmZSZG+aKVXRI+rDkbWt6xB0Y6+V5l2el+2uJ1h9QlKvuGszNblTzDDbVJ5reavS0tFPLyT9
d+GUwkGpGL4yD8RBvczZxeqrNWTbEoNhzMzG9RjGbbjKfC2i8+cl68CvzHNB3PvS+VW5Mny/5pvg
82okg7Lv5KbaDioNd/zdqt9WFPoPkhLkb3HUdDsQhf1a95TyjKgTzUwFCInkNTgup9C6A8sOtmZl
h/dJoZpPUtpZ4cpUG3XTVpr/mlMJOyeOPETkK5K0Gyyn3kMgU9Z5J9zdlVBzPpeuZxxHfMv2o+Rj
omeE7Y4MA+9wP4m+396S86NJSQ5hGkKA6EtNuxt67A9ylZXVia+wNrKj1X51y59KpOP9V75K6UIk
mD80LocTp/VdG2DMLL/ChdU9DbFz1CEyrUr5pYkxtXNq+7Ep7YXjP6+BQE6g0IpAPT0paoOX41kl
hdYq1ePTqPebukx+ZM4nFMvrzn2pw3KFR+siM+LqkBrXBcUf0S6dBBwzVvI+F1M0tXQDXsJO9LVl
+3vsnVeF86P1wydfChZqPXNooWBhIG6GUCNIVILl5USRRw01SfWlE7WBZtdm7bChUoh2iBs9S362
plSFA2nwRopD/SnEPxcNVf3D+Yr4ESbKYwgDAuaaxPmBQo8l1/wIWIHNOmyaewcMuxW0Sy+BKxcm
IwkpJRWRbCH/czldUoDO4ZS5J0krt5X+mcfG1nbGJ68Pdpo/klkXIxQ5f+XKC72eWU4AFI4vSy5I
v4f+3GRkQbv2Fd+NT628M5smXeWOhC9wt3RxzbYR40DcId1EZxHUj3Y5wzwpTNMfRvNUYDbgdN7K
KNIQD/Bhm5Uj7oL2gyVX8Sqv2iWW0jwbQ2cM8gH9VTpL5mwvRVaM32lopcfAro21VpkQBOW6uC+F
ANkq6XrrRbF65SEb83ind52yV8MG82G7HVZGmHnrcKyGnYFd2kavS+xPTf1nCxh7IWu68iWEsx20
W7g6vAonX8LKu9bAL0A7lbr/VEbpIVeMP0mwVDWeJhD0fAzwI/ShOFfIKU82dRclNhbtTXzwOhUC
pqdFO3gTxQePjhgFnKUpOr8wqqZKyq3EvVGlanxozLequbfqnTv8vB3qZzXpf2PwMuP9jqTjTE0y
ijMD7zUvOxbGI8mlEK1pvkYKDMr0eTTwyq69ewP4gxp2q6Bdogub1xaSJzDAIxx3CMqTEAU5vNVd
34gPRew1mzFJMBTV1PiTVuWyIJa2j5WNfer/cfZtTXbiyNZ/ZaLfmcP9cuL0PMC+sOviuthll/1C
2N02IJCQQIDQr/8WnpnuKqrYfK6Oju6wy0YgKVOpzJVr5VVbHqKo9m/4MADSwrwfiHPAXTiitZW3
jnqfCUsdh9rx9liu5opKEd2zQqGsVfV6VuauP5Xo4kLUA3FNC+I7l5pN9sHKwQ0IiBmAl9HYFwej
a/3dBBPbkdygcTZYHP141D8xOhU3Y6BkEslgjKkb/mnW7nBbsACcEoOaToUJYjoTtPL7ypDRTumi
AUvTxFPHBjy+GDChChoyVmyDUzyGHoa5o2OUQdBYyWMD7wJ2ccl3TpQ/6AnSviAEd3euAY123Pj8
XUCgKgzh3jwdeZvv9OgYqB00wy8extgPOBRx9OMfuK2lE+37jLcMIkF3ltcFqYDcWFxBVDV1EZft
8qwHvTAr/I3b5iu7YA5+wZsxg1FAjPncrzUFg3oWGvluqeRf3QDKtIalNj7sRcYFXwaozay+Nd9p
UI14PgjIOnynjxi/qyfDjjNQAySiKi2wCyEMMCZJT12vXR1DsbKJQ9MwU8/LGU6s0Ejqkvdp2Skn
QS042DDz177+6YvNN4Qn8Q9SWmzOnlW3OkO8VYE7fUehIfKLZ9QcY4GWZC4TIjH/gvOaDgbv6okZ
dz5Oh4NZKevKDsvyegJv/8Zy/nRMTy8a6J1AzDDD69DtCUahxTlltj16mkda3roD9G/AxQfZeyEF
ig51B8Ve5KsvTUfyG8effnD0lheuyZKsZ+zGNjPnQKGxeSU9q3xXdkIciiZHwm6yh9gFHOXBCIIx
NRETo29RG+CIch24rf6LwwJ31wYjmNp6Gn0whoHehMEI8lZt5RCpb0nMLLdGZFBXOy6s8YD8R50g
qx9ufP+8YIvPBxf93KgPug0UYBc7DfSYrC/MXNwySPA4ors3CH1nUefjQLcEZ14M9ROGP2sQwovO
cd7zvYM7hPA8Fvk3LneNdwYP9RcoL5EPXU3ZNc7BbiP7sdyrAKwCG4e+URPZD/CALSx1qpk1UpMG
74ypd76IGhrD1JjIx/On0vJGMI8yg8aAuUCu5cWh5HVhWOSR6u6IPyZ1IQ4VODOAOdwFJscNAXJC
58dbRg3/Hi/A7X7u1wIt/fNZjDJutlY5dHcMt85wpAflDdfQJtqoOzjL1fo5DlIrPvjFkLxbJtU8
woMSIvTZO1x3OVqoRMCiWBcgGW6LusPteGIspl0BpInhyke7LPx7puwuAQpl2GELlxASL3DoQGH6
IMoi2neGmaVV30Qn9EH6d+C8Kq5GEPPp2A9ZdDHygt5okM+8h2ASpILyqrvktP5hg4nz1tQCzSIW
zT85eQnH3voZ/4hbu/tJetqfEjQe4TTuhXcNOl/1/vyUv7KR0LqJHYTmv1mTYjHlIxk6axwx5V0Q
gvFY5xWEQ4YwPT/KizQmZhw4cnh2oEwwnru8eJGyBlds0N61rXdkjktjYLLv5QjKYZIngXJODq92
g0l2BA2dnkdAsmCU91oHG4bzgtIQLhFpNdgo+lbRhL/MqkGNi/pjlPvvpnYQSEFMYWYlwof+d8zA
398hI2Khb8dVLEWmfJzQDGLn2IyivAIFvkwgcTbukK/iHwG4BxumBxqrXprsi47q5nMkMsU3rOLl
EiHDPSc65/YlpMoWS+QrjxJeRfzOH4rHPOhvLWjEnl+f5YVmnhQU39GKjpvNfCl/bnjEIr0Fkj1+
lzvE/ZaNnthHZUV3nBjsIFig/8gFmsMsr/chWS7H5PzwL6Lfn+OjiRiIKJRAXuxCL2h74Y+S34Hj
N/acozGmsoKkYAudRBWrKDza0V2I7sMAQagTbMlHvfb5870KCX0cmDCF55/vg6a6pQwhiQxlkXAN
MSe/V0dT2++savgCfl5QXHoMXNJb1HWvfjnuFHMjN45qVM+eD23kfsiJOfK7zmy7686tyL6BRsUl
hKtYaoQVSO1t0OkAO9GfBujPXYH6edr3LXN20O/Th42FWKacsBAzbBeeEW8EZMb88ycxkApUa9dO
xe/MogBVd+U2h2qq2L6BKZzQcI39n9vBtaioi6qtl+16u7NSVO3kdeaa+oIzCUw9XvSi8yf7GvWY
IRaDCVo+OMgt8v+Xx8Xzl10cuibJOZgdsWsN2dyMlXvbqPArdFO2GDte2R5PJ+XFYQs0a0AmkFxQ
Bii4fYN77/y/CmXBKPpuFt86eytltGxwn9cBxF2AbMNPAX+1sPms4kj65yGYz3p5suVH5j1CA4ax
7/7wHr90p3cViXYbi//yWEQOHkymFop3AD4ub9NDBKXrCKSGN+Uw9LcCdK0pYNT2LscEpFIG/CRx
O95PbPTQEVuwXdHrCgccbZJSdeUe+ORqb2bETcCHi5L65MiNV3y54kB9zK+IiwPy3MsLCqNBr001
6ndBd5Q8DrujU2142xcZFjBYQVsF/yLuQeJ1qSUXGkw3qDeiQYcVPfQM9UmN9RBHpL+lDU9L3aU0
qnZKhQeh/D0Pw0uk7feO9j+aPig0g2EXiH5HarURjb368X+/2M+82xPb5FB5sYq2mt71lW7uPAR9
O2j/ekDcCrLRbP7yyHk2B8t0QAZ2BQ8laHo3WM2uad27XNl353fbq0PMLQ8WOnLwn0VEgKSKDc5u
o76bAwBYExfd/vwIL80WH4GanYmcBqo6SxuyK68mHgKvu45+0vIdNYcYhgqK7gK5uWAwd579/vyI
P+fl6Y3j596ZK3bz1Q7K3fMSPlmiSsmeqpDRu0YV97VVZ0ARiBOZyI3Zz9zAHjhQs8y5DvIaLIbR
Icp+lSgcbzCXaudORLQFYQM/fwPsBW8khPbvwE7NHybUjY6dHgR0D6jYT2bFig17eWWWnw74ky3t
ySePdlkPucJWycEjfRjROBM7lJVxx7IfLveuq7zYR8T8Gvnk9KuzDTMEcnm+cQFwgNLs82+dxjDU
NHetW0K8pAfvpVsfZVjM/wsmIzWNJvFxn49L8LS21VYXw0tHsRh+MdUdQlrT0vjEwBn72AAP9iHw
jHLXIpL4o+IEaBeP1mEa6CBmWeyAAzBhFoRpifKMXQdk8i3SOuBodIi5Hye3O3G35I/nJ+mFmeEl
AZNDCwl8GhzaYo4a5DQCE+Wua3soi9hh+qEjId9wy4DLYKqfbXwgWZGtAhkbaLeBE1gEkKYqZV0Y
BOo7TvB5rG0QdRIfsoRt9xUMwIeqUDu8SjI6zb7rg5MRyrRBaokH4hRk1S0BmUTWuEVi5vzgDMBh
FYZjoLtM7MYSZPNtyFO35detNn+4vn4/9BYOAM/fu5lKQ8Y0pEScfdNbjwroqLiyh0PoNX92svrK
/OC+Hch9QfxTgOAEQhmHLmouG+4mWjn9QYZjUtaALQTmn1adH6mor2tf7LiHVS3d/pMunS8j2Odj
KCQMUOWlkC9x+Keojy78Eiz8BKVb6nb3kYUMPOo4Isa1849aNWlfhggpi4Tq4n2v2H3j1iwJcbsi
XvNOF8WB9d17YP+vNS4asc5onQR598Ue0XXqdu49vhB/nnsHn8qLafI58nHmo9mST87YlQkb/fti
hDPzaH7IrezD5OodziA/ybvyPaX9DahJPumWyXgwnI/dTN/hQ09yB1ZVeQBFqLtTJflTN+rWk+at
nztJ24ldjeRM0NSnPOR/dKJ6HKrgk8HqYq+1PJaQ6ZxqZG1NNLUI+4JL3FgdaZxGpP12KCv5cUBA
RqhAWhi61WfcCjm6TId9qRUEypyApU0DGejAKC/91rzUaMJAY5hr7dzB3TWde2zQqBZHgw0SNocn
QcQ7FJ2rvcM8lgxCy6QqITIIobW4McZ72SXI/xY7FeLxWegetSRgYezBRcsiQ8Zlbt6g1yMxhkf7
BvVgsZe0zBN0DETH0rFA8WqDMNErZX/DPCLuRdeHRSy8ZsTVjhV70M8GJ6dthoMbTOHRaMw2BRVG
tDN8oHZjd/Tt7yCMU2C+hO+P85aouMYMXoyKXWQC5I+VgwI9spzmUQ+1uK6aaldX5AdIH6Gq3GYx
qFL7+6Z2t+pwy3ABWHospgdOTMCxENIvQkjDjgxvwqxc67yAEqlX8S9I1WuAAZXa8MSzE/nb+hH9
IaWJcWZoOZh2kOF87oiRDC8mySZ5PVqM7Ns89I9T2xcPSofR40gqfaiEzL//9Gz/84f63/x7c/vv
53f/+j/8+o+GT22ZF3Lxy399aCj+/b/57/z1Z57/jX8dvzfvvtLv3fIPPfs7eO5/xt19lV+f/WLP
ZCmnu/57O91/71Du/vl8vOH8J/9/f/iP7z+f8mHi33//7Y+mZ3J+GnpA2G//+dHpz99/szGv//P0
8f/52fz+v/92PX1l9Gu7/Avfv3by999w5P9zRnzjDoui5Ixn/O0f4/f5J5GNHyBYhmfGOf3vzgrW
tLLAeOE/QQwBiDh+jkZs1IZ/+0fX9POPon+irRhdJnM1FZkBlL9++++LPVuZv1fqH6yntw2QaN3v
vz0/hIxZPwynAp74fF9ozVTriJ7P1cnmSjcVfeQOc8uN9MHznf734+fffxJ6QF4iF5VZ4WjICb8y
xmhElhLghWY3sMjaIip4vsn/HmX+uCejFHYTDLwLeOqBdRUDdCGEpWjjVQnvbLtPkZjT3q1Eg+av
aSD8PeLCctHVCgZHoZu0MEAXkIwgir0savBubx3b86n8t93+PYD9/JME4BUFhEqaVFVtNKSyt/wO
1UXNPxuDIbMLK/fG72jYyD8Y9SgfcbWRKMXwgvAT6v3txr1mbXcsYgajdg2gVHuRDrxHEQjVaYGD
h0x0q7q5tj8WbqkYcImpZdCkTu4M79kYWj9ILUIXUaEBBcsnxvifPf90j78+CPgFns+l4qDyBMSU
p6Jknhvzog5vqhYhUAI1wq38zOtTBSKX54NI2UM/rWhEmklruAkFH289zeyN3OjaJyxjxJLLQbZG
k4Zt6T5UE9X0SBjIYOMp0NZWU9naNyycgZmDVd0PsyatDTkALelRiBexLXDd2tMXvoAgUWmVAeFp
A4dzJywuxl0RtP4WTddPOuuXNoP71fMlsBhX7mQgAYBeVDXe5KU3mafWyDNI3VEqitM08uaybQlr
Y/jh0geRQFH4F0j6lealRzvkCLLazNyYacqBkDVkaCWFWflbtBrPb2T/teoXqJSpbMYGzUAcfT6h
IRPwQ3XFvgK2gx5y8M43X6bCzVEVzxh3rvxAAiGNC4etNy728zq+NkELp+K5xTiEVS5SoL3Di3HK
XDCJkCbmiFsvDdZH384b3NpKL9xGX2tekZGING9ydk8N8LPFaJLlW/C0tecvvEZecl1ZgGimtVfz
Os4sRh8CWoQbXm/F2JaVQjkis+yQQqRj2xtJNXjkvVG05I9xEvRwfobWhlh4i97K29oE/39qRFPn
xrWBJ5utHr2YFICBnh9kZZqWpBm1nqn7C9zLSGlDaKn0HNB9V7Qx6jed7nME8uzcxWGrIcGA48Ft
DDTUaiQwgCUF1VEdV6VJPp3/jLW5WvgNyE64Ux14PC0Eyp3xaPRWeAnJgqF+p7o+21KNfX5P/ss2
w4X36KNJBhmqRKkbjEoBDu9W8n1gKRWApzYypiSzFWsPRoM6wR3oq3Tzxr2wiCWGwhSWwzO4LXQR
fAhKUFMngVS4lyCdWGzJAc9r8orthwvbd1o1SuWMTZojcZ2reLKdxtiPRkD5jtZWOYGbxpfTBj52
bestPMAQGtzOlBBp3/GQ7TPeudle9wV7OL8n1p6/8ACKg7vbRX9h2lYIrHeg8G3+dGszDzdChpXn
L6GYBlHcYKJELjmKStz/kGwY/bren3/7lWMgWFh/ozrQLJukSUcLUwKtvNwq0QsTMhk81ADW+GlV
dh7aNhDOhWCa4uGUAYYzbp0DKxa17K5mdj6gzIbVMSAh9JhRx/5zNLXKE4oWoI2zZm0GF77BN4zA
Fy0wXV4LyA4wjaN7MQLi/uNtU7hwCtDgAljWoSINS7CtAhTfuVBkqI0ui0Ezh342pysFRyY3BECv
R4HsM7QHnT/OD75iS8H8zU/vGwrqS8JFoGFmlk3RCgEaj5RU1qTukAobjfdBIcFKcX6wtYlcuAdu
2EDssxpb0aX6G8GN6sFsld5i+H/97oQEwfNv8YVtlEIBnioB9toNyvxEJ5k0RdfsmGgear/cOI3W
Nt3CJdCIF/00H9qhN1Ry76ihDxK/EY0N0gxT/1od6i83vmwlnTwgf912wHSZXRn3gXiQYdjGEa93
59dj5TuWJTinzgigVlh8GUkQhgEArJA5jgZaHPUoq2/nR1lZFn/hImyhvaZscC8fPeCTHoAnGIp9
3tDQScCAmwUH6OE5PFbMhXb6+SFXNtqSH4OGaAR0LMTn4Ftg9w6prX5nDug7eVu04C88QgTyjaBD
xj/l05zyHyorGPcht80q1p1yvdu3fcbCM+Q19PpkZgFMOjRhEnXIzzq94G/8iHnynph+Q1vKo9ka
WcacSxagD5lrJj80U1G+7a7nLww+82VZmSGuq+i1yWODICHqyfG90SEj/LYpWth8gZ49YdiSpxza
4HMvkHloRW5tPH3NQBaGPsCi6ZC3WIDOcS5teJO61kXiNPVW9Ly2Uxenf2HYIqIGdmpZFeIrNY2h
ialRso9vmp6lRGkomg63XoW4mU7NDTTHpr2I7M1IbMW0lwAOXxsWt3HBTMtp/KEz0iQC9Kt1CYFn
T2bXzCh+Darwly98UX1jVR0FDcM6M3Kr7fIxzKaZF/u2q8YrPtALXtg/cIhWSWAVW1XHlcXxFmZO
TIW+PD9C5oqUFxExvums2jgKV3bWsnlEup3MVA0PUgRuD4X7Bn1xoOeN0X+31VM7v+UrYfKS061X
A5htrL5Ju348ouagd+ha9k+o+e+474rPb9thCxOXjTHUJYTl0rCAEpZWnhWXDSpp55++9g0L8w6i
oWwdjlC/ESDfMHyym6RNdlhsGpeR3uLVXluNhZ2D3WwAmB+rkU8aPfcURCM3AjeMDuBhEx3P5z9m
bTstbN0YvLqzJq9JLfC522PPEh/R/4Y3X5mpZSO8cHiIjjob65DfgFnokk1ofbJ4TOxuYy1WXt9d
nOMFwFZD5I88pWFrOTHVmRouGfXbLQLwBbDhLyNf4jZDQEv4KNomNag2kra0+4uWm6B1gUJTrGq7
vkd3b3ETdjVYdbj237cOei5AjrjVNrD2iQuD9yAaarWsgclIPsHpN919P5lboPwVb7lUvUCnVD80
IEVKbYcaNznpZ9oa1mgz6Yeo4kkpG/cz12rY6ipf+5z595+c8FMBKWGnMDFgNUufatURwJgkrPVw
fkev2M1SEQ08jrm2ZhcT+dKISeY1+6aU1pVHwnEj1l77hoUHKFgHqYIM5Qmwhrm7qaVR3EmWn85/
wNqSLAxferxqiYdMSeRr8p5OwSGTxa62RH9kE/tWoW94w/jX7HNh/JyrwByNDmtRTHDHIxiCSkA5
rmTu5g8KAcX+/Bet5H6c+aL+ZM0b1ywiKABivmzwmsm2bWPcVR6ZW1xAvepOi0mmqI96n84Pt7ID
lgggCjHGAsTyOMdKToJkUhaZoMETjg+GkFn3tk2wxJVoA7zdJMfkKUOFiclz9xSi2Jie/4aVLfYT
wP9kymTnFiYFyi2F7QcHzsFvEcmsepuNLPv5zDYbnIjBMed93ex61no73IiKNAjVVhC5tggLO7cN
qGY4FhwLoIHWlY/6wG3DI5PENWus3dsmaXHO24EkYJ6P6rTrHBXnuObuoQDZbUwS+P5ej1achZ1z
VHQ7iHmx1K7B/jd4wKx1pK9SCtzxlV313bGHIGUS6R4sCawO4pB1fWKCyOerMgoJtcAQTXk7EbRA
HlUt8K5xSB33vitEhYZ/EgZkh8vU+GHQrXVBwso9Gh6pLgLN+wew3PpoEB7UZQkCR1DPdfYf/di1
D0ML2a0Y5Ga2H2uJuDwZAC9LQpJlqMjWxnBd2oVnxjXXgbejObTOAbmpywvWAyuIJrqSX4DIUF/Y
WdjcWFAhSija/B41OD9zKEdK+iiocm4K6D3uuto3ftSjyARgONS/m2zDG/cur+qLOg/0x0EJ+bHX
qrH3Xm77N9Wo64d88r4ABmJ+a6pyusDY5AuaFsNPtqRGYoIBLi0a5CU8pniCD0QQ6EXZMRxGMy2q
Vh5RYDIvwQhfnUK/Dj1cySd2cLS274MC7Y6t5fMHn9iRiEtDjchRRX2fZD5KubGmDjrngU4MPpQ+
8YD2qXTXAxcjc550gfR/oK0wuLAp6e19jabgKHZIBuVetwkPtdcUd3lW9CKeSif8SH1HTCejiBov
lmiZ+t5AI2MrH7BiIDP04alTVB34ibTLaSpRd94Zc89Yz6N87xid3Ii/1oKXpaQOiypDj50JqGXp
GN5FIMOqTNBSUoujmSsLxTEJibGT3QOGcyRhhnbORhujSsGKqma0XBaCovS8sa5kZZ3FscbRs1jZ
lLKU51p+kMwu3yGB+TUb54ZxNCPlMYceoB27oPZ8l7Uc4LnzA69M9JL8cELqgJVl3qQ+hHGPAQp0
h6Y0p4SSutvw1itDLNlsPQbalLEqm1R3UgSAsNnTzkGl83PYFeTXOsv/ikTtRazbtWYIgFrF0hLM
YHs0Kcg/84iySx1BOGVjrlaOnWXDYG1VnjHYbp1qvzftRIKuwUyCPuRvu5ktFQhko9FmDY6iFDw0
1dF0Q5nIQm7djVe22JJMfsqGcQwmu0ohYf0ps0EsAW0gsZMhSFXQQ4I8dm32h27+ZU1AfHF+f63N
2eKUyFyjlGNX1Sk3h/xAhqk9zo2QG6fQSjS4BPz3owbOzuqBTqGBVkkPysA/y1FYd4VwXNDcjK4f
ix4dXRs7YG0rL2JCIxOqdmxA/F2Fboak5mJAW3pZAbrbN7T++KY5sxYRoeWV6FZBFjytGupdZnVQ
34ImhX87/3T/9XP7Zwfck+CpqF0FnZxCpqDj9mcSnFZncY12/rgCNRsDvytp+43VX5B+/GWWP0HS
TwZjkIHue1IbR5MA9Bs5HOW4DCdzXXxVdfHQSYiolA0/9Yh2R1fenf/ElU33U+zkyaja6klXzDxQ
bKrVsckN4yjK8NeY3P/+pnlzPHl65XVRmTG7TU1TdWC/oWEOBpOMRm5CaZY1b527+euejCM5D+qo
5G0Karv+chyoEF/Hyin4JRS2g+xinDPA4EuKKoYMXuE6JyV0QW77QrV64yVWLic/g78n78B9RnsU
5pqUtUb3pdS6NuNAFPleaGS5qSPFvvJ9eSDI62613a2tnvP8uw3ErWaJslaaC+F+sESDZploy7bW
dv/SHzWlg+ucKFI05wRJ1WTgbAudct+j4F4a0dsuWT9DjifT5nVlj6ZFJ08rDXtLHLjxz7WgIyDM
UAjfIKlccUbLhp9Q9mjZFCDycssGY4jaSepKoQmSulsEpStLsWx2QhM5+CQksNAqY8NHdJQY15mK
go3zbmUtzMWZrWhmB65RZccssLzHoQHoCHE/mp53Y9OI4QCCYmOrF2FlspZccpHwhwpNhuFRsBLU
IR2iX/ARO3EeOcPhvNdZOYyWcFawpNWW5GOeKjPzyu/BgOL5BZBHbDwaJuNyD7g32jTViNjkbSMu
PFFHQQohQNh0LA0BhowOHMwzqxBQAwOoZCJA36uwQn3QH7ZAZGsbYv79Jxt7UGFRFx4xjl0FQE8i
w0HyhDpmZ22csGsDLIy/aFVmqgoOu2Vm6OCuIivwbChBt5jF1zbCwgEQW9st+pazI7CzEjzbVZTm
Ra8uQzK80YEt26WFZzdETRSTJBoG1pnJ2hEQEe3PL/rrM+QuEaWeW6JbPzJYGqr60zAQHHD+yDZo
SNYevjBJPSjIBLgTeovNqb/xpjE6dDTaInJYe/riVleh2gOtaaQMjIC0lwNaOdE3am1RVK9gMHEq
Pt+cULWinplR+9jnPn2UgeEmNgeSN6qAxi4EYsEJVAJX4C8sYp9b9mWj6+giIGhklWHZpqWqwoMb
DZ/afIuo9XUX5y6J/B0B3techTRF+jCCcYIn/5u0y/yusir/+wBtC3/jpH59X7tLAGpYT2MXtUjC
cFfYSZFn4TUYJt2TmZXZm4rD7pIvhuVGBG20ACkeF4yGKP7Lq3o07Q95rrsf5zf32lcsrBNJGYAN
4DlTF41dFzLwGaDAtZlOfdRvuOm1Tbi4amf2CJbP0CfpyAADObBagW4iD0B1vOHC1tZ8cUmgbe8J
rjCA2QX9R2/wndRAuJTwtvJu6qbZArWsfMgSKkpKbcPJZOoooZIATb7GHsXON3sdbMzUymL87Op7
4uwbO5ug/deRdNC+/2dVmO5VXwcWMrmU+RuTtTbGwiUgv8V9cNNBfWAi7NCbrlnvjHECw2gDFq6v
b9pVS6xo0OYBUnoZVsRqCuAyfEbKnQ25Cpo4OcgQd+eHWVuQ+RufzJcrADGxTUVSp+fu3h17koxQ
BnjjasyjPnl65bt13qiWpF5Iwis56OYG90TrribCf3zbBywOX3uIVDUyDAGah6+iQOIkF+4v9Y7/
99aEfp/nr1/no4TgFyUp6zp+G6pwiE232SI+WttGC6MeFZCL4IQrcZaLQCdF47ZBTCYjI+jMt8RW
tmxthRemTXJXCxCElqlvFhJA4zDM84QZM339+RVY8R0vsJ9qDArihUWa5e7XqNMdOpPJlavUu3FQ
Wyrqr2eC0OL1fCl4UISgcfMLfAUok63x+8jcILGyfidC61NnQD0rJ+9dQ384/1Eri7OEfPJqwOW1
cMq0H3xA5oveci5NN5dfzGl4Gywf+inPvwnMKXbdGqjSKI1GYp3p4Gi1oT6d/4KVdV/yVSqb2Moa
8zK1G8tILYabHQrPzsb8rK3HPOoTy86NwMr9OkeFSYuo3jfKl+5FWfTuN2kBYvyOukV5J1QRfZmo
ZQoSTyGS9en5T1tbnIXNg3125IOPW8tg2epkt4NxJ4ehvGQ5CR7ODzHvq5e4FmhNP/8+y2kHrwK0
CNAZuW/D4DtTRR3nk/wauVMeT3MruDupLQH5tcVa+AIfArHgRArzFJWQcW9YY/8pmqpNrP7a4xc+
oKkNyL3U2AGGS6JLkIqiQjNkzQZu6vVL5AuhK5UJLxcc9JG0sm5bRW+9DrTruek8Fjr4xDp3Y5yV
ZV9iPLmvpCsL5EEawwcxt0RDNDj9yr0aiy1J47UhFkc77SdZgsYN13sGhEYMGqXsXQHabzTNNH3n
vC2AWCI7Wwi2D7ztkGoxTZGCOryr9iSiXZf0U91tBBAra75khBu15IPjT8bRcyQ68Ttx5YzT21DD
4Ld6bh4BytllwHrjiCoUuExFeVNTF0xnU7Zhf2tvvzBxMcDvkhAD2F0Dgj7LbE+dUuJ43rrXnr6w
7rYGma9FjOhYlCBBc5Q2TwIs8xvXmrWnL4yZqrzWaN6KjpDh9kGgMfkAfLR097Z3X9gy1G7BUA9w
SurI5kfY1CDb9q2t3OnKqy+hnDYZ0GBldMaR+RC54lnJ4sAcyo2b+op1LZGcjmgt1mc6OrYd2MNj
UB8psTNogbutLAK6VZhc+4iFEaM4qEd00SCXAfK+dBig8t10Y/+2oHCJ1+zR0+tEpImOASFkDzH5
/DhSm70pQQrC7+eGZYVKaplB3itrBYICbyBSgc9dDDbYcXEsbGzRtZWYp+7p8a1teygk/Jw/BT/y
gVaxza1rbhlblbu1NVjYL1a2Q122zNOWgPDNkiP6oLPwbY10UG19/volI4MwOIolrW+Nj5Xbg6LB
izgILx15+yYz8xZGHGgZ1iVxsuPIR+SnB/6pm6T1xulf2HDDPbTGaTwcvHgPVsgvXZp9dIH9Pf/u
K6u7hGlmfQMgU1TnKQeW+NQB03iJGEynagDT9NuGWMTj0dRIHTA7Ozq9vismdmFO4lTzZqv9bmX/
LFGaMmwr34GS1TEC2cZVw+lUx05r8Lc+fxF7CwdUcJ3A6Sgq5X3sZOndS9GN+/Ozs/b2CytmrjtG
qvBxvrQ6vwroJNKiB6T4/NNXLlzuPOoT46XhNE5K4WyE3EcVAyCEohAPQMLEL1huNRueaO0bFhZs
M9sdrZJjj4LGAMh3TkScl5MyN4KgtecvbNiuCgb0SIsTnlXlKSur61GX5eFtU7Sw3lJhtu0MR4BV
OmPMxg74qsy/G+CRIKZCHs+PsmZnCzO2eUgMgv4EbCJTfm64VYPvkhZ2eOXh6rPVcbYyUUuwJam5
M4x9mR1reItk9Hro7OWB2ljmleB9ia30owE0Xf48U550Tx5rnTtRGiwRIdkzGlYPwgqzDaexcqla
Iiw9CtnoKQAyqSBluYPMZnsRAcd0Ancc3fsWG09gfJn2pGZbbLArprJEXU4MrtCVNDuCkPvec1Br
knV+gLrEbRm5W6jbtQVaWDtYaMwqoqgJgvUcumG9Ve5qr99Kx689ff79J9bulAjFiFsYx0FOzo50
UbBzaulshGRrT19YeTNmwhkAOjwOEF0/ZmCAgkifU2/QU689fWHjALi0PBQovTks99QRGWU2Jmgb
DzaJ82ZTe+WevgSh5SChKIIMWwoq6p9BVv1JRhpMv4a+rMcpdSkD69lof5gmcmFm6sd5u1+zmYXd
i1FAWrnIjCP6tqADqAK07VzIvMq7HaGFW8QTNK7NpJz+H2ff1hynzkT7i6gCIXF5hZlhPI6d2E6c
ZL+octvijpDERfz6s2ZXnVMJXzB15tWugkHqbrW6V6/FZrJTzdkINWtAmgHzlWmLyclyMpoPcTyC
qJ46/bPXqL35lA1fWcPRfFP4C0qQIBGztYwxW0UaCMxyHXwl+JzHqV3Uzvptdb3WUMk+4ojPC7KH
zu2D/Lm3RFVHYPwb+0G6ffOBQz7Zu+uqVi4gQQplA5rLoJ+TCCx1PBMNemBHcPi647MYCmoOdZCD
xxg4k13U1IblruE43FgzdZB5hpykUUnjzSrBWb43ULixm/+ty28+PVujGJqKuAj5wzvH5PcQ97jY
Udx2RVmjRJW2KJYKCvsE8P8fZSpMrLmh6V7fNv+N2t8aUxh7nfC8bo4zI9wjXeh3FTpoUJSQQ2h4
wjz+BOY0+egU421NvDXIkMoatxXa80z77cuSz49B3D9OffX/R0v+/+r8a5ihjz56IxsTZyLGnBFh
S505Tqx3Ep2NzSarINgDXK4FUO3ZvPRpMUZPQe084Wa9V+Dfev4q1wFjF5tsOMYZ7+vnwWvunLE9
Md7vOOvW41fBbioMIO5RhTyNgwkxGrsSJEeDSuZe3obQgDbkn0dcMI3FbDp8QeTpHwWBIQVqJ73Z
+PVr5KAZodgyDIg0Do/8Y9h3/DzStj0WNhY71rkRN9d4wW4EHx13W1xGpzz8yCa3OPuhE38I1fw9
qECs/bbXbRw6/4nQ/BYz/I7XupVAA4HO2jvO/Qiuo37sIBtTmCMpMdFJxLB3rm6Fv1VaEOU578FO
iuKhzL2v4GBtvvcFD3eSjq1NWXlEyTX6dAQTAgyj1Ae3m5cUtcQuW4J6L/Hb+oCVU8ShaIHh5lEm
aSA/Uh6Q9y6qQtlte7HyCfDTtlPrwKrU0oOsQw5tfJ6F0qjiivFQMQJq3t6Ge6ztGx+zhrQ1Dhmq
ZoQLiiCwmZolImBNu+PbH7PSkfh/4W+NaStGNIEnUSOeu53+xaa5ZnfULeZfS4WewakU9gMkzY+B
9YoPsd+H4o5ARNVJ59iSPMNQ249wiCv1rpQdexc7XhBBc5UO5gBpU/ax0DqiOz91w3DWiDgQkLNB
zk2UoU1afJ76Mn4BlBU6F4GGuMXby7H1jqub/+Zn8+wMTVWEPGvAlHuK6cCSmbbjsXd2MUVbr7j+
/bdXQGBUlNMywpWnooDYsHhUU/gvEeVO2r0RkdyrHf32/CqiEHywHm49ShzHOp8SFFCWpBrHpwGE
DIe3F2rLKlcxohq9hUclihwhKJ+Tis0dNMpYvxPutp6+ihGjCUvPaxh0cecZuUQj3Bfuhv3z2799
I5iu4W7or7chl0OcVbRMmaMweCSCMJnDxSYFLkIaStRvv2nrO1ahIoyEXzQzwnYIitNvbiHMich8
T+r370+HjOKfOz3QbnJAhorvENErY3J+P/Ao//j2T/+7GflrikY5QmCz8XAsBzm5h0TCO7Cz3w+Y
O5s4xMzefsfWB1w36DdT1YHTOZFF6gUNEHIKQX/1MC8D+3Tb01e+DA4YMIhD5yKLfVplTZnLREoe
H99++t/d2F8D5eZldBiVA6CsfDSfffBNfiPL4Nz3yoEg2W3vuK7bb+vjFN0S6AlqMTPUhu66Brzg
M+uGY4fN3vG0rc9Y+3HDbdu1LEKtrL4w2h6pV38Nwa3/9hds7fDKkSeoacrJyDirlyC8F7Wp77is
3J178ZaNrs75CKMgfVAh+QqhzX6ZwYj6MIGh6a7xLMAuKCTFO0f+1iqt/Hgq0UYNnQYlXaG/NVPz
xXHddxh22QMR//1SBX2HPzd6qAHDCrwK0VTKtksXBvh6UvQsbLMWUklxinG7gt1hf1x1Ags31Unf
StQabtqlNUtTwBfKvDkPs44gu4wb67xrJFcfbnv6qlvQ89iHqjUNsysK89ALxz8sTuXtnNgbNrDG
/MUBRzlBTThOHVFA5CzENWU2bcKC+eOM8uJN37Bmh3SGQHncWaIMNS31bTJ2ObvLaHfuKVvfsIpU
zezN0PKGE1IHNPXlnKdB6Jzjq+yAoPltME/oS/xpZHZ0SEMrdFWIaN+rKf4UN/2j5OTjUAP4d9s6
rSNWHowxUShX0ybuofzEg0zFSu2kNhvRJFoFq6ULFk9xjWDVixkt8IYc86B4ve2nr0IVBnimoCEm
zMap0RX04ou6BPADBJ23eVm0ilZiGm0z0iHK8nHmxxwalBk01s3H237+KkRJp1bjQvooG6wm71i1
tMdg9G5jR/0ftW1UN2dRhUA1THlXnMpirI+TnpvbrGaN71u40sNVYjtjSlVZoCXJrvyuO42HDe9a
o/l0C/ZxFYko68Log197kM1R8QMNqwH6h/HXm5Z/DeeDXgayjboPs57r8rMnc/9pGqTcCXIb588a
zqd81C5kGQSYpXfmp5Dk6uAAB3kP6ii1c8Rt+NaappG4A1Tb3BwRTke+Thoo/rwGTQH4420LtPJd
V+PuqKkfZNE0D+I4K1VMCfCPasf+t5Zo5b4+z72QCpQJ22hgXxfa0bOtInEn50U8vf0JW69YObAR
pqeYhcBRg7P3ZaAFP2Lsqzzko9xDnm7twsqLu5DGReTjwsBJ1yflpHUiRrlXed54+pq0cGwR2fT1
BPBFeMTF4R/C3D0Ruw0vW8PaqG/nupxxc56aq4SKikl+V3jjkHXQtvbmuGY7wWJjF9bQtlFALsyV
+AgUuc92Do9W9l/jxv/+9iZvrdH177/l3BWfmxoqprh6gjj0tWmjsjyZiKh656y/Zj3/27Py14SF
emnrySlRm4J4+cFx6Lspmn9AJ/wretbnOrJZH3s3Jl4rl/BKoQArDUIUDf2qSXxH1XVi29x1b9yK
lUOEDsdEQof7ST97fTLmTWa96Djz4LagGqy8gc5+Ow02hDfMqMcc8tgAFQWCX3qbMoW/RrwNlYpq
oyIkXuHYJr10wzSPIXvztiltWOoa8Vb5QMlEAs6MZneeDlH1xbrsc4jR8Z313/C5NWWh9odS9jNy
Xz+kz3OrxxM01C+dCfw7x7o7Z8+GQ6whb31lwCNhUK8yC5TrKRSEUxfCRDuf8F9P7S/+sMa88ckG
dcMnNB6rOBegx2PgdJpFaGUCQclA30cetFYAWg7B/N5CzzRp+zp4lTJ21L8YbyBfxCRB/cppJO8g
hDz/oFTF3jGKp+a2ORno4P0ZEzD3O5kICg9Z5EzLBeqq0ZxM8zTtzTdsLPEa5GEraIBBNY2hTFSh
uBK5ln0daq9xj7cZ4iqm9c3gj80yR1nbYS4Vatc8GhLD2mBI+hCKIjv2vvEZa4UmBlLAGSNdKFe0
o/7EfTJ+bZYp2MnPt7xpFc0ihdqvEAS+2uePMBkU7PziPi/M89uLtPXrV8FMW+sEUrdR5tY2AOdH
0LxqEGvthP2tp69MKIL4jOcCL5Tlfk/jNI5LMaVyCpd4x5E2XrCG/RVDQGoJsp0M5af4FxJD+zFq
/fHT24uzsfhrZsa6DKcFvJJxJm0kL/7Uu8exbAAv5FFw2xV7DfrjoNnBfEKOch2vhMFAD4DZSV8V
LLrNPOk1iv52sluCnlyMmf2sAyNKFs5QdmibYo/9YmuFrn//7emiD+OKDwDVdhDVroSPS8Z4BTbv
bO/fa9b+GvYXuzUZQrdlmdctdwGPZZrXJAtVf8kbLQ7QVL8tyV0TLvp5O4uROyzD2PyUNQ6aHxWl
7nvNlv5GY1p5cjOVzgKxSRzrEKL9xEbHq5K66GMIzSyz8+Vti43/nmfRlTvXegn9PJ/CjMiW3U3W
p7+IUdpN5Rgendhglnp6wWQXh9RiU57efumGE67xdNBwABYlwkvdcEZz1u9N6jtyr5298UlrBF1P
e6gXX6FmxnvlUHhcYnOOc5S2R3oEtfkhxNVWebsYzQ2LXsPnaktKqzu8jlIoPCSjmUAp6qiwAVtq
SHei+taKrdxmGRQ0dmYMY9CuHk9FpNWZSTL98/Z+rGTJ/293E/Laf3plhDYwHSG4mnV2SAbmnuzU
pLr+ZmtoSHKdRAO9N0TeLUonnVDv0Na6Dabur+V6mwXXuKkMr6+2HroEfpxAwQIkVlrxG81t5UiB
LWqpoCudgVBfolTo/+RVfBtrEMT2/ly6wvg9VNI9mg1N3R/BiqlTNfI6waGycz/ZsufVmSjnjkJm
kQWZz3jSi/rEfVcmHSvPJXGhvTM/xkt0KPy9EsSWNaxxdEgcjcoVapKoX1VBVlcu1D/LoZAy8Rdn
LtOCVA5PoHUbLyDbV92cWr5gXi5wm+7TVJESQ2cThN9vgmqB4eTPJa5x2W8waY+SYwBwX1mCGBpX
zz3Ozg3XWuPsGEYugJLLg6yf1AkH3WtF9U5JbevRq6MUY8XxuDDUSutgtkeQHY2p1tMefvs/NrS/
3AnWGLPAbXtIvyIVwwxbNBwjWzXiKzj/QOASgf0XqrSF40HftVBOwkPK+R3EgELIsebKDRMncFwn
hVaXxw5QNyfeSeUx+OmqgjBzUYudv0NiOzw4JPjAuFlEsiBL7dIJFJPB8e3AsxE716A1VQBQ5hQR
yzrVnz1evxbznCcdYXu2vLUD/p+mU0AFOYhLen3B8MPDNieoidw2IOSvQWvVtVQnloCB50iDnzD6
0SziBSr2P95enK3fvoosdWh8N1a41o8R05jbVdPBqd29weqrDf7NeFZRBVVA4oVKBRlkIcx7FIeq
PJlBKQsx3hxav42Ib4u+a+AaK3QZLixEpjRS8r1H99FNK1/AJt9epv8e9JcvWcPXMCcKTCyoLDJB
IHF5dFg71KkHROdHD2wpj81cW3pfN6Y1nx1VlOJYQ8n3sQwQuQ5QDQG1CgNIx0IxyUZOasSg2gR6
kWMJW8mbCFSpSIkP0FbSAQRG7LQ34LSxA2tMnJMTUVDOWGZM8Xo1/qv5hGLsk7wcb7tPrSG6s+DL
UrQkzCoMBi3QewrIkFLimD1tgw0jXaN0O3+MAdxEvVobCiJfZDx3dU78naNv6+nXv/92W4graMxT
5rJsQWkRtHRxewHfbnljQ9dbRQcLbj8cddfbpluKH5NUqGmhluzusT5shLf/Dtjffn4IUzLjNDOc
WTRMpv6KH6jDOPG4e2NPaM1IB3JpzBsFJsh4jjwkmcBK9DWXvLqtlbjmorMhlPcqbbABjejv/JyZ
NAxMu4MK3djeNWZPQlPJnY1mGGDzzWWZTX3Ght+GvUIa+afxQHmuboErppn0oBTOnZgdosW98SK7
htlFGpo0poXt+KDry8FUXTYiIV1biEvFhuDft4PbhgWtuecAgl8wcYd+2UD68YWK0H0OiS1+gOhO
tDuH8HU9/hI/3eu7f7NSMEECzF0hQCsVfkMyV4Mx1O3AFbw0FUVml7NfQyyKL0M4eePOO7d2fuXY
AMOhzY6zOZviPO/TxgMDOFJmRX+9vW4bsdVdebYz9i3u+ugEQvOwjxI1aOandFnin0HY0Y8WIIXX
t990XaW/rd7qcoGxWtyVcoWiZFWYxwIZzT8BkLTPvAra25xwDcSrWBDyXhL0BJ1guGOo6aG15lU7
Hc2tD1glAm0ktW1cgg+YWqbSfJz4I8jNon8i5Po7Z/TfTYysIXgYPykCqIYybHcZYpA9EMu/eUco
TdgibXgnFlHzh0nhhyQLoEl7UtB/NwOyRufVUenDsCzCl6DvA9k9mjo8LDgUkQ+XIn3bAv5uyyS+
1qJ+8x/IA0Zx0U6oOQVe/N5vBnqSNduD8249/fppvz09prSBJSODXQYvfxdR4Z2HnFU7fvj3ehlZ
w/Ny3cxj23p+ZttwSAfwjF4CGnsnyGcPR2VifoojXt7kKmRNZefToLQtSNkBHZG1TfO86OYDeEgL
EOwClrEnVfR3gyZrOjuwjA0grxd+FsEZr7wbL35V12kxRzf5I4lXLl9TwZZSjH6mWGHvZFlIiODQ
PXa2rQ1fpf285rM3eC3N3K6Sp2oEiDyc3P50m7GuvF2Cdx9avTXNriOTfUKK0fs4Q+x4b5Bn49ev
IXqVBNmrI/D83H+mS9g80iXqbqoDkDWGDSgI7eWiRJqpxgDII/pLX4WOb1qYNXQNBW8wAClkOlOx
lPdeVRSYpe+CnZ++4Wdrprqxm2evHVGXdnXXLGnJqyUCeq1b4AyUWnYKXRN/zkdivr/9ORsDC2QN
Y+M8KIbFi/ysGoouAq59ADMDiqzOmFzrVQ9DFzWQHyCQaNQH6Q+QwAArK+SCDl0x0DGhUCPQR5Lj
rpTEEwlsWgYgLEdioCAly0sXTE+YGvUvUWPyX2//6A3jCdendqFalDIgPY8hIXO03GWHuulvozyB
hO+fkTQvwbQEvVY/m0I0+pJZtpVJgq60t10nyBp3p2u0qRp3QuAxpTr0nqap07bz4abFWRPtkZI6
3cJgMMtExjOGIpsn1lS3ieOQNequnqIQvFEuycBt0x8gzmEu7YL2SVWXe2RrG0lAtAo9k8Slv+8o
QRmvem8HCpAZKR4CpT/yFhjCho7kJHf78RunwJpxzx8AQwrC1s9AqOPfTYND0pnT5hzhq3Yyp43s
Yo3HG0t0ThQY4wE+jpswpW0lP8cu7/rUb0sQCFI30HuH2ta7VkmGBoWOHhrfy1pWD4fIbVjqNsQ+
+JBB+B6Nvt2xsq1lu77/t3QjEIaXMw9JppfFoIUBZhGTRLHO/VSaWo+3Rds1Ug+C8WbUV3Ob0OI9
Q3uDH3JgS3Y+4urR/5uTkzVIrxlcDGBp382cJorSnAbhAXuzB97d2or18a9noQO08DPIX7UgFLFP
2h2nA9Qi0CjdI4Hf+oRVFlA7dagh60Nw8Z7pJ0zvd2nI/e7TTbHkfwSNo7yiTed6WaDK8ZOkdflQ
zc2eUtzGYbfGyY9tVM1Lp70silWRLNKgymi0w4fE0cL96Ob9OGJA3eE7o5Iba7XmvCt8wmw5Tnjf
NAGSQIcmRZvZ7DTcN7Z7jQacGIUKZWm8rDJFfQTN231fs9PEcpuEISCgN+3IGhdojYiiepZe1jui
f7HQNX7P9LRXI93w6jUYUHUhri0NvsHWtniYCye6dzvPNgmmim5D/2C888/IsWDqYoaqDUHaLeiz
UKZ+kAEh325bn1VqkA/RKJG3uBkk2utTg1rXwcurPT2ErfVZubSPQ9sLg8jNZt0upzqOa52MyvIL
xEYwJHHbJ6xd2kbgJvMGN5tqjx8C6KfdL3S8TTuPrEGAIVNCAx3gYdKQys/CWdpPGNfbLZVurNAa
AhhNHevGjsPH2KSgTcb0YYIYHIYAS3fnWvX3PidZ4wBDVuJi207YYkeGnzrkpOk89iIJnGm8dwq/
heSaW120HKtPg2/3kKZbX7Y6WUOnFrJoEAsL6HiQRPU9+x5bz+TpDPG6+fj25m9EkTU8MKfaEaD/
wpFkfXvneVNxdDC9cpoWoY7taIadgv9G7F3jBJei9HCdcNzMqyDReF4aCN1icLwdqiMfwrY/gpeg
JCAEvqaob3/aRvhdyxtXYMYbZdu6WQFFTZSOwOZlhlydbnv6yvGXMBwjV1zJ/2ct3nfa8V5ra6cd
m9v67SvHH4pGgAeuIJkXDurYs/w7ZDmXnYXZ2vOVw7O+Jxrzv/CZLpTZ7DrxuWmrBXOJYfQIEqnb
COMBRv8z8vYtJhFII0imGor6WW+7KxX6XqHbZ/9dYP6ST61Bc07Uug14fEk2+0L869KJoaYaGVvW
A8gual29L3qUE+7YXI1zMitrccXtnWJ54a2ux4PNuXLfsymMSWpV24xHcLjOgPfhRsxTMKJANaLU
rNefY8xtuklgSzoeXGcokxnUCibP3ZRGmCWYyq9a2Xse8uZ+in3+FPmDfYKWkk5bFY5pN+ZzoqK+
wsEmvcSJ5JRgJOcyF/qr17tz0saiSqt87NOA2R+yciChqOh0CZa4AyS/e0BdZz7EaGMdeMXPEx3y
xKmcPgmajkNOLSTHNoaKY2frtAMad9Tt5465zqmq5M/Rn2ZQ3VeYSXTEUzEtv9qeX4XxvFdm1S+o
XH5mxv1kyBSkFRmWZHTNlHouDdLOTO9aTUDD5tHm5GAAmhHo3wLm26aiZJexcz4Eua8O7Rh8gOKq
SVSpHofee6489qmW4BphBEloLQOWqrCHGHPgTqno7PdFzP3FcecvEUYkj2EMsU7jtZ+iunrN4+r9
iP8fIbeqDjOZx0yaNk772vptUtkBQnVO1SV+MdlXYTTJBMWJUorhYebshRezc5eDyxg1fD/BkfRU
xkOdgKT7Uwsp1LRbIoGuat8fopA5iR6Vc+qE/dENYIcuqNslgxsYIFjEZYjnIilCEMRp/3vJ+AR6
d/Kr4/TJpQ17dLrhggypADOZD/BH4f9yidODY6WuMzPG91zOl3qIL1D2/sHq5aej6Z2qGj+bqYmS
Iqih8M0XcpiRmCaYberwid2Yqrz6psrIOwwjtUnPwVIH3aLyrgnBm47CPjtDkKW55LPOD15RzEff
r76GRf5OtzpKAuOxhDHIcFCS/zvltEpKUounQchnkEOVwCCyJqlM2CcdmtBJWPY/wdBkD0bW4zGs
3U8yHOcU2zZDaLMaEht383nWA0eDUEcHf6jrg4erXWJK80rY8NJz9Z45HiC9BjVa+FGEXi4AE0OU
vwhoPKI9rasDW8CJ7YIcOBOLefFAK5Z0Cmx1Xb70iQw9845a9QCn+hVK9xyKMErVdcR/hGxT4vox
OTq6HRPSmo81bXB/8uSPgbFvmN1CWWhgXQoyVPANE+ziIKKvY9voY+tW3lGiRJEWNO8SOlX/9CSG
XqwzoNLSL4n2GgOna3/RDvc8oIgfFfWexjqC4Oa43FkxtmkcVu8YjU8gi6nuF0VEynxUJvno3Nu8
Xs5q0e8rnT8vDn1eArgNGv9t1jkIeG7f/vTE4AMy3KpTpyPkth1LWWjikxPkw8FzyiWdaqCXpBRO
GtTLD0PGKnGuhPkQP/lgevdTEcZPklhzbKA7meQIT+ngAjQyaaC/tTD0FPDup1ZTCcyqAjZGFgy6
aXRMa7CcJMvQipRYTO5GxJKzL4v80Fman4wdbOpBYuCu9wIF5U/rpk5DH5sgz5M6CH90Nng1Pcf0
CYi6YSnDkIwgl8k8ClLYOJqLF5ST2EUOji4S5WJ0RPqx+9kDevaz4iVUSz3ugX9E9ap4iqH6SFMm
NflSsLrUQEuZ4MHqSF2KwS9PGlCSZ9Uj2gyuacY0pKhhpyEYn/NkdAJxgvsLm/ru6LyWI+S4Q+Er
gW0gKqu9mZ4lmGUvbt+5Zw2pktPolxQnToBfwZdhuVTzVSueewigMyAUdwGl5oXZSqk05pg1I4BI
ovImbffOlQq1xkKwgib+BIxSAnba+NEd2urfJc/ZvZHAbCS6C7usg8DkgeK1RTIEfn7PBlKcR0PC
IfFwJf/g+NT72uSjvgduv/k3znvxpCLJXjwRlQu0sD3vScTaPrY+stk0YrJ5opFwflI7jR9FO4XY
3ch5z5aiyibIsAiccay81xYQ7qSVrX0IVaW7BwlBLkjxsKBxEkN8/10cmums/WKuT8LR/jlejD2T
QS8fxygePhnIH79zLIbiE4g+lkHSiJkfFLlqWUjLluaoSNT/CsF0PiR5MUtw51uQDM4Df3Gu86+I
EI/5xH70BhCUptdN6tVxmUgjf1jeT8+VnDES4ushIa6rPkhouV3AE/SASUub+GTOooB85rX/EsGA
EpD/KRxe+CYopbUHOfSvDinIARQ3qHlr2B+L2i9L7vxYYEj3VOinoWyBnAKp88fK5TCSICwu0ODg
CaRwyFG6nps0FsMSCOPPrAovnJFXTF4Op6gBW3JhW3spdCiTfmJlqnvI69Y9evIY5p4Rdgv1Afhp
emDAuKY48r7psnhfOahaByqUKYDC3r2lCpKfUbCkPuueyg6Clk3XAwTfolkleveRBaTDWQ5n7aFz
edeF9aOBLClmOfjH2bAGgtXkSFHiP5hBMhzgo0rJUtiE6PaHFjHGXW1QpoMdRwT1xuD8xyWkdnTW
+F2RdkHvJBBSfawXI1Je1U6KlrmTLDHm05rO/1TUVqeLi/SiG+bmrsv7b+gMQ5BKoOHZIDtJrG+y
KUDi30d6SQvGonSCANoBeOWP0mK2vKwX8Ia59beoGCEZ3RlxlKX3ChLYKsk9rwa2uKWHiU0tiqXx
mDaO+sdw7yeoA0SiK2sPsXLOAZMRlOar8mBKIAHBS/jagBsp6Wry7Hp+d8FgBeCjhtmHoKkjnLR+
aUEW1H4WoWnwaSo85bM/nWQnqxcKfGuymDlrROueRpxvwJjwhxGo1F/ztKgEh7x7BjAhPzlEBqde
1ezMc+Kgho+ZljiImjqNtAxPwjXQZISSjjhAY7soEeVtKZ+6yoFf9MWEFl0DLYHqgXV+q84R5tZP
xXJ1F9wLr0rnVrAP/uz2EjMDYJNMWaXDZxjZeCBER3d+7F2v7kX7c1z68i7I2+UMJKo92kmob26Q
yzTsouFDNFL/QngRnW2xdHd9zJYX1yf0vSZz98yh01smxDDnOy909zx7lD+ClzM4OXGff2kxK3uG
WiZ/huquORjUO97zOG9/gesgPzZ5vzxEsW/uQbkowCjUo93c8kam3C3jOlFkQoSQ0fLS+RRMblHb
3I92nDSOZciIT4sb37uCuxmIfabjBPLlJ2uL6TDE9UIRGfvhAbZOvmhR6Y9CIr+RdYlMvPQnjOZZ
CRcO8tfSU+WLWWpybEYbYTrWr1PsCvK+skVVTOnOv4+chZ1MxTyYrJ0fhJb8MPhB+2n0iuhSdywv
kojlmGHBSf6uE4UsTovfVQdRiij1Q05SDGiWB3CIiRPIoBha3mQ4kqXy75qYyGORm2+SO/xHO8zz
j3oSWCfhk2MAcdrvcTDF72NUBGEZQ/XJQK/mWTWVOkUx745V3OZZYSp5uO7zQwsJL2QWYQuAKHfO
es77c90PmGKjCjQ7fjBdMMFcI9lZAGFFk/yYQ940RcozH5Rs6KvvLsH9CN89RNrvHuVo+kPhmAl9
iMb7YIDUT/WVkG6ophA4wYAchjBwnuKQBefaoAuVLG2MkCk4J6+6MHF/BiEPVN9NYKYjRH3rAkqm
oaySONfu58CAzShZMED6UJahc2ncssbUoXSnhPBRfCiXiT2hgzz8pLNxXyeP+ff17PFvM+HeZ1K4
sfdaMNGh4GtrAgUAbQvnn7DCYp56z/I2dRxtyD9l7NX2UMxx/j33ulE+FJ6U8thZTAmCmRisfmmR
M+cLZF55jfuJqD4XfuVgDkKgaHPxRubUx0IMLU+QrPv04FdimC8w87q/+BHER1Oi2py5ifR5+S8F
OAeh3KkwcVjnYWHPkJ90aaJjpvKDtpi4R55KZH+cvBgTEFWXi3SgQ0/OUC8AT8cATef2F6mgfX6v
R1vyc81Hz0mKsRj/CaF3+r4KDcOseD+Wwb2gNlhOana8MimQ9+WJslSOT+NCyfDVoDY+p0CUIE/q
Wm3Ku6jtYi+ZnLDRgGoSnFktRNQgNFlcB/f6KKwwiygErkjQm5fuwc58hvlV2IJnB8cQGGpzBXUF
jMXHbebpPPxZg1B9SjFM6XXvLLAl/MBpHjcXOlRRe+kcE8mkbRzPpLFc+uWRcs+vMP7Zxe86r0di
WMxqoE+09jHJCpUfXBmWmBmcmqEp3OboKF2iGVs7y0vctw10EpiPvnbk02U4FY7v0dMYzPMzRvYd
/ztQqWhJE9ZDDxvyvLQ8Nkjfu5Oks1M9lU6PPko7l5wfOuUFBaTu+7JPRzIGKus86Xff3XIwLjJM
zDDg6rEU7vAM0jy/vFRKFmjv9GCIuUSD5yGNm0Bs+2Kreo4uyhFek/VW99iEsinK+a6N6//D0ZUt
R4pj0S8iQuzwypZ7einb7fILYbuqEAIkkJAQ+vo5nqeJ6OnqSjtBuveskX9qx3nN7oAB0t4vRrUF
ebnlm6cKHeJrK6AjSlDUuDNBsX5O8g+d053f9jhe3T1IOCrEC0co3b9CHjJatl6GA8Hj0s/OQ8d1
VuSxRu0tWH+2IA8Hx3sd2BWbAUEMxlAMHh2PS9B2EKZjTEDN4zZpnF1IHm7rMfCgGsVNiLey6w3u
YbOB+fvlupB47z812WGjAx/DNBlYiLV3n6NH3eoQ+cigL4p487L2Fu5RMFaU49w4CuU2U4AUnwY8
7WzDQ9V3eVLvkikPaEfMxSmDFJl8tah5ucXDRFQRohUYg1MWrxQ/04w8Ijf6+d4QtEIFWPp93uPx
dvliimTR+Ya3d0bWBk5+MzfKX9d/qo/N1yqRpFxtiKxtj4xDFn5PhBdk5yBAul8JNb81Bca40F7R
/+X8ylMz5bfeTPGKBIlsnE58bSe/1taEHCVqctZvKdv98DVQIc4w3ObbXhrVZQRVmmPanZM4RLxx
5OF/6hbh58G1o0Q8qSEHr4l1s1UNbmXsfWGoB3Zj3u6lZ42BiyHSYEATOF7B1JzgktMvrRqT/7y+
MxRITaDi0pAWZESJDo9ONdik5/3bGRpGd5CndP6LohBf/0XoOj6eQG9aHWRe3n8HbuSffoz9sIIR
ag2L2O7O3BcC/9jDZKH2K1WSZd4j6n+lqrK21z1GKsJBlsOZvOMyCCLcC1B/A2GygsFjtCneVTtm
GRwFuqf9I/IxBvneEYS4nHvezV+W5X3/FPFgQYthLNepFpyPa5ntrdjPLlsHH1+UHEYYPfs9LPZg
C93dtfO2H8zEd+88Jvvw39L1a/dkNmnCQuttm094dsK52F2f0wp9JrGtfbeJ7RAsg/8vnCn5q0yG
f2/yMSQesNup9CpT5Y/YvjecRW7SOr4tBj6Nk45XQc5z6Kw7RXKQpiFR6/Ebnhg/fgbloIFdwSse
lTpOtqhOgqXX1bAR7PIhXvUPNM2q/S8hkPu+UIiaXAH4eIgOWZjkyERMNZLazTgmBEInopBfPNBJ
XqKVZ67y/TXt62Szs7rGiXZ9GSaRl53GYEoIYvFEFhxm32AZyAHeYPPw1OYailq/P4kaN1FFs5AR
7iBNxys47jU8KzuveIcd7qtKe+MQ123qaF6vqxD6AGBO46hv4wFPPeJeaUFnZaM6YzK3NSwfC5YE
hDp4BRgFIgs9Aoa9YDKI6LUbsFKUTG7GVUR7UVRDhOjdzTL2/SHvYEcpRO8omErIEFWhOEnYBVPz
vB6xFkbqYEJB92rEiY9NLLVdf+l55IbK623ggJbx9h8JPW+rE7YEvOrFMP4eY9a9wawr/JLuIviX
UijUislotlYLTcOlonoLn+BhWP7+/EPMveiX7OqYUm+okkh07ymSZf3CJUn8e43IIE82oMlcyX0x
OHvp6PlzGY8q/AdX/xbXBhycxBrfAlULQorpCLhgxy8WMQVTk66asYNS8dyfkbGU4EtB3agOSt2K
tW9EmtPEFQyvEa2NQlDP809PBz3JDulJOHKTTj7pHOVNJUghP7k5K+Aq6nZlPYgeLAlhoFin0QRn
LMJxWskUP2+jEGeLETybJPanHslLeABRj4Io6cW9zYZRlLVj408Kr49s/CEHOB0fQ0QR2iZCTM3w
CxpVP+0AlSH7oJT9qp9TJiBDimNkF72MLGbyOHawQtUmH0d2kgsSLP/4cZf55xwhwzA++dPA3lF1
PU4NzucEkKPkAaLo8UKK2usYiSq2adE94AJDbTTzvEzwAnGqyJXHAALC/9pCtrqVO2ot8GLkLF++
uQgTcXQ27S2MLcKJC0IUbfhzEu50KhNcX7LApT73RY5pExc3E2x7wroZ4P9oGciZZgKY+ICJTnSN
BMS0Fnq1Yq+WBPr4E8W06J8jj6fLWQBZjc5T0PtH9E+r64goWn4SI8fZo4PQYf1c4OSsQ+6jWGiZ
4xCkg4hbflylGlLooUX8a9vdjDl9FEMCgCVeAXcMpm0LxoJhrRI/igG1bqOUf9ZYE6/Cb7Nvn9Bc
B6iQiyj+JWDJF7hCgHLW0Fl0fgPidMWpCO8Yq5A/1qvzls3te4/rlN4GNNpGWE77JS2QkOzye5z3
C8Tfuz/rYs4zU4VdsF3Qp7FNxSo2cVxU7v8BIk4eAW6n78G0iwSX57bUdlgM0uzHxT39DLmi2CmH
UKlPgEqnfM2f6LJvomjnFOBxHw0oJo3pcx4nIQJeyP6d8qx7x7ViLgydeC+t5xOMuD1fDrNzC+ZJ
plyLBRoxhmzyuybwaFonyMG6kU20a4FTCW9vhDMfjWWrd5H+xsgP/jjQWo4t+2LLBoxk2Nf0SgUS
X8peezHgw9aSemqJVrhjc1LDAK3fJj/gGkuRjN9GBeyiNRB91kwyr05XJc8DvleQD5kkeHjaHIy9
YuigRZBs2iyx3bBbo6QHnielH/YwWF7bYXJNDIyCn4e2Q1C7rzWQpcgL3vNOO96oZRrBPFCVBVgK
LHDhIAv0jokn24+Jwyr2NEfTco79FnuxIOzFEy2aR7yePbZ89U7WC/AY5hm/dcMWoywkyWBpVFtq
cObx4B71YBA645NPtELpw2Zguf45sl8Zs3HlQH5fYifYNcDfi7Nmpr/SxYZP6BppP4gU//ic0dJs
kdVFjlz447IbEha4ADfgv1uOQ8JLkaAc4pICh/Y6uAgcMSWJRszXYq6OBemXTCQOnGGOm7yL1Ne4
cvWhF96d14iuf8Y0AxJvs2CFkxUbUGEzbm8plpRPBOkGODPtJsdmVxN8yIgU7cIySNd5rzoHmxaG
1kVHxW7iwBXL7lN60n02ZjWXrd1OAj33W4N1/pu5/pX1kazhswvvfuLGrPThxapnCOsxCWJfa9JZ
rKR2sECmBd63APjwvv3KXDe82zAcq3xFBFWXGfoLmdH83wwO5jtza/CHjw7Dqx3JgCsplhVZ1Igd
aTTyRDfyvGYeSN4+/A5wUd8gHgPn3Ef7f+HQy5LIXCEXIdLVGIYzWpemvPQ3r30N0/6n/XbYXS13
jdRAijgqsEamcB6QpXRM5uM4hjmABVTv4uNGjcWiVue8/ZjJ3oIM3LLGEtcDPOrHBvfv+g4zEuYX
aPrvnWuPqY1JTSxqCWLPDYWZNMz5Y2o+yNB5V4Nf27CS7TKSfTtqzaWu4RjwwBShDe/vj0TwK0Co
eK1gKayVQqfZmom4STyPLEXMs/QbbuEkR/eoFA3OmKiWXqSvGuU5pyUVebP2C5QjPI1K8JD40+04
nIc+8c6JztQJ7Jt/3CdEcVlMWkjZsUkVjFn7msy5PuXET/BaxljKkzj/Roc2Twvcve598EKHZjhU
c+APuz8hx2HlcywvKQiOIkeEdQEK0mFiWL3KYZo4EIrldA1n9ZiQiJ2UdgoFMBZvozdEDxzFUiN4
tmw+oEDMFhOSNScIIYR7xggfVxyfuNaboRRbu+c98mUxlyzvwndNtb5QLFmlnTxWbMOKBTpg3H67
zG1Hjt6aqxd4X5PP0jdjWvvCVfeURUTD1A/qS/S2xw6ELqgen+kXGePutMfzUmZyWpp5WeZ3oPvZ
4x5T8Q7SR0VVZmLcKyjQrBK5JlO9xEaRF8EmPEvEyPGQpWFWI36DVpBwc6R2xpmsMUxFtfGW8Hkd
47yCdZOfKdMOM2feF4ynPhJmfvCMVi2gciJbzS4I7+vc6Woat+EOUJIfqM/9ys/tZ4ep4Ibmevro
BhNW8BnoI5WBrSeO1Yb7Xl6mC/1q9/BO1YIdxh/CchB2KEcUR/2EcneHKGinSq5s0GgtT4EU8xbA
IjD1HcwGCXIsdN6Gr7GKIhp/b4tHb/k4BOe1TbYAsPMP6L8FbRNAWlz1IOTw0fo2KY2W7I9MqCuS
cB3eNhngXALDdArTtf1Lma8uCHOYzwv9YeDg+Ije0t2G4IkMVvkynTtkMreb7272p8E3tiN0I1g7
nwkPo/c4TmeNXRKW/TIN0Txh++DFZ+LXFGNoLjOgRQC5+8WgOIqBd0ktjpdi5oibLboQYV6FPy8a
kRgj4p933ck/qGpwl8CwoVqsSDSYPoUaegAvJ5mFLZqrXdBQM54yotdfXkLyN3/v1FfPwLUtGE+r
DJFJh81NHox9vbwJjZcRLkV+mSIvPU2aUTwkKwiOAZDMrygPR3xCDz2XI/7T0HjIpW7HBPReJlTd
Bd0v5DLlzebZaAcRmKVnTvMcYITHwjpD/OuHiHzknqGcq4yBVCKiIvXueNFlkQLK/3aRR34tPEyO
kYeDUG5bfjbogWhWLPIXF3rpDbCfuoldgWQKhiMKW7sSsW3uE+gcrYk27JGE4+s0+ePZsmUAV662
D7mMT/DJg+WaJcqyoLU5CO6ZEyaynRWd75KGuehV4FwoWLi0R6lxYOncBL/pOPmv+7B5CGyfh/ck
YuOBj76PyRisBgRo+2dLSPiPJNnfFdHNYC6WJa1+shXA6uTg1nM2NZoTdRv9eGtidFSVeTyFd40T
HreT6MiRMTVWEMzA7jTmyXzIfpp0OGHi4pDndoJEpPvIAXI9mT5BTvOihw8brubATbz/yrZkPjt/
9WrG+/khn5VX7YLAqDzk1aB6V6eih8woZ+/oGmoLCD36KvPwsga9BTBMMVcHIUsfIDG0TUu37ja2
+VeahPwpFT8gUx4s28Xr0uQy6AHEH3Cbp6ift8YwA4y/J+FUCozcNe1mfLPJGCOrNcI5CIwOiBpM
V6pGtIH6A09UcPfy3Gt00o8Vyy0ky5iIz3nsJygmSN2bD3YO2xzLrhSR7W8zzQTaeL06RPtZNQX5
dA18pB3gLwm7b55lDlbx8NOwmd/FNj5NZI8eWIBuGgms6Qq6IK7ltNFjFLfxGzqW8o/Yqfa+DyAn
p34RJ7go3Q2V1fQM5aVfE8JrSEzSR4ZZsPY8YQ4+x+1YBBJWYMJBqwjd/p7SHOChseKPkABabMSA
ufBBAko0tHYR9+tNgv7jdNUN9uL2io0zPSogjA3eC9z9AKJOC932v3bRCE+ULr5sE2hsxnGfky6C
KGDRySkedw7GpG/Mso+NnGTYRBBtvfdqBfDEsrcoGfIjbEf2DiV9XrlBsmLR0N1ApQDWBqmYWWOg
OMTcuJsbgEhxH0Kmjl7WDRfgFLRQepyxRs8j3gekqQmomUuVGzAOieuqCZVnvxcJakT2YqyCFgMQ
Agn8ctuBKVDcLtfEz19HZHtDgKPk1QOR8KszKO0sAAXqa0BzdrWz+0wl9RDo0v5Ld78WMhyf/dB3
iNwC1+EFJC4m508N1B9A6R3mMEpVY/vWHmViPpc5XwDnqaAEZ7UdnJuTO1wWHnCwwYxHJyKvli75
xkvDkEVs52uuiD5i/9owSgzjAehy9MsDHXWCEx70wZi+DzFqPlt417E6oErRBPAc72SXJ3/8ITZ2
0CbWbhyYRqyLFqv+yzQFqkgwmp5yrLGlBnbwBewIdDG6EN7TIRve9h9vOiWIY2kH5V2wcmSnGDPx
02Y6/yRxMDXo5oSaxsOieTNrzp5G2F3fU6v7x7FHB6b8UVy13cJPoMPHWy+XBz838Dst7r8Fg0AN
hLMrJxl7x7XN7yrZ8wZSmW/dp1tFupG+eZg6HgbEmzWDBJdp09GcLSiCY0+j987Hq98qbQLEwAxT
BdJ7rrIsxD1E1/EvhFfyQGNwVF62rsfd23BNwNDYtRhwIRhwf7QYkxDRByw991nOi80x9tfN4MB8
QXm9RQgiS4J1bHzQmZhEGMPpjs0Afr/uREIooEYAMQxLLOUPWxICmu4SU0K9pYDThWnZ+3y+8jaW
V8nG9rRbYw/EZMiO5xQeOziErzDazUUWocXeTwJbms7zD9hEyKPLUCC0xUkyFylAhPeNgY5OR+5V
lvL/3B4M3ymxCMXJTdRdyLJlwEbUE1QtaZGMbV+lbfw3tIhSSoLUHVTX24qtOObGbMRQylfVOGJl
E7X57zmDIkmyfCs97FqAsmb9oH9+Utvz/7JekCZDANRzNrX5TblElsm6gnDrXXzOd/I7xqoEbFQB
YGinE4H/uVRef0d+JCZMf16rcNoAjCLBFdMZf58yjLPayRcJzLGyG1AsiPdd1fJ++kSGoHjI5q4t
XGbsGxsQfu+HYX8edk+cxmz4GySmw+CdvLI8Duo0tCE0KNlShTOQHBUIUgczlHgcsTdX2+qjh/Tt
J44WugqZzAxXFl61jXQ7JBw4TIxBwExC8xA/DtYMsKtDmcyGHvMh8HG7BMM19CxgFh/3OCE+Ysti
9lf5niljlnXPPsH5icAqaOtam+rGwUdWKSHBkaLmrXKQJp0m6BhKQK1JwcdJnNVP4pSaLfR84FwK
IM38xLdRHzhDe4SSM4w2HPkulNBn5LF50I1webFxRK6rNd1HEOT4o2YB3CYRJs6jrm22IWnf9AS3
TNtSJGHG6/qkcY2fO2/6WHJwu+vq4LvoR7xZjozVvMQJCJhsvIxe8JXY+L8wAdtju9gv/ADKVAgO
6jxvIVmD/Bl3hTcjl4n75kyiMHmAez69mXgIbiiEp2W/kifFEnOKoDKs+jwX1S4jflkJgIpIW1bA
VKpRd2+Ac3TQokfDFOCeHJMiB40GgQThJ2C7UAr5iBgMfayoXapMTSKoCjiaQpONf7QMOgRo3UjR
QXpSdFBIFAb2iNKD/x2D5NTdVK/zK8Ml+MCSIT5S227vRCCmCGyHLx5+WmALLSeT4HCaAGTOsXav
KemxoXUmqIGCEHmF8C5/hHgMIgw/kAgMbLejw+t9BoG3PyJJg0I5SRpoGeSNd+0/w/zuBVKcuEo1
LkMT+OxCUbsEohE5c91q5XOP2MdSzUjWXqlnG2Cb7RWkpV9EMXi13ve+OgXAz2wCW73tuEAkEbcT
5FJIV4UQ40vjh30GjbacqO76MqbrUy/xhTEyvQ7bGh1YD5U8joLxJ1fvE/wFK5PEu2QTtinQ/7Da
R3BV2Y/+R7qhE7Me6ELHEr+1EbRvHEH0yb5+GNcSVfMhrvrkI9uWrwhc6z1L2IQBdL4kqX/XEulM
8WyLcZhf99A9OWSRVcEGiUuYySb11v9USl4XYpDJZTFm7M57nHcH49LIQWTnXN/xSIVgBsKwjEXy
l8ulP8jM88soBBCOXsS14JBFHpiit8n2/6UbViNn5qVIo0T8JSgyvGL2RQ8mdBj3MFsmLL8Q9b5n
MLm+cDuuBErXHOvZAGO/wZ32n69WdcgWsxzjsc9rMCrx0co8KwcPIgwINiEpL93g+j+in5GZ7Ojm
lRH4xoO3AiJ1stP+naxgSyU2nn+g1efbMmEq4CRMhqL1trnK/y8XC6GuoquRKBYcJCinKKkgGwuA
f8QdMNU5XT9ykoEPXjXWg52bZwIV4Sfy7cZP2cmfq94kF9kBdYMAsPXOu5hCDDc7tJnGV9HfHM0j
/0Qn0P0loArGBZaYN3+CAQOHjIcyek/pgFQ460XT5m0EWt8gZiH0uP00qLQ6ZugMQ25cup8iaqDT
SZyyT+ucLCDqt6XZomE4tK4jJebK8QqoM7gxu/XHfZMTRuxBQdWMKhLe+GGb/IPCoT+tA4gulszy
1eS9PjIvhQyF42iVQx4+CYzyZ6vg8NyU2KrITeYl2cgOiBJ/V5XFeFU9qPrfZLzTP2AXEQXCppwA
yERI/H+gbPgrSibnN0LjvA51xCotvO1CCJnXQmyDK+ZuVn9M7mZZJCvZ/Sbce0jGUAjrXK2gUkXw
2NAvU9HxNj3C26G+0boB1BZf54AlGssYJgl6w2rmXTz0QF6BSY4QrLE1gKzb5cHnniNqGHJVtiHE
aegf2gSUIm6dGTILDJx3mq3BYUKO73O3KJJWMaKRgSgx4BzYdoMio3x8gxpp4eDm0xXL+I64u+vu
BMlLQDwih1xj4NsRRJr4tB0Z30RO9K2H0gDLnYM0FqmSQFNL0JDQYyfLlG71FO85qJA4XS7RtGJr
AXnndwVZVgpWh5J8rCkbu7VcpiXa38iGmbfIrd+l5Q7Qph72CUMhxau2ltE8hAB1YxY1frAZjeVk
EN9QtqbLT2xzgDVgTjUtybZpFBJ1ayKqga997TAHAvoZV2wKGIr1cYm0eGxVnNZgGsO7mMBhnVqX
5mk5Q5iQ3DQBMI3RFCF/jUg4yQup8uGc8w4PsA3BCtQJNwDDQlQSMgzMG3hrvLDebwYAcHoeWgrU
VHJ8KaUC7mOqZZxjUcG2aLJmQ3mobn4mvUfliyivFxnKRwjd89OqulRU3Eo3lVC+eHnFfA8UcWD6
McQ4ufafEYpR4mLGAM7rfczsBnGL22EhYInKT2nfJymyoGFcxS9knNulxfEm8/Ab0tJ1eOoBj+0F
ZDxBdNkzkQQlJGaRqdHK1k6lSRnwrVWsTIPlkxPkb4B+3b3Xg5BHSOxHWwBQw++pxTluqyQRYfu6
ikC1vyzPdvGbssmEE0QK28iahIM1fAfHavUh7TEMrWie3xd24G4Isqo1vH9j3bg8CsT6vPScpmPh
AbW/S6/Hp8S5ilEpzmg6VZMvAGuHi5Vv4InCvgLqKd3JoE1kLqd9pe+K+UFbLuh4Medlo3KvyGRT
UNv5ptg3aN4oekr9lMwPYUva8bBBB4YIeuWN4A+SBJJNlEr+ECUbkhbObWt/5Nw7pna0Zc7uNbI7
+drE0B+ot0SVHywB0mfX52Gi+Ek6wo5tzqcKMTvrSwp5aLX6yxMWbntJEPFSy8gqDBzqiQ2ihTA9
6yyMATFvrGak4NC6Vmg3BgqLD1oCPxZ3Z30MFMO0o+0PxaMPNp79vcDEBswZvHENRtv+jnfzhAtx
OPaBCV9UFNtzZLrsQaFMAea9BYom1y6Hbo5x5OpwfXWA2EBI2w9NIADrBgiTOd1olYF+hSzTegXN
AnYYENz0MyMi820Q4hd4KIybkRmerO/NFfQIpslS6io7Cu+2RTOUGjHM2JuBndKzkJ1gmhANYaxF
6WsaYXZNZbDfV+wXD12+bludL6n/G1QlwQkrQGMF7by8r2w3pxlqEARDestyhU7SkyWHsjooMaCL
immV1V6GjQBOGBx2xbi03QcknvLaD9j6oCjyt3se7QuE91bLvz0BZO5DWemXOs96H2aXEYaCsZcW
Ih7f4prI1daEKg4ecrAZwCnxQIGfNb+6WK21EeisgW8mgvZ/ZC+BXrqTTPbpJPc5/jOIAENhwOcH
vtP52kKL9SuJSXIJqMGtsQWjwqWGhaXwTTTTRvTRjES9wDRo+8bCBhkdyqoR4o7xHzzch02DAWtV
JtxFWuM+IglIq4j3PbcFgjnbioHGO+EyVDV2lbc4SNqlkolGRR06977kAEnOPK/+rwiTJ/YjnVa+
jZFXm0JJHXcke0uByh+CHgV0+9o/t7n3gfiTAZTcQBtk6d4ngfnD7S49RQi1bXAynlLI3irEObY1
AXKJLU/gyxMPqWTX0HBSMwIBIeMbBGykXy/YJGCL8NMYG2v4Kfoesn4RjAdh1FywSD3mkdCVmxmr
EqMReKOzm+OYmJe8G88sS5NyWZO98laVwsQz3zMd3CAcqucx5Ee3DkdJt4qlEP4JqcI7ckoeOYeY
GkVebyOdIgT1Cv8/1K197uD6i8jMWekZCoVUGr+A59xqD4GaNbrXPyEsuiXKHWLN01Pszdc1Tl4z
CFuRumQlqB56w/O+A4Pm8BLJLij21pfHEBhTq3VXZSGr42180d7wJSnBdAZCBG1lwEvpKYjptVUQ
XMGLdgP/nBbd4pNTNu/oGsNRtxbgCNMKuSQRiKuobsN+xajnPf7oUKF7xysGX3K4LCc9U/rSJ+Ie
ulWXKMIdSj/sGOYT8dRamL1ER8GH4psvLLBW0COKTgVbor6OFsj6FtxwoLW6sFHq5/SJB9LfMOF8
TlEP3Ay3Sg32zkCFplIg0djTwmH2cFsBfo9ac+Yyus1i+8z8fq66fP+dQyVIQZyCm+7CU587oHxb
GjecShg4lhm4RdQv5Q5W+AQSPqxdRqdarzBjhduc/sk5iK3UwvuD2N7wgrSr+QlFA+tL0jGgXcb2
FfJfdEW3aIdKNb8xsTu87FGXv+k8fpvDEaUSWJp0A/XM1RB/fvXS8ZbtU1dCY5Wjqzkhv/dkm79o
1m2Yyrh/A309siu8EzgLQUlfUxEDGfYwKu7tzpqghbh/hQ1gV+N/Kl/sI3w/II+hXSht0sVnGxr/
GObh/rHh9H8BidZVbAFun/fBg4arCjTYRoo1ShfQ0n0AgeUMB9FCPzFgwwjWKdo/S4/4cKRB8q94
Sm25cciaL4AUwBZK/bVCs3iOYOdbTZQ1LQsgsJL6iUF6gWsue8XsCrmIByH62ONdT8H0d8muj9G2
qD9cBu44B90JPrdbhL3l6Ad0vDMISqAH+83E8Era+fcguguHROiQQ1V8QzqzroBHmyrTYv+NX55/
cBioK29af/w68+qdl0ELXZA9Dm4C+U8lHfCWptMOAR80D/QKvzheyXWBtXGNIMpOw6Daxzw+Dt4W
X5csFVcw25jyqV6/05l0J08l4p+L8XwkQZbcU5xIJSxTfgPpNS0H40XAI/V8HTft/vapYhIx2IDz
QFImkDjkLT1nEes/DEfmBNeobZp4KN4nhgMxSQewZvE/eBe6y57a4B+of3sWtB2PHNsiZJPI7A4R
hnhcLR3KGDUxdwV6En9lFp96D7ZFGDO6sVAo67ympsWyQ/op+jCBw8xBUft6aFeVsdsEF8tYoouc
/JtcCrQtmrZFP9tB+hCOsDx/s5OKX1OU9/bFIub9JrzJHHMwjf1hWIAHgT4n/WMQ5fwLD043XlIR
ps9d2tkESsMYRroWOW062WDZ+MlPubR2Sa4IIfOfCJT7ouSTtQgm6slWxTlfYCBIvC+RoF7XwkCx
Y9/q4gHZTeH02I8T/VixUx+NMe6vcttyHfKB6Qobe/af6d1MDozuO0AGBk2sIeljgIdWFRvTwMcM
rAmYh/3oBQqwPC4Fdz5kaaD/MKvRJQZeIJd7AJXdy+ABeAnVPF7hU1AnYDVQj8E7dVvawLu5Ae0z
kvZLC7Ob5LbxW5pUM/GUxO88DZ4xdCYWjSZ5/zuGcvoyRkSdeh7/j7MzXY4bydLsq7Tlf1S7Y8dY
Z5lN7HsEd4p/YBJFYV8cO/D0c8DMnqqSjSrH2qqMSYoURUYEHO73nu/ccatjuobMaVzjDMSb3Rmt
m69c1RNuaArjrFWOPLFFhUuIkCRArwDH9GQlied79WPOBncVyrmqJ4Rb3kp4xWTZl529qtsmXU66
TnOhiWjYW+MXU+f8Vw+qeY5CV9tYYzznpnr3LubkyxHHoFnSE5ff5OnwI7ZVdJd6hHdpKfrlRyxL
dhM1ND27edwYgVBnqZvRwQrT4WCpykIrZJKq84vhbOiTtuE1kqwt2wVTniZj1SCceY7TkWmO3P+v
NKIfLFlHO0jeCSwnquUuEWZHepUyPFT2uzBziiwhx7HJSvul21HTUwQxFjK1HwTh/UXZKfJ+PdUX
ZejBI2CPtU+CSX9A2NKtawUBL/uuWXappHkUmuQT2A6RTi7HNaycwWGNx6GivDCTCpTzFL8Zp3LO
DyzXj50hslVYMIS0CSDZ2ZsXbHnsYC9psbJoUFDFGq3vGQVMIcEem6UPrHqrpDWMC0AT+Z3b0LCp
U6ZHWG1FEVPjkM507YFzRXqj5utuOJjh3KcHBDvYA1149imqKbqpMPTemTs3V8X84eRVYbdwdJ/O
LJOUN3hW2KXbtL7Dqb1k0xgB89psHlD7rJj4E3Mu92iwRtK/wmv0S575cNuG4hTE1ZWGc0w5FAIr
rmu2/LZrPJhzQy/Noh8dx5tFPiQIzbtQcjnW0XbsMmMhCK0sGwHaBCkt1wEBRN749qUs9Axk0nMu
fSKfPK9zlgWU1a3n4XuD/fhhzBGVPOBoJyNx66w83DgOqB91IUqfnFgWUmGNrrsuWMdAmxwYXI1K
iTNebYyYRTzB0BLMVHNYo5b9tGBSsrWoBC97M6U2l8bdmf1EtqiCHgVvv7MHULTAAs+TyttVQ8Jf
MziImtY8pH4wz0xzipZlR9DTVKhDfbPk9lE6P1gIGOyUDdlHZrnd1pzs7+yHq6syIh7OiUILaYvm
2AWkm6tE3BjV4u6awlX7KPKThVsWiuOuXnOrB/dyDdAb4k5siOji5Frq8/KyanlJYQC3MTzvMhlG
OnjzfPKox2M0TOVr0mbzjCW2kFluPjYcAXmB2PG29yKPBg4c7sQR+cA0uVcMhd6Sm9uREnTLbx7k
K+CEbO1IJsgQ/8vY8Bs08ZkedYmBHr+GreZE7FIa62g4vbpH0ahduTWPu6hqK064qoFiDCwWgx58
KwcMbjirb8nu3bnwQkfNclMq9anJ5jfi+EfldZ/1XX4/gFe1gbA4JbFGeA0V2XYyjaVNFmLB/ijC
z2WBJ5Cj2zpuqHH1esJ4scWYLel1cKXnxUC3nthAWYqcEtzkvHXemOx6JhFdJoDl+yHt2pXGSKiL
PTj5BsMss0k5qFFKSGveHeyOrFUG2+2H45KBHcllEEPAxi3OV7o7TDhTGmOHweihnWq5EoM3+wkK
62wSmFtCNFM31smxcawPDyrKzrBTVysp001UB8E29eU1ydRZg2ZbGpJknDsU3BgpzuxrAd41Rm7z
ohONo9GQ1eBgWbwbzMhZdI4/XmO/iEl95mwL+3YRQXCysoluzap97vO5+A9ZW1eAM3mWOMdmcvTH
JuTYkHYM9W2iktbQOAemk4LSdpVTUI61dkuVqtlWUFm33MZwEptNt4hle4UuftF6Tazr1NcWoGj1
2eBxXzlmdiiM8AXqvV6KAfq6tNiOVGNzoeg2PdSuU55qHI+lXr8Ntqc2CeFeym6McBlqqp+Byax4
X2f34bNoWBOcGLmQ+4EldCni4YnRlt+siLu4HQ7lBuylW+dJ1m2NNDz7pmmsW9d6sIK24+Th7ezE
TNdT4omNCIqAp0M9mQ6fLx36FVn+UiVQmb2lj+uKWoHlEJhTjBVYG1ApO2dMIhjbJNv7dVg/OZ3x
OlVTAs9A7yE3G+DLzvsumY/MVk7mS9PhhTdOCfl28r2kw1OWCC8od6XpUQ+LogdjGKqvsZkfbD0a
vxLUSo5+ogcHqcfuijQhHtui+lrKROfgZlV0W0fjylyJ7ls1FMlm4oj5JU6N7piTedgUBBMf0orE
nFUBZQeagJIxLJ00hnnFE0CL26PzRxN+YXBO405FWtBs5VK3jStniwzvAlXCjoHXZJN2tm/e0J6y
3xm2pdDvAq3ZsDIewMKfqzo8yZh7HOxctKxLsGOHRx20rlmTb38PhjzhJprNd6pu4cqkXnFfvRDN
hToV8UVHdsFBjoW19AUh2UE7+1O3KoNm7YUdSZNWuzC53Fq3XU1RttEJTwZbe4oh8dL2h80dGBGH
M6xH9pqrget+wXh4feW58XeSUxzsU3S0xA7xg6SJLNayGZNbFDWnNHN5BZi8qgKNB4Ks6pua9CfW
wjeLTurGbz0yfKFmrmq7hcTieAtymkUb7uMT/c4kWAeBt4jr0rh4RkgjUAZPhC24SNJ2OrqJ/WCU
Y78NxvFOQtohdCigeiZ6jlOSpBzZiZ+XSuZH9m5qjtekBSVHv3uOWgYH1DoQgdQnqO1BfXGj+gc6
EXKyIJiu1kI4pH5wmnwCoNBJ05LwI9kfxdRbh1m4OzO3h2UbZIJWIBuYLCWYIqcCvAlQaGEUIqK3
VT+FwRRTyZsuHMPmrVMXL31Y9LVFcnohauOUNkG1CBN6mPaolcucIMSCqvVjURhy0fj6jUHsoCcp
NcfEMknhUKJbBln4JaD7HlHRTgZYdaUtI85dazdx3Q2Aer60suzDL6bnybPTDcNE5oZPejUjXQGE
lqB2CRxrZBEi9XxFG1efNtKchquXjPYyZNv0XBlTuyy1zufqGoOVoWj3OlXibnCglEc6a/qCHL69
KSsC9DR5iRB6+nEMKucIWdDTKAujjYALZFXqv6m+9wmaDenWMJvnLklvinLioqMoNqfxo52uq6+F
K57CsCWS2IfTEilnyquaVvYoZm9G/eQ2TrV2zI6ozwzqlzrn6ixjk5RNz26PAIITHlMgfI0OvSWq
7QRpxUjNmBKz2WXs0apyMrdpVsMAkw/0jJU2sltYDMnERaLJNLqGjuBJDA07fSd1Wb9RycorWu5W
gDh1dI5khlgByUfK94g1vVtVhlllW61VmlyN1KeKra4E2E/QaRhn3Mpr6F1Zeezv+yBsUckmkRPC
6AyK51EzKm9rWW3hXcw+sIajlFX33Pu8fB8TuwM30VO/sReFbfjthj55VNNx8CYuNernNvVmAfQF
/RH9lfP7F2qln2fh+a0lDd3hcG1rCkzc88T4zSVH9ePfe6F+oe0yf9J2jdo0DIOwyErLKYOPGroT
dTumEoXF+BdibzlboP5f3qNZ7PRPMswg1Ttyu1BukTCF3LGpjiWvOopcyxGAD21PEVXM4Mvt6Cub
/fK9atRoU9Pz9ew8yTYrt+hahrt//xv/Qidlzo/EP/00jHbgkqb2tPWLgv2Xp7ixWf17ZndfJmP8
C8/eL/xh5vxs/tM/orGlSFza8FuVmxnbR99/1inWRIs0MMnmlnHCNS4V7Pm//6V+9Sr5Se8VhMpJ
QFGnLTE3ihdaOq1as9If/mff/Se9lxRGT3u2mrZ5q+wVRx5zJ0QR/YXf61cvwZ/8XuwGRKDHNo9V
R4MM5lSQJ6LY6Tj+X/nZf/Xw/KT2SiuvEC5gybaQXsbsMnIoOnvCOPwLL/UvXlM/j1TVcpkTiCOr
GKq7UG93iVmuRrZjvfZXEz1/8YL6edYfTZQUP1c24W8z3pVPT1BetGdD36ioKv5nL6KfJ/6BL7dw
EAyFrhKbGsRoaWudrsDu37+IfvUb/LQKDLg5rFLEE5uzudVt1cV2RFSxhZgYV1YlfdQiqvwLT+Cv
/rGfLvIEXjKyGp6QurOYYCjIurSYEQ5jEEQbt8xySldd8If97j/fh/8VfBS3P5ay+u//xcfv1Nyq
KAibnz78+zl6r4q6+NH81/zX/u+X/etf+vtjkfH/n7/kX/4G3/jPf3j1tfn6Lx+s6T434137UY33
H1SAm8/vzo84f+X/7yf/4+PzuzyO5cfvv+EKy5v5u7H25b/9+an9999/4wL6z3/+7n9+6vI142/9
7zT4qCJWxD++1Z9f//G1bn7/Tcq/eY5HitgU/Mf1Zk14/zF/RnP/ZpNUcCiU2bbtefo8gSovqib8
/TfD+RspbkcXAqUp5pbZj1kX7fwp6f7NswXxAFtAmwoHtfZ//2D/8sz845n6j7zNbkUE9Pf7b7b1
OVbsH3cjh3sm39/ln2IQA0k8+6dlR5X8byrDAy6+74Y17bA73sMemAstI1s2pArzjdcslN4OJ5l7
IxW8qqG0LotNaxMT9Fw7W05jPK6mEd4W9zKx2AdbzxiPEQzFJSjJxodWeiRk45OSTcWyxZshB6BJ
l733RXMU4+QJay5rv4kuLvRs4lBUF1PWk/9U69hFm8Tj9z0cSfm5pvLOwg8qAhnFW9yWzZmkJins
aZ31CYMZWpFeKGJx1DDMAqioQsCQhCQ8smibWuk3H23BppNlf8y8bJMSC7kEo7FP4YAPATT+ufVe
0rg6OP5UH2JrnDYJNhxGuFvqElaRtpGd3tDHz4KL6O19mfd7Q2feuNGU/YUGmlwWJaWVqKiGs2qf
AurI+26QF70xV+3EPC6iL/oadmW4fL5x0RxdbGaYUARx5cbX9XPmdtreVEWLPKQA7+knvV5zZ/4R
UtmehxoVl4z80eXzvUBX4J4RUXBXn7eIEw/SDLZw+5gfijCvbD7NIR0/IFx8WWg4UbTkUjlPftBF
ZyM1qd/PD73f1syeUFQS0qRu1ynJ26XVdPZZL9M/33x+WJJrHpIoOQnqBicjfMqcXDsr3XQnzEJj
vCoJD68+/zCZP2Mi4DNVJE8N2PZlGMdyy0kRDK6uzQM5oX3kNA50juGcP99DUOGc52TOMBTTmim8
FL/CUTuP1OnOn+99vhF+znbZgjkq62DdUKMjiUjC94w28HuMeWxniLbaqzV8593nL+jQMyDYDROA
N8E/x/Obz/doYWyT3AiOnz8vVaFiMSn0G/TwUoHYKlDL0E7q9R8fwwOku0qz0qWBRKCtvPRVq3Jj
2bFvhCdgYotnpVDaPlnspvLloWkjRhQbRnN1ZWMhGgzlnlIOrG2J7KLU4FLiqr52mWsEi6FaeUYG
8k4E9BgGLQG3WIYHYcMzd33jPbSMOFkPos/OdkQwMyIZuzVozB5K33xS/gjuwW7rpUmMD7u0uw/N
/B5TBuTIT2cnj/OF7J38WzhAcWPLgiWoBhjMwqObNlgQawjb4XOUeeYoOZ8g/ZRjStzvpZN1Z1Al
Z23aXvAw+DH5MtsfvuTRvda1l1DO2cmpWMTp/HuEmn8D9EreZJYz5DPzyo2LBWsVMHN+nZKYOo8Q
wIdphIZoKcWaXTtSplftqi4Ddcd59xzYTMHCZFG8e1QWvOFhPrDAlfjNfZRr8SMTE6lFTPgvMWNe
jVozt0ZC1yLAFcc91T5XfYZTIxbRHrGMtjCghpZRrIpvHnY71rf8R1PkNzcPXkJr8O90e4JXBnK5
w8egtrUpymU//5kra/ckFMMrOHz9oHOSLoyhc04+2/KFkIlDzA8iD6rnIfAs76Fribwn0xt0r/sj
D8aHAVPNo0dte8AQS7BK125wgsjL8nyNrAZGyGzLFbq090j3x/0YOuGlZBFbw4/kT4aWVQvUKP4D
WHlEdxiQ07GrH3oaPnZqUq9BRNs8GeNvKQTbnhzXgFLCplj2mtty2FLhPaR0ElZl5o1rjpM/Qthd
AC0qME7zHmUIL0ls3yrPCfdzF3qHeeDYauP02iAhXJdgBad8PxIdOlVtJ1YtEw7fxgFlQNykz11c
P1rZNC9gg30nvabYB0Tn4imgBg7oBISbPXPSJHujguY02t2DUYwZ+i3yPJawdrNOap3KyqWOHbZ7
rXxsJv8LQFB19MPmhsUgvHOt7jw6gr6p6L9M6i7vgX6KMEn20NbWaxwD53yL6O481b6yTjikREte
pwiN8RVSGQ3rdMvRtO1dN5OXqmVBXKFLNl6LSIpNMxL7GtBhpFw0TVY+TJO5AWkGpg7K+JjnHXid
x0cM4117JFv3rOvhXkyEz4j0tiD8LBTe0NtnN8qrJ9lbPJt1ulelrq1EVNT7NKUY+vnjeObczqbo
PI6GSwrPDubhQu6q0WOKIF4Nq2FOy0KPMHrEjMk142xcRkEgidAK91Wm1Xf6pPTgKG5sZpXQXZbl
D5+/DD7NkMc8vuWJ725ipxlezWR8NnqvuIu02N1RGuBephVPpCTkq3AINdOACrddacjXLhH3Xprf
ektzT0VWaVc7QIiRgGAsosIoT+wFz9z9slXf2e2S5iOYbu1rLzbBebTXkos45XY71t0pdoF1Wt0N
nlzL2sgE9IIHxjtO9FlehHcpaLBx1ME82nutv2f2ncBJU9WbgJLrNqiKaeGElMon3davtFHvBcJH
2xb9xU0QHYy5N+yTkJ+OIckfVlmOr1bAuOkihi2mk1cvQgKuj4027boktF8rFzGVZWibpsL8k1pJ
84r0joxJWkyXXDjdFsNAt4r0cas8pD5eNnlb5vuh3uie1Pwi8or+3VWyvMEsSAgFt98H1XQuUNHA
xxuPdtXqGHxjY63X30zppq9lm31gvWixsg1nN9DN+0hY15il61V3OrIYIn8cDF/b4KUYSWhnT/lY
dXdcMeAmlYF/IHoa0Wu8GphlthCQ/cYXionWqQzObWR99elB3/KmL+8l8Lrykh9jxFqUxOGbVwXf
BRlK9GWwxUJvP8as7e9MGr219tY4fbYjuAuQPZsPkq47psTRPn9qf6ip7wcOs7rantU61V8rP/xa
2blx8+Juk7iRd/GwLNqYP18nrfe3MpurZRMGDEptzoubTsaiVFVwVmn2WgyudaWdJhp+WLZ5b+HI
F0o0G2v8mUvf04HLY7d4baQI1/BUxsavjU05Xz0Uoc1VWbhn/BqwIDm/nDNW6R192efCPorIUy+A
jNX8uKsN/u1i51DpX1PBAOrKKnaC1NdXWZmke88/jPwLr5Me5hDmVDxT8KpXpSliN2MGapAUaycr
3OXo8jqJa++JLEdC+vq503x7bcNqwz3rD0AKDtBEYh4MHFNcORDXn985hEZf6GH8Hb2ivi38UnvS
edH6cTC8Eq339pRG9/YEDmHayoSxYg9kRMOxGSzrAJHZzasY8b/0BWMjys1W7UHGXO6AYfrqx+i9
GLLwLGph76LCzE5FWCcgue5psMv8vmLTvExMdh8kGX6ghWvhp+ar1HW0FSqPbqfCbBuRCXu02+rB
DYzuDh+xvjU6bhdZ3pyaTrYvPeD1SuPOu3BzoIi+qLsl+RjrSJ0KnJQ4zTGrAbObaXgx3C0KBOsZ
XDufmvhcG70ktaCOcSKz4wALvhCV664yEcEgwCyjQ1dPBrO9A8fYOuxUCfxGtG5j40tsTGTQsHCu
MKn0W7R9yUaWiqqRTg+/CLlHclP0js7AVoBBB0uN0PCrjyLoYHqZvxwaVDxdWcuDBT/GgE6sE8Jn
oqaONQESOt5aiQ9nq8l2iZy1IyHVvMWk5V87gPGtmxbZpkc9ElKUfhRaSUui5hqk4tq8OEAqCciv
N7Ktm6jsnr0xwJDC0vOCJ8uhn+SI7eg9IG8cn0PWZ3OIp2tcifzJo9PWWd6zk/nGrWfTeDQsFx3u
/GzRkovWhJSHhczKmHi3kR3oi4CNudF4ojJ8AGAw7rlPsy534hBg+cDpwLaS8RgWkgFuArbudS9c
8TycHD08VOi7P54bTf8w7Sq5Dpss0dVzrROeGMQLqyS4S+PhHxD5H7cQhNvcE1J2N1lMakyQyd3o
YnzMy9G7WRh1SOIk0aUgVe2ql3FcB63bnzC4QWtx07wg8EsXRUfT10tZCMh7lVuBA3KNOwpKMydq
nLGDXGWxh49HktanHUWigk2NF8UJIiod5I07pt+7LwktcXb64kNDSbnUhzvQhIWCZ7k0tfbONOnk
ain1TaJXW+Dxac9j22JF5xJfUHRO1p0P3kkRt9q1o4WvEipvkQUwbaPe0TGtC20R0FoLWFiUridP
BOZPsdWFRxDnDyltY2dphs8M87bfjoYZb8xQpECRjX/kLADl+za0RrWuSo+Ovp5760TwlfVZOUZ5
H475yRKqPzddtmqV8e7WTf6SZwpFow+9NzEtXGXBW0hiZZH0vCiJsyFTpZdJwEYZOzHZzwVmu/3g
yWw167dNercOB+K1V5j0qpw57lm/ZVpC88BODFC04ZUZc8v+I6gy7eHzTegMbyjxtFPWBsMyNugc
j01urIWBogoOWntgrpR7kpP8qmu+9lBw/tqOZvBNdzQI7boKYSIl5hj69azUxZGx6hPMLJH6GGu8
wfO1av0qPMSlg13Z/BETo4O3yvyDYkZVSh9jm3POW4QNd0Kz3xqYf3UQ39IEzSiLLPrK7estlkK/
j8ZcP6ZJdyV7WJHsK8OvuewPvSfMJ2GU6TYRVMwNA4Np2ao3q5zYnIrqQoz1DXmH4IiObRgntVwa
Tf2adGLaoX8eLbz7yQOKdnWNsaNqJeZjaGRza7daf0eD8AkdzzKG7DtbJoNCm3ipmUF1VIXaYNm2
F2Fe0KyFxrEET0ETylPkFcOybMBL47A85k60i5OzjXVqDWl5AlGa9n003DehVsPejPex5d1yDWFv
SSZG5yhy+3zTkcRZWNJ0l/iikGDmsXftB9fbdL6plimuu62VazZ1wDS5FwoQgQFqtCKAhHkay2RF
/hSrfyXdW8W1Hj/x6/rxaJ7cynLuSk3uckt8Hywv3pBtYZw8WV/XBqgkyMjCo5IBUTUBLlAPhLWj
aNa4x0N3qhGXGsdMDfpdBW9NwYFSgU3DvdGfct926X61095q3Zc+a2CmIiA9fXI6FJF1esLcB0jm
u6AvMPIUxNZVkIf7cpaVaNpFtXFxKyP13Ng04Sl6cUHOz2dbOGvCQsMzcga1LCvaLaEinlWNKSAJ
kX6RYZ1u6MovlCRH6RAcuXld+WXTwDDcYaLA66wFBOEGrVh3jIYykRj6kSGWIbKaVTMq7fiPNyWT
IDiR91thZ3A9o3/lt8BAw0Wxm9VMK4lkP5hIeJnUsR8xaA4bpvHOqs4N5f8FAzTjs9GL72llmwvI
LQjz8kj6m2jjvUfzjCpLwgoYxVvOdyC+XRSqA4YffBzzm3p+kzAmHvqjlsuxqNt9Aw7gnEnIPnSl
BdoUVRfG0ywskhAcQw86IsQUKFkWhzHLywO9RGsLxbiuKdL5Tg2r1IOpaPSf7clWhyaaD5ipcayw
APZR8KwGx1vLaDi4dXzyqxxzb8cBqA6XeqHcLxGDBkzyCrR5X8kUk+TEb7iOndLcx11EMBv94FZ4
rJljHD24ovmgIZGzXElx0h3zGmVAzGkwKO6RqOQipK6bhr4Pd7dSnvqpAwRL0u8Tfd5FaowSdwYj
dIXujtS6ajwqBvE/aTyyLVizBol3kE/SJHXZ3w2u/LCHxFnawfBkdBFnV9cf75lZd9fi2vaVfg4J
tj9PMd5/oj/GozZWYmMQ4j6ULmtTynXTNIQAckd/Yyxg+Jjm9hExXfHqGdwnSP14R3bT0SWQfbaK
yrzj/CvmvAXxLx8tZB6GJ/zNBLDc+MWNa3h0KSrkE7I6MQAyWweZXr2maXLSxcAlAmBwNxb5l4xq
65PWdhWpdWtrmjI+VXpYkGTJe6CsKVnzJGDEfEqkq13H8IM46dlvq/ad89FXz6uHR4S47qbqaf0D
4OyTXFWrJJy9z36CoJ/U22IK8vTChJkLagX8mi3MQJmSfYLG6JfdKGzid7mixCKdjQEfu4i8qt95
ikqAiPSj6mO5KbzwHnjslSANbJeKDi77gi0rvLsAY5Tr2O9fyrLzID6hAjon2GqmEPcQmLiIg33Z
Dlz3TRgcOtd+b0waih07QncCeop7w4HCkeTVa28z5PEK3wa/ToGt1xf5Lpw64mPoGOh7VBaNKJtJ
5Kl+g2rXlt4Q3XHtR8sOAzK7A/eDoA5bDwoNT0myG9L82MVUd8rcrBnHgVwbcQ5nFmWAu4sj4ods
5ZbSWKf1WJ7r0Vo3FWd+mVOMtGw0QYl+X9rG0amzb5g5ZkGXizQiGY0j4Nmp6/XvQeh096krnoNI
d3ZNA/kOJhmgy6fG6Wvtw5D1L46/L31n2HB4b1aOcKnFBtbOrKyRBFBU4Epp0Et6DDrBdUBRFmDY
2YvSuo1A+LfET56CIo1XnW/o5DUSFkuyJomarr3F3QaedKUP2QYRqH9l2/rBNjTecF7QVrBzxyHL
abb7hbele58sOYxZp9BwhqcwL9eG5ewIguVXjxlETjoNezLZWxnp2SXXrceislPuqfmXFB15GJbV
TQUaag8L30rLXAWTwN+l6bp0oQ+O3EC0LLE5o06oWHvos96b2DGONoN6ptJx1xhQNeJO2jM3U+cS
Vf2DnhTnCukoAGxD5rOm/iubs048AIB14rUY3kPoB7vIN19ZvZ8LYxKbHOpqJRvJtJmgfeYe7O+n
yDnMsM2tJJ3JjiY/tlTKqckN3iIDQDfrARIi9R4o054dl5cDd2zyEUxDGc1GW+Z+l5398nvOFL9F
VaQSTSYdVoGDnnBU0G1Fg10tg5uXgbaKdco6WjJjLcaNP6HSLrJj6t/wsNSIOTU2dsyn8enhLUSD
Kjc1i1XwdSBuv0e5eZeZ6ZFRTeohigHujYS7qow0wqpsSBjkucMLobG739UVks2EMexEHt9ap9l2
gxtt2tQ1qVAPzP90q2E36tOHzTYj6OOL2TFKw3A+okQFmyxy201i6aj3caivB4MfyTBZ4x0y9EvJ
lMctsOF40WrdX9idezBrYlOOH754NoE0F0h9HxP0x6UKmAWJrd/Vw97rjXDHn7DBsfLxFqbX2eN3
Am57Il0AoovjfhWkQIql8a1x/OZal1O7qlpifgpntVWm4YPSDePqFsXaGBAEtklD0pcV+Zr6or9+
vmeWpb7SErC5auY6fWc88xxmq7KOUU8FnneYvNQ/DEEqF5ntTmuo+EA518HTgOaHete5WbGQQ9Ed
zVpr/3jj2jjO0MVw8/NDoEW0mAST1C0x8Ua6xI/095oj30YJUzvqdRWc9H4iPq1UtNJ5II8VGEQH
ko0iqv+BP8696nEFC6Kw7FNniY6eZT0HPJbMQC703Rg88ldxUMFdesQ+LW6J3BZ7y3nmIbXW7oSg
u6IlYSOGWFZdfhdFI6ZRhxk4mBfbg59GD1nGYdQo9D0a04OkXrpLaaeBU9rJWnO64dAm+XAI3f9+
j0rCuM0060z0zL0MnfIueZGvq3BQp88/Irt1ippyPKC9QlhhO3ddqvay4wBuI+nU6dtdyoa4u668
iEUUwVA+f+iGbJiYRICf2TH5cH7z+YmQuUULop4D4X8E5215KQGuGDfDrqhKYsH+VwcWDUX87PeR
e4zHZ+oEagbKk2dTmyc6FPhHkHCggJN8Wh1IQ0DRO93jVCdMJMXQgMgyym7Szq8Vo4J31AXWWju/
CmNCabDPPaotwNdw/lC3+2rb9AWdhg4cdNBi/RHQFbVx9DGh9FgmiaM/G1yfjPKxFMNQDPdG5u+Q
lgNzDBiT4YcfIKr3bWt8qwczeDH0/DVPtWDhaMGmScNhkyoPOMox22MyeDDikpq/FZykZHeqVM6J
ojnWtfZsJT2FSJk/Qh5TvRyG8dblEy4fK1LnitzLLhLsLm2WBpLB2dGQ3Yooo33qScs46AIWvY0h
KR5/9Ox8lvUwPnEcY0RFLL/RPiR6b/c71+cGydbtC7xQxfE5dJZclLieSuuD1JjHaMn8hywKNjlT
Q2yAeM1yYB4qeTlC5WEq1l1LaqOjTtf6+Jdzxhf5rvMlUtElbKg+hiaQb+IU3+pn3QzK9SimdI9o
lRp3GTBCtBQ24GATXurMJvhuCaKOTIJwpokdb9wcYHCDfc8s9YX5TJCmuQ5O8l4my9YhhczOmn4W
GvurDY98bRw3vRTBS5DH2yEW2UG09lMbm8b18410Ig6ExY3b8J6YwUj+0kDhVpjTpuaIs+i3laXE
LcoVrenCtna4trKLh0EiE6K7pp5RnJiftK1j8lnEtlseDqb7FUVJ50XrKO8zyakbunYfOOrBcJi3
QR1M/vEmpDa+0SsiLGWqViXhJcwT85d0meqZSJRv7Fj/EpPvRlMF9EtXI9+QhKO+g7bumHvOvYmj
kdJ5xMV19BXr5P/h6jyaJFXWIPuLMEMTbFNrUbKrN1irCwQ6EAH8+jnUm8XYbLDKfvdZV2eSRIR/
7sdlHjIjEfYhSByCafatY+NDE4UKYOBgIQ0EILCsfHxfsC5TXDyAvHNxe5859NBo1CX71vcxXzrK
vFd59hk3vXH8fvV9qUfbvM/Q9wZk60u6BPCs0TzHCZ0Y2gHga7YJPN0ZQZK/scumkoShNd6lbsa7
GKR/rRbupMC8X2acjqLeVA+xXAyzNm4aWKHhwrjxKtfZJbA01nZLpD4YzaunYdTVbvnIx/GWYkPc
oyt58I9RKlQvPE5Ok31ODaLMxuQ9nIZ9iCdEvR3gJj1q3I1MHJcOPJjRN0vHsANtmPXZRFQi+AHb
usPW2P2/l+8/y8oU625q2Se7k+wapvyZAX96ybMIgAu78Z6MEVPeccMEnWqtuCX5G3SCA6lf/ugV
+cIJtO9tDAr9Hgh77Zol9Ml5UzjgOwOBnVgEFvK9iMHPSCui3ULCH2ndFZg/4z01+wYKRv07Dm1u
Q3+EWUeOYOvhrtqz4eBlMH66vnQf7GvlK8rPMn07B6byX/wpbY4ycKxN2AfJD8oQm3XP4+D8/XL2
fnrsjk84zmkdpn3kJgR/R+9M8Y+wVXCm6YagpiWPfyjT+1MkjnfHn0l+xxr8E3fGNm2T6LMfc+c0
UF+3npmtfDahqjcVhfJHL3T1Y3LSS+yVGe0MwykYlMDTgePkKsj7XE106E2scntt0razSSYyZQ4K
R9WmMICZ/zCYWn7MjaY8RcV8DhivvKrBog2YoM8hAd37btjlvS4M4Fq27x6dRuOitt3h4dFzfZZs
lzeAIhYHO5cGzWBNAgYCn+GcuT8bGqc4W1u8sb9BX1+NMMYZXVfTXndWcfDiPN+CfZVQYXR/wsPW
n0CndxQRuPFOEOK8idH+HEWBZ9cU3RlKy3FMk/eh6OZ3EBLTXUv3+f3KbIfkKODLESVn10EnV3K0
3JzN8hAxTfewLdDZCGIOkUIRAmAv2CZ7e/KzazCQZJZ92J07O6g3pjvZ27g2w5lhpuuCdSzdU8QC
uSoqDm8iH+/fp+A26H8EquJXSyOechU4z7CVp2HyyofTUkNVAS4P4E58qCrCFV6b450tQ/N04Gcl
UCRoLIneGH0am3SwTnVG1l8RV6N3awx4SgfdrrRZFh0mhiL03yjEGy8SxnatcnfXVZjJa0wiLCDj
2nThaRW+fzUWXBT+3ox+K4NcOlsKhIup/lNFuXdh0G6shrl9VeqElFizeORvjCXhExGUajPrwanU
2FYUHpCfLv7WctZ8QDwaWxnvpwlEgWNL+Sy/E6FQupDF9YFDgiBZoqxNZPrvaggBpGiVb6es+xsi
hCNul+Kc2M4zr23iOHF2CUirbaC9MplSxtFfTBS+T5i7GJ35EAlzNzG6cRLzCfqu4ymoXsMop6WR
gfp2gBx7GW3drtPUbUgcaosJOaQNnkcHjsH0ggGTWWNgiK/+cpmaQh3NvsASVPfnvqp+z91ANMXn
oTSCVGXQjq+RiSeB5N8BbCKgzvCN7Lw7WTL/3VS2dVK24TxKTRVW6Bxnf3AvnZj5wuJrygLXPNRG
/Kdg5tSEzbXyC6i4JYR+K8xmzjy4Mwp3vnUudaHgNsEn1wTcv806fU28CWrteCGTv/YilAM1LiP/
XP8ccuJQQ1RgbgF5LSoP2Ah+JMZs257mgF+RU25KWTuvmPq+KqjJJ7sOPuLPwDQoHFH2pgpdb9MZ
eOAJwq39qawPdBCd8FnxYB+IRLCKOCYUfeJ6x9ju/pZ2PD+GH0EMgd/Q/F+HP1Tg6V3F93NbWOWm
19GwKtryFECG5CGbtGsytYzzCv1KXuXFDDNURk74q4RZlk6ctxEYObVenO+6qC02sakDAtHLwoxJ
jkDRRG/zWGyhEW1TD16KatjnW1l5MH1vRGyZ+20CVq9Tbnpo6KbakoSLt2mecW5rYC6E8Cc3PeRJ
5kqkImxNhFoi2mZ9m74Q89oiX/KMikVMFgnKVdmR/mUYAntXk0z0g1tgJs62afL/sm3QGvbKjPlX
Ia8jDwEuLdyK9oZ6wfZZzOr4YiYEGkoBennpdUuhhiGTTl9yyh1CE8wXGrZ/OTgI3gfMImP1g32b
eB1TgP8WPSdt/FLFdk5YNWEspP50adwc8Q0xQpJEPSDRob368RkOoO6tdJcNL03R9zuGQQj/LEGw
B69+aSIUQRlvSf6YaM8XkVjPFpzRCjxrf2zr7uENAmVKYjsmTrCcF4I3HNXveIXsMz2RqHtl9PSd
tylgdqlKwTi4aapt4zDQYW5n3MhpwZ6gNAZpLKipRqo6cemaBFRLHKGgU1UpeT6vqWVah2YQoYWB
LsbWdDGgDd19COKQxNZ249hPy5nVzfOKF6ZjpMZW0FsfTdLkp5RTFlkaxGZoas7JKZuvnLE+jlbl
nenWGg3PwgTgzGhlME3G+D2bWn0An/xfrUuTMtcoRN0SBb1uOVDnAfRcWfT7RmE4MZqdy9R1Te8Z
m6olaZ7iodlZSfu7NqYfedVTHRrLjZ1mMRPo3iSe7Zyz2onQojh8z6GqNoAyO7y14xXdNN/28auv
CYQWkJfgoNnuqm6r6UMPZIArAo7sGaJH0RBPxSADukhxkCpIUU+juQ4x1O1MG5iNarlpywHTjZ+Q
tZXEWh3ofb5F72reGsAqSjbEhPEdFokTbYRfqifmRsRrP+npK6264p571qaVGCpMdK5a/rJIn18Y
/5MHBixGxjcGQpBSFWD5/3A+uxfu2o2NL2jftLj0O4mnqaVF2FSms7N47G08ww9BSNqkWovgPZ7b
9qRK7wO3JEcUjr+F7PbRFDK+Qm1wkGNo+/wSC0uGGOefgu8Q9QHzi9d5r+RyJr+o33i8g4abNn1h
37skrV4UT4KpfsRxGawL7oIdNHvQJCPov8rk9q16fWtUZ6/SLCGRM2SvffyZ1rbFcBDKhuX+V1Mf
eyJ4hZ0QNyHJ1QS0mGR3PCPS+G2xx9VC1Mk0FRT7HnsnM6o9jtSmHM+C2pFNV119kXKctdLqCJDi
o81MnoxNIHdJM+zchq6dEHHTK/t+7QWGtRsg9WyJd4JW8X7laOXwOqYJt+hotnI9s7oDCI/I9uqb
J+p0rVgLS4B8PU98xD21iu1FAAy8v8o0L0krPvMpiFB+lgiiPkEdRGcPqSMzpZ4uMhH8/v0SbW9+
qsHYGA7YcD9un106FdtCuGjqC3ZYE18F3FYcopFjU+lZR9lBV4jyWW0HG9J0Od/CBBAY95XcRzaS
DW+smWXNtu4TSDWO2jl2T30BGKx38Hie0OOhcsZjzjIQYav1ids3tCqvCVkVe2oaVroFy2/5ePkw
vYPXrk8VHV7LVqtZUYK89FezHoBnGfgdgw8agKCI8Fk3wuC4QQ3imi2rJVPwDk55U3gZ8THItRs2
4lRU+SEqx209FH9lSKvRXJ5CkB7kp7qNjIEbFi2ozSHdNb78mtLipc2aE5woCjgd9jkUUbJJ4765
eqH5x0dPzUR4d/zmApuCKQwk7UZfcNIyy60olZyguokPJwZy6EMLnXfLNaYfGX3IStYQqLNdXsd7
SWfYioRNsiVp1vfFuHWh5K/8yrtD0u8NsvENXLlIH3XAGyxcDlrU6/70IyibhKNfgBjgjgEN7VlW
eUGQ1NWEyG+Y2dY0GSHP6JvxmGInrRjum/EutmBSAYSJjk2EybqWDfQU6m5nm36EKNMRGULvWDO1
YAFvKd0uudlbZ1gBzL4xqYergxwpkUN2Xg5aQYvcOAcFZPY8usLTQzr2+NgNyKqhC70NegfqXZF8
mMQ8GdELmIHMfMcKQ9pkVz5iqUtLWFgaz3a5jH1d4j/OIfel1k9IJPC+M1eQja2bXcGTFoRU0h/m
haVftgNFNBHnkItRKeo/WwPWNMoOIfeRMHlXzxt+rWIfeKp+g/U4HufCRHMo3frNqtv5QRnagu1Y
xV3D0dO0vMf3T/Q57CoPksj3K11OwV16PMaFeyjt+YZh1r8kcuROlDlGHeCp1k7qMn24FPrGFutU
srwq0o9RUUWnxUgzt1bpDqLrP8hixt5KTPpT205d7L76ymxvOpAoB5qehO5qlr13IAqv95Vru8/Y
QdGcB3PfjiPFQROCJyS5mpEgoIplpEZzHXxVHAhvtbBPw1zAfi+smsZR5R+8trjAMd/FRra2qWt4
N/XYvTJ/W8/sFcAy2F9D4GabSiTU6IwZc+px4hSQ2PZdjc0IES8rDlNRsGuTDOZBSYptpDkOqRqU
WSRoG8ECW51wG2IvFPc6K7wHozFAhE2U7F1YKFvFkRtHbhZyeyDD+/o8csg5413buMNoUkxcl+tu
zHPQ7dYHYJhxJ4R6EUZZrubgWYgy3HNMZ+zL7vw+NTW6Nrk33NOJfs4W4gFxaMKIUEC+RnlOfbWp
5CR/6Mj60TUBQFilLwoZjypc7MHVW2k1UNtlyhaI58emmrAUMcLMTsi9m4Ey3E/8jOrSjyUTLoAb
UMyugb64UcZZpwMu1+NA00imq0YZ0b1dLrqdIIam+NMag8org+6jVbBEHJpOlDer6/+ZIoqPVDcZ
d8OmmS4nCkkBU0uNoMlGccj0h7/sDsuE0RHeoFLvx7qntBXPAmgEuz1by2Vy2k/dZ9mujyOGAkb1
6svpJO1AXstaxTukyCf01hBoh7ECVxRssDTMh76OgFNV1fuEFX6dN9w4crKagyNR9Utx8bC8MRNv
ozMimhQnbKrO3mvdmE9vmM8yxf9LWx8b3Uz/bBweKEYb2Wc8KrPXUJEWDl+kPT8JDodvxuD+oJbC
uqYTOKYSHhZpcgZjFoijKIo+8aTE9wyGzJtd2LvcVw7QEJHsOYrFd7FcOIaJTUWOeiNrrE+xZg2i
0Um/xdF8gKHVP75f8VWmlJrWVOAB1c5z4v7mLJfvn74vupa3DEb/qVb4zjqzwnEUFDiVmf3iEbP7
C8EFQ66tbN7NWR/eLSgPR6fClOSGZvHWOeQGIDub5CM4BQCw+wTPv7U9lqWxhmRgCceitvEQjlHz
Rf7/6IyJ+x4sPmD6WFY2rJeynb29zLrngE3BMVz1WSGXrQT9BsFk508LSfqt0FitEj+vj87yUuX5
Ax9AxZijenRloI9RNSQ34MG41Yz2B5j66ZSglp0mNLKTgva4TVxSk2ateROIv9/qsJzWNg4xrI5B
CxVA/Ap1Wb7xF1HzkwfuPuLccyu65rXOIXQ0IxuP1lfmdXC76E7oGh/xbipgTMcePJqyG6ObFrK7
JGQmB7WQ2GbTWfENqjeYttNrEkjQckByYPbLc1eG/isK9/PY2bb+VYMZ7eK+OZd9yA6kE/t2MWv4
7mw+YGnecQRHe7PB8uxaOrmHTZEcPMXDLOHE/Wriq6iGWzDpS0yRyVn5eFEManhRviYjwYRjyrOI
lIRnnf7fnwIcBscRiGabxeP5+4KfajyDW8optIGIMVf2msF99LQKNiQahMZsyfZZeq16Zr38KRXf
EKp74iuYE2SPMxFCojFMTzkQdprRIE+UpCHRPyS0LFTRUvTY990jFvMevdQ4NgVNBEDL/LXR2Pli
ALoos22B3k1fxOdzQL9cvn/6vnD+HJb5E28h5+p3FtLqWoU8dsJqCxsVCwGqJTwGMoKrYbXtCwy/
vpAGxwUz1meRehed6z9sgJuL9rLx1e4yHjPpsPE5UtFQNXUfXdxRSw9Va8Ttc2xLVz0LOQhoVqEE
8jUMyfr7NeV7zSpr4ZbUWZeT11L9rfNwaC2vqOT8oOy9pq/qs2zbmXhQQiNth4xodqwW+fJn3//D
QBcUQMtZbMLRyXZGT2MGyCcKXzLjOXSVvozWcPOVpZ6u47KVsrx9xgPsCZXyj2nm/cO0+kdcj86J
h5Bz8iqv3/U2tDoApc6L5QfRvonR4Piop7XnQgDENZtxA9+90rzKEA3B4JGzHm0H67gu86tH7v9q
sHrsszj+gxiQXRNORitjaRkRwT6lnOcemvcUqsXZd3ET45LNVzT4QnrMHXGpp9jeU2jFQpU21tHC
3LkK9GievD5nxBgE+mW553SOoRNm0PeSghHduUbFeLAtQBrZHH4MHLcPbHSsTZdgpMcMe6sDwI9F
I29RIfzT/17pNryB3hk6bZ6IY4MFb1uHTlK8XxQohuq58G3YGK2bzCfpELovzGjoGgIGtmrJbl4z
K02udM2pHXsi1iw3FPfvi5UpyOfLpUf9Xnv4aLdsDMOrVlm99zXZnrJbdl9O0R3Glr2lR63E3uD4
d8uitr0F+MYkSdGr8tsRx3v3LTKkx+/f1Sw88wRINN3C9bJW6GL0lGYulsBE33pAWQxrSs6/03Lp
7MRaBfI1NIkA2iiLYHNKRpA1K16XVROHa/AQoyqOaOXeueiN9pgpd9sQo2B17O4cNxm7inoGHBOG
sP9qHDsVkfVq7F/DcUg3c7y491nTkCqbggn8iDQn0PtmVdd/PXAze5pBTjkEh6W99z0eYO/Evnk1
Dd8lOtTY4D2qcMWXDHS8FLN5cQFzjsyqf3h1kh6CjqiP01fXusjtU7lcvn+qp4PRB+MzhDzx0gBO
o3WOOcRylwxQHFfOZIQ7yel3h7fzT2X01iaLqCTizoVha5J+s/IAHFMexjSvBNXJ8H4EVti8WUTK
3ufoU7cAdoPkVBg1pvCFUTYE2TsSuTpMQd0xiiVg2ZHOAHop5rXk6LqZbBlc+dSDq20DVhwMigrb
HIuyIeXPHJ9d5elXgWM7TU354pOimprm2WD6OkQUN7BWRRMENQt4UdeQXyixfvv0Y6IxQDoriky/
8C3KMHw38U1MMLpLZrVHI9b6xdSd3CI43LAIwXQR8iZyBvIk5Mp3UqRMuCrag4Kx/lUDgsKMZc7P
hJOzjEznavbjPlPku6iMp+bafg6BP30FQXLN02aMV2b0i7LdO6kl63MsApgvCVpaGaCKdI1+TWcq
A8PcoFk1E8kuLlXwGU2vrlQPDdXxZ43YttY95Tf+ZN/sVKePEc6Mlx0Mo9BfZmBwQolL/TXYolyN
zUcrp/rVTAi+SUZAciTQ/L11CDgfWXUtyMCiCI7sjC7L4OoQUxsQ+jRstCnJw1HFtykyYhp8O71i
B0e4f+JAMbR0l8YEyA7VYJhr3M3doTNsINh4mA54F/190I96m+u/DbbufcVOcJd0nCqxZP2yeEyA
qJCMGEUGhT2EghiU3itHhUtdbKM0SR4oJtTssIHfpIXO7yJiL2YXWLVaPl26ZK/aTNtdNImbnAWT
IK1OWMqxRQ3Wnl1P/cLOkfdi7l6ADhe/sMlAFrO7bUmB6jZByr8LM4nWHUSEs/pIXN/6nEX13vVw
rVoviRgk6PG1kRpNCaYTzKoqQFMHPpkHoTw5eRQsc0IkZzlfwkRZNwRxSsBVikc43KvR9345iiOK
j/0RbkvlboGxYLvWqtvETOZOnIZt5LlWQLshD/u9EcftQgTA1i+FmlFAcPseOAywwcicZ9hN5peq
kHsGyzdXQWrOG6aZS5OCqq49vx8+p1w8kjG8Y/St9n2MZacdyGYWwYzbtDI+RAHyAcvwJrbRk5vZ
6W656v/1tJRxaIwAK53+90k4ZnAmVfVPhwhNfWfnJ5EG6gl9Sz3/vz/j66qv7mA8weloMxIIemZz
JaM3vExEH1fKzZ6mM0gIzV6+0XLp/kaNYeqPyt1KLznEvAlXw/1hTYl/Ql08Iqg3bDvYjvVD3+08
d0QnzuwKTuRMAizhIUpdw+eIfFz1jr4n0l3LIm2xDNYBvi/qXaOohoDcJi8uEOnP2SGkJzy+uzhy
U1yIdXmySYOu6tANb8aox19ZWd5anclHZfNZzQllIj25HcGX/VJ6HZ0cgQDs41TO+nsTR3HIJwal
4OwJlwNynBmsUMw36LJ/IOIXyzL3lXWtC8o5LF4iGke7aUz2y0SMNXJw5cF0FwxEoM9NsYS5c1JF
QTaK/fcpTDayPJlj8MvSdnnIxcwxPoXbHzV07mT8c2YG4ZR8xI+0tyQA2BG8EmJeAct45QYYPcKu
J5JXOLQCYj6PLWu8gMTbtJiaWLJgHDLC2kJM3o4hyKXSNw8VbH+0f77HCocXC7nnn/p0Zmy8q8dg
frquNzDHx6PCefm3UHF4ZJMtT0UOXLKL/xo19YOMHiPGLsT1UnRIRCw0pfSnLElIRv7GtA9+HxxY
z85RXpQnVcOxjVDxNvzXW2fwCsYcSm09OWXrltZDI5zSh1TafwUR/iHN5Gwgo+GOuUKhLu64DTAM
gCayrG272MpjFOOeXqIylOaWFNrVSEKAxmipWCeZMbvdkrENwrXGR1dG498xobKkoWb8paIgkH1d
yTGFWXs42ZsZIHIq+AoQmBbI4fXRHBy0z1w02z6o5Y5he8O/3P+XJfa4n4SnnriGSQrSYPwzzOrz
QDjxPxYz8ML93jTKu61eeHo6nNZqbLXpLp2Ev3WY0v+wHJN2pRxsTlSyIakklaWz7e8AWxO2RC5M
jP+ItHcHc3TiDXYGDMQquJo4iGHsJtE5yxkSywc7yV3A7sW5iDh0Y1qzmivtlekv30yBuXVFw6kk
bLEy8a8wUTfY92TGgZP8mhXhnAJOX02MAMoS22oxJz8xdUScfwhEG/8lEUDLqNGgRTl6HHOeaQTI
8nID/3CmvY9dc4NFhZt2fs0tMzj5WdyCVBXGigl1e2wYX6zyqmHCnPsUTnFrbvrFArVwG0/k1shd
e/DZ6521zGJgXqF1Y4IGI42AYbzHHTO8LElBUtq0iRGqTXe247tEy/3o71B55oEyoPDGgbpe+9ig
tqPqzIsnqTuraXuqirEme960j26W8bnyxn+M+ehmoVMLQHPx7i94Tfjj6WhmB2pWWRy9oltlgEBP
fdtfgtIhR9xnJ2OCRresjSRdspOb+U/IiC80W6gzJwGKtyAgb4xy/ldQsfSSoezWEVAmPTdbhOdf
TFupnmViEkzyHSTari0olgtooV9DNAtXRmpVywMMAmJSrc0h+J3Hvr+Bun0ROZ6GuZmyXV2rkO8a
S3Oi+mPus+YjWa5Hypr1YOL5ntU7FRCvia004ikFCbwJWJ71zagVRFvKziET+LumriRalf+TSmS5
VnFln6LJ93cUyfYYmSk4CC891cB7HaWMl4eWlBJj8ckZNoUKHtgEHyW1xDs1VcOudIpqk1rM19uG
vVumoaZZw/xDZsx4UK7ejNgZD5Zq9dYO9WswYJhLxO8a4FqBgwNYaXxrLFwrhH3uBGzTTTf2w4fj
0btlDVqfB/6rTVNqKAx8bivTlP7PrBv+Krfh3vJRrvB0/6YUkPBjVu7ipg3hjrfrkM11YRjRjhxe
fWBjRLKxlXDPMOwkmb5YCbbVukk6Vl4NFz0VgAOxRA/sOCpcm7rP6cfCTmj2fIun5aL+A3b1KluX
OzSv20unr05tEDWjCHlTIQL/rOd4P5s/KMesvnTfG5tGpN1pyIb6Hcgl/kh3hyNLf+Caedi2y9IA
UuWWmJF1zHu6pfK0l8+Yrevanl56u7FPvv0tgGPSxqzNrGNOj6nKJ4aMNJ05vm/t0KxGfHrTVdAp
DAIverVAnuAyMB8TcXfHTeIzSty0psDL/eTwihZOEuxgT6P7qYLkdRj8jCCO6ohdmGLbed6etjvv
U46J5mkvINbOpf/JMLvbTH5NWYVWWz8r6jv48DVNzc5uGjifpWP+R6NevRSdpiocC6QxOdaLCcKN
kPecX2eX+buq/k4wIO6AABjYEm7Vc5JuqHPDp5BSXrGYAjWEIdnBDuhRHde+QHxjf7DRpKKHNFUb
N+7dI9bD1yGNCX0m/WuMRrIFV4LRNW9xYwhoEcF8pzUVVXCiMWjs5GsuBMMKuoCRQaiixlaYocOV
3nEEyYthg8cntkB2WWpbDvhEzSn8mqfxrWV5uQ2t4VyoA9zTqhKvSJYdG6xwJ7o+ASEGDTGOFGTD
OISnGBIpJsyDDqgNaTG64W0h3SqL8XOcfnpWRbWIJsATUwBWtJQCeJS4mEz/1+Vc/4ULPqyFm4Oq
htH6ZILjXcyeFqlC4zTmTbn4i+fSyatz3cnwgs+fJ8KQ6J01Zc1tnGfOQoqyKdc176Wac57Mv2TA
Opd0fP8rCoYLDBMrprb1NZmvceqOF8dKpovwe2ercZJA9cPHlswpeAjqbjMKZE4EWQX+xQo5OIvB
oMGpZPNTnlxb+ZfRSPwLq5eFV86gASlsDsxzpn3ncaLlbHP+vrBK8hPs4QDv1TmnqGmLO5E54F8r
L8NbRnh0a/Wk+QqzcS5WzhmxtwuxdTrPwIxaGGezf0qqTE5p1ZRn4mfRKZe4M5LtmE/dCeYebTOh
/MNSLM7TMIkzniJl+/pIjZgfu96pywfvZBdhtIr6EqF9+d2cGFeOXyxHPZTx0sq9fUeG6ehbw0fB
9vNJMal+8CSC+6Cetlsax1Yk/0nfHu7BzHM7a8bdUJHLLqyNr3PaSabW/d+l5KyBZKnqldJteobn
9DPBi7dLHEljDo3dCbVy9Ur3gbMGXtwg7XFsTjX97k2dtSjoibfBAogBHQ2cKSCmD6f82wUB79QU
/x2b4phjG0Z9lJ8Bg8dEhPu+pC0qqnP4RQaYl0HimGBfxgTIZn4bL4MUOIz1iNhaRf5DD8ERGA1k
RjcjujyDPTfwLe1r03rHPxFscr/rTw178JX9mdQW3vPeOA9ZOV9iJ8Bczel5HWT/yI+QVZio8qLu
es3enLIizz2GmKG3bAmKdeFggEso6LBCW6wHAc+gbZ7WQBNklXGgmXsMqRlPfgYgzpvMZr0CySjW
jfGcSQysx6G6hkR2Ucp6+xQWsthOk4Jckvs2hkx5Cso6OVscFW9SrEfqaVedR6ArLVP7GoBqn5Pm
zlAAkDPbOp/+HB4NfGVaugVuzZ++56NrI3EDV9vvp7Gy9iD/rlkwk0wsBloVq7fRwB1vWgHFLbBH
wgqLM18VdxtITEMcKxNE5BGnLlkN3wWJ2UGc3CPHt9BPu+lORhGkZSIoj7DqPRPJ6MZ5YTp2Vvuk
sazbJS0oGt9rPfLR/a/JAt00ZPWfzm9zKOVgoaxWZbfvn8xG/pyaeYBNfaBl0z1Xlr0icBWBh5+c
XTYT/pYmqaucZ1rA24q3z0pXXtC2m4xNhItOdOoofCaN4V58rMFuc89mAw6HFJ/8O7d1TB0pN82H
NmO8HiNm2ZSz42mwTYhau3ysvsMM3bmM8mPWUoLnhhNbFZLZqozTA6G3SwZcCkMFsjgIcp487fTD
To1PL6duPe4tYpJAq9uJ7qFR28W+y5v/Quaoq3Hq/viZstc1h5CBk8IKxwcGUU/cy3h4jQ3RrzWe
zb2wyj0J65fMY8C8WOGk6I+AR7ztiHPQa+jqYhVcQu0owRWfzorV/dnbUXmLmo3rVtZONNMF5BlF
QRnZebb4izq07cVfowzVdkoMuZO5sS8r4sip0ZqHZCu1OgKGmrgX6PLwAEDfQuyVxy5loNDYf0B0
0bNjJljCXSzvmhk6mJfxEGU41L2EMtJ60bLBu61cajs3xmg/ugk0LBNug5i6eOapuwELgdXdBC9f
Unu9stL5zSut9OjU7VfSxy+Ol/ztZWtuKJ2syQ0PySaOfAK18IDj+4A9HdmZs7RfPzFMsEfoNxWT
RaNsjN+KLH/RzgerVtYzZrsW20cAHDsLiDGgJyr9bCubTgD4KYVNX+JM+r8sA0kWjlTGfGC1HLWZ
1apHBYV11YxIGBP28pU69/043CeTg7theN3WYGY/G719z1DXaYYkWSnILQ1UwQzUljWDjQkGU/A0
eT1fpD6+R4H0Vm0Gsq1LP5Udubsy+KJIMae2D344lk/U6ocZmPk5S8VzAmW9CpWtN7PRXmBrMKEl
LI3Tj3ktwkCU9vOrrT+tPOnu2qHLljv3JPLiX+L5zqlSy0bEdc6DybdsYAy7jRjibVJqoMmRTbs8
LeSrkZKpM+VX2pXRkWfqsI7UTESwQadDtN01wYQ1mskSLbsOqUeXobkf0cQD0SXK5CsOE6aigfFG
XAEWzmzpXeM2f6ie0buMIQ4rIcfGXv/N/Dnf93ZIof1kMqyrk4dltI9JYRXs0hZpZsA2gy053oT0
Qq8p0UOn+paRS7kYlqYEd86yzs0d9HCWBP6wHgX2i/JOFohprE+XjVUDmZ6dxdxJWd+hd7utq1q1
duMGtTcTIzIevPQ6dsJbtDxlKV+poBIkvyMae/YjxROglqGv09iAzaiL1zAi5DZXwXAMwvgZGViz
pANREaMCKf7uq+mp7HLtjhj0chEG424JaQiLprcuBeYYzwejQ10LvpCK7Z4oy2dsZ/ZLW5ioPuYP
xntUOYXx0Spy61KFEe1kdsOmgSE/lbo+Yy+weM8yJ6Go80ptptY4Vm5Sv5En2/ERiwvv3VppvuN6
OexM4pM0Y77q89B62IEFeUMVCAET3tjJiob/w9x5LVeOZFn2hwZlEA7A8Xq1oNbkC4wMAS3dIb++
F1g105m0jMjufBqzsrQgK4KXFxdwP37O3mufLKGCM/En99mgGFv1JBkY7B2hMXXH1AV2QpPkSuNW
XjPTYMZu1yc/F+3DUPSk7+UY+QfZc0Yt3qRldzgJMUC7SOSQ6DJWw+S4VqJjnmKZlJMAFLc0LH52
pLqccXare37JizJjTmIlKBa9e+24LEWA39IF1xfSTSet+mQa4wtC1z1sMgzvID1cBWQstVS3C0Ke
Owjw9jWurJ8OnRLm4Fgkya/d2Jr3hAVzWonEuR2Fp+mlWhnhx9Ea2EV2bQSkckQ1qkxbA8nqRm4P
ZJYrZWrzxqU3v2HUyQlQ9ickzQR9eWvR99XWntvsqOjRk2aMczVNjzBlvo01IBAkbThaevb5ODG6
TSfhIKpKjduR/ZRwI5aV2nouw2fiPP1dTfTnpSKVZAUvUWxzsz9oEVX7CmtBVZsutvu62/RG117E
BrCLJlfBRmAwP2VedRhrJudDMQLma0FclKU62qb5MHNe38wm4WnID4itGrS7t3GOs0rz97McxQcM
47UOOws4GPhwNgH7HAKR1n23jqc+eYyN5H50wL5QgpB6Tcm9Luo2PFDzEKfiwXclympekUTnAAeH
Zo8DwUQZehJWeUW/lLhyd7wJ+7y4XlRLO943LSzFRI+BrdyMqrBO1RwwsSI+fEce2MvYO+xIc4b7
m3VwJLOwak2xQye31kNL9HuOoaoINBNlYT/gt1q3TCB3ISLMS5MsOPxAqBg40wPST8W5m85hP00H
LvLlPMQPFOt3DA8fBEnEHKclC1wgdq5hNGs/iGNO3o25Ng133kA0lNy1HmKHMlPhlVDYG3xUpZX7
4XIMm8zuOEP9s6J0pG+LnCF0Se8ap87bus7AabywHz9r4bzg95ajrhZEJ9VpH9IvaJpm02goVktH
HPVd9jRi3yN1dVp7/Zb0NvNgVhx8mxCRt0sfu6ucHGGp8/wNXXJ9ReZRdcIFcuqGlrc5eKeKm3gf
4HBcfg9oaj98glKOsrcvyqGC5QZYOE9kzF58VJEECcVAkQMSqLBeDptwnufHPkN6gnoPq6vXebuk
kFgvrWg+RYKI5Brfky+GDYen+EYO+j4u2d+nxnyqCmLMGzcjBMZ5IGaPmquB8RQlfs5jET1P7CCL
JVicWjEeMa+5B2xIHE6xQDl08e+NjNIt6lFjDTGTIvolzkpw2R+cgZAE1vRTLFhmoVRpgEIQbHKW
yy3SlukIdPDs+551TY60YnxAHIXsLyEUNG+NZ1dIwxemjpy+wdb0dhq5HUYZfS+tLj7qYPIvsfRs
Vdm1x1wYMbvraAMCr6ztWPs+4VawUzouiI5yeY4Lvz90UUPXXMI5MsRpgGy0t5oO7aARfXT1a2t0
P+pZZA+icvcuyVor7EdnDnfxQUE+ILQYb06TJ/h4aMvfmHSYJzoFZy2SYDUzCY/zwnnzW9qK06oi
dw6ZKxqnopaHPG8g/BFCftTQqyguvQcTjxDjf/mEyjRAaouv0K1PLYSCtxK7WlIlp8Yeqh9J3F8E
c7UH1NTfaCyc1yy2Hy4psWnhuldGB1tKZbax8vDJWx3rsKGan7Mh1FWv8wcIgYLc2ruOprYaPYyy
sCM3n6fEAdEFgeny0i1+uEPlP2qDCEC3HKH0CNaalqCFy6ymBqMd0D23kBHpOcUnL4dmOJg31eiT
nIsO7CKyZbUDeFFxBqnAB/nonuKFKqDKFiURACRIBQ1kE7TVGEjdnSHH/MElKJqj+6OcDCoAO4uo
8xrjmqHXmSjKb/QU+1st+Uskh3oh280QMF4lw+YHM7EnH2EEmQuldXBJNaMrUeH7TSN1qLtR3+W0
yrOeLYW+bXeXI9baDcwpLfaPsmpMDiO0C3ox6G1oElixNAJOc5GR1hHriSYN2eqw0Qp1+vxPpFw6
bp9/rNCTnWQr6l3R08TSBMqShprbqJ0L2pjocA2il/NV4/X16fPrirHpATvMzqnnEG2tGRHpw4n8
8zWVP8HVWF59ChHBL3HPiycV0QaC8c8/4StCHfr59eDqzMQ1yP/17++29RJ/tARipXZkIGrjP24Y
h4cRU/kobO8UK1pL7L1HIbV3auMem2FEng7JRygeIx/1hRpa7rvl688/1a0t9splZtyMw4l213j6
/NPnf4B2pqSsCwvXkC+AvEGiowN6bFozfAoMXV6ROgFdcVLuM9n2rEMRUgQniyXuSWT4UJPVaqoQ
v4oiLJ7pi7oYs5/jcoguDb9etu3Ef7Z7gYdZJxtin+a9X7Ty2auAmISNc62ITrtoRqgwKXEVEuvq
cyYZLzSt907UbbrWxWw9m67NqEUkdEmWLxshf/p0/q6bpC8efBspU/k+Ytl5dmlMXmCAZ7Fcvixo
r+3aOGxZR3z7mZ5OStbzeFTjUJydOFRPafr02ZPMe2EDb8Zm89mxbOcowE4UWauqHud/X4AwdX5K
IgauAfuSTOpTQKv+xxS5yTP7mXU1l/hgCOi4bzunvxGpoCDRtC/jpkifwZYzDk3c6kA55uE3G02s
+DHN68DRy4ENSA1eu6d0ePi82kmGTX32McZ8fulgUNqiKzL3eAYSs+6faUl/t/NqvO5zs3qsF2rW
0jA1RnhJAMmCLfgzvZYeJ5SMCRv+EafbTGVhH3EYpC+ijYDdoVAbmiq5oXT8CLo+vFQGZ8l2goLb
S2Sm7mLyFC78G98rkuuqaeWDH6DbW75v0wQY3JGhFJ2CjSBB9WV2RkxzcaHOn18mtDLN2XmKlW62
JQ6bNQAHopdqw3/BkAMhRKekXvqDeMmZ8fDdRNmIfPpor3zcFUNL8Ec/5EeaUPEVpkK8w0izXjn7
n+YmgaAYJ6+aKC3GwgRFRRqUxIjjfN3F+oyXy7zvnHS66hroVF6q5QthIebGMhwJkMSTL3j/SyXM
Zy8uhnMy+DY1RhW8GOgU1k2ZOBcuaMM1MgKb0qc6ZEmNxi2Xq2Du7GPsD+5hzAjjocVBgnnWsu50
9bwDJ35sZthMke/VN7bI3+3FHDtIn5NOm7zJnqh55N7RWxKUNF7s5KVI7AMmyRuqpmmLboZPPe6T
14SW+LoraIaLkRZnpM/A4PK1xCYLHca7RnEKQKHFXxFM5YFGA80VDS+h6n8oI1Wbqprn0wzfBvEU
sXA0rzG1Dc2JXGznpSkkbaKUiUlK/NGL1chvuprwNPM73qWeuou6wXiEirXp8pRqz6I1ats5YgIn
C4AXJCYHakTJjKm33DH3ioHqFQnlDGyJNh/RQjfZBOs5235e62gWxBvh/sE1yqUvwk2r6/xODeU1
tXR7IQmyo4nriofQ1JuWaSJkpsA7Nh4Pro/U2Dey4BWbBDEqybhgXwNasE10Jwkzv+vd5Xlq8uEK
y0p5h2XoESvC9BrPPA4NCkHkaT3iVEMbL+xmazVjLsoTkEOsBIz+l+83DSk+lj2qC7OKiqdwFP/+
Pjl85r6dwXc6LApZppqXOUk+Zz0+zI8nJEzFhWtUav35zqyWkj0ljPnCEo7/RFsbcRFy7mKMn2vj
LjFVuDVYxw8OpPvXAY2h1zb+SQYF7TYR3Gs/wyE7DQEd2tB7tU0FSnzi2UzMpr4LiVj+/L62DUFV
YZWn2GnL5wJHWIQW8NU0ZyIaGdFEou620Tz1oMGKlnPONOz6ojsmbh09dvStz24+Butk+UcMAxgn
qto79yq7TEldvrPD8NKHr7+OGtc82z3Hn0FG/QGr5Pha4QQ3nC2W+fBRFa44GLRD8Z/F86tTZTc8
IyVCIxdoSe3cJVP/fea0bVN2T6JiqhEvwXySA3s3300KOBNzgWglp6F+QbDcAZhEgcb646wJ56Eb
4bWP6rmF+P+So/BAa0/juClZPEMeNxffBdRms9u3Tndf5YyRfVrzjK6m6q6EMWpexel8b3ko9D2I
mJvSbPSJMKnixUqvGiMC8+ak3W2mWehlbN9mLYt2P6rvEIfd14yemaP47AxFR3osS5OdmBA+WXI+
SHBJsoLvzAYFgerDOxotGlgeyB0SQr3Xfhkbd3Ogrrwk8m5xib0q0FR7c9lLnZp73BGLOgcSB7ue
fE2Nn5Gu8peCDf/YmVa5/fy2GXc3Zd5096BOJGycEp5/9U6TNXkNp5z8+JHZIglV/mPOr0eYfPwa
xO4WGkuwjeSII4rYvrc5Ooi8gxHPQIdlw5+PaTdZ5GiZ4wuKb5wcy7W3bcQZ1mKDatg2R8HBvIoE
kJrIeBnp7h1CPRlb+Ckh/vruJU5p9M2dN97ETvx9LvQ1jWyG1YhaYK0BicDmB7ulzhJABp29C0xo
XVAE1ph/qtcmwiI+ZwwACzFWr4Yx3ReW29zpYYhPoQdbhpPMAaUxxYnNXReDjnJkezANq3wdXCw3
xgV8G9rxTSMwHlX3jYITN1XeIbZi7OYqmF+nLrwOnay5113bXzbM4NdB08+vtC+gG/Yl4kvsK/cO
lNXPv18N+spIiKxnMdvkMQ3YBp8069/LsKLVbcFBwF+WT5m5He2S/oM0zRds4M06ZKjVJ9bZ9h15
qEru3yCQR3c8FUsgV+LwJHeNIiCNgEiazM57iWUMCPAyxuTJMUhI77vqqRmeenK7XirmoyeEcyPP
uatfgw41JyUWSJr3OnKRDZi5WOw8D6ovOB+lHoF88A1oEdqvRplQZUP++PybU+/eR3kDhVo+FL35
kZaAWya06cQp9bvRyM6cBhADJNP3KY03s+9lF33PrNvQFNlxfq5sosbGoXp23GLcxanS24TIiJVH
O4xyDWJl75DENs20E1LhH0AkfEsS1ApRbt0zR+dJVjo9E28E/yFdd4zsNyO0S8a63mGcjH4bsZe5
s8U7T7FmJDzOeaPbA3IyZ1tDOaOjRBnu54xI44DjcqAqbFmIf9YJXNQ1pVS5qluMF4aUWMXYxjVu
wq7n4soqkGdQrM6D58ynzyfKz/BjkTj/UfcBGtoi2xdhmR4NJWZ60FsL7TTOh6vZHTE6zrIFhx0+
ECYHgDaWa7aRhK63Q1xa1jzWpdJ3Ml/GtRandHO0rNcwqMnwLbnHAn8VuKhmF0TWwOH4YCnvyevQ
IjKEp2LJMR607VFQ3aJriLxDzm80LNMDYcf9Npn8u2kS67Id0DHSaeDUl6jt0I7jyg2zc0R+IiP5
8WPUGKDpVUs9Zhcwf5941vfo2p6xdT6DrJjRXyHCCspZXYVgVla6o/Ip2hGqIdP+0nTadVJntOAn
lmimPY9hZZD9YfykxINMJBu2SUnXfXCBieJ+A13RqEcnrjdKRua9FhXPpskAocvCdY45FbCM0+4n
08z2aWOqLcIcdmDd7DlBkzGnTfNYTEBbFZUxR22s+GJIAeFk4RsHuSusdORzeOOEKaO+EplbHDML
8e5yjaVK8tc2Tz5i7AJ43/MTop9LoTF18FSf0hkjsp+hjHDlhgYk/i6A1bAAPTT4yz8XF22BPzTs
l/4dM8PEfrS0QeltuKcoRFeeyU5cDjU0QhzYGaheDrNO5z76fObh0soI1PhcD2G1DZ2U9wG6/Dn2
YWHzUWXUvodYtNkqGfpnMOLomksIcBF+RR7YZchSGVmPbhOQhGI1cheHwngdzzwGgpgKmm6lwZbK
smgzx30TroUHZzFtTyyes2ekTK+gICjrkQG9Q6I5NFC6R94rIb0p8vvbtDfSG8Rk5WXsUZGnZhm8
act6irKsJJWCk4vJMr4l1qRYFuODdpqeJUCOm9KrX1rLVOxkTn5p8/kYKaLDeKY35naUShiAyQYx
SORWQYWngcVIquKnqw0OJnbeHoj+bfELmxgcBOnWRKcDKDSpC+kCX/FZXzA4gjfqzpihrgLOh4gf
JOk5sZa72ShxFAPXvSKQ52cBTPlkaO8hwq98W3ORV35YXjYWa5E/KOcsm0qcYb4r6Oj9qQFz/BYU
Mt225pScrCRTR7aockPk/TqoYyJSi7G5KXpPbif3kiZMfwBN1d4vPn+Wbm+IazI3DZ4IAFSHVhQN
tbztbWCwnzFAKIJ0H4oSoasXn+vAh9fkvtEDmWBw8CpRdxWGgGlDeuX7cE7IBHrS+dBzaxIi61bV
Em2PycznX1xaAzvAEBnfyJnf5KU97bn/JhJoPXNdx2myJTz2Cm3+Pay9QxgXycXkYLwjHoV8JDZP
FYPjCGtCBinXV53s+mMqup+MXAc4H74HoEAx9a0OAVX8egDzsIo7Yj+a0GLNMr+xRawNlzFarlAS
d/FhNqltA8YHq7ovYnrm+TuOUX2N3hCOcW8+LIK0ZKklOsR6es4xjnG+nENRvs2duS595v+Fx5Yw
9UC9xlidajNgcbbpPsFGMir6nKLlINb1LFCgRT1yQ040p7gOgfE95ai+Y2oPzqJDTDmWwbptSmAa
hszeAVQdGG1DxgYCDPqtzKgXuvzALnKyiOUBexZC7DfuwGz3V61UHWm/MXEZ3FzsSXdeo6zLpo9s
lGX8aRAh6KwNAZYpjmpoN7OBC9MpE5fpOts8Y3MmMV556K0x3FhIluj8GbjxY694/QxKxlJaHYxE
P6vcDna+zS+UMEmuhDoKw1IP5NroTWLoW4p+tRtouuGpgRHbocJVyfBuz8MiizgZWeTAApt+VKTh
MlV+JaYeBe64j5kyEHHC63HbYoPgZNxYAytYWhG3TJPYYmZ62eBXxEyMTLMGfXVZxkO5d9y+3IKg
Rb5GoW4wcNnjb0RSPGR3n+8uQCu4LJBO2Q9nIxuBX3rMaBzf1NCNG/QruXVXBxmszTrC2bwstbTv
gAG3azKo+rPsS25qSWPh8yVwQt1qx1lLw9A32Tx5N1Ntfmu9tHp1CN6gsUSeqJMex3wggIKytMJ/
zSHPoKhcDuY24OzV57n7v4+IGeqwMwlw4ZoypWjqI9yUZBukFP9dRdatD4Pulbx4lhxZu1dtu5CB
I5Rqy21lWggkh4IK27SGfD/adfTqRsYZ5td8PzA8xVkTlvsywSr9WVhBPD8UBhLzziXD3LWgw8RA
4yJ54rkOL938Zirxso9jaG3SfmMaxZlOnb8Neu+CKh91ta42GOKsg9AlubWtf6FZPs+j5At+rWPf
fUtKphysmt0qigX3qGPgRkI4Cfu9QyBSLeHruPPWfm7ypnRHIhSYkarj+4ZPTioHsI5RxSkqJ24I
i3ZPFSN7DePmSvvpTyh9zMNr+hBGZN3N/SDwWfwIaT4cyCXaTZPWa23Dtu7IxHAzhlpR0ALZ6mkQ
sy8lbbjGep+suxYlbBBWP7OOgyNNitWEQGkfx0a5Z6iGizka1i2UQrnIskpaAr3mUvWBRKfp8CUt
Lj5xxMHQtoutGPMZTuF2lo7YZWX26mUJpiPGcitN9hhVm3fbDH60Bo71iqPcOIWIeNrifk4V9x9D
LTpZXDKjRh/keqx5euQHpRR1fuyrQ2vkLcot2iGlh9EzMyy9S7jIB0AKqTXxEOByAwbSIp03fY9R
F9uthzdqAyiX3yFH4cMu5SCDnuVFC5iFYUhF0I9fcsyaq2Opp32lE1aBVEJaC+/GWmzGDvRNlw/B
md3gEd419hpropgtSYpxE46koJa2EV2qVwcMWdmwWNvkl2+BlgZrUD4b6V4bQzZu0yaqd7UxYlPx
XpBx3I1VuTEzqBuuPWSb+BhlHkIQBuAEZDNSsrvLeZkEmUUL303WNYJhvU7fpA7BoZSiXI6ySGNt
VFHpMjFDkhdTZ6xzYnxWbz36RhyANvPWuH7E3TI4Pa1zeRoC970HOUfx6h8Y+s+Dfy+iGYXBMgWr
HAKSQ5NI2VodxiK96bP5FjfeE4X3xgQb7OrqjcBrh5NieNlP2bHtLuksbRuCUQjrjVYi52wzZt+w
QkL4SCKIGcVedtrYNXZq0bjDH1/w5JrgQQPkmCs7z/GINjdh+0FaQbnvzJGWpOucZKUPaOeKrTO6
007FDCcCztNDiFCTZBwC7M+x27S7Iccu1+tvskR7WI7OO1rw7yO7b+2k6JSwQzJFuSnTM1j+6hin
+tlBik/s8MLDZL9Gz0xaV9GcjXTu0XUFiGI0jTjl6fHUcMzmwYACbBXTdFGW4zGxuFpuODjHeKRr
nWKXg+BpOhsEauSc2ZTrvIdxVWt/68ruXMG5nR2rvUzLBC2/gSnByvOdyPu7wmLcRP7Yuk4SIM+0
MVf1EGx7J15+LXObNz1SwhliFZwWtwmW/oX/Mor8Q8zeBcZmWnLGCxVk11fkWZvTOwulWmk0ThuI
CuOK2emLQNqIdCraApybuZmrhO3SWfsDzUITOw7znorwrHlvK7G3/aFCBM3NBGuPAlONm2iY6I17
ocXwDJc06lryvuY63LUk8fZkGZ0ceJ4sl4iZWV/RoPPbe3WNRHT5kCN04i2Hic7zUIN783EkD5Cg
tNuIdd4Y05+FCywfJeQJ4fGTk1ghTTlGMRG7eveKb6BdN9PHkBgAuTPFLUqmQObaW6Wjnzop6XTH
k78GnkSJJ+OHIowQd6KG2XlVqVcowyfEWfNtnWQPw1DuetDQe6FoH/cOsjAag8ba1EZD8bsHHHtf
B2OyEzRYN5XGCjZTxqWXUW/RYMOzOXr5qc+JCxukvuAsBmZUmrT1EJ5tEg3lKWx81lAbGXyIazGY
pMkw2IX1XrFvubSLLaO/8ekR7FXT/Gh9o11nEUga4pR0bSIZbZlbpFSxsxcg2tWXAEQ2BHUxUPDK
VemJbwR0tau0/cFME5yTBQpJjs1TELp7x3PWVKAP0izflU+4iXA+QJp15oVHQdA46CHF6O5c06Rq
hVu4MRXZZTo+2i36+KT+5qM9QVyKKzWcsDiExjFozNsqAB4SMWAXVJx+4Ty2YGQYgp9rOT1kOARc
7iLuYPaUvgAinKoiYHBkpnC8CtCFYnoC5Cbz9KV2qQytwQLTliDEl/q9GFTFabWskTmIH64RQz51
V7VlGjubLsIaDP+5ceZjNMfbhB9OAxUVFxs7ye8rR87f88i9z8fpO+7JdpWXTKzQWmMzhV9Pa/+b
Q77U6lD7ktIUAgGzSu+qA7wpyzzmImIuaaANrVDcTyl9UTpfFAMk5rF4xBjfZ+aC88fkuK950L1n
IO9EGP0w+oKfZKE/ThzeSv/ojngl0HE4G/DGWJznN8dj2RfLcBP+BDOfai8Ytl8Enk8IEGJZbaga
wH4Vbc3oA7VIA2AARy3cLbFyu/gNqBubWWpxdzOt7ewOY+tcbOiGqJ0zSPgCT7Sf1okIajTBOE6t
OOA2bNTetLt0P3vFqbY9KGp+cEdSxLogKnDdQV9yrdbdTHN4HblLz1UGd2ZB+1kyeWeXHJxmrZHQ
FDd2hnW99xYy047swlPcy29MmK5rWapLWnbTkZDuMw8dknma8G79nb8Bdw4GfWzvZoUNqpYpBHMq
TFa6j7Gyx4MCX9fbXrdKeCo52BrhRZxtZYTgfZJRsREZOCYpaRlUg3GR5hieCkTETFtKcls3XCE8
aAYJchhpCkNOB8cjmSCFYqyj8luWOfnmNpbELn4G2P4nSfdPQbHffhXhSzIv//sazvunNN//Wcrv
/ke1BOWqrz/q/8OcX8shOfnXSb/n95nkdaXf/xQO/PmP/h33K/1/ORbjWikc13QlONX/G/crvH+J
wHYdKVzbEvz/8v+l/bruv4SwXZplPIsk2FlEQv8n7VeY/1q+71LaMzLw+Hf/m7Tfv4z9dph3/TmF
vUVXPyAk7Xa+ZbcKyGWKsiTs6/LhDxfjPzfNH9OEf/Xzv0YIl4Q0xmY/s1QMUbyOKdiKDTm2Xbb+
Zy/wJbe8GOIQ9kQCU5LV/9w0TnJ2Airw3/90PoH6v5OQDT4WX0jHEYQt/zGkfiKFohtzfjqLYw20
DO1hjpAX9hNP9mwC2U6aPa0W82/yxf8y6J3XW36Pb+8klkYkNFv/p9cZLle4qLuwQSnMq+tNBlzh
6Il6vP39W/rLIHZeYskD/8NLFGT8wW2vzF2BimkbhByYegFVoh2vESv9s09FfEkynyyidtIwnHfl
lH9PrBYPf+B3Qfs3l+kvs8t5D1+yy2sEW42ozRlXh1QfBQ7Tq8YNsaw4LPeoeaNTwMjub97Lrz6T
5db+wwWD0jg5DsM68laIFiim0bpQonoZgtq6/v1H8qtXcP78Ckp5U+jZvIKvAoLNWgddJjgSUbV7
22Xe9jdX7RfPovjyrGOPFF6UmyXFxNR98ysvqkDcBar4hz//y7MeZmGqs7IvOdiF8jaS9nTdGBIa
wj+7Sl+edCPPq5ReabHDCVYdKujnxHe26ATcytn9o5dwvjzu8M1izPBzsRtdGJ01n8AuNzpae4rZ
+u9f4hcryrLW//FucsemN6wZ3avVZddAlOCs4OdxrqV0sIznDEz7m3/2Sl8e9DaBGQWea9zNPpyE
GPApDVyzeRiMKF1n+WzexcmCd4Rmn2x//5K/WFucL499myDoT2mI7zOPzAhvQOZCEt3IeWIYG6pD
P0yIsfn9a/3ibna+rAHU42WFR5V0HQyz2OpDNZ7SUZlvv//xy0f+Fyu/8+Wp11waEgxsvQ9yQjyB
gBe6usjisOPsRuh3TONFTeHjwJHc3i/NWn2BAUMCIv796/9iTXC+rAnc4wUmflpY0guqPYZKsXF9
pJwgnf7h8+rYf74VR+plchCiYQf9biR7iVCKa7vPjL95mKzlwfyrS/hlPaAHahQRkTD7YTA7sF1t
rQfvHZfpRAJFitIlfrRA1YsDWSw+vYKsiU06xJyY6OynIAb/bgX/1W35ZeVwAyLAjdLvdnIOaZH7
fjgMl8zoxggtd0LWOglIujn/ow/O/rKGBO7A7Rh12U75+ED9IJuQtJZBgVmnlvHF71/kFze//WUV
wUwQKbKrih3e1fLNcG1JSxedmfibPe8XG6z9Ze2QRM30w2hluyBP3JaOczyJFaj2qDjSLet/pGbT
7CZnbNy/2QJ/sSzaX1aO2XUCZ2iLbJcwDFz6fKL17/qUNi/RTt0QHQoYyP1pzmm43jtpawxPv7+S
v3jO7C/LiNVbem7nFpeAHHt5qDX19q4q6WyTo9ZG/zk9cfSJflR/UQf/6mW+LCdZ50WM1Mxs5wVJ
QVKegae+6LOfoHxA6f3+rQRyWRz+4omzvywaEZcFwpUjiNVjrEH7o4vpzeOhRtHYGam3Da2CWx8x
vvAvDQsMOK5xQVO5b8cSETkoDE0U1Rz26xlhSX2retUx6m2FJgsD06Cl0arLOD/6JDalmyZwgTxG
+RDPR9vt+vkyXpRsryXm9xbOd9hUz36dGUvvTRVZ81aORtG8l3WVTS2IfODP3xPX9ohNQdzOoD32
ZMDQjEi+4nuI5Qhvl4qG6naMhhY9TFAl/r2XGZ66yclIIoXbq1wLmzD8NhBsM4RqD7bz1g0AAADO
Giqn/8jUjPS7nUnS2EjQgUvlqwjIQe4ehnezj43Xvu3CsSIoBdz1AKRA15YC3hKjJ/1Is8aS9049
RgGJ80Vlfx/zLlIkcNfNdFmlDXzJwgpmxhODWfXjpdmji7jHY8XILuS3tN9TKDwD+fU5xLMVs2cL
bT0Dp8XoNTEYMEB+t5dtGwOGidq0x2Qxp7Vf0/GMa7AF0EAF2BI0M1X2UdBzMXFJFKZ8RwnoSpIY
XGv8rnH1yY9cW5DoMF0xcTxk0k3pepQMqJhxEt+bVNa68vreevF1DbBuzaUtAPHXKvlh5WG9nXNQ
XBOGj9B+MbwxAcYMppHrQkBUwS4Ii01Y9zhDHN1zGgrn9l0yi3NvGyC6+rGVrjBvy8Lqa4IwHZen
OUBn8zATMNKSt8NMNkfuW5LLZyIhjpidaFlGc7DplV9m69inS3XqncCMDgjS/OxyBAZVwItIFT9s
FImP86b2NHlrWPRJHPzwEQBX35kPtNbOJ69kCckOaud7WLLugnLOYLJDk+JWvCyMoBrPRk90PNBq
K8ip6EcZZ+gj/HawbyC7x9Xl2Ful/dgbjefdGyUjNOSVSTaAMkQNrNwE2XlbgCMuIr+9LK1aH4Sv
MrlGb8lOWjdmMt9rQ1omMpsckVgBSQZiGoShKCQx1wVVGe5rkr5adFuVCjyC6EQ0eGy/LiqS1Qzi
u/sREJlDaF+pjZl5JA1VxXTMThocwSsfIReTQ5nDUmRHq+ryIhB5RQTcFIthwEUm8qF7K6Ww/ScI
Nb2GHthTNdTejHY1Cpp2eDGVC3sXc0UTPPNIpslNppw2OwGNycZ8NyZ+XBxbKwhAPxdaCHmviECZ
roBb5/IemVGvfnhOG4Q/BQ5/pmmDJyn/ubsHhjBrr7Nljfcdy0DyIT0iwO6CqY5LBF/AVapt12aZ
rNAyDZZkYFRlyaEAjposHFO/6bJVHkNEOI6+3XgfSYb67JEELiyiGrkOGNtc1CScuplbBy/DFNBV
1K3VNZcYY4x5zyOC8QJimtY9qDk/qc/ZQq3Zz7EJdayKc988CvYSvZWJYFICnQvX9Kmx3MR6zshv
T680mk7rwTNoAO5SD/sYXca2ZORiAems14YJLXBb+Z47XxTabMVNPKFHDTkfpt0iVsqgJhx0FVin
2J4gqYRJhZgJmCsIP6TdjKqnJCXyoolkeT31nZpWvuUIvTGhChQ3gxfDrGnrHI8RKFf22WSAG3No
AsA2hyGGsbwzCIgfHiWxs/j9bTO3SGOn6wd3Ja26UF0mlkiJgoBmzTuchF2GwEW7NMfVIzhzOkSe
TWUK1w2wR7Yy/V40MfpIGOy0K82oukWCpq0jzB/x5BFB+OGT3JQfTIawLjPSJmcy56tyTn4MDoJE
a60TEg4LXGyIe2nzKtwzIXGO5t7FvCUPTPV9hTI/d2iyxrQ35ZU5mIH/6EJdns6VZzR4RjEZW3zC
sh1dhg6zDi80Pm2eWAC9MEbBJQVQBqUdIbQMJo94iTXBZ9i/GH0r7pfzNE7QLP6LujPbjVxZr/Sr
NM49N8jgEAyg3Rc5z6lZKt0QVVKJ8xSc+fT+UuV29zlwN2zAF/aNdkk1bCmTDP7DWt9aNSpht4lN
SAzDkyLoSQK0K81IZLt54LkWbYt5Sm6il8Dq5JMO7XheVhYSoE+8ALn9MggVQ/eoS2yBCbnzxnsR
oxBeQkJqgQqwapxnuC7NqH4XofaBWzkWhsZrLYewLp6yMQogymDN/hlh0inJzVUxqq0gJCCvWXgK
2i3AUoVyxo6x7e5zG57024TuCk52MtmEY4aVK39iofTHIwRZoz13ym+HTUCaHBKUsIy41ofK5Qld
ySB48cFGWBtzdCKx6iCsa2K8R/zfxqBn1r+KZUbD961EsLXBd4i18ovA/1HAzcFY7zVOY60zjwnU
TWBSWSAoaqPGKBlxGCfXcmDFRTKzIEQEjxuKNydgAXouc7N/U4JI7aNubHZCMBcDp8QBHd28G0h3
+2XpGg0GWLrAsHrIAErOr71vT/YqKIFrE5zBeYkSXvXp3eTAKAbcA5cfACF4xlMEtz9ECg74DwhT
xkwfrOxUjgebjIPGXGjrpvQ3kB0me3sCHo9q26uJcpGS8XiG8U9s+tn0zBetWkHKSNDlI8YQ252D
U1a0s/eckZ1dLjmurfEj7s3efw8t4ZR30soFiJTMQNrUAw4hrrBzQ5xvqVsPv1OWJ8zwU3PK7v1s
HhTiSSTt2xL1ebkcXHKwvmIvLfVDY9W9uuKoTIwzjjicTTm91w0AmIqmfu4iyA+/STWS3ktrzZ0+
9gE0ExYUzhRXT0Su1RWEuaKB3Q5VTEX2YiI1B1+97/nzBwIBG7LCjOgmhO6hnX4Tg7vt3+YW2QMM
jXkoWCPEkHz2Ron66oDfr4ehMfrQJfoUpVBjd/m0CfUkCFlBsudiXu4QA1KPow1eZZb2kIgA2Bg+
vQ4kGjp0qTWBDrUIsOoxjJnDJ4Mg73LbAMotPm/niDl9ct5G3rZhiT9fQ9kG9kVV7EoA17naw9HQ
AavcgipKGROFHCLOZfSAwhBs27rQ5CJoAPdoVnW/mssyl+sSwb38ZZgl/OwUQHzwe+hj5slr10kk
8Auz89VuylV4HhrT8587oHKeWjqWrvRxdJFTCNep9NMsHJdsVvgu+bobRJ1PK7PrPeK2+sq4rert
eXyA05IPLzN2//Bo45kNhpXvo3RBtWlP/SHAHyPfEEM6FQYy7hgkbjnVIPrAPNu6cWNYmGWiNmPN
avFEJjG20q8SMaO5CavCCHBi2VO8TvyeJVxhGz4M+dH09GNQcV2f5VTG/VMv84Tw5nzA9LRuga7U
dzXUSNB8GTElAGtxqkg2R27uYOokQB406M2rHyhRP0A4dqudDe5qeDLDpNEP5VRljLYK9IvvGI9F
9drGhhs9N2kn2ufK6MXwVtWonI6sHBtQltntLd43fUxOaxHW6fCaIrr48poetGbimjAXYl5lFuAD
nOTzrJGOvNeNmMeN28+lC7LNIh8UuuI87vyyT7O9NoRXW/jnoCFv0sbM26Pb8L/ezl1bwrAAesZD
16xye285gazIhzSc6ghgxXZ2fVTVyrklGyNnzPQUt++VO2cI+ifWv1wPZRd1T2FHUg3wewvNqj0z
SomWvel04tKTeseR5jgV8p6cZ1SnNtGU5XLp15gHH2UIACJEWEFw3KGsfN99lzUZDaeaK9b+rDKn
dgkzViNbwlNkUbSNayTg2YgMoMQgt4rAkdiPA7le2T0qbyd/z1Fe93usEhb3op+XlnuMkFoYu8pX
DfZUvKv2IXcN4vgkT2QQuS4FzvhrAJgUHzyF/ns32M0w7EIehPM6nSu339Ei5NMH9cGYXTBq0pHY
kQtIANSEdDZZ35KCpWNi1NBkjKa4HygNgi/IGp1z7BgqYcSnbdMfwzCTBRr7baQQ7maOy02GgMP7
9Js6IVI8ln6mKdfTYMy3FUsDLPHOINxjaXayeIYeeMsmdoGPEBLbJdFbZxKoxn3EvbsRt5rzS5cF
AqUdOMWRbIIy9I16VwzxwKEd1bxr67J0c+/iSN8lFbuzsyhdKCsb6X1g0TrTWSAqLlaTkUF1YSPG
DR1A72reUy9Kq1081SxyCWzgrukXEFDi6TcHSsXJ7Uj6JHycNQJPojjd0XohZgKkFyKlQq4LnMfw
HkwYHfcBkg1cqyM0dAg1xY0lRMSPme0nbRTjyfJMMjrACs/jpRReYpOl6xpqZXFPuFTeRQalsLLR
d4yNUt0qjZV0brrTbFyBn8H7YkD2mmkbJU7bYCQa5xBLJFs0e4a0boGf5qTvXbYN8ZJzisTMoNMC
Ok9KUJH5mCtU3AdDlG3/TsB5pC4zbhz1OEXm3P5UgtNu70vftk4gveEKpoEZDyssMyDg+2Gee2c5
FQWpZUHrTtbejFG1fUEr8ZqzKD3L2TKiK8L7KjOD7oev4qrH1aWLz5hjtT6M6JbgKOKi7bwVp47d
oskAGa8ANSXZgMw1sNIB03HY9Xrj9MLpDq6jIT0s08Zvho85xqnWL0QSeWaz4AGL+NyBUmRx882a
QthUpVHep+GQkISAa4YqB80UaaaT6IGNT1FpEBsUWbWZLqyy9yNMTLEVAasxh4IotCpnLoEHxyZH
jtasM1FHiLgPjiTYNuj5IxtnTah1376CdtYp0QFKxhjfaP2mVuxGVVaVhQYtS8MPKHqgBhaQBvBt
nsGAFwpqU2EHxZuKaluesJnP1Mxuj8OtoZcnZAHUSOz50NlgpmOdL2tfPfeFqhyJfyQ2bvmFmezV
JQ9Ns4wJE24ctKP0twFhezN0mYNVol1+0rGI4uvkyVAg87OqYYdta4YHhHus31cOHgxs1Jy15GZo
lkaMhHu7r+6MtnbiZ1XFU3f0Ld8x8O1lboswmZPIpENw+6R5zz3CyO/T2pXRRtHFGUuuGa1WpYZ9
g9zd6uPqrPHqsZFoKo441WhfH6Xrkw/kZHR655LcP/+HBTFaLePaq/BnALL1ULyLzMgMenni0Teh
dEnPRpQS1J+TZYElMvgGGLjiGqRCnJAf45HtuAgL8IDBY9zhQSdZIfHJZwuCeOJCFgz7kA5HAQkW
KkybI8iKDCL+7PUliDCQWWA1koiM7XGLhbN3HpXuTdpPgirS9J7AARMqGXoe+ExQCom9r2tLP7Od
91GkSVIi55gDubWjtctYHatDXQmSmYKxzY52ik3iPKeVldwBrDTbHWW0Y22rZrIQ5SiMBLBf2d7f
a7sgZ9fWcZxu7CaLof2THIUYqibW+DhKs7l5flJXHRtnIsdhMZSAIM6TW/EbgSqz8TgO0NviVYbS
rhq3hpQ9Ra6BlasmBMhKQVYuBp2YBAGpYBbiN3MGvyJKKPF5lsHlTdKXJPbL+a6D/bT0GT5VS7K7
52d6ihFNFNki9SVERVD9Ao+YMSKic7XMz3CgOkZzGSjryU2yoP4Yu9BzbxZYhcEkcDoqbonqKlx2
HnYmDDCYx0tqRreQcClL0wsY0nQU1cyfRrJgZVOpDYR0jS4rQB6RuQc8M4X3I4542P6QOfixAi5y
2elf7pyqHvacm9dMwrj3Z3SoVaPEmswv4TQbJ8o7WyFIygLjATdI4f1kGMadt2I0nBtPSnlMyLDU
WDETlGI2wXYe3Dz3qh+hTbmGMdkOCxHfozUmZujINz9B+W0sd3LlU5YhCCyeOZaHcMaJ1mZiQ5a3
C20qw0y7Rqjn1ujXE8I24EONZMT5O5IFR97/IjKqcDiUHQEiaMCD1uJsgbnA632tKl+HLxTDSb6R
Phx2Rn8JDLLF5Fqz8USMbdEv04LvkKQrirs9Riu3+hEwKzGQCGEKWyaDyiCnom2cn7wsUXDEeA8g
D4XhTFE7hWX7C6BxgbZQkxkCGynKtJp/81TFmYXH0IKyuQfgIHkiun7ugd/rhEPMaubQMn9UXjX3
L51/A7xbZoSAiet2SF9pZrP8geGTG96n86iAfARYn7OP2u27+mSijQ2eYygZ9qEQWIOBo9Oz3GcK
/QTWz7zE5M8kIUrN5yIOWowrDB29m0AMg0K8sZKInpuxUC300SOfEaQOy8lMgTWuPDN5S8gvLF58
hhwi3kNrKZyzN7UOl4fDDLW9iV9D/g/eVLfug2eXgvTPTIpOPMOiHyrc0eVMGgzoO8ZjBSdj7WH0
8ooxaAMMKl7ib8gU5h55HBTuzmLlIDccWDdhSOvMi5tXFZB0OxtTPb5nZWAbq8rlvQ42Es3iuO44
3OGjQpsdgnDj5cXQHclDIuWWXK0u42eDNWmMEbK/NojHbU2wnLk30ONJc5Uao1UALYydGeYQ6vWa
FL4g7SUC6gCl1t51nK66CwrtuBh9MnQZjDmJgM3PHNvj+FD4ilxabA8kukWwkymhDR64VwwX2fDQ
mIQDExzUQG99/d4o/Gdrvv47qblMqjqpWDP9vyVddz+NLDY+ovin0TTd3/7H74Kt77T/RInzr3/7
j7ZLqr88wWpCkb4hbAzLrDqH3037T3/jd/izvvAYHMG/8R0WPziV2uif/mbbfyG4ciTaLihVvnVb
Pf2LtssWf/HQs/gtnIWWdKX/H9F2We6/tcZDLGb9w3JLialKaDSTnZVm4pbXbkNlLMQhVbF6lEnu
U8t7OjxLU4bJHmXlDOIhRHJLbuQ94/TygFY5fHEBCR3COXtLhuZ9xMl7wQViHN0if/I0JEirz7fZ
gBnVjchtAiZP0qlPaSWiFpc+09aHyB4Na5WXo/fowLajVbAx8GuU++SuTeirCWH5rYNbBIzXPNVF
9h6Enb/0Z572TYC6OvKJbHLyKQXGhxq9tyakwq7sl1GYnAvBbMlqwG/5BJSduZkm9CEBnDiqylUK
+Ps3nL6GUDxj+HDBrD6CmypIFhFU/wM07vfQ9MQhTGe5rmpZ4/H3P63OQEnq57kEmmWT3NsMRv+C
EcvbODCSL6Uh9bGipv7IGUpiNMhe9eyFTyqHHgZBstwB1ynXufTHk6EsQJEh5DcIhuADSMTZZFna
HSKrkCtLToBIlckv0wBvCwsxa+nJQj168L+GRdBy/gmAHbiFVHjRUoq1Eevo3h6q7gOG5c0bxkWU
MahDfi1MPRzqviwPTOYAganGJveYthINc48S1lXj3URJe8dRX24q2Vk1MM7WhD6QdlubZg1DqSd2
FVfBxfN1/wpzqVqWRiAfvCRS12nMjBP9YPCstOftNblMyyiqGWbneXadWe5dFHKPJTk0JRDnPEby
DpNwNZRRdO4qFS9bSlZMcwYgQew0YOBFtnD82VqbZj3DvbTaGJHzXP3uJwFQyyf2oIGf9ZJxNR9s
28bgHukKNXhYAEEHPdqWoiDaegzvY43onrN14plshztb4F1mZvzbzYOU/NSbDzESw+4/fj7++wSv
/7Zy9r+g3BWS5f/vbHysfsZ/p3T9/vN/TkPnL1vQYChfCGz+puMhgfhzGhqW/5clzdsXXcSUlrA4
KP/lOHTsv6SUpis95/YfkzPvfx+HQv7lmQ7jOul6wBldVLD/63/+3cq9+YfP/06KKv5hP+560nZs
SzoOolYhffMf9+TVZDYMBPqvmEpsYwkyaeLBJT3JzNqHQv1Eb0BeEF09HMNnMYH3c/R9Q7+/Ku24
XeNbmi+p68zWao7zj4b13mHq8mIPXGQEWhiVQObNK6yBZKM6fMqR82j7ln2oidjzOkDrMeyNTo/y
TMZC/UyG69JlxPzaGVCFJVCLVeqNPiOEDD0MZKZGD8WPrDcMghxJxW6hcGqeOc+O5VbrPnFxCLF/
OFvQKBZ9zTkQjtDfoJFZ69n5GHU93UGhtq5heelyY7zr2/wlRTl5oHtU1zo0MRFlFZDKRMSHrC4e
tG2mpykL0hOoxfTkA0cs23DdDDIlkcC3bzdYvhqZrgQ441r70HY/ZOCm931qz2eGG4GGDkpoxO3f
96xSXaN4+GBeRNBgQ0IRQ4n2mJMXszOdvIMyKpM9WYfQRxqzWhml1e+ipE+2jmsSpXv7+6ggP/Fu
dfvvb7lK0mMT6XFntOyVTDuv9oTQpxfwIuUaJ821mo0J+gkttJpYbdATq30Yj2W6SSoH0BObgUOu
2BB//wrKnnEYhRMUC4SeMAHYI4O3Jbu9boh6ROU/XbyK7Wdr+9PFbD33OAIBA8CBFaHu7tIWQBgA
5rdhjrNtks/2tsOX/0B+oN2yHVmY82TfhYFyH3nWgQ/s6nbn2l30iPtyPOeuusuS1to2UJSslUMr
sTNmJzh+f6BdwqMQOIdsuDdZtgG3Tp1XPxnabYlpYC38p8Qg2RIJkLONK/dtiH84PEcnnX+0Fo+G
P9+mDRW/9h12vqZXUshPjD1TDRIvUNGyULW3nW4RiCL2AvwoAn5Knoq1Z4AE/34XbVX41z8/DfvJ
aJ9ZTXHXajmuvRptl0eHjLIqCHaq7gy6pJnQlNuHKiHU6s+3wMa1XNWMctHpTeFqqvvuYXD2hQdu
LwzjcME4ZlPgI/41EuBYuoRD0gGd08TBHukQopOSosyWgCxY3NXNVUJ7pujmGvSdmmiOmDxULifi
15GlLMpisO7c+oz/0PnUjQQHhN1wqJNnrx6iLSt1ezX0PDOTOf9wim1V4jYxtYyOM4FFd5RmGOh7
x+AFB0ix9iNGxQvr02WOC4q9Q6bbeB0rqNv7CxqY2A6l7+eylht6GDjYdvpjINrmxegJ1zAwjBTg
Hy5/PnMSa+cPuHwNqzRYo3nhucDyupSx9Zy6uqCTZBd9JHhvXoeYF9dSaAxK7mw+DsMAFUv++UTd
vtyzkF0ZeWedoIP4NZ28VbpPHUDpRSkagMa+U/3wO+99ZHVx78fZF0onkoNvn7nEfOD1Sofdnx/V
z8KXZuya6/cHVck7qadH2njzUCSFB9m6+1SJQdR65RQ7dQuuyqq2XsAqJQxjZ+d1cVc2CSlPKFRW
hlYJQKyyX37/SfJBXLCoSCkEUpYL/sa1BxdikrL97RdfUUh494KcwEtU98P7NMzJsvGsAHU8962X
jfaJHf4rb1G2BbULcB9y9i+OFrfof0FxcVeyJra69BhKiltAntHKzygR9TquWMdZvSeeuyz49HJq
kcqZxjvp1Ec4AuqCx7w8Thkc8xz93mvXDpdgiO48LIzn0RrdR2YTX1NCWtAg+v5YZim2RGuWV9dX
6Bc6UGEirNYg6JD/VKyA/ryaba9iQBfcUXLULHs1c2eG4Hdy0BdetZmFVPDC3jJ5RNvAZm60Drox
yxX8cDZ8hfYeoa69jWmarnU0ATBCynP2uiggwaLy81XoersEUf2NarPsbzbzbm6BKcSJ2rmRaKjF
5uk4F+axAiJ+oMj7Mm83uWaad/hzeoMmaXbOOO2cIc/vujoqnuIkZNWXXvNJxNupmzAAOnH1qkhd
WBKk1OzYoK2gprFdvn0QXuBvlfkKgKlzvMuEXita2m6QHBjGbjlAGBtWzTVRc3PVI2eqLF1NjlQ3
ntOK4No6dUksu+W0DV3RseYNxBJ5o/dIRMMz+UD9oRrJvpYtiOPv7z5sTdBmLcARcFOxRVT7UO/l
ON9jPiT9o7QbDG06QqiGCZQW+vp98fnFei45kq2w+ZV23WtYi+rgKAPMPWKpUzHrhtsamrcimERl
RvtgD+bRT7XNycjRSGpUmb+zYD9T1YKNbvVKeR+5ZFgzithfVRAwN+Ddmdc7kkGFP+Lxhf/zzDCI
H8gndT2J9V1rW5yvfjW90cY/BfFMnGvWDedoiMddavXlyubmdaSQh6bWzdXFr703rPDHCLOIPNSL
fXtfxz4zkBJ5ektkBK9AOY73CdwbRi+6vEy3D+5skEZvY8ubW/tlpMm1qrl+M53+WOEcXtA1JIe0
ktYxHW1CSMY0WYVzPT0OkXlJFc4XRhmT/jTFwYxwi0TipnNOIbXmc3JopvUg7ejV9cvkmAfRiHku
8Dnmmp4MpSpYyUHZO5JsiIvz8vrH2PXiFA6I1eIq//l3vwhvIRmSKe1WuQZObMzrTGz7jULTwSCL
c556vbn2XCInS4SbdAKJ6kXBLY4+6k56TOxVOxI0HHnvXVke0bR5b2pE2NGLxn4QCX8yzgakAbp3
VsRBwhEUIqKAg+6jU13/gI6bL8k2XZg2Jk9CDOxnKwMSPXrTfjK02GLqSh6+P9y+dAv3YqSj75WG
iYJ68s3vyruqrBeRzb62y/v+Sfve1VYBNPcgFQDiZXUoCCqWaOMfmem11zG3iciIdXyQUT2Ajqzm
OwImOJXj9kEUzk/uLeXRdMNsp7exdtSnzI8jx9w5OBfXKSXFpgkGQg3zwGHAKOVZxb1zHNzqKRRl
RAAB511E4NQqSpGY3E5mbN08s/dz052TKC9eDTPtljNbqXsmBfG2RRHgp+k+UkI+xy0sSyPQP8lu
CXAHm+I0B/NwCkSzHsMSPK2UejXO9nwXm8b73Eewxo3A+9Q10kCbpZs9jGB33cI7l62oFhQ31atv
JT96hxvCHVAsoHKpfySjebzBLI5enpKemFe/a9nbr3GXu1uLJPc1u2Ln1bItY1EEQ3ZsXEgaNMZ4
RSPrgfUL0A5628H20zs7Dkkg6aZoxZKdaplkKJIFzOhxHjrrHBnpvkuqi0wT98UvHeC2nWRid8sU
9YqGCKBUpD8h1+/JOd0NjWx+jiNZQyGhThz87LW8HlFZZn32fLns+uh+AM6FxgnhXF+g8krHvLmP
oVts23Ds10N5tGOG8wz8j2YcTbAtiAXlE/f7q1Afvh8nskNXk4yzt2bCDHuxwJSBUsA91Th1wZEh
EyHjD1g/C7czXPjykJb09AhWrU3tjz8ySXjjwkRJeiA24PT9qDB6zzvlQnvbQBhUTl3LmDBRNTZW
wdQxqcU+UwqZb0FIbe6omSwf5gKjqiWzhdS5OFPnXKQXDaDakd2k4Ol2k/K7c+sO/PDNjC6DJ8Iq
G7vyuWt5ZNSh7o6Y/YjWtkj/iWbv8F00f38gy/cWRXTLyoL6lLWYl7vBBWtaEirotoVzUa5dbVrL
5+Apw7YC19BASZsCdhTNaSR5481zjUft2C8BOp09O4HmyrCV5RPB2iuJjoeiI0lPLY1WarXJ59y0
X8RRtk8ezza4oijsknz0zr6oGFf9669ub+ww+0Cub1//P3/CGo+O9v29tq3uIXJYvTAAri4UfdUK
oe+65LAkdBa3empFhAHZZoc07lZCix6YQ8KLJguSLcoqquiSSBCmZOjJgmBbGjZxc3Khp/+pEyD0
lO/UGQSK1dMHwrXln7LSnZW7ShL9bKAgvv/uQpOx+LJmUPWriFHXShKwUwNqwFtv9E/CnLbsspGy
ktrJCMc4fb+VMKD9NQqgdMm5P8RtdPr+0PYiOunbh//ra63HPj3N34geAtrKpXgYDL2XXl2i7KCP
JKeD0A8rPWWTIrlg5A31RF5evj/4YRKtTdA2UVbny+/n15+H2O2ZFeehvTJQ4JFjObeoXsfwkAwB
y7KGcN96Lp3z96cRN9i6LlkjCCW27E+pTyIVPsWB+iiiWO7ZZegN46/30qLLxVRyK4LSeJuZOn9F
sniow9r6xSaI1NYh+FkRaXiF09KsGyaR6y4o+scpS+arK/SOMpTYE+vJyKb8IQ+xxn0XjrfPJJEo
fhOh5qoIrnUJC7jrxjAGoDad9NR4ZA2WYj1F1V5nPeKU3pDJstc7JODssYMeYKTvRsuO8PFLOrrr
P5XXbZJQ6PbPl76nCTlKli055d4RCbwFRc4OH8Iwf+/H9p03bjjB3EMRZKt250nRQsTt9ONsoRLy
CWlNWHIuKIPKB9MkiBnNhrEZFZtZH67kfSshaxD1+XSb8tESmKt87LtT7/GXvHFotnVm5A9RkhMh
RQm6nNVY/QBohXGvmUkpCm1j2zHpzTB9oCuM6x+wbsiCE95jr3Ie1m5ahndGmWXrRIYMjs2515fM
Bo7RCvcjyHDAqFS2z0UBeiY0vhKlpre+JpxVKOYicTTu/aB4KaFwHTur47LG7Yr4o6+iNfqR4g0y
1sUxBeooW66cArbFdwXNPNaGykKuy3fNHdVwb8IOLSDmlHo7G555mIQBozrMtiZgqM1kNTTNHSkl
ckiuSd/6Bz2ihwV7jvcesdcmHMdmaSfwlghPV+2hHmqiYey625DkFnthc2+lRg9kP+cw9CpmxOmq
mh4Kr//pieQ+nrsOlBCFqpLB0iS3c+lbj75RPjah9WwyiV+0lNEL9wtu+SqJwtfISR7zJHmu3OAX
Zsm1faNJz3N9qtWcgUah3XeAESNzboiFFY48JpEPddIEVBshKYwS0tyGad1DTTfSSxvP4AJ6M1o7
HQTv+tC0hHrrhPHSLY3Cxj+Rz/57wuIcS+uzWboPvjaNZUxJHgT6qexjcTSC+RRI0Lx66GAy1QIM
uIJRbE4NCo1G00MnW8MaeRbzyhzRaxLUUQY/Mo+HSjF/0UmAClEwHbQ1/QpyT6zyRhA0hhqG8Au6
2daWi66N2AiGfXzO6g8rzvOzSZjB5Ezv0hjsk2fOeFeSUxchop+rixKRWhd+s8omV2wDayYiPrWd
Bbm89/YoL7FH6GuUEUsOubtgnU8Eu7U0gI1eVQUNWoVeskIlBym6rS9ewnIN37CzE/WUoV0jtCgJ
rAfGKlwdgfcagZeFDNG0e1kMxmPjpO/xDNgWocoLoRWcKkW6wVAWHjrfCHdmsazzwLyqED9wb5g/
Gzcf9qryQMdCXg5u6EKzTLozZAdY9OE2bcoIxf4YnWrGbWNtVfuBG7AqdLPKU3MRMRxbOx8ZG99N
0hATz4zdaafmYntPiDGKY4fcsZRm8Tx6zXru1L0iZ+2zKa/ZbCxkN3nXgtXpgsSc+WQId+mIbjsa
CZGyBYMUzfYFlIZ/k4Xdk6wIq6ZFojRYaLwcBEOzePAtMMRFDwGpqyDuu3SXFIH5ykaz1Ku6ILKJ
eLI0axCM9bf0LHg8fpEWCC8BqsTzAwlzKOGDAIeQ3iM10SthZKTsjeJV5bn7lPqzu3E02HikfOA9
bwzTGtXmGSoX0qNDSBr4YUbUulZjBgtXW9GO2RVliF3cG9P4RY/xlSRjvJ6VZs9UsXj1nQG/DWcQ
UsuNMurqGIXhsU6cRRUHazsE+GJbzs3JSc7DMJUXctEPPUZrZA/0tFWwpRyO77P0QAJlsTdNVEdk
yaAKZgSyQD3n03QOzlZXPRVOyZ4JiQpCpuJIxvR88BEFpHNnEVyHwhy25k4LqGppN8bsLoxhOSVT
ue8DvTV9+WWHTA7jxEq2Ej/BWozRW+W3X+I5mMs75Dflgz9hnXUpSAYEI2XKuCNh0Cftl27Q4brS
ZQohHi6ziwrDm4t1Ixn1CdPeNZZzzAaI6S3aZ7MG4hxQ5XMuME8urMcxNtCcxA0Y1vidhUy2V3hv
mDwV1quGja+alDwFmI1dX13N0Lxj2/RpVkRd1PkFnNqwtFNyfIsifyAdtNt0iJwPc6hD0hSbaMXQ
jRGyZJRl5/1BygHUa3ZK7cDdG8oHyiOGA7rn7Zx0lEF+/8EjqkEgJa7u2Dz6AxDhIqnWTiTbXSHf
YxJDd7wm1vIhLqcDhDvjPR8aXl84omMEDAzhG9MK5FKH3hzemNhnKyDcPwxT1sfKXVi9yja2hWis
dmqHorJM+ccPzSwupZ7fVNY+B2n8dXsNVkqmr5OYvmrTjjZ1BBlpytprOBlfNnDNc2EPyQLZRHoG
qHjv0nowBzFQc6+/EzUrDuUTmNEVw85szzR2bxMbwHvviO1sDzzUkUM8OHdTw2YhjqtoW7USpP7k
Xv20T5ZD6RtbpMkAwC2APt48uctxRoUl1AGY4qOuYH5H6iWyxEXP9Ak5IU6AqQFU5p8JFGsb+dii
EFwGurH0KruBqVhzbhkOQCLMuDRlE1MuljizI/GKEuNVt368YtF4DO0CC3WSf80IOpa6ZCrd1pp+
UMzDuku7mdlaT77q5JMCOmTGoRyq3ZwH3Rp231fphUfmgfF6ksVdZhuXBE/FdhyH5OhD9KRwPcSc
WSj6QTrV8MIG5Etr9sTvtgaOz/r4IUtgRBM+7HOs0J0OmIPKsp7eJpLkI4dwWvsWxjviICPER9/l
WTLBLHNO/eBdO9PoDpYLuAnLlGCdSVkMyQw93LgwdPrJvB5scmITMDeTZJgAxr2Li/5CrfsrB3JG
heYsGkVeG2VRbGTWssacdjQR2W2wQhJ4MhcrHuvlYjYz5t1aLeyodE4Tei/GInKlLQKuoFQb114+
DXOVre1MPPPPvRZZofegkyntx9GC54zZM648Zv5UzksYlRmiIMKsY1n84kj5WU/1lqqrXMGcgHLE
gbJs/f737NS/B8nFbpcRgYCJ5Br+Z5bOrKltZouiv0hVmodXyZJnMBAI8KIi+YjG1iy1pF9/l8x9
cYWQGGNL3X3O2XvtAUKZXn+2q3cBsxXqOI0fH8tN2FgVZVQWLW3pZHhaS0YNGE649N1PpmwgHzLz
O5nhd6eZJnaNbd0St54JF9A/bDYxejsgCBVsSb4i3N957Rn7tnltm9p6U5vh26A3FnVxuzfMbnzE
fWZGvGffqLsp5uJ3VWrekZvk1dba+tSsGcUMJKaAg7UbxMy3Cps4IzKNImNsUP9sdFersoodAp8h
QBGmRd4QxTb8KUcDo2vo1n8uca+moX8jWfs76jMNCFo5YbFkrzGRggMhw5s8WWVaM32kZJXtRFLg
iJLddaH8a9sZu54xoPwpUfaPxSdL038uQm8obMVzX89diPysATJeJc4cdctogLseSf1Jhv3c2E+y
cih4YNXtEhtfcDwlWSRwi2h+PZDOjCnKPVlwx3z2DDqYY5MdFdga+A2n5yz9zpsdlcPmf5qhh3cC
jJT7MaV0DhpSVrdlueQQ12BxaImDr+z0CPdMPVZs/dMwlXtqtEfUtd7RzfTI7VKG9JmXQJqCHO41
pBvwquIbNsS9iZx3z7Br56U2JzuCxF+lcQNGNp4qdEyw4XsGaDlKXhh+geMQymcb5qcJat3PEuNv
7hRN0BTqA9LtWJJmb/Z5HApmioikkZ2Oov20t+B0WDv5zsn4lRuLRGTLRWLbzBuiUoNzPtbHLCUg
FyccCSbQ7gaBx41hVSCmgcRNxH8hc176RYZ32SoIq8Z5RhqsclzH78LpbDx6dRVOo3VJFzZezOiw
qovmYjftZRbEBW+jJKrpK9a8P0ZOA7NMBvGEqvmECJ58FMDCMhFAHnvaMkxPmmuMQYJ7T36s61CS
6tEMfmIute+0yZeTOywl0NpirS8vE9wt1SrhEzcC7F5HPErXQBhvcpO4UqIM5jqeHvk0L17XwimU
JRMza4//pj3Zc0yaZi2Onlp4x8WBaBnXtxjXZDSp9aMB/wOdu4o3ujS4tT2EI2Md4Vz6z8379pbN
YDGLxaVVgPROKISeLNaSBoj/nmPF/asnahGOFS22TWvmxFimZ2i7SurSyyTwFt1ZB+Sy8/QN8zj7
uqXwDQeUKDYVzt1yed/OSmLDKCtygCtqtjdU4SRVeQsx4jp5TqqF+oTPct9uZGSdphxoux3nVPPo
UFN3RD0fkuJPaq9dxPSAjm0RQ3s0HvBXOIEyWyunA3JLRjv/MFZSv4Ewwu4vQ4Qxnu9SU5JApnaE
WW/5HiI/6SmMTlcvAYJ3SsGLULEEiYIJoU34hfGvzJOgwGE5lbXgqJ4/pFimx4z+REPO1TBhF7St
9iWPOSqq5XrE6/Nb4YDkGzHUDKKllX/pghpQ7yfWQnK3drrV/6ctbQ9FL85OuDdDPMfLhTkyTZs5
1s+zMc0XqSvwlLeNcbUM9lweqiWR58RLDsSr1cdaEWh++Gtius1jsU6v2eQZN6Nbhg2FSg1SMfe9
/13t7u2G5OANLwnoUR2sMyEvZAYtGpDM3Lky6+e8sqbUrXzVqGmx40mLndKX9fX+sBbjh1qb7l5N
9GZfuy0X8Giqz8I2CWEHSfzzpaPP681gxFVn8raWrv7bXp0qpH9BB0uN8eW5zhRizLX9Uq8ZqFcZ
02dBTcUp8xSDodmJZqJPp7DimDnyA3xG4ryu2PX9VHWTs9gmPFMDzRrd4nhsCA9nj167S0MIFl+6
EVEI1U4jehcCd9n461obYbxNtLsaRX7TJOHP03kDqoJizrpwWefpN/TcIckZOGupia7BFTcTDIrv
KQaaZkJYrloyOUGX4bXJ4m+xTaDTbZ5mmusnDlICBzxrCZn/WREx0M0H7W6FoseQVwM7f5WYyQcC
2ecCw/K5lQS5wi/In2lvPtkd8VnOWhbP7jqwXjnSLK7mlC83jOsfzdxZLx6B1oTDfG/yDHsg7beR
+DUS5WDjGozY09GIyqb96JblaNVwL5EobYOfceVoZ8CPXfTkxqE6TDVwZSg3vTOYWn9qqNfuD3DK
z9AWg37rESXwCk+qQcRlvQzviZqIP9JMA3Sx5ms8jCGe0HjTcCBbrkwirbe2aTVu21VPqIAzONd8
e3CVqTzjuTy0c+Oc9VXNfLewzBdl02rILD5MZBBdlm0C5iUg+rUWhKvM2t39Krw/hV4maqRN1EAJ
F+SDrBOwxqs7B3LabHde5zCJsqyz6k5wWxZ8LSiv3CmOcISSrNkn7fn+UIDVxYkzj6AU21SnMU0r
AC5rR6K9gSJipxWQNTWkDHRdGKDXRV4dBAqTh2qY44elBUjfUnwF5SYrWJYWfYQ9/mfgS4uIlgN2
r5dAYHEYavZqPiC+FdbCIp5aM6VEvyE8ncbb3Z/x/qDQ9tzhceGg1UI/YGjoqRdPEQWXTH6el12O
PhApnD5GSJiNMGnccpe6WveSZwMhpPdnHyBFt1avRXURay9JDHcgUp3V3HHyQHjcePH5/nqxC5B5
c+8ukSABaHt739Xtfe+jcTHWALfnuVZ7zuabLmSl72g76nyqHEQkFDpsXWUcyaVqH5s+J3vFqbbW
dMHvrTdZmFq4oBb50lbaqfEkoSGeNvnkTJvRsOC6graAbBn2x18vZ8q9YDK8NAlxu+ZMT3h0W1IE
uvJvMnbNwdr6ubPY2sUY30iL7jvwGAn5N5V17UtiMX9+dRIJY4B+VXFuVBsbJHdDMYCSgs4A2dgb
NSwUpsZqyZ+alIDU0SOhUOmd9FqYf+8/xaSivibOEbNNcWk30RFFTXGpp+75Z7UkK+MiFlHwYuX/
HxJd8/NaA2C8rHyzKDiqJDhuMC7U176jUf3zpzwxTtD8w/tncL9c7h9EjWYiIEMOv6BKDPdTS2Ou
KrbL0aYz5U3uGthV5kb3u3CwrJX9WBv0xy4V/+y2MR+wVpgPE9aOiHStgYmZ8aRYnjyQATASkUGX
atWN364kJns2RvMqevNbV3GoMCEgpj0XDgO9QrlyXk9906CxtGa2sqeRu7wTmHDBq1G+TL1r75q8
ttE9OGFfqszPUM7s7xcH3Tym+ycCiP7A07AfS2KN7IGJDu+RuksH1T4QQDlHVS72rFTVV+W45MMh
3PJRpuClIsInQtpWnyCDHH4atxxHL4NkRnNfdinoitPPN/DhfxdKKvaWSAYMKiUaJhNLuFebt56N
xmLiMU1rc0AU53Fv4rNLajFeGs2GoNrm6oGcTj10uSBBAAqbUxuXb4Pc7TjpWXpsB7d6GLfxP/Ri
L+gtEj2GvtkrZua+Irt4Rh4h/jYros77IjfF7bvUTMowQyXP8C7Q+dlMerNNTlrrzQGRhiZbzaiT
QIParEOi9l8ev6R9PBykVhAvqmr1Ua2psIcpTThsbZ3nZWt+YxFedq5pp0/1sbXV8aosC2tjmy0/
Ora7FqqZQMlMXYuxDrWYjbT4chcRNI4aB7JgeWYa+Z2gef79c8u7OGPSPP9PJgSYqzb2D9JGSV64
i4cgAMDs2GbcxjbTmgzjhl36ovKB5mWh/Nbv/wpfxH8kS0YWQezPupcgb+GrRHI0z+GDHwwGb69x
0qHiRVGrYVOklT5fLVuxoxLj3xlx4m4yJ/1V2s7jfbdExhLd/1sj8nmP0JupzKZgue+YcvtTK+jE
FmQpQBKXGWnPhv4JtXfD2u9/3nRA6jTdtyXifsNoEtWRC8HEL9XU5IDPKnd/WPFZ7KaRbcO+R6q3
KjQOLdVeZ12Qd99MfxOL0KSZTpy+VszGCHjShiISWPx/nn/1hELNmUKhIbV2D2FA/hzMlp4m+FDY
y5438Q9ki32rIq2CxWAdx87s3qD67TNge/fVl+yZm20l7OMEbK9xp73Qvvz5ldPElgd9XL5+1jJM
Qkc2y8r/WQrKcQtuZxRrxkib3ab8wJ39RAy4/EvZHBnmOL/eVUVzOLjNaWCK9rcj+oUNl6YRn8i0
HFnKvKMkqYeJcPxPS8rhzXIUDiqCobPVLUgPJ6oA15t6tuEpDdGnoOEctnBKOI0LS860wGihOJ5b
JfuVGXI/UDiHmnuqGFhfRnJc/bjsXkCaIlcDPqHRomXtHUycJ3K95mxKOUx6ZzC6k6LllNwzJRuL
PwuwJRE6JW2kbZcXfigGpo531IRBVFtqeKfBlPU+LlDEtAky7cSwUFECqHwkpWINiCmGR9Oq6r4n
oRpuxp/7OAmnzLQjhiKcs5raqo8tNhA3bw7uVDgvnZH/6ZWufSnKpormzojkpreyZPNVZLZxMbTp
RS8zZsS4ip+KJSUDxiRCQijDe4vr5VDRu2Yy9S7kMHO0GopDtX1ZpvJloftyvb+GwrbfC1BL58q1
P+6DblNzYRRNC/P1OvuqTXN5B+M6h0Uef90ndTZn9N3UuFQR9JFussNp5Nk0GTIMAg8VJiOwGgbz
hkSzHiakBoh1XHrmvgY5h9Qb6/8aOmwhPa0s/aCI5Q+VuIEGbRyOhiFZJ8mVd6eVRPdB9aLVsiWf
z/jHVpL1QP53duxaww0bwyx5SFiisMTW4f1IkOFviki4KIKhTUnpSRvJ5OnhZ7FMkfjK8hcdCbpo
275cE37F9J71zZUijWQz1Q/xH161dlr6dHq8Kx7znJzxgknPPqdjdfVymAhoYudQcdLk0a7Nvxqd
j9/0TMxjJ12Fvd87jYptHDNdfZOm+wy5Iv8P5t8reZDlm6gqsMIuybxYXMqLoXsHNa8wYd7vQ1Mf
upu6/I5lnr1bzIm0TROoa7qCI0M/AqPZGmDSjO5jb1YTb+c4BARLqcF5zcqH++Dv/gDBb77y9Kcu
3gIr6vJmw704mUPMmp8tr+kq1i8V7Q3kRghLCyKHiOZj9WyP8hdMjuZDa8qHPudg70q68do2A57H
gpl5QWZWmmUvJrEDuyQdkj29yPWcu7ArXMdpbp38uJcaiJ/HW6Wb6s1NQIanaFMuhdZqF6Gof+Vd
KO2Jej8siXtFDudcdWJPr63DQRJWkgMIY5xO2BHLcJwfq45a2IgZsHNSxrgnNl1kksPccbVHgFiY
EeN/SWKgalBc/TbGJYoEELtdPTAZQXoTq4IgAyd9601NP1Be0xP2xidjG1c5zOgBzYxoL6dvxuyK
2lYPUwL3fYotNVTao0Gc8o10FFvzaMwy24ldedPscX2BDEVOPSrpgYxVR3Ee+5KlFRFNJGnYhaKv
6WXQfsmzut8T1cVUhlGmNC2KbKblSD3x0QCUyHYy9r5QzsKF8+wzthH3APDot9KQ5UNbYHCOiyd1
+lnFtcpU37Lnd84falS43pUrzdjDEoGJgUTYR1/HamjXB3yQ7clLb2VGIsHsIuCiRv0aEjvepab+
3Y/dv7Yevb2axxeio3cKSrsgjdEVMTn4Y6/Kfpoc50CcJT3a1P0YOb4e56w465iXK/SiPmLZ5lAZ
U5gmDh3JoUkCOGqbHxmdB4OzXRZnL2CRTpyeHxeHYG60iARazTT0vnqRmVvY6V4r3R5QSYkgmc4z
lEFxKTmaIf77NuPWRSG/2kHrNVPYhvxu366mkwSjabfBWx4cSe1vmbAyCInNggStnNle+xdT1+cj
n9VHa2kxZskuP7qNPI6TpTw3SrLps38LyAcXq9EOXjXgiC5B5mD+ZaYDzW/8EjOt9snWsBu0sjt2
qO1pdbvbMk0XpFm/E2AbgaoLA3hCfmD20u26lt41WcTRUqjasXRwngrjZTmwoE/A/vv4qBj93w7f
9yEntQ5WAP0HQjIeaikFkhkKwAbpljRg8nUNmXTYFKLZUci6T9VySxflvraDxOIuWCB3jZNq7U0E
JhP9mvM0zl9rq2JCz9OtP9AHMVe3r7rLues0E64KHzCUDNNnHaXbiKw5530nPnIcia9rbtPalXw0
mCHU7aJdeYvStg70vL0sKe6rygRFOCohVRGapXT9HAiSn6VGICBSJF2x9yR/HGanvS3qnj7Wgt28
GRg0JiVaTI8pxgM1R7qxKy2aja8S80Mgen5W7XYolQ1GCsSZX98bMk5o94yfiFawOmFK8D2SCVTF
do+42U4y0Nw2PlhNxgTNFE+U6cRc49abimoJU4+WtCyjQhaoZmy072tmvWULFp54UyswZh36nnAI
+8KgIkZ5XtCqHloAFKW4eYMXznnyXtB2C5DJ/0MR/TRUDA6TZGTYrbAWsLFxCsr/tFb7fl4n+yPn
O6kLrMNwci/Uq2w5j/2TaYUDLOtD01VRblj7ZbJREcfMjeT4CoGp3cFGjLSV9Q5a1ErHEhTZaFrf
khMThpjy2XKsZC8dvQ2kGIktN19HooICsDehUQiktondHlCZBmVL7TZiS29JJ6TBZCB7tuwvN293
tHeYtmjS1wyyaFKZ2Pup/pLdui9IekEh72p+UZQmYSULHu+1OMTasuPzbyZ1RyeYJgbEk32SkBNT
afuh6+Al1db3uq6RXjNXZtFZ044Z/bosVBiZEdaoExiRl3DGSJYxm+Jt5EIKW7TijlUaO67oN7Nh
eSpgGPEP4RsSFrpHOPZQDEShKlY8R5CC0F2o1u7+FXLsx7Zlwq7XPTqpwmSAqdNzt8YDR41jtfRf
qsqsryK3ioElvhYfa+Gvtf9lJwywYHrBbpXDpqwFrbvaxxnzYESEXvFHJsM1RsRw1uzh6snuuZ7U
6vQ0lGt2Y4z9AnCBM1WbXjjOdL65xn9UMmlyzSMHTXZY1yemcHKgOdkRKGlUVNCuKeZQ2vpbuli7
EewNOjSX2cA4sWs+Kn3xyWiai10Qf9opc0Tm8yfCV5bOnpy3fBlfshX/fKF7N7PTvpsuAT3rZQQu
kTDnNPV7mlIeIdU6Yf7Mx4rq7kMS4txm4h/XzhIMHX3GHPeMNY4zcdvlifv1VmvCjtb2kXBkEkUp
yHymovAO1uGsNIAVMamaAaMs/tK8rB3uUvYDOCqjcjGzHMEC5U3gzhsdgF7eUsdKyMDvg19LbFwx
EZAG87LEao0Izgp66TmhyPWZnJ1Owd/+hkTTCVvBbQk6N7JhE+6qnCCkKj1PPE8/IuAkJ9yYiue5
IfPI0Gnk9DoE9VilX206eBpiplvDQ4561rcRxvqtEUPoNKxDIxSCYFNiSUgs7n3CtraiGDwPN9Ir
SgRCmurkuWRfYo9U1x2Zh7zMKqjbXgYtJILAoanuzAgkPNp1iMDGoAGBV/XKTsC7DhhkPjlJ+TVP
6pchO20XmxerTUgcQXJ8dDzlNKhhbUFRVFxwK2BSDdo7yF3Bcw5+LIaMSXKGMm75YDLoa4gC9/3E
LgwwqJm34E1XMiX9N1jMQmeN0X8+EWELkxM+TnGiyOyDIlv/c5qkeOxrGDGs1762ZO158DIcdDEk
nuQXKDZAoxkwQf0wqNa/XqYyXEwZevUq0ILpLz0W+03QdhCUlbmBjqRKCMhppqVBZ2TsjI5Jh1tT
7xjFHDguupFm5Shk3lbCwcIhZ+oa1ynXy4ClIVYUn7OqwWVCioVO89lHI9pHzkiXRrsBLSBGeSLs
pe+OlTlXx15Of80kFnsSlU2hR3CUvwsXTMlE/zxg7X9weIsqd/IhLggwRwhsqwwYSjfkR8oAhcOT
Xu+G5yXVyA+UvweBO1DlDt7BE6FnLvkXJjE+Zv6rMnp5BLOI8ER/Yd6j7fqe8yA6NN+WI3Ig8oCU
RbxjhvuPlKmB4Ct3NyoItmgn4SSgSgn6OEdz8bvUIGOvm9ZLQMqjrnH3YoxPkPKciOhCjvUGF7pE
hiJOA7qMYUx7AikrbkaPZk/SrdlO17Wv2hJvQMGacEHk1eXe3rVm5yhGxMjeUAZqnS4+IureAELR
1Wm0tFd7tg58zghIGvCPa71yhtVua0/UTwPPSAKdhPCK1UgzX0HNs0j3lzoH3GHUtkRnx2Vik5Ya
KZu+u3rrY/RmefE76cxHNxbWji76wTasV2Wh3YQr7nMiOahX0g8ydp+c1FAIqW6CcUx3U1kO3CzZ
xD7My3AdbI+ukh1IQCIAJEGyzfEpzdUvFvaOLtCrZ3iYA2b5bNfUgVw1i28XGAIlo0dfE8J4ZowC
m/Zpi9jkbPrkOGG6hTJr7UC4m1Yy8Zlfe7tPbq5tPI79YZit9A1bTVBCEQjUzEXXw9Q/WhKmYX39
36hfZK6t9F35dtaOcldNwEPMVblihiNhPLdI0puzs5qsl17XI3IDk7DN5y9HrxkOujb/S0FmVheP
3vIBy+ORcE+oRjqBtwJZ4J6Qk09WO6aiiixPXaF+bgF7MIO0IE82o/dC9h9U1bCv2leBEda1puFS
jqxodHbNHXpDYhpGmjKusJ/Ieb7MzKh11fww1Mbd4/RmfmUhukNyz6KUDmHn9aBidTts6v4au5v1
XSE9VKRnWtKar8Nl24SgIcRcyGo2g9VEWU7FMj1Jlekq+mqOorQ3fAjU1AkwdcOWKbza3potSNsq
gFvKbGJ0kayBNrf6NQP3A0EOajYc2oemEvLSMfFlU1rTvNjNTv2f4vJ5V6XVR0VC07no7ZOYxjxE
ITiDHwBhbzT1l2nFPW8bk8SkMZ5nNf0bx0TVqsUAKE/ZkGY1FCckdauV8Zlit/WlYjCbm+pPT2th
WzqFFaittWfJwnNr4jI0hXKAeNqBcGyY8m+66FV5qChpDkuL+lP/PTczl7aUvtl7GSWZsexKkekh
6avMTb0D7KhLtra/4yLXQmdyojExOVNvPR4mdzdjcc+mNnrIXwA/zQ15cdOCCNX5N3tTi3qI1WqV
NmQlnF0+yCWAmsidK7XlrOXVuFCtXB68p75tEDvyP8k65QYR/ghKhZEGqiY9yeoI2hvZl9z+JgWb
N5MnrGwPknPSwEnVKo7Zf9k6MK7U5m4H0+yMXMSMFm9hzRbI7JHNIAfM5d5GuRCkgpjm1d1xtuTo
uWwYYFa+dsT5aCL4yIaWHbrkIDLuStpziIaIMOszX2Fk3APV9uf1JFW3OwKQZklkdxAsOGkl/2rQ
Y1l0TvkAeVusTMpxgl5cTH42tcCkEaFKSG65MxyFlDszwdfo/ZtnEsxn7lR3kYHtGa+qoc+7Zch+
WUv9KyZQkBbjoezxUBLGB27t2I4e7CcrR6yyyoh80MhACQHq9zGxAX93yedKxTw24tqm/IOs3owu
JJ/a8TsbQRGUTUezQWlOGnRh4j6m20KsWYaWDmEPWyDX857WVbmrddc+dG8jNY5bKSqjIdKMS8Ja
ApjSWVjFGqsRg0fGvhDe+kn+yUeG/SSn2r7RxCEorj6MKwNEmPLiaPiIlznNw1m5KdSYJO8l6ske
OFkPPQFlusXFbmucZ50vjfLMx5Run0d4pUbNYp/b752n0XokBpbX6jOd8Y3Fa0gUwApP5ZCEecVK
mGTlUdhJ7uvu8FkNw6sjnK2/J7toMqb3uBnencwefGwpK1Y/UPTK15aohjKMgZkTtAtzwXzRWcEn
XN8NvcmomshzcUzLjWIDLfWGl5jdfzoHB78uTXHe1uLzLFKOmM0LaTDiMmBEb/VkvWnGXF6kqgD9
HdXziIj156GZ9TOCI2QVQgftJ77iHm8n1eO5sqXlxxjpwymtYEet9g2vx5+ESK+gTLrHTqaWL9SS
MCl2AJhDe9CJv6C3PXvmeqXdmh6tAdqVBlb7MLhLESyTWK6caUJwFyCADtNUeLsl5xBTV0VMOGwc
1ZkQgBVpMJbzxPGzczki9Gi6ur6n29n/9Qq0Ai3tPb/XpwO6/b/TdpbulOY99hrlnBENBFSM7pJJ
Kp5uVeQZlsluaul5Mu8MIK2MtKeISB90hQNgv17h+aHQoiq16v4ti9ck8IwXknCf+rx6dRbX8QWk
BKfQrWhd5lfoXbSbBnXZmZbog4ayRBvsEfdF+k0cNUhWkjcfUCs8MaqCdld79Ekd48rgZaERsPIj
qvFXHwNaSar+sfLmP8VUOnu3JqGzbqe/zEVn162icczU0NQseghajcInE8cEx5LPKKk9ptl/mpLu
hjRT94Ik4pDk64KdIax7dDWGUhTXNN9lC62NxSufsgkBmGpu0KbuVz+07qNnzOxCVDRg50Kcnc8a
A3REBZFgoFssAz1C7jNaAojGB30+E5bAtcldge0/Q2mQIXkkEPLQNL+KuWPeWpIGODAv9Jy58GN7
Th5LVJQc4TpMuEX5Peprv69zkGGTNUX2YF7g/b10zZzt4DX/AlRdDfJJyR8YlrccVNtnryhf8/7W
YKa8NSOfKVdJqBAk/m4ptJZMh9O1wInhQZ2EYN8hCizbsI5ZW9i6NabnQOvNRf5Wlp58X1HyGWB7
YsKzIlSvjDBLLWBUi/3PSl+GDFai+DZ1a4colYDN1LXo63WvK7FT213KFpzbJVj7JuK0PRzj3n3H
ks2OgjTUt8lY12R3ytX9kCs9TlBtRGlUfRnrxMl68cZro9f7HrGPnziAMICLP1GnZK29oingaSqN
419sVf/WEgc3RLyLPtXvoC8QoCYKKkH+8Uoz1BvNgzfUuOZkor01FK5RvFhrMJj1sRPxpwLUNCgL
epcVvXNwQRJokjQYfRtBawEdnNPUDuyW9ZLs4pigs31nVVWo5W0bsSPgTvrO7HDtNIzYCq8JqIce
jiZyrwmvvUxnEPjH8rQ09i1ryjfHsNpD4VWf5ZgS+Gzg9yySbAydMWHBms7qSPVAe/5PRsQzavhq
V6+MXWNGcYtocbqy3oV1kZpIRgrQyyTtVRLnrj5yPzAR7Z7xgSYAN8nenavlVdQz/jt1/mdninYt
SNqJiOxKGNPUJBCklHAzBLqdVawa6Cjva2Y2x9GEjqoaw+ZfMqy+eqc+lqe4npynaQZxUKICysnT
/Rjnb6UBey+prlSlH8FxfmTzBir6rBn9TmBJZ0Gbn010LxvvY/AazBWvUnOX0zzgOxfe48zG6Ge9
iXDhjfgXxtvaYWb4BrBxY+Q+rBXBxlBMhrUtg54hl2sYezHjsatn7waeBgRj59tIfkevoFRe6Q4s
AlXikPkdDSHEkH/m6kXr9fiG9nBr+CL1aCpjl2Wqdd6m0wyx08dGd8+xZf7jemx/pfUw7C2D2is3
1itj1doj1cOxvjoL/GIHSXSdQwNW1EHmZVjyajA1jNWhkYODQIhoqL6ld6h21JS8tW8UbxpWa2Ch
LTpgE5AT3nHOLkyXb4OOV0g3jJNdVetxnD3fhlftuA2ghokncvbtqP6C7v7MGtzi1LHTyDMS9cyY
8d+MYFR3kAt0jMAVnbWWMIXal71ihzkBiSziyWU00QKLeNvQ12k/ocZvOctqY93QVx/QziXpyZwI
Hq3TvW7rvobM+lC3q0W4bSJ3nuUM+3Th1+FQexxMzjClp4ZCn8M+1p1XvAAkZyOYiXFaj3wj5q7d
xKAPOu65KLmliucd9cY2IkDWedR26zGfexcfi0+r6U/fUwW7zLNI9jIOVVuztwiHi2LSo9bE7tf1
/mgtbtBbWCGssieYAB7owbEX0uEziFxLzceptOVvJJugUoXiE8orIhKtOZorsmaUlO5Uj0agZwx7
FeJrqCzNU1Z51zLlLDGWr+rC7z2tL20+7c01UrDRBYaYX/WlLjdmAVZ+ADcypaMw2VyJiHcx5Iy/
UfFvyuX2M2P0gffTMY+W3b60yi/YDO+KGb+BhsAJYrEO1sVLCZaUJZW0BOFhFsblCA9gtX3UPk9m
rHyBBu8hyrgPuiE0ZB1gMiuirQOcbZjZW5d9vzX2fZN9TbxXitOjgi5vaRWHWps+QCxHoRuvn86x
ke5jU3YStxQ3s1snNLVscy8JjQgUyKQB/dl9y0EqcIbpa0yGlb1XYqkhRziQRvqaFMunRGTMNcrf
DJRiRJ/9G747EJTBbHjvzEE/cEkLg7N/tdqfaIRDKNeN37HbHqriQUl4VxDn+WrW/meTc8JPaH5h
pn1jGkTrgpYtF+UcUMzs434xqdtcPrkGucTdHkq0wKXKPfN4d4yyDSl0w8Y5PRS589bTKqANGOfF
IZX2SRuc/px0sTj9IIkU9mBRE7IrcAvjzFiYwN0fOqYRHra2A1sC1TlIuHNLYNIb7fMrq3z+hCyO
ygDFOFoSFbsw+St3yoKRehYwffOiUDW+WFbOdjEXD4ZlWGwaUg0nOza40Oif1pLjRULsxXGYWhc2
HnqN+5ekRmx9kUJ5SUh7HnWCwNVeEVetVudzL8wiciw9Yc3mUurQex+ZSHLroSoXRmN+1qsxEnyv
TWQvyWSfx9jyVr1/XgfWcrKkaSG5MdxWHOF0Xhz0lrGZb0OmqOrG5Wnusz/I6rLbmA9d4FXCucyx
ysTeDZShW04uSIfHn9Gx2eQPMWeoc2awreSrXD5hxj9AGY0Kx9OeUxO3ybZutfdh9WDxE4smQ8vT
LTgbt/Fzkk1vYJmQea/po5FiU2E9akLWMngwSetnlRURcnABZL98EkRi7oyMSKopA3TfroIvjeIf
vT3x6342rZteB2KVupQSINFV4kx2tlhNBIG0jWzxV48ZB6gJYz6vurajax23N4mruzveAUnpScsF
KP3NXl7F7Y79D7f99ielXi/O3NPsFdkHjlV5YuSEYLhYH2M3Xj5jBF47W/6zbGFdoOBXx3ScxbGd
E+fqOCZOx55Old6iaV3dnDWp1vrx+ANd4Tyr7myDYRBB1dljuxmwppzKdlXi+nn5H3Vn1uM40m3X
v+JHGzA/MBhkkHwVNSulnKd6ISqzqjjPM3/9XVS23V197a9twC9GA2opp9JABk+cs/faxLGgsnbm
76lOPWjGznQ3B8d+mbTTLLf6uDsLR2PKt8hNO8GhbJeIX7/+tsZukl7iTSSMb10/qTtX79WRFF5B
Z5cX8Bfo2/8izsz4PVLvi6RmmZZlKVM3hK3+FhRXEd8xGNL9KVyTFXJSxyIUjG1z6zTEpjr0c/oe
A+uCxS6fYiQ7Gws5FXCRgLLkS3VzVRtleOGxHo43scP4zG5kfKgIXrnnTAfpaiLJ8u/xOwwbR0FJ
JH8mO/zDC1nCCP+MTFteCPxOQyrLFUq3HRBzv+VyOqrn4lzMaOUqBZCg1ndGVj2ErbYhg0VtaGFV
h0WurxfBk1N1wYIB+zValM1TBPSFgpBNJoKH3KI89nuKfAgFXNaUcatF2mkMA+0fYt7s38P/eMrK
XrKkHcDzaA1s/W9pb0iLKfQqIt0tYh8Y1GRmtkuqLN81Kf18QOaIkVvj4EyaxFGeBId8Fsm5GBr6
pHNp4LGlXbMrVDkimUz9Y2DT78gt8djY8TFbJDFI/lBDkgXhLurr601ZhkBrAxiZUBmPXPr6C64B
uqLCoRVk0xOALVGvo3lWa8dOHkN9JmcGPDgOBJQoZszsRSfgqGtN/aZZbq73VCu/SSAXsHdMmk6g
w860ojuvaYtxN/nArXIKZ/LJsjsmqrgiiMfdBdaMfsG0nbe8G7inhYTvaPXrsgaFTVk8to12IoEN
vaaKMRXpqUunojEvSTiM+3Gkli1L9GBobDkTjRe62toJwU780CujvSsogxIp6384ZxbI7O+HmgNT
nYPNlPzPBHf4+6FGxRjS9SLmHWb1FBXVoS3n4HFqVX2OyukWo8XKCDWV7QyNJCZZs8UpdYZsV4Ac
mAjrMXB8+tlmg+9kLnfDQm1qLQLUkMuOh+vDTpW4A8sF5qC3D1WXJgct1DDG0A99IIki8WLbcHam
U3NpMIlg6F36vlWDva4aw8emnh/VZCeg4C2UrTP710WimY2YlaXLEC9yc+tGKXJ3sLLfXpfriVyr
tZpFejJB4KyYVEYniMbBZvJdOr5Ok50QZeyTVLdfHMh5+9pJOWyzHl9QmGp0dVMYSDBOenLCl8dW
JW/iqmMigO3tsVZRtZ9753XM3PurDvV6g7z4Hvwaqh2SQjZ+RqnpT2H3XGho3aXSx2eSwe78SrJt
HzNUG6ZBT2byEwzSOcOOBDfFTRDP1jrMrfIb05w14SjWp7Oo9PoOBpnqsaH1SuOSgDMd00Tqnuco
/6CkTvZ/fK0I1PnfL0jqPy1I7kLCtFzHoZQmLf5vZ7cWKjZEAkgN3lR326Cxhsiomq1m0eXtzVDf
tzOincDWaTMMjXt2ZdI9yonFaOIIkyskbiAa+xL3rYPgz47EWmjyue+i9r7TpvB2tt5sZTUPVUxT
LvAjqq+abU8s7vWmzQDnaOmvckh/ueV8RpkJ8LdjKzvWTETKedAOZSybTRmisb7CWOYGJecg5I6I
2nQzBOl0C8sfPItTPF5viq4DGYL66ckoqVmmcXRQkeqWJ0GXbdplLRhljW5qjrPDYImfURo171oR
otAu2tcAwB8Mhgz4eqynL2AhJw+Sp7n792+8ucTe/nYlcFn+Xd2Srssljff+99NTyqmzcFalK9tx
cZuoskzAEhXZ3pYbPRu+xXoyw9ILdS/OC3UDnRiERt58r82kvtQ6iq4YgR0CroKxDVoLepx2cG4s
+y5I4vEhjkXCWs2+1qwxey7UQBZX+2j74/tVfH298Tua6pEIPpzJwDWketd4hgS0ZQCve3rTjZ4P
HZJGRlajRkJsNpjDfCPY5VIH048Ji0sg9Wz9798bIZe16a9vDmIjDkWLCyVsZNPQ/xalC82R2Lyw
Sgg36M3dFVBZLZ4eVHezF5WNw0zAHk4ggWlMm0Wbf09685Oksm+9ZdUgl+nSoJCGUZUR+yhb1G6c
6uOurvXuNLa9fZzBJ+7LFsm4aM37QbXJqqir4CasZEYPfdHDdk7BXOT9+hWb8/RkZfCErg+XUL1b
rfD1Dzfp1kMSl6SWlMNNNApxJF5G7ORkNcvVh066wBbrKOVism8PXRjmn82gHszSvrDmzqcrC6bX
bVYmMmFOczXMe9fvga9qsPQSsMN0N46MEcqPyKRVEdIHecHLWqwifb5FKe/fmL379OVk0FCdddgG
QAkIRFAutnIwaqRULjB55HF5lT/qSnyEnR1+zHBXomncMfKZ3mi25xvZCLVnSrNOG5vZ2ZJjuCFW
IffCrtUZok4g8sYmBtBRYTkkAYp/CHHg5WuNjQr0eJUtqlsXrd9irBrQ9HhTBTDjSle7nsBD0zUn
St4FvDHe0WluvDntzO31Yb+AYxm130snu7lqNeUi2NTXBZS3s8xLl3fQxGgUue0tcM2J+AqneHEt
sQDrxzu8oOzMVKNtrhuHpiL4MtUmwEXpuo9H3lFDY3LMQv0a05Zcoyzzd/AOOfi7WG92TFBmb26G
+Z3YhlslB/MX1CRPsEr9Q10l9L+vALB4LYZojsXRbiqg7b+vAA34xdKvEkAwdkhuzxToe2hL7CnD
cn/FqjmYYhV9JfrZtmflunxmAWsSCquvIrwUlUfStPmYSYJs3NSqT3M3+jfSHl4tFTBBhHMmTlcM
Zteqn3QJBGje5mhkonnWcr09jjjxwPkFh7jxp41ICgkxZci2BXpdRiTRG/a+EJwZOSH00bOzMTgM
icwiO0edTzN/ZujjTm54aMI8YNLjZBuNIvyFzbW7Bqu1HvVkOPepbGn8uOqe4TqSMZYNSgXjxqmG
1dfROvf+vLYQSa+vB0pqgWDFD4M3IYe9lZSC9n4vdG+phCWMutuIRFLi5athK5aH1685DDf3WhXB
McVbFFQxwGNLzZuudTkdRvMDiPSGlkxBzJ+wNoxXA2Q5o5hOldKwkzrhcJxieh9Wq8ynWtYXlhpQ
sZ39DcHVr9yPy3tdY+teJOjdryReDcoDkg1mPWq+wy6cPJBMHD8g8P0BgTQ6XR8FZRf9w+VDmL/H
nVvKEabNtdkkuZJaVVl/K+/mYBSZXQl2AXGSwBqs0nXMv/YyAvJc+fYU/ABag8G5s4OVDSqSWXqD
V9uo7g0lbkdDxAR83LZA/G5LPd7ncwiEhCEtredAyV1SoNMgdxAT9wIhYaCLONKCzsrEYg43NvmI
pzaOvWrWsQfadg9FJoqoNBlWxEZj3fWW3T2XBRmlC5EvFa51bgcWLYk6KM6fSkazD/YovtbTNhzb
u6/dQu1qXkCk8oqdiHnsKhk+KqIgcdbWRzG0ZMAqolJu8ne7hfN+vblyOC2Sc5YFWadrhpdBJ/sz
78rXiZ76NrNZgUw7KF+TVj0pFztYaMLr6xFmrLRIEW83MHC+moR4XuXakhr2k0Upf70ZAsumBErk
19cCMSZI5ZHeWfDrjkxt0rVeSffcIFlFpUPaCV2IcHU1E7hpg7Kq7uHwWMxcFwyw3eIzn/LevmjR
xLwIfBjz2Puv9oSYejKEv4+mNe0tPXFQ9Bv+bZ0pm7TSKoSAgR6iECLdOSAq4RzEC/AU0amdP0bd
oINfksVuoNqmlmWg0Swjb47V+kixbj4AKVkjTDOeDWkHl5qsWzepv5yfSOfenHFMT8RJw8if9PcI
lNylX/SeBCVBPc0Ht9uTSsDeTHEyo6dmtkd4Tecbs9gZNO97FO5o7C4IwrUv+v1vgPW/AtWvafN/
FgW2oSviKxxlLoWBbgKs+X29DAcxTWbioyzCAZIa1t5OUB0U80PI6ViCat2X9IbpbmKRHR0y/Yp4
3wZ3UjL99MOXEOV0DE9tEvnJHjr55Kf5xQ2czdcqItBbiQY6w4jFFEwBeLySmrOjh3tQbb799yWO
+3t2Oi+Gs1ZZVDfSVRZv1pJQ//kdyHDQEPzx32emqrSRmnjlRkQJJ2hPXs2SwdjVBmKUXGyDBQYW
SdKXXTIEzaHC0LJsmvSyQtTYDEfByBeHATvsgHigdXs1ruHTjQ4zcFskhtNrb8NOSENM11L9WFI6
VySJf/v6SdW3GgM+AjQYgG1T4dcQSCoDsmE/b65ug2nkzOkoRKJF7hRF4kZW5Lx+2Rpt1I6nmhQt
izj3myaCwEsWhkbwKwzJgGnnEx0Ve9OOiXnjjI/pxDAnzjlytNZ6xM4ynMUVql2lv3Bt4ucasgLM
QIUDg1OdVXWaj6hoios27PqwxeNcwK4Qwbox3OQ8NWgD2G+2m3ywjE1o0hZv/R9h4jMYLod+r7nW
YQb97Y1xKV9dUHQeau78OGS5d1264+fA8of9SJYFpztm2CrVP8GuuSfMQxGU0+TuapSrDTrmcR1Y
++vDEn7aPxzYzu87dRuPlJTCcQQDYokOSi6Fwl+OBStUsPFV+6NY2JjTvDjgjet7U8qFNM3ysir1
QLuLFzqU7xhnG5v1g4nM2ItJVV5dKdraRBd3oa7l9ogMvMOoMUrN93B9JmQ2AtMeunZX0Q/cxjmF
KCYF30vjukcTb05EsjX93dQtIlWmUoLS/MCVELyO38ljkaApvB4SiMf+tOHV5EHu+gnfguGY5fsi
1LNY44xBHzacYPPRcDM62nwRkj9AV91WCCUMo1pMSDeIqXO2+nKdl2OzS8esuY9nYMrJXME5vhqm
FZmcjJbhl1ZAoaMB0E7sk++b3vvT5JGbpK+uvRq0+tNNZGRPA+6Xo9YXzDyXe8GgzLXquuJhdrjk
5DeGahzwTsQTqmA+tf7sORGsj1T8ChurY1MQ04xH5eX636O0fvr357wkkOIvu5rr5+zobGlswMrC
cpy/7WpArZFTVqQ/RuNlkHb/VeSx+S7XXFP7fZSG9W02U3N1SfhiG+Ee5OP0TfRwFdr47uuQGCK8
JXHbs/OYaEuZivehl9V75dMmyNIaj8xkl+9II2HL39eZnX5Hf/M5Kyd51NI+OZajJTcwMryAReoj
CIbRSyRFIzu70uvztTbL4Hy9IauTIJXoHzZ31Kb/6W1wQOMLibBYwMyz/9YDpeUXsTWmfznUGao5
wb4j7o35u5VCY/eDb3muz9ssTl+nms8GM5i5tQ0csHCiyz1qyQJ2AaWLLlGFRczCv1f5DhTfWTpN
/W6FXJ3INQVKGpZvZcgFecqi6e5646AEPZrhDJjLfxNZgSmQO3rD7q1VwdvyYP4fX2Wv0GCZfh3y
mmz0EMwV7snKuxYk0VKfKFN7YjhXXECVEHs4z4i26Bdu5yDYcUY5jPDgIOfIKVH7ANMK4w7FIlTh
4vuUITDBA1mfA0Xu3DLGafvorRutBONH+TlUeXdrS+2BYX1yQ6zYWz8TC5Ly+Z7NSOt2acuVHdNo
s7p2p6LMLU5NIn+Q2wrkRGHcRk1JLz4u9thvzdfKl5DyCAnz6rqGcu931nMfmoD/YqjoOEz3hnql
4fCjXqgQpWxLriE5zmpybjwDdeGxl5hDOMnd0rv2yfpWmrvraW8uuZbp0rJj8P/1QxZ+8GPQLaaw
OL9rpz/wyMRLIFyC27kXI+KRcfB/jm22b1IcqXUNbgNXdHOSyw0bl+aEA8ca9ORE69XYf+1vDb+w
d1mupudIZWvCVLdfPr+gToaHq6dzHq1bwvIufpTk574O/DMpIvQhU4bUX38jGe1bPYtrmPivJVr3
V/QyZ+SC2haBabmBohF+QLwo3YYm81ShiApyCrDuyaBf+5yFIdb6ztmXJl5lV+b9XVmoCYhbah5L
pbqDYQ7MWdj9Fvqc7vIuDDyttp/yYirupUzbbcF8fp8VxmM2Fdq91dqIjar2vMyooP8m7lGTOpOb
UbaXwkaSOBNYvAFFaq6tCT4rlJ903dadjfY7Ko4Ey1AQKjuAsYmBV7M0/Vzmlf4CnmLYW72dfqoc
Cfl1Mubrnx1wTRiJSbsnD3FvSGs6+/PkX4IB/qdpBXJHBtR8NHVtNQd98dmybGFMmF5M6uNLA9ts
j9xllwcT5qPKla8pLPNN1VTMNRXEjIldhRhfp8mvISxSf8hei0ES0oGqZP0rN3g7tBw4SCDJVMyL
LfrSj2COL2Bw25vG0ttdgmd363fBsG+suN33k47up2oOgUrG8xDBpmlF+iAh/IHnsh9q0x7WV2Br
bGXT8Yt2bDo6C4MzkNOlPwRx5P5BOzas1MNOWjwVPrzJZEg3weDOL+TGr2hHwzUUbJhwtJCoCzMM
AOGj3pvt/fVS8P866e7/LOzp/6M8PJOa/X+fhOcVgMP/y39dP3j/7a8xeMsvfUU+SfEvqTM604m5
MxmlSarq4RqAJ4x/sT8gxsu2pBBQ6PhOXlwD8Kx/SYfUZBdPEcM3am6+9UcAnibkv5gqktDnuARF
MZYz/m8in3gW9u9NHTo5tmEKpGf8Z1gElvztGh8OMT1bwwlXxPOWnl/SsBttP1rXWQj7qAZ1CzgJ
cFs712gx5BG7OuTOtJi2bkSxOgIMCR3j09XmfCVUrR9je0GamlO+RhxEei9LxuSxXfB8vxj3ChzJ
0WonutWa3a5dV7tF+Lvr5knHnIIrDEU4TJ3ezZs1YKJkozonWxn6MEFQ9Z9JjrGONHfndZKSilEl
enm83kxNist1CsAPddh/IgLEpT7dJzEeyioNvgdZrTaFMf80AFdsLLIgj8PyK8q2BoQSdY+/JPUR
8pTrou3KLWkcv9DyGcwRQad56WwFR1lq1TETxh83Uc7up/PtfZ8TO490H9poO29sLrZ7JnAA8BJQ
JmJsJaOHYc6PYLpM2lTHHkQrjQ60zlo54MkIstjcwqi7mMub42prQlGdw/VBHJXF8XovJHqkWTCA
BeE4xyoDXNpSlWBkE/1B6x7ZsWf7OWm3Nkb/oz1m73pW+JukHQgEQRMuE3VnBOqFYS56luB7DO7E
6wxIbQI5CxjHBnJfBC4zwVEFwcBfu2nwOjRo+HrIFV5YP0wGrf45E5skMQ6RFNUdS181ApMiGfgE
rCnYaVZ367RorYU0C3LZZ5vm3niXd79cwa7WsjVjvVOucUcb0cdSgMvY1ZWk3+CmxwgA3ZzHMI6s
zsCB375NmX0/08e4w3RW6/YFm7DuhweZQTqrBz3Y6XVKdZkaBB4CeKsy8W4zZN+5AjELDJCd6M27
qDN++nMas0FtOG4e9zUu+pdSEdCsurFc201abwj62lDW/5AJWOa5GKwdwcdveZnc9S00tS4CdO9r
Pp6hCm2YGeSQIZl+mYDqAqs92fC4pXBR78II3tWMVD2ES5uOSa8KSzSbLp17GsaHpmrxXOCWXyNL
RJbvTk9JXUovC6YfpQu9NR4Y9lL2j6+pfe/gRGCGLr6XVlljFdmzTXJXXd7I7QJ0i4PpAJqSeMDy
re4topQITM9TojtojnIxHA5DMe17lgA8VVhTh5hkQ8TfHgqZZG1Vrwq3g9coiPlT0100kPa1IrUw
6ZEeTmhsIYE0yB/rDLxEfYoiruwAVGDbvnAWuMQjKsSvoK+rwZJeIyeyfrx2XvbGsyRlPlboAJFz
1N0lXp5EULNbd3GH2vCaV0FovQyqkfsBNLWPj5YhjV+AVSCgtnYnGIVRvGokjjSGKvimlfVIcPdl
4uNAoqXtEWVV2wTFppla38o6uo+DZ6GnJjqIbmnzIIl32HHUqQFbzdI/Ql/7ASN0fjMbRPZhbzKj
6oMjhr2aZJuQUJ7S/1baEbPeEhBRgCKOJOl8XkdDbW51MywOHQPSTRC/uFH4bCR+fsqBYnps2m6d
zvKMqKLeENM575lBTXhSEPeCg6voVewS4ryYBLh3IWgsMQ97IcHg5mJxpJT1qz61RAPAQN6lBUei
Hg5e7LCQAvH0THB0rI2PhkNXUKa8usr6tIsGOUEIrcUvql0amzfG0Dv7zs6fYSTHuxbEGSNmbQ01
rNqwmC9ZXXT8nD5ci9o8QPRCxB0XP2vIJs089WvG4smBBTld1XQ8SH8BswLT1UkJWsvkiKu1xJPQ
OwSi4CLmEgZHcTymQSX2sdbexBA+VjR/l5IKnnsBowvFkqxLEO5680sfCRXNejTQ4KY9fSyJfIAm
uq4b+dyk3aYvqRQHi5N7ICjUt8YTmnPHg02rlxsREdTeOLp9ShuQ4pR5Kz2OIfErYkEstXdhpWed
8+kkQ7au8hAVbx88zdJi8NebRBwj2NDDGmth2H1LWvkZzLsWHxV7fePVLAII5zJ/dIFlrHTa5zuN
/rVncPEpGnPjGH1Lgqr0Uj5eejrhm1D0W5iwzkmGVleML0pv7vI+ag8DJBRyuJmKaTHBCdlTnhLf
GRQ5dtvFbhI02NedttlHJZiKIjZfuaZUe1+vtzHq000lrY1GzvLaFz2iGjrRKDsrhA8R70W+Rgrg
eMSasBku5o9U/OyKT2b/32SA3x9J2rCaW0Z26fAYOaChzPJBj6O1JJbLN3Hwu5H/WEcaOMhSftoj
mlpp6JOndBM4dd48LMh7MRJ6UGC1gvSRe6Yjvvlp9Wq7A4tF/5PcHmI+XNGRBu/CRTDg6pJBZ2Oy
jpiIcQXMmNElbqWvaXOt9aDtD7EDk3TOsAq1OrnR6pZ/2dmYcU4HXgu2lQM20SWWJksVxOvI8ISL
4biIaCcP9uco+0/YJi9GIuRSea+XpzKMyYsDhuAgmrOCC4ylqkSsTFwi+lFrR8zpWlPCgAtIUvVI
ctXs9O92b/8AuaDvy6bxIWfe6VGN/46J31qV3XQ0hgdoevQINQ31UpM7a58LqJGmztk/GuxwkJqL
z6yS04Y6KiL8IDPhS9HPisv3KJHNDZ8+nzEt3VJkOIanJt4YEvd0PhaL1bn7dNPsI27J3KtmAjNP
ALMxYEoaekAUNwJfDydQ+4DGjpkgKeY0/sRbT24wpRDeJJb8eJQ1JmENJm72Qa5QsCmG2hMZpM6O
AIuu8j2D2maDGQDfjaUNsB/Li5hB0uExekUOlACKrvaEWRTbtEJs2DPICMiomhscgWQCk1LPjGil
m1q8duu5opPDuQ9Z7mKUuAPDPH8itAaboXQI0Rj81su1p/iqWPHJwxKqtLxO0TfFLerrZXqUFYP9
0Gm4bjQTeMS8/xUn4aZOevavhnWPhXPa+BpDQsfnmK8icwfTSHCsO4j3l6NsWeNhiYcbrFmzYd7S
a1vrS7BUpAcPVJoQR8v8s69bzEvJ/OhPGm7FUQcvxGUYnSRMYHQiUGLsX1mUs6tufBqUxN1taKms
qqAQ+wJ1k8fJ5rCo2NoMoMd3TOoQSSw9lVtl3FaZMZysGodCxKLObltrMLcZwVr1PaGHkfsztUEB
t1G3H/LiHGv5E8d7vRQnO8Of8XMEA2ZyZrmFWEm0KotoZmqLDnp2ojF04vX0SItWs12AGm3aJWZv
WEtrJHA1lsU5cZ3XZAApOqJ3KAGiTI2ASpw+AEorwce1rKoZJuCqwDBemN/oYu5ZirI9HWIf089q
GSfECyqA9IcVJ/MGzshhCaJrwmPIJ7aPcWCfVPoBJDxEKwd2pKP9MbhvQ+VyfKXzprECMqynRl+D
ZsE4obrca4fmrSU3yyNyDTeUmNEHxY2+caGY2OxlTvA3KNYmBRZlQqnog2oQIyeJxqxeG2y5TQrI
j+GnzAEsiJk0MuTZ2dGAKu+QQANnJ3eNDW7UCKHOfYyolONuCrCBM9uzu22jIjTveFOAXnhZPr2N
2eBuCm34WU+HnlwTjOya10RGtY4xqZC/jF1bKYjBtm4xaenyFR3laA35uJkF1YapGbss3gR1fZJD
/zGP8xayJxlBlJ2ek8eoDagGZZwT4cfZPWiQn/uR2Szk6XiT9vUnR/LIs69sQsaAqsTjnQ4LkN3S
2G0FfZ2xV999h528xJvUNgTD6ROxutaq7fruTektNZhlMreGGDhhbQ0V0wOARDpFZvkUGriC6BYB
cAE+s7KTMd46rR9tbesbbvZTq90n1bMYjO5YzBrOQVCdzMHv+5a509Bb6XZgdhLJhISxeLwh38fa
15XALYIzx3OT5qGZM2xHcPJGffgEOJDdFkX30cHUBAivi2efxF7aLOuxT9QFyyJmy9kot5pLJKNv
13JX+r7YV7ZVe3atRccmKQ+OEeM4JQr1TCZ6tVUVUxvZtQA4goKzI74JaZBJBxNs1IZv1tATG6KQ
b4QthBuJiuoQsX2giMYzVWVQn8xeZrtpaSvN6L/8KE8+e3ztDL2fsTiPH60bv2HdwhSJa3pPYAvS
+1h7DUVv3QdtdgDi4wt6ey26tp07+osw0I8egqxtd5zj7MDQ7leufjEtUhDYYzQPsCnfM5xicVdT
1QBbr7LsZOdaucElT/cyibJbWwvBWGjuU7M0XbO6+xEYUX3b9ek5V85PDZngReK8mNV8SyPzZ6gJ
rIe1CzXbtiA2df2OMXm74yF1KZFfqx5XwSbXf5pmaawrmHErEda5l9X53jQp3DIEzfdTehkgGT0O
+Uc393xExXxhTe+PJkMp6BFxwXU7S45ZRJBcAQ2PdOGNRf/vRhgK5eI4QkLFqE2m0/LF641c7k2D
Sz5B4kTmjb7783tfv9VMg7rBOmBjIqxwTQwDeRGyB7J//eL123/+TisC6L76k0Ez84+fKB0LY2BY
mZQHaWX89Ze//uGaYfpp1Arv6yevf2wUBr8fIQ9cVVGffb2MP5/x9d7Xs6gEDQLfdr9+ZGmi9jRt
/+eLbhy4gO4yMvzzmf75xL+eJoL48TDiLfx6Ptdvf714FdPU1gYBfXL5k3++F9eHSouR6zRg/ZgI
YQLU3uMg9Dfl3LzKyn7zu2G6mHzfK1su38JwUDvR2gwFMz6BNcXAenZxE4lyWA8j7I01QrJUf7Iz
tqqB2U/bSlPxPgpyApbc8JbogvsOxsl3uyDgZH6eoVLehi4z45ZdUNGk5T0q0G/0LPE0BSHbFlzq
99cbH6FvHIzurV0Y7j2OYedMJMzh+j2tQ5FLIVGxFjps/V2T2F3VZo+xGoBElw+WScrbUH93XUMw
ni3cx6DRv/VJ+jE4CIMkQdzPfh5S4zj0R68PJ/Iv456rHkFL7a4MtPqpT+JuT2B4xs7Ra+I+ewkI
VMHU2NpA4RFSd1ixd4EWE4RS0w+eKzk/DOmF6Ap53yGRAZ00G8ClR3kfN8mhwVG9qYbMBJXCftp1
i1vKiJPZNg5xiKqG+Wm6qIAb/cWqFidw4fQ3ssUogXuw2JmF+V3ryVFpm04j0zATL0kCuj+Zneyo
K0/Pff9V6f0uT9XRKG2SuDVcBDT1wLwUcjeNBGhIk3fEnjBqpAajAdNRxd1odPPiBu3otvh3VdlE
L10SeZ0ezr/IxgYX6rPhM01AuFp6H5MA8wtkPubDAR4rYY+HGWYjG6tVWBbiO/K9AIY8+UVdDO2E
htAv3a0TNBRj9Qmh6Za8JTgT/Uj6sq7hqyinJaRHhGt4QMlnu9RIbvSeFc1mMHHfTDaVjj7F9SHz
8cnNqAPvVcDlDSXGcMhtWxCMrV/wnfQ/FSkQUje+Oezs9qUQdJXKCnWdj3a5mpx7mvK48vDWAR6R
RIbPZv/KuwK9XjO+iaqGkePyR9Mo7F/GKtmFulvd+0H0Wc4LqiGk3xJjpM3HnCyEorjNoO0ejBZd
m8Du+igTwM84siGBm9HHkGlP+InRosWY9SibLwYz+XvHjw4M9Y3VZOT+eralPJEntHazziKQgtyl
m0Qz3xKnxqBgwKHTh+hHMusdyL5wcXRSSMDpXypALbWRJOqSVllXwSBeIs79hWRG4rhzmV27xloS
bGpoUWt07LzLqVvciEbh+4PZAKu1zE+xP1feiAJ/PU3pW8xpt8v7BEUlU5PT9Z4b27QSsN50FWt9
YvK6w9z4mVl0M3RbhhfyJsKLDhRRUC8KXKs3uvVYmXp8Fpqn5hDmmRWyO15UFlrPhq5piYG0WDcq
NEv3rSuG+1HpIQ6C8WWcOapCjUzYqaNSD0Vc37TE1yZwn04TTKIFaXFp69Dmct96TF3KFrFhs20S
YMsMg85DaQWPQoH0IQ5U4WafPjsjLk+jqsIHWZuIs+wkRpy1cEOG6q4eG5p5uPNX2ty8kZ7pbJox
pjNlMvnD/yLvCMBTJJpR7cemG61nkrQ2HPPyDlok8X1ORDlHjCsJI/lltoBMwWzIUG/OzkYCPjx2
eWxsauXAw2j98oZtr7Yl7evVmM3xGKGQyVZZIHbFlJXHURP9vtXEa68FxLpMbXgs/c59TIfe5VQv
NMoCbM5sRQ+uHSLA07EFaCN7O61poYYZzXQuwtcOvuFJY3J7qqtRbeyAzWEaxN+6oIrIh5qq4zxp
jwPY8V2f8wNJDQEykWm5NtxCI9eonU+wqLPdaMwP7lxqR225ud4LB1LnRAU1pC1t7ZjrP9C4s01M
nWKHA0+du6wY1lwcmIVnPRhWHBI7wb4W46bF8ZewDZXirgNYrCSNeLSPBiLKd3tgkITNKkYpJz8t
c6SR6aTTnU1qnk8bMm/j6gGIOLmrOr5GDf/UOhlIgmc52Dctpt04H8eLPiUV6YDZc9pMvxxix6tG
nNOmWFsjojvMmD/Y3Q2XAfP52u/6eI2k1cVjK7hJ03Cfi/k+LNV8jJebTCosRRqKqZ5OrlEre0t0
cHoiNyE9Qb4Mjnx+q5pwQpj9QP/ysH8nc3CEjtm/67ANl0J5l3ZVcyPlx2Sh2eFo9KLRzshs7foN
XAMTkb5lneO3rrGcIzPTfmuI/L1ryG2v1KfDJFkLYnyPLtEqEWg0u4zCO1hmS3Ay7usQAQps1tta
8lYlz8IiN8POOJlDY6tryDDG5j+IOo/lxpF2iT4RImAKbkvQG5EiJYqtDaJbBrbggQLw9P/h3MXd
TEyM6W6RQJn8Mk+eSpequq4e3rU8455iyzeduDD4ToQb3a4/51TH14ve6Zpfs82DpQYdGhnKI/qU
vaX+d1nXw6nShl1MQru3/ddExzYOKo7+QzToiOx3nSbf0OgJQKKYh35/qLiCDcYnzuAZzyHNigFJ
HdBFJikV0iJWZe+UJ3Btz+B4PQYkLdFvVzbbuS+pPVsVvvi1QWQ56d2LhwYVeLwQ9r+M6MgzVO6B
q61LhH/RVJ6/SP08iB1KVTIFHqM/ZCH9DyVl5GlLwz2g1iKjuC9JXrrJvwABInOcIfu4vc1CMnEj
EDwkwkHtcXG4pPoFAxPW65Lt2QnVqplFGvgM143kgQWI/WPQJV3hzU6nwfVgDOHOtEPGKxTe5JPO
KAVGysqoIop8xrM9tDfKfD+5JtyiwcBlTDIA6wKx79HemSbQYiutd6ZHqzbUxBLow6J5nim5kIeM
ctD56fZ8dZ1ipaMsv4Rufyifu24kAIuXtrijLTY4hN8cIliowf0xhKjeMvLmWCp+ns1IQQS1AD2H
6wpIWgrdR7zdhu2/Ib61q1LeZCjNIDPM3wRv3NhoLM706811xgOb3m0RyeDNMRz/PNSFT2QZFP84
XScbW3nacI+miG/yUJ9qxzvOqbvVJuuU56++Zq3GTMHdMwk2uVKZCzWWH74OeQFeb79wI/maxSW8
BS9FsKt0VmXwEPF84FgNXW0iH877xrh7hItST8e+9kxOTp8OkEbVkxP11dhc86zZRl7MwCGzKb90
inNnU6LNL9WYxNONRONSZlCFlnhCLHLGeRarUVvz/FoWJ7hsRMrQv2q2aJPlh3YDkqUSf3VPJ32r
OJj38DIZSKIwlZBKRi3baGzKNq2kb8Ww6fnj0Gk7rprCvqegNBB3URpy33z1gEWM44dIZbw1UNcR
asS/uhM3itjw368iSXek4nq2tI3BwK2tikXpImryXtF0k7pY1Prw6zmLWslrZSm5CdlLKqoMnkqi
WmQMfRfc0amJPhqYpJbYfRDJBv3PLKKb7vUYjivFPZX+5V3IrxdkEQPRhLMDwtm+ST3/I7WB0I3P
u6aWiNVsUTwe2xR0moYx7KUH+TO1QAjMVbwd+e+WlGjnC1xnxhKuEpUn5RjtCBx8aVnSw8AtzF0b
ih/Gej6WOi3fms/A3kxPEJ7dU0l34irRhjW9beahMmHkIocjO3CmPHQWqGCT6dOWJocDtjUjoJ49
Wg/uQA1FzaWfXuAObE6jXlh35xMJLeBoJVCdKpuTja1qZ2E3Jy/MeY5w+vItg7ZRlezWnBZGLmmY
eNkyPDU9uVgAlNgtcf8ZV5hYnxFpM+ILofoWcAEAYbj7JiIur1BUITXA2RNNtyTOfOwireK1f/JS
+E4WpANc3jLTZHoFYASAbuA6FWUS+dB9ELUzjHoH3TN87aV1FzKN9oVTUypKbXnq41KNSLdRRs97
bDFLhsvcrSFfdktzgjvgufkA2Z1WjKb3eIIs3wiwbybnSDV0t9mSLL4bJ0BqkDhZtRlFLnKP7neY
GE+a6sXgGo4N0jBpwLL6DfmjFDy7Zq84vgCzfSIgWhNYCi9Vyia2aFDel+Gcfndxec0BWJ+zehLB
3Ni/upP+7QA6pWVrbJ2BT7KGjSO86WTE8m9r+w9Tk8eagAiPRYoIFtJgUOMRcoZ03eTF1YVhEYis
Hxcl1G4eCoZmdladzDT5Ig1w1/Lz3NTkPzmYMKzyVp7n0K4Fd3GRWHByiwTSoT76p9AovsPZ+uMj
QsS69UDQNpchlBCAeapcdzU9cILJ1L7jVJLauJpNqfLjxAMf1PrwrAemglX0mr/Le4L1VKTSJM9M
dK9rEeE2G6tYUd3KobuCMw3m0Sv2ssv/SsIN8HailW4OB0DFF6W8BohJh9Krc0vAcrrKbTMGI0wg
KKYueOEMMcUbVQvQMuGgnRn+a0lPajDAEe3CjpmKKL5n8lnsy92yUQlWX68isdtql1rP9GBGbfQb
cde6+h9dCf3CMRhNGq22iz2Ad7ZDMZ7iO/M68RXb04Jep3qhlzSEaGCRbQ7W8B3akrDD2O7GkTXb
TAqoZanv4a4gk1gYJXJiIo8WMMs1LToVJKtImuWKQgRBro5gRD/Zay6VMLn85C/RtU3WTxt4qDti
EhorTsTn7ZV/jFg1wIXmaaGTYanVRPSayOIaJZGzVPwbJhJKLedCJFSGYonnFxMR4eYddZFwaQ3j
2C8lacM5y15U46T0evF3rGpEQ7E4BRFeBpOXkH9IhJenPQcF8t9/+N9f/vsXZt7CKezUvJQ5XURq
0sDED2m9GAFTMLDzb1hh+i2l1/CYc2Y2DN91f/prZ2m2MtGGu7jN1mOYw/qdhn+WZoLfaCnske2F
b1QcoHXCtLLwkqH4Glb4QfxswB3Hoq+2Dr6ppZ1gaJDqn0kXTzBK6GV+iZDfCygxOo2qQEolNZ99
vhnGgmstTuagkOywYQg5OiPtEUX8pqr+4gYC3DOJOVslUc6e38SHQrfvSdqX57TAM8kVUeIVI3Yo
PzVOk4uE0ELQZRJy7ewMQVU20wty5UCQwTpmla5TktNsCiN5T2PN2uYN1wdt0s5WQqtcmgBf6kFa
XStDHzjQsU1WnIhaunDOKbK0lJP3gwP1IQHqXDtPnGiR9Jd6a/1RESd2RSgaw4Wxp4jjJiSvrp+a
ctlOGPkif+31HKFxutd92Z5Zm9YMwemLCv2jk/r/itLEiAv1t8+bEqj9d1Y/xzsVs2pm1hC67HKF
m4kDnUXtHhbBAwDxL8kojOvppTXbu2q8IaBFnirJKvlmwrIckuIdHthj1Dm006QR7zuLVqXW2mc1
N7l09C7RKD9FS1qWqjARdmjjWClaRH5w615zbEoIxwyp4mrchBVOzlrz/pjpgzars5mav9JCYQ3l
vLIdXkZM3zftlrQOIfCYoII1mNA6y/amEgYlRZivO8/6zFIpIbEWHLesbjXXgFtcC0XG/tHK4toa
7rGqrG/JxIXJwEi31pBS1hi/SMfI1h6txcKDzzzUyXtc4gRxhmRd++Wro6b7JKxtomaQ+tSb0ESF
Tfg7pgtDpPqR5KxN62qycYXJ7kN/RuZzLEA/6Qz97sByBqhAW3sbq22mhfQLWD/kpOJlb4svx4js
ZSMChighg3cBjqwxL7J1jqnNxbUS8iVL/b9inv+1GG2BnhXUI+QKig51AA2sSazsZrkumlXZOfNR
bcZ8+mk88xn+NkKoS5hj8IPi+/nmpjguo6Zqd/msdqaKdjmF4uvq+Uvy9Z0Reh7Ahpj9kwOlgUDk
WOFdGRhWvey8X0AfFJ056AEOP81U9NB/0mheOibHK723ePvazN9mk48qJ8UxCRv5RHsAxSb2wfmv
37RyBqkMitKndbyasAhFFYIhlCGDMbNxziVSvUrdd0dC85YsV+Y+0ZUbyL7SCOulf0roNT9TWwb9
0ygUy2w6J20y4jqo/bMB2XKXUOzLUqonmGggIOGA02CexuZRH8IBGNl80Qhwfled+wrapfjwNHde
wYqMV3FTApvOs/boG5SAtpPbvwn3SeSCk6aM7m2CabyeLMfdUe/RXwxqNgJcC9X3sHQnIb9dKy+D
XGKGiFhhCiO1VlreaYdBFB5zfvuvrOD5UiY1npilHmzXDr/bsblhqyo/UiOn1aafu2M3xfbRx2XT
KIHDZhzGgxNyCI2Y8Dq0g367itOqbufpLcr3qZc9lRYsOJ3wXj2XEbVSuwEv3Hc7hN9iduy3uNWQ
SsCA7Szh9Rcg33QRVEb1za0TQNUHA4nX1uOIV2atcZ/CGTlUl9xjDGAGlt1Gl3LCom2LPgkoejGC
diyHNRWcVGyXG6uX//JSZ67ECvoydlqxbSamKPYg54dmcOfv474/M31xVkARCI/ht95T/Ca5v9Va
U70oq+q3wxyT9UfG//R6j/N6lj6oAXGpn0De1EzQk00KOD7BC5dGchu5zPpwao/BGHMLmSR/tqTq
8fmm7b6pk62hZ68aSaww7J9hHu3v3Ka7ZH7hRAcPzKa9oIPoKzq1wROkrWiQOBU0QEOltxe117Tb
sZHEoq29Cp/0txEYUdRz1ydcCkU5WnfUTnQDbmY3ry+0Rkcn4c7yGLmNWplZwvOamG/UY/+Z6E48
GJV38KNW7LUMv+QgjI0n27eOPvRUipau3WRVTsrCkVhuRqcZYfxVW8I6+9yJMIuFb+OT3Dy6A2DI
lvJa3Te/iN5JAELmWz+TjQhnxTwSLPBxTNvn+RT6MHqwPPpzKEiP+59lQ9crzqgN9W9P9AWFAK27
o2HiMjjzjxGZ+3ms/s7zbjBqUDpiL0fsBD2mmbw16AueiH1NKD3+EK9JxfJT++I2WDggbHT9VfvU
coj9gUicIG5RkAq73G3pTx+tByIqDm3I3W5KbpDjkyJ4tcwKDiDa7L7GXeFd/vuL10Gwb4kELQCz
HUQj6teZguuZSiAvGRSeUmZpMxXj2AynfajgU9QSHRSgOTSN+sWx3lQu9G1jpy8l5MZAI2a8qooK
DRzAkGnEh2Yaw5UrHUrdR/ujjRzz6At8PH5yCpME22A6cKc1G+PVCKs/KSq24punPQ/HgsKQfiSP
HoJJWAuGkEtRQU6QXfw9dX/8sG5WBuPJ4Op0fc2ZXLv3kWGcoJPBUtV2ZKipLKfhm57a3ZCod3z5
HHKywuCtSGzybe50jj3VnEq6Upm2uwd8h0uDK+cSEhB1TYUV0lFLMYlSeDVKm5gH3oFmaZnLBDg8
UA+fPgIH/Q27BhE/bfscu/T0reQcSDfxaLR7b1PpMr+gs5MxNCDpwzQMRGXMS6W9uJb7PYX1dJue
mU2dKe9yCKlxrusYt3zjv/lTf+Q8zUjesGeEHauFPs9dv4K5B/87pGNOjSugHTdY2uXKY9fPtH5a
GqHVgOZytp4h37GAfbgGzbAxxOmgYIjW3yOVc+tzHEzCLjDNjjKSXtTTNqWkl4YDjaUNj0rJNaCf
GH6PM0utwUp3TsaiJUmiznEu3noy40OLea+JdEZ7UVAJq9+TlTubRdTtZbWpnwCBxD/W3jhs3gZM
IUEDrSIAauxk7Rtpk0daedALmjaBO5n7gT1EK6XoEX7OCkrJFQPxnXsGbjmmxxST9xzjQmhNmQHk
3HSsmb+jkxqEdhPalHRqB9g+fNDZYO9kMW4Tx8OdZYGQkCE9OzHK0V6YGDQIQSypl4Vyp8CEq2iR
9/qp6J2Lyqx13zTjdo5xgKKdBgYgqn3bZT9xhKmzGCuibhzmAJqBR8P2sbQZ7p3+/y/m2IZrKZBQ
GpLjwQghbx11YUTPHz0IJFkOjjF/pZ1GKcesqpXIqJCZ1a2DDRxk5PyWDJNG6f6WTxtgTgJ3VVeA
MRqdaHXZ612gWnc/hWmO5EC1uQLkuBTqT4gmFCifI5ubOaz6MjzgWaxWZmTvImZdXF/57FMGfRaJ
o1XRlt72SdbBz8xwvkyuaZKBIjea1QALGPdC+qqnkpGh7o4LA6iwaw/PkRKPWJ84WzP95xj5rgI1
cS3gXxJTjJdN2QXCN06SDZ0ZO+8Bsb1FUw/xpq6Utpy62lw5SZNuh7rFooCy2nQHEKllAISFguvC
v6VIcmvpT+2Cyb10kNz1srMOenhXnm6cnNnkKx047NXXpxjQItxPs26v7bykLzsuH9TS8tTq+E1m
nLyx0/8RYeQsaZ5YehOITKya9AQX5G31okdKeqTzbO8lczbX5xltGfKTyQp3CXoGCGmmKX03IVlh
BCTvnm1tgcFKAeSNiJviucJWBdFunUBGIBDlekfNzf7hGvvW49hfRIihGPObC8eYemX3Lm1h3t1s
8RRIXO9JjHtOKwqysaC98v6VqopTTI3JJs/CO6mHftFM9d3Vi+JM5XvGqDPWabuE7eaf0NP+VfTE
3GSbHKHoMaIwIoBtEX2zEUI1IdBqHXc/tYwBxD4rVp5n1H60Spxp+GabUn5IKBILaKn2bJJpr4qS
RSa72uDMA+6t5MApk3mqMab2rLM3OWjaVAN1kgtpFCc+1xdJhgjgdoFMhg4Fqi613p1YPTKIcusa
e45mN4tmpNMPZt+ioYEhtG/S7d4ZJX3nsUi2FtIPppFqhfyO8NmWTFba12rIdhwOoI54xoUa9kMc
Uw6hfEGhfeLtoxKIXZpGZuBiX0ENrbHcAnWwRuORZEPNFIKLlsJSXpnVe92EuH3osA4qywfHLsfz
6OT4TyJmMqPvkaGLwe8O3HCJkQfsKqTO044TEtbwMU8yvKCjgU+AeH6art20sXd+Bur+GcclJ8XE
xQpjsq4EMOiG3NgpxvUIO/gYX9kVrGWVG58+bkC39mC5JDpwEvNV+THs/URAJcmuWT02S82sdhUR
8MVXNVWHVg+L7cjFFXv7Zghb9HPbebEb9gOMngy9YMxQ3tRtUN3/slPhZHTq39Gk160Z4egDD0+g
nV85zpGhm25cc+8uvUJwBaoARYhJeXGi+wgZwUp76GB0ZHuSNhXDtxbvAoskDokfDsJgEF7JIuB+
QukH1NrT5sWpKc7nPWR/Lj+y3coE05NgaoxTs6Km2cNUxTD7Hjb23VXJcLUIZ/dPDQo+MFx3yiOY
iWLEEUygbW5Wpb4YnO7uzTaNi/pzAYDcyGW9fYkM+c8Y0UBhXXA6sqh+phpqK03+RKaVvNaN+DUY
wBPgdzhu5WwKpnmGSAe1I64x1dfFQyiPVUOU1N2Q4MCkRt+vPeG8zQdbBZxU6axw1rKivwwnnNN0
0B2TylvPIZQyMVkXTSApFLXgnD98wzJ1FsSMuuU0kz5QWvESOeC4Q8+9kdKMAjAC9DPJeU2tOPu7
R+MRfTLawi2eiCpM+16lLppDeUeeFDCbiqd5JVulINuoR5h3CSV5mzYFZugusHAXOFaiqxY+C4lV
0XIcgF/e5fLZdOR9tMK8lDkdPIaWJpTjLAfQnAsNNjfaVboKn0MZM101ZkqFE243YuAYWt3Cdxbx
hA2eLSBwOektMGZTHoyfOntKbwm/YhQ796mmlSqGEgKI1mTNsnFATxYGA7dzzuFovugpBkfPGcKF
DdoKDAlJUaqoVET7ddWcnKzcg/zjot0ywSjQjReWF32GocKT3dT0K1orZ6Dbxeg9nw6zKqdS66Wt
WWMJDxbc5aIdIcc/ZeZ/0RM9LjXXWDdtsx2eL2bo60j9tfwg2TlRYayvit5cFt3wqA13WI+p2pLk
DNHMUjPd19P0+O+nS2wxYJaF5tS4+YN2otPMPrugavpOkBbGYLcEkYJNUe/WZEqctYb6txpKa21o
01fh6BhQm32J9nT01U74m0K7WQ3obwtkOJCHbg+pjoSA55dbjwkhKNbkVHNWg4oymEExnxoFPIG3
ZwFIl3GwwJSI4nQl2XplteSL7mCzyM7ePnMHWo3nzKQxgpCDLIM6d5nRyPkrFLTjMRj+5ILRcXAa
X6sWPHUdGv7iEhk5OpVWPLtu7qPV76gmoeXaL7bchmKSQzZNIY1Jc33xV8d9BkwogI17Uh2epMoe
Dn5+KUyfjqeQHFtKxS6LqXYoh3EzIggsdBIbZ/E885sz4M0zs/RqLZF2zDxdzvPwGH2f1gN+q6Y1
z7iZyQBohsscw9yOmjj4BmpiLebLxChtJXRUpgomlbeHg+sLqAizaT34xxL3S+isE73ZccX8isEU
T8BYsXiufMmgp8WFElggH5aMTFaJgxNMS+6DlfrrKKoQSogJLSrjdQqpMFDWV0KAAIMuXQ5KHXP4
p2oAmEVxFwaIm0apVJDDEubLYeIw68aqks1t0nYQ3MRSi8abMFu1jkZWY84KoCdvbUllGk4cfOiW
to2k9Q3wryHog4G8iGFdo4easGatthDLOBZn6XeAe6ZL1+AOM8q+XQ4aMOAkHgELZ1fPhXs9YhcD
AnY2x/4F3sGjLqaXFJTiOg+rfZ8AuNCzkJiU9UbkfIn97M3Lwh+7qlY4Ms11M1CFbEFxFx3Gj3xd
C989GT7/oO4N0GbIRSODycDXGwzsWXlouFRDINDPajKoWqwIWfjeF1fRQM3my1h5K85o9zmd7oPB
Mjr52Nw10nUUrYA4Z3EoTWtBydOB9JexBsKAqxgCba2xyoesy0gn5jHVh11rs1LEuvaDa93ZdA58
l+4rjilHHzHPU9pldCDmUk5Pz3zSi7owFum2eMAwGYFxEkyKDeXdQ1zN/dBhBuKF2gk5v2RldtX9
DL+6wWhAEiNbV1vHj78jHnSuNzHRCP1mCernKQvduFGrlqIIf0KT3QZoB++04+8i3lb8xB6AkY6x
SAU7hiK66JE4wyaxQQLYPFnQp3Wyw4TlPf7fHFsLCyF6naMWU1ydhsR88eGQbb0fcuju/30AtrTO
ceguKJZON2AVSaEM486NeH/i1Noa4IuQhs1F7niMUtILBn7M+7C20HCJtkDaJxmTragdkIsmMS9q
IKjj9SFDy5a0aFMeXdCqw0OvVbmfu4qPtq6OGE5efIZYlNCTbmMb3FiiElswbPMGk38b87HMPhmQ
iSJCnILF3uV4sKkqeZzkuDcKjiRMnSmc7n1cbg4rgyq41MMU41PsGNFn9HFU6bgy8uwmUyj/hAw2
xdMZ4doFi5OiMKbCsD51xVcW9o/WYV3NOpJDyiWbrTCQW518wf1AnbyR/aHL4K8Spb+r0FaBq/4t
c/XKZusG3VM2MnhCUBM+Mg8BmDJnOCTiBvWwXyQo96HxUJ3LmtCMZx94VzDTSb2wpb8XZDUIn3Gj
MDtc+1PKp5dOqcHT0kDnntsrYg2A22p+yH4qtlnCtumxzzL5hBrVQYshqbZo2/6XA8kXlzp0sHGf
lkqeo3GDar3K3JQtlQDvqsu1bNunEcHRbuq2szIYNVSjxaLiRWeB06hOMVLW3Pm4MR4j7bfQAH1U
EW5LzZXikJoc3SrX2s2ySFczjdHkf0bmHV4PJ8HcUFlgAC/09oLXBL0iKLvSPjmN/j7jGCGxoeks
wf6WQq7tVNi4YF3/y/arZ33B9Dul7pdfNJ95AtOgMYdTqaes8ChvgQZaPeVAbfqEXxBvF7VRhLuB
ylsfuCHcn2ox2iSl7BbHtDXeEjhji6znGQ6hoLPLP8sTMAGo2zgTlcU0yogJV0yVXt0qerenaj9F
HLSj+k9psD7aNclKmux3k9Qvyijfxh4EL6ccBoz9jWrWwMznbNka/YOdl8u3QyOAPIe+d3VE9K9t
C22ZYEoQ2rY26FJyyr8um38r+SE0jZoSd3p0dUbz+fgFZ9+caBhRvOpkfX4kZ0IUwrPHvTwgFrOp
YnCRdr1nbPiKM3E7lOVShHwSXsuHi2wrxMDw9mTSCm/zbfoDrEQaN2WO0alP/1SN/kGY89pxheZW
vBZ+9N3zEEbJc3dGnDFWTcXPK6rwzbXZPOPQXjsN757zlbn9I6vDk2aWW4d3dIFAdoCHQFhG117j
0f/ycPhjZsYoAyoK+SD5TlMg3hrbVcTkUh9vhmkB9I0Z6XUZxbdz0ITlXfT5z+zqqybXwJ0388VN
GVS5+TqUJETtYjxOer3hRHd1dSphc2KySCWLqHFK6jlJGXSkmaeZ9Y0LZU2ECZ45mS57uKTc10SY
6jAqm3WIz9Wz5JZs9coEYbnADLKbXWBrne/s+kE7ha5+xEjxX91doqEwPhdhL/vXVsCiCvfMrHGJ
asq4kTh9zGNFnp3KPZ+3Lqy8HzesrlMFAc8u4PhgrCltxAe/+2RKcxR0/jEGu/VcYTMTlTmFYiZE
92hCWjC6GfYalTKrSff+elmxbAxWdQaZ1EnY5Lcdv/0CCtNG11keHFc/4XCBKbtFqHz0YXeQ2szY
gLe140xMujhiptLSr87rgSBF5S4wsdnpGRhE+sr26G40ovh9lJxmGsyaoV3txefk6Z/qHpLBY3EQ
FBz3e9uOviOa2zImjU7kneze9wM6KQ+WaD+xyxBu4chnuDQANzbo5bnBSFRVgRvqx1rkl5TRUh3Z
dxy4N0gB28TVAdeZ9QbL07qwnPdZyHNeu1wziJDYgl/HmtKzO+M2MkHSA4Z7UCQWsx3PK9l8yonX
Y0BrD9yh++7GcxW5PwM4gLUecojnkhw0+fwxsUQHzwNeY2bvoyMOmVY8YpvnnRaECijRgroMTvps
dqovd1S07fM8/HIbVFGNklT7MZKV7my5awmJhAVUJhwkuXw6ZbQvXTIhbHVGmXmUL2ugUF3Mpk4f
wnYIc4LDgJIHbTN1ur/n6TLi7uBFw4HhLaHtkDDNaC5Vkd4NXb6RngGCaN3cIT3PufzsZEjDDvJf
mHtf7Id1EvGasM+waP0UufcoSQgieFibccB5jbKqUMviQR2NVPsL5qigly3559soM549cPav9wI1
m0LRDzkDSm2FLwOW9O2Y+XdrpvfCtFZVH5J0CP1XykvfI7P4qBOHIsJni2NT/MZ2e2BahtuU2Txx
bZwyLEjbtmppCWg4wHEaqiv5zNdgVfRVy0WZke2h1qeLhr2VnMW9hgdJapxNX84TXQjTxZgSVC84
Tz3dF6LvbxgX9nEGdafR81PX3sdE7jwPSkUNH4eb8clqImpc/fEGF/2OQRhAol7c63JNuB7f8lRu
prYi6eSfIuqes5JC1RR4du5oAyRQHqJs/uimZEX8/VFXtGtEIQWsurq0WXlWHaGs/KWwbI7dUfil
G8OlLsLPJoMsQJvFTav9u2fTt953DzOOb/QiQFRkt2jSNxDvzlJM8r0wnZ9UfXtm9DJS2WvZ2bfI
Q9qvcx4Zn87baKTcFX8hN2/2k4ndP0dGyQKdU2Dm67+90OnMiIEn+DG5Q8+694pwzGjQL43h+eTy
IGkdiVotA80Wuq+VopKVs+nceOzZo3z3HGUzlYOsRCc6SQEWOkfr15rlv2Kvu9otomzUqQPmAqwx
pXWfSZmRXM7WPET/fU1aVXAf1/nCyhiDPsvaIhmdO6HpH1tnc9A4R/f+8FpQe6+6/MVMQeY1qGhv
rTf/ZvmgLWo13rpfXHQUIsXqZrXvIH/fjLxjK02aS+j/dSY2dF0miN0eqfVq64Lt4zAG53rAOmsi
IAfPVc1ZDAk6wPMlEkX8Mo1uxyNELTnrsBkkGaN4iAg7Bpcs6pvuqYZ0Mst3JSKLLi6VToCQfoKm
qVD7Le/DtLR9mYxLz+DLh2KVY8NjqQUKckvNyCDyV3xkcbuBYbfGzx/YYcWfs3W5R0Gs9xlr85kX
AgUbhqqR9t+C2A+e2rZf8RSsEjQ3E6FalCS+18zhJHq1dtLEeBlTrFEm0NMsH1FwrOwKo3af14Q0
QKRR0oW/xfetd63L11YfLbI6w9rBhVNqbDU8hTGV1NIYseaZfLo+887ZvfF4bTKdJjTC5i/UP97y
iLdurtDEpvzN6WJsH1aHQ/g4Je0m8hTL9SA/K5n+U074BhT8XgNACMR7G/OKlPm4n4suXONlZO5G
zlvGHHWM2Ycy62pvEfajeJRbs+f162u55mUN0DyAKgBNxvHM6snoLtffe45Xm8ZNrg3XYIW952lb
ZIaOF9CsdAhq/BHTNPmUygNckVPbZ7hX25xvuXTfE/+9KPFDitZ89BA2Nulg7JNeXky3/OyoXV4b
yUybt8NYhHpOu2zZBudwhYn3BWH/tU6Sf50IYTXi/Bz4gjoOQAWnNroz8TtS5vs+NkXC33hw87uD
OUTPkyp9puGtYIR+Sm2+aW2Q5wktIET7pY72q9Jden9TvK6otbAMI/q3yAHiWjKpWcz82+wwsZye
1Y1OV57J3TG/6PBNaxjvTWvXspDRLv9oiR0s8nA6xu34Y2vasS+0r6pOz1lr/bTE3p06O2AGTnEp
coCtSZFr2DogSlE03CYbYfr0ymNvLaznFSNsuxM/5CntdR9DbXQCs9a9WorFWE/pyTYa9lfpULxE
AMDqmF6n5ODRN/kKpd69CE+7+pyWrNQFMM5zr+tEoc1xQBaZEZs5CCy5G76XsyEWmTLgfAkMPLK1
d8It62X+rLqUMT4Of5KH1MUahciOUtMna92I/7ZOW+5MJ7uFhfidTGWuBz1mo0+4NfK/4OHJtKOq
8m8nBrjnPUWR8QdfQ9JND9C2BD30G9Pwm8JDPVV9vmjr5mQOb8w+mLt71BSklEnCZcAHl+J+CXN0
4/GkWwXhU77GWeh4B2pjg59U52ICvS7P1d5GwDHgMKLt71y4Acu+55riTdaPMyMJO063m6o0mPle
80Q/0mmBUdKi0mhkWkUL6YublyGZNkrJCFxuRRvqOAGbX5FksHmrz1yLftEKn8NMheoJuVl0HhZf
w3nMdjni1qHcUDgvyvjF61GgW+KoyTLAfkK3FK4fgMeDZwf1k4pNXVqeZ++ug8dDp94agSYJDFI9
S7B2RyOx7pXrVljIu4CjSrgIm/JzvhZ4nTF38e5NORSCMO8fVqnx82XwyRQHcyD9Dr81ul/GHoWq
1uZYlxL1HLn/kLPYWw2sAtKEFMPjZoqpcurkO/neBS5Yb+0AjRrd6q3O+NJR761FRtpxkT0XLP2p
e47YThddi1An3hQ9gqJwmFAD+V5s4so/J47fb4zn4sGQDRu7+WV0xaeTM0udujWB/rvd5dXmfySd
2XLbSBZEvwgRhR14JQHupERtlvWCkCwJS2Ep7MvXz0HPw3jCPTFuSyIKt/JmnizLyuMr6GiSzgio
a2ze4mp9D3k3I2fy6b0AGagM2QboG6dZa4SRirK+fpzr8bFHJSoS3b/llvlk1QZ62ZDiHoiKoynv
sf0lPHjcGtTkjYWkm+HwtKbMukYXt3G0+2imPzYlabXHLTtdkz1SaQEV4j3Rf6I7LrMnBaiPsmu/
Ukksa8Z9SDwIXyrV4XZmsrcqQaKgw2/4qkx0Z0S+NltJk1l0BmZCSIAwhGPQhpyzz9lOzgdqE/pn
AkgyJSf56vbJq3KFF9iu/PGK7hnbpINSuMXrz6WQ+0eiOFP91TABuQ5zU/blxTZAizjmSPfe7dx5
rwCA4/XwP8UCtwrkTuDr5mOlmd1ZzTuaYFHeMsjhXU/UTNJAQgEB21ZV7EHzQEXA+0aE3tDb8lhy
mUki3NHSUntMDNdOZ/tL5PjN0lnHIhzLvHhjJ4OW0BkuhaRNj3yeOWGtQbPr8WweSreiLEkjETZE
e7Py7zF5JwBEYtlaDd4u+lzvsPQfa4ty6tgbWIKbEaaLaQdC/G3M7frQTU+qW1h48M2CUHTBzck9
hAAitTZUxeDoQBvT/7YEGFPU/teh5OuOOJXctNUeFJpSDMahUxBcRMJ2JtPYuTT100ij9jrzucHS
JvycZ/gAqXkpGHSov+MlV44sBCwd64NkR28gWlu2/4ZczQMAru+UxWkTxIi+qXpZIk/nELEogpf+
q1Fb3i1zSZDyjqZtMBoCKmufK2QcErySLRPakASAz90SA5YgEoy7IXu2lvST8rozPIdr3zNVRFF3
socJrXnCQtPxAhJDFqbtQY0Z97anEe3Qge7IJXrKj5qLrxLxyDNXeSEnjhJ1wNCQQA0Pg/zo9hfN
0s5qYaik7YlPV4ZaYVxSu38eHPAGSMVnM7dPUmunsGAYcGcpCXeK+EicMQkowWId3mZP40BoKJ9H
LgI00OHydMd9hs91rPvnxqZB2x5eazIej1If/5QIjSlbza1R4ntbUFtjRqYn6UoU4art9m77pNNh
Fs68rbcL9+oNvAdM1CTiadKzNqPD+6N0SrKscWsGskl/KbQ4JM5MJWUdAVyYWoJQDfQrwKbSga6i
N8VDC51tMybSPNkLAQB/GDmkOzscZvaxmSTAHc1kwrF2E7rhBVTXF9ebvANYvCbMNbZEkgzNMvzV
NT8UCeEn2YkYHWR9A/W07tru45SYQcsOh3QMsPuqBOlCh5ftZcdswkfcKr/eEUN+WmKrQFZONLa+
bODHioIq5ggKc9W1YKqt4LlsM9VGKBnpT+q01k6P5F9ZDFfkXVoTfRwVCJ60JrFbl/rWJE6Hg9Gu
z0RKdmbEVnj61mNlH4Z+ei81nK88NXB1I++c2egxaeb4ofLUrqk7GU7KWTH9oSZd/luVMsB81Q8+
RtOyMA7uomaMoAD5U8acBINU2PxZPGXvx6Jvdk4MOCf9HrRhPNKE5ONNgvTaGcSHazf7M5TxL66U
F3uyJHdSdhQUXdUke0iIYqfqK58iab0Ne7aQVmP7T53ozFCqy+ym1aGsjsUqelYy/m79/ZpDsPWq
2cK1FdeZwRjc7K1q+ao1Rzz3nfk5l917uUzW1u5i6o/6/f8neKcSIdlb7io6z7ew6Vw3P9sGv4ec
EQe6dHyGCMs924XJmXySDB+POPqWTabP311HsB3pI2pXgBJHOw3WfhbULCnJ6r/T1fWOa2Q2Iv3Y
jhylw5oks6HBjFbgpav5lTtAMfF5buTrwK7iMI0CYupsPWUU9yWWjpO04qor6vS0qG44mA5zeEkW
UCvMaw/onL9m2R0cjsgdYbOb3SaULcywkGCFMY5He8d1LZhXLP+lrjFlWX2yRXbZpST2Yyg0QYsa
j/LMxUgbro1FdG3qY3xIsU19jM4DPbGCCyFbBkke03Y6rjN0b3H5H6ffps/f5tUwTGmwGyhlkQPQ
i7/uclcKi8OYLdzaVAuppzvTAvrp5PO7x7tlo//6MVMpeIKveea7N7Tz3jGgJtQxRzMMbEruIu8n
nrKXBCdi4HfjzktQ45MRJZDMbyXcn7hZqn3FXYK3MU+WjjEXqx8YDXl250Qnd9B6mwrtDwCiRWRD
GwZKOTzMOJ7XXwyPHtSOcCp/mWpi4qGbB3xEUp+m5C5cZkJV4HFbBioqGmzu28F1f2s7/ue4zZtT
4F9K19WUNt410mRbx8sPzdiwuRzKYy9NFCBB+WI0oTaUqgv9hSfmrpa5DNWogrbP3Ssj6y6r59ds
IZOqkVAeqyYs54bv98kbkDgl6QDCkx5q47JIRNxPj9lHqXhn2AYVAmhwfUPVq+vPb9Mw5ru8X0Iq
aoHyoCyz4IRQqJ+TFLFTOrhA2wamDisU6h4U/zdixTeDbu0DlKFzPvbLWagP6WlAu2qTp6nwtEsu
ffaoI0GQof2yI5N+74L8+0AZLXS/CaL+XMNzo0bZ8Zu/Lg5SzceQjoOdPqSY2JNqA5orilcNNyOO
lpgQupwndRLEU8O25zEwMqL+TWcColQ4HLy/0wjHxum5WrEf2w6Y0uiJG6qT5FwcMIRt9Yy6SpPq
lwiJKaG3O8wak7/1SOFuzZmwajbSGV+B0DSn0Wt/lJdGO3N03lXUatekg0msUtrHm/ekpRHUhJBm
DMZBsWZU2FOYqhczGBDq9rwXZlARGja8iuBNW+0TynbZqHLpb8vlMIt+bwjQiIL2A0xOt8i0IAZ0
bPg7anyoKCEQOwq2Z/hdx17kO0f3PlhRm0FWlnIDm+M1daZ3ExPHnkbkyxgfhDN9UYDrUl9a/snG
7KvBkSLEMl46GG2Avz4zZ4IF6renrOOPpYtzBySZcuvI/om4em8bOBqJZu19S7C1JAav2yTuiD6C
2XG76UbEWB5mXWBciPVu45oPjPIAnAnN5x0YijaH5Cwlz7qypwfUrhGDUf4lRE5E5dVvb3okPjUe
3wspv/3KlOYQoW5tkuLUteILJiariEwu4D9SLldYBiEkZPuSPjdHMtmgGgtHi9G1spp9PghNWA2P
WaM/AzNb943lcWgBZ3KbMyXq/lIYmzh/jQdAXrBY9d0yJx+iBcPUx54WGB6P17oz4l7UbBZJYkHO
zhtW4RMrJ39vsb/YmtwQSu2bKP4/Si2oPCW7LZcnVbVkWejq4me9bEu9BpRk9edUGFzrc7A5kGsA
qQy4Viqv39vCeSCjvAJhKiBfhfUmG7bsqxbenLWlfjLZzu2Ffe8Zqh0+JsJBOCIIorZeXh2TqaRC
IoqvgrkGThg/qVYz7/OQgDgnYl7365YqLfWNjwmQs4ObojKiLyB4Wdj6PZcq/Hqsxvng98YbG2/U
v/QRCzqZ/4roC0SirRfzDsxdgVXKnCu4NNZhdplLBoI0+HfiL9Pl+0m/nR6OOA1d28OcjNOX6xd/
11qofct8AYgi+QEtEQeVFp3zWkOK7LifeGw2pnRduA2LfUEa7k5R3xWXMe3eIQnA8jSSXwSRkw8l
MhwEQ5XDnaqwCIs3vTAZhqHXyoj0T1pdMro0KTp2WabMeNsJNB0mV3waWf0Mvvs1iTGZTQ5qFe89
K+B6XYn75Hrlg0gnf1uerVRgLPHGtzlHjEntR2HqGakJjibEn4DiOPIgUXKojKoPVIxr2Hepox4I
NfMJxMg8FUx6zU33CSmULl+OMeGOYYhJ0LXIATkIp6bwkPMhe3UyywOXj8A0utrO91EoG59WjzHP
l72Hzy3snf43qYjQ57x2t5brDZjHabQw8QgHcqXZLWb54cZ5jIM9FfvUEHvCRVyyMwLz0qJuoY7T
LR9xfajZ0WTp01Cr6VxwEarYF3CLO0Wok+aXN9bWrVXN0Yp9Z4d4F5NdwJnvySxMdB45lQ3/LG36
YjrXP2hq3FIpdXKy2eZNM48wMasnXmRrTSRZwww0e2jO2nue1Q81F/ogH9KnNIPZi90y0Nefl8Cc
FbEF6fWpOgzt8DKYLbRTk97juNbPMZbLkxs7BAfK5Ig+7XIbaXpsPoCPrW2DprBZSJtwT+ZOWcbf
6agtB7tqgnpmPRAvvJPoWglpK/b3jpZQn2I/dFlubkvTyvbFEGPHAE3HYkCq0I34UGAhpCYiyn5N
FXTl3J7sZFbYjMtpF0cslPmelEnzMlmFfKK6WaKMN7cRZCqBnByp3sufe9+c9ja8m0EeXJYnuJxl
sp9GfWHhY3HR9ZNg0E3vYIFdPDRNSim4TN8RepM9IYse0i2kP6O3pkDx4G2qJXGDfOTnt1BAldLa
u7dIyxb0OhPhn0jtlDO4lPS2kgxo9+UeRZ9T0K74PGzTdpiP9QKdbfmqY0CX+p7bdhqaFuwDr02+
K4O0g6A8w9LvbSbgd4omBQPxnfZYFpXpOds1lq53Tws6Lh0qaXnRbKxDFaC/fiquEXlwIFvDM67s
DcaO+mUtgxeVS4glNU4N5MegSWiJakTJZ8tjyhX1lXnYxTnjJkfrwWkof8SaR5QHJxldfhA0eDdv
fFUJNsKkqGfrEuu3PFuPwMy4mbAr9tKWQzB0F1frdgPml30bZ68laaeNMfIF8k/JEbtgnEDdtjIL
8q7tbj0urzlvS26BWhaC6sRL/Jr44mgZJd8GxTirdxMmbqnniLGY84dPjHvdgWg3deFs98PGnZqd
kPNzjzGb9UfnbZOOGkVh2fTVdchZllHhFxjf/CG3zjjoDLfo9uWyulOL5h2jC0nLBi+tGPFNrd6c
dG1iS0k3se3dZWyNt64m9ZPq5cZDweK4YDJDxuZceM969ckN2txkdu4GcYLAllHlR470rUQQi8ox
I9WVG6G6dQgYR+xqDc0eV92L7+vcyY9BeA+Gds3apT6YOAryhu+ZIABI9Xfz7hIqQkvEfhljsSUk
zDhdSqvYDnF8SKwKcgwR+CX6xuhkXjL9o/ey4Tg4SByJ+hlnLPutaMsHSxrf04KaVCJ+z2z8+5Q2
GlnjEzHnl0GNNzW4CTJ/Ou4J89wtEmT7PsHI0IoJnNfJ6qCdN731HbX1UfUTEGlPawkEEsRYMGdH
gn1QxQDpUjm+TeaFsVU9Qshi64czatt4/VHQ2B32fWQdhV+qLaBYasTLS5WCBTaRivO5vRuuO6Fw
+Z/dir9jt6F3fbVZGq0JkpW3hfZ1KcfK4KOfsaMel73Ru/V+zcZwS65bAufdgwK7GkzafejJytcg
FFlHTTlInLgjefUTk+bKGo9dzatnWPAExulNs40s6KuavtaaiXRY9Dn07NdEdpx05Pix2Gvs79LZ
Oy7Je0tTykGvpIfGPt2hv/v71Kv/irp5S5PS26d5RypnNHdpJg6FTkpuYdJjj5hdWuDpm9rk55gb
Ux3mvQucuU8emkirD3GqHP7HBfiqC9GiwXVcFcZ81me1m2Tz6w68alXjwo6GTsRmJ7QaMAvQNqDh
ixZIAVs18hcroXP5Rq2Ijk1Ph7Y312WA/kiwKC2sHV6APkdLpz1wuNjFInez7iPlqJ437mCwTstk
0PnyZS7lg+mK+ghMaPXh8KYtVCcOPailDQVxLFzOsHfsK3DxzVBm1pEVbdRCRCDGFm+rIr7NUgMS
qqsAjxOIu+4Zuj42GjG+mMtww63HEVjVZ8+FeIFXzgr64hWSsQiVhtEH9UJt3ELHy54kbRh5vrdx
KR+7ztHdcvH1aT0TzNT9o1dZO2Z9/vvff8BqnVxW/Vib+6u0iB+NFQ+OV5g7Xs34R50IJkztl1va
2D6TEVUA5o2jEyvxYqd+tVd5rsqgsrh0BWttwsW5FmQm6abCc54DCWqvBZRx9DuwzOS03pkwoH8x
zheJ+8/NjLNlot9jYX3E5Yxukzd3v7W5G6pZ2+EmCOtkeawV7H+HjBjTCmZT0XzAou+OVWr/8ry5
W9Fl45bm9Suk+q9aK4mhGU+LLGA+pLy1E2wLJLnNwJltWh+m2QsZFTz0R8ZiQh94sD1MyEoOF80h
FUbimnlALy6GyZGHe8eg3zPsNPFTTfSjuNSuRKs+XblOigRg+zcD6CajCkJKhVtt6zg5e8kCpCVt
g4CiLbymC0ZjWZszCrTp7VlFYhUHooBKxwWjwqspOeLDLJ8ejSKZGML8hHDwbG/9XBJpHMGGKlmF
hPFfZQvLY12Gx270QbhlF1eksiZ8RLULwkBMBXGSySMpHoHCY+G1+jqawFtoUZis4Z4WyYNkpGFV
fJBu+ifF7I7hAXuv78t5VxyHjuGxUDcjQfqNRr5mjNlgziNiCr6D0h12DpqBMQIHy3I2LXrfXjPd
/+pQyHh8iRsrKq0Qi4dHf+AVUg784SLpq0Prsr7uqSP0IL0imwDcx33tD6ynpE/NO7rtffSghzsL
D8Ro28Xpv18KKz67LNL3ZlMTmBnorI2dXV/R5r30bGCwKVJcwHFp2/6/tssHJiHWRIYWPWSzKPc+
QEY0eRazo3iB/kBnDndgTlMvcShZw3KOzQug9Di1v1SX/OpmfsWoFZ2UZ94MKfYEwNtA2PSaZjoJ
e8B2BbdYiqQsZIyArA7ZN83pArPR922ZH7us689Fr+Ep6hApa3K6DfBKSi08UFvluW31Clua+FeS
Cj8UvH7Wewq+GVvcmH0LOj/WqKGbBXMSFztSdnSV9PndLWBM9HmFJq+m77oltylo+9k4zEVbOx6T
3aDnjwWLGzKPQFkqLmgF5dpHG9C66+Cw8CasINCQOH61v/hdA8fV0gAv6ENlunKXQnh6dItkPzL0
rV4HFtiKNCX4OZrYW3OTj/bdZq7n2lBt6P5gk4PqtYv/dtPCPaqJ/zRmxYrHpirIs8eHotbCqo5h
n63Maofe5sl18NLEL7pnIpZVKt957SgeI1S3baVNNStVUAwFzKXIS/lkwr9tjJo8huSd4xr1wXcr
PqGoT5iC9/Wg/aE6mM/Qi21oJ/g2W3PqLnFS55eyBoPltXEaqowaKHvMhgtbg3sCW4gUEI0ehuv/
7az5QFsnPX84jzWhgkaLdhWGyMCIZot4wrTNE5bjg9tSkp6uTbd5720py6vYXA8Rdm1y9YMDwron
R8TBviKyouFOYDbd+ov7h9UbDg0T0qlc4dMcgi33HDCjsNY40NbPHSEuDU4V4UbWey7EyEKnoiBi
47XBY1WSGSn+dShzWj48g0UtoLZXOIdr52j0ih5ytgLEY/CtG7Q11UZg0ytF4rgiuyzCWEGcE04j
Tq1T73wtU8eR63WSGe6jPQ/cOyvAQMq+Jy5GSexNcWa96WmtfYnWurgAKvkjVoJJRyxGtbMOUNU9
9lbx20QeOU/5QIghPXQOFSIrINBkM382l0iHrV5zQ6n7s1upbzA1GkFbEqgyNv6hftlB2rh6wOqn
OHfCwemkFNagdS4TYJv515F8g7p2XXT1aSuH9YU/aZ9Nr32oEcjC7LJgqj3xFi95iDVuy/5s/Cds
cgTaNN6oQbbwohdh7qbDU+z9S0snD4qoSQ6x0ZENxwwELaKq7ssnxpqQ54qEyLo4G4Vl4CYzcJ+Q
Nua+jPbrLM6Fvt8HTWbes9Mv9YvXiZFlPX63pLZtHjjfZnvHe0RfmJiFh9M29hlrqGuoLlML+W/o
5rO/jDvDitqj1PXkotdPahI1KY/qYBaY3ZQFdQxVv70iZ/XIvkILKt/Oj67uEhRytvQFzbg6Y858
D5Ky3bv7OF2BjB7EMEtTFgruwnEvkmsxMIhp4I0Mx1mQw9qDlzX9qRC6uorM8k/FbISx7PMHYl1l
mLL2zOxi9fOw74qq9K10zf62TDWqEk8Ldx6f1AEwHnToe49Mtq94Zewrk0sHKidc72IgtN6pl0n2
361K5akcxnYPCJ+5qC1/oQCw+WKxFMWjfnXReWFJsEltfKbo1tSxBkDfZ2fCpQPdrv+1oodY6NkP
cULo8HeLxHhmqqfcqdwHMWCIWzhVFD7nWM08Eq1/MBfirutS35AzPAi4WL4DyCHNbfcFP0mB9EKb
HNS/BbOGuKmcGE5jOx+zlayhtnJ4XSUJppx1bV9yPSppXFaaT+YY7EdaoK8yYD6MKpYfeHufsabE
x6yDiuF5+opjcCwkvZ4lRoP0b+FIyPJcncEcIlqDrZ0e6sb4bBKeCZiZ41bYq72S5PcmGsTbBBLy
2LdFSv5YZEfevtQt+SieAA1GLsloVrIkoUTA4bXqnXIf6ZhAisoRJ91YJEw91khoRUzLcRVEJjQe
N7IeSWrkewudc3VEFvum+vFoVmb4XuiNWkgF5uJIqXr/XJRi40VdEqhKdS/SmZxNZNlzAGGZz7Ep
lyADVH71DczFCo15RwEdmEllqiMoTD8oRTPh2U9daI6R9xpbKUQQr19tduxSPbOL36Ea7epGp+WZ
tJOjASypk/yoJynK44jRpBvT9rXLOxZR8EfRafitqY9FyGI03cdqaF+pkCBUTkh2AIW+ywCavxK3
msLK40f7328FtVLcVHNn/99vSc6RPYlek0WmR05dGx7rzlj42/QR7iwN56Iq3e1kMGw5iK53uiup
0+PSXTudPC9LY+xi15iPi85lOfdUj/2cRuBEjMUnMf790vTyF4MdwTU79MmVfyQTIT237padN66T
G1NHYM5m/cyjlkPmK3ASTwTCqJ3CLZq57adovUNqmCcb9M6bN+sIZhPxAI9vSqDh3H8CYHwrjglU
n+eRWme4p2x+4zL9k3WzuvXMBtxORPrHbHdDIQeIyIAoVqJTNLbNbr1an7qRm5Rd4GLCpplctLo1
goZGd4yD5kCnL78Q0/I20YJVel7IXGmix4JYNsPe65sK/bRgI5A7y+2/X6gsxnBSGHBPfLYSePB/
JEIhFQHPbWv1j//90sfZEAC+ylkC5yAoNWrEZxXTY0k6H3NVtLVSI2Gego/mL9198etfFRk0S9Dc
YOTCPiNzCQ/iSRx3+KgUpCobvgYEPOfoFuUuQd+neSY9ZhAQ0fhNeRFVfCv6wjo1Tn2ozXw+/fcL
itVzNPLFGCSLcMxXObG/dA45DSEbVkxSmF+uvUkmKdecN45Udk55Tu35ekp2fhEf/JIxRB9aA4Sj
usaA4/YlafU9WMuXUunTA8FWZh+bGA9ufBZ3XKuJ7llUcTfxamioulOW8b1Si3kwKxvaaSGPgxff
2OuMd4Ksr63ORmKSrPz79AE18aHmmD0NXC3SLqb2vHleYKo/qCm/ZkU27lwffafzNf80OQZL6rh9
MkRCD2eC/J0x24BLq25kQrA3RdZy9BemRkbEin6iUEiGLxM3AkP7xrBHQvpm056RPtVDazrPujac
HJos4o2JF5ZJDlTJJJZLzudp7eKOj+RW/qRcw7fZaKuQN5L3tDSwZdt/BLgd3MHrL/W4z2d8ir3j
3FgQZi9WSyllEVN+OWDzs6woOU0ur36OYOh1Vnru0vgNH974zENWYTV60npdHQgb6g9+7j8TGe55
ma5kUAZY2K8lc0z5IhyYQ1qS/3Y5McyYYMqG17wItM7/4mOA1FVWtJN0AKLq8Zmm+YJJLjdOJsqY
bcb9rY0ZfM3RsHeabxQX2db4Ouye7c4y7JNGWYSJU2tL3aEGSs8/kLj4oDUuOkxG99QPrX0whH6p
Cjk+yag2aS+dbzHdeVsdb05gFeNI7HyZ6ZLI0P8c8BkSP2ijzUertPVns2r2Dni6EmbwqSijF1F2
4gyq4VjPJEl6zOV76CgXAYstgFjxrfn+w2zwg5xt2FRlHeG2ms0QVFRx1gbAlTUJkT0WgUIA+rPi
7uqWOu8NMtyaPkNQ1sTd0NmyTi1VcvxLvrI8ys960iQcmdEQ+nDPwrg2wTdrjX2dcnwVnRJ88eBQ
Mj25eaz7bdwn57RjEYXK9GN63BUJq9fbauze+9L4HIxZOxhgxxBYIGhK8sYUaSXKfFnAFR/dRK26
uhwPOijgTRuRQoLuvkd9ICNAIM2pRxcHDdbVkebfzZDzZVbK+WPNxF17UL4tb8OTcozXDs828g96
gFOy/agUV/Iqc0BLV4AG6QLjzjbl56Scmu1EIvIJJNVhbgpzDSdif9U0dMRsElC/2IB7HaaGZnno
Iu7GBBb00KfxBCAEowYqVbStDTOIEs5Xv0heCJAUjCJa/HcMRmqFtr5pHhuCpnvXkRzWVt5Rk6Ld
hliYuzH2P0rIeWEDtCwjCfdCLdLVzU/VGGvX1Bnh2kxNfvB7buvwt9jbdwd23eeoQzwvKMowOVGC
qjOO7n8/dapAVqMcifkBtFbbvthp3ZxkRdyuXY3qSQqrOa0QxbyOAuHeL0yobKgYEWMjKTKSbuUa
eE70v3i3n6WWuMfG9xAhp5GVYsX8XSao+jwtsqbz3PGOheFp297AUMvdIw/TxJ6oCkTzTMsHzZzY
Ws/5JQbbGcLlaLRSskmXzgbMepBai0URG8W2fJOuTVE98zQVrGS9hbyNc0pd7Bh5wzXeGjSX6Dc3
o75f1LkHUmNG1J9ruUcbEVFiP+4fGoVdkJHkQ0QDCaUqdkJQnO+G7Xs7WWBMprPLF/WlTYB02XUM
9Eg/zims4RL7WDNMw6Ee1X22DOdkwse36tRlZei/d0KHI2PWjGSr4lOW+bOZlk+Du5yWgRjo3JMx
aPUAXGNzhMyTnIsDCZo2NAGpYuj1H1ek0WNreC6bIBcoqhkRKTUpPIoSPiZz/w7tI9ZoZZ6cf4SW
SGfNX2KQxsGi63YYTZ+KAoA2QuG+NOIBDzavLaLlb/QwwHGoYnqe7Jp7FFAzFbNgdRrt0EwG7YyF
vZ/1BYePoqE48bxPOcOz83RMUtHd5KKLu1EP6YE7L6ShsoGgwxpy3CeD//H/nMrsHzTLCyn2GIM6
ZY2r1Y9llSwHkbZHXVCBlBUgsS0fRJquMTSLv4X1Png/LMcYPHRy5AW3XcLApZ6QvNfHp+Frjrr8
yrmNF7ul27vNp5sb+7+ZjSueWQOjpgZ82mzn6suoqT922P5j/rrZJcvJevGohfYfeW+zPde0JTB7
Hu9GuF+UXJEbk1M4KnVibc4RYdNSyv7Uq7AK0SY8Er4EKO5vTF6c174WJ+5WhM648QadjA7EytdE
FGjNMrYHrtRDHWYgTkxTF7uYUDgAveQR8Xnndh5qb0+pKRSR53UWiyYOYDkyBRtGehoVE+8UtSca
HYg3ShE9eoXxDDeXkViT96qArueVvXVhIagxAjXfWTpoodOYH5Ft3LWMqhqOWGwa8tWfo92in0a/
47xqqumkFfJzalhfGYn1U9NQFYzTSa7+YYOutL0HKWfXgIMWffrqQH3hSCs/bTAwW4UJLGQS3+IX
+2vKmTRaFnn7RSNEkbTFO1ON/tvLS8pM9H/jumW3v4YNdSTjtNorVp9hnEM3AtSkBwtRpG3MCjb3
9UfUnDYoKotSMSv9cFwae5RXP2UJVeaRTTWVgg29EY097Tu8WGOfqnNWA7iwMDokWQUhxq/ZFzQD
aGOI/FinVLWT7bGqueslen3oFkJg2sQjtIzyVdZrIL77YNrdt0uJo7+Bqsu9j3yfvTOt+tk2qgGD
akweIu4PmY1c0Rv1VzfjymfHFGS9ICsJIhyEyHjNhT69Wj6ZMfWn8TKKejDqnMwT5MhPTleGvHn5
rvMSFAz3eaT44TEy+Tjj4BsWPkletu2oBYOv2JxSZ+bN0cmXWofZl1PVkNBwMjS/Kq+RG2NCYo6W
Q6Oxx3fcRebVxwSv1f9ATJccFLhgUxSgkdzihTKt+6KGI0otjJ0OMbbRtR8jCVvxW1jLoWYgnkib
bi3T+1xrPSFtsapImpqdkzbxtKzYJn16dASrNqKTCcFB9Ycnah3e0ayAFBfHqLMhx9utG/rlfqnS
nLJViwuj3iBpd9U2SptXOzUUlbrkdZGpj4QTkB5dOlXzziCZOTASZVq6hGotylQplb3c79Bx+F7Z
msFKwXducYGjd2pGro7zW0suDnVm2kOd4LK8OMcCEsxYdRkUVINHSuehzWgRG523xtZC2U48UPxu
A03gx+xS8ifDfPEHdSoiXAqFfYMd0D35DpECaQIxKLt+77fts57+dWuAJE3n3Aun/NZr+zW25Vta
3YbORREvHkTeqaB0m326VEfXxcCMnjZEFHsB0TlOmoVmDw7EhmDr6xfU1r/E0iAngcC9o1my28ZY
FlgZHmiRO2/yFFXwMBgO7l6TfS5O9I9t1qPeO9cJxZgHlTfdYk6PbZJ8iYjMKfGY1nmLM+KyTfaq
2ekT/La3tM0hcf9dhuJXyO49Lts7PTiYU0HKJIjNlCrLO3w6wGP2+Ky65Ejg9mRgVPKIcaCk6pdG
Jz6iiUfDdJBS/KAYK3CjJpd7NvE0DNwYDxgSqNKhYOjQxERwxn/WkjzbLSYSbSi7rWkS1LHS70mC
zNEFx3A+Ugehw0cilYs8Q3fxJpZn0eFJSXWSdY5GraPOEtSgEHDjVqJ9jEdcQ3HKstIz84uRYWBN
Gz3eoiOfWBtiiXDlcbW38vZTm9rgX1l1KIgj12i2BR+zWX2oznTCqLwDC3z24vxbA7mbecs7zhMW
q9Vem6kDzclVB8D0zC6q9vrob/mqzyR5LbQSaryXcvFpTsnvidl96XiA/sfVmTXFqkRb9xcRASQJ
5Gs1VGOpZe/2hdjqlr7vEn79HXjiuzfie6lQj9ujFGSuXGvOMd0IWOBEDELiflRWgcEsWkFZUfJh
shgCVES0Le/UFKHkmzcd3ggFv95pTQQlbBXFriYpNCCjgs2A+bjfNbfuKkmD7UYxK8o9deq2tQr6
t6lxs+ThRYbk0Taz2i/VuR2QHmOVQvtU8t5zavNX1WSXm6+dN19G7d6WBuu9CL8nZD+ked9rgSUM
CTamZo8di7nGlSzcqzstJwpo8IoFWmdUkNCR3gW2iaYxniAo/jXm7JX4SwC7MYvG4uNBnjAq4AFM
fsbZDMzVRJjBQgjd5pzL7MUX1h2Zdv1+jmfAFvT8EdecCsVDz4P/UBZ+sSvdLAgVBwoOS7zvLSUz
Ckt2ctw3eRf+7UskvGErwAq6C/2TLALmwTremggrCsIDhElZTizVyAxKfCYlmbXZSGPLqIF00dK/
kxJhAfJ9H9RR9FgM6pm91t68xDGjf0+g8Y8uhtft7JGpbpua79yzTN1qJDDwvUfXA8meYIimWDnX
UC4CaeTERmKCG4njkw0iyiphXWJrIi0J83HUIDFLBbZbQS9xnNB6TYn5mg2wgFy5q2YiygEt0O29
liKRO5kzLC1k/Dpp63PIFobPbVdssZpeXWu90kjtPcQYzBJnih5AuWtwsIYFHVX8pBQB8a3CirGN
93IRcAj9tuW3oddikslO4U69TqYK2zhSPCZrOxdZAqT7kTRVx8BLCqjsGoGNmTPIhYC8c2ionb0n
1Zo1SIekjCK6pYr3E2LkkZwjK1w//H3pphZMzfryf1/776NQik05RDFjxTXb3eUMcHb7Z0MgsDZi
IHESF/fZrcHz+evLNBnTvqjKf6QcxTd+mGZrGYYjeYEkRZoUgwkrTdJAa4cjpm1yXsnBszWoNDa9
jyDCLbp5W9VivqmYxcpplnuQbR9NR2quyPCaJgM5GPG0tnRdDv+ETXRBIUx7n1Pzb2fHE7cs37T7
DfEyour9A2vK3Y1OUh7KYbwrfbi0k+9BPVk/QpfqHOYo3Vf4Bu76DLAtIXjFl64Z97v5i08y9h/R
UxnhEb/HOQZGusxOsajUB3NYedNiPKjT5a/Vas4NcZEEofC57FlZXrFCETnv9mbw+2nmO3/7uWph
18EQQ2vx3HThpVki/Y7QpsXV5Vj2hkGdQVibf+YOpr1DZ4HzT2kewajQBBOYOSgS3kfbCt+WMXkL
RU6js2Di4fGPRexzx9oLfVWvOxseWTFlNNzksC1uNfJNIA3WPmw7Z833QmVTyPZupZFtciMFkxtx
aUTfXS3SdIJYIL8uE30zygyNOVthGaX2bWUQ7CaWs434bIeTD5L5PPBRAlFits1j6vnM3ZvyOPvJ
kViRH2fFFeNnw1AQk7SKoHcr8SqTZqHmA/LCPek+j6Ls5cHodRA6HWOJdCHORabhM0F9GRxfgrnm
fL/W2sniu0hJqSejuR13zIq2xBR+IUybjsJ+o7W3PDTYKZ+aNjtPbC7gVRovcPs2CiIQf3DjA9fP
vI1Jkb4rLK9Fo3n1KINpjXGFBsw8m4S27ZltODq5qYs3ISILqaJoIqYK5/6akRYNLXbwDm1cDb3l
Vlr6aLS+tZsWQGBl9LdeXLRki/01Qr7clTElgZR+DWiMF1qavJRwA6aG4VQWcTT5/ZqX26jwSU6j
+5ENTtBUjb/vcoe+qrprijHdNOVCarZN/0lFwP41DLUdCNrXKbajQzXEFnEhCF/od++arg5mgoZQ
3oSQNXB3cGL58uPaxojiex9I4g9za5d/RpYbWzjyLqlIXwuLO1ACG+nFq+04PPuNUudK0TFF/kI7
JwQW8ZUxQtqhwnstvP5bzByLU85qQW3jJYoY6JrUL0+WP1RnTThJHk+fxjxf7ai/9GNU7mNYw5dS
O6CZ2gkEQ+QzszQiarPJgA2R2ydIHxfCMCBdtT5hcuNQ3fx+2g8nTG0U+5X7OAu56sy4460VCzhP
rwMHnUPV6/Aux73w34vbR3/RwBh7bIGbZPbqRxeSJexg29lJWiIA2+CYBG2hi2tEB5kSetlXoh6D
rsgfy5Tkig3nFwa1ppr3Uc/zbpIEsmGaM8OHbYqbgVQTX5RUe2N5trrOyKhH+Pz3Jddmsc9Wjr7F
E5JIuvEixU2HF6s6j+vL70f/9/L7NbCCmJnHEGGnWZGBpqcUapSBsqOBg3iGVuef8ZKDyE7JsC9E
DG+yi73mHNspWidv1ZM66FYNVM6nlMCHWQm8rfX6hv6+uPkYnuG1n2bXMQ4plqjTwK0edbT4Noqh
wSWzGxP5M1MKyh96z0PDYCI7gy6VuMSwfaRas2wgtsCDLNtzb00YDaKqPeMoxHSDulgRUHezwDMm
03qUJeIN+w6KNxyl2R63Bc7HbYwpAEUxc7auL004yQbqhAal+sxI6QY6Y/PfC2xqG/U6p+Exdn6w
5/f7THqr1HahMa6z5WzB8zkQBX6Rjs6QExp/Zo3vb5HIcyZj25BOiu3sY2IToEmK6pQxGfMERPqu
2fOltryZF+snV8SzokzLwbyTRZlS2YgVSJzP/CboeOE50zBBVnc7xzHQZvfBbIwpaPqfGojYfSet
9xH9rpEOAIHiYLHfrNQDcbVwXVuEQlvhN0/JUqCsIUcxE/0pz6xAoGCiVbDtK/ucDgjnBQWCFOeu
QYBWaswMbUBwJD1+9W+eKHmWqHqZBOSKlj4oQ0mwsyHs9vKmaXhrikrRAjhO44Boqg2Ze1LdK5KF
MgbCSQr+mxr8SdfOFeHMYUb15emS9rlNDrijT+Yk71VUfNph/CE6EnfmEHVEdfRSrluvyGIzXAEI
VR9sQW+RCvgFhA76ORoiOVOLEN9KNMe0gm8KBbG0jsJ/RGxdfL8/Z5ibB2+AjreiF5fohSkcZuNp
2TumidB0PEsxX/UvDKO+z4iT3cRD+pKk+seqwK+1+E7dWhp4zMJja/pfZiYRp4ZfpYXdxuwm2DSR
OkYj8lTnigr6ECEL8lzshE59T0bh0uaBtusfz2sDOMThMe65hGl9JxA4xCOF4FB7DC6I4NCz+dCE
weTG4xFewMdkQkyykxfuE0LoySDJPPkMZ4VdqbGvpUcqKvvYQYXlJ45W5gsw1KWwXmoUpqADakRp
VHAwFaKNg1Ir9tJzXsePftGywukwML8dk0sn18u8Xqsk7Qm4Zt7i8jtHXvM2TXeGko+KM+mGzf/Y
FkkOu+BAshA3tMXbANiQY4P90QF7S9w+DQxP/at19pi04UMkvCOLAftYwy05TZzKI7v6AEnw3szi
w84+qHNvUPrQWpfYwlNMYrsprpEWA1+VuaBJkptXDCi4L8gFiovxr5VwczSjwCWR/jC/eHU5ps4T
dzvY8WfZGRFWRc4CIkHfDLiiGVwGuRFH8v6BuuYO7f+5yY2n1LCiwE0NOqZ1c4NO4iBKi7tN8q7y
BuGShJfHc4Q/pO7vU5RDU25cJLf+xrLkbVanFnN5iszZchaOpfiu6TxxgiBvjzND1ROUUty7Vfhk
KJMtzBxoXIbmIRQ1gueCEDpqFy+ip5HEJgAhLlBBevDQcwNKAbAgxNJJP5N3AyPw2n0K7yYTtKWy
cO5Y9FtFjDS5IT4ayxxAs3BjDPz/mV2stFostyYgr6f5OSuTfvuCzgEmq7qMBrQ+DfCGBf5D2MO7
0TUH8rlp3vRqY4G7GWf/EdXArnIlhm4j/vRq49AZ5CzaVgDq4jh32GIau7Ixr/LLEjga2G29Fzam
xIJ8AM+Jryprjj6GAPwjMIF9MhbxFZOB7j2qawNMckvGDs2a5cEtlp+oMU6Q5VAdIq+Ttg8uDTR+
Nj72rhOTAGNeTLhUorMJbg4v7eL/TcA7zPaXUeC9MptPVrUBMX/41qRom/SEE79eT/roNM6yYgAd
MrgjdHBjSKTHZO6yAIyMoNPly6sAMYmTj/51E4XWH1KwfPtSgh1nCwMhupL2Msbyhef/c4v6fQzf
54jvZVwe74g4XTM3SJXsLP5W+wVIHlBBA/1lygasBApxs7VJv5mPy4hrIm7pwBjpzh+wPkfjtaMw
p4bmITUcWsRuvaoKdbwXqJlHm3+tPRpHofcERpbj0D0pxl92hHhQiyY9FpnLH6GdmwoamZjM6Rw6
+sOvuFs01T6Bdn7gzgMYIAfZdD/eFyuQhwULtefPQv8cBUVMGiQ7oMNKTL+xD2RRX3Tl/hQY9Lgg
xmaWtK+dsvzw8RodKhY/NftfWWspMDKMHftHn5A8zGUg5TKscXQs8Sd7Mf9TEkomxiU4nsNiuyQd
YbNN7O67zP1a7zwiHQ4xvTZQQ+PHgI0ZXZfF1sOC7WbWdcqa+8RnYloiqLZnTMnMM3pnja7EQr0p
DzQ/Po0hupb5KoPwZ7TPvEldZSCKJE0BSOenW3BBHbSzs4RC3C7jxyifAF6+G4KSM2Xh28LQo+Je
f6Jwxivaa7rxbXT0B9w6aW/1W99yOWKFnHJ0kB6F4cMEW+XFHAnuc+ANqplW/om7Cw3iN4UGlD34
6tAPfU+pzfIYS/G3gOzCBm36ebb67RumAcuTga0VoGfJKgNPTMB8SZ0M4IOLYjm/L2+lVsxYbJpi
jbokHA5TAuhnQUVnL81ZDM2hCysCbpwzw7Hd0OPAcwuJ9xNw876zrjXjmm272NigreqGjsaKdpq6
Hb2Wenxo/A+DW73p0eL7zzNeI0PCjCVycYXKVeeQefBmnPFGuCNusOzRa6JHgWkiSQfo3fR2c/Xq
LQ06Lx8ljezvbdWzxwMGpFJ6GIGIlGqEtOK+Jooc03B6al1z30fzG4J+sQ9jvC/Ic+uBgL4Gihx9
VdLEKlp/ZUEkaiQ+Uz/+lpZDX4zk+xTEtrFq7qggL4pUVLzsDJGMQ5Q5T0B03ZAVTnngV1IPwt/y
NNCiNTBZ5PFnnYINEBmTPWkfGiZXhVvhSKlOpeFc2rIAIgW4eDMU+tK6xVFF3FEzma8rC2KGPXIY
zLvfZWWBrCuFd06Tf8qnYVNO1msbj+RG2n/9vAvyBq5PFqlXvZgPULHS7AN5Oz03Qx1TnX6n6AFy
jdRITgbJgOG/nHDd6bsOKfQa1+3o6GB/X+x/0Qz9qcQO3xLK4OUniDElhHEOZYDJjOmMwKBlkKdt
TKMzj46ygARkVXluMvvaPc3IpSbJob/R34D7KW+b8mXpFMgaCcDLVtA5Tms9XEfMcPtJHDtVvyST
/LSNpjk1IsIGssDanAr/oXRpg0l42XZq/SlbcAKTM+KMGlcYv3RPdeT+i+N8xnyO0tlzpEmjzdTM
xJvDZOLp8i22Z0hgKcwU+jsILndu6sNeJ2j1PFvWv8Wx1EFZ44OrtRvUTszUzA7Jupt5n1wBGqzu
z8sA/QSlwKeRZTfEb3jnIvGJYAQ+Qj40YnMBe9zpkDUo37odhXGKnNQ4kX12TUJOUa4Z1Xv+/cZe
DbzqPpdQRLq462iCUgooC27x4I4njxNpNqaHvtTJofaXNKDAX5Gd9wgT1HmKwzIYR/2J6RdKuGxA
1yn5MnhtvO1lbEPjnHYWhXBv0H9MPYbyoF/jfc2JBCp6gaRMxzU+EhB0gR3pYh/F4Y4hxfiyhOaf
FvrVbmjx0hepsU1mxtFoIvErca5BMApGUiaTd+nzkh6BNGk3ZIl9g/C53FHMJ9uuLS6E7SUEm3Je
b8DzGDX2ldEdqy0F486XzltjhjU9PQOBLNuVnz0REJqBHoioE+P81qsBJuiIOqYCABSV4/c0ooqw
XDC9KagrSjKmNiPwaM1jykYW+4hN8hghLFxNa+m3BUplEO2Pzpg9FSY61G7xg6QGfNoU/auof53+
6V8uPtLXGpFAWbTXXBERvkCVIvl1W84VEazHxLey5OL6NB10eehzeUnj1jvUC6KF9dzsN+MPvtyM
wxm5d6J7gnq72gfUP9p88c4uSxofo1OfLY+Jze/L8r8f/X76/31Lk0cwQlu25aTy8WfwF1engbl/
2rGjDzUD6cxeADiioevzx9YAEu5RMCDLB7Xr7MeYiyht5g+DqfUpRk+V+hw2W4hf2SEpWwpTui99
ZlsHLNPGFZh2eloxULP3h9GZooXV38jMCbqYpnhSV9fQMPcxw0ainFiobOXe+rkuGeb3404PJIN4
w2ESMfHXSYnocJgeKl/Y2GAdIIgkCnrs69wqWFnIDQHjNCS4s2ps9BVlRyJfMUu8RNq+TRvn1rHH
J+p6GOQW2UWo7MrSomaIIGb0ACgMhOc7aVb3g9E8ddxRLXRyp1WcqHEFul14a9Ma3YYGymHM/eY2
Lhkf4Y5qhDia+JBxl2bfiXcd2FqDqveAOgv5BKL3C6Ptc14DA1js6V9tjhHINfUVVqBj+pOd2JDH
9WM0ptZJRR1D9PWlHUJ6QFX4Z9EB9j8OpsC4tkjb7307OmEtPENKvjMSwCB1T0wCQpCmYhEeMSpg
30vhncS3llWC6FTpGU313Rj3P/k0OQdjHWGr+2hGfqlZyPbVglBFGdNN5M/nAVYPAqVHBFSMFv2e
hR5YNX4f7JE2sCHGkklPSmOUPJuDfKTOQIyi0/ec8E+YP9d5ReB2zJQIxshIth8uqCLuJ7MbruGC
oTms9B+VMRlQiz6gUb8JM5PZUwW4QTRH27dPVQczbaGp3srmZK2hISv21zHL76F1LzqZmaR191mf
vuphOdqNvFbhnY9zDxhB9QTo4NWNrJHn5ycbUkZkAgF5V5iMr1tmHB/QNNBELGO9i1JKmHGd2cHD
tShmw7T+BE4dYGmg7VFAa7ZlC02qajaxSna+YuJWavuJ+T1OtIgGHRG85a0tPZRuuLXkup9OLL4b
M0yNM83valerTz/G5lKqAQhNOPKVHgxbWGG1aRPzMUydv/UclgS8anECdgEiM8HWFqYHN1MrMhmF
Umiq9mxIi7bO74cyyYHHtgNUsFB5h9ySp2FtpfZGU55/m6q/H/1+TR2nyFewWvBpVLanb2Qtb22/
Tg4u+Fie17XZFDv6Thru98SglBhmelDD/zaitNGAtpxbGsz/7+sRaSWHcJoOpBLm043s5uZspc55
aLPy4Flwi6D9do37jpsL3oy9s33rhcIa6S6iJqTaIARbCdwGbMsuTctHWc/vIreebYIjWG8ZyRGz
mmGC2Pz+bDszOP+VxLdAtGPHTOJ2ryXQ7aoqJOnFSf3HJ2ydRIRa8g71hNNFPirwBvQoh0qg25NL
Fo1isrLmM1OD6qCKNQZ83ExrhnkH7WPQewT27KEOKaxLS4e45OdtLRbHDjn9XBknIp7jo44zd8dM
6UIO0mSmy1Wo/sVq3e60ZtFv3CklU8logNXzhB01qD2dOSusGvcm3lBOXxG58aj+VkkbxnyOJl5o
HOLEY/I0clBPUS/QFwHEFkeXBWldYvhwcUGANlrUgWw0q5Ou9JG+yW0YRj5DflLBVxw6EhZrT0x3
fS77vicTRCXJofeZ11K8nn9f+IH1fx856/cpjG5baPdA9NZPf1/+7/t+PzU77fLmV4caZdSZyj7a
NEaIgXchyKTxnuLCwW39v23ahnThc7e+/H7t99Pfj1B/ggqd9en3M8EG8N+3id8+7wBWKylsJFLp
6s1ZXxqMZOdqffn9tMS0TbQfMKPKnTx4bhrYWI+3qepi/GAtdK9xoWExW9N/P8RZt0e1/iTTF1UQ
DeppimomXVNXWGfm1uZ/L15kvSTwoNc2xVonbKzShUxBfDn8Enz2mI9M6E3zmzF1X/liVEHoc7hd
5iSYNWd8m4ytFmbhEhE8NS1PiwWficELPR7s7i5gcwfqDIGJQAxpfD7HWhyIBUJzuEtcezg31EwW
iy7xY8tbnVYP+JdN0QSx9r19vBSMnn6AWfPF2H9XBPVFrnfbdMmVa/NqRhyVW71P8uZ2yYgfMmb+
gSeLS5KZS+A6/5wZr50cl6+ssvydtUTXnB6oM6jkMGgyJv3aPvRTvqLpzr9/h9fXp7Hqj8ytv/pa
X0UIpc+x5TkN58AwMFdG8jsV3OJCLKSF4bzeCdz09B9nNm9r3Pbxu+6JcaDL8RfBI109jzKrwTNE
mcS4N0cU5klubbI/g5pAlIfQ53lr7tRsKHAHZC8M4kGAgmN3EH0P5iDz/7ZFx14EeGOq2ofZpk+K
cWHh7m0Jomj+lm33QCO/26W8mZt4GQ9QBc5hi6ze8uN38Yrb8UTzYMrAJJuJ1+4j72cABXQHXNjf
G4ttb5ZYPmk4rgGz5VfyU7Kz0eKsSVT+xe6N7vsBVORfX5tvzQCCcbD1RxUXPvaw4a7VdYfd244f
4iI94N/5gq0PwLVtsK23xOD54jt2IWQQUTQcGv/BWN5tr4VGtizjVlT5TSufKOmATEsOvI5ZeAfH
92j6ZuJUmpzFCZaOj0jRggKe2AG4TL4n8WbLPIJUk8zhALkk7aWOfjAQ7SzX5sYQ00e5xjEW7Uul
cDVgviUUMxXHwl/+pK1x00f44suKQnPqEDol7oBRgALxd5AdhZAbY8aaaCfXbJaMtMxkxds7KMts
tY7P+xvEJsR9L/FJzcuF6fTAiBIop0pt7FEkKitktB2uKRg3lElOMnJWqom/8qhBc4T7oyIGgkk2
0T/Oex/Tb+pt9Emth1fOMkIR9Ld17+My1BAm5u6tMQwObQV+h5rW4kxmJaqotdqGKzRhRdzAGqDR
ayG/zyqn2CmnOpTd8C2adj6xOTNxgGamJDNeAY1Njykqq0mVQQY/uJ4CfHGMnVT+6HiKOsWwP3ua
41Yd37nyuKxh7FVU/IlH0zwod37WjZETKkeIeV4cR+KuD8DUxaYGj0JNNs97RcMuMpuAmT0PGcS8
XeGVwFWrkFxsWPEYOXE3xXWznyLger13ZD2mFZOkyVGMPMwYeOtjk/rM/kvCthyfNrGfcUKRD4bD
A2hbzW05pnI3xvgOfA5nGxSlCeASMiCcJLC1xOoS8YPc7kXQz2DyQK/UoowNepEEeepGN0tKXOtQ
sQkCUcILk2MezYd/jTrm2TrB4+/FAGGezWqJ7kWRQXD2rnXDqU0niLKj3v5KRPs1ksEHJIApUpIF
pk1IJHTpHhsn1KcH05m4YyEkb5Eun3wSJqBwxXuzPrn2QiORQDkiaptccerp6TnERkx26RQOxzCp
BFtwcqpWUDDRIjbeHWaFXrFjRFQIC9WUXBdl16bHdg/fHT+s/Jk4DpyXCKQJJLX72CHCafb1rePj
pdK+Vvvxjow8ujCy23vd8Jb61oddd9wUM82Ilq5vOckfHyVOotTbyEB4O2X0oSYlHr3829eEUnEi
GjnI4rLT7YNMFMIkmkPCA68zlCtXdOK8ES/RQ5jfosFoN7SsyOgL8V3FN30HyFkPqLtZhQkh60wY
0aYAyzd58DLfOvQfJP64AbXzA23bYLLsp1KV+LRF9FpZEQNta86YyW1jx8I4SarWxhI1K5It571G
Viu7t9QlwsMz3hNl5Htjmr9lTvT3vKyn7oObzGlgr+VFCSDBgktrTCrCBaL/WGiiUTQAOBNbw/Ou
YZ3/FSnYVhKgn+COHgar+hyF99a0LrFBFd0uE9Pk8Ow4HpKqznlVRf0zCThCWnU77XRA5ejybogT
hXOTn5HhU2vZ7eNoZvfA/h4lugfklcpk0Ft4zKuqvyXRJo6WdGfB2TChMMi1mbayINEG8Bmiyc5L
g3RsdoXMfuJZvlhjicdlRF9i1AsZGJYETTAdWhS1qCx8wpiGizC9J0Cc+Y2T2g9jX9+7neMeJ6uv
9p5dXctmfEfmQg4RExT84AyGa2vHgJQNHPzOgYr+XpWWEZQ+7vx2ghlakKLtI2KQNmN6TDNZQK17
8Jg4+kK8yIF4Ux632YiZocTe2RzgXnVpz9nng4SGM+3zcC8thkNoJVCfSmIN64VFq+557rRevW8w
JEeLxD5pWP0u/5iS2URPCeUynaZ6M6xcxsUG0GmU0zWeV4zwMJ4BcxLjI5nMVNrjJjlzw9UxB9dO
ids5YslfXIvZZtQwwi/QF6VnTfJwSFMY76w3XvJ8/ChFUARFXfb7WnJ8dqEkds4ynIreoulc7mwg
OevPIW++7gFcwZDcIrTN/Kk+gMdNtssE+6pgrHlIKvornG5NekegFyPH+OIpN46ZdTdU4attWslO
4M/goUYXaZIAlesRxdze6UkRK3JV7RtUQADXDpkL2ncuPsqZXd3wk6dJ2MeWtFe2Ce84FRrmqcYe
FnnAHB0PrTVhT7B2a/NqJOHR7zAV9Fmu9/YwzJwemYQxIHhPY8iTTpYirEMEflMRZ4G0jW5l3X2P
lPI3LYleZsJx1c/BQ4Wl+Rw5E+cpZhzMG6p+t4z5TW+vuAgvvdNJF+2KmmmXNKoXRYLnqZw6CK6V
fF3YGumrG4TewB+Eu30fdlBw6eujLFkqnMhOgVPZLndOZj4Ci9VPTgYRKV761xI1UCAZZvf8xNCg
DE7rZifQvUOaIpQTq90hTJvvVvSBL615Y/nwbODcMgXUD02FMb4j3ZpejTqLjjmGyLKUsS9VsTfb
gskBgAUsA+RVAHMZwuZfO5V/Qpl9zdkY0darnsdQRZcp/2P6YD8qlFc0zFS85UwxHoZwVQZCZRyq
7GAy7AtoKOL/1n6+603ibA0aWhtn9slGkv6ptortYDDYwxYTY5Foq6uM6Tc16lurdkEAwCZJrM+O
lG2qcrjPC8NJwFjebq7i58VM1E3W9ZcJnl8A5tQ+Fuisl8nhgYqQzoW5d/HoehaTfHcRZQVI0Lec
XscTgPEChRz8Lmw0DGkafR68uL0nsXyiRmhmLS4wkmgKejYzLB+OredHHMjwHWEW+Ma8uuzbNZu7
DOkYWzTYeksiFDcJx0uRhfvVD7X2fR6VD/7EhlaiI8AMy9VdeG72rbBBMQzswLbN0cj79LqqPnhD
i5GnC59CXjfDW16wmaMVjkjRsfQZwl1E4MxFq+IPLI3oMHf6QgfhyXfm+74gJh78rOZx8e9ms5Y0
l83HvndU0FEXnen6sI7lABNaQPt+Rdc+tcubyXEfQyeShBCQm13NgivtRTdzxy+taomDEFgGkDpI
RJBpF5K08GIYLHmOC+5+XUAL5i2TCfJS2Qjfs5nza1SRS/8MNyM6CpLMmXOVyCTymqUTLFCjS2zK
ScQlZccGhTUfc9f/hg+R3hiCPqdro9XIUZ8wMpJbG9kgkitzLSGpvjsXNv24QGWTnQhqz3mpaX2J
eja2tsdMxB7kpyL8kCzs9mR05rbUORM3Gn+bactzAWVG2bc5GoaAAqCthvS2busEPw6MDIfhbeBK
zfQbb3pKZPAzoWbb0vm2lSjenYrAGjfj16gz/2TgyxyLP67hAIdADTaYLQB349oV/p+06NWTbdnY
ydP2OnrteC78trqffMY6NMyJ4Mo/PaI7N8saA1UwH6DlBdnUUFlxSGbWiCotmuOAAJFobCN/cg29
nWbwmkBy+KgE++jlyZ9pjoYrOG0yAo4IRSDexJjDYkwyxWh7516vDYLeBKRhQE825w62S7LCRh99
DFcrejDnCmdvucGuoMjCPtjyxkPYDANOmMf6MmUKW0M3MQFAnLpJHJIhiXwtg3l0HaRd0wMMTZN4
hBg7q+fPxwqOYZPbUI403rdIrlMaCAG71a7k1hlGdKcqIE0N5EOjISTDmmrfgBquUsZTDsZSz51m
ziOU6NJXaLJIV3GM8dINnDLNDh46KdXZpsDEjeT0ke+hKnDcN/J2iGbE6Ve1mlFQyNa5HrBDMFSb
Ol9ZBA6cZriU2woj667r/3GMr0FZp9ti6SS51gXGaqDxktvkkBcYGT1Q132sDPDqSBP6qQ+qsCMt
oRq2igsL0YhYyjC+rd30THwuZufEIRtiwlM5Zue2UQA9YZzy6yG06HISB9xxVKwq+XhkxowWIsuP
umWUKTkDlzOpZxYOgE2cGcbRA5Wp/OIuGq0jBZd5MApQQ41ZnEdcYP5CTr2TbDl9LCcp4hvDgKLG
GQAOcxgeQRBeSMV+gHv8WbtNSj4StLu+qW+YJM22K08do8miDh9QqSeBZaI0GRTvWtghjNZ5eyxp
DQdhYrAcqvyl68xhayUujcdsYsusVnKOwOGEHRCn59EcfbqFEn6cFZEJAIqQ+q9FBaweNEaaXTKM
n5YqoeO6jsCgky3ZQbX1a9X0Kmi9UW5sBlMKJaVn3xdOQrs0aRV8+OhLtdN7xxh3hDtL9RK+DjPm
gcg1n0cTtMOg9QrC1PPBgtlhpDTx7HXpJpvzdU4fCYdikErzgYYA2jvV39PTx2fQW2jUlvJB00S5
GaznaIkrEkcmGvLWC+iUdpesNG/DsmhhEqQOB85/jRz8pP2i7yncs209wq+boBGX5nzqDOeY1M1r
HOpvF4NCHhsAvzG3zw7tzUkDLsqyv+NkkSlnkl0szIZUthDaco6tIkHHQCAZZva08U5eJ5Hm5gxX
DLR/kfOwFMyyK+ZSCvYIAx2WAUAdH1r8C33QGUn0nCb1u+q5EmVm3tvLmt3Ju0gNUz9Jv2CyiZJ/
o43oH0Ff99Pemu35RACQCtAqv7SllR1pD8dQN/ygQviwh/yxDwtUcSaQ36CC2Y+Z4ATTYQmwxn40
VvbACHnnJZ7c+ponzCokZorKv7Yj8VdEbFzqmZmo9mYYmSwE/Ge9qxMDnyBqrT1JLyhXOQ9BDGRJ
8FYkD5oiWzBPz3/mlgRH4a3n9hFB4xgFVYHYf1KEoDUllTd/BNtFuaeHIbZEjr0aEz08Iy1AYjFA
0qM7nB1GW+ROQQmX686UFAlOtfSKaZXUQR0+Fk160k1B3YuMuOV5yfoJhL9VqBWVHP4PY+eVHLmy
ZdmpXMvvwisohyir9z4igNCCDGZS/cAoHVrrr5pGz6Nn0DPpkdRC1i3xuq3byuzesGSSjCQjAHc/
5+y9NoJUc8tZtwwZ687SgyxYb5HzvufgD/1COdmFiZ1MThqBHggqM/dixGRpm5OIvJpxByuCQUSq
UFahnkkflT+hTpJFYkqGzUSDbBBqjFOMmXdW18NuDjnzUX/MHTeqBaEcefER9d65E2HiuTkzaAOh
dK2T2Em46nkszlWkdJ7M2TcsCxRA0yzD/unSKeknjDpAAcjVTeW+1PtXktCVTc9+SlxS9VuJ00Rk
AvREpzUyq7ywPC0iQ8kaOjgQ2KzEekos+e62CKeCyn5Dlwgn3GQEl4Sau2qoX6name5Rj0XJTKgy
i8PMeVoZ2hNatUVtjdU8Xi5Wm/qpdAk40Jgf9wBRimWuOolGbvLePZNm2+6UMcGxO7+gvYP+A9KP
voDEANnJTROM2VGGyRlZJCFnRtX5fek+c1CxdmMQkWGpPwdMnGOOhJvKJIxpHNk7CXiaUC6PKhTo
TnAFTjkxbgqtuYizzpiz5ZpUQLi/P7BxY2tVEIy5LEDUqgHqcPY/c/yY81RuMJeBPgjgB1KRQB7M
YAst3fwk1+9Mt0brQjt9C0LGw97CIIrRy6oZWrmqU3kT2RhfY6rCUExw+Mf5OVv6Y2ZPfkKORn2h
u3CfkwS/a0vrUk3DGc6AtlYQMkSOzezcWPAFATpzOGbMvxUfUysloGDIZOCzJOYIvlcK2UAlNr3G
7Y7HKsHmmE3bELPqlPlzR2hMswQ5FfoUElZeEhZDaxPokQOp7TyiuF9lXQelCsC510CZLa2FoVL9
zGZgK3qbfteifsLZvo8tuiV1HCpr2NJ+Oo4qQsjpaTBYvxzT2EMOeg+BdroR4jfsrakYoH0SyBjT
lrtw1f3qOuuzwRrl0Yj0BwEgPdUy2jqOrq3LgZ2PQl+qaLNjAT/QkCMVdepESBvgPFHv/kL/B79S
LCMe2/VMJUv3mfEKfPiu4LCzkWXw9uxaAphMHlanEUdasQDAyzg6pEiQUFDc65XzK0rG57BH7Ijr
TqzqckDDIOgrxkLcNGOg9aQso3N6AVVBWZvQEFkrmY3gaRByOwgkjnpciS0ZMT+58TjaErRQBghM
4ii7GsbRWuIShNLp21HOLKGJZ6TEBo+M4WDhOigdumZbzOk9TVPsP0gbfivU0fNx+BAgKlJN4TSu
6/I4TqNYy4EoAr0ZTmomuj0dqWCs+s0UctC09XUP4dqntXgOE8qNgYGhHdEoqmnk7sKsRSqqGC+c
fOdjWr426XLcnPPeN5N7WdCJisd7EtocLjeBVkN9w4j8iQn5KYvotlCvo1iaoqcOuOBO2v2OuAW5
DpzZOtBwXLVGvVNHLb2Q67bRnJHyyyzvpKQMHzDDetBgLT/Ts9KL+sn2NGEf+b/ZBXo37uYKp6Ub
kpHV57dpAeaboaKA4kRjguBoKzG6rEKDJb6R/Xuacz5sifDKJDZHw7TEoho4OCbKPfitDJBVL6qV
ctOL8VOHvlWFtOBIxZuAeXC2nxvUtETIxfueWCAcF15t4gBPncHlfqUL6KKYNrAv98yM1sN3plB1
d+CFDe4PKi7Xa4aMy1JhdNYcGigiXMcEAjhq+ZgytWRD6i1/YWCw5CzCxjSCUfguEF//dBIQFsL8
1eRNtjNU8Z2ouOMFHv9Rw4hIDt6eOHJDSlo+YfBI6igzJBznaMz2cVfr61gBL6U52rSn/0iW0ri3
TOrcAHKJb08Q3hvAy4rjWrtUdRlW06iMVfREVoP2TUnR6BXMiTAtBRtMAb9CW31xM/tjVJ1zXRl3
2jy8WWkCUh9bHEWh9qXpHOpgGDDhNbH8VJfRBlpathDUlBLHR8kd2sdgCit8gUCQDw1b1cYCM7FS
2QnyJKW/lkTBFkjRc6iaN9nAhFNHuekZDYkOPIcWAD+iYez4WoPFMrgSJ8sIxEQQ36j1WUb2qwGi
GwaLuJIB9Ymv7USo9b3KLHhTTkz3nEE/dlwljFPmYjWl9EgnalOzwuJv1kytsFqTKLyHDBetCpdT
DmIr22QIXOic4PJmoH/EYdJV6mBH7hIw4+CtdkgisqfxCxlR5aNZW6t9s9f1pCCNrCtX4Sj4ATHr
bjtZxlcZau9Txk0qivkt1JhWBmm71ybGuxqtdPztU4/BhT/9fsg41xyQAqGiz1nF0Kir6QgRBiGk
PW4VNcU4zTDK6213M9GrOWfRlZ6Cs3VK2mRayXSc2LBpnVbVuA2U6dqXrJoklNi7qFbfNbalrVpA
hGia+orIOyZVWzc29lAzKpQ0A60uc5bAMHMnSwvBb88KEhbw9tkL8GVN4RVt9J0gThntA2y8ynE2
+Yy/S4xjsUWV+pZYqrEtULjqeCbDjld1au0tA+83zUUmFDsDSQQWMCZRTZ9alwGtyY3PeEyvlKBH
BX3oyq7j8UiMRbUfjOxJqWftoJpsL6iPfiGedNf0hGF3hnV0SbC+VC3IEDFO0015KUxDeoo66bsx
4tU7mnAfvTYjtjhqy3PE+7WpqjnzKzeDmIPZKszyS5xuQwPIpVtSGmq6qfjCFXu1jW6u0hG7sZii
QEBQbczFdxjz0+bFuM6tPvHr/IqX/DbGTuCV+pMoJgiBsrxIF5mFMGCY9oX+maW1tg4dEssN7jql
c4VXtawdtZ5qq0SbtoQbOgbmVAA3+Fro2FaVfNVt85MJImydjKN0qcTbKuR1cxdCgGagvNN17U4X
ZHBmukXKRvsBrXf2J/xTw4CIQFerGxkjIyU8ks1pVN5BeEQMd2JYoZUen0qBXAiejc+gkxC0VFXW
vN4cPgjRY3ylMcK2ovAErg1ZN6D3OcaM3XcAP3qLPjQ+SZAFqtwlbXSpO/uhKYMFOwSWxGH2E9XF
Jm+1F2esoOcCtMK04qwYsmVbtwgJLJBcdN1U0SLM4l1ThfoVB3DUC+u6BB1AprN2hsFJKMn2kxOc
1DwXXHXcfqoagz9xzKtAzsw5DznFnv4T6Et7hlOPwHSNlu7WdMzvlrcMFv9MSDqlElIB8I/xeMFM
ORc0pzlENrTATJdoOMaKbexhxWBM/TurNXjKam2XTNVzzNBjRjSDyjX1RQ0XZDCZ7yN/WNHZp6ms
UG2MubO3YUdbBcIoMQx+36rzlXb94q/oyl8Ik1/ryNhH4PFvpmmcqzp/RisVrgOawYhnCeKsqIl9
gdBNH5+7uXV2eN2ADsYIlIuR46Yk7FlXbkRZqXcThxVXiHKDge7d0BPIgQA3DhAWzTXaInwOoXaF
nfLdX1SjiXwml9w62BfAUKoo3gC8ADuCo8aLhlUDMT83WiUIoK6trch0pGxM5tmyHhzDxPWueZaL
5TTQUgSbcxJvRV3bGwCBKJjygrH9UNlnfdH9G70J9a0Pcq6h6GsARUABYBIWl0cT0U+kg+JER79u
KPTtGBi3tbsrCGagclP2rRWS0Xm1FhU6L4vejr/l0mByXNAeIk8PjTTZwLLxWBfaotpL1loI80Ft
2h283dGDQ0fKRgxiVzfAoDqVdesBqDXIk3cEvaEtIgIFEz0VGckK5LuxwhZRzYJgdJvRMkIKPmON
NurTsLAyMEapt5ZBeNlgvepRk21mYCSeXmkXOlauH22GFqMTAebgvKwSiDIKYsg1p65llCqJ9PMw
M7wgTOcfmzqidBd2Juu1U2XEt4yjQfNoCxYPXBb7207JAw7E7bSTvLvbmhFTMc7bNsyDLYG1u7AL
UCJZc+Uhfdhh43ignzpRgIEox4GAE2CgemC4sRpaxrPcs/ekbmYEDNCwGKz4WjuJvm6IQqbpQD+M
HFSxkaaBY6BiHzRpzuNUesWGCpM+K15DBJqcnDYD03X6Ed+WFUHyG6wHVe2+RkGJXIyorZQbvU7Y
bmX4CIeFM2tuP0/wCr15GXPaScVRmbPIxihx5M+MRbcqSRQETR+pvvK9O1inJYKAk40FH83x1cnV
DwFm7ZVRFhfOQASq4ABbq132pld422ubKM5BHw5aPjzpZ/AY/RZ8NEO+BOm2aQOPd8dzijvNBzKh
4GYg07RMCbRDjGOAAl7PqDM5/sNbmuf8pgoz2E5rNbMirxs5PIM5sQ/DjFuNZOlNLD5H8BvANfDH
qAECF+bM66wZDnZD21sIy6Y/qSItxm2BK0ExZPwzT/WfE3Z44uOTvZIE3EK6+pFMBkLn3dhO55io
hHUeL/JCl0ZVBqDMsOiRlNgkuhIOWqqOX6S1kG7C6EBydKHdMA+wINTBTztuS6npq5SKVcmp0mct
VTxbGRATsJhoCR5UY9Ob8XlOuduRn7PRlPOjRk5oPiTAu43hUCcsFbZuPrK+yXXYqL6dB8Ay84eK
2Sos6xpRdG0Cw2Qdn9z0eYB/6SXy7GrWh6uCBzSLyROiv1LwV6TicHnOve1lbvGoC/LzHEVlIqDT
bA9bGHo1sYKm3njSRVHHwneraxexPFy4gkZBEhEphd2C4swR167ntytbmlZVWzOBzS9DgP+GkgY4
D8CoLiZl2Sp8lcYOCj6VwAofvAdRtFBoWlQbtYwRDDsIKOuIzb1ftLYWJ31D+RSVEoFI7z45MHpT
izd8olnvwfvf6Yfl90xTHRJO+mjADF25C/49C9ErJ/UTSkpq6yL60FEsaU3xga9hA1tAkuYSnrom
EN4MmqXW5lPT12LPwHkeyDMjUFifCH7HobAvMM8aqEU2YcUrQsvzAXil5kcD/BFHNtdRMT4MkMSw
XdIPLQW4EFn58yJVdU2Tu7ERtP2RVermgF6g7gg6C3BTuOAmN1LQIIjIOoZ3zqITJqrltT2qH0VL
3/OY6csQ2AoLKmO5waVCgj9FrWW7+PQL9G8//vjHv/3zP36M/yS/CjDZkyzy5m//zMcfRTnVkQzb
/+PDv52jD6QvxXf7+9v+48v+/pv+9rPI+O//+yX/zydafpz/eF7++T9/PO+tffu7D/y8ZUW7777q
6fYFSb79/TPwiyxf+d/95B9fv5/l51R+/fXHR9Hl7fJsMiryH39+av/51x+a5v5+pf7thVqe/89P
Xt4yvm/9v/5n+/XH5//+l/+Bii6qv/6vb/16a9q//lD0v5iu6biuC+3Y5lzgiB9/DF+/P+X8RbiM
0FwTTz6Da8v58Qcs/Tbk31b/YhuWhanWtvBIUO/++KMpuuVT5l8MDug2z6fbwhaWY/7499fg797M
/3xz/8jJPi8IFWr4biG0H3+U//auL7+lsC2ezLIN23VsF2GNtXz+4+0GU4av1/7Bhl/fahkDlxp0
QmqBiq+dcDoMvek14RTfV7nyildgselD7bchpt3HhrIeJSmTBLyBdMOElgZF9WgZ6l7Yy5DFAMSM
b3+fdSP+u2miMOSmN62RKt2OCz/Ai3mTOtEcXTtdy5B2eRZFJxdaNm46kJLgKzxVLpIQdXiip8fB
DzIW8ibJVhENKKuH1ZyJ/mxmfX+WRtARVCILzjtxdIwIguAbOQm6cRMepDLjo6nWkFrbl8AAts1E
MX6zkie9Si9WJJv3vNIazqHi2lNoHMY0rh8r9dxhgBlGBtmztEnGlXdDalr7VjdLTLmxRW2xNIZJ
h0dgUif4LMI/H8AJxeyl/F1DU1iqUUI5l9nrrpIbM+nNjcr+7WuFNp5JxRrPdpbtFKaggMyzB3WG
RtI4/TkC13aA26Ce9FbbBSDfV5jFrbOpKvD7BjBWx5aAqTrssk1ABiZzK1UHfV53nqaE+4nyzrew
A+5yR9SnfMiwl0Fe3I8yIi6pqy7tEDqndKavKaPoLsS0fDExhvz+yFBQpibg8vGSm+0+FjivYzc6
xfTigWioTw4UcKyr7jF3qg9tkNUvDL/YkyfhYcxT/Q6kJx05g1hhQjDMuiYwmPzBlcGg/tzKm2JM
d1gblSWPqPRANRv+vDzL3INO7gkbgUly6oK8f8jjQfemKHvW+5KMRoLV734/ELpo+bg0sVRERdVf
kuWBYGFzWzPrXSlo/1FRXUkgUU6VZp30BPNUJdwMbmNud2fMjs90GR4R37SAT2JG9RyCRojOTrO4
cO3vdMGWK119qx3cpV5V9MFROGlwnEBtkABrzicFheouYExxkjLJTkFKB62sU8Pr0hnyMNOPQ60R
utqTsHzIwlA5RKrNieO/fIxgi0FgfNGBPh1/PwB6UY5FZpwCTda733/VofbdoxzeNIrWx1wfSgg6
RA+Jnq/cTdbGX90cRLtJmh82R0H6sFEaXuyiDy/yEaJsT9jD/Jq2k36IkMV7Q1USxA0ffuBUUDL9
mFqSIazSPXLQ/K8P8HWxF47R9T//XhLZcqzz+LU2anWrjkZ9/v0AXLc564lNmy+hcaw5U7uldfSR
MB8E30z/7kSgjbEm3rjHSD4g3J5sCqaJPIq2fIH/e547U9tnSwBnWJUGmtjhF+Y/4AIFfliopxkh
zwtzN40bH+uVsc4qgkGZTY2buhKO1/SDew4yTJNJZvhKUYAxK0n+Rd7MVEJNoeymS6Rcb0LdpAO1
NVvBIGzhe/z+k9PAsrKKWlkFzO5Obo65uyWKAMRfk9JPFKS4VPwyVi4eUAskl98PtJPTi47BhTY1
PWO91BEJQu1YgU2Jt4xnAixNsctUWjaGP1ECMI/CjJXnFZL9SRd3og7F3ihs/YwK0zLK6pKxoWNw
jo7oarZJOE9eqRV0U5euPjQ44V4nDWRTt01G5VIyrlrh3SBihYMFjDDEWRWhMHk3PTsyJkmWA3M4
WfDthpoZf0UFH4cYeei5Gn7UCop9UnO8omDmrmKGDrid+yUWoEG0XQWVn039MQMPvgrc6qHrZhxl
Gg1CVfi1SegXNs9HIeCMqC4nRdRPH66ov8AnzWqK+TpPaAvjKs7iHPMQPzHePAMpeRCAuAd60xbE
g7bgikEtrJviUXOug4yfs+4xtuBcgqGHvKQ7b1MYnFM8ggT1AeQHVCma+EbPkCF0xnGPETArSX3s
nR7CEgtnuRzu7Sk/t2m5K4p2Cc8hM2EOvWgwzrYe31o335dp8FCHDbA5JGEFkfdRVx+TEJ5cvOBp
Gse9NVtVI0Mc6uyTCLt7Oz2H2CDS2m/6VvG7Lt3riXikZPFSEXRsgPDrQul6g51dyau74yC7KH2V
MzbzrS0W4EVHaERHRTs9oFpEgyMNsstH884GHLemmD1aTFk8pbXIak7gHzao9sxkU3d4teh7nTn0
oQvUFkRicQzUgduZHDz4qwFUnfg9BRgVkHaiA4i1bQJ+EDP4BU5IOuvwRad4WNvpbPl58KoNOBc6
yCBun5wVATIVHqknanGZHWwwI4swPXkiF6zg25wi0MVGmGyBYD+bXEbS5Bogd8QPQ2r9sMFi3zVY
cTI1XcvJqTeh3XfnzhLdWWbDSWjohTWXorHR5XMfwtxnmOzFyfgeDepbX4lmZ6ewnJm5gMoF3psq
b5Nb+XWNZ9UeoO4UtMfKFBdEQaECeoh+gI4XvKrQzmfoxbNofEE1WJESzOpdLlsQsgoy6VFT2L6C
pZ5IM+TJJFSUHKvzsPfHST45jniqFTpV2XxwKOHXdlCu5lLulVjuKk19iQO38zkq+LLLDaxlaMt5
I9ZW21FzYpPLE2C2A8MbpgurFuO5My3MzBksgLPIhqVGiBKq3D0AOIumfcPl40j6OCLaktTI5Mkl
tCOOd3gMHusJq2nn6DdziTJXHQaDNVFY/ILtzqbtcGR6RuJJsSj1SBXD8Hh07e9kMZBFxWBvzFp9
BcZX/Eyc9o2FhrXVHNMtS/y3FegXtaeGb0WHungi3dBsMRSoUe8ng13c2RQ2NTzaVRgwxkUGSsBF
w+U5DTpTb5tB19hlvo0oFxvuMJ+LEDeemLpum5XYj8ZCXgMQKY8KexBYlcjdJK3BbTxp3S+8OPcm
qpFw6UaNlMu+RjwG7X5ArGmOUyhRGXKR0e5HqsJUgenZQahds+4m9JD9BOhs7pPPtoeAURBg35bG
QVomLt8B2S2p3YBQLfo7M8PguJ2JRlweVA5WhuNEh99/FaFXulZRkF3dGs2oPmfVNjVsh9Yn/chA
LEL6BddXhME1hB5H2HOQ+Cg072nocdos7ugBvBMJcSrGel7LGs9JXrNcahZOid5hwZVztUoeM4Zv
R/zP/QYQnrlFJk+n6MkqjZPRk+XXGu5jzfyTvOyJ2rl4jFS4zvJ+NF0LVeTs5Z1QH8QECbyyjspU
7OoRV03cdMleRB3XYfCh2ZqA4a31P3HZbM0yMp7Nrut2JXWvr7HMPUcBR172w+hIrtpdXy3LBQNy
zfxetCENmXAbxSQCCDsIYQ6NVfsw2zoMGiGDPluDlBGT0ZprIxNP3+mN8aqVtbtRBu4dV60PfTmY
KDYTv7cEjB6SOQ42AU2VnYkHGjVipSoD7TkR67dacERs0/RtGNSvYSyZljckT5oa1E110I0LKlrP
5iDnC9zLntbZ22SYL05KNBug0Oo06E0FI2bGD1dOiyipfu6A7O+dNs18V/SMnWeNA5n9O6tUgUDI
PYFybxsED60khhPRmFMR+pc05TvtTaw99MaVY6MuiuDlT0aNRUnvyNRC0eX2jgFyrwCVPorUR9SB
uaqCx98NJW2HNGy9uJ7vVRUNBTCJbFMpzUEovbivg+EJADGN1CautgaEg0Q1wisdSfonHIiRmDV5
QDYnLB0PE8qB2XxyxswmwfLTeoqbr9hgFSZiBhlghLY4RC1b5EYBOSMrT3ActLWdC6zNUvWGOle3
mdVUpJ01nhXqpI8OLE0aiwA5opZf0ZiuMmfYxUZeH1UddZaVMc8jJaK7TS1uayiN+GK7nBCMuDyC
JxwuFASoSVZuTojBAt8GUBxutMCM72I3/NZHEiCDuoRoWqi/ium1xxe7CTljwNGP/ES7qjG0C/xh
rmcglks1c8vcmZYEls/BmuQdAooYJssnUeuWZ6F0oD2nfKkCK2QwfbRSTw9sOzT1uCnUmpAE4vf0
RtsbZasj8CfPpasicB8tGw3e4athqcWjM0taM808rSMTwBT+Er3TYUtBfcQHRed57u6yVhZkcjk3
G7ERV0x3T+64RJpHSzOOVRSKQbqOqmA+mCyXvYy9NlU6IH6yP0m81h0UZ99ObWoFshS6oaC1Ns5y
ow6EWjbduNcVIqlm1WFtgVB2JulKIxPybAPFaYze8QjzzpAIKUdHhgNpcLeyCR+LsrHPSPf+fCgY
F3acrXyztxZ5/0igaYRrTJaZXzYi3DsO97vMXC+SMSmq6ZFa0lq12MU3craDkW47WNSswjnA6BaX
a3jtG/edBnq1tab0ww47dH8G7V/wOg+Ryrm8Yswe4tObE9BrSv3F7CXbDuXFYpQH5ITWtIYJD7Xl
+MtdGlT0x29xZqtrAqYYsQQ7ghxdvLvdto2Yrsxxbh6YhqLkgHBsLuSpgLcMBxw7q9O38dGw7FfS
ho5JDKlK05pnc14muSayc8b1uMcb+yPonBeoyQerUl9NbRMp/T2OdMa7tFJwtbRkWDrIDyxs7kqv
fvLrrRulv8v6Eh5b2oeHRneAIaA9EQ0DUbTjN5UU5xVRh7BLY2MjbIx6fNF2FOEXTdp+F+uyBvLF
EKiYdXDWZAYGbr+QUInOFIzlK/BmmmZz8tMTP8uPIHHhpsfnCekzucP4wwcHlxwiu6zPhwMCoAtv
IDeCSXe3QM665jSgenC2YP85OExaznpVH46r8VnLKMmdBI9bqRo4k8JyE2vVY4MlnR0yYkBjN7z5
E84S5dlJkk3fkOhZDUiV3L5LCBZyVU/HvdTY2i8apzoCFzxZ0kFaEaklE7hC7Q86UQf6t95KXiT4
xuRalFt9tOFoQnBBRFITz0lqz0DTNLfmo9aDJm6gYXKrPEqHQ9Cc5V+IbOShxwVSBFVPxBbqGRt2
IrYFmsGsb+T7VVaG9qvgJ8n9YZxOcAN7Dx5VvCo14rKsLAB53E/6plXpqHSx/eG21ZOW0buYwg9h
5xO7avU0QX/1U41GaUzbm+PiepzN4t7tgA+yfMHXE0yMFeDaaB/EhtBZZGWhPIwtKh+tTdQ9A3eC
GkRKryoBPtPl1aYdtWRrYPMm6loMmDxJuq9tsHG6g1qsrG8RzeZYncNtxpHJDTIOrPlzMCHnboZb
O8y/mAHpx74TT4SwiDW5BljEbQbaajEMR6JCflZt8zHNzhX4y6UMO+AvBJVpietsITUB2s+SF2PQ
ns0SLwCYYLGxSm6VUfKTNJ1MthxQd4D9P209TahPjI+cdoiH2ZJQ8dY9jxpeC648P1SYNtkwVzKa
OruWrOKx4CaTSFYQ56Nfs+ZbpwEujQSS3GC+pcz8uC1RS4cTJdcbOgDmUgCdiGS5kZfC89v0oUQ4
bkvbRYmP8qtJsgrUVfmrrhNe9r54BPoCRXs4TngRspqbhsEfG2P9MhLtvK1m9Wehhm9hrjGRQoGE
CBcGjXjm4BKweCw4KiWgtUf4gjkXV7PNsMQVxGHLvt3nKQgzTWOsETxYsSB/0PiSinEXJ+JJ6b9F
BbpLaXZmKu4s1263YNIzyqgjrXKEjFXPjWKgX6myDZy2+MDWhsTcCu4ap/6QYwNZbNGjjRYg7Sjv
wl1U9JeMBWfLE6dIOotFDpLuULsslGjrK6+YCAqtDjzh4BPtG5sMegjSkWZO5LwhzY0s/FDgtBiD
ScBrRkZfpcL+0E9YnuOBDosQA8AbQifGRhTkjxgfdDlZC+GCMMA0H/tmGrcaztK1mWGxcRqSViC7
oDvJviYJkVJByDLZV7NjaZlq+QnpGNKhhW4b1+wgtolmPZRQodUCBm0iWWxTG61uTi9570PagdnA
LrcPylngBs4WKSXnGgVpuVWFx1DpecW07l5oLKvJWId+gLBoXY6jvh7mBpi/Mn8HjZ2uyxK9osrk
B7QW89YEEt26xkObmlSqccyAYqB9jIwQDVRPz22la5KyzZQgY+3NyCUNONTXRVOtot465PZwmjsQ
0vOukYJXVxAiWIRnFWwAYEbMcX6c9PtiZMLKGksoTsLkP3KpCIvHaRYxxEqolQUeExWpJfkx2qE3
wYBL6TSYxQi2nAxORQWm9JKOmVudKs+MKZbHOLxLlfanA9CjNt54YT2BoNVPKkRnpp2hBjeq+agy
9CPdQDFldFTm5EuLnxTFfDPIYAbDRaRzqJFCWY4swllnb0RZvPSI47AStVujLV5Ygu8i9o4j7eiU
ymsmyI4e4sD2yCSo/UYK8uAMCofK6MlNW/bX8n1IYSUmLZ7KxyyQR9X8ENLcCDH/rON2pzEo1ep2
OiAGJtgGNahi9JtKSq+ibu0G9kQzfmNC/zUP1S4Mh2fEM9hpxuEp6hJaIFW1HgsDCBPR32vB+i5t
pvHCwXCe99+Fiv95npqXEKKPguBxpZYB+qYJ+5HZq55Ll/dQ98GptZRb0pB9EOqR9aLKr3wcab15
aZnh0CbKGdrDnvSg78qs3+dohJOcQKihvEyy1yTlHVCt1zgPkxUgDjhzycKsIXkpQjBMAN2wsht3
3nVC3tE60E9uEvqsJdqyBDp5D1fT0J94kzsKv+qUuW+AssZNSnggeknoAiHU0bWstPewZ0BdLtdM
aQ53c9gcnb7kkMqdW+RorwBkq6uwpGccap9dZiOf1PE89FTYMe6HTWfOYNEnKLhZGHxYpab6sLcw
8H3PY3SLlKwnOyT/VhjJAuFSyR+tNEDVwHEECCEilXF2836WGLL0ur9aIf72voI+ZpzylBw9QCML
j8wCndK+jOWj7PDn1zJ5aJSvqCNOh6wuC2sCCewBVXlMuZuDAw6U4qedVV+QVx6w+p5RdLKJRbs+
D87kyUCiHiNUXs5Rm0lqUIzwwsxx1xOhAu9zrfURLf6w/wbAtaelQIxa+5BpDKMdYG+JvOA3QnPf
9oOH92lddtPOxrOcjAQmBr/icKEtWNMxNIeTpmvXYqCAsRz4McvPWvfONyZTp84fFWfYuos6ITfQ
GbBPk8WFhdSlXWroC+koR+SguvIcJ+EbmdoJEJT+NZuNN6n1p0mwUQUZvINUe3F7dyBTR7wovfIm
JrygCYouT3AmN8ZhF3ga7DZurEV9e2sYlXRjA5VjbJ/KAgR6rR5FrO3qcNmXIDE7FbKtWqv2dB8e
yIneoYWedyQTYOEA0arBlEDmn8XjC/PwYNVZT3kcu+Ap2GVaDQw5Kkwbty9yuvndieV9gXkdRTBI
HurjMmh9ADRe4Jp7sxc7i9FZFhFLJ125glEMgtEQHD9QaeXVcNRyrFZFcoExRjsokF+TNYDQMc8Z
xInOcnAKF4U3QuzxpxH0Bfvz0ql+bjnnrYIaUzaBkmym6Xs1YnMvgHITKJGCWe/eRrM8kAcJZg+1
5jy1v6ZioJsjL2Ym7xftbK1YqR9iRliXbvlpy3xPr13fFaTgqdWlG5BURvVitBHaultwkJGz8BOR
0CvJTPGo9LeUYCCyqsjBY+vEp8zUHWuSl+iwLTDbkiMvxwcLxLnI5kdTidVNxY66AkgqS3p5CXJp
OYn7gm6HNXrUz8OV49o6L/VLkzYAgMdfyWQ+YMWhjCw3SZVtU7yMmEKYt8vqxbLbF95H0KJAoRTc
uGj3nJVSquepwg4fdXi7odnxqrIgkwhR7+RgePa5Prpj8k5xQ0WE6ChKgneGG+gyoFe5wWh4Wc8q
YSQxqqOIEVl+Uguoq/gW3my3ehYKplKL4kAV8trpIYeueT63pfoWM1nrXfeuxiuXUDasyfp8a0Y0
DmDuekJos5Rw8IBENdpWV6p3glHST00apDS2Dkbb4izs9Fk3bi3nNKDxe8NBwVVXpEsyTr1oue1L
/tV1pesHg9ABNjzrWMh/5e48mltH0iz6i9ABZAJIYEvvJFKiSJkNQhbee/z6OahZTM9mIno7i+7o
rqr3nooEMj9z77n6yQqOrJTvI5XQIk1Hnc53Ll8K8u7tioVhxog8zn6CiiDLmlFWTRZFqsaHJKHp
mDoUJ9BicW9FOEOwDjvlm2dAS5+Q1KDgidGluq9StDfyC0gLnL6Yj6s1BgZsgWSDsEbAQG/CTUqT
ltkskbotnRD2/vwtT+iaM41FmQarzPYznxgjF+4NSAkReFj+lPJ2dacRWSzWTpxAeTWSUyCoODRd
tEweGdqyOan06RnHFyVY8FalBNKTkfqN28c8w2hf+i3TV9ejw/cTzI7wZKJNnUSfYS2IcM4ZZXHd
Rghe92znt5np7oIRzSGzqI8y/O7Rji/7Lt4NxhcakoXdqluS5uikI5JTETmFCHNyU+sZsmQsKqN4
lxQQR1LgX9YceVM7NlQN3dwVQfdSJMW+asoXV2Dahnu6hebrhnfR5G++595V7kMbbopT7tcwTA8s
7Jetj/veN05DpD+SAQaGs9rxr7bFMztuHDtlURBzyiiIrZ4+0LPP4MwuQOkF7oRxsw+MkEiKtTPf
M1VneCtGrM95Iz918kA2Dblj3gxkTEnPw1rHmqakqvXchrWS4i+7/LJc8zUi3fncDe4yZeeXjkUE
5OtppwwMbiUP9NR618jn2E9795RNzSEgJwAesY/XsTKu7CGXhEqSbNqsMqE+50c9MLPnsh6nVY49
q6khMYXTY9mnmz613t0o+tEKBHamyVZFn4A7WtlK+f7VJ75iy6z14IqGpz/2NlBIMfkU/k/mcbFa
/try1A/ieXpcu7wPVscdNK1G5THtsV6LWcyJcyHdjAbqUey/k4X80TVY8hDUk5N9JiFWYNaKAyoF
UPqMJCB6i54RSaEj/+Lux3oDPaxMGXjHHOENoE9sgykSJUd7ZIp0JDf1UhDTEY0UwiV28o3ZkcAa
VtmzR0LKSbF8VV+JbiMBq9mqDMGL3pvpOmfkyeYMO5uvkwiEXSwp8XXh0QXXFMkXp6aSDkzUhRF2
+KkIXlqyqTU75ZXEdYsM4bUx4Vj0THk3yEPfs5JJmNZPn30oOF+Na5wBp28A3WEKzA+uo91MBuVG
sJdG/Q7vNyzIIU4EdooEw1ClWCkNzoV4F7GhpTBgpIy/trjodrMHzrPU7EnsDN5wT3NfVEvOYEmk
TGQQaRO07G5lgP08Q+bBp5RmVKbOtOtLwjaJfkJlb9vfecnuKCdoXe8C5F1ii4ld7QxkzWTmrkdd
ghbgwAAzN3JoROKIrCpaWRiWKmGae6NgVyyTmNQFS7IpsB5FnLTgB7NP3Fr5esjYdQY6SmaXOHJ2
5hlgzjTeAj6aZ14FvAWD93nMJehFsSoHFsjsZrODY+wTZgog9UNkiCUT4+GOtHfbGkkLXh4pzOR/
TqOzjj0Hd5PK2OhAbREAVgptgIrS2u0qjXflpPH9Yk9adv0VxfQ9DnFY+zqqZZl1Dz0DM8vyd8DR
Kb2bLb5VBOXOLGgzImYQvJeo7Dayd24VcP/RGR/4x3+gJz1kcxxWkPBh1OU+LPT6yJw0dig7fPoN
T7C/lLzRtsUqF5F9Iftti8WelWNwL7rwIuZbATYTipKh3rVeMCwnktbGZHpujIbLN/sL/fLgSu3c
Kr7AIeJZEz5risxPwUnOIzIqq8hSp66ZgnU2sdCyKeGRGRItlRgG2SUxm+DmOQjgE7YBQVkggr/k
hKy9GaC+u3DXGHCjjtoqx3kfjGh2PFXY/Jn7TYH9XVGYm6YBrSG2dwXgmyDBm+gmH+iMDYzk2TvE
gm1Zu5zFiHUId1p0Y7BnLcN5YrC269tHJ/SINZPnkKdo0lW0lS5JPj7GWxQYLMnsWaLX48jPa/XZ
GtNrUvTnbp7bR0l1Suxw3VroZgZGXVO3j6LGA1BL+Bh0cUHhseirDYyHk5g8jF1t/tGa/sFiD8G8
0bpn5PVNTnp0A7wDY3hG2vQoPaoVHVLmUp/Z22WbHAur305RsXZcbR8waEAy63uz/Pve23qPubbA
DSDH+OiM80Xook1JGbAjmznKgrtaDvcmt17Dbh+KbDyP7Mq8Pn9p8vYUB9xBSUwGb99n5iYbNWaO
zedkqfcSTAjGIx/kY/NuhaqhAHG/gyK41CQWYoV0HCCjnF3YQ3TP/DWYHS8MK7GWZdA9mmaAjLxj
DFfVzSGJtU3lCecpxqi7rOeVcxmZTM1YPDV5M+2RwEwHuzXFLEElu6xhOSbtCEIoS8DWeaiL9GY0
ZrmyjIlr2PWYogE/Ulb/4jArWoDSV0zLWBqEG/Ray0HDzzYUSb9h6ZeASyGEGnPnKignZD1b6efQ
ElDlQe8Jo10433AWelLWIcCb+HgAFa0ofLCx2E2zmpuNLvpTcnqhZMsONj4QT8/jU+c5PPVhWa+6
jrtdz9z9NA/btLYr1nkfwAgZUzwdE3qbESHBxGiGkQbWOhTmGYBJm4nlYtCGr6o3Plym87ZWvWSi
OOmUnfMkGiORHb33YHgXwuUn7SCNpHY/59vulVt9x6L+CEt9wSByOJCPehhzrMpeCw3KQHVTJMk6
wzXgD0WzpIdhc6WWSYe8AFnc0xz3TI+Ni5tZ+leunkOIH9s0EhdPmLsqqfZTWTH9JsKrVpglJxZ0
WXIESr4Yp+5qcfuz5XO2ia94u3n48sT4aPl9skr/m7L0EBFsvKiN8sAOjibIDfY5BlgrNQ9u2J9q
Vuhk0OI4zdj3DqN3cv23eMoG5oIjExrPeocesY/t51JhRtbicu0iS1j7FmK8ELgvzbo1L3+8FShh
RA8mwcU2PfGI9P5As/yh2E4Zk15dW9NVDwFQvAT0ROLZf64qBgYkCE36PEs2TOK6B+H736E2wGnx
fbH17HuXKS7SpiOm2RmiR1iNCXMChCYYSchxadb6lEEJ0GBhBcYzegfIZIYsn9hgAlW6uWU37WXT
NNupdt7pKWNIA/GXMDNin3uBvBkZjifgARRo163xBeWWve1KnK9GDP4ss7UVxeo+dwgQyNTEkMX7
lNLAh2wiGzSEdojZVtpSbUnPdN/5a1VKCstI14lmxcfD7UMUQCwAUgfQhdMMvHehHwOXGaF5KECF
OCuW/pTDIQQlTD7hs+9X1gpPEjbeyakeaPrtvMYZr7Kbb6ePhec1BOeyaiT2iwFaYq1qI5erpjT+
EHUl23Hq3+nj+GYD5MtMH7eT+x65OXVzH8RrBDxfSqJa9gJUiZpRgbU3NHCXOGf1LH9iJbhQLOux
NvuHWJg37mmu2Zr8m8D+zEr9BwOUtil1bZ+V5WvnMLJp1bSHmAFYhh9J95/SIdzZTl5fdV/je5jK
BxaJzaqxHKDSY6uILdbDtSBrY8mWBqqlQm1JmYlVx5+YH02hd0ScQhayVJs4ychMYGBmdWkP7tz6
TYgxfvznv1TbUtDiUK3yV2OkG4P7z9QujF9sMFZL2VjdwhLWTx0R3jqMGBMh4wLrJG94WU/+j5No
r+Q1NI8Tk8JFvemV9lV6cjrJKbkZ2vhO0yshJVQvg0MkSNIzcia84zt1I7X2iuYVe8HVlHLZVcFr
wEZtlYbj2wgejqX6nNycdcQE+SXROYA1DdotyBFBqg1AcHipS0ZJY6XOCDPMxwB0F0VHkq/Q7B6J
yH4I1PSYUmoWuF7raaj3lfKwuAHFktOvDsAtNT/djKAi239DVfJqmtT55vQ5udYDy4htJ8C7oYCy
qpgQKy7GIXGvGfNVlof7KWh2lpsfXeHhyY+wl1bGFlTGh5ULrC8cnI735kYgA0c+yaE3r+yv/tJm
eCMmBf3ggOLG67eETzBLCRD+oMGhGwccPIubkGiWZ4Kx6lEwBU60X0NScEx5/eBHt6ZsZjuk4Z4c
Zo62Wz0POa5jrVIvJA0kR0bsHk3ePmddVzOK2elVIBBcdRUD6E8LgxMJxJB8GfCcM+Gv0sHst/GU
vwUTjawks1APyHquOiReY8TEpRqDkIC5hmuKuJI5TbUAXy+BWgCUrBAeVcQnsQvaCyfCxCpadnqu
WVOn7jAVwemU5p+ekD1ETjOTjDwJj4b0npE3W48jSmQ5GpJtMzdJn8qKDT+XOKvCDYXdJ+Ht8TdH
1XteaDsI4A+ybe5pirEVeuNb6mTRponZ1/TtuTTyq0/GuWMPS1yOn+CYmOtU1UoFMwddvDo81/Ob
kJAaRJqmfNOHjJICeA0nTODD6EhCFWzArB2V3nAmJO1X6iU7JyC30Iidla+4xT0KmLZ4AaP4g34g
oPvV7tmcaNpmOCl+7GkXau6cHYpCw0frzVLJfHAH/Rezig3GxW3STeYV5CmjcSrsHrPTlH5p4B0y
Sg6nctHcsEcuw2JX9AMm3s4/92kLEGiM30obzhOVHsrJ3paLsBV3M5huemdv0Bo/9iNt4pB/NfUd
Ox8T0/40gmZvHJ6PHqx9UFECs48sBu8l8AO6pnCn50hkA6P/KyYa2HGChMKyHtxGsu9FgiVS6WcD
tx0pnDX+mBJXE4de5la8AGmxJ4NOrqzYujQyf8bL82qYycuY4BrrJ+JYrCAFCmd+mJVT7PXSPrB8
OYhJP/aivcAUWAYI0Dah92IX/Wesux8YnmaadQp6+q9ldp7L9hLqj+xGVhrV4MKpl7Uq3jOVPBZR
+xxKBpMe67iRz6RzCh3rT+4s0P3yMqxIalq4wZtmPoKgKtdxSxQkk36KN7wkSBenZdz257xjxoGQ
fVlh9EPtPU/KnTfOnlNbWqfY1b9nmgAq/yWRPeRqF33kbxNt7l3DnR9Ej0nH1DDqEOSmffXlk0nP
TPodk2u/HIN6xwGWLku33xJ1Qc4YX7JtfKJPo6HsmU0VqIE86BJVGT+a3DmNrxHgThXtkGy0kMz9
BYKgc5i2F2U55w75caa1JOk5nnWIB5cNvHkatJaAaDE+/ZPz1w2sN+201NcDVyMChg6eTw0ZIcKV
0zArIsIy34GVg/pgRG+RRkiobobjqRnij9gli0so/L8tGyONm7wzWOwn1l9h29fKJhskYba9mLxf
xUoBgoQTrFIdvDDw6X1bvvt+cx76b7r5LINlbdhPsmi/kKyccJvepJvRpUFY8QpwqHGb+eh5iI91
Sa5AE7VVs7XSKvm0fPx0cQ+RN5P2tuKrHJJ7r/knCWGxJZx7N2bq4FeQXdyQ4MSolA+FmGFdoqVW
8H+8JKfJKxyadJvHkXUD/WK0UYNewTiqCYnzU3vDkPaxjTmxUS/+TvDrNjIEjdVWe6ybz2BgGOJn
0wksnTpXwbj1zJjgDx6eJVQldqJi/HCwje+zGvQsW6IHdsAJO4/+l/od7qdrz6skcrC4V5aJPT8p
wC/W2g9IuKfe4IUlRw4RLx8/L71aSdd/ZDPuHsDUVysiWTwxqiXguV+E0is0pT35p9Hadp1x241a
xv+TgHhs9CajPEhia4yOss+12JUlzcUbU05T2/21zOpPZ3IPoekhyElR1UXA1FMjeCSKIHXabvKO
AibfsjDBiTirRFquWxtp1/PoMVXONNSQembsdAGyxR5zeuWR7wqaV7jVRkgfuF5A3YitFaLvNLEb
jNWHy6dwzCBsE+EWboZgiAA2pB8FIoM4GKGHM+t6GHmbViylQdU5h2rgtUpbbPDRZJJcwr+RUhOa
J0hsS890L9HMOSOJYsvCGZ05z4ztY0UIFcZ5GPQr18qQXGBHkxH4qcHfAjbwtrUoTwXjivrLr8yT
3UODBmaLoGygNylQf6zt+pO4l+/ayUl/pOYo7Oyx4mTXcHPY6KBxqg3vU0x2WqL/1eCrKI5+zKy7
58GpGipnC8oRFgI7qCYG/ETK4WjEmCJAa27w8tKlGOODas+przTUEQMYS4AHo9UXT61rOUt69W01
uZ+ODm0SqOiutpNb2JRP2aBYGBf4I+KWRsxoLXLdkhBGW4eW3rm72ih3Y51fg4GV7giOrNBZnpRD
sw6ZX6GxTl5tTkw2+dWpIQ+csozWkHN8LVmkjy1CCf5uj7hn0ZnOmYmOj0UpFxsAaa7RL/S263cp
E2027umucurvuFG/ROhKkn3NbzeLyFRHpJ430VuJ552LnNkIY/u/rv10OufkkAicFeYeCJe/aaE8
lnpWb01pN8tGaPYSL0u2kQ7g8xwIcyGzD70sxC1m/yLi8q0IxvoQhN29CD2+eg1lpJXbaxnXLJhx
zKNwbWfm7Xj2uShbFpDw5EzgbMs5n2khq74ElXT2ejkftQbkDrQOj9PkLMpEXkwvGHdlpd801/yc
4gltXwqIhvlFhHhYkHgehOuMuwPo5MnoxpdcMyOggbN0KYPPhGVynFMSHLw0xnQvMiLS4JqeDFlA
P88/tRTbWKzji2BwHTfX3C2abaAj0mE1hoKgSxdpXG2hACFa8eUWXulrJ4gwFVZ5yUe2BwN0CL1K
9pk2/VozRbzuol3ZdeOi0cedixd5IXrnt5TDD/8ZlgxA9elCphBT+KaipPETuD4alpXZnVuL6EkT
xd4fWrV22voWNOmq8ctbw1nLDMlnQHMvYskSz1XvZuR9tAY7rPl/lCI+69o50YmhrDGELGCoA38E
PGN4T7RNQCLASbKI+PDN1dDDxWvZ1hF3dekG5upMj84ipSmh8sui8pZN0Dpa6+SnhD3o45ksKRpp
Qwp0zsm2todjWXjvXR8CcIhQoEKnQrG6mkYwHJqtuYdKW0cgdddZJzey8/emNjyi3XzQU7Oj9ljW
rbuxwgmBBGgKj8qrss0X0tYXRuISl9JUS9ueMcawPOarWNruOfBw3kzBKZJ0oEZWyuUtTnDxDA6/
QG9/vAnbA1bGZe5q/lPDFnoFj/leyOLXCBmwlLnxWB2SFEMhxOxiFyA1QKrnYAQZ3nVVHpTPuL2J
aIOtEN1rOZrrWKKIi9owoFmKYa0k/bIk4E2vMdKEVsUNKcxP0x+x+MEYSjDMb0WtfhtFmqGXsl/Q
fH5YOjx+F4i363xOo4jmiOryI2Hovbf8/hKr4qf1EUg4pGGBAUPWYcHq8WyqCFKXDnVB4rdGNKBM
7XWeU5hiJQO5R6OGgM1f0309uHp/g8hMy0NtsMoKF7+cixada6BtkoaB26EVyXNeyJvdPnaFcTRs
dVXNyH46py4TCV+pPMVxHYIXhgkd+vq7FcxccAnMtHSs99FuZnBn8qboOhepzgHchwGbATrkZc63
jt8i/TaGejklls4uvixZ+qPOaHR4XHoAM5Jkpn3jRGKZ8Y/QFK66iilpwqSm5eql+8musugfGqM6
CgNFluj0l0E7WjXCNkzp8AJd/QUgaMCUDvr9xM9h690dXugKOcmKXOcKh2d5ZZ2LxjBmGyHifVES
vGebA8yEjht8XkVYBETpUQ4cPiH6Noejp1u9xUAqPCac4kwepmkf4PPwu7K/RI4OnXc0ycZMwOWq
wDkwQKMp8muxD2qe14yWghop3uVtgKDZUD/EEiFkQMJeJVA805I7qk9BlUbfRY1vHg+8+KZmScL+
ksWFe3Bw7YOWvIic7hI7CQsLN4Ro90iXaq+rBrt5i5y7HvtuBVWyXXGoUZso5F0Fg2UUPVaywi+Z
7fUUkmRXJadSCbVyAgS4lS4fudPXliXuaDGDFweZ2IJsNo0g9lLfO0g8Ah5t5ZFJYNRWsUrwNR5s
yz50GTJTqegqCVdZOrH/Eg5LMpqCB9ONuEfN9s8YC0YIgW3uiza5sUNqLprfI5DFA7co5qB5Lwwx
0BjyTQwUbUYdbR2XyOKpIlsenrC45nq5r7zp1MFShCNmcMXrapfrLTXDiPwar/K2762PMcnvmhbQ
cSTbotfiVdV7PpEh7cpV0wSBumfe0NofzEuBztIgPXiJhpcMeR/KxqZ7gBheNCWfiGrfWLlH2G7z
S0Nh13qO9lb2Nofnt2a6a4N/uK1TNoZl9ynJ8xopIzGTzAGVsU1IEZ9P7KDRc7LsnJXDDVFogE4w
Yura+xvXBBLY8f6sxGDedS60rVmX/dK14QoE6fRok/T2MNoc0QWFZicrb8/6G2EG5ABiJTcgY7ey
pjQRaftBQi59a/PSQ5qIaJgRGEDn9V32Kyh8LqHx1ZlhvsutVhHUh/MFMBRb2fbq+OJCOgQA1MC4
NmKqV+7Q8EOYy2lA3hSZoMFCEtUia3iZT6baxQ73jQ5NNvWzOBIORQ4xjjcEgDXRuQEIq44dKRxM
9DicfizqDiCnbnZTVtu8MNAtCe+BeSSQDK//mJjMYd3RHwRn9NIM+QD8iI9Ca3L4bwGiDNgqV9IB
uGbd94kY10EPnl3RvvUDc99kPjHoIokS6cnnCRDMoNLyzT8GdWu+RXKBha/vpmgCMKs/sP34pZgy
FoXjfjfkgdoturpJv9pEMa9CNH+9kc+0adbV4fDHVziulV9d65AJZKi+tfRCoibMIac4lB7PtO3w
Z2qDv+fQ+2MtsULqunVivuKoba2HiHFsuWXkB9Oa+1m408nPuKO1mBsmH4Gc9VkI294WOzFHp9RF
ERwcdRCZvk49+Yb3oF+RMxoXkmkuw58yid+sJH1O86lZuyU8DDjnb2kK1LLtL/rYbXyDW/5djQr3
73Bh8Xp3C56RhsW7ZlXOQskhg9/EOFiyZ0r1iFGNfqus/uLPasjai798q7iZ1Ys7IMniW72BWnnL
7Hjn+dktnpCjSwcaZyT1dFMP1h11ODgd4qYNFX1lE/zhMK8uubVO2/ytoLdcqXGHmncLlpYsdCM9
q6pIN2EMHNQqYEZXW9FXD8n07ZJwNf9BmivRDE6vRm68KcVUlnC4uxHtEaK9orqKuYFLKG4NLYmL
TC0TzAKMGsbarHqx7FsZ3IIpeK5pfbuWuiaYxeWop5Z6o1Z6m+/7NniCF+SI9ggT97eaYMbVxm5s
aGCiH2oXsjsKgrqqlMoVi7sWnK1pOubz0qyKryOWW6nQEvhzaYqiZ+jcdyEQ5kpZ7uyZI5ZDgk46
a42XYh64cDeJ3DpgltzjqmWZ31wIFA+XMXe2slEYM8DZeFbAGJExW03ipbA8a5NXdkQ8EyWiw8s/
Kz06Y+RXcxv5mOJs2ASTNp0SHWNH5D6YmrE1Sz9dmthVpkRxuXrOA7WmWhEqCWlLvRKtVTE+PPoN
y96+g4ZVjvVHW5RforOQeHEFxrWQp5qNlKPIyRNtTEqDx09GuPaxkycq4GG2S3CrkyIq4d9A2gmu
cgLY7qTMELl0hrYflgRcz9YE3PQxwzI9PKRVBdMekng9c+aqyNpmIcg60mAAxK+k8KubtZ8AKwGC
guCeBO+WJkmorc9gGfxNScCnrQc3Nb/AasS105qBucQjUQFaQgF4jCY7PUqee5zE4rf3WJrKI/lP
p8rkS45CLnJDtx5V57Dn52SMXXdrRPVPnySvWEvUQlMcrezw6gW8elMbD52T3fCmIhtzyp0heYeb
It3hQ9yFKKI8UwKErrIrs9tFb8pF1ECnKnr2msy136gV6VOr9LnlC6U+YoeMkZ+BOZvwoHAfIpHt
s1G+ETytQLeBP+cSBySTnJtQv4+I0VrGjEZZH6PWeSWCjBa5BoOfavAT+RsknoJNjzEA9jwHpJFg
PNXvHpsGLejN59IdzzYgy0SXF6vMXsNMvlDsHX3uUzbI6c5gjDp7qAfBNsK12cF06CmYm5f4l78K
AzQ3Lw1B4i1euxRzDs0rvp2wX+qJe5ScF1zu5Zsd8DaqjqEKHw9VLW8kduO0CaONaw8/Ofs/5qUQ
aA0DGUsn0EvnCATqhrvMyTDXNWmOPtNed7DElpWv4SSpi3hLVixpL311zjrniSvKwIVX46DkK9FZ
ly8Sk1TeFulhqlEtKqTKFjNhmlQ6efIqWP9hjzbFvVX1Grww2uLSWwQwhind0SZRAC0im4kAP5TX
6j8NUe1LfRjveHvvVRTh99bpVFkRyL7YsXnN6oowFGg68zc0IjHcifGuhrEjKXVaaexR2OPyISKe
a3KdPzOcnjkd9CXgIRLnicxCz4Dk3R8XjtPsnHy8DGZ4Lq101RUpLFtZHf45g8ts7GleERnlyCRG
5NCzuuWa2bCdiXnHbwUxhAc1mKbfOh9/Q+BIR7L56jX6h3On0ehq1gqI4DLTQXzntLT+sttWefEy
IMQChqqTU1D4j4M3XAX0BAM7Y19ZVyiKPlxl+MK5SB6Gur93nflAYNtWivEz7HCJm74D5tJ/DEoC
1ummrlpPM6qQJpYwP5AKrAhAOeZd+CE7clTDgehVHa44+LnsMU43UtTsBnUGODDu4zVV8YeWGxfb
s+hY5YQdv3de8NWSC2GQS6RnH7awxCoasp8I8IGVtXtHquCqq+6zssDakioD24w3tA86PPCK/BHp
w0HHd7+qa7UPtAKhQ22ywOR9sjjZ8vwJbZmg8O8/qoZSPwnkhVqZXDua10izEHVwJ/naLIrG1CLT
Q5naA04q82Ey5EUHdblIiX8h+oDxJKBhfBGn0PQ/ejAwxLrMynXwjAaeKjbL2Gt55hi/Kpq8M4GR
xzJ5MsWLUaK5N/12WTI/YAvNYZ11j/4MSWqGvN60tZQM15kftm4OKET/1IuKj1fjQbexRQ8WhLwW
E2PJKNny/hKPsRHqJZK442j3zweaUEJUubxQjH94PQMWdLi1NX3XiWHtimH89Ig+Q4PKIl4X1wY7
tcThYHHGzAsHv3dpJrhJKm+8QgAYDiyEd3lnvlBW435PJ+oRzbZX7WM9mYiD0gS0rPvuJA0He888
vTklprWLGvELcpVBj9tfcnvCJs41OlTiRPjIKYiTKyRsIuZo3paiq6+lUKe4HTeVxJRIWE7LlmHR
uM1z3g4oY4L4Ha95emKjrXndkQNiPhItgo861psAa8aSa7koTHJoJ5sRnSKIlufN9hxWu333AR+F
bM/IeUWmqq+thIC6+A4UAbu2ieIHq6Rgto/WaVrTpHfLgt5gXTM2dSk0HZOOffSK914fEB8EFXPa
courOl9lE/loJTJ5HpLvNkvzLacn8g91wrlEzWLIGQfJ5WzH56yhxKqJBLTS7ipqqjzQdw3prRD1
I5SofuiffRyHY+Ld8cgf2WNiWUlpJsrwRr7i8z+4sQRRgTIIjouNS2en1/lvWpJqwdXi23xvtBtR
O+aKCali7MQWFio0M6IWqbRg5ZB0V5NA+iWDmmiVZwV5RTmBWdXNSIN9MfYMcK1r0kh9XShxR/aG
PCG5lAawRAfX3CHV2nvll/UiqclemgR6zIY5PaOPVamyGCEc0LMK5ig6mB2POfuP5jiyVXLYF4NR
rAecRNGP7mNf7cF4MNMcBYA6+yWoOgRQMrghPFxPyIeZKrDECxEedhpqZQbtfMfwd9qCMWPqNuuK
DGhcNPEewUxPjvUCQ8QHoxt3GeJdoDNBdk+aiLs0W+0Vm+mtr/MTidR/CTpyRFrxj5vBCkQ9QgOS
EaXYJr9GZd3zPjx7qffJ7J6sp8o4Io5eQfx8aBWyDxbM7UvRsWKS7uAuoLx8DESRh2T/gqfaZ0X6
iM842VhThBA9dy9cDOf5ZXF6XuxE0DUnBGIBDfjNYGysNRkj1lTHkt+7LVm75hO9BPOKuXTwn7pJ
7oyARYA7QyLmzaBwq51pmHsit6ws/038sN2wajBCH1Td0C+SNMTUJFcD64b9mKSkFlZPrhoqchfc
Dx1582quBE0T+GnMhoA6GdxsPJFLBovRsPVT33DhBzJ5qdJ+Cx27XxYIjTUvTljx59i4KfuX4LWd
OjwQeP2GUuszjWtIl9w3GN8qA8XpoNONQc2UsTgWLlUT0k90Rki3ywp3XjTAN47wVAJX6K51PhyV
r5Mqwm+l9QOBBSLbGFULxpOjDR3esTD4DGcRt+4shg8NRWOZethVXQTHTT5dZROeeSmysWScTpCA
qZN31LB+8R3QDe2HlqZ7PBk7BitHosY3jcTwikcdC0g+9svBSbaRnR/7kmiCKkxYb7XRT0P4JGMI
a40yHK5Cf89znX8/LChNQK5KglsJMOwrcQWMpQzqFa3OuVgFeUBTt5rnMBLMOcn2jLid/CPWmGdl
mKa7Xr+aU2EhW7YYhOTV1siMWy+TW++xgC3nhd4+Skc2SMa3mxf9XtgBrqIoWSlRsprmR8nSkUES
2EErUAFSfPuUed1jJyg8yf5Ejmk/4lhj9TwzVelAzpnlQSXOvwhs/eUye6L23IkmYI4cYMAwzI/R
Z3fQKaAwo4seamN0BbKhguwpLk0qv3goD8iJl1VUHBFSrIFGvI7VSIPr3ZGlIa+UiN5Y36JC/nAm
7GQ6nluo5eGl8hn2cL8SJ9Oc8OB/jIIacaUuWkRWeKS2XlHq27zqGS92ydb1Jnbq43CIlHnFJoPR
3jU+cZ//JjkxEhG6TBFV3aZhO0hPA3jUs6PnkCHaOqvscZvNQe5NiDKy+2jZVS/R9DBAFUa7BiyD
Kdey3WVHAGdUZd7yPycUvvz/Yg8q+X+hB9dNEOZF+PnvyMH5V/w3cdBU/3LZkAPzswxHt20ToN9/
Awel+NfMIRS60l0hHMuw/wc4aP7LoTGzXdMQQhqm+T/AQfkvUxcmeG+dwSSgQPkfAQdBD/On/Btw
UElTzVRDU7roOWxHmfr/Bg4OldX1pj/rl2GksdW6lVVwsWY3IoUUOLKwIMzU55XsymZvkUhvOtVw
wc/7FgO14gzr220xNG95TmQ7ioJoCcvwZlk/Ek7Ut9E4O5sFLm5DxA5GAEw4MP9am/d0gS7RK4go
Htyb3jekx9gAqLQ4Dp5AmrEb+C/Gzqu3cSbasr+IAHMVX5WDJUuW8wthu9sMxZzJX38X1cD9MMAA
My/qlizLtkSy6pyz99pm067peDdkpg7G89R5Co05e3w5KYOOa6mdIPS83e81hdWdvTjaB22x8drM
+25lXC185nQhbem98F86R7UobdpwM3FZO4vB+SAoR74kE43wyjGO8BT+0hWTL12fJyfcSnNrm7tW
VXcP2Pnqxfw992/20EAfsRxRa8zPqOgjs6CAOTTK7Fj+Bn3ZrrI89fepScdgMIHk9mFEdC02nwuT
waue2Mtets2Wfd2qZ7oKDI0oGdg76DtakBNeeopI5UMsVRpPIsreusj/zco6QJQf9DfdxlTJxRYu
RJUQ+EAwu9emBFflWFd53XXvIGxM6+qWZI1LJnsQkbIQsfFzRHtzy7bZxSRTMKGAH5NHza6aHwch
UEZV8PTvSUQhUedFxgYCzAH4EknNWA+cDvG63nmPfgX/tTCBkihv+gvuOlxSHdm09fjxBYLgmLCa
bdLH8hwl9gNDjU/4j5i7kb49JtIkjdYYNwCC3TX5oxiGRayvLQk/2up3AqXkIS0YMSNauhWGc+Iq
F65qMSFsrc0E9Daydy19yiXZD6bu4AootJ90cMNDT1hU3O+yCf95F51TssiOyunfq4k0ghjl/EpD
fTRjp1aZ5zHS7cmGjaF3sd/5EQEkX8cIbz5K9mUX0x+aogOJ9o9UfMkeuKTrsFVOqX2Q3p4SBdYl
+4uH20bV+2qz5MEZoDeimbMu2vQezDAsN9NkP6Z+qRFgE52yhjmb6kySsVqWZzd6cix6qh6d3xS4
VqyMaVEYGcYCYN4YSgB4bEY1Xmykf7T+1pyUg0rVCWt7xJQQLGRDwmJATnbr4ViAlPTGPPGdM91Y
WxClrCZeI/JiTxo27aZ2qpT0ad5mGARsHF0YcqJjW5XYOE9ddhdGnS4h01IKgFucUA/BG9d+zXLt
lhL10mQ+xm52uSe95/WvO4eCEFjznDP+r53+NgT54S5H1+GTpqkOLT4l5kR6OyMWF7PrbuVEfjTy
2EUCC6VG+rkcCY71Mkzv2e8Uwmc23OoQx+PWSjWCNzExBSmfvrC0W1WTEVsdhjnsbm7O01ZGAFXS
oCssCYVJPYM6poBD+YnI1toMPkkbRf2p0vyDuHD6NtKU97Z+hqzLzRIGU9mO7Zxyn5kiemvHNImt
y1eqHYjBdlaNJl5J+nH8H+RMO8P5KSiRADP3xqasNA4C+Bwl1xn8a97Ni2bwCeBlaGM1ArAF+T3Y
PTJi5ZxUf6n18r3R8FMgyXh1wTOQkCWXCduaxURlsWhNwlJq4zPoIrg/xCGkFaI09pzMiQr90en9
S+iJPQkIWIid1GBGbzK1mTWL+oPhIRysGFoVMRtaAWoKsTaRUG5g4xwjcUzTg1NXIp9ge/LeC595
8aQeqy54ansmKZSqYyJODe3ggg6j1EhD7FDVQEstKqb1k30zk+I4qgZbbLnFeP7NfAHaGn2DCE8f
vGTDiBRgBfmTlhHa9eilEePN1LrjOPg/HQC/u55+bpBw7K0pcp9axkyE9A2XPqwQtn/Xw/TtBszf
3RLlBJfxCBP9ovFfCm1Y5UXya6bja1939da3xu2ExQVJPKHaIMK0Wp0KEUIKRLon+/VodweEt+42
C+xpmWJqD9GETc5zbMv2Ng79Z2Ts87S08f3apF3SSbfTsF26VTOBqQj8R7OYn3bjUFsbuo4VJo9K
8hZ7jJ/SBMWd0MFG1/RZAFflhC+Gv7J/GXAxioTzzxuS9STGz6xGYdrnWryOiVlYdU6zDpHchcSF
46ykikyEYmzONTbGOryzuwmhfUMcBHJjA/QSCvDGtbIjJIfiUJTvkz6lx3YimELOjbGwzXb0lHhx
i9Hy2BmUFcDTIJ+rgXBWrso+sJAV3BiAPc4WQsR7MVX1Q0756RAvjfARXHhM172Lu2k3znbpKktt
RsES+WNdMkBNUCO4BDdIvPcRa9RSj9o3K+Qd65roLSjAWFhhZD41fWkSy1MP66j8aaJQPhXhk1bz
oI44flWh0y1BitE4xtqPKvw2uAMBxT+lzIlOG84JDUvq6BHBsMO8yUx0hBapHa8bVWLu8dc+bcsl
3YJ6j6UEmUCBvNN1qmUUAYmvkgL2Y4PWIa77YNXDHcDXm2fw3HAIiCL2z1meoamvkKPHKVk0BWlO
NS5GfrMuXhrtlKwRigJyc0Jjb7OTEFH6B1hGcywwFEH1RHgTkUXSmBTTMDApdsTC0hAPUUgVyxLd
lTads9atjjR5top2mieRZE/Wu5LhhKiA58+zzK7Gh+BVsblQCqk5GNYtDSICnKffCItUzMjnIJlS
wdktAbKHTnzQGunu8FNWiBkkpjuhvw92ne51W4eeVmLVtazqrShIeh5UKPYVVJRjNgE4q/PpD8DD
8JxQjr/4WftmhhH4G6uuIR2wrTE78YyQ2sVGNBUvecmyIMfBfbjflX5/TQtx9hjOrns3+jGcUl7d
kaq9radiZ5toeOl8UnVOxXVqZbr38NsQblCuI4xEZ04a7ZLUhnYJneCvC7AXf4pSF346ukHxCBc/
2DJMxM/iWT2vOj/o6iMNM6eztwO8s0fyzy3b9M8mbHYE9MbDiHv5yDxekC7Xm+1jbyJUSLT64X7P
zrkODGp88IbyXBRor8rG2CRxiopEzum77nxz/9/9psjGgOer8MhSSJJnCiyrIU3pCCGZGxjvx/td
p5acuaNtXJnVaZt/T5m/en/ef3czjexW4En/5/fdv17NL/vfM/+94n/37/8zGmEt7Qbky38vcf/f
v18nURwMbDgRj8lHBTB6jXo/vkZ+5uErzZqnBtQQhbNh3RqMmUtYrNgXE5Ejkhf9ayIZI9stNoIu
QlfHLGP46Dx8oFlcxV95Hn4WyjS/s474ryRo/gx+c8z7Nv4FUbFJULRBlKCwB9k8uzVxZYmKZNsh
ZBvrADEa3Fk4RSob2qp83fu58Ru41r4nBPBP5BmPETC2n67K3oJO6V+RWf4CRGQzpViaoynp33uN
qS/wruBtPkyWIX/qC7tZHHpanzzTWGFp7FP3CUQTDnknGa5I9iiiAW9choIky/RuFbBda+NKgvey
AXWu7RHhVWojs8qqcI5d0aR7TL3OAQhEfKgrx90noxUxU1BI8fosfqhFH+0UkpxTzR8BKs/Lzxwd
PfCvqH2UJL6sU+XqF79GCzLGnXf1HS44uumnt75V2jJ0q/G5taBosTvVXvoAMXwQFe1bn8B2ihrf
e49iOG5aMHWfgZp+osGJvlmxnxNvsNht2CesOS0AvmznFTMJnPCPFSGXeCTN5jvOUjh0qMjvb7+r
vZU1LARmaXiGlUO7Ih/crazt8W+ishOVpvwhBu9ZenX23fjGd2b4+iebPsygWh59xEU9wHrqxjcz
x5DRDnX8WoEcm1tfFtDSyVsGulXewr7rVj55Z08Kx/yazHD7ktXA1QLlDI/0zsE/l6oGxNyDqovN
/DQ6RDl0DQzxBBXYjriv5Cjcxt4rNOgHL+7JBO/8fB97zDMH0gF2cSSsBxbWcet07EhIhnY2om+0
s+G20QZPZnKZBq9ek6XXXLV8tAEaCvMpd32igoAiPnP6E65dhu0LotJkyRxEvIZcoxYG9PB316Yy
JHtQfrgDoxmhVPdFhjgLNle3OKsukxvgInLSg0FU0G8NXA3uMGKmdmTal8x5p4mz/ve+R4qIOxPe
EMnMBB31dJLm5qfeEt/gofjTgUb+acOCvX4hv1Guf3gY/L4cAzh7CgXgg7MIb0UdwT4Pcgeup2O8
hh0rq5YZ2QsuDa4ERS9ujsae1I6K4amMElBCLe4tOwB8AHIkuGC9TjZ4iLmEtwkaQjs2Txwx5tay
pukhbQQcFuQsxykNGwi+xjjnvKDtq3J9zx6zIGPUt3Y67IyHvm8h75Eec6JFSXqqr1H3BVW1sRph
PvZ1QBhG7XuXSAuDdUd05RMjnYYAErb+mlWJJZJT+VwVoMVolJeveodutSkc+00P7JnUmRUf4cCG
mJgY8dlU9VeBaP0bfO/NT2g5plXzwM7K/RvXGQRAd6Tm6UgIJ9ePMVH0pDyXlkH+ZU1E/y2wlWFm
1shWnCjiQkiFv3PHgRll+tcM9bMT+P0PCPSXoG/F14AGLe6r4pODmsFjytb5Fjruxu0HYAcw+yGt
CXODTTxctXnn7foejWLSedElpwXeeu62LbFWs/21Mimv5tTLK4scmyWaNfQ8udvppXmQVf1dM0lj
pFJvKxMLVayIB2Irhj8iiWW9J6DKvYKMaE5exQeh7A9iYH+GJjPX6cgcwkDkznBbewCzgxNB2zud
jlCa9vNWdhmSYKf0r9jKtoZP9zNRw7tjA62ZYtdARkmF6qhTX5nOY62+dRK0r43Wyn0sYM00ZRld
Q1qc0ziJrR2D8yKNlSwJ6WFHgCF5Uf5fqtFlPsCZ6VTuXEMXh3Vvd1DiqLS4SDaE8yKpKPJmHlr/
9R0QrlLPrtHULSPs0I9aHuTXMUQc4NE62dRsvlx9Y0f86tJjQdbgzzNzY3hc2eqv45Vzxpz/wBjy
7LtJ9lA3Srvcb0TVcLnszX7XyHY8sl69lsY4p2OPDbDQngMA9S7k7WhH6AZ7MMMonmb3uWGXX5E7
1WBzwFstump4GGZ+au7axwix3zWYb2TF3M5GCzgWsbtXfoXkKd+pAoFRPPVcfFxSITr3UZRt+eCA
ob3COFrmhfQx8Zn6mdEPeDwch0UDpVNSbC8iI5yFCX28onmwDKAHn8u0L69KgGly9zjdOYc4664G
re6r4xOyWjp8APe7OUjhx5LtqJhwwvbxpBG1yXPD3KYTMLb9jn3WjoFsvZVtz2VekG9ZSmIa8NMU
m6ErIlzJgOZEXdRXgCHD0iybfissKFLsla+t7F1iGOe3pGIvShrg8Gc0NfNMyhPSQVwcWj2fBI3e
b8uClJ0aK8MSfv6wTdpWXXV00/sQpzuq5CS5arOf2RbyZJiBIt+N6rdjMqCH12y2obt47ya75KM3
bwSAe5ummWxEB9K+3m/cmk8xboZwUxVrA+7EpemK7IqoGi6HRgfjfhchUH0Ug/UiMCmuUdG5K6d1
H4cg1B8ku42N7is2DX1CrobAxdK7BfOILITYEsZX8gjjK0BoHFDF8Fmyd107/3v6mi7mKs1FQWIq
sQ1ss7sQEQOrS3qrIaBDlc1XA0NT8joK49nHsnGodpzC/ja3hrc2r041qAUy7ySMd4njcpuiKotV
0l0pArqrEXR4DUX/lCf6ivYkp2vFNfIw+Gyq7VM16/ujNr/EJTiu0iGfOM+6XdK5Xw6DkfcQ4wYW
O400MXXOGawjhLrmsEj4t1+T0wJjwmrI++LKtBBuD5MiyTYuK9aejGGGh2xr3ms6aAuAy9NrWAAz
pFVIM9NCNq5JrDVJL6CXqJbxnL9qwuFdS6Pi3LRIDOoMDHbd1yX5V174YqXeobdnfH0p5I03Jl35
TjZdcNtylQ4gedUb9iu0S1T11ZtRt21gGPG2W92hCUA1lp3POkqDyUWC2Vo3X6F9DUVBElvHxWg0
uwc0pzeWVAyGY9fvB8cMDmFrf4BNRA9RTI+CMOIVi1xk2tqbkZoX0wpnwINPjdRdynZQt7QyjXVl
2QYCR0jWpolDSpUsBs24KpNsWBH7tq89HSYvbbNziLV14D2eDw+KGSMMZ/WFWJnKMDcIetG1xF9Z
D52SqfqvEp6+tTqAqYlBr1uNOno1vTlj0TJXjUfk55jMAuQJEQ7XO/vkzjf3/2V6RDWnqLChCXkY
571qnTsIxTlUvwpyLRYF16tTaKRbvE8E27bKeG0EigeZpOMxHvL4hNEe0Z3TwW7owegjkybvFjIK
Qq/6mqfyT13agt4BMv3AeEnTemc3TEXZ0/5VhB7ikILWrCOA3pp9v5oSdbP0H4853JPyC+cJv/rv
kBgktLTlgrhhZ3l/OByneIfgB2NP4NtP2vz8wgrf7Pl39YjfXnh97iJfFRmX6WsQ46MYpEkTb0oP
AxtOaT8Q6d1vkQoG5+DQigFaNay2pyBC1pfYJSPqwaLYiJJtN2QlaPXsU03WH2WICsIV09KUh4+Y
rUeGx1Zx5iLFyDvy/L3qodl7gds83W8ad9xX2ImXWgRwGft09ajR3Fz1gd1uUj/XkEgWxU6LTPOJ
jty2KFK0z3b0GTYj2P2qaB5deDNLTF3+esSiHnY+aXHVfqwz7C51sHNtK2FYN6IBds+mX3P9nsV5
WNvOFgfitSVcV580IjDssoIAhg/JHXeAaiI30bcVsRTYNrM9Y1b8UcBeADwLKN508EB6pOkH6H9v
FfiJs0vEDxqB4LnX2an2FRzssS3py1C0WAKk6BjrwbbqJ4fmGCYbjkHQ+f7AoKaij5Tn7J6kj43M
HayRDJ9l0rioZah2utKXa7pjPXYFwoS4RmlrkB/tY5eE321iHjlWsw8Vw60u/OzXIgLn4Ndhc6L0
bJZB5DCUoFlIbcHb71un1ieNV2nOriWA8JCHF10x7By06E/oO184Kl7jeRtUh+rSoUk6FeUMgKZO
1ZziPKSo3NxsmuixNOQi8tGuMdlQ56FY83RE4UmpTOC7pBiPCLFpbsaEf4hoI8U3+0tUNKMD5hiM
hiOdY1zHwd6Pg0uUfkexG24NCYd0TmllC0+vtWsytFrJazPNWyjgR7lpxIQvR/pC99BCpVKu+5nJ
FJvs9YMxJW9DzUkGHT1TAEiwTuTYXwaar1YNwMBIHkvbk4/gWj/TjHFY5EcQ5+HFBqn/YxV0frTG
kpQMcH1U4uw7s5DsEfcGB/gCqhSCxARvcwkHLK4sqvMqf1M+CbKOCpFFKXR2U+oTwlzkn6RazeJR
nY+MiRFXvR9Qnfhu5i6bEYRbOwfF2pduxASrm6nEjO7CsWmgpDFfsFFZpPHUbKsB52jYxOwYPzqC
ebBWEmfjMqXO4gIFiQ/c0GA+Nc0sLZd2+jJvr1aSlnuWIoQo1aZt5kxtF0hamZAcpm2wJKUM9Jnw
DTZ5Dg3hPLh/660GRoWcmgn4EYnbh0A4OGrjP/7YksBjFVsgUIc+LxHoYZVetzmpAvEqQ0q6NDR4
YtD2YbMY3su4aQ3ZrXVw8cvey15a+K9T5kGqmlAvU3kSqpwMJB6VkMgKSD31L+WFPFT1bzp40VkX
k/FYevm4V0Hw5PWp3EWhv8nt7qEwqNxVCQNAtCs7KOHo9K9Dn9BUbMPHXoNZaNtUG2F0qhL5DsbG
pBxmjoL15iDEaBwHD0tJP3i0WfsxP+YD46TOynfOwFVr4UZiOEZxGrLqQ5Lu2vHgGT4unJbZhybY
j/U69ZJpt4eASgVmUbOa9IJAmakWD2kOshEQH+Grtbmlr4XHZRjOfNKsxrHWPo7zDbSGvVP09cZs
xkflRsWa3e44D4ayY6zSD0EHlAMHvmjhywdbw/lDiXmBcCHBdgVvSmTRoYqavdviuyaWMti3KPrJ
VcRihqGourpRCq/N1radlr6atcbUkBVeZQUER9gbnDHBxvGK4kIOxCYZdVoLtI6XoHMa2zsVrnbV
rIjqyfmx9Hh6FkRuu13joL9E3Je73fBQhTrUPxRVBIRZW4LHOR4MHSpVlgMJMbdcck2wSQUon6Y/
GzDSrUmaLOwJ7VppgTDxvCUUYXp7kXczJ7QgYVIyu0O9Johvmww6ELN7dOPG0AijQYPB1Uft0Qvg
rIle7oZ0vOVYRS8qcf+6E92bWTdMQO+TnfW/jpnytBCqT0YvY22zA1yYTO8W6N2MVe6fG30SjyrH
GdG5b+xH4w+6xx+OTPEoZ5rD6W1P+6ZGV+q0KUVr65KyFHIkTQKXEqUOTguCa1iram8bE3P2pJUW
trGsJJySqmChGxlFORcrFhbH97O9aXj9voyDr4z8YElNS68HWm/HJoBDSZw6kUTnRE8NPCdYvhi8
5AfXhMKScc7UoDS0fNpOjRFuyg7RPqc7isvclStznKoLE+8AvpVXfLQlpBqDPIG94enhh/VGhV9+
eG087TsH1Tf27/IjHLs/NrmLl5Dr579vvj+eEZ60ckXh7WWYhR/q08xbDwVP+1FiygtFM5zvN2lu
D2d/zpQmG4zMFdHRR5u/ev+CzgBhXxAfgigBKIeIrQu9/O7FrfRr7U9ITed77Ps+VN0U5y7pupeY
iSvEBaFO97u5qzUoyLzwAVd290Jbk4ZzaEApn59s66jTRNcQCkabGulg3pwr25+pwpqOCjCWKy+W
4Y0/2IGmGhoo8wkKtnK3eU8sB5Vq7JZfZh+/hCMzz2rwd2pS4J9m257A2UBdkO+LCS0AHjB7HUiE
ohZXd8a9G80d618h26XDaUsjrz1HdgWnVZIRqObZc94jc1NtF+49L2AcgX3oFfkEkbpFZa/7qahe
Y9fGmDbpBooMvqojTCGOiPrDMczqNbUYmsa0xR7uX43c4S0DVP3YDnG57GYJdkjvZmuSaMLYLyif
Q939anEY/ARh+U50vHhmTHdH5f9/PMGhTn0OXe3LGqv/6ysQfVs++xCi//cJpp2K5/9+By5m/36H
/33C/Xf4fz7h/kv6o8r++ysaO8uPdeymdHFks8Fv7hIGGNS3UNeTJ8t4ud+53winA3M10Ou533V0
Urhagu/u9yxR1zcA2uwDoto63h/TkkzbwYDGbDO/4r/vIsI+1KqO4oSHDAw7dM20bv5sKuQXnnup
Ezx686vdnxFF+B8ZOVvokXlG5QOOkJb8c//i/WYyvDe4u0xlWg7NqsPW0EDToWdLn8xohWKgxmcX
scGSZuPf5IQSLxzFtHXnuxbetgOUYPoxYF5uXh36NzLPHDExPg9kfwwCAf8/tSmvE4gCOB+MXR6n
9apNWtSiomVS1j8TZkisUkzfET7Yc+k1NyNg2Qy1b73zX/t0atBMwAC3/wI6GzfEGOZ7ge14jgzp
gR0l8NmCmOGfnX5pEnBiOH00gQD0DWYeQT0OzMkuWlyC7Pm9cc1U/DIKaKalV750fon/DcXGaNZP
dd44C9gELPrkmB0z3GxgOIq10mjZTcYMwjF4TxvlLEZcK3S5DYNAndmNrl6hengbGSC0aMjVbKd2
VUGCjTCgURZ3X2XnPDGosY6Mi41Fm+j7iFVGRQwsebALQSwHLUwkWUmxlQkZQK1OExpeN6tlD5XO
SfcDaSjwxWFc5hRGmZ0+o80m3qvVSQhrm2bPmXyONfVXt9th3RmqoszfdhObVCoTEgm5RsimRx+K
IXSfF71xbmh4H5JEnO/3RCoJcR7ZmwgGJlZTkMagEABb0TrxgZVpcqWjq8aqZqdN/zE4Bu2kms9Z
+w7nnWGFuoFpDYfQhCIQbm1KPCropX5yyXkjLTuu+GR1HUmWaPiARNWvzBiH1SC7rzBP9auB0csJ
YthI6gqbONPLv2ykUbKg/u2jX31Sr76TfxTROnWxl9b9vk+DcElP2mdXh9mQuIgU8bDj6WSQ2Iwd
6CBWqugWBeGvEOcBLSNcWNjDCL9vNK0dNY2HM3QS2kKbda9YORceQOhlPCZfKlaXRvXl0kKYAVZh
gRcEhGtlMuRKEOPLalwO/lTPNKAEv1R7LlxIIpPr7WlmIla2xKuumM5CUahJ8TH5yx3eenOVCe+H
04ZEDiLQHA1DaW6OKJDLEco361fr/bJBwbT9kSgY8apsv2GJwU8RccafnR8ji6fLkLKmmSJ0cGWx
yqJGgs+c1lk/wehwGwCpXmpsUNmdNOZjiz7EgA9S6drF5LcJchfNvBaotJm1pOQyhhZWF3A/Dqqd
boPaoFqAdsaVEtMT16DiGkH/IXJ2D342HtJI2/YGTeogWEfdPMgoIfM0FIxrhic+2eGwD0PE5lZF
YMyEPp2tzHMYkp4eoqUGA78BjMe0JcURHUJNR4Oy1DM9XyHRoe1h97zt5SMj423tFYg7DEzd1XLy
PH0lp+oFWYtAOxFiMDqk4P0Ae6TvDdkhV4OdNOotMohIQQ3V0u1QOY85H3WbDOSV0G93W31Liu3W
lGi2g54uBjS5J2HF3UInyksYCMIKApUYRGfyVnhnwndIV8wCTqxUHvwMaqlRccDUobja7B8IMvUP
ljaHq8eVhNJgrKUHjRlvEbBmkiuklrJg80dFDcZ8pZXaupLeV9vJT0JGgiVXNBzYkaFtS5E/uIOI
8YPDKUSO9j0ODHdEpqlt5jiY25le1LEoIGBQog1N+tDgrsSCVl90oySMvaY9o+Gcly49s7Y8JhWc
xKSM98BkxisRe4fGrB2MOYVGIREDJ+RcXcccCxP2dqZmhzoF46IC9s1kYl1Ktz1FNY681Co/lDmC
k46zrd1RnQ3waCrN2DlWdCJsa8HonZpX5Bz8Gd60Ss026Ta91X6LzD3tI+Yc5l87ZdkIB5jqHucb
PALgDaFMtw0ElApQEZp0a9uGHp08VRHUM18f2+Q7jfCetvr04OeoWaJwVvQgiV/UOD7J9U3dAFmy
/kuDDXZp6PKUHL17amLy0UnM6Gr+XMrQVVK7FzZw5jaeureuOFRyoCuAuMGIztGEm3yoBJgFXY0L
QQ/THvm041tXjO1WaMOnH+ycjkwkLrEajrMMR2kF+dSFnIF0mka5JvD2mK7VP8Tjg7L9o9ZExaa3
/NeQ2C7ouQpzK6Ek0v7j4jrSH7qWlS4FyoYGM51GiuzwyZnycGWaxqkCPJeb4KHk4Axn6YkL/Yno
7NHm9c70bODG9h5MyDlHDYpPGNCRFjPBzLQk7DbB9TeBCwM8KAvZVida+VYn1S+gfoKfWFIj3A2p
gaWwsjCsVo32UGvxm+Y3MwEoNon5YJHsvWmlRwFsRvCQLsTcKcHRJvRvNpnvk7N3MH4YhncsmbTt
zKD79PEwhlL99TOo+SFtmAKGd7X10+LbT37GFMeL183QH2vYVeArCFir/1jgBjvi2yBMoC/CCDaO
gM87w3b20lzBxtFomaf9E23/ble1UMwzv8arixuT/JlRmgA6RYdZNixAPNRLIjbD2clr2hsjRdb6
776ups9Co61zf7KJUP/kSonYf36pwTTzdWVWAODnl7r/uJHkHD9QirElDw1W3x0ZOvzAwOqf7g95
va2hu2wC8JnzTzR05G9DalzuTxEFOmdUojqk9flH1CIlNm+kt3R/dSsyxivBdSwb8jTGHEROkIab
AEHJKANE07H7JxPdn8L3blGiLrNz2QMSWYx/agkIEG0tpD38G7TtxcFjSr1oMhz4OSY7MpOg26nU
ZHwXBEAyRfYUZOrNz6KPwK0gM+pg9Cb8lb36jF3xYBh84iRCf5NV34H/zFcootUKNXV8jMMCrlCE
tdadnTLJBzP89ygYnqgxMNDumYAA/tFJT46Vhy9hwJqhrxqBfoOILRAxojjakweVXEPa57juVVob
vcn/WOiks8JpVrmevhc5ypO4eSqi6NlT8qUdAXhZQfAx1GRZVckhtF04n56xKeLqqfBGghPIF3Gq
/qup3/LBoJfG7svq9t3kEFJmzHopDSmqrtx9YEV7r++Jsc3IiUpmjmlke1RZUP+yJl3P/xGNwnWr
MyN0NQYPZd3tBMOD0FAfAXJaOnq8bxbGWM8HXirhR4PFYF5YR8i8pk0e5QjKC/lEM/7TrM03iUSA
WGd/XQ+mTsO//LEhSsug+jMbArFjVp8T2clLO5N0h3v/GZC3v/VoPrsJiknTfXWTTVPqA6DE+FJP
GDgEE4hV3ZrU91GyzgcMc23WvRSO/NYctol8l1jrbrEOY6d6bAL1jTsQNYZXfUVZ72/RHfq07owH
ZVntjiSvi+kENz9j6FoR5RUncPC7jv2iLwtrgWt63NjuSMOuGZfCIkXWp71JSP1HMcBx6wc2uboO
ZMSXBH/MQq5ck0zmNU5BJ2RYK0L7Aw1hx9ExMnUy0THSW/PAoG41q3wQ8zAqcYxHKFjxeu6OhgFK
SJHSJGBZppHTLUrcLXrqROsx8YIl8qFk1ULkIodD9UfHTdmmMGFY1rZxntyiWwWjQcSgXoB58Qek
tLq57EB0czDjevaI1OyOFm3BdcQ1KErnXm//CaCbkOVQPbdGRaqNmT1jn1uihGddTmA9Qzkd8d8D
+/Pf4qoGuaY5b66ZXekI6cx6wgRnh3N0Tk5TPDl1sYcqgqIojq40K49AF14yc1sXaCaLdKksI9lC
0DvptZc8tGb9hT2hvGh9v2ktJzv5ECdSoeqL343FEzuY2HGji+RRzY2rSxcFOZxZ/4HW7qazNPEo
nCy9IfJIOPibbTJ6A/GS9i9xfeVV0BDSVfKYkUyqT/yUULQ7rc//StduVmNPvh6rtHqGp6TPvp4K
Hv2ivJlZPB2DCUsDhYbnRhrIQNSFVszhZ8Aq6YJCbSBGAoYZ5a0Ll6GO9DlQBXP5tF4nlCZ7u7qq
hujcYcwcGp/ea1+In7iIf+LczI+OxPpRAz9Z4F1R+wDfyMU2SPf23LzbdHHokas6yE1qyvLEirrP
a/WeTxmGgEDbpA6tyGjsrhruuAfg5c+MPdTZkVr5zECaRcQV3naIRnvZlaW9VfXJUMlLXI3VLprK
VVqffHyM18bK/Gssh+xYWf6XRgm3DQphrDTzf3g7k93ImSxLv0oh98zmaCQLlbVwp8+T5JJr2hAR
GjjPNOPw9P15/FXISjTQ6FVvhFCEwiU5SbNr957zHYYYrITsVagcYUogacqFYW0rXN+y9JJ1DyGG
NQikQ5NPQZYZIqiVzvaeN6hyMVjOWeRdKgwBmwrxE0eCsDoX2S94XhXmDYssaCc0H4zJ+eX0ecLo
oyTadyA3i5505yPC6fMUDgS4vbXbEhkZDkV7zlggKsU609q6th3KvHtOcuI+EvYdMZWkclF4LhGd
zVyIGrh+Nh0SInARLgGtHeCN1BaNgTR7ryWhQX99wGu0NmT36NI2WrYkdAdO2+LoG9uClCvOU4jH
doPPibZvjGhLYHyyhO5Ie99i3nY3HgIeJKSAzjR65ClZNpG9cFqweOOoZcsqyTiGOQ0bW3X1EwZa
CLRHmpZnYGoH7P+Luyc8UQwNPNLoFpaobnNOg1KxZyxMV3KcFR63E6CFscQ5aU7Zru/JLmp80GVu
zJeidfqhDOYE4qCjGxS939h/nOExLsuU8QlKYOrSNDuIZiRxqS12oq0uyI2JKzGQOBPwgPvNvLMn
m+o0zB6HLQVidxIqYnYkOtQ6E+GPrd2inCXRJgGQ31g+oaFqPpijJZagbVhDnGwjTehzdB5jdof4
rGNogft+lG37msC9X+H5eO0T6zRHwz73QTGpXOjotpiDOOF48Tv31rACBWWh+W8jdiVwguQD1h22
2EIhDWpi/1UfAck2kAiIWzS3o4M+bLybVTmwcd8mlbnJoFNih6KTHemvEe1lrO52DICk+rgPLh5H
ihYStLFdGVl99kLUV8IZvZUC6B3E+XTplN89N8I64NdWaFdewReDJJGosbSWCLosImi+pALgUmtt
EM82QvkwMpep7ys2/wrOJ89PaTuXbPa9lf1saW2FQIZkVO0efluKfp1NanwLByImk3Z+4TArjvOK
Uz3EIkKHbh2ZaBvbpyYnsYuQvZKkSUuy9lccxzkLdvCUOZOMT5M2AoYyM41QIRD/OcvK7OA2a9s7
8TgDs4LakZN4jlmccdJLRvj3pYRVCHGleDGGHk2RK35HjDv7IeXEXNNxUMnd4wEfOjEAXndjcxpj
Ht7R03Uk5qAFUoXwB22hrTHm8wE8GiRFg+12dc6Xbrbycexshm74pEXxEGbGeKVSNlCdh0AM++4b
YH+7dJom3MQOYy7TEfdVI9wP0S1V+bjqIG/B1brfxKUxcVhzSV6wwouywHAOGXnQ1txthJd9iViO
y7ieXruIJ2jvYerhlNlgQnblq5tN1rorXLGHEzUs2ejHICs10FJz+myUY0JdZhz1IqUJBAHLS6S2
tzKg6l1qd5veyJlwDyz8IUKfpT7FzdEu50eiJfWXMnPusAUyOADPr4u+/xnMOLAcx1iVI94cSfv8
BLr0Rt4ELcfXmcJy10mYm32RXsym3hKfxYBatMvRoicObyJ+QYZICzJ0fvOF1P3ItYpR10j3su2V
1jvrzGXy3KG7g052orlGP8bSmo0mJ+bAHLYurGPhxaf+27sFuckuKfH0QpbGyKaFbwxjQBg6gTno
xVVn7BSPs74HY7OjyrjFEGZoY8VkoJUGoUntbzHOj35Pu8g5T2XzOMfevPMyXS7Dtr02UPiwypAG
rM31qXcYUrnJdHMkOdxmXIXUqjyWcWG7SOW1By7od29yiSvMsrTC66CRoMNxjZASWpEWMmuYnT0S
DhnQHmfiEwIXU7TmRGA3kk3FKSSjJHMsbvQCXKDJNwosUtnWMFVOI/AE3OSt9mBIHucc8Pg9qSAp
FQRHerh+5FfHNHzsRwnApgiJoe+KgC30pyjKT9m67a21x59pMMXJAiZIfsbBClP7za+Y3Wgg5vtW
2Q9p3NymqbrOo+fCvqPPMdb2NrOB+3pA8ZdD0z83uIwXbu+IZ1UaT14x/nVaIbKiDqJsAkedR+lr
3OZnD+M4ctYHjauw6MYpPmWjwa9HfCY3bbK3muod8bnzQGjsuTUz3qh57t8pYpdZoR476cwPOTzV
u6VSrCIDXAr4PPMYUsQTLjqcvTp5sdFBX6zOnl/Mwlt0elzcQ57MJ71OfnLpOR+A5H9Qb8BZKplf
0Sw4tJF+jnRfvC3FNB2BJ+xAlKuNNfnOgXNdgGGoeNQJIG8hOcMR95iC3+tSafUP4Dh+bFGf2mKi
PK29ZqcYMwGtY9xtE5mh4uGNdI1TNSOB7knN2UGrhSLbVfUqrRjg1GmNyArfg9eUQKeZJTnuBPJJ
lNE1v1PC8NIla8xClxFZAoLB8arbOQOkxMzKh/4OLPP6toJxTkDFKLyYShGkejXAjHbqaA8LWS2z
Vtta7Z0+GZMegjyWY6KZfiVz3d/hog9kjTHM0UW8yjKC8oa0UIeE1I5A6TgwCSDeEwJwNVQ7HXq9
Zys0TkrSrjYdd597eQoixwVO0aDIKNoZHnwzMbboNHlITbrHhks59S55+zZcWs7NnUr23VC+2u6A
7tryAjXLBiz0tEZ9ps5JMWgbozFIBb8XxuTvRJtCZw+cIiS1roWGnOUDYFrDdy2i9mxHRn+MQnb2
rI/h/hdENTmWOjrc4NeiRkPriKWVV8WJDlF3j/aYAxvXC6lTItn0184q8qPdh/URU0N9dH1ilnqN
Gqksyf7560NEwAN1eedW9z5bs2qaHFsHzL6//h0JZreep/w1rJFKwhdMl6ZnwhEx+pnkMixIY6Jc
WPDRgL7OtQFDRe5GIHbYq4a+oI3UPNA9cPFmaQPhxMTDq4gWElQRHVU3Z8siAr4Sjao1ljUnrf1A
uyAH5ccBhh4oVTTC6oOt5fXKnbirRlXJVdvSRuMhAKqWEg44+4juBikVsVC52v95GSvru2BqgcYQ
Wt4w23U384R9MOIZGVslAgST6Fsc2+fJTrtr3yZb9PnvvRWDaZ8nNL7dopLNyRlV+Q6M/5s6noK6
ODRx/J6C02Kj9alQDMQOaBWXHTvaEtL1rrM/vcScNlNdPqeF8YHnctMl/kS4vP4J+MheVikXAoRp
zLZM3tvHGGrncsoeC0U0pW01BS1lrrA+itXYIq+Q5LxY0w93a0/VTdJERPhK8cLxZSsbfkK3+owE
v4gBMmNq5CNgOQ581gCXXCv3YeXTh8PuYichsp8wOw7kOkwVWSBJbELdtcpthTEiS9rH0pE7zcCI
SEW+lEX+mboDc/g4XKFL6mjKxZht8LiA2VghPiF/SsVX+gQCbHZF+6p4NPmhnfaKMOC5tp7rxMNd
G9/zwhLncUi93xiKH8vKpH9R0H/0S2DbQ9OwZyA7n9SGqufTt33kfz6jmFnkbVDcXaIuKGDCjJ5C
STKoAYVx0vSLPZW/ayfBK13QNjIH5mmeRWc7eqja9jwSBrNJ2ypZEQoBf9i6dBXKXYXcLoPenLSY
EYWOREiltrGFTfVIvsQey6zL+cc7p+JR5kNI/h49K4sYt7JJecg9AxdMD7dqYiUyq+82QaUEgp58
UCO5T4/Mu/5DpushGrc1NsqVhnDJRsO1oHsC6a59gXJfKRfSOLrtRdqJ611ZtETxD/bM8w9eWNJB
ANPW68qD9Tq8IDjdGL75MlHsrWz/ooiW2WYyuQEQAfOVXOIsee4amQSU9cDb60edxLBFZSFitPjB
IIhzq5vyKbIJQW0INCenxD7qOW9FCQBrhSD6jfRXQAFAvIg2wtf16c3mBmrxI77pNRzZXWOHN8/1
nVXnqQ5DsYBQL5N93GjQg4n2KUoa83V1y+zpSFBXf6IvbmxG41c6z8+arrZV5X5GNqVWJrON4zR2
IAr3s9JTIL02UX+AbgIdEu6S8nCb5cOvHBBywDpMAeadI/KYDwWIMAdOl8E9Cp0UkbBtszhryVPu
UG4ouWpM0myjhP48F4OifmbixbSqKodd0nEpWI0qv2CWMR4yOtMYStTTRAlEhcFCGJaklo2TCwau
OWca2eUTSjjYM6hSnPFKFtmTwAjtmfmt1cpTPjhXz5nFfZdLuVFSVuOYIyjgEhBX9iWveTBMsE8L
Sd4jxJcXLfd3iY70m2VjXXXe2wBfPLCBri8tUwdkY4gnJNrk/AkIVTYq+xj/gTxInX3Q78J13Gsv
IPtPjiAmyGn0nZjoILfFQyqSd83WvXXqdrc70h2d/UtexmDOe1IyJz8zmA440HDq9rdBP08bEbD7
HE6ZpqCPtD61VDZU82BTRTq8gIrImM7C+uziNjuoUJzrvFuHGIY1Se5CRPiKjmO+1dyCkfH8lAKN
xstVr5KBeZDGaVMz0HNKOSDa6bGltF0ZwHUr7yZ4yqlax9gEtW7Qvk1k/N1IgivvMSUX6JkSQd2g
hStc1BzA3fSsCE4KfSx84QjIoiPIbIxu8yyTA5LtZSY4u7ojB2Wa5eR8GO9FihPJQeGNu7h/dryj
tIZDqwtsG9pZKarrxFmWxJTipBfntkmfOrBz0nNZ0iLjQXjIj3QQolFlgM9hZBs30296IMMlKxpr
zVTAWJl2vk0mrTjlnbXxTfeV/R4cOasaU+aF3nCFjRum1vcqynZWCYI0rKtteg8B9cJuS9KeRYT3
wgZ8u9A097P3Ji7A+EgQaMwov9x6afPjh/GXqZcbJ9SKpR8xA4pgNM3+c6MbF7914IB0z46jHgZN
e5EtinUUGkEwivltIqcwaKnreVTyL3Z4FPI0ssyjiTTZKvsdHAdnq7cafjt0l653ihCGcYuecD0z
hplw6ISedQr9mlhN7ZRX6S2K89+h3R1QEL9I39tX2YlbhuyTGdO+zyRgycR5DSaG/JsixS5G2LWR
jDvZQ7q3sSsJAx9/hGsvqbBLeCMmfQ0v/4CHFWWIAZRVJiVXTWRXkFhy5l1GVEaG+W5sOxxGirrv
fgRoaGkk4Ymj0odfcxxXc3/Rp+SaTEg2lOedZnNaEsz7ASzjd6G1bz3EhlpYb+AocFZZx1a1J/yL
9EhlftE15G9ObdqEpdKxRCJEYoYV+L1+U2iY4KWfsK4BByegiWizKE23YasIj6h29n2oEqttaWlb
AXbKN7uPov/A5bbt4/bmNNE1McW3apyXyY/tIKtYmlnsr8Bt2fssevqhN706TLqQqI12CNuSn2M0
oi/C0n4yQ3txGsi1pXkzJi0lZKC2luFqKDF+V0+Nw1nbs09o3z9g7x2IGV1Ejtz3EAXo2F8M+R4i
wJljLmgUazR+yr1pJ0yUSIODU5ydrSnfoVWnd1oyzRdVc2nE+FDMn1WUgv1ojJfmHrwNW4ahnn7s
S7703kFTbfI89NlDBiMmsGx+qCkzYTxSiZO6tlR2cYtowBMyFfrwuBHIDncZJHfoNMQMpMIg7/3T
/TGOUuOeB3wAGbuOCCnmxvmyqmo3ybtqt+FhiFInoMUdOFTpemy/RqjsIcWs+44mEfvKyYoBzw4m
Xg49nF97kCD41Tos5bTka/09VWBUDeTr0FNKYl0XCZENQneDGRlIWHGfzml0daOgpomiifg3ffF0
hcXpRyWnQmM83GbkjslCe9dbgiFbbE5EV6id7Rtbwm4TyCl4EWq/q4KheognixFdf51myMUi/lKx
3CfC5k3UxseRW24kG7U3AQlF5ZX1bAhcJ0YQF7nvkTtscORYS5qWJYkh2iNUQzB8xFz68qMcSjQk
Me3rlGHbkMlT01qBTdg0w2a947GOY1wwoLzOUhY/vsKJ35K0QckGUt44ajopZSN5WdFkfuSu9avj
V6NhW28QSEKydMIHtpOlVqutF8rNjFicsQI4uImHp1NCYain9spAKLDJYUiYl57blNw1ePyn8NFX
1Q4pTBlEGjqZGZbNpqBgpTyylwht6PfgY8kltzeZTTTLt+7Qo6GaUDBGxmaSc6BUl6/9uUTrj+DV
/fbYhQwzE3vQX/ximWWvbziqy5N2L0f97KvKaoaAuQPP44EIymUKSxQrxLkqwHsgOUzWtAwDLUIq
yHJhItNq2XLXImEy76Gz6QY0gTTcjsQtfsCx7u61kgGcUE0GyqBWdov78yAd78fi1e76RTJ6Gsby
aYVQBH3RyrHC8aiyjMQ6EW3I1cuQCPhv2cVzieHCnvrVa/VHhZiYm3abxzARGbu+TTNCFzHy/DvG
65hkZ7QbX5FvpCvTxEVa8qBMGD3JJKvpy050LK1fRehCUSNhZm6BDdhmg1KM+dSyqPWVN4IUj76G
HuSr5lQ7C3beiLko635mDTSMy0rkdH4w4P0YeoMWt4VpHiRPkyZwI0gyCXTMX8UErKXH+RyMWvU8
KqbtpkcFMaQTFR/3mSfTgzK9jz6vgWH4QRi733d+vOlHP3QTmZSWl8Qvfqo2vrVhdMZkh7WQRnqD
KG0zwdhcRvXMnZouhkJ39jrObx2U/b5iOVnKDgOcM5XDo22ac+DalbFidJIF2qRNqzrMGYWhMLEH
uJRJHXjKF7uqGfKVrQoO7E1ycPIK13bTXpTiDZDcffRFFlWCG61TF5LfKXn8+a1HOsppKKd5CDKx
nN7Calhj37mkuv8mjWw/d/qMEB9StVX/pKFzoa3X7kIOITTG1kOs33LYyOBDPdO9xnRB2cnmBzlO
hyGxV33p/7IhmZC+doiINUcI6F6cBjOQmaB9qqLb1BJ3qqZjER9JdycFepyOEwtD3o0P8Vxf6n4I
MMq9ykiBZEZbPJhMxX9aI32R5M+s8ozeqX23zPg/bNNrK2FlaKx6XqSpcedyp7+Yqf8GOsKNqemH
gkF7rSZgoOznTK1P0tcYXyAzzPpwGzLIb21vpfdgLvOaVSSs6d6irKPlrwmQkSH2/dKbFuEI1sC1
tWB0cUNWZuETZDwD+5zNpZkROOUlo7eDBIhTm+4SoVxHKcQ3AeH7yjNWqrrSuWt+KgfP8zydCBAg
gcHV+d0d7u3CPVGqosByfXiiMC2K8svQTdgZ+Edoe00KnCmYQgJyzGctTbp9OEX5qjZLeDtAMelK
SlJxY4A6Rfc0qIGpnwOowZbGk0GCmWvsZqFmRHxw7VOKwHQALjHfE1zmZo+S8iVvjsooyHKAfU4y
Rr9B2wmyHMB7DTVkUdn3YyPBqLGPxb1N1ZMj9Q+LAeCSHohfH4BIlgFhRKSITHuv/yVyTneVPz6g
Xqw3OQ1AGoj5euDbcSzsOUfDMfIQnnGENhdFGb/o+J4JSRnRbJmnpnFuVsuq7HFCWqYm+cFZ9RYJ
ZhMDnTSmo86xN8SOk0zNUdq+DgPoUE6x5CXm4advghTxMxiPS94Yb1fdW9JJexzmeWPYdGsx4Pyy
pPksMutiJBZE8dp9dEc6uwL0DaE0dDVDuTbrZl2pYquQneyiruw3jk1oNsDVuQZCi57P8jF+SV1q
PKpoFjuM/duyTCCuadZTNJG4cWeakC/sL4E0AbBPxLAZXAsKE7PdllUunlMF8j1mS7AhHrT+iSp1
TV/iA+D2UjTzoc/F0XCd+zJP8TTq/feIRHl2y6+2J7LTIEymqGLya5wHTlcnzVfrWvY+GYhNUCoC
GFojMACmewzedyQ1bWHkuxA7XKShb6GTXWKb8tF6KRPxNifGvFFR1G0ajyOc/XsWd/FcnKKgJfQs
7Z/8yLqV9HeXYTF/uGa+M3XDowJJuvfMocy1/LxHIkVWN+EE2YY3FBmW3r5HmlVuCpGFmHX5WlJ/
d9OYms/w2MURWfF9eGeJt6Ymxoh8SWRpaB1msN5F1LznyT4ZiCDk13jLVWOf67g6d0RUfRAlwtB+
kNZeWPxfQIfxwYn0jxRpPMgrs90PY9OSG2aTQIoyZMdNeo27fh23/GK9NJM7af3L92AtkcndFLey
1K5xZJWUbf0yyUP3Pi5fgCDZj1b/Ons1qJNG39qRDU0vq/EG+/EGZgDr5mgy961b59C4CUws+y6U
UMVTbyb+Ou5qK4BqvG3Th9IzRRBrSEbJ5wx05KiTWZ1F0g53wBALFlJZZxw22hQaKzIgltqMLi0C
YGqUEfB2fPpdS7gfjGSnrqynWRdoeUu3WTa9566lLq4E5F3bND4Meb9FV1Gu7dT+jfypC+JUoxUy
sIwjM6MPqrmPVkez3L7fQtXFq8MO6z/+oHvmm10Y5QrnEPhlkxkxKgJIUB1Tu6Sj8ss+MJKSjQj3
zFP2s9mx8JA+ki29XpEtfSUjFMGaowel8wQo5VFP+AKmluEy1PwVlfIpqXWxHQBUiZCoDDH+plle
BPGoX0R0Kgi3o1G1MnOKdFcXydqi3UhUTrXypeKMail72bda0IURM/CZuMcKmEhKYcjiV5BoRnt2
N/cl8rz01hvlp9OInZ9yFiE6eFhlM1mHHM2z8tIU8dWlkiMd4xoqt9iadbQ1i/Zi5eJlVCgtktFw
ceCxJHXVVut5DQbVKmgiWov6sHcUT3E7kCPWaSzgc0c43Twy1YfK1nttF+CgvCWRQU6VhdRBGCai
2/dwrMM1Kd8ffj4IUArR0q05gul6s090yIZ0Y+RyW0QcWwuG+pFCsjMiryVKoFrOxEf2ZWbtukwi
P2BKs2pta+fp9FKLwnpMMctiiMd/EjcD90dm3XoQjIvMqDK4D+kZVZsJ4lx/Q4IuVgkT02kpexyQ
bQKdvxTFW+GUPoDgns5x2QR3evMCbDjoCFbGvdJEsy9gD/DkpEPAEkUgeq+VFEc1443UN4G/TPNK
l6n1RGImvh3ErZr5kY7tCbTODOS8ucnBin+EG/3iVJS9McAmDGF8xFN/CNP4c6rrD3AmJYIUXIR6
n+dbYdCBKJGpjQkKDYU+W0AXwiqrfTsxzmscqFek+DnLpUMM9sDDhXblLY0r8lvhRNx0aK5YEL91
6oBHWubQJRJoA/n0QKD329zKHxquGFI1t9sjoOEAx6RqCnpUTMyR/WUem/3+zwfBMc7PD/n4Bm2s
OVSsH3aB+vEurmAYmNUrrEZEkQAfCDoeXJBf1ICG1e0nTfKhifr9n0//+QFg7FeLZWP1z7/S71/2
52sZAm+7ztRxHpQOAtjBOfz5E4rYbBubHFqKkuyEfIhiQuaaT9q+877Q+66gmHanfdT08x6C0rwv
h/aVa5Ou/3xGhma2A5pCqTkCKUjNR3/CIWMxY1p7YMwDmTrhSappp6UKSnUGX5kT1UNC4ssSbgoz
10R9xeZh6EeedeHvrRwQhCsfc6e7jr2KMIYaPIzZtFW2fEOXCwmGGIcq3PZmmK0TGyQ3sg0cnC1H
nEr80qobblOLgyyFLf678JUxDIK3pvI3Mb3joE0RxnEicVzH343URSwgaq/7BGGBEknXkZWyKESW
jXKVhD3l3oCdrlK0Dx+JZvMnHOa7UnryVcc7wl6D4ADRQN5uS9sQq66AKdqqkiaaW5+11NeeOho2
x+muFg6LLP5I2ZLpMg/Tg1eaYj2l+Dw0B4uVTwT1R2iF2dJFhicEBAOs3auaF9vZNGVpmro73x23
mo5EuIkIctVn6I9Z82K65AJEHd31xsbARfj2wq0M681u4mlnluqrcvABtxHDxLxp85U0x5UrdVJZ
M0CyYaSTqmzTdpXJYH6EOSq8CPj9g8NTcM6GDsm+BtYDPkazGe+H5kx4+SPdSHUqJnbJP/9Ns+Iv
t7SQWE21t3CITl2hPTP++sde1G8qrvDH+AL2VwKfU9Rmfc5nCTfgF/0jhJg56FSgUBs3xuvQEX9g
Zmg+VZbr6zi+DyUgSLA89Gs7ls3aNLunvD5mJImscMTb4GLVJTXH+FUMNiVpltmLMhR4E0PSqio3
vDgFtPtSDkF6x2smLay4HjjHoqdLDrUe+cUIwR3D4rfbWRfJI4HchN6Le1QoTQ4igSNjD5w59V7+
immRxx2hqLC0VzlVA9KpexsVc2HI1NNNa3X486d/fjArecPvUa+d2nEXyNKPuuPsYwLx0sE6NPes
qJr39Gi12qVN8z7Q0WNgGHQtJp5xuyonpIc2FPIwaoN+FqwvjGVm+z7MMcME5SSrROKCeuWwEXCO
xRA8QPRPLRwb+C5aot7XyTgG9Mw2cBrry5BWT1OsvjKThd6QtIPnmMbDaKOH9IIwZCYRcYJhcaa0
7lGsDMZRzIXaM8cHXlUSmFjoxpbllYXqjipslHxm44SJCjYliaIQOWuz90w1cVWF/upoW/KJYmRs
HkLOPaVYC56/8xmU1MPe8iN4DTAVymXhhaeqYJAli+Sq+wQBkRzsJdUXu1SQJaPcWo1vPA3daO9J
rugXZdSuddRvO13mzS7SXhlsbBzffIgz0VK6Au6LOJAjtl7h2ZQrEg4+m4LOzsxohBsKXKYO7mW+
Wznwri0qTpJO+qFb/pdWz95alntPxidPM929MWF40ifnuw3bS5fIjYjwwykqZE+S2xZrxXoeE2eH
IRN1WKlWgx8/p6U7nsQwT7e5otuSWoEphqcoIQO0lTSEc9ppZT6VW9Rf+qZIxo8knENSFIxm62dI
sqbB2RdxJIP+LvFQEyt5x+zSFPXBSJLl4MC4LuQqa6ZVG7rrJHbeq1h/H3KEcykav6oLw3VYpjrO
Fj5AvLGhdEhv2RlsOnMLuz7d0ciMApsxx96CdbDQtTlbK7d5mEmtXGgSHxeqm3IJyFotypmQRsJM
1o6VTOvYqfgh5vrTrbnpaM0Bjzj9/2XEf47//lnBIE6iuP/PzXd1/lV8d//xv/7lr//10+4//3we
fVfBr/7Xv3yyKvuknx7ldztdvzuZ9//5H7zQf33l/+s//tv3n1d5nurvf/ztswJTd3+1KKnK/4mF
N4X9fyPJfwCk+PV7+P4//stfKHnL+rvuCEv3XFtYlgsh/r9R8qbzdxP7BgdI00fV57nw4suq7eN/
/E0znL8z0PVMBsh8MHQDAHyH9vv+b6b5d9twUVl4guGaTafrb//9yz9UORKMkvftrzfjvz7/t1IW
DxUgre4ff7Msj+/zP2DynmFZlmm4whS67Xg6r/qvMHm6jjbDfoZfNt6JlcDKuWu9DPYCaz/Gy+1U
hsUBPegU0IogrGoEazKFErZMiLXLxLkW+hkCmraXF7i1+TrTu+ZiVnWFkcoqLiHjD/a67rVXuBM9
hbZBkWw2EEcyxtNTJ8ZomYYIl6I0fy16oB1WjSHSSXEQou7cpc6glvp8UXGYXD2Fab8rQDzmtfWo
41Vj9telu4jNc5nabCEFkierE6sebTRscv5GOV/TUHOYyArGFdjycSLZ2pEyn5OPG9fIJoujDTsQ
TgqbHFq/nTRyclrM+rXM9e5pzNpPaZm3OtMYMAlpbpgYrR0nxerNWQvBXGGeUTMzAyLvF3rEYZY5
6nk56qehCEb2DOx9TbSc2QDe0y65ueEvr/jxSGwBcJl++Gie65HdwsLyb+77Nps2ddepvQ1IMjLG
ditjKbcocW4AW6Aql5kNoNn9GURUfZhGc/+xVUdLNPQBf0Lv0xUyJ0tNEt8QDY0xIB7JeXJqr0U9
baRXKpVs1eMfYDVR9pooKCAUY9scHEIdk5b4VGkOyQnpFgYiqX+Ds532s1F8R1UKsawqJND4vGBa
iSGUrGtjo+vZranIM2p6t99ALMON5+KRH7r6u0ICCN8HVi/A/pTWJHdW0d4VeNEUPTFihodvFA6O
5/jYNT4oCyGt5wH22jLsa/fmIhe1ZPu7qdLmdbqzOMmXmlZ6A+XTw1xZQEBYJEhJcdTFH7o9vbrC
R/PSdC6W2BL3WPacdOVbDEAK9H0M70zrXh2dxRk1/x23i3QAvw6h9U8TexfS9w6EtT03wPUwtTD7
wpSfP0Y2Yhg71+kN0quvGpf4qAgNl0w+qla3N11Z0EdN3QBn5znRRwYjOrtDH6cfgiED1RAMKP/e
QmvGfOfk07ghr5jkL0nCbDVh+6ym6liYNfmkiaT7Mww1wvxNXydIASwu2cgkFUur8w05zllKIo9f
QDxP9HLsr3JW5XYcJU9bTkMBiiaWX+/B5jOUUzQQWtaAYEb9ERD46WFQ7Zg+xI+CefmZ5yd+Dqv+
MR5sZoLMh2QxgIad4Wzj+wxaQXQxuo5uhWXiGalEuvUTfc+vUJxbbA8qfG1Cw1s14AxgpQOAzioI
NkWIIMW1Q3pXZnWchN5sqxoHAz0EBkaomQleXhVav/H1dt/0vXOUmO956Gg3hCwMdgbEU5XO0Zc0
UwR3I3YXzrI1AlgEc4v+OHIYPhLGymCFJobAnkvoZ4v+PVablB76Zmi8Q2JCydF1/2HSEm9RV6pB
udL/GlGD1nbyoukFDNQ0pD8AfQ4xUrcvHZIisX+X3PUx1Q9aDKCXqM3mOH21RXGBT1NANXKttZGz
UulayBljKDCOci1BctnvyibwDkw0VaH9LPr8HLLGzIMIkZ940U70MzLy9gx4/HfUhL+je+LSnKDw
SsNnvUjkeQgTuP0GbiYFJr7Qm2NDU2XUvePsQ2pqMshR+lTzoFmEEEZ+AbQ1MdRCSQQhoW2+1rSA
Z5FVG5RB9MtTYiHa61iGz/3cc2Qnc4daIV13d3Kzb1nZxnV3aSoP/I948jmFRs9VT0GVY6PbOHV2
6XzqzD720gcjdTj0lfmJmEkijaIxSMm+iZX52YiS97L9DpPsifQA5eibuizRx03M8EYN0yhqtZ9J
pyg2uckBLspp8b9JOq8mO5E0iP4iIqDwrxdzbXsj9bwQaiO8KQr/6/egfRjF7Gpkui+UyS/zJL0Z
eaA0ScEgba8slm2cy+5Nayf4lEQghESOnmub2LVf7a2d2GnK1DoZRnekEmTHxKbU7elpCKltX8eP
u5ScGcux6ESkbZRm7aknKDcMh+GwYOZrT75bJvdtAe7QbetAMCYLEbwPbjeVV6MaX6bUmE8mJrXL
6Cexa1kkGViiGHIUTajuvSJ93xz7HipyGy5WG+qSeFE7r+E8QFfSjSUudHhzWf6Bvc2LauYY57pD
3EiXvqMP0LrSIHm/eYnHsbJUp351qYOrCydyJenY9jz2vD1WUv4xWHNwah4RCOJl9py3TpLhw7BJ
dqQDsZ6A3xF4wPoe/3A5z1Bdyj+YZJ3IyYy7nEBi2PoPs65ncWnYE18mVV2uNEMiNhrseufmdfgT
63R5b+nLYA5lXHxe/1UCSt26+ceo8f3jHn/JJh2CzzxycyV2EP37N4w/MbQJZL58eoetmwYJ7xLW
We/v1PT3RSPkrRu6k2CpClY1PBBb5YZikwscM4qyTe62mNISEqGt49Co0X1PGkUZemFqh2TEXpwn
yLr1ZFycmd+8JoJIJsmJE+Mq9qEjlPSonD12Qd3HuqyRZvKZeVJkUcepjTW99IpPTFoXLNKo/xhH
6/bHHjFuTmSfTcbqXu55BOrnv2XRvenoenzPuo8dIeNxb3cM1R3HfturmOobLLKrOyLvycn8nRkE
my0ZqESaWMUz2luxTUcWHam4hlMoQ50Wurp/4FFH36QP65AT7z0VauwfOtmi0ywZ0TedUepqEnL1
KAXAJzRdt4TVem3Xh7meJIM48dgvRh8Pn1uSDgQQc8b7i/vjuoKjk2d7B9q1iJ+2L92SzWc5lLGr
dXeCBefkOv1vyz1OE/kfDKs+nK3ios9TccEpfc3y3jtnZP7EhPFcqnvu6kaczLQK81GvhhP7Sc/P
UgufFN8TpFJGQdVeHoRmNsJTIC/yYfiUnvlqxn3zbS3rh0YzEa+V+JN0hhkZLSbIjKuTnfrVvT64
H427DaccEl423dtzUz6vQ3bn+hmp2sFfjmpkcU8QgkpVDo+2Jr9zN2zMXhxYfLAh0DaYl5zfcGev
J65U+KPmbVe1rQpyxcz9aFxirxBlKP1kjdcjw9sZbnS7fwNQsnJbFlGDyyWFjn6YzOaHT6ctMnEg
JMqCkb/VKLt3jQh1I1fUDmC9k/tubPgaFzdhRn1GcJOzQmhkJh4/DX+mC7oxyke8W4PXJGD+X50N
g3jqcoQAK5HfGkQT8gz1Nq//uc30xVYMlKh7gUoOyzcHKDmw/M9EGueyu2Fs456/wPCynrTe+d7U
0BwT+dM8aj0dZaICvrdZKMzddl+kJgk5+4UkgB8KHSfSbLMlwD8oNnc6+AKTwtZ9e+n0nbythcWx
G1uZ7svY1pKnjIqUDbvQKDLzrv6zVnzbMCI4jE1TUFs4wIzHmssBLJbySo6lgq2GxQ6qSjTVWkeq
q3FQbCPywgwuF5MSh04wWtDHCNbxQ0uh8MMdkLoAZ7+I/AoRONEMPNJDpHmyjiYCxox+mwetICyp
D7SR2FpEt/RnV1NZT+HQEEvvVmrjdHAZYMZW228XnV8EaCPwJ88O9bSfCEiBQJgRHXkg8piic8sn
Z8v+nBxnu2KuZdPD43hOBLY6APIaGNwp6HFjUmaj8Tli/IQbMWHzND90PuNpyzmB5oYEHsEAcaXu
ESZPDdIh53vrOmTiDB/VF6ZB68PMsJFrGockhZ+9SJjKsaUxbW07JqEeeTu9Kfhg8xd/otaG+bcV
qR2AYOtvC1rtCf/liMozjthcH62sHKKhn7/A5e0lVPkd8wD49bkRDAZj8Ko1HzsHp7ehv2ut9iEq
nD6r1pGSVeUHugj8KAI69i/uEluc1DW9qmBpE2OBmCsc3B+8PatHIsz2zGeyMdXVEXNY+TqJDlH9
Z7fqW/UK619JwArxFHqBM5/dcoiF0WpH3ybtJiv4hJ42INzSZARfUbdb8kfF+3JaBcWrnclviWpC
AF6qWFbpH3wdPznOxgZykWZrLzJj3kYYH8Q0mzGGGHVvKCIMiIf8QWlnnFJn+54YRJ6GsX+0YYTT
b80XVKkUs8x4r80jtx260TnoVG92L8doXvIUxxJFRVrHw0uO7zsHwxLORgsmZd9NcsZhWVX/aRo8
OWOnMeRLwIMtillQlXmnatB2zax9RslmLMxTf2a+9D6P2sw8oP5cSvtcTCSCNo2nYfzHLbX/Qhac
6PghNtds42WcyPfNrA8Ia8YLdJh7SCZ5QEEmG02J59dKf4+a457d3Me0XGqUwC5JSM5reJrG9E9l
vPW9c5gSe2IPxPm61f6zxVX0sLiUew7EpHHMTorU5PYCyX0l2+bqVz9nGezgUMTMeDnBue3RaVmE
OOHkp9x2QbfQXY1xqNLOGoS3bkumJ9OZB0Lxwy8pdXxhI397j3qvtJJ0jhJhSjHJ1jTLMaVwvTiB
kH6CDHdaDCBqkO9Junvjb90Ty4n9MeCgdWlghdLD9U76UQXCll1krQwgisL9M7j5E5I5tvHRhI6O
D5f+3XDaEZHmkn6glOGO1XpYDibswr7lOyhcKCvWp+VZn+binTaTWgscxzPH5Hk7lxaRPP8ZdNde
jMAlkP6R7dpRSqsW77orJqHtOS9tPp8Waa7nLrEFBde46JLCJG3HVoqfcfUYbg7cDB3qhWCOAG3s
qNVJGOG5C98xr1VfOiPrpucITOvd49AghMAUUoj/FDeZWJPs/2daJiZ4kmSOZ0VMAJnjkHWj8PNE
YTSWXwym3Du8wHIFX0nfBojYnF9T/aXqe9xvDZQi5k6jbyEW++JsWQMTPKexrokjvhpLGqdCw8JN
OoUiNAItQZ8xCskuOAQgGemgH+Ee3q27iDp7YHbr4S0Zk4wsDMwS6L60p6oPTn/GCRnkAyp6ipPT
so86Gc43T5mMPSgTxQHQcRg0R4ixfY1DuLoJ6HMkeF4ahP5IcWSJVw6JD04CICUVEIFK1/7bL/aX
nXAAzs2XAavoU4HhpVoLbqTreO1ra2ELX+j1sWeO1JNGOlQnWa4QDuxiuXQGImYbVcbcYrr1m6P+
waFdQe/W0ZknBf9MWfe+HFmOa/OUVxDUGoeZaEGPQW3JxxSrEpHM1LkMTo3Zu9ZxyHjGJYnXQfcv
SGDsc05PUpvv8OX/P+gmxhyXjAS0fM2lDL0ZEhkR1gywOTIR97DgDUTOenPZollRI5QtxhBrcEGC
Ajr4g+dIG98BTgUPapTjQdSiS/qFNMGXPzOOLVfrJ5l7RGNdUZlSc/aIF89uT3U/w2Pw3ydL2JEx
5geTHtRAdu1jX42Pblr/5VQHCEd5OeYfFrOxeM0EDvB6tB5HZ7rfemO/GBFGRVg/ACele6Fim0S6
WLEmG/7TTOgi7LgwHpTu33JJdRUZp3ASzmkDzSN4qOolLV58Los0JWEfSFqs77ugbDCRTXLublrO
OHIdbEWMot6iDhpvrjE5oF2lOhitLG76Kr5UJau4rpfXoYZEsdKBFKBfVR2Z8KTAo0P+xwBDa68R
d/bprjS4q+Yz1bHEOSnodhw//IfMN0xaIFwTT5oi4C5ynWen3g7UUTdhCz0iqKvnUSsvnGaMEJAo
1Ovps2V0G7BrgQ9RnPJ0IyY1z7WvZwvvhulb5k64McU6lsPWnHL5RkrwfddGzyOVXtHcsR1u3D+p
w4aaT4KVVdfBv7My2JuxAHZZ4R09g/LhAmdHIGaAgqpmfLvC34/Iw/31a5L2Rreea7JJWm/HHJCv
prX99aB7aMnVn8ifc5QKyOTDEKvVzsng+r2IB3+GWlQPzadqy7gzl/+K0fl2jJHtAFot2fTflK5s
cb8UP1zF16e1beeoqq5eW/PvTRJj43idONddZ9PFwWDLg6WTEIX7zpy3I5ulgCZC0eQsYM/pZbX+
kU+4Ac3EtBDKti/a4PDqtBZ3iKrDBTiVw7Gb32mh7AllZjXWoDVsMj4iZ+J4yFUOig1de4ZF3FuZ
3x3J36uBImBt0divV0VZDTXhMwzsuuku/35oNsy701KHU2l5BzF17ylKG6VMmbz8+wGyPsXx//5V
7HaFav/1KcFOOpV/Bjz00Wgrao+0kRe6lzfNXmne9Y3hMnIlick9QlfExWZ3zjeycxpwwLlTVpIz
lrUCqc/VlTbtBl8sqSga6MoIWvFgg+LA8QwbRiuoUR2zY9N3Rth5xhHqPzNw7jYASZ3T1LtLbGS4
2b2KL3gUbzjiOVSht8csDQwnfQy9RsbdBFUG40DPRosN2xg1jbgJQQpb1jzWtn20sjbKV884z5Mk
xWZYfeS0r1tO9peZAJGjDMR0OuPxkInQofB90B/QRnbKfJCusfJQgO4JGnu79fiLYuaCO96hRVbQ
iBqzuV3paPpvzKf20rl6cxWFgdGjfbYjXjHMh70FT2B2cTzebIZkjg86I6mc9qhr4x43bKHJ7X4u
8zzwsCobMhfOt1u3Dsl5USNlnrZ5bSioxnthxUxczwm6b6CP+ruFcfQuZWZ1bBg3YHtnZ28t+huk
t2fMskfJsTzWemaasiOM1RU4bfsO+4qWOOMxeZS2ll7GVT8qHCi8zmrPbYLfRYPgkzVvnfJ+VcWQ
RpIPE53QYuralMYFKNOXQtnGEIzglSaiJmZKY2qHh5iVKuykuxztVGDFT3IaCNeHJdOnd9pQAuLd
eLuJVLE793LjkhK4nnFyC1x75jAGvk47lgn2Br7IDJvL2vGHQnvbmpHhYoJYjPAZdOpGFhunK8H5
lOYHfM7TmNAtKWiTnTy+jtnT7uoFuaAmccUo9sWAYBPZe9tdjgOVYC35jtRw+mPhmr8yPMVVLeS7
ZUE/61qPROb2VBKFP5X+FDVaIq48Le9g+DHaZE7ynz76sVlRuCZX52Ewcak1C1n1nBvHQWj0a4Gt
Zyepu8BsPfN+mNoPTlNWMCJeAveEd85pSRraSaDxH/oVXpnvqEdzETKo0jYPiX/+lEr7yOiOOaxp
GYOM5WhdYPIaB/3dLebfQmPmAjWfHclwTo5ZxNSBjgiYQEJrch9BKfsnPKbqlg/NYz4paLaABlpL
eRht1pPWNk3E0exH5SRD6yp7LxJ0K4sGnv1SMWb1n70LHFx0HoFvOFjyoatNFaaAnIOluPJoMAun
1tsFVRrl3vIzu8TZMnozwCaR1Ftsnd+qtQ9v2y7COqTMSR32IPplf5pm/dYabKOQwyk2N4b7Ymbs
65ljUBk77B3nhmnu0RhguEH9vdSZGa5l9oEdkf3cQYMf7S4iOkrJg3p3hJKnLln/oE6/5pTL9/86
cPLWYoveayml5zJYU1/kVb5SLgSHZbYpn0VbGyv3gUOzcyiGro47QWnJJgPBwSDMfQISfEJH20A0
hvvCXH4uj/VqiMhRRAHvN9NEsbZL99SsCTc57+yk1EJ1evJcqmY5gkOw47q8Abck1JXpRjBRzAN9
DIghWM+Pnp5QymZ/z43pXP1Fx5WLAPnQN0xneodXCOGuoa+i5OMUdfFUW71xgZf9H5c23vcOlz5o
A//07yfz/b8YcYg+Cvf8///g3/8/yDxcl0rc//tffbYWT5rVPu2VF+1Yx3lHW2bWE8j994PfvnNg
PJFMz34nirodToP2M60RMl5LxHH63ZKLnbSEqAF2Ud2jrKAZKW1ISBhH2IS+9UWpW5W5ZKXa7QSc
+cNfoedOKteiygfOUvgsIkonHkgb8ZKVdrAXVuv1a7OJ7KHULRq26FHPHMYuuj7fYxXHDJAHpZ/I
M5BA7l8OiW9C8Y9isk94w+traQzja7aU6FfiSMXEeLQrXwVOq37svzyA82utmsfKJpU493N/rl2m
hcvE66HtrkO3sIc/sszPXmf+yB5CTbriWi/sJtoWzpmpwRY/dwDKPHKrk3S2h7bQjxkkkQfCiNzN
JnK8tatRq+fl2cNOQgaWto4Xn1xFhEk1zpbiXINFuskOJ7RFL6fbczEqGaHurSQ8UqB879zZHYO0
TSxSlGaM0unsDS0aqdZVEj+k18rOYI7121Adl70QsKapa00FbVH07fYlA1p92+hCiqtWd0+bm6o3
p/GxBQPf4PL+jNgdZT3iPDBr2Ga1+Zv7mEuAxv+kDnaLm9EwLhgdGECs6f0g2A0mJL4vSCVG7880
47XkpQCIWr+Zgg2BU+HQ4YvwKMeqYJu1/OFQdbKThRJlMD02BOyxanLv+1aBk1zynAHHll1rhE2j
m+vIXCHbuLp8Npv1TVjJes9xCFeVnn5X2sDOZff5Ubfo7yxX7UG3+bWkHj4rPLOxo03bseaqfj/o
yogWDVinV85TCOYlD7gdUKs9OXzFuQPzS/4oi2NcR+Piqoir64L8qqPtrQ9A+RHvaZtmisnck/ed
SU0dNelAK6fobyh+JOq3fo1GiRuvTXrCQZ75sCX3cjOfDMpzIp9UJp2mQpwHgwEZPUJ/uGyZV21Z
Y9/o2MLYKbIqW8LHaazqO4AwIb2lP97IJ6GTwQ7ToSVL7qaMnuZI4g46MMjaaVvsi4457R05JCxb
ckRO6Q4XTDl/9XjouzND+Yh8IE9ABcFRDH+LlDxLV+HCzhjTrOxeXaGBUs/GUFlULq0o6prGSCUX
eLQ6EHwdcmYCySDwBK8GxJzpjIjx2EtDj92d9NBpWGbYQm2TsdCCwzFuZHObFTcX0hxY4jV3CeXM
nbn5462DcaJDp4LyS6y8TX74G26MH0Au4r4NkgYtVm4pc5tOC/DXPxX6Hn2yAZ80dnbeXJRC8ifd
pv1pXfXc2B0d4bJ3jy6GMlUBNNSG1D+XPZm2rusifZrVAZ7bf2v25ZWUc+mT+BK6eOSmfZoqnGBp
p/3loukBJfVCm0RTjDHkcV2zbz8Dracb8r723jrPhEzXtE48JUyMBLDfQz/ke1j4VvYUXA8plUvr
+L5sFOH49S9tgGmg2uVVzJAmB+EDsVoNLkFABkQBwQG64l7tRnINImOUbs1flyceJqm0j216Njgp
JOj6B9uQP2lTdfzdaly+1hIVufVVrqJ+ICIZEi2j1SPxkQxcPGdqlNBFjNBNTKi+tTrCQmGr0f4b
RiwOqXnTs8xl1oKEnaI7BVPu3AZfhp7lH8mz3DzSYlFl0X0qi8IPq1lVobVyE+UIxtkkXfndd+jU
GAlzvR/TikLgSQtbIBD2AETByvPbyPQnmQ1xbDW8UoazhsWGVaCH0NBY2x2czCnU7WmAYT7Grvqb
1OkWuaZx7CceTlO5z7Je1pB6zpE7D7NU4AQWO1o6dX/1dlwoCe/eEYHSs1V7P2L65WLVCbnfCXAN
jM7AVo4Tme59pm+I+eTK+dlk1H2AVkbtswbKkIEWsTBYZhmUGhY1/LFYQsn1s0eYwbaxrM0XpTPv
wtXKFUIbAbBqKUeYikcxLZaz6NPH1UlodG5sQjk6X6lsEVGVf0vzCZMlcmebFwKWHgrSZOR3ruf9
1TEUBsRKC6DPTQT7JntUiXE3euVvitie+cOgM/gDjT6KUhprhACfekE6mJ/GWvLqj09gDBFzcb/N
1s/ic2HxCgegy6rZ522NPAjMntn3x2aARmDaF3tvqe8NcSdml5p46d6PVi3jAprsoUG2BBHG8Nir
gBy42VkUIpbC4TEdbXHpxVOf67e6Ey+OAjepZd4bZiPOs9j4hTWKM6xdPdcYj0tGySsih5cptJCF
0ZtfJnBCRXES1MMwyiTSht3kh3UeWGGm6SzfXG38ZWfyLu6dPpBM8AwOH4tHHTkkMJq6u/PipCgD
1rPt2/95JR3VxTERVCKSHMcpOWXLdeHO4HrYHmqHiMionVpdfc9bji5jzkih2/he+aSImcv7X0M7
N7EOiogUcEG/eM3wryO4onWWF7t0loYecMmDTf0Ac8WKRII53Lqi1UNjojzHXytaMfxPn8wILVgL
fz0vSMbV/d3RZ0KGgQ4da7X4kt/YZ0RMYQQ7H+3xp44N61D7u+SbzrfW60vCbIZ4Hl33Vi1J0JpA
QRBhPW5mjJNdf6XHIn9d9EY9jnSIZRi7kT51sG4Gfyt7IJBhJF/0YVrBrKUW2tH0zSp+yrtye2/s
0o6WNv2vaVxFOIBSsq3PCHAbg3vkSnJZFEaMpV+AezF0E3OL2akr2DF651oTp04BwjLSzj+gaxX0
k+GTSNyrUtY7HZFrQfzSep8xCCNNVWBoqNYNJaE+PikdGWtjje7LRf3WNMzdq9Qy2DtcLaRHtmHd
1BIO9T5aT9XytNVrif+K3SVxq6jaBbneIm1mU5ojed+MOg1VLkPfpOFnsZiLrXKgULci0+rYD7rP
OLGRmXN0R9uKRe1wIG9tIGdmQeBqG/GaVuOtKcfmYC4lA0VMOmVCohbL18Gs1297Ke95sMOBZrDX
MZF/aHVmheP+POgZ0q8yehZnnpi13JbjkJm/FpMnXvbclWstmjKeCwp/GJfWn1vZeKEsh5cRJ+7u
PG14FAL8LQ4JIy+BO0+Owi36McbofNA9vX6qfXE1J2EwuDbejYqla7Bo9dTpSID0AgKCjouTXULj
ddTICoWPiT72vV3QeS/dWV149mec8JQU1huf5TzaE3MqIkiSAQTdargWFMlOr/1L2RUDPGyvqI/x
nDufisHBcbQN7GDO8rddmVEMyr9LPe2P7Oo59smfQv8s9mhfS2GVe1TuC3cjPFebTZqMOfX2Rp66
WLh+otDj9uj/w5gLBD7BXC7zHWtILwI6nU1PEFTEenpGVWElYH8+dHJ+ElSSR8rti8ii4L2nXfm4
DXScigVMK7LAPeSpHYOPcjjq5VdbFyf8qGPYdSPnBKd+/peDc8e5iZQ/wckRHMq5sb3W7rZdQAE9
a6xpp81/ThZx9fLSYCBYoj63T2w27HRd+lobrXNcAfeF9MheoZ9kd0bVtiwRznDntuwBy3aZt2WL
K0Iubr+UZ1Fm/QEjW0fe7rqOL1mCVyLzqDKth3wMddObmR2PR1OHfME9urxD3QSVp2e/fLRTeL2P
wKjEQyvlE9ELChN678mRv0hM/ucOnFjmoeeVKsAeWZLiQrddIgdBKzCtX4Tu4PEgpgZyBOLMoAsB
pSexzdL6YNAHeOl7rT7hP/m2fZMBVf6bw6p8qcY9PjCpmErb9jxpz15jPqTWJxNlfHaZ/ls1+L44
YIUjly5ur9M93rR4NVCikl6866yiWtVDutKtGDtggzkq1JP6P/quSGYa+aPbtmT7a+DTHAAmsVYP
INmO5qCSswP6cKP/mHMHZ44k6e9xwtFxroMXcp6srGK27/paaFIIRAuI6cba2pOUKG1GNUa+HCE6
kHmbUwaWowMpcy61b6Ngu4B+Ki8ptRSzJX+NmGnDyTTwNQ2Lc2HlyVF+IuLd8ua0DNY9Vf1UA5Og
ehiPbfVPsnDOkAV/+zmWPmAg21whXJritVl1UmFJQUDWyz7ngmRKNjKGkGz6Mc2YR0fU1OLSTmJX
IN1VHmuT7EM+r+RSs3VsOtOGZRyRB/WfAlc7wSDY5aWh99js8ke0K9ddGWQ5wAH9X5VZ3dKlxUmf
/RQaKVe4bDxizjMS1ZNNNqTcDJraE4aoyx4I4AR6sMFDBtxh79Z6fe+WqwvjBFcn7WcCnaQgPxlQ
dSext7v3TQ+bCXvWSvvHAbEJ2335uXAYyfQvyyVcrPfziVIOM4J1TRZrl9VbDVzb5C4Y+5ef1YTn
0HUaqzN9vp6ZkgFaiUgs2nYCHHBxd5B5Q9fYwVJ4TWpTL4/T4OFFTh34orUWLBiVkwJhzxnIBWpo
faW5Ipv0U2ykfxuhfQxdfzfqgxmqqvsz+PtEbkAfVF0+RIZa/2SQ5hF2Obl5lhnmsLM7oPKzvX3A
CitPLklyerk5WztsFsD1Qyshgc55GDtWEaFuYz6aMG3AFzp5Vju/4ZHBjlkVLIPMG02N+c3Qb1ff
BmDlUqjHiwGRZJmvXKYu04jsbhJIOhiJx08l1EB6UBKKxDt4nspDW8xWbM3906ol9gk/biQ0ezrq
Ayg4F1k/tVo/kub0RQ7TjZf8jjxpEnWlMAOa3YVtU46zGHdFN1ZwhtF5nRyNSKZHMzXxRDlRvzPm
aJCElcotdDuv2NgwTzjjpUtpOGFUeHJE8iVGIj1F03y7YsNO6ktSTHCzC3tMj5Xn34+GgJwIOplb
ev1bNql90E3tmtipoijditU4Ab1lM46+54Jp455GbtPhTp/W9aGpNglFgFOxApuFrVicPRrqzYre
DGfTs0vdlu92Q5/IaE4/vZ4xoqzbu06pLybrJE1NQKBob03VcDekmq+YmkizhHqoXTco1PLK5t7B
THn1qxJNrM3y41QYtA5k2f3KgCXGgYt1WHWX3D1S38RgIPlsthRfgjl/Kaok8YreGc0ebS/Qy7MF
9R+v9ZQsELwL9wQK+b0GiHjA1yfTvjmbisAajpRwRPsIcoQ/nWtZIch7jc3TbHM2E6KJm67G8ikW
Xq9aMpbC+CKd8ntdAb26s3nQUmgEJsEuBJX2FzQW2gVw5nbdQOLfLvfOuiSeaOCgqCX7k6oe5viE
32WTZ2UCnEQ1/Gg9ziKV5bgBJbyvZav62DEx8WzpF0UJhMu29JjvxcjOXC34XbRnndbCo+qgXzuJ
9jvr03dvB3NrOjjrpuw+DW29A5yCds/NSeWTxVn7avruFc1rOVhdNcHARsnnbPg2QVyOjLX9oPEH
U+qc27zjOtWmkzgrsX1UOvMt3wNi4Rb+se8p/m6L+c3vzTMvIBvcxBkd+IiPgd5BRxvpnqXz52IQ
9MXXg/1OFiaP3rowhzYx3LSr85QNi8lAhfsSvZrwIqb1jmU+4vvEAz7OQVv3EaJRpCT2Et92XxCI
waeJ5mkEvRmzHFDjOi+nWuav+fRIhFCctGbLL+6iME/M4zPwCA4K5PgNFjMGOAxXc+U/C1W+aFwU
/v3TpYANVoo04VUGQNYz7gShhb5wskR2EUR9j3oGfsMgZAjh66T2s2UqornO/PdtLh+14r3c9lgj
JyYejvY5UU/cDZugk9Xvju6cE1e4Oz9bT62EbCe5rVaieVGp8XooaRg6QDC/Lpk6M8d/pYubG8tc
/OXQ/3vrxheKs/j0SP8SGMVptb6VNm89nR6BL6E1MxQ45d5gcsSY8GUleA1Gp/LoDxNnjlB7deTN
KTp6cxLnudAjkaT+ZR45NZJswmSzcoBqDB6tHA+gkQnIpFLuQ5O/GzzIUEqLnSMHPLHCHIFnXcYm
V9qr604IaSXzZumN30sFI21ynaslzgA3GTqRqCKs8lluOO8HlWJCnYFKQT3fQs47jOlOvaUs7uVI
uRajmrnTfrSUiXtfQ5hgy0CslMBDQT/OhlvfwNe990yzA7q8SMQY7fNQU+42VQ1R15V8DJgGi/Qs
TKn60Sr60+pQeL616tNaBJ9ZWj92cIHOxvDhAozYAwvvmVx0kEGOhPc4nBL6YwB8rw+F30zYEe+X
zpdQGIpgpl8YASXT4KTN5v20n413pVkvi0AvLUSl4VhPxQfe7poyQNojxZvV85NEbQHLJPnJZvYB
oa35GdGKyFXmYZZoKrJLvpvM/I5MAePO0R7xraHord8j9TjnqWofG44UFVPAcwEPMAkArk8vvYn6
ZabD1bXn92mZlmgwhAVZY9tbIvz5btAo6lXL4O3qBUZc1qaazZ7uaxObrMS+UpoAADN7/N0DXsDe
UfytUqVFGwVPzVZ/GZnWxg53VLOLQV8koTOMb4UzP2sbtViMRupwdlk3fPsGgNzHe2Cdid58SR8v
8NIwSi7LmVS7CTdgdhF/y0ulZbFbJTHTyGiEe3NY+BzjtvRDaiYopmt8F/IWNRLZdTQhxvgc5WP4
CiTkbcK26X4u3To65NMUff4VY5o6JkXxNJv07oGxFXB3jnnlCOrvznj4ECUoG2Z0yEdnjt2ZQ1Z2
BqJ04WscTgt/wFzc+k6n317jrEPLqouLddj2NvkT1CEULhod27YkVZyl2WktQZXB9j+6S9pdLA9S
TGYo7tTpdu+CEQsmBOKauNnNcdEthO5CeKZt2UdYKzG10BpKhylrbF3JH+nmmDk8+egbfnLnvyir
Mp+5I180XDOyg45W5kNCSgEZi0eTdKqVnPzNGFiefOb0Y94fbVHdONWAKMrHR9NCck3IZxFl1xnW
A1ZEaoBVUY/HaqCjt6ELOUgyjRI2jUTotEJ4p4hkczKuCXh6EnSiRR9efEiGq4XRmDkE/0C1b/EI
ujaE2Lrd8rOrLn5vLHeG1LjcOf8Ri8LB77pvkOPXoNjIGNc874W9fC+e1p5mjt2HVqIczppiL9wa
KtU0UHDVCfcVEEQ1uaFVIx+r/Jfn8b5VHmd6B4tmNV39ygu2aZgJeJTf05wE/TzTmDBJqnIGakJr
IAy+/iiMnuGtySDHU0Ybzcj7h38/lDTKcq/Zg8/V9lakIIxaay8Ua+p3DBTom4uo8Nlzopn9rkA4
4YbIbIWwKKUYFufRsDbgxJt4Hckq0dtGcuvm98sWVL5WMtpEWgRPdqF+6gVIuqAWge55NPOw1DlV
lpXBQ4U/A8rtfTrksdPNN1GMEKum7U/utZKA3jqExfQxYYjlBM3YnW7t++F/1J3JcuNImq3fpdcX
ZXAADsAX1QtRnCdRQ0iKDSymwjw5Zjz9/cCs7szKbsuyu7wWZjCBpBQkCMDd//+c7xjlwfUlRcc6
uE0miB7E1Zu2K+Ojq452o0Alzc2HgpjpLfduIxx2pUXpJs2o4USTuHC+vuQZF1tjeCsz3lgl6ydh
pIjgMFRsxqLbI+FnQCZK2J8aJJXC3JY9VFkrIDE8hkiG8wmgCQC9Gp0XKEAv2JFgTT2CMIp9NA1f
yMrRLFU52kzaESsZLke7+cybFoR1S+E3ZULe46ExGpM89Zw1Vi+ynGB51L0B3KhJQYqcHOzQCndH
xwLDgby/EItupk3R2k+6K07MbI1AtF6BKcbwb4HEJ4SCbGAfXNAaphBqHZhsEI+L8TB69BeJ+DjS
7j1h3OoxWQ/xOnJSqK8TzICKYDNz0KydNOrYEKkUxektq3lW/cjRUbHg7W8yfSUJQRDC9TwYaHW7
xPhpK+rv6ONhqWUXZou0lcxyeDT9DGhiaT/6EhJPKdub4eFgRu3mZ7QjBpVvjFBdEJMAOPuGpJVs
j9LCj6IJd2s4QfI8nwg1h30KInTlYPxhGe6gUNMsWjsPiHd1moKlgjv1+7YV33WQdicuHu596a2J
KHs0DoECc3nuQ/tj6Bq1R5/zFEHI24XRpsK7vBnC+Cvtls0w1MzViZ3vLGmsFAVECLZcbWmV4X9C
YJd10zfKpKCj2oa12cACNHxKMy8+hMBUwNkhoxJJ95xDrKGpG7bcPLw+V6i2SqAu3sq2ejjK89aa
SnNruiTe6dzfp2AqmO+0zAVYqHa191UCoAFARfUkrLARTE1mPd03QWw9T7o1Vi3CxAdg0R7eFFCQ
xh7haYGcDDdVnu98n3Aw1Ntoz7NHwyWcD87Rpi6LDj6DZthVC24XBvg6CvSDUzYbf7QxfKSVtwsW
WhYTYhKMqAxUHomtlstZ75ePd0/y4p7G9Pwvvt8f/2Wy/s0G/N+7//lKY7rM/9VifXcK//6Sc/yD
Vmf5j/YvX/X/kXlbOOp+oH47TouN/J+m78V9/vf/OH/7+S381vz4pv9o377/0m/2bWn+jSGUwEvL
dmwP5/Twq2n//h+O/TcLqh+KDtSRDKGm/QfvtvibArgplCuxe3t06v7g3ZZ/k9i5TSUc0xTwUfz/
F++24C/90bltITNxwGnz5qTFf+aa/+rcHnqhdIsIn7A22MINNur0pBOYlZb/a45aELcd6PIuUL8o
Ua32BhVDdJQF5z76g3GsP5yxftJLdLyl0++AnP5wLP95zv3RWy5wqf/p/TlQckn24zghJnAX5/mP
b89xEeJEF/+HRIsScL5IV1TZPOxJ2L6Fwmdc2SSdTfZPF5splq3s4jrWz7nFthzj3O2mL+XYHUoK
apARcMAg/X3463cm/+eRc1yJjZ5/SlnSx5X/x3cmSRML5YgSNkzsmRa7AgLamUcWhIghY1g9I8ET
+GvgbYv+VYbRSLYxcD2/dpAfJE20M0MFKIzMxobKL2LLjDtOYb7mKf3szGbdwuyqEG9Z3XUPQji3
sLVuRhGBBrFNMoxkcYRyG665A1C5dLIfhThLBa7NlzEexwoPmM1iuzQZLUemaSuK5ULQiTJqwt6R
oFXM5ynZ+yZYT2G/BcJ1V8pO1M6vQm/ljvBT1Ihudmgx1BjeiQo5Hf6GcBLfsM9FUFCuHOcvduw/
zQ0D4l8fYMUF8KevXpoOqfWcmQohu/mnr14Z8RB6CadmFUlEZ/Qrdq2aWSX3HWZdjmGNYGLCUseY
4a9Ty/8uqrh/1SRDWN3k7gRF/OM4iU8iABE8kDizclj+7IYBPU73YqNp3Nm9z8eVxSPGV+tcFbdR
s5qwfcbpejRMSt+UXNTszKB8BosFaicogEq1dqWJSTQ0RoJCUb/60tgw0ulLt9hEy7ZAQReuQ9NP
j9qfztSQkhWGK6xFc8BoXxRHVpOotr2QOhJBfjsnn94jxxo3njcTAZ5rRJhM3AunOw59T0WgqHdD
4C+jwnRh8KSlR768xSgfQVNaeRPi39nOLrKZzJNOK7GlnVWwkMajpl1GcKxhw9qfXBoZM9BUuwFy
44bNaczFcwgk6wbMiFy7DLtcVMPUmbLvBeBrPqOfbsM2WlVmYmx9x/1Ay45cF6wUw2NLS3EIT0x1
rgUQx6e/PgWs/+0U8GzYFYoz2hbe8vwfrv5MscLwqcshFYV7KR0jATsrLnb9ykgpHjWorjUK+zI3
xB7Rx1uYGseZJD06wRUuG035S+cY3g3ynktpoZRD4ycH+dXyLOeCtmcP4J/IH9rZ/+adL8SL39AZ
+59//w+f+6oUPrcraXHnYlRf7h5/eOdF0+J+ITxwFQtyTUKL4E2MqVvDyii7G7TNMjr0SenBEDYd
umzABEC0q+OcMDkkRgpTHGlifdJtWGM0qxig2DqxuM31RGPVNSajlOTZVM6vJsv0h9gBPtQu5Tsv
Vec0o8mi07jc/fWnEn/ifPCpfChNZGbZZFfiYFvu1n/4VLgZxsJKOJuc8mLHxBvoOcUhkpRq5cBl
Ct3+FJv1Z1FepuDgGpi2xIwYy1XtwXEo6diW9W8GCHsZoP71QDMaMq56PlgSX/z5NswbrmtgB8TL
ToPe2AaOF3Cf/iPTJgbf+QQ9asNt8ieQZhJGQDsPHeZPXTmnMTJm8M/YJwWykBXZDId6ZspuWCVu
tCQ4zhY6BC+hqR4o1gVA8bZJxBrQpnmClwclV1S9cjzgYIc45vFg/bvj/T/OIsfyTIY/uCq2iR3u
T2eR240jGY+K0Vl40caP69dU0lXoI+gHAMuZOCsCDIh9QAkWQulYLb3SpbD2I3IcogK4mSPTfqEQ
6a4d3EWhqMb1X58T6n98AZwPeBwc5iOKOYT/pxlEShphPnj9wl5JrhoH1xveLjIEwuKGmk2d2tZC
dFEMKJ7ENG3oJ1EbiMZ6w/oh3nPxR2t3kLescpozWu7wpSQOlZIpOkDDzsTNy7/6wrBuQpJmRwVc
r2ND7cpImC+pOXhnkrnIF1LECWB2eNduLE+NICgOASXcs7C0DhMluo2UnAgxjKaxU8UpQijwUCN0
RCOCSK8ZJw5QocnfU5/95ByKvmpWDn2JTdj5jKO2h3rfQguIzafZxGGHMK0z872yD4FZuVdtJCQ6
1OGJFA+3KM1LEdmvJXkmW4ioN3AtySbVhljnyKIMmswvB2O2w3PjGXib8uOMn8UfJvdRGggvjAGA
TdQWL04uwgedmQOJF05DuEd3sVor2twDm/yJTL82s5JtXRD9Brb62NrkP/l2+yKk9vbuXGwtEy12
4tWbv/7SyTmy/nTd+Z4nmf4AKxbClhhV//VWEJqDAsoVMU9goUTZKczOpewkVYOge2Qu6B28ovUO
cQpvy6cPZvTEXt8fz8IYHUM2R18gb/d73JQW3qhKvzSNR8XMK9uTlVZPfmoZx0E75oJWaT/zmKJU
1QDlC2PLeW4qhYyMx4OQjlIXuiMpD2H36Re/0OA471FKKcNOBqZgAg3vMA3GPpzycS1HS8CFQDjq
m82MbwSsZrjsulhRts5omo/jOOu3ZPLiPQIBubo/a1Zmfwgil6A9UVY3lkDbSNTyyR0NqsnKfc6z
zH2uaKCtEVWQrrg8ppPRfXYJvhnx+d3ur9B0eLazKYHKL0/eN8S3POH77M+BjaQw1AgqHTRHF4FP
6VIa4XZAOXcksxps+rK5P3nfzUbsXoSfWStQgl+9DGm7w7tfl/T4qU+y0jxh/UDLVfYZ5QWGz2QI
7HNJOCAqg+VHE2W+xjrCdBJzNuQe+432Qr/N+gkrT+8SxPDfu/MYCCoSJhNWKCto9kYcwlU1faRq
eMz9vH8j9hPXTq443tTBm3n2PplgsajIbByr5Oue0fpsE67bj3QCzFebyLS5Wk9dHIuTP0/htrPp
2VAQckGW5TusmA05CSqiP8lwDVtFJ8d2VMnRsPSPKEDCbqH73flRNpyzorU3sSHnK7PkDsCAkXA1
DNEaTQm37b6i49yHZbtLfoI/EF8CvH63vgppLBkm1efMOEHrpoC67BLMgfA08MhsT6IXr4/rUzFX
yc2lc7qqNBmGGUMdDSljMcLFJmFwaopvmRvThG6X+Tx9HXDQlHIDmFIvY2nJU9b6H2K2iOFBZ/uS
JuLD9XPvdN/zY6pWUUz8pb28wswdsnlZsK1nHO6JKV/um2gygBLjxwDJyWOWJFp29JikmihLX8Yk
LV94PV7wVTo44pnpq34TzCQ8JK8vkSP0mxHoHSFV5e3+nOckz8ivqut9b2ztX5gXAWcuv2dO9lpq
M6FBFOqVlxKpcd+EBoUrn+yTc6uZ3Sz6jQSUBAknVH1QBi8vxFqbs1xL6u391b//slqetfHkJEPz
zY2UuND+H17Izj0hIOLwkPGyDShFb4zYst/yOV4l3swqpyJlePJkhM++LZzLoMZFFr3EElpEOfOI
LkmML5Wxm1CDX3pdkbQF9OQx1cEyEZky/1LE5TMYVGujZ3WhrYVDwmJudljs5FgNuz/sNmPXXO8b
YzqSpJieQHw5v236ilM8QsYBlHdwMDRJY8lf4Okgnp3q0ZHcnFxR7Vq9qJU0ZId1IxIyc5eBzNM4
QxI7Gg9uErtgHQdrbza2ff5tdzEWg52/3V8bqqm6eEOxde+/mZjWLfRkeHRUfKwJB6qHyn5DNyUv
omze+4Yj1ix7Nnv35yTKlPtzzfLK+3Od2f323P/ye8tz1A/xJkaRtYWvMN0ia0SPIPBx33fvmzrl
y2h1MWOQDOfb/TGLsGs8Gx5zk/9+zCMkBEy88YIwkrh2LtVnUo6jC2DE033vvrESjPgFNYRtPaph
7/RAlLXwhps9qktmRos/jb122dQV7QKzTy5+HSbxKkfiCHjTuiaaKPrVfEIX0tyGbBhuVRkb15oF
0n3PBSlzLobyFPbueLWQprTI8+EuhxQeh/47Cw3vOia4x9HBqX2Hdu1MvTy91fwPWprzOTU7dL4x
Wtu5TfIrgV1U+u3MKPZR7Xyd8LhfmSRZpy4lXSyD/Dj5mXG0ibzcFxOndFCCQbXrdlXOfvtk92NL
8Aw/hUe0bdXT74/OC5mj0HFPd5IX3Z8wipYI2Ey93H/l98elbb7ldMMP98fvL5WiNzddnVO/jkm8
0jrWBz+qfczr8XlE3Hu5700+cRZ1SvgftSzvJcv98mQGRBUMkpJyPNtrl4H5qdKW/9JkI10+zyKp
OKq/BZH0z5ORk1MbpTNpMv70Jkq+PeXB4cDsPr0pmqzbvJTy8b6LeifHuQ76clxe7Mhp18Sxsbdz
uzjFcWuvsnhGIFz13kyRBDFp6DgHzRrz2vn+ETlUd7SAIl0BgIHek8zdK9+53B9CfyjX9kzgCn4m
kl+SQRKvVvavrVngP0xtqCiKaqszBPURTg4RCcuzIIrkLYjAby1P5h0lGqusjrKe5fX+0P2vjeX8
lOcaWBjewuZBaDc6OcEQneblp040R24uM2FRSFbbbL7qXOkXKyMayCStfl3XVfPSauncJogK9737
K3wrN1cBNYFdz994kcvQQBbqx/0V94eQe/x0JSr0+0PhZFvkLWFOvj9ZEUeMGKU6NqO8uR255nlJ
uE4PKv+SdoCLlr37Jh2qeZtpJoqeof/5GN5MTvso7xEa/ddjtgUIQmbJU11mrJfh3QDwY91Dlcon
PLKoXzvy605Tn/y876lurl+l9ZjEjEH3R+iZZQARsq3Z+YutquZDp30rXpymBIGQCtIYlil7Vc3d
Pm5d44GDJl6SZVMk30xWrrYaBqKD9HDKyV7sHswuGDYI7GlktGN8sSZdnb3wkuVFfLk/Ai86PFZ2
u5e15d30qA99IhkMlj20xdZT3Hy573SBsa0iYZx96L3nzjEOss4y7h5goh4hHY/bUEXVihyD6YiN
2Bml85mhUI5rPcJuG+IDSc8PPbTfM20OeRaNTQOEyRfW314iSmdz/0l7CalR/GZQ2tCLZ644OgXi
nS479v74w1P1rz4hbGcliig8pWPe3BwTWkwWttDc+OzR6vd9maTjzgr52v248A6JiLAEmGn4bnCX
22CB6TaJGsN3XZEYQRfXgvrI7GOykEQDnsD2jvngkA+N8ULQZrCNlxmJ683Biymj6akykOALJ7oq
N6Rh7Aw9joqyfXUZZJ8zGrTU5NgTi8cWYyeXN5KFcR4FRndjPOu6ms7j5GCCH+zHtBYW35MxPrfR
Uv8kHcOzh5MQk7fSRM19DQvxnNs42wsI3et2oXdZ+XBLeBeXYVJ6nZsxrblWdaSVkRVqwdB4N5At
WzTcs7p4QtiLzpB0WERVBCk1Edhm3v7mPkmNBvkIQgBAjZgaMEIdSksZ0d9SFeCSsRjoXk/4n9zE
UExdqm8a3tADIRjxHkINivtU54dw0XPTO03OTo5XLBrbfFe6ynj97Str2qE70cQkyAx3+dXLnWuA
1xSZq0c5NnTo+/lNdbPBru6SoCFLe0BZxqpkiX3t313TSB4Lgh/2SPSjBaJM7Wpw7ascfma9mr5S
xKCN1pfxE7fl4WCikUIV1G5M6fh7HVTyhkCxf4gw9ioLmcSDLSRGNerLy7CPNbZ6Y8fNJ9SisyoP
9wNGRWwmMcPkFBLylbZc9uzU4eN9b2ht8WrvvGF87JrWvQXLftDgQiDSqD7FdlOwyqV4ti96Y0V1
Irni5ToXirDX0KbgqxWWQfDEzpMaU3vtGAQeKmbs5yYP3+e4MtaY84avk/sBxCP6Phc5ckcHwzE1
A9bTBX125kqcX0EHRmvGebB3zZo5Z2ofQmfWJ8OpGUwVrhMRims4uDfCeuy3aHpFY9odg4lpWZEY
0XbMGHrppoMkzy06xWbsGUfQnsnF40aXto1w0azUj22ZQEsaffyX4SjXHYjgLZD45/ufZQbxSDZe
+JIckoSv+GHS/oVMgHnjGnb8bC0eLgzD+AYRxiVGHF0UmkvwMd7KE4O9u79lVSIR11lLExf002Oa
6vjQVqzquTMvLEw+TBVU8ZlljvVI6uCmb/bNCOi2KJN+bwZG8kpA1LssxUCKQCt30AOSzZQFEUCz
qnonPYNalFPPp2hivBtRo+8UwMU9dmDw5a5wzj6D933SA6kyPrnt9OzeJ0vpTHZ6kYw/Fcf/5Fbt
zQwj8SwKhPa6Rbl+3w1gom3CpsZQQ2tisoaEmD8mbpDi813aI4EGwIJvhenzGyExxVYI9x2vp7pa
pNhcycWlQBJjuL/v3p8IaLPuQ9X8qIhiardGSbK9l2K4itAyIZPA2ZEZncGZZXdIpErxOUBKqErb
/QkO7bMI1Hg0S1HjlVDRiSHax50jkndmKksawGwAFI3Td9GQ/O413chMqXwjL2zmXo9MJSWHZz1K
IAqBLJqrZ7YXs4mql8Es9yH+nIOpsVIbMVwUMLLes2reTbgdrxKh6wtUiZrsKG2HuySsk329iOXv
m9LBGh5NZrjqjIyJYs8fwdO/yNsXdWBtODdb1fImKrPaJHVY0PrhsUp4EFMwY3b7UJIuz/gYXaWX
IHvHIkLEBoOvbah0Tz3whx8V3n6wjn1RkCxK2u8v0Ott7zbvUdbtMm2bp0rrdwQRw3HwJJWflrFg
MDxuLRYBQRgXaYBlBMGCnxhi8Iq1r0+YVJrT/aeUgRaaU2ltwrT5LEsH5aFDo6OuIG8ol8ozftBX
t4J0ySUyQDYZgdGj8zuRijGduCJ/hRPdjiFLSeGxC1Bm1gwvSHTAT0yT8Da6i4BcCwiA4zTvYnsK
nyohuhM53HCXBSIN03YIAks8uQ604ta0HCTUzPiFWKCx1i2aTdrPwaHymnFZ+tL4bpto0wLjm0pE
P3k+1F+Syfwet4zSFRbbdaR8+5gz3SgDbmSt4X2drCnfIxBsTwJwwW/ztNRqz9lMubCyelTHLM8G
KhXSgAPEcJJqWjPExVBaaZxH0o2aR0JhgFebc3IlRjAhHTUsNlp3TzXNngdnEBkVVrin0hZ76HHm
qUEx8eprwJNzgkCQlC2ooXind1pHL3kxjSfpeiPLfw7l77tqLk84Sir+FkSvmTDSEtvxz/G/fggJ
6Lw/sjwVSrh2IhMoTU1/fGo6YASAcQoIeOGrthz7acI6zDQqH7YBnZRH1/GIv6wyhjqP7wBRfDls
bVCwWsnytY+Etw5ka0LdJZPR0KW765E6GNRNXv2w+0cYps+spM2TTboRXmMLk16NVJRw0QREoMhe
ILBGN4dVUwH4k6pn1YC4nVbMcpBzmuT+Dmk2HvygX8p5bUhqkyP2sWFxDWtnU6c/Gp0RokR9/cjs
pqI3ArzCJYh8J6UxnO+bEt8TgVe5jwvRbB4zI4f/M0CdIw/vafSIpQR38M1G8jr4CbNFQYR3Le15
5Xh1dk2KMLsqFhuYTUJ6MiVkFdYu7TECf3Gm4QSrgViyh9DAguHGhXOe/Mk+z4Zv08mja0oBoc9i
cL9OgocCw+rYmuWBrg2RB2F2SE3cPlMLhjDM6+5gJb3ivNVvpehoFVZe1/9acihPYjCBUi10M6dx
U4TIjX/wJf6RwqWE1wkfgTPhRwX0N/jQzj+0Tpp1UlLr92HzcBc4VZ79D1ZTiJxrCoxSirdE+TFx
g2O8n4bS4wIzMSDXWNCCtJ65QNVHVGWfPoSDY2aNF6BB4lSSyVJTY/ygj3amtnyteiveITphTq5L
89akKr3E5fg8eXojm+a9QJx6GB1IWbQl0Gk66jkyRywAuv6E/S62/O6w8XMhznnGTQc6ymOU1epj
MvkLxjyO+7SdukvdRng+WQI8aHDkgGjVpQbudSap6SyQ2z3nP+dOZ4jD86coKNKzaM1bDmv0IGT5
0/FgUHg2gjLctOXeszIgYU4SsY5UBui1hN4ot/f9pOvpyfHeAGBfu8FOiJVJWelNbngImBk83Td9
U5/DVHlfg8j6oODyPahdfexS6CEWMoItUShYPIdgWiJ780MDRPaRA2i/pxENOQjW057JPEwFOH/D
JOPXshh3pJOQUTxUpN8YXbsONf3bqnfmnUc/kK+twF9d5VtrkVNPvkPZt1hWUQQcXpylolXP+jDK
T8wuOaLZbAE9BsR4ihymYiri6BwiUl1NY/hkjzo80j0ZWfx15asbIEjCP5m/09Tni1F4Euhcy8L3
b9Y8oFp2CFqiV7OPsLz3aIilbvN/6NJ+rYEtzFIeF4dvF08frZ/JBxJnmdQ5RX+aiL2XBO6SvdYz
SeM9fSiEbbFGE5z1ObZ7N6/JLaO5oXODoajrSOFUDbGTmI7xe9TlpQZQ7lmyO5bYiZgVR6/Wsmks
ol+MmOJjmAouyLRbt6mX7Aa7wWKOCG+Xx3gVSYfB+lN3zY8hiR7RDHcr4mjEzhKSC0eFr7hYw1eO
8Ndx7I1T3A+YJe/TQ+Vo0undiMU2JpitmdbqFFSd3PougBLMoNAlo3NNqtWy9Mk/UX1CSyjU06BV
AvGSYpilh3o/Se97V07V8b5ByubsAoUSy5nj631TZ+m1cZiYlSXo0SzO1SaravjZmFG2oeddnTFX
W6uBy9WUvVx7nROuzTkwH0zXDn9R06dYF8PhwqxuCaHgV7TPrOUYX0xia3OSXpA2ziXK66k/lEXd
H3zT6w+ZSZKAxQISeCnhfLZn6pekBsCbkUiaN1OJyWRw11gG4QyZGBApjn+mjZVuMg2tz5nw2FAF
R8nZSGgxBECGpcSJ10LeLVMCsGE5PKCH6Td1Y20it60ukWsmF7Mkoxy3xwNQP0Q6ivZfsuj5EYFy
N4TlnU0pDWOPXBHYlO7ZbHLci3NLjD39tA+sSKXTPlTM1yxHxruxx66mI+QZsvKPRaXT02SzIhXd
BSGOvU2k5yFQ6MttZdgoWSKUQYxExa6Ik3ifGEuWUjj1G8dpAcOr9CWfQvvg5G7z6JCHCUdMPmRi
9g7dTNZhuahLpiC0H6Lcg90GQDNM5/obxDkXimUU5qwRJ64i2qBL8L1yjnoIoUejF8apn2BYqc/2
AO9Io609NYvp1cUDfYBti3RWq51sFg2fxMqqjEgcej3t5pElIEtx71DGNEL8Ujx7TJQOkx5s2gfj
Co+tPiufi5OVDp6t+Rn4783LRHjq+8k/mST/IYTPzkpWL/Ra3QMhaGJrEL3YD0ABe5jYoSDHK8vK
dC8k6ldosY81RNIvnmTWVeFNz1xtMWPkc4SSLnLq4tNJwtF4JmpvuOUB4UswrD+LGhBSEar3YaYj
A8X2OXTBP6hEkSrUJVcTBAOqsGtItZVybwC3zAl9weomyE5oYy2WyMuPykQlA8mCgxF7hxm5/jFp
W+M6DrrF3pBsRSocRiPtnJSNqweXVLgTITNRv0VN48xN9dxBU3rwdQOziZTbdajgrmWoijehGRVP
8ZRxDIwRzKNJJrzjpd+XH4YaH4qdLLCzkrLIHFbms6+cLyrCvQhQxYXjNjzlJqvoLqrXdIK2VtB3
xz7DuGNZYHutoIGaXhvxq26c6eiF7XvRjp/cXUtESZxrNZKvh3CeSYWrIuKKZUjFZPLLDyzn9BgS
+9VsB3kxfJ+ASTFGFzMwucmSgUuTQEAqRY3w4E69wDYyzs7LUCdwa1sh1uRymWeZ+ui2vAYoFCuT
FalwFMtdfAs5Rv+RlAR897gYi3ii9DO1CjxAqY8Od9ykN/njY6n3WAatNyEW3k+eWcATKqLIEiB2
YT535CMRgxkEM0HwwSrGifOjcRrsakZpPjkLQ7HsguRG0ZhE4ylKl+QHlEKanArfnp4gQV6aGWiz
6Ufp2RyPA3nOX+wk+IE8imFZZym6WWp9mQyywwRtAYwWTmwnyfmG65XH6Xiu0+mXlWKcsYO2WAGz
gjiBpr2bEkE6fV89VtmAPKMx3Mu0uNmaPkT2kWv8bTFwnrks603VJvXjjFVNpmidkzotdxY2PO1X
j7kOAGKl9dFrQYRQn5N6FE9dxqBmxsUXlerxYvrDdxWd0eX03zmPv4/YH181x3ebLnkLtu/1+wXa
BSok/zEQWrNP3aS53jetR/9fCvccIws3cvLNi9HZkti+TFCq6euMaTksrC8a473BgH1yBD2yPg/V
K5GS7VPXxMwrGvUKeN7ZEB4BJajzblZn5N/0qEAyOklzLmaPnkHPFZeFpvsapkm2IvFjuBIIkIAW
m4crYQFumMkb7P7iAGcTFNB9nT8u7j9/qNA7heNLGqgHc1pG4YBIjCyZn8qp877FmgIXy0XjPTYX
5lKp9SuZNcOj9Nzo1pmcpabbHu9LSA03eDXJMkWalBZPwDpwZ/QOs4DWxt4dGfKHbmvvKbfmBB4Q
pooI7tZIsJcInO47QzdEuJo2f5VF2yqs9YFRJtxxpc6U1voJj1UafmmX68kFsPkjFdWaJ6PDxMLg
M8Jl+ijNkaM2o22fW+NkJu1nxMyN4hl9wmzpwtw3doEHZKSMuGIipk+ZdsNT023BgfzELateyAPp
dlzB5laO7RtSlHzbNy3Z0/IXn8l+D712OrncT5gQk/BhhZCwBscRvPs6v1gqbs7OHMXkJY7Od9E+
K9dtvvUDagwGnQ0YUucVMk3Be/3oe5mf+L5RsvUZ8rDQn7ddqKuTgdEtt4Npp8v4x1D1BMN2pGJn
vT3scMKt6nFGDdIYAq/xxBcJUpx6L0SNDiP62Xz3A3O4laTGPEwy159LGc9sVU9Lu/8pYsPH+ULM
gZe7J/J3GQkIynz0MuBPIwQn3ox2PoNsah8QMeuNItp73ymib1IwKuNbR1bHl3p21SZ1KetFRdJd
msEGITlHrFZJHtuafmnugEhXRxdFJ3owvaqsLrzNQVU/Ny6kkB4IIBgDRE1EibvR/AmC7mqEqbkn
DNJZu17qEbSkwuPgj9OH6ZN/MUBDt6eRapnwzqWmsuAwe7WIE97iYRGntCHCgMgPE6gDdg4zrt1P
0WNSJajL+gQGh9CkQZkCpvpDYYK2Z+PHmNDBV73qnyjSm/uw53wMdFG+giOOH2om4g8uAIZbH1jn
OZM+TlSux75xuz0e6+Y5cHGH16loDi2xC2sX6sAD0y06hGlVf2kp4o5OVX1AJ3Ex0xA3Qmpr9RH0
i0ojnb8DvsAG3WbRqUTVuEntXrxaLrZjENbqRaQWwKXg6ut6JNdutraqmrofvsGkcBZ1fYoiktp9
TTb64Le/AknWhdW633PPSVeL2/MhAjUMaydqDklUbeaCOIlcKO8Wm6QlzGPvrVtnwM9ijONtHAhc
gj+Wd4n+UrusQLLlpV4KuKgkgOMh1KmiEZ86F9CHzb6oa9THQre/zfyz5KdpeM4xB6HKXGcMfzo+
rsVc5x9FOjMRh1QyawVsUxSXuEGPCFw4+kIeAwMPd3/yHc4eo9/N7U16egZWciSpt07KZ77mCsJE
+dxZ/nyzLOeXpcqM1FTIysE4AdEMI9xGDsmHq0AtUtoFB+/qDxq37XMyNeqQYe7B+G987YZSvvlF
eYJ5RW27tvNXlhTJSfiLCCwa3yc4d3aRE+9XRyBjqJjsXJ+8jcaZ/QMsCfnSBMVz7ItzOwuXWuWk
1omyM+ricIkcmThPYu7eaFwbe2mloOCXSkViDvAVweOlnbrGRaKu0si5Hu8HC1akvmZtJl9qvWd9
5h+jpeAtKMOtjMJuHw2Wz6SOWgNsyTbbYyJHdBkRopXnz14BDY5QZm9X9qGA1A9PeLzKGDW3ZGZJ
Qzp8lW5b3v4ve2ey3TbSddknwlfogZiy7yTR6qUJlmVbCPQR6IGnrw1m/pn1V02q5jXhomjZFikg
Iu695+xTyfqtqBABTiRSbMzOuhvx9l08kSVXId+54yLEAQFJYd1Yr4K2h/fmksuS9mn4I6KSwzCP
qbLKSmJrZFHtqslguCwEURCtC/Yi9uYNOaTEUqVhgWIHlRpc4DPAI0yLpRwhj9AvDnO2BOUwxGyq
4OoCHH+YQD+uWkjGl3ny8eJGbrEBMFjek+R4QFeGAmAZJk3taP/I8zsUAv1zWnv98ySmp0Q1r4Dv
2nNOS+rOwDpOT1QbW5pv64aOGrO54cLxgQ2HhZTMVEIat8UEzf/2xno1lqfUlXTUq8o5qz6UZz+H
nEoYxYEasH0rOr1BQFJA8TdTbO3FK0eS+Wt5UqXGdHsCoHz+clooAf/1R6HwnXMg0OX6I5plr2zl
tXMyF4o4cEjGOO5bMIVnnIXWrwjz1CqwyAwTwoCLbI4nb0s3avzdjJL+6dAOz3TcxTaEq7eSVR1d
rGwozhjzvsOcDFBFEbUHaWY92SxH1Vx0L06B61Tcyx7jrcUGuK58+iqHDBL9ycMjIG1m7hLQ5/n2
kE0xXQIz9UGhD+S7eRM7oz3W51p/gwYorxGqg1OPTV654uF2euTztrYOJgz8tyLDHjpnF/LaLnbQ
yHtLSYLnM+VQKgf981D417qR4tCY8SEzEfCusrh17pWN+V6WyR8Zv7tma73BorralQimNY6FMI66
+yhP3PsUBdQaiGaM7jWofzBhGXZdjwOQdpQ4zMom0hy708bkP/pBb26ocIFnztHHQUdr33iACTR8
IMz3t1aIPFARz/GB3XZR/CFvy20Q0+Z8mR08IxMhZ2+cu2EsuBxAiHsQb53Tvmektl2zPkmeLY+1
MbOCg+4s4glHnx5hapb3ZT96J8HggVQXp37GqM2RjiTbT5+YBILaXRqBhKvKW/cGOtMl1SEjP9O/
8xm5/VJG96cwYvXs2pA9w6AFd5ZMHXv13H54BQnnTvTBYT87jG2Bx5UGyIcxJztqRZRzINqwV6b6
4Os23mcMtT9Ce1yBJa7ifJdk7WfYB8bJxOlPyPryVAJ3P0OEBkYoPdLbhzC+Q7Uh71Ia83e3L2EA
A3ytk4cp0XcDudw/8zHek68BCRlIGxqd2uMYL89uGzy6t56PXEI22li2h6GTX3KgDEaZPBX5yse7
sZuHUWJYyK4cYts7E9/IXw95mvHT3l5Up7khXcUIQKTTrug85uaAH43QomNjJfNHRHdhhiz4NU1A
26Vk28qm54Ht6aJiY4++kkAeDgiwglv/0WHQ/qAYzpl9yGYfKdckSrGqd4PL+aism+6So7qk9Vsu
wULaeyVPsN4YQ4l814t+uMv6fXto7RQKjj2RFa38+k4Kanfbfvy3R7fMLdrAMpltwGE8moG0H5oo
eHRUMZ5uX90ewoAmljGGdMQaC4OjHuRzYDrx8zR+Z507POaDEZ0sLjxG4MBsEyd4qmOv5Zhq07bO
WuMjGokh9OAlXwWhUmsCueASpJBEDMNw78vO/PvZsLxGY6LdIIJAc8TZ/8L5HB5jEL7cvsqdwN6S
XkH+W2/8UMqZf08VQFjl+t+NZs7RNaSymOY11r51JJELzKILhs8JO+8UT00Jhuz2dHlRDP4lRpl/
cJaOdNcQ5mSGSNNuX+aD/THhW3i0fOvVYbj/VhZEpVhOmN3jBA8ozmCnmFZ8TqucZOBkcupLgmYK
6kZR76dOxfeOl+5vS0C0rAMoALJNm82/UNhMu24ucsxHtbHR1IBPholc2GcE+Ar7aEIomBsfg99+
CnxQpjFYz8rO/YPXunpj6KZ51QqtVBZYctdVRv1a697f5BMtVrvEkw1qzHrsOwBTykYjDvNoYRWA
jk8CIAlO6BylTFBju3ZPam9D0S1Zq+MkkB//27PMt5O/XsPwBDFSKlJeutB6uD1ov/fXkuMzxT2v
YWXOt+nIAqVDAgTjKSqPQBTG1xJdIIADpyfDLxxew9q6y5aK1lZftU92o29lT9JXwXFk2r6zPNS3
gwv6mbH8S9NDjCwB5kxIWa8DCpcfqeUH955oCLvhK5VRMQbEoDhFqxEb6+bIEPCExV5cvLZGThxS
aZ/bhBzQjitHVqI/lPY0PBqBDH9ogPfLF/AZh8faiJGKaW+kAuA1xWDyPINXX3UMBJvdOOfA4fiJ
/nooAyc9yRq2/UEIAiWcEHt4M9d7ihnvve79Owsj8aOomuZhCr54A8VO5/YiSbCQiXKA9gmyKrFw
BJw/ti6t1vVtsfPGyTjdnt2Wwduz28PU4vNPo22NxeowKFO/K/yBtyKdRU/t/n3dZewqXWf6HJbX
XSa+HE6sJRY1Z2vOTKyIhkm3gdWuYfIpFGN+3NT0rtM3Jv/fkdu0f0z3T9opkl50jHxpkIsiwvxI
KzveeBPa3LYGHdkvD7dnUVH+/Yw+447LyWP2mgUnHTXBafStv5/9+5p2cB+UyVO8INpusLbbs54I
XtqDiYtI2z/++4e31//9thvYTZZTvY0k5pF//6A0yRixJTVo2zTjkp5JH0xNxnMs3fxqu/O5mOv4
JYb3/lz4e9Tk/kIW6HalLEAJpqkdnw3QksrJmqNl29Pe8ePiiaMohpXa9X5Hwx/a1tGXX5KNZCJ9
4ncq9o0zFQ+i7sjIxtgf02b8YjbbAiAh6DK0rD+iJCYVPQS+nVZiIQcJMkZp/ulQTm7bMpxPjA3s
lTmQAaXQdV1uD6Mw/36mW6rtv/6Ad7ctiawBJebfU+6CAM5V85CIuXkQXhffe4zN6TE2D23VUxWr
wTvDptZ7LCVbKCEBMcZGtKHWlp+hmE9M6ckwcJ23tC3q08Qsfx13fOmAYdnYHMZHoZewHmAyfFBM
TJbIjh6gc9hK9mAMXFBgnGIfdLD/AVq+m2jxnsdI148D4RNQmsPnnFRc5ndq3dEehfGFBu72EKf4
sPjrIaaGfnobpV1czMEoLlPaGnuD+eDtpduDx8aH/4nviJHKb4nXY7LeWc6p++dBpI1RrFKEyadg
ULC9bOQNsp2cI01oAWGgdspzhAvp76dCdeV5qPLyfHvG8Xxd46baTB0t6dt0sa+9T8NXzVU5qnpy
/QHA3FheFNC9/aRRpzFtYqIOscKFldHnwwSDG9PSEODLN6pYHAZNnyhBOnFvVM2y4MDS+uuZmz/k
VV9eybFYSH7lXb2M3quqFhshQGrCapieVHbUgA3eXAkFdAo2tSaYaeJfgvKPQ5tq+3dJOsk2tHMG
+GYfXUvtovsjTvP3rF8Co5i/DHP0Gaim1hks4dpbuvT/PozV9MvHhLy/vZQg/S7R1rwYeoaD2tBa
jPErcVN731yhK3zASLVq892ruXAd7eEIrieS28zAIWwHdAcRT9/IfbCsxr6xnkXsvBgsmwdQsAa/
fkGYJ2Yp2sz2Obbq/E9ZWWcjDbN/nxjVdPLPqesxY+2WnhKoj4panhFPam7ssA8vlOwhtUXx9zOa
9OElo+NxdIwO9QZSLN25a0EE9AU29kyYw/L09hD888zEenFq+L7bS8Ht+xib4lOd6/tiCPVTED2O
QdM/3x5mTz51hSAyeCnpWC0gMQyQqqahgKia9Nkpmcr4CmAB62PQm79a8Iel6xKhfYgC/RPQdvg6
GJ46KWPpmMspfG2k3e5yyeB5XL4s5nTGA+kRw6siwsoGPigxcNXQ26Vri87h/4fb//m/Cbe3FqbB
//ivvPj/g49wn8R/6uTnf4MjLH/jLziC5f6HTopJkrZNr80MAxyOf/ER7P/4fuhi0fQs9DJLXs0/
fATL+Q9OErQ3ASZbM4Ci8A8ewf2P7XNsZp7thS6O0DD4f6EjeI733/kDeI9tn7I9hGDuhJZnuvwU
/6vjlTmDU6PxXrmFc7nBSvoqCM6BPiQF+iA7y8p9V8oa5qTbXM9e17XXKSmKa/gCc79eeJ9TdkR2
no4oEhjw6kaZpIcQWw0BO7qv3YqI6MqLaZSpqNk1wiF2vnex7NOlfEtihhhBppMvK7Kvfw3YHY2W
3JorMERJKy+3h7a35QVJRXRoU5LnFzMVykuxkTxAarKHfVq09S5THF4Q57qA/Dlv4O6fNMEcPIRj
xVjITsrnaf7MiL14cbQ7XuN4/j0ubZw5nP1hg/jPPQMZkxfTWOCEvZGf2o6oFidiMEgy1w86FuYP
FfbXuHPic89o6MHJohiJtA3TElyRXXv5AfYU41ZaO9HRad0UXcVSuvjO89gsSsSMU1VFvOXUZ6Ba
AGUTj0t+5w6IIiiKwhivOKjVxW/Y4DzgKPV8VXkV/fXgOckPshOwH48PN7UvSjZx1yoV4a9B/JvV
Oxvk451F9ukxCMb7vLWYqvzzIBwXhSYMmNpomAP5L47TeBnA7Oo98VK2xAIiXbCdQAWdjHT43VQd
FGrHW9JzchI8XfxVP63AWJuyYoLH+GBvT8YfP3OHU5cgqUnKzjjqIe2vRk1V2QvHw4Bo7Iu56Yj+
8NcjAqG9k+Qfnl1rBuZBewDbH1/jFthEL4qStqwMKhBjZrgzqrS6vz1j4Fbdo6MguZSkuLIT/bny
SR2iT/dI9tZdPunu0iYAs4Ys3NadRzshYGOK7eFnzQFvzzn8qYW+hEl9eDHqFHX7pC/xPMmNdl0u
yzE1Xz27A3zN7bKJpK6f+si5E4Yu6JG5P3qQVqQ2CnyTNt7wchL3VkfeLEa1wzwnoCgQbYIHQgQ1
myPqvWgAT02ikUbaKWeVkRsZElJUcJnMnrGaBfP7aoCa4Nb5uhxNcU7rBX46wDUWoidRwsMuL2Xb
YAJyfiYYC9cQLszVF32vckWUd71yWtUSl4d8mXghzmj8tz4sswSBxYr2FA14kTX4CvOnPjV3wChI
Hh9JE/DSey8ZtnIcXgaO7qkKkl2WOa+1GBcFJj/jwIlqjPBVBnjDnAXMk5pPTmddoAF9un36EJmf
caNomld67fYLh7eaL2DbT4SOyg3tLZfDrrrY5e8en0nPPbLysCGEsyIpuYruqIQiJKs04FL3OyIg
A8gmc1TUJRsfA1rd2OVGsQIBr4PPQEbqO+KfNTzLH05bn6iH5orGfexDABxCkN5tfm1g7+2dMBdo
ZhxUd+otbKZHfiZvS+rjd0vTed0P+JydYfkecY5HNIuDPyVb1lpEglnebNQ0/fChDe3ZyxPaIo5a
A4fpiQJsnk0p6E8oL34YjRe7IBGnG3KmiI19nIz+vZuD1yDS47YOjF9l/GuaUAt5Xk54Ruo85Jnh
blVczusHosuwpAAbOUtDvH6WXqNWgN/o6BRviVPpUw1pY2Vb2l+32UQHRnWnXsa8VQfglGlzWM/n
H6bDHdD2MSS0cXzpA7AmBtbYjeUt8cMzoZU+z+ao7E+ahEBulWmlu3xfMhQ8ahs5aZpET0A6gZAw
xFn3gLnIs1gyYIeIdG43P1aYgqm1Ww6SwYdshYkWyFm7TL5jPGGknWYH6eUnLpIHPfqfwpLdS+YD
JyTCi09WkX4j/ekSOPlqopuAWy36Y7nJS+IXD0b4QqJ5sPElUY8m4zsznhhbT/qFTthj/kWfqd+4
MfRkWnrkPZjNvkghDBYmwSWh3Iw+QE4RZcOGuu2xguV6Mkbp7m2bK7qqNcsH4hVybpnbD1G1T8h0
KRw06Z4kTKPziP/2bfmH5vNPaDfMCO3qoWRetWk9LNsMfrmwCGMOyRe+2g6Zq4vhnyMgdxo0hSWr
J3sx2iwlyIhh9hKlMjqOjAkDQZ1roPvP7Oakay89KS8tuJKsEBTuhF9YWu6WtBCwaVkk75IS6YZo
rBx88C6O2/E4L6ltLWFS3jR8MRZsH+qhZ14ewqbNYvtkWlQ7/KBVQOhY34Bxz2y9l5Xt7vg9bqWm
pRtHVMWC7q8cSOauYiIFic5YG2levxoIM1H7kjoQENfWFC9B7b1mNL+jWH/W+cWaBYDvgCVElEfM
Da+1lW9tJ0HJKORb1Q57luy7ScGQdAL14dFEzS45axm9LvRqWUWvwyfCOiezT/ekHSbBHs0Qqpo5
ytaTJaetETUP2oguPnMEBLs2tTiN67K2mh+ZSND84qE1gtnfwgJTV+gTuDRJMsGSqPfaqd9Tae6G
n0MTvJYwIPHwogaNoHuWufiDjGPVhc7vlvkN0Cdyk9yWGJI3Yhvwr+fymvPvTs5Ur8POEvDFsunO
NLcszzhkCcZYM51jUw6gprkBUYCiD4Mzkh0ChnTyndFGDPvqJZTJb7eipk2G8Gp35cGfjHkJQ0fO
OpaMsfuzEN0O+MGKgQk2L+miZ+j20widTSKmr0laaJF/kKpJ3ElbvBQebPcBy7AVbkbRvhst4Qbt
nD1PNrpcPwwIsgU+GE+/WI/MTaQlPoVJQJWb14r+eefz35jD8GQNsSQcGAuLlT6aKuFcIcNt3vQU
D2EEEFuxQHc9qEzomxVWiCpdt2NLizwi/c2gEbka2HnJcOkJTxclAQwDMpvJf+u8RN7+VbuuvlR4
qDVSm6xhkpS9k3P52RNLgxkZ10DUNBiISwDI0oNEMjrj5fmujOE7EIbAFon+AhLRgLZN2NUa7tNy
4yQvC7gHUCiCABgMQCcV784qqo1bW9eRQwl3cr4eQ0iTQsgvIyZlejrh09sZWbKXrjp0pbUlfvc0
tumGYdl18rjp0HWoenxuifrw7TE64hRq8VfVHlHM6CrgB46jl2yHOjS2lQe3CrZysjFrtu8ZJPVO
Qj3eLDYtK3HekZARJCfId3cGBtS0R4KNi+BGZIGza71wfvTH+imZP/HJz78NlxsBdsOKsM1q7YUN
JguBTGqciPCDdfA0+425B9mAvaUKjY3C+sNh2n6S7Anojn+CSfZWrU2aTKYzgEsJWY3m6IQEFXIZ
93MJGYk/XJZXrp7iyyD7cz97nWA/rcjgJKa68C2ULMhtS8v7GTX2dcAOI6rgZFb+A28LLCt461Cb
a/LO19EvP0WoiyvoJTVeSRc6EYKByG0enhx5zCzSgytBgTqWVxi2JEZ4aJQgvL60wXwniCa2TCv7
0JZjL32N+MkZ0Dn4An9QRzS7sPzz4DY6ZdKOYMNkvp6b3n6Oyze/LR6qpLX38KnyOWlODRt3v3CH
p35J8BzL76r6BfTJPrvNUG4c28Jq6xIikgwW1P4ahWVR02yeuPx9JFSJlJ9SpB6RN3TI0xgf22w9
9Bapk9A7SC6LqVYMeCzDSFM2yz6t8Yxi1YZ7zgfAPOghYF61aIDERrm9uPdwOzBTN6utDBhoua6x
rmpA75zCSaBo9NHV5gVsLZ+eDZEZtTm2muyOkPQQPUD7A0mjBoAyvSNqiVZ65sYYxuAQZOa3Z6dE
VoU/moBNNoNS2dQkzaQewmzBiaUpff9asI3WarYOSojhYZ7an5RatOSyTezG/dmwZqiJ4a4bUVkA
7gnvmCRc3NJ9VXn8PQzDKx5Ef92N5aaRLLsadLuVBOWqQISTdyNrcOg5h74liiaYEKQlyZdIQJ07
EE0GOt6rsi04j9ELw70hX/oGBaepxKkx5ic3o5node2358EmYnVYbj5obqEMNp3wvmgn3g0zsYjQ
bDZGij0tf6ktFXLUlV+gPDQ3tPXMBq42GR8/EWHzU9zZBjq2PnlSQ/BiW6SxSjU9TEx4iPXoCfqr
8c/SgaNSBY/ZJS9DC1GCDtuOtNcDo/NPGGzuShkgfWVP29Ttexrb+SNUJUiyWb6D+ltiOlt13agf
qgwEXQMG3ZhDGBXqROxotaE5XdjmxV6Q6u2ll+WPQPmv1nCkpNbr9ja7C5fkgA40aV7OmOY6YZPE
VK+9yTm0muQYZWmgDhrnBCOGYNUhvKe8BNcsFHCSIXjlpHgAmfKaGhh+g/IaG+ZVzN273WoDZbu9
Cxiy7mqIHdumScmxKjiBBAuaP+/8V85wDM98wrtgwH0zySBdOwS+lbPGV9UTe5d3YH536MIcWlGP
bsGZd01OLCT2v5ir8jzlXYc6ekIdaQAdLZukPCWWB7bLSbFJYQQ7FH225yOrVlYZ4XSc2t8C4QQL
ExfxXIGpL+u9gdvY0Ji07G4RcUw05qzigahLifOtVmcI1XMeYD0s7vjdo9OyTCLsxxZAQhSx+mC4
GDvm9r7GXRi6BSVR+pI2LIVDgR5m+pwADLIvVeVJTLvB10y3RzfbjPH8FHQtYTFtT5GQJlzCsfgd
ZeWnKIm1Qt6oQclw3ibgCoCt2HTFqTfDO9m55UrXTkbeBD1tPoQ6j85IKPvNWJsoLKCv+9mTMUTG
OVmw4fbYnlrLOxYtjGLORa9zOjz2FcpwF/GDHgscfPFLFfnimIr4ifT5zWRx5fgW+1lstiSixL9r
fyB4JihptoZIfKqOu7EPWUY57TIyJCBk5BeKECRbu221NUYPJXc8P+fRUoh7FvleHfED2m3RqGnO
dxYg3eVcHRq5Sbny1WpQ6R2jPrev34mhQxLuQNGwaUcEju5ZbtU7HZly7dR0+U11HxWe2tSEPMYO
2Y4iKulUdiSXBctWICTufSN7Zqezz3kMd6a6SFN9UCF9ZimRYn2FUHcCNqtxroyzn54j4qNWXiou
JG8c6e+GW/qUzV68kRIwbUVm3Im0PIZc4S32hG2UGCcVRQ9EQlIJzcD3Y0bZQM/o5QzsMcj2Xjve
rKJ7sm2k529kHPZbVZfA9TPzUGVzeco6dU6n8GBV4tNW6biW6G2pyDtvixaakLrWe2igVlfCYktL
5FY4+svW2U+kIlTRFWO99jIBdthWnQONHUV52mPiMRk8dtRvoXkH4qY6Aq9YqZaTYM/ZacqyTe06
ZBeqYT1k1e8hDz9wgubrOVQB5QyBQ0SdjPdd7nCi6s1yh5v8G9LHZ+OQSsecFymW8zx5ept57leP
b3jVT8ti25fvsO9wcFY1y5HUqQE+1+627UxJH7rmfh74tqTF7QTkaHczlekaRRwSja9Zsu/F9DNY
l5x8O6Til59LkCZtcEWT3Z0p4jhycAUdu+WWDPXEWHlivLXwDycJ8kWkGXPOgonuHKWrRhsw8Fx0
zb0lSxrWHAkrNQsiN7rqEDt0nmrefRaXa1+ka61sdaIhhyHByyGhpxyOXNKrgXp9Ti6tOK28czfp
78FInpo2glqnQ1bXmXSpkCT2oVURrhHntUw4UuppNmlJIGUqjHw+mEGzGSTpbWHq/TEsTx6pEY8J
M/bz7aEKarIoIkQzGcBxb3IvOfLjIBlefNzNpFgSm6uwv7RQTNeJbZF1aHa4XUe98VzSX5VHP7Cu
HVxyoTiavUPuzDyrfT91AJfjB/LOma869Xbk1LCirQMrAmL/YNjELEbkmJKR5q7HenjopkDtG7+0
DwHVOI218QrsDDs4qRl3jCDZ0JpNbRlIqceABV7ZhPGm+4ltZIGCfKM3u4uUUe9mJoI+oqZ1Y+pv
zL+CyaN4LYboZ9l30BMCbrdq+OBdsfBEnKvnKrRQM7NX2BIkw2gCDPKKx94u8MQjJSuj5J0kOGwI
8yplC1wjWHwbK+/bbBVFRkNKM5ZABjET9GXHOVRekJ+9aNz0E6QGBWplY2pIH7NJI0Wpj8aOaWrm
Obpb2KN7ra1t74SHogi4WXvJYZ7E7ZPq7D9C1s4OInmKItFUx9Y077Q9d/d1MhInHNNdDKr0wJi7
00BRipzVQWR7I6UzjJjhSLPKOBLwPuOZwK9dds5AvLF9tnzKdqM+ug1Vr5k6eqObe+0z/GM6LEiV
RfMVkimW/8S2Fe3yjvYB6ryLbaZ/whhUUTLhimkt4h76NOZkU1+Cyn5KXHTcU0CLMEEUS8cczdNo
r0GIzaiO+jsy52h8y/rdjKp7z0bbR5AtQgnW0C1bMkuhtkF8gupB+bkFaIJTGg8lP+kkaVM8xlEm
trETvSeF+dOyB2e9c+yOnLbMQ9DX0DuSFwbkAaswIZV2Ol5SDN+WO3yVYjbXqJUy97HTFLJpIom8
GbS8b9m6yG9ku3We48Gk6dkX0wZkARPbpjrUBYFTVZMjh47R/fFJNnVe7wtz4RTYyPcYWFzdoiF0
pLG39UDcqOVyeKcOJlgKjSj7CMFXAVyokvRTK6o+WeGXvBdvM7V0mFwqiFXbQKRX8IUG7hwEwnDT
JCu8nZgcGgnRCxqX6WoBykegkF7Vurwf4vc4wCrSTITmyql/CRvv3aglWgaLqMA0xM5NuCV2aAoo
AwXk7CFqRm9HcKc3blCPMgvL+qXruBUlOTVOPB5URjRhGlZ34Px/Ah88+SQ8bIcJpn/q6l1eqs8a
/RKYQoAOlJr2bH72dRxtZ1XcD7kT7+oq+CpbP95Yrf+kWmrBxJGMyMP6sRc41V26v6pLw50F82fj
Kis71iRvzrLYBbMj4KiwkcPlmO+X0rEyu7dGXxUVCNx8jvReV9xj3/hjQ3RMQiSx/sq2W1j6HAgA
FSICTC1ctMzwC+j52YJTthv29iVHwYzSF40pYI2w6yc9t580JfHCEGlQBPalsS0ydoHmKAcQZY72
dz2wCtn2fOe7cJ3bIn8YrGjdzXsjyx/qtqBBT/7vuvDFIUlIN7OVDPfjEwMs2EWD+k6y73hEojd4
4UcR62JXByRb5L0NAZjgI9JG+rVZqZ4mlH5pHcbYE5PqXjKeLDhc+uToBePUr8K8/Q2FgtSrOHxK
rOo4EC2OSRoaKP8las4oxkeIdcNPiIrugvBK7E3AT5l8C5wwNA0L6nOFpoobHNjm17xg/tKE2xOL
Py1KB4ZfiJNQkBq2inMuw5ZdxYzE1jDFs0Nozcpy/CvdcGZIOUIwDVMjYE5FaTikJ12letUMzTFi
lZCxnbNfVGpHzvu2iz1j7xj5V4bAeunuslzVcKkNKKkDtJFp7s9mwg1g6+5PN3sYbkl7M72TFgvL
2Iqe5qL+Da7xZFf+I9qJeOc56SeuNPJ7Bij3ZY6B0YmevHYcuaTU04wnFJvs+4yKbl1RMa5Lei5Y
pb5EnHF+hroMMsLe2qNCQ4TPwDbpm/DxYBDfWmV3tcaCfFdz+HQ9/7Wc+i+zGq5GGd/7DYQXejFg
KFNEJaX1aXCsAlr5SPd1Oub5g045kysB0SR1iLJHa2M7GqSVgYElsafld+/CRpginGpsUVFPUJln
Yd4MSA5p62Vbaly5IdtNr9qi4N6u1CXw7+gJPo4eYXt9h3wzln6ydWwSpLtCbpOY1Hu4gnS1HHLO
Pbz6YWPQRwuwTJ/HwntT/H53RTm+eKRXERR1DdJnJpPM8DCwgusiPhj2d8lAq9xVTGjX6hlb791c
5tMWWfhZJyraINglQxoPfu6qZp+4Fje4TWp8kA5bpJdbEL/tuna8V9KTX6M43bdVe1e95INooWCb
1b5H5WFW1d1UtY+iI060VjUO5O1Ims+6qfv0Wk425wMDaw6dg/ggSo6EcLyRuDL61JqxishD64cQ
OCRi6dwRpVFlo3UM8YGvLEAN+07mqKr0vTWK6d63PjAzoMwPJfOA8E8P+LI2sYbUuiEWs+o2btE9
tvMUrqcEqmFno8SQKTmyDte72XH8ImsyYZumaGNSdE7qivLDxhgjWmtjJ33AGdZ6HxrvJ1NtnLoB
nyNSxuJSQYgNOxam/HFuLL4Nifd6FOR0wZWaDsYiUIcvhh5akbmk6fnz18eUvEH83fhJEedVxXjV
ZghQu1WnlhwXWFxsAW2nSSP1sZ01g9dA9+FyMeLqUTfjdRxKtdWZMW0yJyS1MArmrRNouWWejbPb
WhzEMlxrGnWdRwCqHBy8OGp6G8yezckAfVeFm6FExUQfe+/4zXuQ7pg6DGQHE6XpiPoCuIDYCqdt
d2NWPQt6p3eAMAoRXiGXvTth/AXj40/Tm8mlMPPHSDfnWrBWqy5Smxx1gEY4x/imHbeGMq4aAi6t
Ot6JDaB4ORnE/D3CawusggONosPUBi8lQz5kOS04DYpQNGWrvDZQSGJM09ySWP5BTSo1rLxi3AsZ
/PKrmClJIjYVzWdUtMwDmC/EKzVCu6mYgzl614fpXeJ9WMBEV9ErfzzumzI8ay0Q2Q8JEnyg6dUs
whNzIgz71mcU5uU+MMTZ5Ro9OXV7DFRbbDLCs4qeqVpIqt/FBlC2mspraFiP0zSfuthoVkFQH/BS
tBFRnBAtqhEb2xS2hPGUxZ6e/CFYGuasoCbfOhNeGKYf+A22dtmT/jqoJ8Tx8iQz0lqXb4Sz8iI8
DCyzX7z2ffwxI3Rf2V70nuvxzBm02IXxe9ezLabYcJFxd8h7CRItg6vd1gsf3aVhgA+y8t/dvPs9
pcW7gWq1hUl1WnZSOuxMA3pj3E6u93OMJNJqmmjz8KXa4WEUPp6GsQelQGEdN/PXaDifNeppzrvD
7yoBBTTWDP/rA+VMv2WoO2wS6R6F61YPqotpBLE8CneLw9CgElj6k4KmQ2/8opkUPEqUEkmIjruz
dAdCsYTmkKBIq5lniJi88rLi7KTKfV8QK57UGiQYV80g4tdU0+dMMZQjloBy0WqPt25Vq6IOuKep
IYHwf5dNyaCSLiqT8vLO1crZom6j7ZAyrNf+Pg2dz9Hrpo2SebgtamvbmawEmEXATJSlYAmh8JnH
FLF+ik54oJH7Pzk6s6a2lTWK/qKuktQaXz2PYBsIhBdVIEFqzWrN+vVn6TxcKnVSN4Atd3/D3muP
QXcJpowuikv+0iWdh1zdODIOrFhYUyKH9OUnlHFN2KuDSoFUOWStCp+E9HxQAZqzxQIyu8zQSADs
GywRRrIPMvwjEQ0SClOG+WQzHl0iH62UPdtU95uCa3jnKB5ioxl+Goet+ZSTeVuImYM5YwSSDIyh
PLdsV7mB4xn/N7EQKEIYwWLqBSx3LA02i17rBDuzDUmeSFCnMN5fkiwb+zxa+r2d9CNNX0g9VIe0
zkilyb0vx+eitAqTuLWu3nvA+EE6QLhfKUBzt95hEdG2z4K5w9qMHUgNTEBM0HXrFFnLWgKTcOMf
5Rg/JQwKWiNr2tBvQEf9cfzgHZpmn48JaLOphb02vCValqeqRrAQ9u7KtQnhCV0Z7JVRkv8m6AD4
A4l5CRyLWRfn0hT7KBzqbU5AItWSWa28pLxoXvfJW7Z86ml2WYRQS19hVp6d1DL3OONuOP0ggxQR
WWeFPHZs6LZWU32VjCBHFHGNY09rDzuu8hd2W7fuUC5xM1u3yX5Fu/o5ZzQiqYUZA7bwqbHJjTdH
ebAtWq0OmEPppjs3Gn6SLP6N3L3xiw3epE+e14HWZ3rDfbfMGqID9MkJS9vSIl+U35zStsVaYGHP
mv7WBelsA5LNVYJE0uw1s+IquXZV8NdJGAsVwY/Z49/OQbGheKB6FvgmfEDkKyK7vlvS2Aq7Lxhl
r4tASRKwec64SddtBFu6ddyTG4m3GM8VwWnPeTQ9s1KvjvVjMiA2drVlbEC1t7WxnfzqnWom+fDq
++Se5Sw/fBPQEdwSSp3ZXiWsxHtNAqbN+I0Ve9cQF8eYop/WZt4eeo9sBMFWnmcpu/TUGnloQR7y
PiQXXm4nB5ubaNT+SwJCmdlL+dYFwwPS9DEm5Gk1CzC7VrVxjWmH8O8zxVgVIE44OAiYuena/dB9
V6Y+eW2CgS2MV8rv0Fa62KSS8J4JDMEiI+I9yIY3jNhPVtW9V6SE1lHI6c4SdkE3g2mMEIC31oeW
4d0i53A1GsNzL9VTGlWn2msetJUP1RQE6rmUwCBx3xCAoW7q4ukMu0GuOHaOTcrALPgQhmCy0ofc
+m8kbzJoFBs8o9vcVh7nNKVK0/c8hD5Z7v1zDDWTtEDQUhZ0JO7icdUE49kx0evy2zGsrP1TkYMA
9VFIJcFwTYXzE5kme7AY/o8qrvkY7iEnvSwbm9DS50gwPjUEobE66v/mQFJ92tQpM/XaSlBcN+F8
H9yGDBUUB3VAvRZN5t9pmawsz33cmR4UK/MLis79IToXZvEQ/IpstrQ+m3WY2Rs/TM5eth8ywCTo
c7eIH1ZGXrwn0HEyrJDbtIEFHrttBsRYHFGVH7oyfCMC0F0FmvV1YX81eA1Xs2Ziwux0A9gTK0cw
/QXt/ePbPNCS/ykYNBLZS8sIHxbzHGzHEbl1SnDODGtzEw7ix5sN6mpkoSmBbIiIvqGLEC6aDye3
DL6Yz1xk738YKv1ue5aEcFGLtj0nBcuvpr3akiurKE9WTNSyEjcMMx++9ZR47SXUo4+8GZWeJVwm
ImLRIEQ7aXCNDzYCbTrcTw7j7OD5+V0N7VthrXXR4e2c9RvRhQ8ZcgTMSPqaH0pJYyEYmIeZoQPm
Oir+inOckAHuw1GcoCUcLAklpUWwQ82b32c9B7CmquCaxMK/BtXGwsa8Ge36LQ3876xqp009ZLzp
xDJ4NNZjiLHx4Wrz2YXATs+KMchYoFZxiwNssS36jQnbw/pgNmBtGpnt05QL1DB9vSPJ5F3l0RGx
zSmpibNuPD7puJZuM0zAY25P2VPlQoxBYXz1ffe1b6CLeuxdYwut//9fogQJgBPpDeyoLc89RsvA
YJ5CujAvJk2qz6ohN4dNURVIjTS0VVYe7iwuMs+vPkkttkrfEyQJK1T/co+W8K8lSCp0jS8vw7uF
5/q3TlNrn4zQplRMgpvipzQwX9SErRC2ZOs1WAaOc5MlUz1O+rnR07BKT64rDiELO+7HnS3SYlN7
9vMQNfY2gwdxUrWKluydRSjEnEDQd7ikunyJ0fgWXt5CXS/JJkxg74hE4SDPHl6QPAeFUtdEMPPO
sKrMHOqlab2jJfHXaaixu/sX4FjTTqp6E7dYtkqcie+REe0ZDo5/lEJzBIoI24BahcaIrmYmatSo
K5QIqZXT/nFhjUEFuFxt61J4V98KPvxGXerG/eWO7A3dbqCYncqjzLR3CYmR3YjZyO+IDr4ULQCs
em6T+WYpp1ybnSO3KelZo065rZVFzr3bfFWDr49T7sTkip/JGFUIcTZ11G5k6QW/vKL+qiO/QDSC
L94OSRjpAFVU8hOw1Cs5o9+z0J+0VeDg2upPFczvHemtbTWnew/XdXghiJuK1HuWvqLJBUzHqNUq
T4mTljRwtdpJO/u0A5sgF9ZDJYOPKE+e0D+9NOR4MIjFyqXaN3xVxirEAbgKmvq9yXKSF4kJhRnL
6kc/VDq8hstTBZyym6zLUJXs2JLynPtsdyId/vRxjI68ovqPmIG7+qu20TdVHU9sND0wZ/NTJ9Ux
zl5kua/n5l8/Bl9yht0bNgn0vwBNgt/vhtm40gEciERjR2e4v1naL0nJsWrSjayTi2GQUYyCOILu
YnwbDNAJG351pVgPZo8oVqUUDvWtT8d+NVZsPiZ9nwfJwJUBShjfObVuhd2+pkZ+DTJMbk0GlqgA
ItQU2lpzFTFV6x4MF069HPZVlUacztabV1k/jaV+HE5U/HJvLmkHhjGc68G5TG7bM/jBFuvbNyNx
XhOs5isvGkgEbTm4PB68HFynMs3+UHt/p7and4tHrn1VrZzCuSVT+yxNgwExoxCaDkmUUTYUlwaI
bd8ig7FU+ZSBKzVDfPHNcj8UTwFkqwSiCzK7YhD/ktK++RZL92jvU96OlKJujUapTv51tYvPGAS9
b0cfOO9XNkq9zRx6SAkMIMjM+nkSFn8Vwh+Gdob9rnPnJtGT2HVso4ht96HZHiEoP0o72Dhmde+b
NFwSSq1TmGzQYyo3mChdDL2t+vzThbFkxwFbDbxq4wgxICVmyTLkujWgUja+vGQT0e++DNcWcy18
TqJhDbfUix68vl67z+HyYkDEWNWN4UJCH459pZ/dAZRzJ/FfpjxsgJASjJ9JVj2Ssn+fmAzukdMM
Ulxrs5IvJQa+Kazv3QYC7n7o02toRuvesn67SEUT26WiY4uVgeUhYvcmslcczzfHZyVGoel4khIx
HfAEzzhZAt6ilYwt8nCj5o8t5gfIcOogH0ZVylwXA8fVDvS4DRb8YU3MkK78V/bov/tiWncJsjab
UUkgg0NVeeRh5EdR2zdJelhcVz9RJ66GnTxpN6Xqm5fJH0Eocx+tVTx/mrYDtAQOY2Tjx6w2A3Nd
T3lbFEd5g8NHVfqQUSQYFR5vL9Y/vZnv2uCiYw6nMra2PUWdvYDC7G4bBMk3DuB8XUp1p5X8S6Up
GaXXh8iEauSif9kkSLdgpnwmFf7Vst2aI6p9iHMRDe/GE+JmViX/6AzMh7VBkxZvcdCvCCR6Lo30
KQXPlP1mEfMADvRUTckRhtWZweu76Lpnn+DrLR5nIosb9GnD+BLyyFYDtc6yQdY8ryTWn6HqMHyk
G68C48YAYG8RAsFa3AJbRCdfzPieiTQhUQr/eKgAJ8qInFCuhrEmfaSANrhEgxKH8VSadHXB8H8+
ASuDzMNiRxrM2mX4kjuQrbJ23/j63TFGWIG8fRWKxnVnphcTvrU9je81BqR5ABDFVICUA6e+eq52
LmGjTwhLzlWC2hdVJR77X4DtjJUYrWffUfeWj6idpNc0GZ+xMa5ypv7ortjLyc8uso5TID97RCc9
0Ta7Incp4QhpMltGKlVFgS/m6gp9gwNOVhAMGZnPiD2denzAxKTneGUddWtD9N4Q4LdJ2C+B8CwJ
WqdbtdnJLtJ4A6XpVufYmvvgzGCSzT/bHQtlugrxbVo+1m2Xlydy8BARVl/H4oWkwz0Y1TV22ptT
lEscQkEAi/2ngYrlEFve9Ua3lqX8QkFyMhFyV7H9YLzsrGM97quBUlzGDqjPWZysponZaDOiow/m
HKCC7T0Gxg2z76aXZ8Pi3SE+ZGZvD4Cr2pqLQHy4k7eALrf+Qt3yKtL0j1m0256nfEUklN44MbIH
Dc24lrjsAgYSQ42CIg0/vZz120zi+lD3zylRiJvlrEbIfM9SVF+SkFojGnee7bwZOQPdHHitIjyW
JvzYdl+LL3U5kgVAj9ayT7MKitUWHN87hJPvOkuRews+K7KOOOC4+XL4VCYrPyTnAAvRT7CdK55y
V/8WbMT7lIatgarD6uo58OZ3rgeSCTJ3m9BSkqlDimV7IGXwZ6CpBLb6VjTwMMmGjuYsZtI8o3QN
nbMq1O/EbklwKbrnPmfnagSHepJnPc9nlX/hyX+Ch/pTF/4XQ98DUMqT483o9BEGVKHH1Eibb02H
ddljtjOjBrGWx4qXs4BV1ZrM/erWOIvMvdjTEkf3R0M9Xa6u0AuYDU+AXMStj5hexoH6MdKNg84d
KXhJdeZN/2Qof8EF8baVFRywU2RurdZiwNjZGykfr3Rd+uqPByjMEfKa1/6X7vHSKcY/dK1krdxB
kdKAsEcYnPY0RFClWNLtOOB4w1I85aMR/aGQUmP06EaoKB0zx3SBkpsCYfS2RGFdxoxusu6TKKkp
63eNhtTnF4Sce7xysiOoXJjvoSv4Xq/kzdCTiBcRMzAdQms1IEPSho9KqgTLgfiNPbWOAY+t/CHU
l4TqwQyNF5yJUdch+U13uhiyLeBbmpYe+kDqdT9+gGwUhcUJJJpcTTI1tiSY8aTPZf9dlN3eZTx5
84T+MWzvjLV33GDOwFA52uyEo/mNt+o4NX/IYjEwS5KlHPgsrYaOLpsvi7JOZDlx1bQPm4mt11Ys
A9gAhEPqc40nv4qlgmtcAfDSFDe7tQmcj+VPW4k/YgjeJxlGkNf8+JDHMbWJMRHS7BdPXSjvCSdN
u2gpi9A015FmEdo3OVq2bqTnSdNdMVOB+l34NveMBoDTZXa/azGabdXk92clXTSwzBMYEfrP5jBV
wBQe1LX3vA9PKkisC3rmv6ySP+bAtdaTBR4sZgtPoUnw3baRI+l8s02hgHKLDN3qqiVdKWzRlMl8
2W3tCYzmEOOs1B04o45Z0NoIPXtDrQ1JeZmiJPSeJKFjcabUBgvBl8Jr8DmIu6qKH9lvCH4oTzRv
+2L5P3mCmAPXLW4GTfI+D4sLn2hwXz5g6HBBg/7/RXfVq0t5APqJ0ZDT/ISFQ8iACeFvsN/4t9nH
QZNevltnPRmpZt0WtCPjkKokcMseD+Mg9pNmoljFs4AKPe1RjPsUXOG1KesY9bT4FEP6buWtsYMa
z8Qti2lDZzEd6gTNN/8cDrKY/ZxHjCQ2rh85occx++o1LmR+WNRDcSJM+sChXwXsFzhkK2JlYAvG
rQyemrwR5zRx32fPuBFfQ/J3NLAMa/1HSTF5iM2SlJsGDGnYZNtRzUT77FKn7XdlGhtrz3UgeNWG
vfU1vx412E2WAs+c8FLqR05xYGKolZfY+755FBhh9x46NojIPYrtEmKbFeWUQPjlx9HOzk1UOJuA
3Ql+XsRkdHbHwRkRksHRIJr1PvAX1hhtLeIh2enCKVYmyiHBotntTXUmoIxGL2UX686slgEpvpgK
kcw419t2+RUMm6WfrnG0lW744sXTc6HYIBqi8NcN1AsUu6ToOX2O6c7t9rAKjy0Lsj0wa3aMc7uP
TNtdUyqRBh8dQyN9bn0dYC6qTuAYmE0SzASueeW42I5EgcvXH9c22GA0Vt4P1aPH8sEm2ThTXv3E
X6JhCZhDEIRogvIq3nMvf2PCq3bBNHh73dbPE6g/pUhBNGe5773uH802LhqreEEl/68RjJWbhrlP
OpBnG/OUD9rtN5SgQGDb/DjFbMVVyNKuLtjTeaic/P4xVm1z1TlAHZtxlZMZF2CpCy6ejY81oggE
EahfAjuONmxjile8YQeM2v2qTBB5jqZa9sbxPjK8v5Cgx9fCkXRKRF11NPNbpk3Xlok21k6CdYeg
pl4E8rz22ojvGJyoipEh8OqxwRouflvUqyqZ0UL6zr0OfSTFoDUM9KJNX30aVUQ6HO5ko3GbK85s
Ln1JMwWx7CA0uua+ZjDVySDdBhYDfoKGB/QnB1vWN+yPPxG7BX7srsFS6Dko7zEqoNyCwtI5QP1d
yY5IPMdenq1rrndQC2re1aRbrZPqvYYfT3USO+g13TXvKm6G8sdn77cxk6E7AYx/I3jRW5suyiI2
P+7wjFaDz7CHgt8t716UHpHUo6+x5SGbl8o/nT9QwD3kbB8yZMWbROAKU61P+5O2GwUIiQ4uEydA
iPVOOtVbqZ7azuFu5lVex2NxaBSS8hID4VzDKiWCddlgon/3B8UGWo+XMOcgR2FIzO1gI2yqNGd0
a2FUddWJLo3DwOO4TpaXj6UTQsex2Hl5wzwTm+iugAA9dv0HU1iU2txDydh0Vy1YgkgtuFIYtzLu
+aPtPTQkhO/QhI9sdK2nXDk78ixsZLL9r1imPR9OlCtzdY8j/Jdyeoi+6rY1x5gWHt9cNmAnLfeD
4ZBCngt8O/U+krln1ZRzgSpTn1l8YExNRsUgH4SrP9EYqAk+Z2eGxd4wUmi/83nKW1bzYvkPEyth
n2spL4N2w/nHyAd47XNpZheblXay3K4gffNVmzp6A2oq2pmxe0/toNxKc7grC2FekOUWL7Zu4EK2
vyyDUYCW9Wf0yTOdMzo3QNqo9gzgUK4S7w9UlUVjVUKImQQdIlMjUDPXCrHik0QXzEgZMBtaJdWp
5C0LdvXchesl2XFdFoKfAqQJU2+ssuoW54be2Qa0BlyhWJajlnGJHblsSJig8TlfjXGer6q5Pk2J
8A91FUzPiVnzmfCUv48YE5CoRTQq9hy4cSsRuMlmsqlcAkIOsiFichOr/Yh0adXN9hkNHO1ThLGy
r7bEsZUnjHK3AB0JzVu0jnMBzLac+dVyfgh7xMzaWNlp2bVCxxwOg4dOQRwZ1BMRMbzVNXe+OZEU
UDUH3zSg7gocXk61rxLUq1iE3XVS8kAVPU+ekRJJ0Rna3HH0/W2rfZJUv3PbYGCW+IfAmvAE8P7L
AHLUFLjDfiiat9qRN1vzbawlfXax8eFls0vOVo8bKxlwbsKWfput1nlEA4opn0/ODHuFduEyTt5r
pjJG0PEpXwaUQwVkJmHxRc90mMIMJ5WBeaOs56NF8bUZUPXtUlWIj7YPnm3Ut0mCTKqPqv1oLwkV
/WmqrjGhqqswTNOt+w17jL1EZ61HhVEZOnU1UrVDGU32VXrwab6A+QTHSvhQyXJxjxrMU3UX3OsR
PQiGEvZ6jX4eCjEQzGZgf0e63VbjRtgGXpOYFqaen/J4djZeT3LeEEIBG4xfdDzVMv74B5vxhU6v
9ix2RhlLKjM9eUgqb3hLX4API693D5Puo42wuowVFzpQ1egDTV+2KjpnkeqjJJZT1OxaomkvRnc3
3bY7Z477D7rEYnv4AOBfcwxOv7sWy0hCdWpJaKb+qRf9afG87uDBEhg1oaQOcvE0ptNzyr3EOsFf
gnaZ8PhOruFWxx9DiZKRDJ4N4Mq/NbXvpq/RNAXRlF0HC08wY7uNSasdAOhZ14mmwKzsam1N3n4w
WcgWKevgSJUnHfTi6PpXgO+4cGzmUSwS9ckF7LnHZnIyUy5dP7ailZiUiUtaMGuv+4Mnmpo5PR4T
gV6DXXNIbAefnkor4+JHEVSlIfiRXb91Y9P96hCTrqbeSUDt72Z+mf04eP9rkd91LRvW2va5s/RV
mw+CKeVNJ7N991hWdNbEPlWarxm9dEAQ87Y0A4bsauQzAsRtXwnxd6wJp6qMXu0x8P80S3iQV4vu
OLA40CMSL0Pf8zb8DHuYmE2mXmzVVUwppNzpKUOKNvLgS376PI2tW5kuLGYiYWrR3NrJbQgx6NN7
0HnR1iv5qaeU3O2E86QJS8yMg0lJnXfZVdoIv8SUN+ehIzeLQFR5bKVGRFGj38k9rzlYogsuM8uW
PVrceecPibFSVmrwJ9HSLFTFMXM/JzBeNrIDeof21WGQcW1NMm6SBT0Sypy5Bv6wdT2POFvrXhys
OUaGNr9GgrU6JRoKF/a/lYc7KS+xOqH9bazuM2IfM1m+fZyzalFBlC+ArcD+NIO1NZmXbMoJ31qn
sc7/Ke1Inma7X7W+9drlPrJk7zPwNWZveEGbyvPIlUvCEWY6atYARk0QFdsh98rnkVnzKkZkc/Q6
HLGxd5qMGDWt7OWuGNpoE8hn5ILoKOml0GdHmItt3d7//8JHCkqExHRn1AOtaJfetS5OHOEA8KQ8
juWpbov8/sCDWd0t2udbkt4b9Ssk/flm1GP6wL51c6cUF8lkOPAeKxxxs3erqia4KbLsZ7v1XyLl
+sDrkUeWvtEeDQ2MDa3uEsRxxW2UHBoHvG8own3AHvYFYuJwmztI/IFdb6N8YCLNfIGA5traovzj
MmP1NlZef8iKEBeA5PeR7ne3y1tySKvYiE+JRwSO2/u7Mln+kx2FPoICmvfATk4qGcjbzNe9mSYb
POzpb08ZT03hVKD7rOIRcjQM0r8Q1IpMh9dmTz5TsLKgeYV+XfF5rFHAp/KCQX06ObheVcUgJy6/
YWH96skHWwEiahFnfNdO5O68egR8ELvNip12zFlCVhydBx+2ETpHNFoDd9xsbG0U6Jf8A+5tfU6h
omeVrE8WtlmiDFnazpncqu7qet6SvN0tHuTcPlPGUo/rs+1FrMmLTm0XaangAyy99lvq+TC03ZbD
yF35BoUxAaz7OMLQAs6E8ZbK4ifwFwDLpuKADAv8Rp3/0mStHq3cfsAQuUK7SvbfczcBJBJ8XjtJ
rI/L2iYsZjw4br4TTH6uuqvHNU6llOUT+XBe9FqEDAXcIt5BDYcKavOPjziuMc/oTVNh17Xpbdwp
KABfeB/LIueprZgOGHlk7AISigwzeUrGoNji4oHnyD/dTWaHx2XRT7jdv2hseKsxSOI7RN9nm12/
iypamjA0XjOK458EMxVEbfnVo2nUXh6t2jq3fsUOMIihGk/4N9wpsQCDfJFolx35PlS3XBahP8AD
xPqyaczOe6ot/19TMkoymv6vLlrMW4KmxCAnz53/1ME1Y96986iX0NCavLt1TA9GQ54Y+7IxDorK
ZHBL0lIJGMsdSBZlT7eIsZ/kSVStpzjTi8icRa6vkpbRrs+db6BEpfrnrJjY5rI/fuTNWO7iCY9P
Zalwl8f6Sj6xc3BLb6nPA5bIMDDZ8eCUdV7/R8zpnNiriliQrVuVeqOYeG/KKHnnwUYHaM4cTrnG
lDPbCLZxo/ro5rfLP7rjl3idfdW9Fl7dbYRH1aYspbeC6MP93MitP47TFsJbOw825zgSSM+c/9ou
KnBr1l+R4BZOtUIAJohHyPLsICvxZHNO/Z7gjCFJkw1mAhuMbdEhaIraA4Oj18Bs9ANL0A6larcz
l5Eb3GJywgJ3LVWZ7hrL9j4mbW2DAdbBGGn0FeVvv0Qo5zLlSlJb35p6bI+u8z2hfN9aKQJCW8n6
OYjDrVeY1j9LhC/MuBAMMashKr1KWPxhb2lrSqGkt1+4fpJdnlRrIsn7bYmgJXSEOuFqOurE/x06
QcuAs7oZpZvc+GuWaDHrLSyvmctDHEMv2tk9bkCXUAuiO5yVaRgWcmD8YEz0h21RLlEOXfmrMjHQ
YfPcGjGf/CoedhaFBz6T4MnOjWSJZHMOKL3OIHDMk1i+ZP67o5xhm7ksn9pwhNEmjbdZ0Yp1Tchq
0hqPdZ58JMOImdOv2YvTykoqWNZeg0NRGQvuBvw+qiEzwRiFvlFgAZUxjJrInHXSvOXkIS/Q+/TQ
uwzJ3bKK7qQ4/Wi2JFiEfHQxUA3SMvh2cEPoTQiEkJ6PIHYU3nhQ0Z8r7ObS487xrfmM03c+zIqI
QNXRAgUDE3hE0OoeAR7Z5qmnTmaCYI214hzqpykUQFKa+THu00g8D44lkPsWDv7k/NE6yT8n43cP
6rF60osLyC1/F6wwb5H0xbop3fdSZtOR9QQ9WTxs4jze667DW11e0Ob0J93KeVWbnrnxA5PBe2M8
GmKIPDdQdwkkh2AlSNZsUEbsQ0FHLZWXenqy0rHcqnHgg1oRu8XSBq9Racl1QdW4Cqeu84koDqns
5bKFRQVfmJhllxjzWdtwdUkjxpMdsD/mCuK6aT65NvOVijr95ltk30IxXrs+wq88IZivnYxmawou
aJ9M2C1BXXwSVf+iAsbAiSWS73YI18K5NY6Y/voIk4jQ0C9wCA4RMuJN3BjmNSgeGLRIpZrnG3fZ
BZmDjewSLFAWH/OEVHvHKhCQxNAjhjIFMlI9zEjYjI1CUpJG/eFFUCK8YKAUSqYre/J3I+/2vYLm
40HGYjX2ja40OFvQ95hIzWt39o5miJV6iPMJvzjrIDXPaHlwqppdAHi+J2O7djjXmmw6IWfO2yw7
jWn1NTkOG8iUpJW6x8BgEASmB/tmZkCURwdurR1Tgs7NmhwKK3RaDM+DfwyK4pveNwM4sdCL8yc1
Kn8b+YL5QY8giWUREgAXzJ7kwk08pbYeVtOtTPnLyCf4U3u0SfPMSCjNL3RV53biUzBAAvA7JqM6
KeUJ21UkEdG6of4K55YUSMtFR+P9HfOZMgTGYOYa5Ke8tRHAysDOSPvqy1OTGNaddpNNzjF3f8if
udopo0zF9BAZ05Y+dxPL8MKkCmcEjqRVGhTuHf5DudFL+E2dtK/Q0mxCByQF0P/+H9iuqBjWJgoY
/PYIYMKWWifiBESvT3dWW89MXm99TtSsnbf32obaX+bz0aYpQ7CJuhdqNnec2Fotm6TsXMydOkAF
IE2Um1SgpOwGo+InG9GyIg7D1HKtBkwWYWyLm6Q7xSUQWan1ANBiPRgMfM02duuosfakNiNBtcgq
i/V8wahMU8Is7SgNN2UKgqolav2nAhX0a27JHhG7WiOAZ9Ab4kp2ymgf2JjhGVe+TKlxkkkB96+U
Tz2FJvBVHzIHUnt/rjeZkX+qYQBNPG8Hi3FaxpSGpvqTtttA+y5+iXC413599xbGE1UTMd7puR24
5xv0RjubZMNiNqM9npGTskoLxzJJoZmRIjLmpLbZrJdlF+3DyvrKI/4wxN2L2U2/oFB7a9tpfcYM
+Z2bwtwA/kiI2XR+D7kZYtqv3iY5fLnREmVEEMO6aOjikYXaud/vHXpOc8hehZEAljKx+AnbWfsm
gkuH/WXuYI1SPVGzaYUwCYHwvhczUGGTqbmOpwQZ3wQNIXIuRvGcCp0dgZcBjGGws8/cCrsH8pUu
Az4yGLwWTjgnDN50diiNYs0Hz3+qGHj6VaSIZNT/MtfmJCTcY09AH9w7S92S5B8B86T1Bgyv8oaP
CB0VX+zu3XTdYdto460rTW8XWGLaWZm+VXP5Bt9l2k1WcicwFutkhdx+rBlVRH66ZeQNPyBc2EhM
xnYSXM4Wpt2FSeKfSVw9aKFn0ZEiLzBfQIm9uBKT7By5hLKa35YtrF31p3MsPOixNT5iPoRhDta/
4wdW4U9UIckMMTAqXeFhar57E1kkIuD0kMr4IsN4RgVtFnuQW9gdSmJNo+9Mz/5dZfZWpXP6TEAa
fR8Tkw1D96dAlhFry2dwyNZORfkvMjfZWhmmh+wGupZC6Rk1OJTEohQ20cPac7G3a1RXsPBYE5OZ
3HoakhC5fKuxL1gXtYSKzzr5ixmBB6bdu+RJvA+SCXXUAQ1wZhKrdNNwQmEjlWPFZNVhGO92xUPG
yWWYPOfalubec/qrGSBXkQ3vo9aS9K2s34cWtvWq+p57HOMt+TnM9P9CDHtGAj2ucEvrbZuL3TiU
0bHGjW7rABh2wrDdZ8xK+UrNRDT4w2pbmmRVnbO8r9eyuDUtIkRPjvjhG4g4UWjtBkEeUY4ByO5G
vsAdWZwrNlm0rEFdWpveHzYaEhAbsOJt7KLtxER/7aFXExaCMSTeh1aDQQvMcOvw5tSUcYnH5ZB4
3dkRdcY3TB99jO52NqrnpYWiIFq7AuYDWNxHgWkJfpp6NAWq5HH8g0BN4H0BHNYphAmuT0NmkFxY
xETFdsQ29XZ+ugTu/AKDDG6E7/2y6a5RYFP7t5pngm3EUnEXElSeO8zHwcHjzdJ9M9U65MDNNyPc
Pcsff14cItS6xJ6OYZQeisKnig+ZeiNLXxf40toWt87s4vIMYJZHIZZCbcSfPXBpBfNwRyHD2IwE
5xXDRMZiaWbv4nx8tgluTcuoXqe2pTZBrD7aHJF7wpC7IyIFDVtEVWXP6D5xpBkRLxeabnbgRrB1
0gJ3XDc9SQyPS61gxRW8jWtX6hLzWk7qGLpTEDnZ6j/Kzms5dia70q/SoXv0IOGhUCtiyluyWCSL
5gZx6OBtwubTzwd2h6TWhUJz0dV0Pw+rCsjMvfda31qi3EQNrjNLIOb2IwP+TBYQtjYDQRMTsS1p
hQNdMXVRFvYwrH2kLFSvoZ2LRTwUmCeDh7ao9jQpE7IL9FM5pUhyJmM5p/Ws9VIHLmyj5mMmwHTa
tjfhVGFr5mDDFoDFFIKAN/jRPGuytl3pvtpW4C0HLsgV4PIfPZ9DIES6xvuO9Aqk8tImNwuPUMD4
pkpgqTPDhjpT7MycNT/q2C+FW27dkXYZ6bz+hgttgZ8T4W8V9Ri+qJESsoFrra03RGxitEn4FwMq
AZkUs48pf08EztLeElffKAiaCnHiz3DQuO4vOvLtRYsUdaGl/JCjcPgxG6VzoOVLAzXaStYFpLaR
IWpDz7gzOb5O2cFo3io9WMJAMTYNDiPSmp8E+DoJGax3ccVyTBIrhP/dfeja2qx4XPbXPqPBCS4B
B1fOu1XWDVIoEoD62qYfmVItUgEtZK1AW9eRwyE6eUiSxF5VzaxIQiXIYB3/LrbiE4EW9oqTstoK
m6kF4911PVpPNl3opdCzgFFK9lpX1s0yItzFCmxQRqdgmG0lNbCyoHKp9Zwv1N3DNoYLxcKF3bYq
POAkJmpiw8N07E4GytSx0Q/MhFhDbZI2RySXbBMrSwcxMiahfsRg0NR6vY/KYljpRf2ckyGcJwgs
3ch8BonG1TmtfG1aOsgySS0zkXa5kc1Ngi4WlkztqPlk3nkHskB+AKQeyrICjjGhRHcsLoTZYt+n
Q7McnUahzYHiFH5YDbiDSPmfVCbBRq+LW8beyKhAUpJpRcwsAzkqgmjg5mq8qmhIjhR1PLjh68A6
u7G7z8zwKCvCggN0mN+bmCiX8jgWOpqUeRwiMNIyDvLf1NDb598H0dubyh5JjuyzY6lw6GcBlLJp
cGgvSZwgfJtZ1v28ny44iW1nO3AKcpr0yDMcIHNbx9ykU1hvulA8RhqJ6maB9s17YLOLt8WYnu22
3tka6go9AN1oNJSkyv2qPfLFM/oaBaP9pdcPT4ruOL2Z7uAjuKbXwP3pzpJKk8b4KLr8KLNsaysQ
dbZKUQ+07t4dLX+v0KXrdYjdbcR3Hih6UE3q52vGc9CtyKxYThHxTEnxORZ0rApWxaR2fnDUfRZQ
JRubMklM9T3PnoTDSINU458yJ3JWhUe8cjmFu6hOfjpGwrxTXNM+JRVqsQ/f1DlkmwBTGw/AswXH
HEbmZ409bVvGK46y9QFM0rft2v6jzDYdMM0xCMjMKDK5EU7HgKnUEGpOwRM/PE8ho2ivfPcFpJp/
QDEHfq1PL7VZtRDVCbEqwRUUEzq13rj2qTqkWJXg7GLGtPJNssMgOR0ULmbHGuJDZLznashoc5TZ
uvfRqRXD+GBEAQbzzg1oqTg5iU4lL6VU1jqMpxyFdwXGIg6s4+8Dhzn7WGsTJ0ATu/rQw1v6/UY1
XRwZDkc3egd3X5IXT6/xgLmjMne/HxpO3+xCZW+QEvB32vp7ZxNEN0aROP4+2MDx//4R/pN/fNQk
NLgXoVvoZLnNg0CcEQxqROtKoPc8WNUkj7+f6pmc/OXv57/fCRJbWyCMi1cQr8ShJF/y0I50yXG0
8uHvF1mnjINhmtPOb2hSG7Z3+H0AZcL42Elyg1Et0+RZ0r3xdeOTwPbewnqFGmw4/z6MI7JLRAF8
bnb7OhzImZlju9JkYu4l9FPXpOxmvw+VxUcToXtl2hxadC1nplVUN1htV1JCe/vPX9vk6hVMc76z
51/2n183ulvZZNkDE4PGbK8sARODlhDYrUGJbWlTBBE9H25UCLeqgjeWYpgZMcvc92Oq8oOdptHZ
qEMyoTRiE4XtvevjeGrdkGLDQNUBBiP8xqaBubOPWF+1RBJtkrj3PMNwR0sTzFRWR6e+u8e4loKk
jKt9Zunq3ihweQFctt/apjzCczW/nZSRk8ynN+QRhLGFqrtPBXL9EAgsxgQrOhaeLvdxEsXH0JD/
+Oj3a+H8td+PEGRdZGljE0bZeYN3siltnglJoPUKghdJtA5qbfpO5vPvpyacWiYkhvFsFzhVfr/7
+2nXts5+yB6Ua0br0uqty5hY1toOUP6h4R3JwbanQyggVBjS4tXMY30jeGEvCYs88Qd4vczitTOn
9J60GEpqO8ILS7ZX4On+S+N3P0mRpV+tra+PtCB4zcGcPLAaQZTRELCU6MsqIZr9b6hR22lPZWzL
rZ3RGic22zxSeyx9HRo+p/2aAldcof+Ii9ZIcfn7R6AOG6duVo0RyJUfT9Y1iMfpOLbT1+9nSuGo
5dji4BrxbsK2yrsmCLQnUZfcNolFmntUEylZ25BucBydG/auMGjay++DidEbkLcjDyrDkpMgMv9N
Lci89k9hypgfJ8OAg0G4tnpb34Bc2wa+qp78aQSOZmrNXZ3m9aOy7XOTGukbaUmcIXxxG9JCW8ZY
G97amVvE+fTFpoo+0DnwVhOk7Tc/KZ9T1DXXuFXGGTpUhhZ2cFXwPvThjgO7QaWkkfmiUmgNYf/B
nAT6rzl6lMqDvjUnw+XuBNkGtqBdSRzir7HG292i6C4neLqTYrbh2U24MbQ2Rcw2xYywqDuzaRuO
tCLy3Km30lDuOcLn6VUk0Sx1PMsx+3oKynkzlIV/Z8KwRnKRWlt2XxXzu688H8wH00pabr37RdP/
n8/xX8Pv8lJmU1gW8pdV/1lWUxOTSfXfPv33pxLcRv5v83/zHz/zz//Fv5/jT4jF5U/7P/7U9ru8
+5N/y//+Q//0m/nX//HXzeT8f/pk/Uvff+i+m+n6za3W/lfG/v/2m3/5/t8w/O3/EeG/5Hc0f7K/
/N+fJv78U/zl+l11H1n8+V+Z/vNv+DvS33D/ajmmJcDm67YrDO8/kP7A/i1D12H9255lGJ4Ntx8p
eBv97V+E+CuyOtuhs2zqFo9w+GXZzd8y/moYCI51Xbd9W/cN9/8L6e/qngmy/+/v/P7rb//imgJB
Kn+CLmyIcsIx3X9G+oNK7h2TdmDhGHjGmSGVfXxJfdQOqeEOjATmJhvDuTwebk0eqocuyo854Oyb
IVLv7LqcFYMYeALhbGorNePmWhFQiCHYx8M8KAjHFyLTvnCjeXuC+TgmT69UcsPKt3uwX2YW3jjJ
kFTHSGZJFflR0la4y6EeugQiclhVX3IGannkpNyijuwpKrsRojCfDhD2Wdfibv/7qY5zbEE25LjE
X1ytmEg91GWmIF82z0ZzGwcyp8OhSl/eISMMjH5Q/+HtQNyL1b/Wky+eHwIe19mPlZ9d8LjcEKhN
S+mjZ2u1auulCnWzP9K3dIBUKEncWVZxoKtSiz4NOAESiA8zcAIdfI6oTY4JsWorMmKWlH0uDnG8
iCLY2JmjDuZkx8ffB80hDpkJA+DHNMa5WA330NHDQ6VDxvJbgg/jYoANADlpH2T5vSFgRDJSvObJ
qG6FeyAoDhqcSq8mEmec0BtPRNUiIPdw0UfJsKLTcMWTMdHzS7xTk0B2rhq3OzhBuknxtB0ao8R7
ZTCeIWEct2wP7D3pgXUwJciIpFpbgO+WppU4Sy0e8Up7PgXHSFlHGjYT6zD1MMQHYKgzAnwUJxDb
d8U+rehoexMy3xaU5Mo2XbSaOQyRLC+t2fRiHYNerHNyJvd9ab23DCCZQOFrJkfqrTbTPzYqA2gB
1gdJE2s3zhqUuJgSmq4fl91PYzMk7Y30sWnIuaJHS866a0qU+w4errG95vSAj6XdrbUSUxAXa70c
NXulRYW+Sj3AsZ1GIniF0mKZMzmF1zjtS0RQZ5ha0GvQvk0TY5E0shmvV3The4qH2EXEI+Y3owMZ
vohGXB5NZK6RgN0FICAXOmVEIP37c7fwQpJXJp/f4YpH2zJzoB0JcihIniCnoHIIicy24JdR21rs
Og+NbI6oJWA/efWlNeBTD1wm+KWIpr4VYU6FPQWfHnQE0PHcShwXiKpbIKKPr8mQc23RGPLt21RH
V9W+EveZnPqp3ZM9xCgEhO7K76HmOUNMm8O3tH3FpDfRICPLGcOT75TzARBz24WJthu9CtBAMfff
KmLuIaTcsz9fiBvmXOs50GTgLpUIfVyrd/Z4R2/A+Kd9Ovr7EnwR4gS8c0FoPjVhtghqvHEZPTcn
sb78hKEFV1hcQJ9t0oSnoaBDOzaKvcnEbavBEIMlQ2i6VKBhopqeUT+scG86Dx3SwA2RTO9Gb9/n
RvUky/zdDYbqKGUc72Tewfj26SkNqi7xgwrg5w5WJur/zj2NOjwcCzzsMsiyH5VDCczJiEtt3AsQ
RuApBtO4ye1uwZkpOGE6YrPeuyLtjr13A1ii4WTDT9kwNdvg99rCNAHDqJ2j7Zh4ybql8biophq0
W+U8eyramjV96RT41ybV4uQ4IEidYYjjyqNXeSTrxyETBbwYl2faDCepxTXeKfqjjvI/Uu5ZTLao
o+wBvoz3NQzWFjj7XhMV5FTpvgvKCUSlCAqI7n70J9XRvRSAyEkkbwhRRu7fbOG6gZ2hPdHX6SVh
vT/F/N2aFRYbB2qLXiKG5H+FqcCQNfEbi+MoYDuBXW2FT/8l7l+N0L3rS2YVTB2RsWEZNRF3wW2e
MRghmM3EB9zVigWuDX2fOTOaNKC/rKNCa0cTVx5xriOCCIfkVtYMmwEnOY5hAi++wS81Df7KsWr3
oFvhpkWTpJDP8OUsX4mLVOnzmIpbOObuztI5R2Vx/EKsxY4G7bBADgSOsu9WJrx+aApFuIaqslc6
hgJCaY212RrAezy69jSjGAAfvcl7oinVLWgx3RnC5Y/Q4GqYVfDeA4hZeu2UbbBPQmqU/dXXbHfj
+s2d6tqX0aKT0SSJpCHY9cvQkeDGG3Hq0kNrdsPMVQbhrtxb1FvXMvfrRZcNj63lfWcDl7pBywUw
U3zRceyvGK8yzIicJYXOcxgrsa28+Afy5LsqmdO0GZPD1vLfURB2m8B3oNarV19lX24WB9tEO+hF
4K+AhVjcMVEHxWxyYcYYBZimhG6eFTvTsvari1m02Tk64+3GeOeNLxZ4G+7K6C4O8nuCOZ5wOZCx
ktyqjoUULhFuMxq93VoESYFvNIIkZ3gMHCkG69jYNRphw67kCJBZ5nGIJtCujcCt6oJNVs4eVcOK
bYnkADTeqEhA/lTTLbLax3S0LpoVPKH+5YuiJdmK/YVtV94PuGiTcYYzeQg4/SbJMFmbBr027RQn
VrYKoI8HpSG2Xo+3Cv71Ohxo+nj0JkNiA4uAXpMrrX5vDgUhMiI+0dFdZV1OE3OwonWaRNyMCIaT
aiZhKOAXDJFoXmFsyCbcdccCvmDfMwgtqpYIiyCIdlrao41w6capIr3v/PSp1UscU71xCSruYSWY
jjlgJjeeo/pTn81MUmSTcW4RI47axJ8Ap8sOXzdYo2DvkyWERWDtzyg8R2cS2HcNjX0mUIfRgRYK
r6Rmi154rBr4xdofRGwbC6zZURqO5HLFNtkxBYtiVmiMXDWy1OQ+khoBgJNZr+uArNfW1XBHltlJ
i/GH8ZVyBwpop0h+qGOBgpQ5PILr9hY37Rs0LToEjXrAbe6RP9B3u6J/FfiA9kSspcsw1zzSGloG
c/YzLZNpzdJJOo3W2dwARrICNXdj+BoepucUbdQlYrJXTd9EHrVr+vawxwSpLkMHZNZXDzVbwSrt
2vuxqOW1suEQmJ1bb3FY8lck/rIcSiq4sjvFWt5hpUJlbSBURTr01KlePAe1/8d0YQXkk3yw8M2E
pKXQAG3QFGNmnnmUhpPbe90Axok0YD9Eoqd/iwme3fcSTozfmXeBrK4Xvt5ri1CBhbcNHABJRutF
8hbkbgMvwP0KEScDOTq4czZ1G8Uny59CDKz2Q+FWw9Z3onhDBu+d7+tPv2EetA1Cynp5r7i66DdB
hrW+PA4a96FCTitIwZwXgiCRxMIlf7p0Mk9jE33nzibzJocc4mjn1h5dsaQi8scg1rwaoMGRVcg8
J+xeZWL0h8iksZ04BJFElH9BdWdyarjXOKMvbA+BRizSMwf4qte9fXbpBWKgrtHRKoTdMTfdm4YJ
qMzoq5tcaytHOug5MEOHf6I2GXaEowbLlGETh1/GPHYrSIRkXpc5g7cRtsS8Jiqx6Tnwg08cVgOm
us1seeXYwQEtZOPv2m0fbW2rs466nG6W4ljOpH3JitXTldfEGrwjdrgiERu90h81Ov14+yqoliWh
zkqV7S756hTn/IisKfQpwlqkDZKWMOqNbUaSThYXzy4N7TBDuQ3nn/mCcwbL297pYbpKW5ba2B7Z
6zFzDW28zr0WC1GYPDdug2EMU2FinuhN9Ksm75MtUUB3FTK1y6Dd1fE5DiLEB+mAOE2C/qtwwQQT
UpIqZqCE1lxfWg9BlcSsdZwnQNOWQEoWmt1z3ZDNSK9Jkkukk0ShoggbarUOfb9+atHWZtH0mBcM
oabazc+hx6y6svedw/VryhL7mH0lbZsVAoPYlFjhus6/WxRD7DsM91NLPKjsT2FYxtaV0ZfBjggq
hScY7Ws6BvvIFh9V3CtuAlClKQMJhBYIbappXLseM4YqvqODa8JoHNMFryS4GZQR+BEHGFDMYNNB
zPZAlzshhUNm++OKnqdYaCBuT2Ytoll98lo3MZCxvqt3Ha2pnfCjlQ+SAb8vbcVOpXSqYYrhBevT
XYOFnUkPkUuPucicFTpzLs4RXZ2KU1gxeXpFq/c0DuFW88cd6/e4sSKiBWQxyQOAI+ZnP4J066UT
DLARdIJHQ2nPUEkacTnlyVYmGVBy+97WMMmHTBi2GdWHNgXsgLAnFtiNV3Fd6LvBj7/IiUcWapKg
y4x/kdGTg35qppvApf3eHSfS3vZO6Bw0q5gOWiWOLX8SwypZghCFFyRGkmuApcQ6gTR6GjxAMyxw
rDCU7ONr5ShczVpzT+TZK0bFem2A80XMgJM5E+VVDtOwtJOJRNtRHIISX1qsi3dTGz/KpP8MwWZD
V01J/UopDGNeFDP0nQ3QyL070GzCR/kBvLUEUV7EJcsMwpBqBNQdX3X227UvNhE5IQDPrX4HOIKY
856geUPfourRtw4wJWJtCpAAvC6GZCqj4XqG8Oz1K5YjTjVl3O1ap/txC8fHqZ2hGPKHfofCBpf/
4GobmB73YImylUgVq63uPbMqIA7E69PnMHm7AKZvUgNrGm0inM2qunNy/J6acjT6eM2OpHtrX4KV
KgxolIqNliwEzBVUwXKCNK1MAfPavowZU43WG24mKuxlzkgABsyA1vIeUuXDtAMgQD3pcFGEISZn
erK48OrHwdX/uFY+7lprCh98ck5RkNWgO+Ly5PB+RUwzihRvSWdXyKx6xrCpzpviJajyyRxlzP+T
JnBbw6F/DXwiYqOTID8p9+1TKyA62x4Fq8dquUxrbVlowbHTSDJWbkQOpCN35A/A9Wk5mbBTkWYP
6XmYwRgJcQf0BLF8yeSDjjhgHRPIGbEyO8On+BlLjnJuyJAMBCGZQ2W2meqMQZ+HdE+h8rJI6ej0
RTLr2On/ksRn1VwpRvCRFNQamOSwLMWYpSty9pgSoJAf+wgyhPlAWCPaiqyUm4IwwpCL/OBixYTi
UC31gb+VSI5tK8yLqx4wblrbQNVXmPElTo9GDhuZWzdY6RNsEx3GJpcAeSXdVtPI+dA9Mi4Qd8H7
x6CRhRb7jKhPliLSxyrbbVlKepWpuraJbNeN9eKV2qdeaF/GcAr1nPFqAc9uEvUhmXBgpRQHDvE4
wNxQHARkCHYiCtcyDXEPx+k7gedIKyi3cTU9a0i5Fhry3RXKTTenG+2X+8zW8GU14tHLuwuaGgwT
JlUW11+IGuTdTtFd5haiEIdWDWs0N/N8pk1Ssq2ZqSC70z+GEWXV5HormM35KfHlNghDYh8D/Y9H
aqt4VnqG16f8SCvMC62h7lOGCEwCEGWkLfIoDVpAj7dn55hw5ES7GAX2M2gLqA/hgN4VLheVbnOa
a2pjOyrK+Rz+57YnGDMMuyVg9G9g2MmuM+1Nj88II2reHrRS7fP+D7dvvfQKfzj1JQKxJP+oVfUi
GlJPlDN+0MKmQX2CnFQhM9dfPaU990UNY8SJTWbp2vtAI4RrofVn2hBZv6TJRK3lrnyaVb5pAYG1
AQVW9bvQeZFqv99Wv3kpFtx3mF0LvJnllrzHle9oK0s1nKEhYm4zX+FyHNJmBfF+mXvmzkOizU4T
rTv7tYT3SIgj8+lAakRiOq/QBAKYpPLbwS9xSOiDK9FfJif+KtloV73yCaXy8nDtY1zLadAAupav
XSHxLuU17mYUhF2L4sHo8boz08RXNXQbz3vzMsBTOlJW3E7aoulyBbdc9etkGqsDY9kFtllryeTQ
KfNnOk7s+GBlJkcxoiYBxZEu7azmrdfEWSMCYOc0LE2djY++ygUDiYATpOrlR4FoGAsStJ/cg9VV
4wBMPLIsVPUemaY6ZpBTUW3HOzNx7qKKPanSOSN4hhNtZDn0bAtBzrtlHg1e6NEdyeLQ9HXaodjr
h2wDlOeGCGhajm4E1xCFXtZGGz1ieQ3+oJ3kXNlgAEYbX690zRqWoJP7EbdQO9cWzbgrgpJfrz8D
kN14U++e2xYHWGsVa91+sN2dzPp27Tm0t9TkBCharJ3DFrGXA3uOl+3CqMN3Oz4kOSQLB5Xpwsm6
W9wln3Cqfxhh50ui56kX5wB6lgIoO/JBTM0h60lAsLBB4ahbRCRjL/KIRhmusFOFLGrNwHvYlPg3
iryGPnFtoQqwJxDONaTH3GKdcQWxZUnaritQcgvEkuWW9ug38vJ4iAGfU+kybhyxSObGKjSzp9jU
vjuZuxSy0K1dhs3rQU5b0pkoElTyYWvEBvHXoPkGGKr01y4L/hh5zyxMEn+JXbKs+Jd4YVyRv5WV
ZbPuBy7d2YILpstu3jD+yM5CTCD5t9sJnuuom8wsmdmVyGhgZdkdkd+hIkWSBHDNHM9ap+NAilgR
p5DCX4IdcZvNYHOg9YiaW0/4Llm8wB90+S6nlF9qOVl2AvI6kIPujrTHfKOXfbujcTLTwexzAqsH
bIWOVQUglefQgO6Ji8wi4hA1wQ0pnKtIbdrVxJPvekVwHO1JA2GrG3MjEBxK532+nJtlMwhC2IwA
unl7TDWIuHnHAW+OxcAwXgKUQfnLy2dW/aZrwUWI6ctEC4wmyBv24jPFYY7JOod1U0yP2TRjdBvD
XbTmH/SoSGEy0Kdl3PyYfqev8RRxEYmtyAGXQuSylrHoX1t+OHD0x0KO9KFGcTdJzu7NqJ9FiIax
9OXBS3cDq0IWM27Ny/3oxuUuqU5Sb8212dj+lRbMys+FXBOF5S97qwNphYZ+JAogBqlrzRFAOI2e
uiL8qdzkBe49mn4b75fVxf6y0/oZrPllE7LGMabZcAXZ2/olDI1mTUMXdQyLsxZAx+3jziCEGytU
aTwMBPCsgFV4K4xnwsX6Vtct9kCv2kQJJ6jYNmlmw807li2cNw2OC7Xwqx5WxC3545cxq4tyVC52
fTRQy9FAYB3TqPocMq4WRL3ATZEsdv1ZD9K3yJHWBvv2N8E/FL8D1HASxNZQgc+9csqtNZQ6jXbC
GFCSLKcQXUYpnavuJM2G0W2ztLxkT1fCRUZcrFzLmjfknja0yRXhXnLKUBz16Q/7QQhwhF2hSqB2
4xcFNDwmI91y9FHwCUeO/aE8uYk7EvYE5CfRkU/340syAnDidGevNcmxiq0BRV5qHpqSTlJUlvde
Q8XoREv6O90dnsaWjQ1bTOZa4zpgnZRp9tP3o7lqql7bWpJS1CM6D7UBvVW9mGXCDc1EKK5ksCS4
vy0U/FAedFGhyDCkdu0Nd5tnDQYaHym8axNRE6mXWIv1i/CezaGkfq27x5g7xm1cPGwNvvJ0gk9Q
DshvuAOvoYukME+5oZHKh3tNl+neUFz9oaKSMp2DB2z71Dk0POzusRLGqREOOj8mJO40XZIuOlnj
cMoRmiHTb2joxXm3E+3Bq8k3YzQeUHC8+fmILNk0sw3uxxVNwyFhPqN26ZCu7YraMEA17fSoHzVC
c/tOy9euFiN8ao5Dlv2xVfYo52FdIZE7JjqMm6LkbNNkVbou0owD6PCYlKSfjiCoFmZqb3MvBgPU
choIg4oSCU//JJ4s216aGY1bzIfRQQ4pfLk0fJFSY+QEhoIOEPGljtsO644THnJYFs/YPLUJUmaC
GO3AxFqdTrQdm/rqAysAB8ilGRENUmZUvla1LiJTuyfxJd4giIBe5YXPaeDs+skTb1N41kmdXCJN
Y2xPSDXzIOMUSg+/Zque5Hi1HFq+qN5vNbhblLLnEpvzoqE5twxj7wLP4oEhAtmlGXmeFvf3QtXa
A7Yk1MYA2hRcC1zeVF0aL5KekOU82wRtlhN0hvG9/whg80Y7yBRcz4Gl3SIXRWinojsZNlvRVTEJ
fNDEbL3YO65kA8r2jc8shBjPqmnWWVJTPXYspU2CmmVMDG6LZhO6XXsMOFY3pGQKCuNFKf0/VRiS
Squ81wHJmTmh7dNrZ9t42Uc5ZhfbbHDMaj1qkB6dYNo2W1S3qqCfpDf9I1SE75Kh78rpoucoNFNS
RutiG0a8WIPzPs4Ga0AqnDC41cHGgccTCYGe2BygeSH8pWTfgXmif4gqA85OtmqzAL02K/gI6yBK
DTLNWtIyELVgZXVp4ydkY4QtO3GFvo4MP6LSqO7B7sMB/nYaSEz+yUTecsaCdjDRUOEY4I5ycEeH
pDGmD1OQ7xkyMwOrDbFOLfOK0sS/g1L0OdbDBRX9RdUu3HTiNgMmE2jBk2Jd4XYQ2XAiVeBOKxgO
u7QqeFjWUJQQ/DJ/9Gl5bvXRvoHLZgrGKtAW7+RcfBom4JwIQ3YdovrGyX5/hOLgs2RrBudVCxKN
9STxSCtoDcrnsJFoFE1SYqAt3QmNeEpMiR/JJ5zUVBiAT0NkaKEonykYdiaWDPAdJxSf5K/W8oDB
+ru2j3pO18wwydeealps8cxzMJaDJAWSZjwDwSj+IQ7mdczIWkIkatFtTNzjdO28+n0iW4+9AtFp
ENfbqrVvFlZau++ylaFRXsveWFEZgbhoAc6UjFVgNzYmrfaW8cuQkljgZSwHjg6Wb8r5pwfYyYOI
3Ts6prjgx00qnFeTueyCAy+q/AErWpW5y1QLf6ii3qmvmHuwV0tUeniVdj478dYhW36nhvSOlXOZ
m12KoJUBsG2JU1Frjw7p0kjvu/0UuDe9cb5pcGL6GjJ91Ym9DYkbOloAlLgdDiSQvk0z56/R6X4r
G2ylwYlAzyps8upcGkiSEnUinfOHrCOeigd9YjTxxYj+qamb8zRjaIY2umZay9TLeAxB6jmO/lr1
j4Ol4Bx4/iYecJmXX1bUaaeSYzvIvXCtpoyIvc7ErRa7P0GQP1LMlXtZpH94tvEGmasJxgyWsj/l
R8PEoEeNT/xRV68M9AHuxB0oGw/vYsOhiJvzuRpzRk86k3VOOf1C6MMR+8JGlaKE5N1fmKRfC729
46Ab4IY35MZqmY2KbLoUTsNhP+AdI8GYBFnmKVrZP2y6KD73tQuHN6cRSQbtOXG0eAl7oMRUEN5I
5aACYzaL7f4UoZleehjD6zlX3vEzrj+591Lne07t6Qvtsy0DoppxhwXTqZ2D24d2gHDs34PN3oNV
vjBSWwmH+X1d1/dopxmEFrRz/Ep7VOxAerOQmvZkgJOgk7jAxiNXpQ5qQY72J84Htlhzx8J7r+m8
jc0U+2eaeaE3rWjFe4f5aM3/r4cGzTSv1nPb2hzre0GZAhq/nFMoOcktKkbK9H8+9CinuW7ctZyY
1lYpX3MytwIrFefR1c+VdEtIcs170uWXtBeo7aJqa0vj1a3A5sb1rer9ZzQIj6lwr32SoTmgpIiT
+F3r+hS6gL6hD/HmUU3QSEKT3eNzqt342o6Iv1P9OaAVX/f9MVNZt8gzAboKSFdLhpHoeAtnn245
+awf/pOtk6pgeBKEqZbqDNEZFKd6sLGM6dDMOebmM/078qNd79Y7wROJ6x9RSFHo0bDCmE0S8Ylj
ektJFYP4LZ6YCqTrNOTSsMzHsDTIeCZcPoQ3phVPIKQtNAjqMRP0h0IVfKQJATusWHkJLzqp0yeD
rTlos43nm89NHlAbzCNpGxuzN2QHG6NIko20ZykCiD9I2eXGS9dThoccKzC3W2WzEelXLEm0w1jp
xBOgNo0nglXli8PyVjievtQef4/wdlLvhXTPfolqtUjVcr7us0gSUVe99GEl9kXLCcsc2BUVxl9K
xXY5n0TyjKje2nkp8ozEs7gleqcjtMS5WETAVTLDIkkPgwwDtkN4+fU+hge+QLjchAYNknXMiX+L
dAPoc0vGSgjEeEl43TytpBdKj7LtcRGzAhI2RZqp5jlnlccfU0nBZ0gusPYSRQiNynR6suQzhJpH
yU53mJXeQj1iaKZZ4KkfQh9s4ISEeQ8quVMJfhS/fwgMTkZ6B5LBdb7RgNxyRt0LjjZrmjs8yyZh
+mXwUTeQGZtyrMuYXyj7RioLBWw7HB1J1GiowT+ytYeaRkPjcrvVtS04VzF+1un2kJD5PMH1ZX60
YSAGbiJwH+hOXUIsxNzv/bGFh+p3scIwjw07zV4qZFZkktNMay2gjomv/yg/+vKajAFbcUTGPJu0
N17C/GeQS09L11lWy4VVswQbdvo1MIpzjfAuHr5yw/kGq/vcT42zqpMnYvgOyuHQZmTJI9Eyr6h8
aZT5N459j9hyEpwOwfvct6EN+uX2rBPRpZwNKSSq3gs1XaKQd7+C9pH8P47Oa7lZZI2iT0QVNPlW
OUuWk+wbyuknZxponn4Wc3HCnJk5Y0vQ/YW91+6rh41HWg8feTE/WryjqzSudxiLYHr0wa6FGIA4
bWc61Zb81DlFcFPpxRsbCgYL0ngrY/15UpTu3VCfoaFeaZMor9n6UwUQNXCOU24IF1qBKeVzLyHK
2+UZQrmzoo25ASF+G4YcrtH8NRl58sZqeR4F3MinJ1KErc+iKzmNVV2jaSMHGd/WyJam/XBzcAzG
EhEAgyEI+eV0Cu0W8cQ/vLqY6nzfAWpYv8NIew0CHzolz4ZChOA2Oam4/psxtrvG8mcQHTNhLoV3
5MwrqAIHzGoncEecu3X8PWdXrPVE++oyRRfBlGuomAU5/FImJCWOZNz4D0bDfwoHS4U9Gr/THBL1
A7lxBWfIXRKF9+n0rIbnb4jrQ9fzl75I3jKiGd2aCscB28ry+zi/RU66cGrfP2h2CHLIP8sge41d
sbNznFSVU11N3tVVWvbHKeeRSRPtJ805xeOCn7dYNhYYPjuHJdbt3eJDJ9rMa9pD5Ya/FuieHnJ9
7gecRKpl78h4wAQD2QUcF1rxUI51LIKc4ZR6jLhSlv1ovDOrJrYvYLKXxu2mDN2/yuOHgHGcMfVk
/DvhcvoMdVK0Oh4iRToFEW3wl6aCvUsC7Umfl9CYaFgZ0TOW1yb0X2vorppRb9EhAipT5c5tOKEa
Xoja2MSQCpxAP5ldVS1VczQdkhVQ4nHwzAlfSms3guz6eR7uV2xIa8c/e8Q0aj2e3iT4KSN5SDX2
EQIMWfmiGvVZPpi54G7qKalyvtAwerVmv12aGGuzUBiXTETxfodSL5xdSmV7EBq+YSBnS13W7DQ5
1nLVH+u+YUKyy1GMOLo4m/2xacN7uUEv/OPb3SysgQNcG5y1LmgslE5fE3jQdUQaOQGnmKPy4TF1
BUNb0ZwJdABrbzyXApar2Zwm7tPCTu8tQGOD1TBWT1hjEYzIWPtzfYdL0mV0JxvesgCzRmILNhU+
IKFrUylESl76XcXbSJtlfqSwJZgWNVc/9VwtZCvsTcufd0J8TBoHnVMCg2N0w7kFZbdllDGjhyhe
UIbeGHefqS+yAkysQ0/NMiObmevTuiwof7SQKl0nS9FhrqAM7WnU661VjCcSxhA6gITqA1CFtXFr
M42a0tXXtsz+EOC+9ewf0PwMns5XL5jI6Pb0jNYTfNXccCoM29kvIkOoEymOYN1EVVWEv7GI7tgQ
R5Y48lhrtNaBKHf64J0xYD5U5f84IwZ5tLK9aK/lGL7WFZeDHtDjoDe0OyZsNKioTOucW86BST3Y
97LR3xF4kIZKInaxj0ySgjQLzqzBorA+h6X6sFvjzW3tsyWZ88qSgHFL7oLBfBpsSM1deyyDZst5
5Cz1RF7zAJtwHfwBJgZnGSCNJ/x5/GnrtF321HuBllERoFvqmS4TifSFfPZkartIIzWzJQOTvfa3
iLT7aJfXQXfRl+joNuTDYIG86np9iSzveWjxkIKUItu3fBlz/eZpZFKgrUPJqJFbbX3UjQLJzW3R
j/Fr3Gb3IYXjYYzHzDQTQNPqmaU+iV0s7BcMuY+6WkYWJczgTc9+Dg4fvzODEmRmFXjzVRJ+k1oQ
7G2KMyRXfBKwNhLS+VJZzsyj2V4lxzOWnjn4o/tU9vx9GP94flgeoT+utSBZ173amaG2m+wUpmpD
/qvSxWs4KvuM7hA9IpQQzz/YZWucQsvcuiYsuSGfzj3JM0vNb9HB6om1jzGbBtSMR4wo4SLXpM80
8B99fnsSLJeXVXIzewIjNS+8ThXfpsIWh3gF4mWXhOaSZ3Le/GTTOnETh4WEQqq2jcshv7IJ1NpA
HjQ9/2la+S8YeOsCwhGyhD7bZZCTzGPPjFxYZp7ToyJcaZNM7V0as/dSzf1yAjzS6LR4r2E0wBXW
j2sr99lggUz2dOrdphmvfccj7BuP+VooUNkQoiqeeWE+Wtukn7XFOwsTwk1QKjKo8RgDDOwuJneV
1dM1HPQnPRm8LZ3PtMxaHG8Elv1EmQ7FaxTviCDCTdI3AJuT8SORRvDmume0hOaZbc+icp0rHk7A
i6XfXx3Z7jCjRvewGIhiGrRNqD8yErxQWTbBmlt4S3xwCjGvorarDnAZjcWkjf55cGn9UZCv5TwV
9LMXX6f0tKlFh5R4D8SVz6DFOYucbDw4bAQZN/nbuptgk0gMOLPLlim9+wVXgDk5BJU03ie2d76W
bLUPlR1tsVlb6IatdTrZ5UVH4QSQzd6ocmsouADtpTEI8hvmB7Dk7M9NfZxLam+TRB2mfdS2YeBE
69AC4dEpd0WSRbHp6dwXGtBSszdXPuYibrjRXkz4LJDZEH97JZb7I2BvjqDwOwvZXmnmcMtYJq1T
/zUBz0xM4/hoQ5NrAXF6XwlnydqgXYUtC4SKbEDh+Cl3P21fmH8ZwoXLmzu/k0CgUMOGo4BIlzrS
EvTf2SebyPtQYghuKM/AUYR8rlyQbXICmqzjMiK2N4rkqXLMfkuZRxByz6gvBTmZuMVVD/UT+AOf
cXFHvNQz0yYP9RrthiycHbgawKNx+st/bssIyAEoJdAgaJZbDMcp2xPyIKLz4Fw0k6okFAivzGDE
S+URphKxw3MR+yxV+aTPmDNUxtY2hqUAWQYmSVxdx4xNE3LBO4obojbTz7RhI8cSkjgJnPSynR6Z
nHZllXKmkNTpZuwGC8bJsCJm271r/4g2swjJsdc5Oh2smgYMqA7Kp1erW9m7aPgAu2Q2g/oSrQfq
0d8Y9nxNiRYKTJ8kA70WhHIsI+IljZoAVoRtauwCDl+CZrtJ35dSezLGbhtB+9g13cXldIU4xkt2
F/LDQ5nN0eqVq56tVpD531EFPcyW0VcXZiM7eFJKy77A3O/ZHLXth3DMYT02+XFAWJ5zjGao+9CL
8nipAbemF69bBqorv3x3MyZ7/PA/6BMD7lreaYUeLlT6h8ncn8JOA2NKlEZa5fYJljLnBOq5iKz5
ZW8LxJwWgjhD2PjzsCd6Xbn3c/Y6Tdlpm87uTiqRrDpb92+aqHtqy1hwJNzwrbIcY9sFE4FPJmgI
iEiK7y6L5YoO6st2cEuhGn5BMeMvlY4WSbFyMev+FwFADF8fmK/L/+jzD+2QdhJp0mLrGJD69/6Z
thEIzgrE4aFlaeikIHvY0i0DvKCZ6a1lRNMXZ2zeaiSI9Ag9RJZ6eqT2PDBEiRjEB7srhk1hRpTB
cBeRPNUTWypk5qI4KkXXW/pMPoB2cnZkpOla6upGSD6agCxtf5I25i/659nn3Pj1JWefeq1qmiqJ
mAKDDyBd37oKElxtBgILVNf/BlPb96mbsJeaNzap8bQ2RXQxIwbspG0Do88EGg3CmAD8HOIowuFb
9FsMk6AAp2bXA0Na5XV16JTS1sFt8gOUQwkTB21u/9hvMcshpj5GKUIiQu5o5S61AaLV5rOPPH45
ON4vRF/9NkyogzRn1JcoUuXeMSqP5mbasPJEuaivpryoZwfAhYUtn29sIlXM45fR40pK2g8HFRLz
BDLdmyB+wkDuMTSGI0g1+TpoHtGe/RAdNGjGDlw+8n9VVyLxpZ6wmopqp9k6MyI4d9J9kYf2Qlag
fuB/bOw+e3N85KkZlVTuRfeabMuZcXnMDLM9IEu2OER4nl5bVBQNQ1tgfh8qC1+nQEP6PtHAG+mA
OTaCuzqSAa1Gn2oV7W2RVdw1xklV/cM1PKRehvfhz+SXqWTLkPofZeN+NgnByKX2l2WMCRm/XPs6
3suA4RyIxHUZSudYgyMJuX/WiR5sy4TJWWVEHF3B3xQCESkYGMQFum3R4ckOTXkM150PaTJwkWtp
tE1xaW+yXvibYbJpiFD9m3VBB9VlrxgDCClJ3GXTU6iq1DjatcGgVeKQjyPzuY8Z3lUWSbVT7tB8
BpJbSHsXKDQkdGfpTnPH9YoGRVs6HQuyWjoXq/QfOol5vQohVU8S0Z6B+jtlKGZqVcm5VrYnXVmP
hh7N5ZJSUMywqxuMzrEFWRG6zB5uByxkViPcSKWmu/vOGhDWdUzM2oSfeUC/P/GCLmC4GkdjYm+Y
szLKCmh6U6lsmHR6Mn/jN9FR/fWe/VcS18Fzz6KQOvzmttOwISQHMXHSr21j3MNWBLbIL4ERAYnW
1G0sF2NLOOeSg67hGuVNb6PqkCdltWBhO5LENMY2odEokariz+6oeHrQ/Wu7hnyapo67LoB1UQEn
Yq0P4TO+kR0z4qde9i9cOczLI7LX4FftFN6FqqAXt2MdpBF6FpWDpTRJAD/YrbeO+EoXlGh/A+RS
vX0kbZju8IP/At4XdPUID4J5rtmmbM01CNGBQr3kGOiZEqQFHkmcVcclqtX1PeHvW0T1GoKrvmZ1
9xkMD2eWG/fs0TCiv3oeziWzfLc01vVeho7AUUcnsP+ssATe34RqLfyHC06jKmW6jEg38plWMpWD
h5WHNLL62u0F5oRSWsuwvbIqgI5wxEaCUijzV5nKq1Wf0Tiz0mAy/efpMoYNyrTFIoR941QnYSNc
7nn8LBgY7IO9D2g9N8uA900shc2NAAAW8POqjgp0SylzSEBIB72zNiHSSxIcmSnkQ74qxHBOnZbo
lQyKUPgXxvFvKppPAsN7iJTtXL+ZWvbpJQiTNfldcwIrMSBm7xnCFupmZbpD7QJShGw+ykH+4V7c
vIFop7TgXJBWgk0ZiYfI9GnrkZBnG4iYM7l1I1RlWqX9Wcqz17GoV7XAAccOPSjyb1kyxk0tngg5
PNEHI4p+C3rEvkwuhYncpI4nREfpU0Iju8gNYD0j9Q3huJuyprP16TPsKvv2crZBEpMwPxaDibic
HnZi7ZSPXN9Kg7+aYSfpQRoxW0CxJ0tco9Sz7iOuLfsA/x6RD1lvPsI5nNr4C1oeWEo77NecJzos
H0tz8hX1JqtJs94yXX+ULHLWWlB8Ot7DHCPCTF0TUVaM7iHCpLBQZJQinCr3YQDMyGBagGAJu6K2
6MNzzAm9iNrgHjfZ2jWKT41W0/OS38Buio0Hvo5Bh82Q970dSmycltwoyVpr7vHzCl9yNON5As4g
Mp7ZKYnkbsFpj8PiN6iHVTZ7UMA/PaN65dMv209epHTrxWJVK+s6tuG/pku+mwk4Th4+JqX2Tjm+
ubH7sJoY6KYi4qnkQVUkuR7C+tSlZvNsuu5u0qgkkcqv/Y7uPLPccx76DGJrAlZa5N5g1/oY9kQ4
CvRjZEigVRZkOfJa8latDMt+85L5HQ0K5NgagmQVjWuCgNh6sST0OMqWpF+Ei7YjVjdEmDUAPqR/
ad/hyG57GxNhjWGwhSFb47qEh47+Et9F0+qg3eYHMqdBTIzg2GFTxTZFYKdfs1hw2n0A2qMe5yfB
4XAYJ7B94fRIIjRMLSVVlecFQOh+TkW3zl6UA94ZrnibUC45cUGi36EX3H9cWh+W2XjAo/S9a2kl
RHDnzhj22/GjneD7AGHLq2AFH1XDQqzJfhHC3GUKaXO8ZLVOIvf8mkuCmFh+BtkuSzmljArXR1r8
lJSqJypkvgGoMaXCV8SgsoozogcbJsx6J7c86s9Gy9wp8AzwrmxHGW57voJ/Wr2SQFlsYsleLBY2
oz9lRqtGsZAPsXGWFfO11qq2lsz7BXUlRLeCMVOTXKf5K3VK1KRcJ2jmQabA2LEmiOduRdBu3fpg
C/o9OZDVU1YYXyZ0BSbbNiJzawuE0mS4z8w+R7zle2G8tQX3S976O3QRgObKbKXNkzpUii9Jb2sH
s3LPLe1CNOTDtosUxG/vYNqFg1RNUmI3MXZCHpYUdtwpyyXuwF59gzt65BiRoEKw5rZ95inW0L2j
Y6dixM66qUNGxRXZSl19yGjBYC5VRxwORACj17gWCPxGs4QLVrFVSfUTYg/+fMapU4HMB9zG3pQF
Cr81zHyIXgTGuSFTAIu2WAvidSo6umXW/is9ZHhad+RMDMYfnAUgP8xPGF63hFYFPCk2O1ICBVpU
aNZfEVfaRouJcrKEE+MJEs8aGgAPsmNoARrmcN+yTXjyU458VeXm2oWOcU4tuIQlNw1eJtqAsgCF
lWbxd2QZQHvMn2iMDn3PG5CN6VNUBMBoJrkaNG0f6V2ysbToz8kR24QuVxPU2zMetF9RocOO9OY5
DsOL0fjJs05OuRmbOZmLiEuTHsv0SFqF1pGMpjjDFrVGf6FbLDFbuFQVXMAGu9pk2ReFOmms7eFi
J8w2afO1HbvsI3g4vCpNKZYkE7ayHPeFzUXNxPepSIN87aQOpXXsMSadzHU5eCNBNJx89G7xpitJ
h/Cne90P5sZPZYAMmFV20ZibuMPEWhkXty2tqx0e4WbqG4Qy78nU6BzkDnKaSu0qeL+HbmL9uh8q
X/5ymnXFs9miKhr89FUy8wzT+sD8uAKVi1i1ECxhQmNtZ9NTQZ1BXk4BVDiHWK+YIppq2EMOIeVA
QflEmBGECWKxbN4MceEsMU++zADFpe/HfMMlSiBBus9IlAFz9WXdqtesZXyBWSa8YsSRi88i9r6q
QcltLLi/DfEJjYx5ncGJatsmXUDE6wtGb504DiNJvPEOCJlq2sNgCVko8Ndl80fKl3nWPNBDeYzm
uvX1uy/990y4aPeCiMWT8ObRIoFwevOvTEftkqXTpowJ4JlcHQw8MTHxHEOUp9916dY3H9KMjOxt
FnhbVQz9MqvgiBoEXpj1+DS201tozl69GCcFH4nesL1XoZGvtW7MTgzq2XY6T0rhq0YU2STaZ06y
Dr1/7KytKP52zQ4BdYyjROiQq+tuJUlWYOJGPifgm7XpBec+wCnRpgrGZxMLHE3DtztM+tbQmfpr
WBBZXx3inJhG/SsgZvOIsj1cGg3sELNLOWIihzkyIER6uIkDqUBSxrFK/Di0r5iy2TZyPjG0IFvN
QmWVWsWW3wMqHmyxTVEj36w7sapMo92qRDcw5kqxobGxNnpvHCHiTFvFjiHWnLvZUNwF6HeCvnqS
gzh0mfhmpUkmi5WSoI3ucxxyn+Ae8cyHnbICMVG4V8bTTOg/QkI/kwW0acL+FA39TYRlspXS/ODt
fNMDs9rLZpqHL9SqDj1nO/E+ppGfkXvm7Wuv0neuVDeIqtayl7a9jcx90ZoFYVGQxREOXrzUY5Ue
WcnZ+Ideb13V7riVNcktY1+TwtLuB5G8V2PHjCDEgzu62as/GOBNMTpNoriOvoUiuqIImhcbbK9K
TN4u0xqWvuChKJy8CQG/FCVEVObVuctqQMfPtua7oqS1RzQ5+r5moHKsUrUaMu+tYZK37UEOM8Pz
zx26hMZiy+ABAzBKgDXYMrFouxCqh56S3kLF5Rf+ZsoHZ1cO3b3FkMG3WOLMEJEOmn1bGjkKp5J3
C3UTsqu4Ca7RlHy6wFlXjhHcGa7jVtQ5dCD8znLkxoBdvOt0ZR+1XH8jLHrT9ny4IwuNSXtUQv/o
TCQ6TbP5/2+znXMYpuPdrHhqicnrSybGKXqMTtQ3i8nzrmk+ZC+0OYP8YoFAE7abLm0hq33atucM
h3crnW6fS/Xaps38HBve0hMUM2A4/zGx5OFgcu5jWEcBRZGV6c8cMvu+PnRpFtzM6U8v46PbdNph
MEAkW6meryp+jiancdahfTSk22+EOEDM+86QeSwryc9qtCMJfe1Kh1q2Qd4ALm3OCEGowHVT2NxC
Obh9sM+JilmX9h5EVOXcw0a9Vi90o/Yry1PeBgtiUMzRDSTxJBFgn/7/b3E/0qBm+v7/P9K93CTE
Unf8kz3/Gzc8Nzh1WqgitIeoaj5wCHddbL1RBcEasDOYCQMZ7VlGwGzWQj4NCaYlCLDui0uM4HHu
ZOVTEjXvvOwS6W+cHwTWuUePTq/x0oc2uulREbG6nNzaWpoE6eGFse/IjzZpPz0LnJS7xvfcuyiG
J0lj9uE6KBILOxh3iMHETgqXwzTTzijkb4nR1i+RX0I278j1Fh774wgUKu7x9ruu1G/fWy/VKIyn
GHHTLTbKr8ahVY9jgk5dj7W634GVjJiY29WY7lrijylos2WLwPqEpJ88D3VJIjtYK6/Ymmx9r0ne
8L4kw8IIGHzKiE67E+mqbdqEbF9jDTNSOwDEPBoCw19psYcqs2oF1iGhSFHGqVbtCcvQAw8p6RBa
pV+dCIRUUN5TFVanPhxQW6rfCo04fjNe2tQ7SLSbJw+rLlczTO+x6LwNFDEmpNHAoBdHBvNMkxQS
1kQSOWIf7hMBLwxysnbvYKt4NjsCRH4nL5+MFYRkArS0csOsITwasn4Vfk3/0lkP8FhctHSXS/RK
8ZXkrOBQKSveKL+Rp57CisaG9UbYxN/+rKt05+yy0aHywIqG4t/1SbuFAei0HmEaTNVUm01nhp6H
zuUOz1CE0ixj95G+hSDf91YAyh7UMNm2SVmXE5PmIdQoEtITauKzS2ZENTBOom7oqczwZAW6x8Ni
303y09aEpO4ZnRNT4U4J4SUOtYrDjrQLaQMsg3AFcz22suWXI5o1BJhGwoIGYWXk6uSuWTFX7HUs
/0btrAajeTH4Fg4DgYEoYWkIhdrgkjjFRX0ekb5JH8h0oF26Jnf4WxkoTU3uAzKJl3RZgkQJGNKE
ZO+bkJHeSIm5rX3keiBRSFnv1nmUo9OUGyse2YTAW/RyAWqFBMvUxP4smEEteo3FaMJAqkD/Sssg
2q2XfJZItVgQpDcasZCNGQc4EKPZnJZhqiSAXETcXo7Kul0JvSSszxp5oXvClG/s2Y1lk6qPlNp/
xanf4Go11qLyzD1LywHPv2ABrgO2yjjE0Tu8EQqk/Gnrt5hwQPIQ+T4ih45L98kbUwZMtrGSzpQe
dMO5kV8toIYWCeyNR4+BvPO4OI32HqG/3CWF9lWq8i70keiOqfxHPoxeYq6l+hbbqBpHVEH8UTMn
DfQYh5vwTCw59qMCpBBb230e9hs9YRceWsDdrUx7YuitjHI3ttaPhr9+/qDuXseBmg/1hUkSQNHO
YX/ecqOBT2aBU91llzfQZ8x9rxebNPA76op26/pAqmF3ExbEZtMu/83PmyOHdiExCljE5m6tEvhx
LGBwix72K7JSURcv7ZDluwBWYeoMx8An70Ta0+4r8vjdJz3djHBJgcGSnJCHOCFD741gCGe27AFB
TjUsuAOuWIm8AuZL4dF79p1PdhaMhC5j59/5+iNt2D6WnzUIi5XqHbWySvOGyh7qwBxMa5Tl65hn
CC81VBehv8OclSzt2nrvTe+5x0mAB+hsStprUat/yGdKuL9/lmmDoepL0lMH96fskVWkRD0iOP+x
PB4mtEN4ZEvvTbvnvverW96w5RY6m2Z0KSxD2wUyeCs51Tel9Z3AgEM4qkN7L7tfOZI+OEYpyHB7
JRyDbrMlRBj9NcFsguSjXn5bYetsZUV0TFeKnSGSL9dNVoWl+88owMvw6mD121WMCVd27X6M2SUo
xI+Wqq1EEr4cTPMp1/2VPn8eCe5mvPtFum4CdzMSEiHdxMKHWZsH9BWHwFfZzjLwkYy1eeYbwz84
zXaxdthFXtuDwXM3Wm5edN6AbQN1P4IXHFt00YrJJdLT6ZeQawqRjHY/PMuJDpRonX9J1/U79N8/
qn2EBk/D/O6j9WUQ4FRvaoq+GLE8o0k8BnOwVJMYNyXeOBK+fCZbS6moo+rkN52i90LDImWFZ6yU
UIoRuniY1eY/OTbBo/eTfU+O7EZL7AHX0bQn2YVvAe611rYkoHpvCrhyUvT5wZ/UtmIRsEo4ePHS
ddCtUWkJhu5xYL+F5I0xpBeETuXYBZk+2YN3SXvuYr8fP605MEXZCk+jm6/DIj5EFdKDHIxQ/Zfq
7VWrsfsz0sKDXWY+zph4U9XdbUDw0Ya4J7UJn76B0p+RwJOU/T1SjHCqyN25U4kD2SWahpeW195F
kmZbP3HV9gs38884DY52duEyYYwb9v0aMthytvFLs0Ek9uuZ/WttRti1XUYGqX8A800OhxSL3rC/
xpDCOHVr8viC/fyZpdjv1k59nuaClHL5NpkD5hRSR8zePoKqX0Qhen+EiWIV6DmK7KJdpgMQhpFQ
Ttvs7jjariWjTbYb+W8tbCjXPAD4Un4HzaN9HaibQKy/tqi2bDercN3433VdXTvXWEcUhTOtGOeu
hTQ1/LI8MW5Vi79LJ+fFDJ9oF7+LsH/tg2Ng3aqwvpkdAbYsC9hq8VJQ0wEqD5v8O5xQufb9SZ+9
ry16WJ9QEJEGwQLR9rvfevCw+XkF/kuire23ZnISwDreVz7EVDnpZ4Dp2Ozzz6aBgQaEnhRMCu3x
qUdFWEgU9aWpJZg6o30X1OxSY/0yei4u+OEb1UV+1ysuDE18ZLgjrqQlkUQ9Tb8NTfl8+OIozt2j
bjn5gj0EdU7V4lCYapCMGrPj2Mdq6BLcUn6oiaGDAy/M9LWLQSJtotKnjg+Wr/TQGBUQ71Y+iKXm
8Jzuys/11SALHPfxdJMqIWZKvWXuxIQyMi4BAQWR9KOTq+Q+K7Kn0ETly3SRNQx9+Bj8BH7s4dxo
eNbr++ha5t5SYoK58q/C2oVedgx3VquezFIwRU6GRyQttY2ndOsOVrtKQfaQ2naDJvwpRPqduHBH
cgdAUoR4Ygr/EcLBMs1HdhwwZjh4P5Yqr73SLjnm7yr2SaYihk2U7T8VTZ+04X7qfDpxja2KvPIa
Jo/y3vBEv3hGvfQb99WgkA4j8aC4pFTMgz2HIwA0WR6MJLkmqXwZKtZCXjzJrZ88nDH8a6bszgLx
UMvBWsW6RtBkhRCdzK8z0wAatjHCLJexdwuy4qM1/T+BtsR2YA2npv3O6OXE3m5aWcK/kPj80Vr1
wYpwABHXwcmbXeBx4velBl3EjbzUs13EK4dtPrlXg8QgDQaGp98HK/2VLVPeODvp9Zn/N+w73VDO
7IJywWDktXaKf1nPK8PZzFwi2Idm886/bF7lFtxALO8letxFVEWC2Ntg1xkMbWwLtKDQHG/p2E63
mzoDQEhYYAsyvru81lc8LHMPSt6sG6ORYKsoS5FjgZZkhTeszdOXqcg/R8lDi1LqpSmMZzfWNiWD
HhMhMHl7/d0OCctO2Jfoo/cVKZgiCdRmBQ7XSubNs+36a6DOOGKs4t/UYAEa3IrxN2L1BSRFpHkm
mOo88P5k2WFXZrk+iwCXrpW+l8HrEAzvmVaShFe84ty65Fn7KWMUmYiiqHjyVzcjNVxL7UfOkIXl
iajwU8JJE5gIYgYI8dhtJiN7JfJi08OC1argzPQfTUDCKs0CpuaNjwmx6q7O43/hfLDz7FYRq3VR
1x9hyyI3FdO0bhjz4tbfjqzCmBnjG2nI4q6xABZErpKmUD34tKiU+eYIBl3JAh90ZY67OA4+IrVU
w+S9CD83V/PoC20ClWfdxxS8YRNsUUYpykAd+IuHsXrU+lWJjl2ruw8NutqaVI/CFjUz0HBVEre0
C5lum546GMKRGwc7pUqZ6RcAlw4IYv4mZyXasqV0Sl40a950lag5aAeKsW43cbCLmjE/NGqfRxZ2
zHxcEc3xbLs1O7mI/iZDMYZZyGRgh+7FENhbB4sttGkU5PnVMRl9p6GFcGekDLxNgd+Z2oLVhXFr
ULHz81T/XIPsZfwC3cKdxBVy/C3UNW5/DzkM+w6uAaP+IwgVz2hvRxnRb4xMSJVbY/3lecpQJhEx
sWzkZCDMqTYjqlNy0d8mOCua99zYkmht1/8ZMdzkkppOQf6aU2cAHBxZdd1qWPPAcpmndMDciJ4S
xuAcAjDUSI86dTBRfeSdXIqKT2dsvGibdt4ntFB7wXp8FwXdtw8Ck3Y+e261sFjUrncyI+PhF3K8
DHh9bKevNuUEwkYhsVcCHafew8WkI0hymgTDmRkmXBAZVmMiOHGstfa41rmB/QKljH4qMjLpYs8+
862xWY2G61Tjqut7FkVWkf34TBgBH1FOosNLRPyc5Xh/Q2xqXmO/+DCRI8EsgWcKoQXW+yKadvGI
xxHvN3kTegaaRd0hJJDoLBom0El8SqQQO9PrXuLYXOQFKw3OaGuWTXFkubDWHQIOWP5S7fuE5aVl
eXRI0D36TJcR08GaMP7uzMZfSN76VQXBIxAUz05osbMEcWhPpMu1cKSXJoTMMGYmaknzS9fTO2cx
UKTgKURgkQKtSSPjnVX8YUjyhWGGmHmV+2aF4y6djy0tYkLOl+TbLAFanFa2qh+eOfVsgKFx9p0A
UlLEf+RVfuqWvjPkJRle20kXSwvKWuKrO8luB3tqzMXQYImzxVXmkNucgU4mM9C1B9k9tVLiImaU
HCz74ZlZn7XXk35jTKM8AGNw8b4RWu3lZ8+J/sxpOuQ1owAMfZuxpDvpYv19ao8uh+7SHZrrRJow
2eDxhYX6P74BCrAhabBYXjItAUrrfGiMwXh51swb1CYzkdmLWF6QMlMmkd2Zi+bFlcQcDkj4loYP
yQdZPVyfQ2LgYIvt9OTb1cniLECnqtM79bcmje8mfmC6nBfdtfftyJgJONdC+MwSEanvQC79heH4
MhkV5A1nEznqQEGGFd2l9y/dHdaXcNlg0d2GjvrnIrqAbDN8BJWBiknn7hyIdsCYseI9fYQJB9c4
fSUOcvkkRDWp9XM3Fh2lJ/OVK+mHZENo0zS/Fj2VtDt8D1r01q3B6XIWDQn78fxlaMxfWfl3Rg8H
U+O3KzvgiiwPfpHtmQKAiuqnFcSsmpVwj9iq+Y+9M1muHEmv9Ku01bqRcjjggMNM0oK8I+/IedjA
ggwS8zzj6fUhqyRVqc3a1IveaZGZRstgkLy8cP+Hc75zcHs2qlK/8Hr9npNmP3Las9E4gtJ9Ljp6
YbrrqUHQB3AIICqdYOPKq92JOzfrfkO9fRJh/xLXEz+tHexBTvLbB+cW9juC2Imcq5MzW4iiOccE
puY2kdDm4n8T7DxFrl+nXK/5Xd+Hc0Wyltc/eWGNmdpUeGAc3Lml7ZxZJT02pgaZOOL4BqiOdNFk
jp9BoU3WVQrszI8PYZucFKAXrbx5NzmY2NzEWrgSO9nCNujmPN4n/bfl1sPGrMa7UYaYhjhiASQ8
FZRe3JShS2YY9cIEW2OccgRAywTPIXRHE31Ja4+FPf4kFZcrFZznDjfA2TeDI2L7N8haxEyxf/VK
m+AadqbLnADNxk3bjRcXIbgS3hepbyc8jRwLYfqTmkiA/a+xukJ8fcBdhIqzpdwph+Q1lrxb4+Gn
qOEusVSHsN/+zGZ2LBwG14rtkYmj5cbN8Ycr4bNGiXnDx9ilUpu/x7QmFM12zqzWLKGcIG/t6Bxn
H2cPiWDf09CQxxHQ+U6/QpaZ7CxQ83nOTmt+a7oo7kLgyZHvHrP6T2vM/B7OJG757nQflPkB6gUl
R6aesCpMBKYBckarZrcY6VgaOUb1W8l7iTr56Lj6Y6rthynhNIPzhV2AbZ4XQLGud0ZRfhUU1VDd
DvhvP7uUNsuOXudQHniL3loDmYcMY6NOTHy5RaKAd9FCWSlGbMg2R4P4DsW7yBVE1kY+mlTkNCwh
oX8hk8yccRH99OTzperqTk041EV+HyjES2O1Cxl+3qZFuc9z3i95MF5JcXy1o18TPRimwX3O7VFl
yZEIktuQ79Vi87tRZXseONumCq1Q9hBQvQPgiHg0ceppxCYwTo6cfGi7CUW+Uc304Ei+HwB4XYPT
vZUELCQ+YSOs8FCwDQn6xj9/AV3Hk6ZbAoJFT+dEY2XIksM1A5DQ+69TCrxhMFmN15IQZR0+e14q
d1n6IK2UYbUihuTWAHhN248Ius0A4eEKBtzasKBFcUyXkJNLZSfGPfkXMHyY7Xe0okAXOkyvuUWh
AH2Al+Wh8z2SRmpnO3J1oZnKbueh/HZU++P/KRlDKWFIK8doDj8F1C8auNDYoR16T0AjMhXbpz0d
OpLZxYmBZJ3KuxgfOe4QLub212QwdRzw09e86kPoEftrk6xpwOFwoyramnH6NDY4Nb0F6MG0jBXf
8GEbc7gGOPWNl46hJXkh1AV+OR0lqGpmfFDVPEyTlUwucQ+EAhy4WyK78AFnEO5MLe4m9aNjQOf0
R/GE8gLAkdVhlTZSftHlAEILFokTul/SWBC9s/1qKKSAfuBa696wWd7JaTrkgl7LEzY02aJAPMQN
aATxp9VFyUG29YNZaCZpLbDQKVPirrObeoHkI75MIMZmYP9WUIBoreX9LKZd7yYmUCq+c17L1irf
7IpdSklSw7GuSLjpZtyqRfjs2i4+rmUzoydQFSAkHAMrvfyIXc/nWh1urRjgBZUhDNESUxUmUisA
mcKqnIZHw/r08D9687EV9qrN/ZNZB69db5+8AQlwM0ZHv8tR7dJ31b313A7IR5i3XrJBgaaBW24E
7z1hdiLLn7MQvZdS8BeRJbcrNkzPQjD+HxWkNVcCoMc/3Icdeiq9ZyAV3SJlhUXuGFivQi4S/a1t
TcA5JnEvtLeA9ZKtMz6KODzUPesTlmuzGhiOchc087HyqXFKAT1vGJ4RI18R07zMgC1vk9Z49UJK
a6pETICqPk78VnL02550dn4QrU23e3EZSjWtsa/JaDuLiUg4xkROiGzDhB94HF0WB1NjPZLVjp9M
5c+dWd2T6GT1dQwKm2eUTNYnZ8RoPgQofHjzsvVL5DGM6ILEqVvB4b5wy2ZAW4ecX2bO+0maPOEl
d483G9+RGo9lVAKOn98yI37Af1mhwgP2KIc9xvVNBb+jJKOnt+oP4UYf1pieKCluXO/g1LCEenBm
WU2EGObh1LKvdY58gnjOY2lCLVW+96nrC4NAZrMKiU4UV802rkHmoOM2z8hbHmC77CNCH1GH3RCe
8o4HCekAVgAI4M81igV85NFPwbyLu2Up9VDjVubXpLnIYt4weln6ExuORfYz8sVhLrM9A6wHG6wJ
4TDeOh2MJ1A9v3NjWo0tdIGh5vGsmk+yTsfVrLlR/OKpqScUIKbxpJfVa4VIV4MH673mPAsME4nk
mG9lQy0V98/SKi5O1TJDtm3ky9N1EPKbnC1x1/qvbVNUWxgHHBJRtoNz66xHJ9wRz4yssPRf8PJ/
1+D8iLxnMbEmFdHfGdJ4Sos7ZMkAWRKx8FFH1FeePHULRFqVn1Xmco8Y7f1kyP08sQ8lbylITOLn
EDNmF7er3mSRhVBlubPZrTjw2IFtWGwAiAwj76rETRVdYnPRL+Ag6Tvn1IuQrPn4hAnFZMsTPtBq
TnBYDG6mogVL32Jg8sAc9Z63ziK1h81BpheajJrMzd3obrLeeS/7vtj6OtynRXVBcwVJxTUO4EQB
ZWODgGSsV8uXttGklg23XtMHZ6rBCxkWh7b1fjVtdi1sm3RnBJ2hk8HcKBBMmytq1rOB0cwlJ9bo
DQSX4fiIt/wq0/CSWneFiZuPHPXvgZ/OjWpEdi0OxdJ9xNN8MmqiyRZ3pDEE4OSSixW5z5V/YuMC
C5TUXC/zf6WIz0cSCXmvTHeegZyt6plsRiWknc79drq5vEV8CCzh6C3KUyn1RbKRNXVA1lg5n9Xo
MOBBx9yGRrvtGNwxvS2cTRYZL3UPEKxPGEFwJVux+8Yii4QFr/wcoupjEszachLPbxor/gE/99xq
MHJhgMNLxqDHMRcHEQZLdOiUyKQKF8QQdjVRGAzR25DRVRltdMOMjgoPCqUSh2os9wyLqg1fei8U
6lg1VJw0/SWYdL1jeNkyq8nUZkjHvYHM+Ea0C9s/ODuD6leZFz5bFh2+I+CF5jRyWWNhjk4grvXs
2FVi3Y6xOrsC5hDRsSF2lWTzpzc9gkc6OMlz45ffMZ5h9NfDK1UqdCA3elWOeJnM8QWZxlsS5Cuy
CcBXWLWz6TJkvjIWh6ZK7/LRX7WTZqS2sL7QktBetWhFEyuCR9IhFlAxluj4M2aEhXOovkSSreYI
NCssWVWUQ3WTlPO9wzO48lwAELM2vvWEaA0OqTNFP7qk1GD8cSudgOAiVx6K2Mb4bPxK2bfddAi6
dNxuvWjGWmWhPzHxIXsO5WrPzR7BciJX11lXSlP7Md1N6pBAKHcPzCabp/x2yOWV0ChrJaEDiDL+
8O18n1XcX9ieBzXyA5kETo+BILE1eZAM7m7ySF603+HKyI2OTWLwBSL9HjAmQpXPlBQHQzPGq4to
vJmiz7Qqf2Mf4gWZht9eMhzmttgai0GkU+HvIct2gEKI2gT0nv7oxFB7nWm1JbOkoysm/gJv+43P
+8VC8sMtSUCEDw+X2ZF6KxlPr9UA4H0YSezr+g0cCnfbsOpMAhb5zdDt3Nx9wLyVLB0HquLRWUdl
yvJ8Ju8BFsG0oTEqWeX1KLrXOmyyNQfcEDEmaUrbu1XlsOuzwb7LIiBTXh7tUltfqyhBntnRTTTE
vdZ/dgfoXbzYqFlAOYioSwUab7i0ifqalw3r2L5VwGAhvjJvswomILlgBwc5k4MYIC2bgl2hgNxr
qDywFE4tRD8uZOw9CVxuuHpgxV5RuxGYx2yxGUy9PUrm1fi4iHUolXlxkY75UVKfUSlludBbUJcn
6hHQveNhiK3vWg1XoDEvsvOeeojDocRJHkaMCzwjW2Egj27besSI4aJGWYA9gH83GF/mG0mAC04q
ZA1/WjS//Lj6MBCBdSmK6xBLKzSjPdlukiCHaD1EeC8B/463fcUGkzGE7zQL8NGf79qlqBu7+ZfH
iGYlK/cOHfQTYeYoclqk6X28w5/jUVXfaVDmh8kR8Q5R9100o3nstQ/wWblXH8vcY1hzylhJ+V1L
s9/MHTjiAfOT1u1BOhgvTTaQywsY6IJByHuXVKuyw+LuDYuJXHdHsXidtWZeYKw76eREqTgwYqLy
PiD41fae3Rp/cWNi70/I5sb1SUd913YQkBFeXL2kvC78optYVx6NvcNUrbN/wEYd7WIosc864LJe
RGGSPu4wh3KhMGl6f38ZC7DqKHdorfcJMsyy+EYz8ZXaEVhu/Yks1l0VpaRujsBMWVrvydJik5PH
V9QHO2nBF3FgBaE6TTfE8EAZgLOYNDv6IHHoU3mgwKVnmasTac+nvhre6mk+1q55MccSHFhTklTh
5lflMOEoEE/3ZYK0JL3Qi2Ny0SysIpxPsFAqAqm3I3vpzvYJtCDwZdGm+DvaZwTlN5ZLuExnJ9MF
tKGxbScyR8Ug14hlnV3WeudY6m3AOslT2UVywhSaG1qMqE4R+e4mutesITZxVPFWJfrFZ7dEIsg7
6bAL/w6tkw8TvK1RnWurejZlcS0HgpMgg59ScwiPBUkZfHJwGEV1seZ4X/ECRa0BNDcieMmEt+wp
XvzaAcMCYOg1zlDY8f6plmF5tXKXJAinoF33puTFS9L7WNN0sVC2bitioWAgPkzCak6TkT/Y8QN1
48okNI77ihQWhVHHwKm9abE3rUDXZoVxqSXCOTPvofGalO02F9PUxB9z2+PvL8ZdUagUQ2LI+MoM
HvmpZ5bc3dPoib1FWcb6nF1nBtMykbpGPTYdkWYSZeQQBRXMNLEjJKWNZQxop0kksWT6DLZoYZ4F
j0MXZ88Ds2EK7aO/JN0iy+oeAyHJvyzBbXBVOevSQjZoZPEjVIkOXCKXaBawFmN7BsZoPvQz+HXW
+htW5HjWTCN46fLFON2AuYhCxuykQSE1iBcMzIDQ058lNUVLLKijoCKw/eVTSUrN3hC4oTdJwJgw
5b/MdXm1C7/aVLWR7ybVhB90anAxrjwm8BsYHFTIR1e9Rx/pucK842llXtiimpdlsvVhAD04aswe
MMjti8hYL/6CXZtDBVwemsZryRg2VXuN4iNNDfhPtjSpVb0RKYOMqGKOnFQupWO9dnJ1nKyyvQ1L
fupycLYxin833RgmzrcqHF4q23lsdXPfWiFYpth4jc9xBw9NLg1MmGQffsJDP4Atx86AITWmiQkk
SiENS0nrbpONhGCYjYNvnBALFOOq27YPsFbOWUn701Ad7pZKPveiwxjc6pLxBzpFSUVewMZXOQHo
4s0c0QDQLTTboRuxky2+I6aKRzsDjILMn6qI29cQNjg1QEgjE1rkJDh0dbSSBVYs+vQHM0IfClmX
yWgQHHBspQdUbMiUFeMgu/Uuyz99wb6XtgNOtN1QRUE1LBua9TEfodcE1gWm6zXCYHyXM3+6WfY9
iGIjwpvUEzOscePPRxJP20vjii/ko9gymWDcmdSyzBGxU8fCZkYM5iQZYrj0ERtezZGM3KTc5lWN
vrai/hZUq5bLbqvV/daeMay4JmjQCBL2IIDqj3C52B6kezE3lyhffMgmZ1iEOShv54gjWpA8Oz5n
s87oYsDe5Z+hTOKtjxhgm/QZL0IDRidy/WPF7jxYZK2LD6crrTdDxNv8J9QclzYr/hL5r41rBcfB
fSp0us1U9smZQQocVlcvx41oi+9REP0s6PTGOuIlxYtbYzhdEE17hjo3ZaavNOgwi4D6o+Oj/O28
ippIETdi5clNrWjEdRpBpEIUXzHb8P3iUpnMiXiGYXpMj0iMCJBNkkOQkvQ0cTyWerg2EYQxmbM5
dpgx9uyZq5ixIyXiNXNJko0dkIdGNj5UGQa9GWqrQVQal6Rf3coTvKx8Ewtm83VYXNH3fSIJpd6K
nV9Cpa+Dfpo6wjXnAQOGnQ+/DB766WYuXdT3maORS2EasJKIBTug88D8NGyYTFo1ApEymq48cpec
XMjrlftJ6/sc9F22YWKNmo/pTBi99QyoY/0R50wNlizlyQw3U4CGX7SK3z2C5VXHXhwDEQIObwaV
Nr5Fzb3pUJXbyAmCaktDhF8zsT+GDtCZGkHpB6+zgtRBoYj11WH3CKV5L7TzC3CF3AMp7UIIbRXc
I2kzZgFke5hE9DZ2xWsQl9a+RsSUITPMjGE82zxY3EThrtEVp+nwZtTUb6G2tkPlx7ch8QoMMjDD
cOpb4Ggu2BACJgi/xupMMvTnOKuPtmvWI0vPGzPgTznessKIu1NUjrss9D3QFs2baw9qHc/+d0j8
6TJY0RFAYddrXmRAuWxRQ6Hbe3bL5i6teHzCKt1NgUPRlAtjW94LFRrbLHG+OvNBBHw/PEHsl1IA
ynP2YcEGi61pwY98RRvbTOB5451oiEXcFB7hWUnDd2aM8WKDGk4NelgwG3zErCGDzOLcmmjskXKD
Z8XKtWIIgwfaL79wRKGG5pwbUePeiEJZqxjwioehSIYtsn0oWd2UX6pSXaRkhxqqS1B1rMW94ZGl
KsQd4l3BnTR3HOVkj+gByHmLNKnTwU/kIINg5HETDC1voxS3alBRsjVJdVMtqCgdFuyjdH8dk+ar
9zHJ2N2b7dAQDDGjUu+E3Xfxi49XzY8rC/FmZ5LEEGN4dEJvAwfvE31ifxcGyF3M6TOmc+CME/M+
XtzmjmY/RcXpNf5JKPdk+aSi5b7c8DmciOkXzR4CeChFVjiyqnVXGjZTmUeQIvmiNw69Sor71s/Q
McZla2783vgsIrkAVHI2py7gxI6jOVE8td0KrPOs8Lh6xV0J8JiSAHjGxKBwWtcGa4ykeAjl3seo
aURvTei8N/oLmlVM++GGzs/gEFMtGIEFVvjceB9/Fq/pQp1CgSpG44vDZiMdeanbfNeYcCBFnDyk
Uf9YzWg940HCb8nyPT/ubU/vTmDS0QsyFJ1LnayU8Z314V5l43M+GyBnmMLlrfPDkxlurdJ8cI0f
LMgwjGPzdwbTHWXTg4FZH4+OQu0pnY0jB+Yx4LuwsFISG97GqFF42ssyBtWWk0LdibJVg7YRxAVu
reaFoW/GWveZEKHZsF6DAsYOAmF8saV8KBjkwqp/MsytJdJ6KSJxYIZZdTdb/YnMAsaSNm/BaIbU
oMZLFzxQqdtreqsZ1XhwO+UFRUqKlT5CUtnOwRqGXIBf+14yMQHmmbfbsSFNF/f9y2zmv124JJdM
z9Gq7JdIj65AZmMzFUrcNNzIudQrJeqDmhjGz0b5kbrOCySl53pAiQ+dAgb2Nom9l5gEnyvik+wG
u5VzsdI0ua/K6lPMmHHxsJVnl31gP3Ci2mFsEuhePQdJkZDo++VPX7ZtiTP99jHupYmBj05jaq2P
sKw5PP28vc3n9JK68GU4k6GfekzE2Ewt5DYPG07ziAqzv8+zBamR2N2JdHNvNwiTSUyLhTg0UjDr
xNowCS/2aKmx6BBCTQcbTguQ68E23YhlOUQmY9LOgdv7EI93dSKqzZwQWByX9n2doPFzNbKyLizW
EsLDLdxZtVwHtO/4t36sEFdvQll/bOzhrjKM9pewOpcipZY8oJO9zsVoEfbpBus+I/KoI/FxVYTk
VoP6J5cDV986qbNTmnKpK1aLGpMjIkRS9qZ+5cup+ymK/pJID7xm4J7csgZQDr7UxPk2vXq66UgG
ioa7zkntdSosfWeWilQjH1vQkHzV0oClGXeCwTmf3RRXd3ingvisEGXuzH65t4pblfeQclE6oblh
BcpQpK/GgZNtbm5S3n+AitW3YLOpfJueBHF7YJG7XIV3WADQho8BJ/fTUPDILeRFM0nYhWcSG1LS
rAY2Y43kZYsyiwBqN905bPseiHq6j4qez4KLM3hbqzXIUw0zXCuYMtuejzqOUieGLziwUlsRUzF4
iAwzsMuacf7g4jd0ZI/O4FKjZLoZlcDV7eF0KG1rzbxtD+QAyvWVEHTiInPgTsoMLhH35c00Grvc
jp+rzPhM8X+wtse7HrVA3Ws86BtYX7vRAaaTG+ynJ7PdF43Eq9NBeq5Ne6usHPvhxC8z8uONGfgX
fFTxni9r44n3vJKEF0INJh82LtnkktDLNe44OssGUgXZSo+jheueFVjn4uUOF9lGDpwYHlphWQ+N
hcsXIF8BBUBl5Wc0I3sKZpv+p3weSBKxfSZdtV4rIiMD40BfsUfp/SvJoI542QN7tmTgIXLDbFhF
lXk7TcnvqXdPyFndleU/drAVVoFbHzPAWTeym/Q6K6O9S3YCqQ5AVV033ecVRHPuZbnpRsD4IkJR
IfKz9A0XLS9uyVBDCUR5WMZcUsCHw22apa+JMggjuw2Tku6KeJNbOeJzmaC3oFdAdl6uCIX7cRbf
FLHw0ziB7Zyp/FIJCMZ2X8GefzZRptH8RO/EISQFByjRQSvSX6xj6gUm5ZfxyyfE15ggJQ12/9tp
GU8ZOl6ltmzuYbrca2J3O8CjV04CSHEJeAbapRUxBl+mEJtE5kivZP9UjPAxwkZs0L3AHU5Hsl/F
/OoCXCosFtLmrKBbdRb8lFjcDIONgc7kzB2Hw/9Eev93Ir1NZf/5Qv01+nwJF/9bFPiSSf4vfzkV
eYB+4NffZ3j/+Sl/DfE2Te8PTwqaYsuSwjIl8d7Dd9P+y1+0+4frSCTiGjsm//X4Mn8L8VbyD3bP
tnA8zS7L1C6fxAJkCfG2zT+UwzxLW54rTcf1/p9CvG2bL/J3Gd6GNG3X1pYjyRYvv349RHnQECL+
v+u8czD2+tlpslSyRJF5KbL2DVKDrh8vlj9FOmAfh+hzFVQqNVjgcv9lq556AzBco8IOvzm3lCeJ
XCTOZLqJ2yLov4mMmuz4FmDYRL6xKgwnh1EyF6lbrETq9x01nIV3nzbfUMvUcTYr2XMI6IWwgkfC
x4nvRzPERltkfvUrSRB0PQAOkQB8dT4oZ+/bnk+5mXvTVP+mC4Svjy/IHBCftixGkSbILpsMSFVo
nxlBJFNcYCOYq5ZLeTuk+N6oWEYBCwBVtmZCbzl1h1R6qjtmhqMgM+iS1ajSO+4dryaZxZn9ICGi
WmE7AigFyJ1hvRJFb23mgNANSIkxtLGeaQMaWAfJBHQwDL8IPauT7l2LmAKXl+JjRjVRJss9lCYI
4OzJ/gjc3jeJ5kKveNGTLBgxV1LIiEGar5R5b5YgIZ/wiqbhNZooVs9xlhO+sU78kOjqTDchKFWd
Gb+Fz/R1P+Zx259NYejpvnOTETsIZsLiaDPLwqgvCzM50Glp1CiO7mf5QFE1h/e6m2ufAYge8NXO
y5SFaW5e5P4q61E+oWHRtcF2bp6i9DOKggZobI0cjZTBzBtvfUA85No2eW4+zbOiZLuVqVuZ9/wm
rGBdg3yYdh2jp/5KaHtc7uKkL2vSTmn5XRwACRX4prTymFqiwSAEmNrv8w4ztU95Qx+uDHsOwtUs
QvzRK+QosDZuTcMrOKjBpyXjp42EPAWpTsaXT7AMwTOGXFcUHNamBO5vfoi4QMrqlBM/w23J4W/t
lDM3xamIEHic+Uu8mfijocijk+3YZSPPk5nafQLMEM8nc8WB52btZNXgPsbGPIvi1hTYRI9d1Arj
Kxg7rFqrqbKMDNuMjIG8LVFYwUBui2oT57VsIo0GhW+6j55iTD7Do8m9EYWrtuHaRSFgybIjk4vs
ALCemtgND/TnqE04EH1KgtMiYE0N8xOt2pS/NIikbLWzVJC7P+GYum2Gds3zFRwzc0r2TeaYxmON
cJkJHRAQqP9VHLHAdyqNonlqOpvMyQYzbfAS6wQe22xB/apWg/CbCAKAmJqzWdjlIGGrAqCpGbuM
qJL4u7B4z2Ucmg+2xva510JD2aT1Q2m899BEwkwoZivCx1Mm9Us3qJLntBx5aiFu1k0CSK/tLCNh
LJKQ/sVFHrPbSMqYSOhVMMWhtaUk8/OBKseJXZjlhldtEstTyTloiL45RkC08/dQdlb85HeZTL7R
j5X6vWPdyc0cJuhsPnL8N41FTriYxEEBlGk2RMKMw5k/1aCIHHlLjtRsMiEXYjAjlIUGFnp/4T0t
kaXoDTpBURzWqDXb3JJg0snCvgelZIefgvxvjeXdtjymmGqu1rFdL3jPGNQdsrXam5mIs7lO+1PR
kVp2GPssND7Hpi+aX71PiOOBDM8wRPClYELEvoqyrWHGVh9t4yGpBtQXTT5228ZtpPMs7UrVv+Mp
D4NzXpTh8GENGKhOiOpqgT43amrr0BgtsciO3WkSOPPUqc8h3nvJW3boQNUVcQa+CMx+U6MzrBPD
6M4BSq/kjDKsm86a0ArMjJHsmlqABTbFeJhMlCi/JiYn9bEiOAI0Vwy7pCNTAN6SOnFixWJntIq6
kP17T5oTfDQLyJJXYSQ6tgEBZ7fjKCPn0ca6x3nsG/0EzhYANg6rcmgYot5YQhThOXRH0l7huowa
F1NhtzCbhjosz37viPl+aAxvKJdMc2d4kTyNHrPFjA2UlU/kkSlde8MmjbtBH9venb3bFNAdQ2W7
8a1x7cV12N9XVtURpqIJqBk2bEoJWyYXtk68H2FxSOFizdIlpCZxodjdVOyo+G02Ro+URfjzJM7M
XlPrRRIErr8tktmhzeTxaH4QNNQk27l2RfTENMYJrpU3Il4ww2kw70K2qvERJzlEOmZOvb7zRDeK
uyYRZfXKsaiwYGSgBCBYQKzeUjmb9g8h1e2icWnZ+903XmdPp6rV5k9Qgx75qbg42hPxslNzqAmT
F49TUHd0SiE4IjSinguo9yZ1u8Iks9YkPmvu0yi4EhBfts9N49nhW+yMlUnIUVkUPhsq+U5sxo9X
julnajsgrfBgmmZ+jVspyYfubXjHCfmCwl+VlcLyDkDQje9CwC49DD64NZAmkGez6GsCp/zMoiZv
Ln7a9omDRmWoowOie2d+miMvjA5NqsLs6nWZRTRi40DVhp3QxO4rtJ8pPQxY+lhD+FMHwVPGvXXo
fJkYb0haO2ycQ1mF3ps/JDEANQqAeE1GaWu1qwTUUPtKgIPbwA3s88lZ/GyBi3MkBjWw62k/wYmF
vVXAvAjBbCO9yv0Ll3bjPmiPTpPcWCfMxKPrzBKwb+cNbNLmwsXSkQtrYgHYVC35FpbJVBq2W4lq
3pxCYB43qdYpkeP1UPfzB9Nix35v6CrVRzqQ035AlDSHONMDN0Pe2RV+8lSUPr2zl8daYIdLZLVP
4qw06K1VlKbvbK+6aD8WvivvHDOT/Zdy89I7AY1kPpNn/UBzJPir9kg+zSXeFBoresugcjDHgn2u
35nZ+tbU33BPAmvMRycAICinNsybjZc2xiIpi9kgX5uCXJh0FTfCTI8p/3HUrWcFJaHCiYtB7BBJ
ZVXg9G2/vSc3Cwkyc5Y+YLZiV7Af6bl4qycAOWoB+MyKtceWidG19AUbHOakn6QeNjnSQfQ0VCKD
ILSo+6QYC6303Cc43rM1bABErduZEwT9JzssY9j4uKenBBBTQqdF6J2T5/2+kVmk4dkyG8GtXNBt
sRdrm8gi7TiNWyvCEhDxunNCdebiMhB5maufmBKiaFcGaxzz/v9Lu7T9LpY+ovnnf6K/+CrKqY6C
sP3Xf/yw+evHwXextB//8MGizGwp477r6eG76VI+9T8blf/u//xbQ/M0lTQ0X0UH2Jq/LYiK/B+6
Gtf6vzVC5wgj3f/x5//WBak/GEE6lqeFKXhjeOa/d0HiD9NxUK8Rbm47llSO/s82SFp/KKmEJUzL
MQUdj/6PNsg0/3A8B8+PktIViibqL//+g1+LdApYZf6Xj/9XTpgLzvqW/kZZJh3V3/VBrtS2LUxX
O7iUrIWt+l/6IQDNZtCVsJ3hjZQG8B5IndNS0ryyISOUt87SqyPf0daSJm665bnNgREQRfOtsuKh
0LnajEoiLA6MS7bzmvkBnmh5a89+fS7Ri8bgohJGeuHgTOu2iO555j0uxBD1+ErgxjbAwu5MzZNV
WVRBhpUhxBaUqbhYh2jddZRt4CKRlq2j2oJQrps1tJK7piQHYy7CH7cog/vBgW1ueVGyy2slzknz
bILnpwfZhoqT0hyN+ho3Ggt6SMQjLFTyIQvWSTgEy7UgDBZdUlwTHDde6ix+q1x/3Bc8s6fcN+jY
LJLC3PzAIDAEcKeGdaZfiWvFt1LzL2jQB+LDFYkP6EoC0zhDug137Hph9SA3oSqZKcf7GzYnL6zq
mxtW+cMax4G6kQIuDsA/DFnOghjpxxtSMfWmrMOJnACGZwbQRc52diBpcm2z+tplCMPz2X8vTG/v
V0V8F5TzLela/bpz0QGZIcEpwnksKx1vQ3RbNzbqklWKFfZU+yMCrzR86r3E+h5xoA0qREozE8Jb
EfqMjul3Mqp2zxq/uU5jtm44iJB+viOLoFStpY2b1FqLIdNvVPHJJg4oFTlZaqgCJScciC03CLZh
b9cPnhyekHK0uxHUCwNwtS61RzRO39ubIejC9xkNYzhmuzlP9ZroMdZviV3hLIQBIJA8GY38zU6R
niV27XNRfovZmtZ8+tpNU2/rTEW9jsOl/YoHkqRq9A5GHz/ZTupsdDZALUJ4v8pMbMhFRWZ6jKFF
hpO7Her0dVq0FlPfos7Mp2mdmw569Bpkcpg9JxAQeHPYeEhjvGxu4bKQz5xdp5qTN5X+Jk11fufD
itwILXG4xuSW0SemKx5rKKYmZCJG5vvSiyYiIWqWTLM93hkYq++owQNoNbjicguPcTLIrZP068E2
/42pM1uOk+mW9hURQTFz2vOsbg2WpRPC8msxQzEWxdX/D4o/9t4nCn2yP9tvdwOrcmU+ied8H7VY
sxgTk6Mu6AysDJyNHMh3uiJfS8RMjdcqy5HY8oFNUTD+ZxJaaUbjX1e6/i3MkfEGx7efEiwx28Zn
/QXB5JgFX43orSuvfszylFwK3FQ1W78qC8NFi54I+MX5srGJT26UfEeF/Rp7IUtqiQsKMydF3BEm
xToRyamap3+xacaI+OFwmFPgIjOVAcBf6y2L9Jt0aQInn01jA3tdsyNulJfRb10W9SHOwrVZEr2F
vUpVRTsc8pzysChug5XXUm6IhWbvJtmrjwCdu4vVPQLWk8mwv3ZUYO6yCa6tqTN5MmP3BMUcoOJS
+YgR2s/23pTcysZ7HqFGHy2zZsnJn87e6xCnRUJDwpjc5nCAiZQ1QDZEvu/mIdmLxc898hm12plg
tt//jYY7GLwNXol0a/uMQ5PyOddh7ws55Ih2QAXx/WGTcE3NhQ3kZwk9gAd1Q5zDHevfyPSpJP3E
kMTOP3MhOMee4tPHFW5nld5OFVTcwgCPg3eGUuBmYnhwY2+Xqr9ZIum+iGk7SS06y+y/XtFHO6Gi
ux/P+tT6zsVINaG+SctD2dgfuYFZzPInhcex5q8CslhCyPRlWj8HCneggb8e9Hv+4WPI3EAD16Xf
36UsTmWCVYlsShSsGHMAPGDv3dlIXhhEklMEGmtl7U18ZJ3NxFPySe2TjG0brbggeYlqAErbNiZd
8A5HbvhGTrPVw7R1u17dA1wQL6ER7Vs3BXc7NdnByMJrVuTOdV7CZ4HZH+EIxyzXvOBFO33wkpAQ
BBMQ3qtw9u9BQgCRS3Xt6jwE6dkSMZry5zDqo3ub/krzhzCc+q7CXj4esq/Kh6pPMU+7o0rKa9NW
p3wYcqi0MJEUc9E+wL49O23/+PlSBTGmcI17jCcDe1+bWAXI6YqWAWq1cCpncYKdcNjBM3CPym4w
tZU+LazU1caIJm8VoR8/o3Wg9inmjvskgQBLst9T/ucwhweswuSx+Lu1tE8y/MPNq73F7i7h+LPx
lYUXBuY39puW1Rn9wF5auEfD8NbEiT5lDO/D66NNTcYE74l9IEPHaxXR0OzMr2JOXlqu/YOkzQ7X
FuRKUHGQaDw8b53gfsxJcrq2vNWvdkyFup98QBkYOtYSvjI4KFk5xiaFgE4N1bzTDPV7YQzYQX2/
O2Dvh1NoI0+mOS1a40BmJAJmdiYs3WFgHTCUKlECdgdBns7NaSKmASmZFopgYLNGUUX+6DQEprAx
uvsc4ESocqCFiXXHkQ8XanLhlBfupma5sqMkZuleTV/CscbJ2EefnjLbh9lOv2FVeY0xHFvasLGt
hN+1iUqgFuBAbRj/OVkOJiglfFzBEt4EwqUJTg6UP9jitbf0luzbcwPz55Gmnn1vxHNvtVfbcs5N
Y3evbpi9K8W/Gm0Rjo21m0Y3e+09HhZuIrwvIOLbuFXhNw+2U42F8VJE/OtDJ1pyqwohIFhMgLx2
fTMexpomHXRkweoctMakxUACqD25Vo8XzOK72Ym4BBf3Y1rd7M4xQE9IKsKIdygHC4oFQZSSBWD4
zeRznwi4KePZyFMLUborL27gF9d2gT1QM+VsQlH852Wsc5cWLcPNfufh2DKQWJQoqow7XIvHWZC8
c1MSAzP0oEWDWuEbDXnvp1PvEtZ2na3trC1BciGZzQ8n4zE8FR9KASvMXe+f6fXDeR4eHU2GFwu6
125ShG7Yn4G+i12OPwgw2JhxEVg0cHu1GYOxPDp1KYDg5S8jSKi77E+1S5MDbiyOU0AIk+qlCtt/
KhLylBNPArVw5c0HTTc57sYLbym+V27TlKfNNtcLq7L1MFlvypTTjdeLtENIfAn219aO3PDhFKyC
aUURSUoDUWkcgb7g1GwPWcos1FMHuRrICwDlO4U1ngSPwgz9HVnwB5ZFAG1j10JOJ4H/Z4jxjgkM
EJwiP2VvPMHjNH6rLHFYxid8uF3z6HYs+HVG4aGdG1wQxJEauqUQT9j0qvQ0xdUd8fBVotFdDJhq
OqIwx+czwujx3AnjzQ67YU0ECPAQbjFBdmVRxrF5XsgFgEd17ftYdW8TRNu9FRYavMcEXL4VX7UK
eblNfAWZ/OjkvvDL/3qzRZoEpkwmpSYVV3fDNe8F1BUKCzfwFCJjZnMuTIEs3R2Ysm+y4a8Bk7pU
4b5UMMHM8Tq5iLgjrJTWKsDHcsRNSwIZIXrVKi4NtiXQxQIe0PSjjfcuK2kaWxhWWGaI5JH9mB0K
NoiUM6mm+5xtcZAa18lpk10UevhnEPEIZUIb8JK9oWOYtmmwTwX3VilD/TRlRnDAM3jiDo74Q5h6
GAJ16niArnBsAUVrUOVt025ZY5ggrNJ74lHzLfGiVQxMm1FH7lrO2H7ycJfgg3nLwHKkEBYsUPwg
sYf6NkXVVcIpTzVE/6hlAWqSzOaK+jMFDpnLFJNRaJLib/ry2fgwqv5zcEyWJGL81Zcmc5XXoCn7
oNB9Sz8ysu1bM/EeJmoBLZlLupkmslVqAvTmmPdRoSeEjp8/xeTqibEsx/UgIXdpasniudpPZa/X
Xj+fWRg/9yKq9olus52vAXWGoRBbVLZ0HbvL+y9auuSS5aY7ImPk/m8p4ntu4szEDPObe5rYNIZP
xg0gGyxT5hr9HC+0Oz3LR2bIbWzz9nj+9IsCBQfxlGrDXli3RIjhGLGG4jCwb1v9BzggpWPsv3EG
kamEknddmJrJ4rcp4IqUhjjMI1Y9r6Qlo56qXSOWT15LsVLgZ7QewG6l1MJLiRuQoXUHSUmM4k+o
42QblgnOVDCKvkpLQLw24ctMJewR+pRDi/XLnAB7FEF9UGHI5TosKcb0ZrnyLUi7Zsdmwjih+wGf
N2S/AecFxjWnh1lntJHMkOML/7nPqS+ZK8Zw7AeHqJr3QLiOrtc8OpPdnJXIfeupp847mZ48drX2
10U7viWoyCcwHRS7+/W340mkE5qCjdLdyHDmtZDvEjoE668UmkpvOZDRy4LVT3LvIJwhCAOqdRsq
VLMlJhPSFhMPHP1UbDJLl9W3srq70nZ5aIO9y1Zh3XOfBIsOoTdaXr4YI8iwgBPNFq7vDMjwmqcu
zwkZ79tRfk5QEHcRUCcvC3dN4D4Qc4Y1Qj1spVhfCoz822TA5wCS0OuB5SEw0g8YNj3kKyoYuphS
b93KK9dsvzV4Dq3n2j3SkDIBLYj+E4DakT65b2AJOGROyfuYFVDXhuoV5i4IPO4vLxgIwUSyo+O5
L2KMVQJwikcaMkaAgmJ1NY3puSp2TWIHPCNbKPfx4kfwq2OvGHIdExAMKjNObBP3OLp7dIDO9VxI
+5/hpPVLYfcvPgcOGTr7Ri36MzF7Q3ZPSez4e3f0012ZyTfTlu9Z64pfDVXiK1arDE5dwaSVWWdk
V52sNn4XfTslr5gTTJRHCYYceBCyV0zlPq0mrrmCeHdiHYO9D1f50MzxkfpL1YfYFH2oSrlRE/Zw
xJ7I79FJ1Z4HyXh3PG88BnRIsR3uKP3yM8woEYVfcfJqQCU9UXDXL4vRAgdDC7TcN6C5pf6LNwDn
BFmLvxxndzNGCMLaNqnzcng8F/hk0pCDQcsWkXOUmJuHDEeMOyYbu8Z0jh7NJYQUqK9Unbvp0bzP
iXCwoDu4VvBywL3LAWSR01jN3ejss7F75uixwWTrb5rQpWmFJlWQa5V5VKm85wWF6RbladuRHehz
bBcmMV5z3Fk021piMXryn5ApH4Q5PXuhPR+aKXp2DVD45mjDe/KsuzkG750WxjmMkuhWWhpWFYrm
lKJDzAvZJFQQ9KemORZeVLIrZLmkiOPObsd8RYRhCCnULjN7Ojct4ApM+AeHODVBsMVczFZp1wbl
ewE/r62bZNeZESlHgkmZO9OUNQMqykmkkgQ6gAvWB6Lw9Rmw98SnFJdQb93MJu5PUOj6HcF/x/Xe
cO/eyzJO9nRvfmeKJi3XNe622b7+HMZ/vgBSRYxSuK+jWVLcZbh7Ui53dGB6CBR+GzdL97JASsdT
p9Pmmz+79Du9/fnbfr4kyzVBFjymWYIy3+X/hIGN9IsZ47IZKpPcY26fbD2UfCBrILoxTZ+NjQVN
E2e9slMvN2k6U5sEdMkMOjSDEo+BlzxN1rvmCLc2hgxLefBfEmbWZeFGxZZ6JO2zyeljZzfBEyNi
cE0oh10lOiCUgU0DVi/8/2ytR27X/hDhb18eS3jFRhY0O1yS/spoFvRUJCgqCflnp7Wx7iP7IQKQ
L6ae90XCjTzzguQwYVU+Rip876SxbM2+4WgxvAnj3nL1r8uuAKuQ/UpyAo4TjBlBYGEqdbRtdFNu
Ipbi6xiDlJBquP184WAbUPi6D6cOnlL3J/SN49zG81vDc0gtT1fTssgwO/6Zv+DbzZS8l/Wwb+d6
/NsCQV5Ndm5uM9yhGIapig0NwLf+8G2PPEBjPoNsNFgg2CXaejwMRy6nyITCxllbRe2FRJ/RMrnA
Smv37KacS2PSSK3NAyQH+CQtgS7LeCEs+bsaXokAP5ed857F4efg97BOKj6v7QLWBXES6G3JoS7B
au/o5ol7Iw2xWc2/sadFzfIk0NUpfqbaUZnxn6DDSAG5icbFhCaZKR4OKHOnsZg/oTPZ3DqLR7cc
3ikAdAz2LmS8HMO+QvqjhCD908LHKEeTeIuaT1PAxhIHRZ8ZB5uj7taK7F+Vr//RW03ceWGF0lUZ
ZvH3EHv0SETG3RX6BSX6VhI56rATJh71Yxqen3fRoECkz7aKqlF6kzHuOVOMmgPtLBX+qh0eYyve
WNgwN3Qs4B1/XnHkPuWBOMgq+Brj9jsP01tSfhFCPnulezYRqWzSfZRQPeF7tcHPph85+/xJMLWz
tyH7O1nbsoNTX89vWM622k/5U3hK4pTtQQuleMW3cQTA2J/fPdU9sfpa5keqP5N5xzb4A4PjLTdd
iD02WQtXGLvSMz95bidrw4JC2hjNQRa5uwWc8dcP2/crAWBeYFTPWEU3rEBPQTqgJ3155rQUC4Av
pilClM0xcFwQfRN4cZSYkn41FSNNmOrcBRxhpmZ8KmdYCVRM79riT4wHFSu3QqKTLsyzEDs3SHN7
qpgbKf3By9Bvfav8U4vmVc/NlyKgNXItcxLq2LXbLoi5pRV39hLMEu4Z36hepaPPXEwhWcGhSHgu
tyY5ImGUyTnzDGuHtR0AHc8tjacE87R4trC22z1Uv9r+GkfYzCFKcR5767J3/ui0ujhVTX0vZ2kB
S8aM6Tioklc98eKpyNlkIBaRr+DZLvmlId2k3fwFYxCX5Rie23LaDTkkkUImCGWn2g9QMXptb0Zk
UG1TSbHkl+JO3AfXo/T3jQPvc0U02rPJq9q0buRIImvuuNd6gQC7NneLOR/arY9WM8tqhiIPUWbw
Pq3RPsbS/ow5nIM/WFkkwllNP9kZBCJgs7mXP9C+n/paU1A9Gr8MRuM6C89S22SHOs45wr1Q+XFt
VApqQkH/btT8ZevpPel8+NLkcusYOJUoeRZn8zGvh3dKAPZJ6QJmG78QV9ZTiXmpNntMrxPVgLXm
3bGS9DYGPvTmSp+FQyO7ji6xBUBF1o3YWw26izvxr83bEzdWKGYteK/Ig2/h2Xs2I/caCKYsnBKZ
dYmIe5fO8olRcNqMPHPnANMmUskjniApLhxNOFw9NUn+rpL4Ehr5MQjqW8BTwP1lGjaYlPyWaftJ
MPd0naR2bgllky2xWAMFJHwS2OubLJ0IYbUcw9AFZnAcJGEqpgw0Bc86x6DtRdIdoApDo7Dm/5Sd
P2Sbl9Dwsr/2sAWy09OxMO45gWw7fNU81i9oRbvR77/ZVwfrCeEvk+2h6oacmhSOiEgddkFKSG70
5H3O3LSlgRqqxedEu9maIUBBeqKZjcHW1MBgB+OaNvLbSepH3Dp3KlyPfRxekoIqGXeReHu1Hxj8
C2V9NDJ45Vo4BCZvnxNNIOoq71rUsNKyxjhoDh/0m1vPgx7+MOFYmPWEuZJINWhK8wTFwYdJPmcf
om9PPuNBVLymjb7HOFgICcIDpEAoBYaXle5HyHs/jvk1gV49bNG+HvHgU3Au7JcagdpykBZrSXnt
+J4X8jk3opMyg5PMK0IGCjex8jlRt0+WPR01+8VNQX0LBl36OFrviarubUUXS6Yb9nbcRhaTYkPE
ZST4bRbWpTPdcSVMe21R0Uy3bPmahQZYv9BdpU10EUYN4JUUcYNlgzM6d30enzCrhy6n4kHIB9UR
nIt6uo7Go+8Ne+6GDqBboBaFfye5997aM+f19G/iUS3DUnEN5nGnSYipHn57GvLcc+LfdcBJs+fz
KlPWhY39n+LMH/CRpS8iGEn5184de9w3jYojl2gkwqtj1Df8RTA0oUnjhBNpfRt6GRzaOUZJqCDb
hudiNPiPR2+mZnW5JfeVz3QBgQn5CmYGJcpe88/rwvGwPLoaH8JDgtpTxTyeRrPlhtn4r67voU6L
PUlxqKWVf1nu1X5hXLC5v3lA/tlkfOO/+Ja280YLKpWottqLzjxRs/6cEfTLAwpWM80wX9gEN01u
wIVZXvnkv0qmB+bfh+LDPGIPT22alqhO9rU5Ana5uz9e8W5msuPCs63wFRsTzBLzbxAf5vxiinqb
xcWlBy2xIc6V78t31/Q+7Bk0/KznwzSbVwY4DDzoQjRBEj0eKHcu47+6Hf/5476YXqapOYa5a4KW
Np8FVCkdMSzogd1arcGKEoxvaW9ebKF4NqAzTFl9RtlFp9fWZShxRgR0zjb6dbKfh85q1jNWKQB6
JU2nzXuY1u2KfYpYQQ5+kwsNNGc09q38JY6LW0WabYhgD2H3vWSy/hySJt2B9iN1T/3ryZjJaPkx
YW+KW5/KAhTJxVPWE704+b5nAq3D+b012j/zAKhLG+1n1iV/aQZju+d+qmJmKUTEs8uPgtqJ89SU
tMvllHi5yChj8Bl+6UkE1CCCO/bLhzV1/amI/EPqCv/286Wq4wZje3ZW2I3htaAhC6Ng3SZzsukV
5JEkSsdtFyNXpBpNaxi5Hy9Ex/D28yWy7UPNln9vtcE9HYXeDj237dbPndWrGiNiSXQqbChDIpfU
D9HCFOnKHSIGFeQcUVi5gVPWhGFgcqQ0MEcDfclBwZoyDrCkvRa6Ca4NPW23OHSWkpu43VAhImU5
nDJ2D4PNFF0amv0ZcSK4Ms56Gs1mK6X/G3vwu4hhjyHdr4xypCE6SL/0GFjnTDIelMYSBxfZSC+x
3nm1LS41LVq1lhj2kergfY5LeBQZUFfMN0wlsBcHHe50sby1E1ntpDM4w8T0XCU8FqG8CLhoAJuV
NTw5Gc1aRMWpfrHqrwB7IrlNecBGBZuUhR0JQaTcFOuVZi9txZwnaRN3A2JnTRv1O4nxcNU10bL5
NJ6D9h/soH8ZntIDKToihex1fZYXuRsWJ5fTJ1gQQJpjgthv0zlHmg+HnxcRu5syoHKRYZzLGFmp
m3xkIcmTKeue4RIgqaEnRPG/MWhg4XXztqJme+Wr6l0bahu0ghIIXJ/tt/Kbft901NhMtFUUWUpU
kxHYtWDxWX239IZq+hgXYGCJNJjFaEJFzmmPldsOhEWOt+KJjvKA4Z+detJzfI/dfl+4/t+SHuyQ
Qlcm+US+9qqHmVDYV2a1j1bm6DzC4QjBBvcc2c5fmjKeocqQo2G+xVOUbrGWg6Ss0mcjeA4Z6GGK
/KFCwKeRJvI5s3fGocD8eCReWV3JZ2e9NLb9kOwGL0vvprzljX5L1UDlGhBCKwddX7spFT9vRiWt
V4IkkBJyCk7hUL6D3HKQK61pPwUATKB+7CfN44+r2dqI/EIo0T9VjWdu7fAoK+fTGeW/tGjsrWM3
B8ZNOnz0vulBmWQTU0zQdcEfN+RZkpaCeC5dNyDiqGb0aGKsIZF0VAVDXFIbwKEvoQQpPHa8eHoK
zpmhP7E0jAAM/kwwJ3YYMCXAH7ES0jSfizh6bXz2HqQOlu5uoJ2d2TV3L4FZo/jUBAYfayrYhz0D
prtrOA3E1cNPkg9wMs7NJZDE3rULDyQC5A6vztEN873b479PPCpEjLx47VDDuMRon6F6hjAWubXa
bFikVCAJEIIsERLVmuYrn/AHHQfQeqrRZF4RFUoqvjBc29kD9/oaLTh6p3RtnbNHWJfyzmbSeOVS
FoAr52uCIn3z+XRQgeW9iDxgFIyMc17MAEKzMnxGl0MfWr7rRhhwmBie4iCCgWxYV8Nk5p/EBKtO
AjxcrkOp4r9NSY/VXNNQlOJY3Pp2VN21bPV2nnhW2bSQHuPRpp3QMHahnsdjmsznKsj3LdbSA5g/
mg+sgiuoNtGhmEsrFQVUW5QwCBojPEVZwN4zgZFM7g18Zqmn06j7/Gxg2Ds4gXaveuY1NAygKN5s
32uroYDbsg166IkXsOHONkTp00OPE9zSuEIq3X7Vvd08/HzEnISgnST/idk81VDiyFguH+Nkie5z
qqLY7C0IuaclPIYths6/qTsSobfH/C3sT41FnaW0muoZJabY8m5U96gJKqQheaGmiXNBwIwfNiaJ
SD2KgzdZ+bmROZtxM7WOZc/UwJLrsw80lQzaS6+NNmDEe8q+GR5VsGIMhrsz1Nm2U+Q5igWtNkbQ
Kzu/eo3UUjChNAUyDqxnowCZEYos/oAkxJjiNjN7evfecCY6cZzfY97tAde6h6rPvH8ewOeIHOMZ
wetlFo4HzuhXAkc1wWM178hsITNFpXVvRkRpsrpfMLj+s6c0+Ihzpp4pFPI9jwHBa+wQmyByIope
B2K+cW0+z2YVb9XQTCRQAyLodX8K7Lg6Vy6o0ZAoBSjuckUqA/0Xfw3Addi/qiPcFalj607LrQCf
UgT5Hw/+fFJqmk9iquHrtyF6oJzPP188cWi6kkycW772Nc/6ZqSneUVUjzMNuOhlNkE1Nh0+6Jlt
noW1hmmS7CWRt2yeizOqzv/98r8/o3v1jynJC//8jl6TKLNqeQ3xNLAoL4LoBNuKrrpyTTtFuQli
QFJQE9W5Wr4soJ0jLa2bHrzEKrWpNw4Suz77Rl+fBb4NuZpLJsrKK6wdQjeluIL0KKsBT8bRcaD0
bHJd8pDQmowWqwhcosPPi1dV4Tauy+Agl5dynmj3ZGVtrlUeu87BcN3ukEb9PrXr6RwvX2hlAFli
vsx2CXllckJSyHzHMBmeOu6HO880/wjLLs8/79DPdz9/dsZOW/Ob/vfXouUthDOPgGcSVwL7lJ5T
ESXnYVbp2eRshXg+uhywB5a/roPEnfzrPArOEPORESyRnH++a2voKEHWYlToAbCb8UUZJnDDmCV2
/zeAFLYZq8hkHjPDNbYn/1I6TNnBAKyEgNdbZIK8TqZo6+T2m+mHRPBZAHKqt3HkEYahqTLnKBTL
ILv8fCkXYRGW7rq3uG+6ac72wkRzD3Lg3azSAze7mrZTrFzDt+mn5+BvwvSJOsLmtb3rBIfQurbM
jd+G+cpvoYGEtHvRBlWPK8UCbU+u8Tv1Y+9CxMu7/HyXglijlRNBOumydRobv4llMCdWwSJK+ROG
ZHZAbAyXfE6abmzTT28Vb+Rq7rN8B5jygRTHRon8/goto+q5+FPsSgrMZ+nTWwVqcwP/7i9w55vb
j9me4sYtRSnlOitqDn1jf7ELbOyBA4krx5TJGoaqQr8HfacaliqAws9kNAAPAf5japu/qHAsED3a
4uqoeFcNXXxCgBguPZtqQufR+wxyouRMSBdh8E1Xu33sYmNd92LfQzADRi0Ltl1mS+Fx4+58nsMf
ldecQeHHr6NpT9cpQbEaVIevqK4rfmFYGfB+ULedFLpW2fzWwxeWcfeX75Iy8v2eWrsWDI+nAvpV
mpzE6sIrlLPw1yxY1W9iEpzvjOYVtpZ3G6SF9dFy6GcOs3k7pyVdi4Bal9/ZdQCE3DGmM4iBzfTq
6F82JO+hJ4aPvsDsaQNfS+Z6enKSYgYHXRQ71Mk9HhDrKR9ZCvtoSosd9mJbk3HHgYlAOVP7lnmI
ULo9ozvTcNdOHynL8R3Ahu7U4sahG8RnhT9a7070yy1H6yttmMpTpdIjdIlny4zcU+BR0UOIlUpP
JulLxPR2CDIQtRVUI4qVoYbRCdyvgesMf535t9V6v5LAd35lJWvhtvxt05rHXQu67ezkB9ENaGhB
m+G3GvPNaGQMY/BrsAfsqzj+6sDeI3oAfG4UB51aCCoj7yn13esEICnNcAOPvb4MNhhRr+1gTs8J
QAHkxdz/NfH4FMzlQBi3eja/4yEd73ZGbXBdQCZoC2xJsUo/iyfhB+or7yUaSV7ErGvn5N5P1NgW
rQgfmJ5IipDHbz0tXuaRBLZaPBcTrzyIydrLWvZLwdmPe1bWgTwYsu0eLAYwvNlEkIc6B2Yj6KtL
W3CfWVLhua/L/qsAKeCSQf5QjUufthPB5h5CugO6niNwW/zzgSt+eVPBZ2GaiXW34bCB8Mt5UXc9
9DVLbiI3oDSXxP5elXqHzqnWM0rJQyXmkUdI/QYwIT0riR2elHX5OQziLYha2gB1cYwH+pa9ciFW
VX9U8k5Ks8fzM4MoRT3lgbj8b9vP0a3cn68/P+VZ0XDSjX87TvQZ0QK2g5qpwKvwhabcaxGH5b40
cgstP8A+/D/f/fxsaMffYwIsbeinNzYp4dWAknjhY7yeLGCvgKwo/11+/vPd6FQUZ5aEu9J0CV84
Tbz/+YWQqMfVSU+5trMLh891PoNQ57HUwaoL4is5rwbRmc9pMu2oHEOvLZIthUzdTQ8BuDbkP8x9
xTmiLuyUOOxlKXrYsCjEdGW7jskcNpU3vGTlrVBQ78P0eRzhRv78uFh+za0Hlqr9hA+vnzi3cm77
+Xnq01D1812+fFfJ9n0eh3vuQm0gfJjefr7M1OAyU9KZwX2bkS7j3NwMm8biP6Bu3+sqHG+up8cb
HTj//zuApN5GinBYB8nvvEkepm8qZiR3BLNj3UazQ8ZhZN4lCZcEzO99TtSHJ1gR7+e0MV4qyy3O
zNvbubeQR75ZnxAsF8NdO/ke04TYwFe/IYbqtYLpJWwL2EU4R/feJG1aEiMVtrLPqYOZqB8tXA8u
4CdXyHEzjczsWZ4tzdpsxKh16hEFnbENd1nIRtrSjnrthckO3TYfZh1OL9K4y1p8RmylQxmL48Au
GVfxC77bYKuy2tmSiz94ap5ukaHOqJmfMZm5bT1yLGMuEK+Fap2Hq62NTS0MHsssPtZJFAATajja
Znej9Z5pLZInWi8imloxsU4tGydReLQ35Pa0a1WRvbqwhc7CA86VoPbufUNVmziYsldyRePYrTFM
Ab6WpTzHWfTNcaEFKcflEyb/eUo6p0IBHiuMtSl5/AbkcODv+Yjh7BKHoVzHxsTJyXDeJX75DVjH
+QaYzDs6relwTs92qMr4bJsJyaGibTO18RTllv7j9kI8zKQBNCesy+xy/fbC+BNW8JW4NTwG00YX
Ka0HswdcKXxk+AoR8QXrrrE3gk3QNiQ0Uw8PGCADF6syaGnyC5AJoJl/N0GEzw/98Q2OUbVVvj9d
q8odWWWwDXTUozDy5iXr08/USIt1uKBImIrF3ohoL9Hjv7FBUMrJe59LsmMgZdKcFAStLGx1T2PX
VI9RwmWhA6SnLSKzNx2Sz9qLQvdUa7f5HeJOzaXT/yrdpj+Y5Bryme5kl3KABB8IxomlabSZXlz7
KIdJbUOqcaHQ2NajaPvhmNoMUoIt0D5Jum+jGT40AAauXLvexkW+c0ZWkzZQ3T0wh3XQTfICQTm/
CZsdpg6Ho+r97qnwoJuXS+lmCetjNRjetI0N/9G5ijY01QIMnge2kG72MgX2AtsGkyXIOCAY1d0m
aKTD1j0Cp+vNzo01mL4V72bubwNlJWccD7Iw0m1rSo758qUjq3mFY2HelBhBhVvz58//ynJpYz8x
/5RUctyG5TfQshDgZytb9nj8DPeEdVkErExO/UHpCpfcuif4tO4nvDEaw/E4/HIWk7XOuYezFAtZ
4QbSvmW2T6HcZHy4xdJSEbRQXgBLrINSs/vhH+Sk9n92UrOD1iExlfJQiwxYZEz0PUmtdtsr4NVx
1V6LcupvzED9zZv8nguTs7tHX0lE91xqVfoJMglnWBedqLDbclXPseATPcTHafJ+C+ZSD/WbbIo8
Mxsyd6cmxC9bNrcyKEGnJuFb3qqtRw/AU1x7r1037jEhl5uJ5WUtuupeU6ewDEfe3rTr9ubPsufU
hBZK7ORsl/DPG8npPDQ+0nH6F0A/usL8fQ8pCTMyNOkEwvAlcuHnU1jsMNg22wGIKbkRmt4kdjMu
G+gkXZZF27HAezjh31w5ZVvc3Gh5FLolMHegWLRPaXXRHVX2Y/P+0cIAvxWDBds0rsJ71KtXM0Us
sKam3U0FN1zPcLnyBtXspl6hD5p5eBSwgOY0N98D+VqmsvlF0MNr6RKgZQJQ6fQ+BSDLbGMWeBIN
eNRqfPcCjKBYgZ0Th+sGZ+ysjtQdnnTlz89GVdrPfGiIzYB+H0yyDYkaypOsWNR28BFWsuPuN/fe
sOYey3acruyzbUC3nwf/l8sn3Zir6i12HP3UD/+PuvNobptZt/Uvwi6ERugpCRIMoiQqWdIEZctW
I8dG/PXnob9z7649OVVncAd3orK/YEsk0f2GtZ5V/8bLNb/xDPKHm5E3dj6upTz40QSBvan6ILkw
bILs5/fi7ODOa7X+IZmIXMwZTZUczORl8ta96STlfkXgExmEvr4bGRPvAPGNNc+EmKFUfTaJYBjw
nOx6XMwMnRlu6hTRVTZl1skyoQlMRHFtQa6vp45oi3dG71uDQCLeR4ERn8XB/UgGNxuIoHjPJ3xC
wcquQCZ0/1zCJAKY5kcmnO6x6mL3eZoJvGTj34KJfk1a7juijM+BsIMQNxBtfdqXZ7yR5z4FCtGJ
LLtgkkoWU7x1VvT3vSmJQ5Ejf3kp4CM3Tu2eYcuN2zweyLeWxBsJRmHhnLJMLefuDrbAfNvLW1E/
d5iV2+Z5md30ZXEZOAXBjbxsG6HR89bEXTncoRb4DmLsMfDCWF4D9nhyfO8OpnJOjBCqW2g23iFp
8rfSNlAykkf7rsi32Yy3nf0SoHxu0+LHaL+sWIXeSU9wESqO56HtgcN10vnh+VzlvPxHKgbk7/0y
vZdruwU0GL/2qrIjJ8l+4/W79b5V8s5axdrR7sTRuvrOSegOxkNqPrtLDX5sXrxdgHOTtojkTfG6
Bo7Bt56Rr9nF1U7W+ZvXQgCZLTN5v3UM2xGv2t3fPzkhVBaC+9HtUNxJyYqF9xLtLtyxnT0wi/P9
oNkPVd9Fgc3jphBQld2bUari6uBjPRQlykM5eBdL81RbbDmONgcKXjh73xhDssvGoX4nIcglEaPf
zgb6AguOAbP++CNv6unRdr+UNbsPrcjeLbbLF5OVyEb0jf8jgca5aQzOAWNqYpKJlva9yZtHsxUB
Wlui6TBXPzq98Tk1jvXerM0UEjK7x5ykI5WOxbvL8rT39RlB13KlI8J17k/lAcrAp+oPFY6M62oP
f6DiYbLKMTK5lvzKscGlReAd0jz9no3p0WfR8DTUt292tH+KrlMX5iISGFo67QltqqJb0ftO7/Ra
dDyDGjW2n6rxajEQ7BZ/fofra8B9Ll7iskNRVbo4l2znoc9a8eS746WrhD5rO8NHynfdjT8H7u3d
kvBR6PEvK7ISrlBXLrnPobPcPvZB3TaP86q/vKZZ3lEjj2Y67VzRySglSO891TM80nwMV8R2USnk
ws3X36zETv+eNPB9CWMH345Kzm9XlxeP7Xu/1i+1pPETKaWpxf3L2o5vP3PdP0FeJhsGy/ORoFaI
7UM73ed8aO3WuI7+aD9UsRQXYhlXxAocADDrYUPQCIeCGvbILWrtyaqoI2YSTNqXH2mQyDPDL1Kj
VsEpMKlXOGkNQerZeIdwpYxkbJhUo8h5vcn40alq2k7wKbaQQsrQYOvMVqa5633IWsvtu8PyYzzU
iQ1SuCoeMTs+ZXNjvSvU+xEVCnpk4ZvvyGNfOexRttAjH9ZsqW9OzzcjU/N7VzvBHqTBIwN18te8
xX6Pk+I5ruf4+vcKKWMuAeClv60SsyKrOHxRKKm2XA7cViN6ZubZ7H4qOM5wWg/mhNqfQkFFi9ao
5LhEaYtI5rm9a+7KGt4MjO64mBghs5anZ55FyMSsfXV16V0UHeWmYrT9joGeyenkc6Pba3osbFHs
cvDGfpoub5ZS2Xns2iKstLP3mK08z9Uf0dGGWEny2bs+ko7bD0P0UTtu+iEw7+k+u6Nb0yDhgfj7
7eTmzH287M2KNCdCm91XAmM5xRhriPfaIFEV8fUaVsgYKdk+loQsS6xqWS7UlUCWRzeX7XmGiL3K
56LB7wl8Iwgbhhc7DLbuITPdB7+qykfP0s8adtfdSgDxruryNwY006sxMjdXo/Ewu+hUeUe9qyQd
YZPJ5sVIVfHGTAFKcL18OglBnHgS4rtlL/MFMYCLe8KuivU9W9nfzFlyGMHwQKQMHpdBzSez7L7S
gTBCrPoo/qDl5pg+3ZybbkalUHvWHOm3gGKeAaw5o3vwx2MQq5v4rQw7IiPeYyN+ZibWfSNMZJWE
ojPIyvh5xX2zyWe/fC0k78niQfn3ens5dg4P59o0YZuvlJFTgrIKUrmhO+OxwOCxnYsk0qmQL50/
Pgee45Mq8Nn5RMPVq5bPQ1E8p05a73PBWWSXzPhB5KIpsIhUA8D7TT2C9IHIWUREECLzET5I6idt
VAxNc6V/Xbcaj+Q1COQbBNbHwQzKb3gLu6X1q1++4aqtKS3UdGmfHp2GRY3HqpRIxUAefNpIbCmC
bMfVf5gUcPq27U6tv2Qvtt892cJBBuIWz9TACOWG+qvmAdpMpXUJWE1eiS4YwtrOlocBYQX7nxEj
mK9OTPbzy+TSapLQQ5K9ZZNQmWUZQoox/8S5+IjXghxMVoMEnqCe6yySYui1vGn+sCABMVud1TNR
Kt4OidhwaSbeqMFA48sM3eMcUOISNMLHjaDHJ/iYvJeSy6MFckU9DXGkET28hBkRH120EdR4a9bm
N5P28Y/bmX/soC1/tIEuQ8wLr2tbTqdFp3GErg5eoSjLS3lzwUKZkSQIsVvp1z45FbKCBDLjHNA2
e27+71X1t59jaB+K2Uh+thY7uRwwE/eRMIkgqF2Q+L1Gcu7LyJ0Jumtdyspkoaxry1rsu6WYuZ1S
JDcOl4K/5j8d1yq2kz0Xh5JjCS4rQ6VdZ+Pq+uf3VTvl0TiTdp1TqF7MelBn5sARxz2/W+BubHhi
U6KiclCUTpbe51b82IbZWHbHalzVYRbpb55yefn7hc9RfJmw1u4CHO60qysbcS2RSyULyfNk0l3m
MYVWPqbrzkpxS/javxRiwrO6ACCidMuO05yJU88hzH/WUdcbdXkPHs28w/62aVuY8pyZN34qDF9s
1Xzf//zDzHrJmdveWbbIcB6ACGwK7wKABbhgMlVkbBecLImR9MRmlc0/Pw9b/vR+KIv0Mg6vABRw
BhqJsctsJhWjyZQJnpWHQzRBiIWOoLi3yoyWBko+6RikIKmcWwuNJAohNdf3f39VTLww0Ia+BUvb
XYneHnGWkd//88fffhX3uJyICbugQrH2Sy1xKCcMUEY4HP98gbKLzrTjAtam/YH0TO3WFfN225Sv
Pe/afkgTOLAoyQhzckFfrwUrrIE8T/DfCKgalxK+I8sSSuSp0NZDvRK4O9EVnao+rf75gudzwf+4
eNsVLHXVYLMDfQQHaFC0kTDJT4yxHHaDBJ0qxjKnv1+syXkTQWvs0ts/Egu2Bj43+G0DjQnUIeKw
MdTZzuLIccncFUNACHdB+DusenMXjMYjmG82g4k3nTy32raNXx7ne6eFLzaDFNi4QfZbgNLBh0KE
HRb31GjxuccIwf6K5YNg3+HAmYUm8NIqh7BoPVZGzOxYUDpkvsu6/cGqeDm5ZBHvEce+9F67r1io
s2TG/tIHegopm50NYTuvpZ5/uwGRe4L4K6RztAmKN3tqje3Ce3eam+Z34TFcRI3eYYyNkBvt7AaH
NdY3+5AxPOZoak+yV2+xShT1QKsoN0xgp/gc8yRpj1aV4dVujDws16k78UoR5si7YlfzXhmt3ieM
+EpejNiOcevYOYA9VQI+gLS1Ma2yOv39Vb3gzkH3eHvnWTKLJCfBy5v3RhWsezVlV5SX7SmAZrgf
g+DaTx0OdRTveNm9A88vsGuw7Sjb9Q39ICw0VzKFnW5ZxAMi/NuyAMYoenv7+9QgpG1Wa9gJ5FJV
ykTLYLnIib6c5iSFh91BEGTicC5ale1tf339+z5Nvb/vxziOtJ8/glEFgsBWOPIp/h3HhAZtpz/n
GiPweF18Izvpedf4YL9MYSGKdNRZ6Xg6gT0wECdhJs5USS7XpboZFX00GNqzGF+58NFmZTlb35+6
Q68pqVzDsg9s+8RB9ZzifH4zXNCuRze8iotE47aa2WmyxbybpLChN7DQJKt84Q1ZcDPwIBXB08IU
Y5cHEtpDu5ws36Fxi1HoNdVwcm+T9r+/ag2Lhe4YR5mv9Q6z9h+m9PDj2oWeKti0yqez4E/GwlcY
gBjRQf79/wB0tJt4Lq1w9ng2ioQq3xoHTNHQhMc0Bs8+I3hocGSgvx2VjVXcWY+VP/zz/s4K/VqW
6tfCstuT7c7vtbALssb0tilludPB8DLFzTOhFBC3mskMXaWZX5ckM/nVrpL6lRQfmjKze/PmHlX+
VO/5lOAGc1iw23EMzLFIzQ19o96CsiiiwTGuDGfruwH422a12ZixD+xIHeqaK+K0MwRLE1cY9Iqi
AAueq5oWRZZh4aGF4uGmeKHlayWqfbPIQ7vvgRRUHiCP1nhxsvEZN7dJlI/zkKUHihgsOgtlVsHV
y+cE2n6c+xdlqAd7WLhYklhtnVtuumv75a7AVATkNc+hrzr6AOqt3pqUrBx5oJnNAkzLoB7corlU
eDhOfLx3pGm0pxr+N/qsuLg0JeM78oeJbnE44bAm0cf0FyVqBEl6BBTdF4ebQsKhJ6X/gt9Uu/O5
62jOHOC5xaeY5ohUZRvah3ji8rI2CfiC7TCYFZKUBHB/jUl5Kt3T4llyM5liZi2divNcnofR0gfP
Eq/Ige+HdMp3WGmwwHhENi3uuC39YnoyiIkwVzLNQTj5B4cwbgsqTZ6P7Z9pnV5Ixx1CX7T5KS8Q
TvQpoqgWXAbBD6iyJgdNU2za+nD7K1z6fOzqnjq6olHgCNGa8D59dNPPGcUB1x0aAF+R14wACg/D
xaapi3oX0H4XxnkbxY7/lSnoJR7hVtwUdhYxuyMwY+JN1OtHNqxZNJgrXWs9Vqd/f1kDrqnVI0ON
QRQSfqe6Fr2IjNmdDjG7ZeF1P21V1jtUDVi5a5gyW4eh51aPHEeY4ogE8uTfW5hMGr98RlzE8+Ve
WTIvIdizBpkPd6IupL/xHU60zI1JOmYOv4UxNiHM2bjaMQg3LZKD5khten5X3b60VnDMVEdcYPdA
1go2y4Afzs/AmAVZM/JBGihCSSnoenksh9QgjqrkzVvwshPSiM4aPeqCXg6fth+xy1IMte0vIlKm
HcksyU20bbIsCfi5Bn88IzX33KU5U4J728Czu+3fPw9tMJGXEySPKbuZ7ipYJvQ++lysBTFjvR9j
xOdzU8oOdZbm8E+X1EZ0L37LmlSZpLBfrWX50gMDLKbHHytl757d5XVoHSsKMnRa/syxBkKT4BP+
JBsxI2rEliDMwn+B+ojBMEl7QMolgnip1X7KGe220rvGHvJNP9OvMiPPpcKOQas2e3uyDn7CEutJ
SdbTLmtW79Dn09EPMAq7I9rjFcotEt6giM8eJqkps1MMMsbXRPJPZHXLi65QyuU4PzY1sXeMudjK
3L6oinDTLPdfTGB9u9hdO0qylwCcHay7rxhd7x5hD47LmxM7tZcFLhpfWjYJvBkUobqA/eSlxNPr
z6kk2aCv3I9aj68svKpoBLnOwWoeqwyfXyn1fLbMTp4m9CxpgLwGWfzZrxFvZ8AAfDNBvc0A4bgY
t1BekseqZkbUufQnu8eKJHIwGrjWks3kGHeQWIt9TAwU8MtlLLATJ+qxyE+GMb8FMHk8sw0Ohgmd
pQhIw5pmg0yJllK7s3wXUaAMuXq9iJpnOs30HQmZ7ht+8h+oktEGsS8l73dmxzCaDxAo2mO9pKi7
EnY51VTu+OQi4xzoj8ua4bb0cJGa9YM9lTPvLaUl87Hv0s4ZzvTkcxo1zW1j9cGdzQzgvPrEiHnS
uKzrVLxI+yX3kXPlWeCiB3G6B5Jmslhds6y13teRfgggfvIWqCCnZOWYGs2x2kg0eFjjXaQcUC9I
PWhtRsB3Tb9a0YreKvFKKPI5Rk5PB5/e0OVnK/F4tXLMqCx5t0WFLzlt8Qs0xZfJC7pf5vkZQgPc
oTi4esX02za4RjpYw6Wf5HdV3fxcJlue1Dx+fMH9IFpEQdrzKbIxB4AyRVtQ3iJT18I1IqvMf9Oa
cu0SKT9CosQHaz0yk/ko7b47KPUnaDXLYiNLoo4ECZcDj488H4PMGtMQhG+wMTxCyaU1tw954lab
2fsQHkiaNTXdw+Sb1V6NDJqJMngZSj89phpmyqTah7X4dqCHHNCH/l6xrd8tFqV4g253t8hvQyyk
IyyiI0iDsGiOAY5x9Gpyp6mgtjX9P7pMNhU5EedxHjwgAahPDLMMVNOMeJr0wgXMvAEJyy43svGc
NzYCHa4zAnQ/K1Vwqi4jwmKvRvFvDj7CKszUBQTOQyztad+0j5N4W2tjvW9gNcIqFPuSd35yiY8R
Y3mfd0SXkg52brPlJ0uxXyLF803cWXAsSKPoy+B3rH25x/2BQMYj1WU3VphIOd1wFmAwKjEU7BTt
KhOcm7vNy2GiwrvdGA3IDbJIxt3c0KqN6alIcVovC1AHbywvqhxwKyQgqIfFfXYct6V1573VCQlB
riPjewQoJsFQ9ovnj/plIjFw0+SMpqxER4h20F/03VEXsIRVR7TFaH4V0GIP1e3YVimn9aD/SAYp
IXv47uBmIWyBrZv7iN2ckmsldn5XiRzYJVtvNAgXohDyexqXrRngPFeyewUE0N/8+PWmIG3m2Z/S
0OhGL3RxjuwWcz4RM0MWLITIfQ9QtnVFHTHtCMmogbQ4awcRqBmpVhdUwzaZACTbqNQGB4sJkxC5
0Q3zgHTataovWAnyCxAvxjV8c4lenV1QIdNxSTMmXSMgjSYv/oBYLs6Gcr5ALVfQWvo7rLvMYBy5
6431PBzcXvxhJH/j/TOXZ0VUrwzoc4VZvE+52oF/42cmymkqC0nWAy4Os3+Zp8ZmxEYW3LiMUd+i
i4HQRKppCctCrLh2U/Ewqj/zPDcPvLb81TgBSEnqIs2BBg/yiYeJoZEo95hqOy40HS6lnWwgRDnh
3ARXEiu/iqXmCc4wi4tYxtsk6++NLnWBTFqvi+7Jf2Bwj+aCtNOE4jUx6mc9jt9iHE5InDZtnFRb
b4RQ0SorHCl0u4S0CLk47dUo44udWIL6HCoY3IwtY7l4vxbOr4X0QwoYUMSpJ+hjlyif03FDfqQT
grpmRwkOiqA82iPNzmxvTsnVMbAGi+q+svV5ZDu6IeXT37myuy5Byacyw7YQqIR9uFLVVsb1RYBu
3+LEpKKOTZBsIBuwkLjXHg/6QXvuty+MsC9TNI6TTLaAvx09fjSV44dIbCKM0kE0sHQBPxTyfQLm
qDCfBCzHoqWc/shgjC9Qm19V6xgHVVXvus7vm4Vc49bBVjViFsz4WIaEmzHj950Ni3JnWxJxhexk
DWkNEbB0zRH51XburJaMz6rGAjut+5S2rSMjJ3cFUS0pqm/ve8RU+JBacDUSJz+Q2ns/ac88BD21
4rp8UJSAyuuu6I0wczuIBSrDgZvGapGAOYZyiJS35KWg/KK3LksSgvsSheVCCkNYs1rbBQ2DxJkZ
6WadPSvEFlHbDXckFswcJNXgGuVFqzTkDIYw788me8u15xnGEpFjbsY6/CNN+59No10+fJRN5MWS
rVSVL5A6ICsqhK1wn0uzIuqsRFSWSHz7laJGybIbKfx9ySACyuyJNXKH9cSHeVhiOZv9eet4mbOt
A5iEDaya4Jx3/ZvbqUPJ8CmMb/7r3Oza8JaCDLc/CvzpODKqha3P5mmEX8vY/VrK4DNP4NbaJiLR
tbaRqmQ8fmvGJyWcVEMbLgbAM60HeKZ9NiAx7BkR11soveHU6oe1nWs8EUgCSKLrYeuNBvpXyixD
ptbWhvVwYgd/O5AIgpI4lmo39g6VYdWnzvBZIeCcCgu7hlctXYLhCDmO/j08wtT1nkBowfFBmUww
n4HNgPTTrnL/JExg8OZjxxDmwKTAXq/Y8YzQTEgPWxsePax1TGDAnPiJRP66GiNVYPtc1mt4gyKf
dRdA2oxNMHH2wP0ypH98gtMFIcKmEHZYFbN1CggItJzm4NSYZQiXW0Mf8zZ5kP3O6XqUnUHwjaop
vkdFwQEO5f2zcQwuvFMPvuFNFup9cIufnvaP0+gu1zi/cpjyoP0yYTFfMuLEy8Y9IHvBC3c7EJak
AJuUQFtm1kQxJNvmSe01QLmpkR8SzfNbwzGD51dv3GEST/gevmje4g3/Ljk3vWkx3eT+HzAlkbFU
/LS8+sXpWzg44xjgfu+SsF6HvTm22CCkYT0stXhh5fir6eQ7EdnGFr8iXV1MLuF51jGZaYPxRIAd
zpuEZnlx1W7B2bwxshm4/NIc878eN8me12T8G3qZyg+8nAhyvIZ6GkiNL6YHa0WRi1n7lh+kogwb
hcZr3Fjlh5Vnj3NZMUAhq8tHXp4FMWKswkmi1nbL90AhZqXMzx1cNKnp4QuTj0ltfLPrPshcyE3j
8TiPQ/Yoh1v3rIW/qWr+Q2Vh6UptaW2N4LgGK/gb3MfuxAvtY4uBxoDEB0fVrQmSWB+64YzjRkdw
HriYuoj4KoBOfKT0LJFuTc6rpkbQRDZtAhMIipXmPxBhzE/QEBm1THAeVBIfCtnb3BAd843eIGtg
vnF28HzUfsHgVLmIbiZpHXsJ/op1V0kXV7QhLdWuLxxuGTMuDtWIgWSk9jZpO7ZurY5p7XQH2Qz7
YaD8WTFWt3l5QpTer/GDtqeG7Yg575t8JGIa1/a9U8wf1MliU6JF2yLYuM6K3X1SZlGfW7Aeia10
bp/kvMfpkzbc813oo2+nkQWJwlCL75Pzk8QEsWPadxgdCwlRu/LhPbfGU1lM+VFZw1VRkm+GLDgs
iMOxxvmfdvzVejRgNzI7yOx2l2if3frtcLQwJ83sl3YgHx+sfP09m81MvA3+IHPlMS/r7x6WnFXc
YBlo2tWCYM9NmQuxsopxylT0dxAJa2fd24n/aHXNTMbYeHIQh9dafjsei1z3mi7iyWX+EQYjeDfy
K02NM96/65I/OkXyWyJhibpBJUcd1E+D8vmxq95Dj5BXh79cCQncwDIRVhnNEdRCOCTjuCWkoDmi
BfhN/KgBogqsGGl4KP1U9hIUHbrk0SAcmQwKolA7KJrS/kHmerFfSNM4Dbl0H2vwnXgSb2GBU1+d
4wE/wAqdfHHFr9UMkJbjvn8omiU/o1mT4EKmZmc7FkUiEX9ON8WHOKV4Wwu0YBV/JQGY7UPF7tEa
TPNQKxki3BN7lspQbpwnE0ZRretnZONsI7viitX7bmau5/AOjwLzUJ0xMUWoXJPpgt0giCCyPbtY
BGPqCFN2z3bMwItAAeS3N/vWTVad9cxTEJN54jZEnl6xqaLnNOyf5i7V9quQM+fkiGdyxA/D2nyn
EuTwonja11VAN8aoRAn0Ovk6UCDPeMdxbTMKbt9Wj6Q8s3d5LLAr0LYxm47zvxnG6KGxxe990srW
9DFzR58fZmVIByB1X88d6wWxfqi1n++kaUjE0BZzvmLwjoGbX3KWstvGSxcKzsS6a8hTLUrRHhRQ
fdOK7/yGnsL3IL6MpJJBmF+hIjbJsqnJq9i4C+MGyIBMPtJAHAKMzxtlTMgABKMOBcdJq8ucg2Fv
WqhRrD8D/xW9LL1dg3cy/aUswskghQXbIu1IQH2erPLTL9xvpqiUue5ySi3KncLNP2MLi6Gw97lN
NGTs3BQ3t2Z3ildg8w0SitSUm7r/lTTDqTSeW0pMJtbzcvB6/xNt/lnJghA7RJrAbzjjUM2j6wbk
mjRi2OF21cdU2B92Uz6IDgc9rrodg4ppU4K8x4WUvQZJcge57Rj481PpN6fPwSAYW2XTzEeXA7W3
0LDJtp9uo4QJqcWToyR7wpX0DqTtG+XEl47qcBfnmM1iUVTHpJP3vXY9/EJIf5n4JTt3KTHEcGco
++zxodvKhlxtqoV7rxVHnujmEIspCqA0YE71r/n0u5ZUK6jrGIDUHaHV1VLuB8/8zW2YMV2T3Q4I
VBeZRWNvbwCvsIT7fTdY5q/V84jAdTojYt4L6wpdEceNo8I0x48wVcad6Ys8NAdeEBawMmoWkrct
Oi5foh818ww2lZzPvpMxDRDVPiHlPNQDxJ5smdinP5RO/wliEvIZpeG547EiaL5/7tnKdMgFd6Tu
kZjTj/tuxErTYymF+IZoJdVwMapz6pJIf43d/n11KxI2qlKehfpgFso2l7K5LqU6+7r/CvS4Q1vc
HOelHfbb2OQuL31T/4gJy+yhntV6vvXeAH2tFqyDnyOr4+xYK7CjpjTtJzsRb5OpabIZggq7ey2m
fjpWU3po64ksO/EelG19sAgs3LZrfMiIBgkrkP5bnGW+WOYwg41TKIh3eYculElgWcb9EREA1g43
qw9uN4qtCy59Wtia6Wq5JHo+sQHbtLV/NHPgiJ2xn1JG2AScLqEm725rmBrGaIxpCa4Cj6x9xKDI
nJs2wtSNe7UAZwg3gg4M8C0f2XlM8YuNNXif+cOF8ut9mr+6kUu3KYo1UgR8S7ZUJiiULRIMDx22
OK8oDJAxNgcP77iX4TxSLoFERlqBEmz1/ZxIg/ohJ9LghlXEfJUiZljz9UWMUcwma48c7xefL+Jy
svy7ZSILyjZ+LAwPnxwOVV5DEvkm93PQZfMAETfdWFW/+38SPnBJv7q6r7/1f8YN/CXnf/3fLIL/
nyIKXP9/iii4/CzS/0gouP3n/yQUiH/ZQpAoEAgRWIFlufb/SShgZce/sz1TSt/3bdvyiCH476A2
+9/BbJb5L8uVmPgQnKC5Ef7/KpjN9/4mDvwTXXD8TUSB73o28W/8zY5k7yUc7z8T2gy2z0kNfCIe
82Kr2ZOm6KmOxsg1hHTVbGrEiCicgLVtmyY5Fx6hBZnCX5mtya+MUr8JvHhnl/K43jZdOFX9/QQF
lseSfeTy0jWayHl73ZGPAjIDQ8PeJvezMctfRSnz4xjEHxnZRdFssv5T82uCQXTNsu4qO+aMOrGe
OOiQBMC+zloTTJO1ZCGTPCIqYebgirhf9EhXmxk+5K4fLNDtqLWoEgeIKWuJhLC2dbFvRvQ8sznP
CDnk96wFl5y11UL6F3M1u2eP2LckbT+RN5csTgR4bhHsB3nbbGbkzxQEVhKUnWxVjsg2WRsiU/22
3bVDTN7ks9/kx3YIPlrENVvTGzDrD++4SC5dgKyxmjD89ezc43S680pxqpHujZM6MpOgqLBarEkZ
l2VVAjw2v8faf6rN5VOwqiNHBgzsHEBOMdTeG/RzxQC9J/kdoPLTUjIStgSZd2i6ATAeDVscsHM+
pnWeR3X13Dkdr7O7cpITe1RO89VtYY+Mc7BtrfankFpv1xUGL4cVjo3uYnvDj7XOxl1VOyc8EZCj
kOcUdv8ZyO6riptjXC/HNqmCcKiLw4xoZgMh46O0OCV7m/Vv1hPdVA5gTJgJJeIT4uuvRcwDMleP
7AWWa5IYWuX6u4VhC9FSVpjEsCkrdGCbeBgbeOYmC4ZKHvkNBlk8VOEQU/hJs87v3Hq59FjJTp6z
vlhj9k19KDytQ9UNpLZiIQpBJGzNzrwIOQAVwaYZuGkGvjdgSosTmPP0wHDgUthAoz3QICOq43Bq
ChKaDHAhnqCpjMt0vy4Kit13T+g73NRyfmlmvDoCY5Tpy0OyUmxoVCpjcMGjhjuPkUjouRAUVlnc
+wOA6d6K19NQ65W0Z2BtqQH1kJXGRoe9xdw7ldc8N/YtsBQ07qRNCzrCJhnvTbcgYHfsWUPH4o8z
LkxHjH2R5jIyU3TzRZU9rpmCipBQSy3sv/isnRafFrSJP6rgZ2fkzEShZ+4TdIU8dx4C33q4k1P9
Mg/9NrlZIxJkJrX7w57fOhycrFkq9jEq3S25NzO4iHFX0QAQcIJxahqnECLlGwEG8ZZ1GZtHaRyX
rAHNPEUNxrU1T5EIKnihJM1mjNpoIAaGP5S5TATPsCmROThvcrAYaNcG/V7x6awxelXR4LcDouwS
YT8EewrpS5qBYe/hHxTOHzvF7pR76Y5kB9j+IEWbfngYmvlHbUiQbdh/8efBNw8owHsab3RQeu+Y
LJNSahgjsB56I0AN1t+TdqiOkn/LQvOoLXrkIDUvTS93jlfdhjMf5H7YO8LFPlWhz7VvvBOnd3AE
vJWWKduSeF9ZjhIJuRohboRxeUHwMadu5DlLmFUS2rWeKQfap5F+7zapZ60ChtVMKE6TG9x3tEKG
geS9edjXyhVdqV4p9F3/DqHdurHAKKlS7/B43SgTlMLapxeFuPzQjvVpJX7CTXr2OuuT2XtvA1FR
2zxo+oPBON8OsDhgR3tUSfKmUa2FGDCjJW5wcLPRcki0lXZ3nvo+Mjk5aWzIm+36sxXXR1kzSUzg
1wm3vVgAUuZgudzqLpvY66Dt9xZJc0zys9fey8qwRdC4IQosGiC/6NGIZjs+4C5AyAtPr2A+u3Hs
+q3Ln+UNHgWmHkF0ECWlhfrRYBqqyXkBmQXjDBb8MYuhuhG/a6/qZ4pXyAamvU+GMfLb+U3KFr50
eoTHiARYHzWqslMzuwEGGjskTt7ZMUWCZyKaIxF5COrJQcfAAPdKix4xRof0g3w+yAhzveOg+mn7
PVEYpX9P1eXw4Bb0mI11bLm9UTCtR8xqBFTr3j6jEnhXtOcb4PDIXQJj2HEamKXlH1An9iWbntrj
PmuJW+kn+YUSHwhTjbaMSf6h8QgqqxFgV9WT7SQdc7XBoVL17HBh83WzAQyVeuWoZIC72ocRjVLe
jMc0vZax+Uf33FE3J/V+CR7R51MT/hdN57UcqdIu0SciAlcF3Da0l7ejuSFkZuO9K3j6s0p/nBvF
bDNSqxuKqvwyV0qFnQTytqRaLZqMZ9caPuig4ckZtVX2lvhExObYCwsTizrR9GdYYdGW25+eW5In
bsePhkkjTEUkaBzY70bq89/7hnYVgLy0ucjYw8SyJfdmz9wCyO8LdBGYyysOPUXvAwAjM+yD/KEW
WOm2xa32S/pSDC4SEXCi/dJ9s4mN80DcrGOLOEhDYrZO8cGZ1bAHJnaf+/ZDnCRX3sw7XFqcLLD2
E2oEqDeWbbKDOpKeMm4aipws3EELqp41f1qgpbETUxfqF8tRg9tMzsjUD3CGAukHvLP6g8Ezg1ld
VodGq4x2Lt6VF1/xRS445Og/Ht9MQKxdYYRdDLcodgK61PMANlZ/jBPUGLH8jAErJmhIekU2fI9D
dupx5c4bUBVDwr9ZzVsjB6clMPnFaCjEE3Gcqnbq4QBi0azjEIhFGNPDjs0YHwzJTqo9m/W9bqbb
Oc+X0MR6ZZXNy4TvB2uK+BurCwQ85n4OmL/kfS05iZtJEnqkPHftmHxQOUByFiU7RICt/0ee8EXK
Odye3qWDCwlC+i11rj2wpi3KGmns21Lc1IIN25wRdsJQtfPj4AtdlQFblAQoI8gUt0wmzVAWmm2g
HCQS/LBOefTJbUQqXz4sab2Pm/1M/i49wlXCZeje+0Z9W1NicaDPYzvwEiLqqS/St8zXcmaC3Ds2
kOvKx/21OWXUWH9oA81O9irpzHlZIEbWBpnBRnjP1KBf+fd/p9x7AqnF888xrcOopjGC5f0X292X
4Pq4FouYQrn1A6KzfLdUkISDIat9at8wdNJrH7F/xm1LGHtWf2/WQ4BDJn+oBDI9/IgfuxrLo9MU
8UvQPco8OBrj2F56xoX7bFvu+gRcOZu1KDVAAwWbLDFnM1vYPHHn0Y7KoCzJuUYGlqEBNkLaP5Sq
96OFJpKItwJ63sLp3HWMY8fLyRjNglhw3319lygrPkvwVVevwg0ByWwfoFiSHXOJgdJVmKW5iGAp
bZFt4fXpS8zxoqNygnKJy9JIPdGsk8hdUcDRp/b+hqm752gNnTiTsC6E+88NeGJ05fJA+UBu2Je0
ZbgoneSpJTm5Vs67WgQhCp+CnrL8aSgIU03R31TFEnpd3x+QslYsfcNbD1JAxPY1DSAVe4QIoqC6
xd6dHQyre/CM9TxY6m3BKoFv7l9vkKqUS0cbe549+xwQ4EuqA0w/4+oqXCzr+q+3PQY5mf+goNEw
/DduuJBO6KoMIyt+c+Eym5l9Yh+1fYdYmpKZpzIpH3i0B3lzdv0k8nL2UwHRmSgApmgt3qP/n4d4
Gva9RDKDdsGjNSUzYZ6UYiq8giuw64jumxYbmHuDK5Pq+ABuV3u7GkF6wvwOvrC6p0jiajP7NjiA
Y+kKc1kdO1O+JTPHcgojbxc9C0SE2nlJ8ZMW6Ih5/45F9EWCx4xJze4cKb5S0T6p0bwhuTmk+ePU
Dq/N7aCY4XrTm5fGj0vXyNCMyTMeA+m0u0qIczAZ/wLSCBxBeJVF8meA8JklIK+T+Q28w2NQe99r
8+1bDf9d2mNYm6TynOJ5UDXO3ZSp1Rr8c5qEMc6KcA8Df+f3DKea8b/ZNXGrlgrygJUwk+BtCwwC
ZHNKDA/mmoNNZCoPnkVry9AMIQ+/byLet75fkNF0LcKj49mrQDLX6XpUynzsKU2NyVOLdiUYUr4r
zGA2t9cwWJ8gIdmzSyaRjPkgtN4bXX+qguZns3xGMPUR/HITwibjUZLeQMAcd1VqTVzrYKdsMTCc
LXEELxZo0YdeEIFoAuuSVRh0+mLFUeOsD8to/aUgGt/JWnL6m9LiNc+TO3vNrtsG8ZyuSF7swmok
zQfXUAE3SgLTs34eS+tJePG7CQTeIR24q6t0DEUdX3sNotsqQooZc2Eu/OLZXql2sTqQdDg+Zvsg
2MaWsxNiBXg1l+yJBqkLoHCbETV4h6KXT01KdNTtrXMTT6yj3In7NqNxr7HOTGfZA1rt364O8A9x
PHR8lo1sEc9mI481iXTm0zOk7KTaWRw/jCJeCHtSFOEQMb84C+0fLRiAJUGkF89ez0c8qAIjWNr8
rAIoWbCt0WxwvjVa00Jcu46li46uD26WV50WTP0Qcodwc2LWO/yyE5iW/Zp292ZBQtbqPTLuRuSv
3npy5XJnERA7dNCt2NdhlXldh3ezRZbs6Qfp49uMeOYyeuMer2WIPQXhTHIc9jLrO1nzj2Fsm0PH
Fau9ndqQ2Tj7VpaEOHKXrjmX5eZ7tshNGhsbzbQnK9XjOacnMg5pbjk3DA64F9Z7K1gYzw+aCNhH
Q0dlmZcvP5stsBizpbKM5ARgvcFgUJfomnKXr4O82O3XsiDYpTydmhmID31YkEAThqTOf+zhI0+0
GdYIC+VVISBvZAHwV0+PnQTQ1/OJQmhSkOJ0W8EGBS+ldn3vrPnT1mBazesYOxDoz7DamAb5PFOw
pHz35pgcbWpYwnLE3sKxDIbbGBykxT6m5fcceRo0KWflnDu9U5m1T01y5U6Q0nXny3+CkfGuEVYV
dqQU2Y3Gd23/tLYJyQCbAQw5FzPGpDUbRnkFcsYms8aMPqQkg0eqMfb2a+ywPQ5wEkQZufSbgLlZ
UiZvhT2yagPgY6cfhxgD5d7Ot2+ffUGZZRQvDHrnV5MryvyVKuz+6pYdSOyR+InyBxkKxaILYUoP
izg0GEHwjMMhMluNLcEZy6kBQlrg8khiB9MOWDeSkqOc5JDeVsnVEd5faZXV0fapDwSdu5a0vXt+
+cZAjdMiEumeohlk48ZbDiOuMfZHM5eFuxKaG15KXLESbEEhL2Cw2A2wdNgeRY5t2V+ozvqzypd0
hRpVNi1W7i7fd/VcXxXdz1XlSvRnfRkK85B4bkxYnIcN/ogoxX+O1Ui+JsxQdzNl23jYX4zOpcto
kw8+wRzG1P0B+IQK3Y56zlzmy6nDJOdVOO6LvOPC8ii7U2o5L65LGDK290410vnQJgW1cDmb0dXA
whRLD+TOQKwiIVYqgiVBRN7wYLgc3KTJhVQRFkoMLGcUjF6tZvmoKwyvoKVIYzKfhSdZP83YseEs
b/Uh65I/yV+rj9entYaKBO1kFyh3/vZSdz+OEH1Q/dTeaJlp1h74nnyBNt61jAnNFn4HXKG/DhmL
S5Appsp/V8JUMAe94rkv5/tem4ToBMYwt5QMLyVkcF6sX7yn7K3Y6QoVVQNwmDRjxwIhrb+Srngc
KSu6bgtvuMmSas6FS4aCJyhYtAn3NmcFMuklS3nBCZLUwSLZ6/kvqxo/OXTDv41njGxUNpc4wnIj
f8GHXtI/ZrYnq6zfCSfkJyiTDcmSbm9lxik2h/LIJf6e5lN+rHtil2KzP+eU9k0bI5vh/3MAOWFh
osiAw5EN03sGAj7V2NFWqtAgc6TDObly8JfRIBVJwd4KW+7nLinbU9t4P2SkD0mB4+JX13G8Tw9T
e+jEfKHAA3ypG7wNpC0SIOqnXn4tJHgPlc9Ty5d/dOMADKBYnROuInQn947+6O5M+Zr/6dFEjI1P
R3SdXHE+qBzA0vOTQQMDUPD0xkeqygICwDYMHqNlXGNbHpVaHNAPZbKefLt6YiVoibbYtIJb/GBf
L0rs1t/S/slZdN5/6M4bUaoTz0k8ZxlqKS1HuC/4qZnJhUr6DGUSEPDkHgfJxL+Z7IGchxuls+0d
CYNwE9E9FSgM62nBWIPs4XySFbNjIhU8sIn1cqLlsqbsxN/79qkYuktnDtWTCvwzXkgqY/AXggWm
VoHLvNuPRpd8NPbeFcERJ+p4bpIBp10KsiXJHAz7E16nTh6crWcildsnuNTrni4hl3M03052+fJQ
JtsYOcGbJbr4JadOIlvUfjOtt1F6hGUsADENB1GVzLeCpeAe/PMruvLn1Hf2yah5KIP3Ag0XrMNJ
OvEXeT+5GwuqAqX9TRvdV0rcxNvydzaow75NH4Z6wtopOnx6tZZvgOkmBge/wA9WoiRa+Zyef1lQ
FNSdzYr7p4fSceod6CEgu2yHTVi7Vm/cyncjvubrXM544iNi6OLQt+kNEbRpL0GSAB8PgMsx3923
PbUdcGeoXMdgvBQQfl1ye9ekOqZpGh/ZgvwpsOCH0zA+DNxUh3pDcZc5Qk7pWXhYcJsXDfKqbyN/
spvgaUpTHXdg3tKc7fr2gCL2D6NDddEBEYdCgWln5zy/A53aqTcLI19hOntSjYdW+M7tzJYwBX2A
oRU1x03z+3hqMdaa1DJky1UOw9kTKeU9LZvdvk+fUUcgSFpMvj3dLz+1+QGMwdW0t+aUEgwzchpf
BQDd8+jiyqHvj0pwcJd11n2Ma/xfgrcLn2tH9gVeto2gHyYWianGS9D1vOVtWcVX3tV6x+E80zC+
35zePHOpM62fca5b1qEzeIJi/NlNqQEWKcteBwclh5wK/eObQ3FUBSNjzd/nAJxOxa4WZs1yt+Wd
bqx1vryA0iyENv/q5EQu2BKvUQvHzl2sP/QczSGWIUIjc0vZi0BEXYzlhpAySnTsS5LE1BeZYziV
ANWxC/XAUdl/yC4KkmW8BXLJCMYvesJ6LAO2Wog9cDdsmpea0PzeKOCkJRmaEFPLW8NSiYDhkg9i
OZ0av7ilVWLLC7lnI71FblA8uTkEec6WRH5sYZzY3Bw3H48/Zv8s9LN1l3vS4S3KZMSRE7+y43wQ
z/EPuq9ntkBsWf0rPdfd87aCZ3EwzvQ8b3aDlBn1EvZhTGgBmkT6UA6PDaMJz1CRsw3ZvkLk3JM7
gIg7WG1IzqneD0IQEPS5vAYqpPCZUEPFxVGuvrxPvfVBbPkpkK5xDoxse6KQhB5oqnBwNM5PFXiK
Q5lit6+37ppDrKVXwn2KFVSFshMm2L/8K25bSC0OG2/TPeCptg6cmPGxobScKVttkW4x7GYFoBRw
pDZR9icy5zOCAJtM4JzyDsbIcZ47tAHiASHSxzdJg2AnPT+AyepSEhGL6TAsfGtRzlSn+Il8GMx+
uOR18kNsOj9Nw43d4tgY+IcjQLgiTK0sfUTgXu7KYI4aVdTnoYdfjPdtOYlNPc89+zB7M8WxDmz2
YXln72kM4snPyiubrT5m23DnGAjuEJ4uwqJxGLgCfJl1/Ghtkm6GN72SFneeTXazHGhv+moO7haW
2zClyfBEvebbxp5nKe35gA/9yV45P64xGphJq33kJtvLjJKChwqT2ry2T1u5ltjRyykkGgkYQ6Hi
bo5xz4QErl4FdadbrSMmQt1sV7pEttXD2mRQf0dgyphYGzwHbceDy5xDdOkbK+v5ZYwmJors7T3Z
mdcxvniKzuFkrB5/v7DYYCBZM+Ogvinnm9ni5eV57YzlOJoj9QNNfi57s7jNhjiaE2u+s2u7BK+Q
xDxf6M7qTOPY9v5wnbyFHT26uGvyWXmCvww2AbyGhf2gm+421ym4cu1jYBBYnpLEY+vhj4/8bDQH
iG5n+IQ/ckB2NQtxLQKb/l+7uBkXCBST4z8Yulxg85f8+ffLuD1sEGQOjZERLp0CdYgr72/RZqeG
VW5PjyT52qzM9vXiiXAoiRrhvMH8D0TGtqA96VKLorA1xRu3visuhLltSgFytqSuori05ui4X2p6
xNaVw3U5sUEL7Akyywj0aBt1kW3jvy9bGd9kae/f9FjLvfQ27oLvtQiaY92pg1eTS8l8GhQnnhL4
rE+qCLajSl/7Yt6OY8v2abRBXvQmKTsRE3RqUqj1WebOcA5WjsBgCtIF9LihplPAFgW7foAng5jB
aRTio1Ys5W4yvtcO+Z5SedRJZ0N6HpTuq5FB+R7DRNjqZdwlgWSAqpgzERXGfdw7RExAY4QDh4Oj
uURTG48nR0ARckVl70Rdv5saHJNTYLfZ9X/TkJb3WWCyCW3w8lPt10WOC8ZmIrgWjFUPudBnQ++U
59ZJDyO09lMF+vICv3SQhFtNwQkwUe0VfnALM1BhueN9yWHXXbzU3BnJoi5pWX6ThEMhHO+wE2HH
riYaVkwb3lFTwZVqQMRjJTp3MRwzY3Oec2zYhtyCOz5xpnGJHQUCrbjxZ1ItlntraxiUk3DEJ5si
bscWxxSa2YZROqb0g2FSsdBq0cXiphRI6cxEBwYHSNmYwW2nILawZHywCEidYK4xV2p9Grwku3Wo
PV90QsDDjZiUPD7twjEjCs5gWD9iP4n3nEBeEqAAPFuPjozXMA474eg+g/k9M8EzT97q8+Qw3zFh
zWxAsXgph64fptI02/oHtvjGjqc6DGpJoY9iyzTXxn+DDuvMND9mQv5r5nGIilWdNwAEl3SVX0VQ
N5x8piDcPEi780huHxjsxANBPK7LSj6V2vEoaA14RmbyFdhpTCjKP1n4wSjVwkfWFWQ4N5xotc7+
eDoFFBAHEjoXVBIQqnVS6PdloNQTIKp0ksjUmaJJp4tinTNSFBnr3JHSCSSQccMNptQf8g/Zabb+
45TV3a+DH8V1np+Rzl+WoEfUhAhymA1PnDjckXdK/xYVk25fJ6FinYmaf9NR4Igja6544OjsVIcE
ThqJg6LOVVGZzPGmP4E6/DAJXk06gYUBDcWYUJZJOItSZuMo0W10amvS+S3caAwPtLju63SXLjNY
P+RoBLht+8+K8p8bw5Q7mxkBCJn1x0uMR2A2pO/s7dmklvKQxfU3Z0+MyfT+TQsWM8uhTFMw78oY
kuOehZZqbB6lbMTTyOueMJiDUjTpO6JRybZxqS+E3xgCWDEJ05XhvOhBJoq03M9Nmb05HVavmQDq
nzrm9Dcd0ZmGe18mekZBOlDlr4bhly+rgxFVOKQ9BoTscYRC5BGSJq+FjG3HA6ejgox/m/aAIIpF
3QzbfUu997kqyuDQq6SJZhJQYZ7ahCLS9pHlOQfV4nTnOZfm/QIV3yNJgzU/WK7xOL0HG9J5CcG9
8h2eWKOUx2aOCdMV8lrxjAldm2dUa2JG+d1bZ9vqn6CcnfvOfBOUzRJhVDrLCPdiYqEsLBwkyZze
zjGaetP69t42O/ta5tOlj7Fvlkx9rx2SbJ4m07nuuBAyaht2Bh7OFMfb1dQRy6W6CmUGwKCJYfZt
ssKAZdPs+WzD1VofXUu98oD8SIwCgraY/+Klyw+KAgfKAhgR96Q9fW+9/n6pXWiavLr23d6QTWit
L5jSXvL01c4d5uXzmus74SUpvPiQIpNwruYLGMrXAsMN0s7GUX41X1ysP8fGzH4WDt/7zIJAx5t1
dVoyFwwCGzp1GK7Cs1VnhnXyNIP345iHRFQt22fA1unQS5YEfKekZYf5FeODccgMn5qobT52dFMf
VICRo2V4c9O1RKLTMXgpGpLd1QISd4SaSikYoieorQu1QwmYQEgEmLYf56ryDkwaPlJmtyF41u9g
dF9VSUrTyL0fWfNsMOs2CCsGfjAa+E6NDdaEyh/mwQjm1xW6B+YjHJGzzhsbK8ljtvLV1dNp5Fzn
koVOKCvgbjqxPOvssqNTzAQ5OePqZLOjI846NEdkzzsq4s+TzkELRsxsWdL73+9X6rR07cfnhs3s
cSNI7RFavRKTGZHJiI/4Om/t9fd4YDpOQ/650onsRn8ZCGlnOq2td74XBlmTznHXOtFtIAXzwJXI
yjrvHejkt6sz4BwK14iV3cOasRMEwTpvWfVVau08lMpIaKwJbbjEKnXCnK5EDuGWzp0n4/Rpc4f0
Xao4rbvHlIg6JRnT0YnLGtkZZgc9EjV/+/+/TC0b4ILxyHHaPhydgJ9bFq9tCjBZdINPNaHwjvEY
f1djf+R/iEYgWTpRj8Gq/E3YE7XHrWqGFMYxSI0/YXZ+yKJtHkqB1OoaWXqmhcDneb/dQVscT4kd
YI4CwQQumwF80QXqyKWbRnO3FRdZaicBDjPTjrt/qcr3HnULFmDsE0EgJ8oLJANLLU8+tdlo7mBZ
JIQKW0M19I+QsXytyEKfLKKiv9eNQfqJMT7E1X4WF6icO8+GRhhb5N7LhVBY4KJ+DR04eFdB8hPr
UW5/qxV8hapf+PjXK4Y9Gn4WR+xY2lRqwlOoFgAdhMPa1R1uXdAZZjNelBETl8lwmXVuU91uvEB0
NCAzlcbHYLq94Hm4pQsruR8s6lyd2LsW8az9uCSYagPEgVsXaGtqZuwIPytvc6a7WQbUooAcRsU3
zdezdzumpE3buGAoDGp+op+DjN/JAkGxaRYF7vdnCZzC0N49R/MqeM0FOWYYFimXbNYGD4p1JQSr
zyvPuqfWKtUOxPq658oyb6mXvYLobwnNqz6cg4G5VubRoemvcDRE+kTiXU9d/ZHxEmKJnaCJbqbB
x1yRx8ADwqxAUvQTj2/5mK8YW5ZXZ9z70FPREReTvjuc2mitDKvz4TnNFXpw/gv4CDEjlwcHNEil
GSEFsJARoyuj//KRiSuPzso6gxuB4GuHriaNOC3Dun7Ft6QpJE7GbrRtEETaLYYQ3ltRrqklHqLX
RWqSCSISOTVNN+k6DBa8aqG5J1Th1ZEChVJoJgp50PjYg0n539/T5JTfP2WapmKDVek0X6UEtLJN
jP1z0CvbL4QFbyEeAybhkwWDyEAPY+C8p+IGBwf5DcJYt2abesclpSXS9YFWbxLXf+kF9mmISTbP
KK+nUc9DRAG1UxAc3jMDoVk6Tt+8ey6T+CS8ATOIAWMGTZHzI9gZyo0YFGsSzYRipsk0yxOJu3Hn
1+Wny1aOZJE8sVnlqelCtZnA24yac9NsMOPXrb6kifVaaRbOBBSn0FOPVXNyeg9iTqzZOb2Vfjn9
yPoTUDU2asKOq1k7QlN3khL+jkncEv4YcxS6vtjZak6PDO3eqbB84UzSHB+LmCxLentZQPzAFse2
pfFDv59vnJkUyG4HoclAtaM9YPq/uV1ecqPjY7U0S+j3Txt0kL3CVhPGFUJrpZpw3MQ51TQiB/Wp
A08UjKx5tSYWSc0uarl0dkXVdmd2O7s+IwJb/LKONPWotbO3VBOh5ozv5pr2yWlhJC3AkgZNTerr
g3LxP9Bk8LOuAd9yIJRYa9ZSwQ5As5eszpm4U80fKbxXWJYkhTWpydTMJpTi9DQYPSN0OsmydDz8
Frooc3g3DLa2xLjqi5rpPdvFxMWiscBhQIrxTmAZPozG48Tp+fz7OU0aaAR8WGjGVLlVP2XlxLu+
YWczPsDCqc6SN0O4mcLDAnjHn9PHmbcLvgkTJYhfqJcN94YD4qrVrCv26SGjPePUdFW3RwrBYdAM
/cWtFHYTT7zpxDn1pnzJpjxm8AxVi0ujufx+/OxMMqb6M1VVlNX4Ch7XQpPfLte/0u+XRqOt3BbI
U8Wngm45XpIh1397JHRNT3uvyV+JCQNsdf3IKaoa+cRuu4vp2IxXsGOaiB0XU3PEsJF+2JMT9cCq
F67i85q+roTfb5EqvShQm8We0pjv8nb0j5Y7nUEbYP/yYbflG17SkZ1TFkzdHXvaleVi2A5zi97T
rhBY5ncGcMWtqkzr4mb2ue28hq7J8pAvyXKdjJHquTL/qoHMCd/O71AQ6qOHQWmXxx1KT8UoSE/z
tTOaqJ0x3Fqy/Du0ojuZWxLcWiX4NWGsPzVCw3UhfzUAVaWzSkyRuVrhL6RuHbHBbJrtraWcuzTH
uw0d6Y5+QeZn9USxZMItyus7bAbka0zNT67hBTd4A0KnjjGN2QgKVQ5YtjKn5rAFxXhQlliJE5Tq
pqVruNQcN6bkA74hikW8vnza6IXb0BYyn3n7E/amMoIg+V0I0p2yx6Rg+OuJszcSe7I3rclnlo9b
ryMtw9Cgei7Ka7sYN4FPygrSJKMnP6EYE/QRdeL7cTXim7wf1mixcZOMQxV586ROrlBfDXP8zs/N
gznQY8mvVVZyn1Em92CI9mepn/x4xqxbWVe1pPiU/Xq4DaR9z//ynVH8acbNYQTZWKVgm2izYkTK
vhH1YNewAK8LM+YkeU6FdumRaWR8C6KD1WsiXEvMqAwrL3gqXJ6zpqxI2Fr5EbPpUXUJVPa82fCD
Zl3kVXko/tDqjP/YWocD1JAqanyYyRJEKLvliM8zjYI4J9MEQB2sKJUuCy0Bw/zFo5BL1xjayEK5
YnJYIVN0CbU8/bGh1SLKwXiHvevdi/Qzs6jvyjFuRYGNL9zyX1OJyISTASm6skOiQf/IYR/UrD67
2v8YM/vLNiDBUHiVDAXH1DiLYSlj2HV5PyU6O9PDiibghlmzlpJtSX8tQSZMuOp4xuNTM8Qovt11
qSK30bynGrMAhxEepdYP0dJnjIw/PDY3+mqyHr9kNoCH2LZ83+Pw34z26gxjjv3cNA5zLtAF0/tY
uf8aidxVL8yjJn/8xCAUMU8n+iNoXQzK/A8g4jS33rqlo92GB1NIV3IAZNhhOS9qkrDpRoSe3VgJ
H9Eqp6thVJEzi1fhwF3qBJsiHHBxZz4WsXF24jWj1hQt0Xfy0HP6b3LHl2rDSumrCFpdFgWrl1Dg
Y0DH5azJtu5pBs1oXqTrfI2e+e5X3WcyjS8tRtbWco/SG97imEuKH4zAIWkM4yBGve035BjqdKZu
byIObP14a8oA5KXCpU6lI/1HhIWWb2Z6cPA0G2Lsun/Q0KhuMqhcC8S5aursOdBBqZgE5NkIupfM
TuXB4DF+xCpd7T2qurnETLYvBM04Fw43VEmY4YrzIvXy55RRzb4ADgcgoh2LSyJMlxyfS0mo6p4T
+ERM5fZVZhnh4uBVB5g/ADj3iqNa6kOXFS+0Fj/a3JWh19CrxMCYYj16fG82P32xvHg+bSkhY9QL
Hklj8t9UCHvfqqe14K+ozAjCfv1qageBePpg2p/uieC7lGFxq5dvDG8vWBWBTKw4+qkn8GL1uCJ4
DnI727aNBNKbzO3p+zPxNXiMluDZIY6tfb13rAmkSmViEjO84ULf2627tfGhd3kuuHQ8XKzBOiCE
WGG6rNYuGFREKIb2EDObdo5HgNLhFOQQ18pE85/ptvjCFygvFdi9uURJkpvCGoQIi0EDMdeb/ggb
SX0K4h530ggW2lw/caPaLCMnMRl/VEKFr+/e0JD01bbizxgLGqz4+LyCxadjjcKDCbGM36Bbgn1c
6uaWCuJH7BiM7NmgMWMA2kBql6oiOH1c4LPo+9tYFSfpT9du9PYzcRY4dXypM9Ka3WI6UeEMXZip
NqfWYnHOubUxmasV7PF1vdk4JlE0pE3lkiRcOfpeuLocjWnSgPtmVeTM7P5u6DGg1OBmuIe94+h0
7xgHmnOTk1sTD+VWODiS+PhXKk2l+lGURBiddjzLDuqKPDD4YMUhT7l0JXQY5QOMCEg+ODceO8SD
mxnlfqCyCLffhY0UM5kY930VfKZpS09BfsshA0Cb/qDnSjIMx0zCQFLn6IxD7lSUxyT3uAfXiIVI
gDE9BFYDELe0AVYM+4GTd5Gf3cq/JefMdIeggTm7+4DGhbRa3/pcIYemDzGueZu2GlwITdgv5PNE
wrtlLh7uuqOlvNNCpxq9feJz3eTF7WlxAHUlqtdlVgX9RZVzuFM+CjxCA1ATl4upoCfXzizGBDng
vdoloEq/97X4S4kSXqm2vVCfgYWtIvcc29MtBiygMHb6RZY8P9AIZkN/MzGChGvDdF4OT0Uf/OkM
dS26pD0kqlD7QNwjZEUFb2roMEfeN13ahi6gByowyw8Z+ziaREbHQU0gwlrbm3JeKYypt9e5XIKr
hdEr2qDsDkX8ZOf+lYhWjNt9PSbIPecl9uqb2ReQMW2ivtvm3zhu4URTCRDKpd9o5w01ohAKfChN
0kn01RlhD/8vKiygNsSLsApPJ6BB46GR6A21aUKupOyXniBvwMqSSN4W5R4SCQskRfbZOYKsjnSY
uOSEMra2r565z/CfXRbLgtnnUeyaysfJcNwwWVteQ4GFqqyLD9LqfKN5L1S57YsVO7psMRIsqYxq
B5V8gQsTLSPH+oZ/CuygibArXocZrhIXHy46oz5uKfIlvu9dCetyF8cNbjH4rDAMcPDUFWq09Vjz
EXKK6c7lOMwnzbtPeV8x4mM6wvZ3mPCmnxbrx5wXwJw6t9ZmugpFrxNe/p+RdndtmnDeszIa0+qV
5SW7mBOx8w1HGg0ijBcChFVABRMlVLjNmSoh0aPB7hQi473wJ15SS1gPEsZy160N3Ou6mvcbmES3
2c4W1MIUCAc6cnAjxrpBiBmtE+ewiHpkpNFZ3gzt4u0to4LIF600iURbjbNRlg9VS8dVXFyXlLeK
3AEp/EmInV3Nt3j4T3kjdHTAozCyjuujcruGMbW5PcvEuK6kgj4sa6HIubK5/3H10Zwr2d0n8L1B
2D7T+iLu1o5AK4659GNuhoWMgCjpKmKx36quPc9XiBG807MsqMNL2gsdogO0xyb44zAUxqG1sEky
DfcAMCl+kanYr+Wy/gkCB/46EaXAJzJEmPYDSx/V1at8CAxjfJgcFnE/feyh2H0o316iALfbhez3
jB17Y9Cefwcc3D4YBJXnDmYcHdnWk1+m/lXwW7MFI1SblKq+J9+yXItt+MLUSJux5fxRa/W0KX5C
4owLJz9+BGN+KlBm8BDpQv8BRoRb+CYrp8gh3tkoyYC94L6YCSsEXLmFPY/y/lAmtgGKg5bBW8Eh
EtwBN6lv1R+2S2Ou9Q+fk3OfuufYEzYf8PI5t8s1z+L2yNE2OdYqZZ9pjI8bNsBombLxJW77c25X
9FPUbKpL7B9JPr6T9m9OQWrIndI/L9hozLFX5V4XCzLRRl3GSWKw+/3t3DoTZ9NQNBVszXq/SDSx
eouUG5+9brBue+Zbt79/wgT0VFkwYpI43Q/+gGso9eY7sC0ZRnBgHCM586W71O5UngoeEPsEKzpU
FlIZ4AFOBG6KTwqa5qgf8ALVC5MVNE0OzL2Lemz8NGrJQiUvv5fVzPp7I3quh6Rld9hovLvBkp1y
Z238lG1uiUFqeg3RjP/j67x6W2eyLPqLCmAopldLVJac4wthX9vMmcX062dRX2PuoNE9L4IlZzFU
nXP2Xhtrj9JQYcjiw6w4nGrOTnQz6HCOwQaHGvsFYIuehTERrf5t72SfNZpwGEYpvi0thBs2KuTi
Q9ZumfhrCfrPVPtT1YF+jJWLDQypbk+feBWVu5TYdF+4DsEjKdvOVKpfJFr93iTk+8bDiOWnLTfr
smwyVKS37KLJMo7y+MQasPMw6utzfKmjJPYTHZ+N0YmJDTZxevBq0TKJP8bA++DO/XRG3g/ri4zN
M14VRnfZ0B+U9yL4ASTbhoRiGeE2UpfYgEBg8h1Hx/poirG8rbrkyGqw0ZMnclzaTeS1R9czkMDJ
vN7MvcTx1gv07kNUXcR4shGky6RqHkcX6ZdMLkVvuz7tifrOXITIip1sq/FbjBiOS6tN8SHIXfb7
k1IftBhppg0E09SlPLpDax6n1qm5E1dnvbZo/WDOvw+V/UTWjHugTvxFRRBdNKzJqybqXFAbLuej
xsklLsqiZ+cEtjjiVSYjOL4MGj7EUuH7YZViVW61+Ug9y8bbgGnHyIxCvs1/g6z87OBUrREpRjfw
TABQovxexfMsiFkE22EuA1LcKudW19qH0q7e2oxSQDHmOuZxscNAjETWKyZfX96cCPLwo9L1l1Qr
vA800ePKjqrinCIru/Oce6pmtvbNYL9DbxUwFSuTwtp87iCpaTZKz+l67AljYv5AlG1oESeHAAuj
UcEe0ox6bCmi99N4vLUB9LPaOkaTnGhPEegWY4SDzLbSqvBBL/YuzF0aD0xxZUPQFY3EXYa5YunE
FrCLXoWZMKOGQwoQuh1fhYE0yHSOhqmsZ70NUVIuG/0qKv2MCMtzFGRQIIV14PwbnhLjudYFbeyR
y9o0aa4wgB7ZwGgh8X+Ti6XArlIalkuJ77DVEdVX3OoHq3Pkdiw0LIFDdojNHody/HW91aY6357p
xLelFphuuwLiMk57I2YbbA3EeHVp8OHJIVnj5VI3QQs2puD4eJ1G7VrRNpBdvW0YFe1TpIbo/phP
dyExnTnzcFbpFEahSYWjJPW+G2qPMqrWzKye7YwWDbsjYH4uBUWynAMcu6X9IX5FKTZmGj2bU5nQ
FUoxt2oULAhjWXgb1nEltVchA1aIAlVOaSMZ1QsxrxrDe7Xl+GplaksO9Qu7m/RUzR0BCeGDtMev
SDpoNFhex4btejfGbFPziKKQfedq5lAlk/NgGRx0pkswL1ELlGZo7xBFxoxASfiLuhSVu2FgLLYe
Dayfo8PMttFyEiNLjw09w6E0LN6FV93rI5umYXmPvcxLLnXRdg9JWj+DMnOOUnAvNoh4gQBXgSYJ
nuLZbXxtsfNhP8NO0d2aOkMiibqVYfi+gR+6rRf9ght8uSkj6sw13HfHJPeq1cwnr/TcY9+zqVP1
tPaWBXsUSL3qRr6FHhXOIDWLdX1gKW3B6cRe3BLTYSCYSOje1VoOOsiTpp/XXbNLY01tByepMXvp
L9GSXDFxGWjjQE+6KZjZ60QHgs6zAmTCHbcybv80GTP9MYlhGNHH+dMn0tmxJJHT2pv1u4dHhZZI
tU5IyaPZQVgpopJxMw0llU2AczACP8kiMfQ1CHHHTk8zITdTPH23GQdpErig46bfzEF1Lxr2DUwk
vxz3KcpqQZam9ViHFlvSPL+EZRxuW/yW7+ijgRLgsup6LI4ESz1NGhfs9SsnbkZa7weKhsR1Y4Ua
gVZcJZrDgFXhrRleLNKhXlB6bpJxfidXycYSAW3AMj/lshL2dTvjx265vukTcAYfAsS2DC5ANzmm
u5OwXo/cugUikpXlaoT7GAWV55RqfolTmy1OoL+N/yzzTfOYR1JSk3ErTIaIZkR3ibCVvMu4vUMt
VDymfTGeO+C6q6Du+YNCbkeKOdkZpiEKQRXcXr8eHKLBiLW0d03rnIupfNRCGCzKctji5+I0Wmdd
sKfR8MDsCChtN64Uxrsa0JvbKOGxkqlhoBWAqvchDOfHQo7lu5ZyW2xgF+1SQxCOzNHkqKFBRc20
KSqYpe6ojL0zgzBDd4qsvGdZ1/LuNjajb43cgLs4sat71qg3VU3Bm6DF6E+6g/AjJWS6CuVmopu7
Suug2ZIMCkVnZt60kM5k2UsazNr4lqoJN2rj0MOaO5P6XImzFtK69aYPOBQBlaFFJc+21OQ/ewfG
Sr+qd54lip6TmLJqpWVR/J425SeBaeesGOEzZbV61CN1d72iek1nsDXGMxd7mb2l4vefl8NK20pJ
b7VaaDopO+wuSCMIWd47YVo2LXuvvQy0pQhVCex3W0bpSp+z7pwST/Cg1/EdOookXTBdBVXuJIky
mgr+Pi4fRYNkjF4zYgWYYlvvw9h+k2XZsT/V7mPQQ4yiE3XfCFTJdLE91CRvpUZ+piMitEYY/x7j
ZH4kKPJSbqksywd3zKZdBQ4W4ZJ67Bg2bzldhjVlHmkW9EAKUkNucphMB4RU3lv3mlZ28xz29ZY3
HOHEAlaigaE2DMhYhGPgWzOq1ks/P6C1Du+HiHlmDUL8YmTaO0xdJg4NAxhiOMmmqCMqDsW9Gat3
36APpi31UqdQ5pmC4wvqOcLJEtdiT4Bbl9CNZOGaXh+GlpHVf3rt+tm/n7h+3d/X/j79r69dPxH9
7y+6Pv1Pr/39Uf/1t12/7f//uv/0k//ra9cf9fe3/f3x//9rf/+C63dcv/jfXsMpROsQcOEWA6/d
IZ6buC0n4mDrNDRE7PWrZi7Icie/7ESvqWdVwMuvdV5/yuBRYiJZPszJBOfDeRhOmKew2kT5bly+
5f98zf/58PqpkAA99omG7l+/r9Idj5v2dmSgfdRMLMdTri2Ieo/drzBRTRrRs9INGjBL94MRHDwl
ckloLEzF6foapvridH0KxDHcd/A2WpqP6Bm1cDq5isp+HLQAWqA5nka7+i0G5Bim2QabwRv+EM8x
rbk+xtVUOeWR3vINMB5a+6HxEw9NuYDV6MzotFYjkQ0ASORlGoJXHWQpAqb5VKHNBzbHBSr2vQMG
tMoo18LJYtlM3tre/tMibKV/0iTneUqNnfLiB6+bSdeFl8rSHH0G5lddaRioZ9JQDSsiuHs+doAN
1q0uUhZn2x/V2ODJUIiyS1+2yD+IepxPHC8br9AiLKDoYidir0H+rDEpAk7TrHadtYSOBPqMVoh1
nZmg5lNJv1tQRF3Tw0dltdgiQYeYtejUzaocitkH5SJvwIcd9Woc/SwInndVjtwmANhDD6neDnNH
EizdWH2Mv9tSfgR08fP6jxqxP9BPkocagB4RiiFEmuRMyhhocztY9KSUFI7Kd12ivXE71E5urWHL
jwT7vvmbjDFqi7it12lTseEODsqs8pUdut9Ir/xEjh7hE7QrpYKryJwipUAENLu0IuedibpeEc7u
LG+jxjGyFdZNppM02PsA2kxRw+TtoYgpYa3izr5zTHlEk9b4RUqSEzqPHk5LiOyHDt7I6JtJKoie
XtSPJdSiVUBk1o0V22d2gD2qVWdLgBlKQSfaRprHxjl0nmYIedya0QYxLKWzSyG49CBQ+NTNLy7j
SzZO4Q7M/E4nhR6QCZgGhYQqyqLL6IAkrF2i5usJ6hwS9fX1rO26bjzFGoqhMsiRCQNr2FiF+uTk
Qppt800AQg9aV0Pci8kHb10Ks6K099Zs0ZZLRxstM7LOIGnMTdAuwCH+wrPBrp1qhzfYilEtmK3e
rLFJbQxEHXuSfwWqfZyv2ISlE4P8663wFOs9eFskiC7NNioF/IR89SPdE9Q2THr4JDjWXKXbOQk/
iUMEwTE49AscsqbJRP0Akww1onUO8XIFuwxKV1W80Fhc/UYC8ARM6AGQo88cRlyw1/8/aiTFxvV5
1i2a3oGGHoSW1sa05IYfmM94z6XT+o2hcUdKu0ehAOFK56eukZJr2Onb0R1WEGK44mYOJdWEtR5r
em5djYWbRVUSwQMSovd2aaV/4xa0oVtH8Z4TYt9W9HwCauXGpDNnyk74sxpvRyCIgQ2zNWsRBnqZ
RmxFVXQnSpmtyZVhM+hZ25E0Tw3IYD+TxUhDVWsZoC1vOnLnE3+auSmj4te1h+6EdaS+sSAKbAZa
KUipMj+X80tYEo/RaOXR0go0Cmltrikf1pkLn4itecVdcpneOa+0+x5LzOe0FjkeYpnjm+TK6rLX
mLCmrNwzY0JWWabo3dBa9AGhuZsgHZoYpxA6vA/EteVOauJEN8SoWpCJYL5uxDg+1FFgr/EGHOlt
+tLNFcq4ZDyZBN1BegBxXHmPw4yeMJgZvNikDV5v8dfb/qTb5lpYcUoF1YDbUeDKjjo3nJBCZp2E
hoVuPk1OIJbvSjm7lDW4TZXiXDAROoauMJE5Eyxl8qPLBqZLIML0RJrhQ1cxAWfPOK30ajrqANII
uW/fhqy+ZOy2fdv8sqYEWYFFL2HQ0NFlKbN0QPMv04S5Lo7irWFzYc9LAhc9A7+AUnODMUHH294B
8YXQmJTpjTkuoqIPRMogDRrusiBaXqtctUt/K91L1R2vy+L1IS3MRc0U/LNoOvbcgw5gafz7FdeP
nGr6A7v+U5ZcyQbTx1MwYcQVDoig69OOgvt0/ShzB+9UjhWRHEX/7MkuZ9Ysg9UcGbdDYL1r9TDu
rHFnOHlBLdXjySp561xgElvV4NXjYreehTZ9NQPYKpDZf6LI9fNE3gZ1+hgK8EAGN028BTdu7Wmc
Q/EjOjCPP4S7WcJMAi6ovtVCF9gsp3NjyXt3jF4IE2RSZHrtSS0PBIMuhmOUqCM/KMUM0ZX2GmPf
wD5VeyqiOlnhcJx9aQw2irXiKTTFq5N333SkniuwoMyFw4PXBvbRTVez6n+XIdbWCspX10IJ59jO
Zh6mr3yhgDSNafs1OPMavyaqGjYX5D3cTMVIYyJnGYvNOytxCLA1jIOxLDiV7ClNE/gUZdxsdIte
o45O26MzFYSQrJWb33iCYSfGd+TkGHVbWmwb0jVXaVw8MaPG0C6q1pddUJ26cgT+FLRrzcjs07Q8
5Egyb3orT/zZUAl63jzcBN7HUOjFmlG0oMSD2rm0Wm2K45Wuh/2J3Dyo3gEHLsgYZnZ1erKJTzzl
okr2dmYe6rE793DoGD/1NN2Y/53YySMJifuaM/M8Fc1PvbhHrz9FgWJVlfd0fSIRg616dlQ7pqWX
pGX5cRoPXoH3WKVAHWzp0MFajL9Re4onszktLvlTP1rmwbKhuSzvszElE219DU8VNGgnw76m2QEQ
hbTa13RP5yis/FwXkP3+zNjHj72nVSdI7h5zK30tYhpX1XJdDbp80lsIJdKLj9DuIZtzMuYM2UgK
qk/J8qtzgztAPxhP9Tyup9IKUfaww9Dm5eiT+eKDHloiGMeHZA4l/OMSth5//NLA7cr4dH1yfVBt
SpqDEFhCscHt8ia+J6odFsboOaukRRZyvTv3TENqDRSd4aSs1uI14s6O6X3HX0n47PK+Yh9b7lYg
pwVH+7p4TYPIT6Yoi5NMHcCu+GR8r6meYnc2tmgg6z2ZXjvb45A3tgdbnty3zJiiQ52Y6lQuD0ZR
H7F7a2BBs8UbRdZ8z+YF+8x306yyHPEd/S9kHxMsMi+Rn5HydpqVV7S3umqNTnWg2keBGT72Mwuv
V6JUGGdvP6LJP40jbBgdKQIj+XGdzkN6UNEpHSamchPVGwUaflcUaNL6iOJsYwntxzbkFh0C9azF
3Y+t83DHNP7U9t3ZGNmnQHZZVwuEKcshX6HUI0AHnlV5K21RbaO4+47Yjpglsz3XJcriWi6QlonL
MINlohFNnhsjDTOLf4SkghjT2baaxUvOLzz9ffBgOZwM9p7bgjuPGYM4ZkeBRTpI2SgQ3+qLILP3
uSNx01fnKhaHKVV0ivH4YiIAOJOI53YUbNqC+jC2lvQJPnxoyCOrnMo9RZ28mzQuS5Fk67olAEQl
B8SyTO7s2xwj9I6VWTupZVPV5y8JEtVVBuGEooEF/3p2x47LNgVj9A5B7QkADZP47LvS8BRD+HCt
QDLsk5/WQH6BEcIX8lS79+J5TWpCt0LowIbcCvbMKXSQht739Yfay13l+tF1Zf/72vWpYVBKpI79
z9eOyzV2/Yq/3/Bv318tp2cJDT1ZF56evRWDXW7rqJw2Qov1N5DOryac0XsXzPz9XNkv15dlJ7VN
JUFDXJ9ObnaPG7FEYEWWed6l39eX8doD5mAvtwXf0excj3evWyagod0OF3TtGIVNDIlWbg6X6yf+
frZzj2PYyvP1S2FcUPOwybN2kR59/P0qu03SQyWdSzyVxmXC+7nqBLk816f62GG/cu1+XSSBfiHl
vbjo7j9PwI8Yl+vL1weBhSpBNXkTedOWmRq5bqSON2ReXww1/etBMTjf2REaG2yec9N3l+sXXB/o
zJiXFpjkuk7AiBQd1pxIulAOese+4HF4btz+LQkH5iefPQawQ5wWR1GhOYNU/OxpOEC0Rp5zi2oH
B+nL3xr+2nxAz8eWtgOxaVO63dQdSucixqARgz40Oqc9YtJnRpsDqOuWH4/5pjkoHV3sPx+ZCiHk
nDJQXj7rMA+C/rMpsofQQiIpmspbu602Hq4PA4sYOSFAMwlF9A6LEoE6Wdt2WJqYibO7mhGfhUV8
QkQJYs6MWrpD18fUQF/bRU59qGLySAH67Zrl2fUlt2DcpVBqi8621pH5YS5+CMPpqwPsMApZQmi8
wXhmA32KdAS4eZ3jRFs+uj40ZpsexgHk57yvFC3homrmtVpEqC5xDJit6FGiNmH5CI3ROQBjmgHk
9i9A/X+oGiMMxsXPqFO0zkPUsz+V6pDSBvdjw3i7vkR7ysVBzsHJUVFsoVSXh5FkrDXwIbgry1OS
GKiSzRzkDy4e4sCW5lMwxtouJKHemjpstgiDW1U164j+HmI7IAo1ew0WFbBSkc1ztuZk8oAuWnTK
bVPmN2ZKZtJ/beLMtf2WMzH3x0XHbai6mFGO0AQLS+tsiYYpErgVP4nr5aLSOEOWFA39lwoQkZMT
UR/005KyvTjwzKKoDrHrfBmGOfp5UTNVX96Pf94B+7nqAJ+G5pxtGH499xWUo+uDI4JxC+EHhyP+
szxBKIqv8vl6AK4PU4rqOc21l8CK9hYcYGTIDfVtVHPi7drZOttjluyQtKYlT9V9xiYQkaj5SiDa
CyjUdnN9N9nwl4frmw3NcySdMiNyHtCDHwtrO3nmW+BiAh1TLCGcwpa5LduAW7vC0b+8J387Y7XK
ajAg+mtge79ZSVdReiXjDyAUB5d9x2jSnRnD4FtPCddZjgkTaLlPxfafv2Np/GlN1s4rnQjLXY4M
6996ZW1HQ5vuOeAovYyO2ndnjPMipldgJCxzYwtxmstYkbmLj0zq+3Tx5rAdBa4Vxa9M4svD9aVu
+QhUcCXMJzPDhgL9/h1iCtrBNCmiDQD2l+u9QOFuwX+3/KMeOVt4VeEBcMkC1dDClQdtlMqOwUjs
QpokikeuglEvLhO++oupdzinSb3yjQbYel5bZ4AoMVIp/KLiuzPpv8cmylUrMZD+J8TXQEz+pfbE
49OdnMYO3xKteybhxfnEjP+T9l1Ki4SNOEZOVg5jAtE1wwlMOmoogSZoGqcLcUxLYVXEnnvS6sS4
pMQo+8QUkrlkTb7nAC3Tg+RfD303fWVMwiElQUEdWhec2BRCHxDWZzgFT64FYySYxugYabzlMgve
B/oX5Bx0AV2999ZTS1BAsY2SIN5VRQh3rO9I/9G4vR5CdjI3bUAlwFgY7bTAWKN+aZwwkgmWRsUT
7lub63sG1DEBdmYeCeUdylHKoImN9U6HGr+lJ/1ZKkzAzrTY5kfwHjMUzYAgIvTSU429p2loU+HU
ymIFTj4f9lPQ3FUcgo3CMbNySK8CJzgj2Z69g0HkIZmp4uhZXoFXAMBSafbYldMO7Ae0O/aXhwao
xZ7Kn+9dFozFpxtU/BBCYpM207cSYeylcdy1bQnjEqWOunDP2AxSB/3ZK2BwiCMeK5B8dDQq9wY+
hcn0Ycb2iYLc/c1ytDJ9/qcNeyg9iUk9WrF85X3M3w5oG+lqSgvQ0hhhfRAoRcB0tQR+GiCLSVER
PSqN4FsyEveRBNkYS9qjMFt3ixYzOozpG+mO8zqINLh83ci2v60+Q3fcMhG97zTIQGyeXtEQjttJ
gv4oRm/knnsGZ50wPVa3mvuFRcvM8PvnYsG80Dlbx9DMb4Zc8xW+vrVOk6pmtLQd4g/qGYTcZl34
XC243MDjVS1klMgkvkk2b72+DEfmUsd2aDC3xNSSzcwaCBojpYetXMuVNerVbWNpW+q6W0HCCoKP
pTkycnpO0e8gm3XV1x8A87gjMu8c5mgjtU6iWK3Ck7twl+yI3GIn2pMvcqjCwkMWlDQ3bS5QwBP9
lMTJka4j99JIPeC6jBn9A1AvcBNLZZLR0UybDKxaLijYpDXdAm+OgTKZJFWOyJpy78Vp9OEoPHuf
qRb6SA/zo/aQlduWTPwBS0s14gKsHfMJYdAbLe37tLb1bejMhKWZsPxCaUFKXDJtXdIig4qLQgBh
lEHUY2cpD5OQLywBiM0zGqizgACSs6OgQcDmQd2ZRi58G0l1oJM7UZGq23tMiIfUPTZt9KjorlI3
I/ELU3FMU24PlB/TuXcU5BiB08NRCS0xMBEbFXu71mjuuw49mugw6wz6PkLHAFs3PBTNQuDKJrXT
vOjIZKg9pITVD0JeMg10cYvo45MUm0/TlMVdRbpdl7TIp3J19FqTZKXCDs8O8om1jhwVL6VzG1TY
K8jR/Gngw9wUTuBCgUN53+dZtNHb+KOflYP+1ypOaRpVO2KcNsYY0urR8t85rRwamAbN6uXPiE9D
EP2JE9YPqDm5DzsBuF0VPtdQIRA1GgBMQvQgZSrWudkHTPJB2HKZV9StJnCuEdXLQj3aAirPV0NQ
V0B6A/1Gt1H8Fqjp9inKFf6JjU6Byn9c7yijLjljym3iFe5h6vHP5k6GiBS88REzQGAWJ2rNaGeV
+sekc4uE0xuutVZ7btte37l5SiVJjioDfbCTrW+5LO4F4T6chy5FX0nzBraNnZNbaLtFRciXtTNb
+2FQw5eV2tAoDUBtOZ2NqUp2YQ8fO0XNhk62aLdZcamVHIhws4NzdNvxttuFuHcAPHPRIhVC4EEr
Zsw2LSMPsk1AuqkNn95JymoU1UQDIUpot0kSHVyJmc0dvtwSFAXzBW+xBR9qeqw3He4J1LkpvsK8
XuVBfRbE0oFqUZnvesNrDu1dh9ODWoice2XkgMTs4bbhUrxllUpN6TGC4K9ri7RYmYwSNumIu8ON
xbul2dNu0udfjgXuvQa7vs4w+4afyQ1v4YHXqPH8qEn0zaDYXufN1mN+tqfxx6heV3BgFH7n2FtY
NsNO6PTQdNxL25ScdRvvNbJtYLTReEAyhSrAmRlAwS6r2Dw5wiQoZcgYiFppDnvIuSdu9GGyXfLR
v0m4514Q0iAnixnCNTLxmWSksUY3jU3xBQPCuUuWyv9uqCmiaP6+eGHxiQQnXYuFhElr3MNBvsyv
v+xmoXzRKEb19iG7KtoI3MW8t9B7B5P3pYtrKIa1twUyXp9zLd/1mrkplIVQr8hqDC8LRsrUzmYf
PQnttrExv5op7OcpBDpA4GfJnQ2AH3UFR5A4BvT04Gu7toLAjGIWnDRDrxoJ0F0A7jcdvOLS52QS
RrDrGFhrK2W8hJhRWL3Vd4TemnbGyCwcX2A9/4kHMK7O3D2L2Y4ucqjPlKVvImB8ZJsmblrdOAKF
QrwWQuH1RHeLyR/TN11pQKFs5HIT4E4UTisp1DOJMtY+AI6SCflNF+tu8AzkI6TogsJaBZlUxwLk
/muHJi/MvPPUzsProNtPXf0aoUhb9fh+saqV7z1aJ8bY2S40oOoFEukx6swCPAniagYwWCoL+1yN
Q7Jxi2avm+aZbsiIfRfl7VSKs+ESD57b39psYzIC7Ycypd+pvr+t0X4M7e9sdLqvd+lmAjHRLgKT
YaTkqGxxAkr2B2FksR9jdQBu+SLt+tUpx9t6Pw3WUx66XBZZLDG6G+ilcuw8sfqxnTA/hIQU0goN
VfvGEo4EyEEfnkeCIlO/H4bkzuGkvuk09ZkAUrypkn5NTi5Rw7gciKhAI6vVpDp54rZuNEjJAoDB
4AmGVejyq97AXybOnpgOkp6oNNvxRhLv7GNGTu3oLq/NuyBDvIbVRUFuwPiuH1Pe/1iLUh831SOC
ONwYPaej+ajXOgGGjbvkGcXTrguZgVYgn9VkvPVSIz0JU1tPsQMYkzCeyr6Nh+oTI99TwBlIO2Y8
jIn4rb3j0qk7jqm5ha7q9+mLM1HfYs48SecwFt6uHn+bIb01KXFvnG78akVJAiGZf4T/qE6CO5pw
TFcVpLAuF/jFMULBG0RmDDpbFT9xzhWq7EU28UWrSWXqLmU8K4fu22ucck17lkw19IOdV0MEt3rf
bqv2/vqgdXe11BM/cd1dZCRy1xTmPo7oQk14nXdjF3kPtmY+oKFvOTCBse4pDukFX9DLW4RERVuC
CxKcX9pxDpr51HTpT9LNiKSYeLQuZwA3TpigdvI1Faxqmmk1R7ugysGES/BGaQE9cpmwNTX9VWNQ
vokND04h/bKyfuGES15M/N+xC1A6oRc2I1xejRZhZjaQuYj5w83ooHyzpXgr0B5Cx9ESVJEsL41h
GaDJtco3sduu9IBYuMEbfafLXpk6Dr7tRK8RwLxevttmPABCdfRb0+ks4IktASJNW205ejQGbPib
CFfRyJoAEgkndPod8/nguZGOr+wl9Htwvrmflb6hgz+BuobEDADZZkwmaAmVvYrD8bGJmJCWnQzW
/Wimd3UbunsHvzNJuljjgmgXel4C/8dja1SA7jErunsdc821peMcySJkEp1lnJj1grta9jvQsTQ/
AhZAlEDYJNvKDpNVTrwwi+ZaBy5Fm4Uck7Tj/18kkq5QEbGFz8qz9IMXmiaws+YsI5wLQx/3PvTn
kxqmOy/A1cxW011pkEcKxt6bfga6MGM/rO2ZEABFCzdN0kcIW0njPQTGfmqJMMOjEDPjd6x1XaNM
Zxre2ygw2Sqsu5BLCuCj0LO9CJcVT4c5T4jJts7Dn1wjKcx1HQXFG0mmbnIbaxdcZRF9CYm33Gnp
38bsSCEapjvofgRI3M7kkwydxsalTr4zDGoH164+bczUCA85hZwTI1Bmjar849QGnninBRAtvRyF
p4NEDMRxN2Arc/Ufy2TMoitiNioaAjdp5Tl70n8oU/L+rlafTQsR0HXZSAOnhH9GoKo++/9ck6CQ
EW54nNO0UIpbu0NEkec44N57ae2LEv/zyGpyw6jlPpfpAULEK+pzyXSQfUozSP5fcJKhqB/s1AWI
ltF3Dsu9vhhm+W6Q84S/BVRXjVOAIwHpiOAMijGUtR0GGV/QsS5qBsRGcxqDNr3tqf1lla9dxdau
YnNgJ+Qj0hCkz5W1J+BZFYde/Zpgk2AEvydRQDkzuYy5Cd8UY4gmsdHCba8lLy7AST/M7lVmfxN+
l3IQqb9qJtQVfSIoHphE597YN6C9FVEHKP3iYAPu8aeW3qNS87AJgpRNxQazPcMoBAdr1CynrgB7
1iX2qkPWsnFaNLtNR7cgtuFWj80+71W/Gpl1AWHkH57DV7r+i989fMdWkDD2ap8nbTzlVsiRqRSW
0oyEz2Y60Lx4iAoYZfHs+FIxvE/7P7KOn3R9fDXDlmiFaDXI4TcxC+EHLxrFksK5XSh8P66ECR5P
Gz37gol2COju+jPbNAge6PTjCTRGhn6bpUf7wjL30cYknrZfVETWOcCTnUzpz6yzqFZDhBBcO4zl
wLSD7RbZKZtIxz3jIGO3XETkGEo2eVD8hkMMlz0mIDOYuMnTOWEKU/P7MTCNqQEKeaDhE17Ignzw
nEQ/6CHbsIKhFLyXH9yClzDMLmYRnfBFCVTvJihZ8QpKGnfATB5zypDLtizWRfWap8AHakR02KXc
DWy9xzxXYg1Ahy5MRt+6oLOsx4dKb5gqD4x+F5F0kRFMK10kAykuXstovFUJqo1lo9hTWZsifaXA
gYSViaNh8OOm6nWIDCrAjIVKCxduQ/9cNwgSkugrG/gTcfA9ddyph8R5GQek1VoKft9GCEpK0XZq
ooYEVUbPEKVJH4/MHHvduEgHIVTRoNYpMIlGWsyzdenu3Oxcj/WzFUGAyPVxmzftlhv+3WSUagPX
9cS23LkZLY+dELNBZ7A+PHjVAw4kJD3eiTbKl2XXtj+P7W4Xd8Vt0GBYtQzvkmSgMqs4epfhsNWs
/gd31m8Vx+9x1ewiMYqbPrvrl8TUGQOERVq5j0D8s/SiiQQyVARpzLY8oc/G5TrrH2TU/E7T1LI6
wjDqJwkxz9hU5HlDxv02xUBvtQDRzkjq4Fq/kkbDjaWxz1/OAcmCqy3suMnrfDTxf2xCQjeA/9+y
ASd2PyMvy7L+GEdVTVh9yVoS7Rgw4x8NZnzJee4TyszMFLxm63CrVTZiFZi2NzHvQjXLtTUjQ5iI
SB6r+nswY7AhkFKyzNiiF/NT2T1mdjWtqXRCV4LQmtQny9Kz1aHcHdic4a0QS7CIGtlaa+Y3Wp/n
KA82RFzx3dJlY0HdlDDNBp/MO6sJ6xL5tY17xsUptXKc7lnL82+UXFSJXf4y4X0w2ja6IeTmiTTv
hu1DidY6YV0fCyLqTJX8LHQpbx4lZYiqTmZQ3Uz0YRqthvTVMDuM4A6EHvgWN+FUc8PsizV5M4Vd
u58sg3DGqtoWMToViZs+VDoswhLHAYgBFPRpg3idlO6tm7bzztWxoo0JWDdzwef2bQMF7GgqiYEE
/ewNecnRweZkRYXQcOvqh23YRHtbJTQW8arcS/sgTDH/CZLxTZCzGnWt2Nv20L5AU17ymbx2rUdL
NQZSRuu65Qx1V6kj2p05RC2lhdI2tRGAt9LMcGNVNXl5b+X/MHdmO3JjWZb9lYCem1HkJS8v2ahM
oGw2Nzdz83l4IXzkPM/8+l6miKqUXJFSZ6IfOhAIhGAup3G6wzl7r62Kc2I9zlBQIy0wHXY6g4ao
xtv31MCXaPC2YzeyX3Gd+6hEuJzjRK3NBpmW+AhkeDvZ1h6JD01oUHi2CAn+YLfdBuPtWLVvU5Te
ku6LbP+01JQ8MGZX7rTJOCjSpUCTrRzbOoHCuoWTl1CVTXVIogkdnF2xB1KC0FmTxn5XvBjsJPMT
pdQf7g36rSsWRg5POGgdXEGyRLzgu6iP3HYlGorL3jSdSTY5wPElazHjMRQpiFQVfDTF3iwjbWX0
5apNKWUzf87sIV5NsXMyvreU1AQKoVYsepAzC9sILi2Fp2QYmPdFt+1p/lAlcHHK2znvoHZtmO9p
XMfztgBSFjA55zHbBRriAUIg/RVpz9VgwcXXR4yUUC9s0s3dpKp2ORwd7lb81vbBgBoyuh3GPN5Y
rryELuQsC9sknqE1cNSA+85WU14mRGgAau+RwlGD0DedKs1lgKwujij7td56Sv3zMiE6KCdepNfD
A0g5HiIHCiLDMujnlqdMliehVPY4VDZBOASI5U6I5yBX4QIymzmHd+ItfDM8TL1BVYB0xlHob45r
chK5c1eWgDDY6ZcbL9FeiceCfqVxR6q+fE1Lm9NGqNppyWNdQLmL/FcaaIwJEcEwXoXzCMwIqK6P
LqWulo13YGQXImHnHWUG1Zc0uzVOtRTjRPYEbL/ZT3l+b6YGboXwsewUGIGIrHqHIrQ9oIcxnKc0
4c1Gm3bUK3Uj6MRK+QY1hYOjWYOidKxTpwUqwmjg5OvJpk7OfIbUXmSUHkEc+qQTr5SqNo0F2jeG
rEg7tY4aXDXpuAuLetsFAhq9Yumtsf4ggDe4MQeIoQSrXVEqpATF2iYalCReoVKzMj1LSAjGrUK9
crROS5RgJkoSkYuqAMvieecywXBEgAXzu0XdNnBRiPSsnCdbmyMe25VFchiwkR5s3DNwma5F7z9V
dF1WfemC7s8ujICuNowg1Lk2L0jcvcS0q+dAjQQZGEcd/4TmgWqHL0Zh5SKv0VP0Hixa14HkASWq
Djp3PbYldEwdcCOxE41qT0gbohzyfN+EFHmqbm2k+PqnBM2bIE3LZ7tAkfqqGsu15jLo5NmDp1v+
WYSKKzzlIlDnOiLsfZG7VBcEb4bDC2isd2pj7mi/YNGqlqTcUXTuNEIDInWF3OqsRz46q4r8lgoB
AAi1b5kIS5gDa3w3NNy08dztupVnGvrSvnX95h7twl2twVA1WRjkZCoRTKe/SMDvB7OKNyn+9MJb
jDAIe1T+q65CTKFwrMtIv2tWjeG1875FJVGDPjjNu7O6CW4V2QaBrodnASvsWF9UDReyFxdIlkLC
16OdOLg6QLVSw8mZpQfCe2FvwOue6eW0Q6Oz9Knxr6MAVSj9dNzbx1SL6nXfCRKuzWXjV6TWFdA8
9dB+zaRHe9p90wuUW0rm8HVz+xqiIMHhVDu6/KYO7ac8ckKWULhSg5QNAFrCl1TtKcLswTyEzwWi
P/LFF/BEUKZ240ppjEoOFY4TubStshj6Yz9uCXC5pgxJScOK3xWdEIoAmrm0ApLHyS9qQ8EmLvTO
qXKM1DNjb+8hu2tUs6Ple/IdKxiuTX5n5hRys4jF76BYj5hskq1geuupXKYEuJiOv7JMLLZUBc/A
oUhQlIAebCe3iOvpUODWFuuFDJhNzS5j5rZmCkWeOp3A9MXTy7juBxY5mQuzd95jfFtS7678Yswp
9BkffaQdhIsju8hJO83fRakAd0rtvHFP3kBw55qMYH4MwbUvWWv17nTfERtTWdkN2IF64XlVuisM
CT/XBK/TGj48TWzcTnIf++3VoGWgvDP3irbrhY2cYw7zIFoC2njPawrB05CxFHUI3RnVKQkoWbo2
hHiM/ProtcteUQNQOhbOqMT2E/bU5O9hptzVHdAbvMUHJtkOnz6xR21nLPNq3PQFDK+CQM2NX7rH
1pBPmFrCPcnUr2qYPmrPubbUcOGgTqymu0g0HUus7jIMeTFQtpzVIfX8shY7QzsbCnkOiu/Fqlnh
S16j1n1oqTaximLfe6Ild60x67gt9BO3I512ltAsBMOG9VW65I3bOLJ5LtiA8iKwuQkcOMuTyy7H
LZZO01zUBDN16sYn8XLeEPNnFRRiMoRLi95u3pMqiplw6qtqcI6VT8hcUzTws601ZBvkgUZ2neZq
AzhdGCbeIOZKUfrUJIAFejaANiPHEEiQEgawQ6moIgyx9UR46DzzVYan1WTaF9nlGHf+otavyLmo
JnVPJOzLFHdH5vO9j8d3SU4NxLqu28ZtsQd/pG49Im8NavyuGA9Aqu8TLZKrsketBWXwXMid1by3
w8TsCuo3OUFbLf3k6CPSsDbMtdsKsGxmedNF+TNwcOwMXbEvlceKwZi3jSi4cJdA+WhcehcD1NaZ
VU5rrQb1A6F2Qn4CiiRGgMCe9c7Uq0uJfqAkhasYGOExAPrzjnEcanO3MNG0EkhB9cEorYtoJCCS
Hku90g34okUS9yhoCwLmdQ2wlrsvMgJadFATYUY+yEBgQ0HTugmb+7KzVw45edSGCSnRKJpkTbeI
XJzNnv7R52WE+5JWkRivc697jNrYOrcSOvUJXXJT4zImDLxehbrOVrCRBHJXyOIug244b5TJkkHy
JGt98aECg+qxtdCIj1ymMlaLplokSKGQNhkvVaGxsiuKuUmOsiZQrtX6TvZ+OqNH5ZjFPU3gbmZZ
PZNV3Vx4NRmGffpkmPGmdMqrAmC3Irccz7oEPg2q0sDKjrSIF1zCttMUz7HRn3kTaU/OpRKygFrT
TxRkn1mLaOuU5ZJ0iLjwJa9PGwy73q5vaGXhnZhM2sTSvnJqYx+hcWBXr01L3zUfs2UArRQiv5gR
P7x24dbATrBJEW2Ms7iDoK26W4hl0TqngDdzGdwd+8Yawf93RzduGQ/TGAUsuZE9yoGxOQKiMGYo
ZDxqr9C+KaOuLAo4FF4LUmg1d4v1k4nJhz/o+/Um8kw4WgQ4QYgyGGZicq00kgzp4bq7rtKPSM95
oIZarDw/lSO8ThKbolE09HRCVF2n/9gGkQ++qseVPiYOetIM9pfHqwlly3EWSGFboIU+MPkYcQAl
ao170C+YlVY+K+W5rDIaVzVhew23QavHZSLjHescui5m5tMVF/SmHAzqQ2iWx6b0PghKdBdsxMr5
CJ4RlXSAzeEKv9aJHOYSSxMik3XcV+7IW9nU5Ybmtw92gqauW9dno1UOM/Q6MO9SdjgkReL6oSwJ
xrnfYSpKlrRUJHJJMqlFtwg9Vqxdgfq1ra+lSVFRm4CuB/GRWCsMIR2iwtILSSajPZ1Y5a7LoMYG
Tv3OPYAlGOEVaWWDpYRxv1XNG2iMlZaaxy5jNUkTUR36ptsJG5yq36VEfqWP/cQGlFQwjTjOFvCM
ReFKBuGrlvXZ3MdeDNfhamyHB+EIokfIefaQpuCEWTp14cCpv+bSXVo1ckbMS/x4FT+aY6fvfC3c
uOIaqUM/a7zhQIttnHWrxvIh05iguE3WjHpJDa+JesjBxRWLkHLWTPYxZ1/QWCQLY9Ba6V4IIL0E
QMe+TLJCbc94m6p1M/G6kkrulnd0yt0NIb6UY1bVVB9tWHIinTau7MgeQ3w18+yT+23MaNiRi5xm
1t6j3iyM0byQibiAXzUPmR8XJaxnREc5xGyAXnn3CKaZi8u2PuvSNaipD1QXN3FMN95xYPE5owEl
j6BW9t+4CnKfcnaNBdO0zRUTOcHmwlxQ2jNxbapnOuYVuAgEY4RwAgUDmCHRleixDzjfe6gLcgXS
qHrJx+ydNIxiTvjdtRz1Dm8yhrmpbt21aPKbXMfBVzjy1Bih3RqRu2244670vXKhtwSlxFCNZNBd
EyOaMnSwqy+8PF5F0r2wifkMNLWsDLpAbVjdiip4lY4/LPSOkOQsgy3Uy4dJVA7ENYgegfGQWdZl
OmkRBCpzE8fuuRZh5Bj0NqJAma9lXVhrVZfeglexC+7CGpUdiQ8fFqPKUKQPXeIRGUklMDvKYD/V
yb0bIF8ju47JF8VA0b3jjH3VgmIVQuwpiKiMav3JQPU1R+tHFJ4sbqKAAObBY//yNSWNXoOh0cuO
DZAvTEsFzbySeYQmWsp8DgpMeR99z9a8D9h/t5iNQm98YeVBEVMxJOROgrYs4YFuaMdx3ettHMHi
t6mcRB0Y+IEesluJ/Kgv3YLANL/PH3wZP5/8FQsTBmkDR2Gu2EEvmbfUktIqW5VoSNgET7SG4UEp
L12JnuqdYbP7BQt54+VU4oCab2PV63Oj3argNeKxgQJRLjAwtLjViYfkDURT5Jco2vEFN4X3ZJIp
h0xgqbAqXQyPPYFTY17JtcPohPgihpHkuWhnyUkjCkod0uwSXQgUYCd6FNBlUAHVxFSGJG5K2z6L
09Y7t02Gip7CdGHXBLCIcQV+9wo0jlWAkK5R1y1C9aqU7s51lLvaIPKtQvIG87aK1zaDdRX11yWh
plVtXGjJSOPFuYyQ7SwDqZHVqOPdc2T8dhpPMdwrklZoeKeuuhAxwqK+2Jp6UTOjs9zHJZSwH4HS
GRJIQRAMm20aXxyZIGijd9cFEahz3wE3pWxoRR3eNqvYp2TAcr/uoczlaO4rHT2cP8zwTZnLkorV
ui3LV0N39ySEUC5yeV9zz7wdm2ALfUWSDdJc1XV7SQSzH+NRypRw1wgMn+jnLlDwhlupw5Yi4L2R
XX8sUvYjit4wHQ2CH7ISh4Y2fRgFVXKdvf5S4NBNx2be27yRUdRdVibJfI0RLjy23AtHG5dSsTQL
VLHpteHJQv8H9YtHn/tbmaG9ChA8eYo1dVp05pkCn8KkBwmrYem0BugLkoimGLtEInMdf9rVCTy9
wOtdnniUE0UFvLRL1u6oF/QL6W8NZBLOe/bdCFPKgq1quSLFJtykhbJwkTFr55YvaDZVS8ujCGCZ
hbVyTTNF2xYdWjqKM93VkS7Ugzjkrb4DZn7hwQYMK2KkSgDIlAV9/q8DMzYFZD1NHYNdx66q9quH
1iLIhiR0OJ11dKGiYGOc8lgy9xnQcnUe+8A6Y0lQm98m+8DdRhUdVPjvya6a3BujQYU1sqGJ4+Sj
kx7FWoF0xepuNb/dF4kyFpUXfKCMjWcRUoGovghJy5oKN5vz7MuZ0yGWAMAPJ9EjPHvwNxi+tGXW
DA9lKT5cw2aIbbJ5MII8LoNHqsU2QUskwltPLKioEhFdWSE3SoZylzXtRhubbSWAoVXadVQ23sKu
4kNCtBgipiV56muMqpTnxHPv+Tfwn+995T94mfeeWc86qtRY699DEzXT6O91KTEsFMEuBXmUCOOQ
++G+6z2aiAh+kxYpmxFK61AW7gVFI5QzREI0WTIuo9ihsGBrWDU8Gg/TIFjq4R5p01zO4L93p/B2
lgptFdybJw7YWF4jQL3H1qh4IprXuKc71TuQ1NKwvSGQDfu5Nj7SDLktPHM6J6TgVV93FpewZBl0
0MfgQS+iN84Wafvk66vG49GtyJ1eWUK+Cd4PuoxcSQUyM00JUNHHxsE/lt+nE63rtj2PG6c/fP2P
4ct3dJL9SmhlwYY622SmWiU8jAisQ2+nIfeqgSHNKRvJeeqChD0aZQTaN9bDJckuFLaAC89NrYL5
Ba56HyeIwYCxXgsy1Gvj6IzxGQPgSdc0bauCVzItwTnq2nYoU22VlvpbGNjPpSbag9UWi1izbzsD
b7ttwb2JFGk9+aWDCGAnDO2hslGStr2ermwT6xeRMi80sONl6LIVG93HMS14VIgMDcywmQ9T/4h3
BihcbH1URg5C0EqoIPCVuoF9a5LGEPz1/OCq7FYivT6T3baERbM3a2S4mlbyw/qVSX1uAVMEVC9O
3fmgzLdYG4miC31wTw2tw9IDyikKQERffvuPv//nf7wO/9t/z495gl8oq//+n/z5NS+IOvMptn//
x7/f5Cn/fv07//Mzn35kH75WeZ1/ND/9qfV7fnhO3+vPP3T6Nv/zmzn6n99u8dw8f/cH3sWwGS/b
92q8eq+pZX39FpzH6Sf/bz/87f3rb7kZi/e/fXlFI9KcfhsOw+zLnx9t3/72xZBfr9Mfl+n06//8
7PT9//blvzKfDn/y/PlvvD/Xzd++UI/83cUdZLuOIXTDUIb75bf+/Y+PzN8t4ZrCoY5rSaWbxpff
srxqAg7p/C5dKW3XNnT+h8++/Ean78+PDJRxNLx124EDaTpf/vvUv7uF/7ilv1FKPuZh1tR/+yI4
l+KPO306NRjoNl4dR1oICiwLzozD56/PV2Hm89PG/9Ix2FlUpOwFRLHlZJSUcXSA+fHaFVf6XvrP
Ph5gQYBp2hI7ZF1ryLl69+Q1iZd1oS2tU12sf3JDjDS0gqp5he5RsrFLHNTVoZp/c23//P7ffl/1
w9c1HdulM6ZL5OKmEt9/XY2guFIJz1oMmLGcR7ZwM8M75PQgJrxu/86xFIM98F9LWfqnY+Vgq3z0
tYsw3BYREkDSv0yqbq21lPr258fiKfh0G0wHFKXB0t8UrnBOt+mb2zA0bm8SBWgt8jFfNtT4Uv86
dren6qIW3WfjhEYs/cX52T8ek0fL0k8H5ojOp/PTE0VCUeRbzBNv6L9h8SIivB2C489P7cdbxkFs
Q/EwCzTAn5+woKLEDrTXWkTWOcIrjT6DOe4VIBP9l3fsdPu/f5pPx5KC5apu6Eqevss3l3FElgo1
i1tmFkwg1nksj1H+hDwSdnpxbocHM75tmPVj60b058iXU9UvMiiIdfWiqnt2PFTG1nXz0vQ3QbCw
aKMRx144L8hXZzoNNxJY0+losqin77YYHWYmY2Gf0gQWEMW9l9LHofkhWaeOHVsOsIoslFr/slEn
FrSPNP9DKYvqUcVO4QRqilYBK5euf8nSHaoAKFjqtqG3nga7vIPM19wI1stM8fhpX433Hkqmlq0I
69l2rY56N9vI+iUEs/Hzm2YwwPxwJaVBZ5aLyRihTg/PN1eyxF+qZG1YCyMS11Q9NiRlrwqeflNR
Aydr3IQZ6Q6wm0a8Df0GgiOBQdYvvob48RmVADx1SC+GI7izn55RjdYRYPCRTnx+o9v1PMQ/UtHk
ZwG00ruCNJv8NUhi5IsUzOi2B1X+4NUuOmDrw2IJD9FuuGs7PnHojJbBFTw8YAvpcTKMpYr8le4A
VHBeOrr3/84V/OarM7p/ewWLSAPI4CIioCC7dk4tG6poivoTynlZr6Qw9766MmICslCUpk2/ATP1
8+/w46jy/dU7vS7f3ESz1JwSEi5k8wGPNJvJsnomuh48N27YsN0WmkajIvuXx2iOapqukLpS3LhP
j07SWZNe1Z216AzQ+ZZ1Eril9+zi0CGEIuYPFz8/zR/nMA5oU0CzHIOBxj1dhm9OE32GXsqw5DQp
mgwjIiYUC2l39vOj/NU49o+jOPqnR5H2twy8sOJRJI7Gf7fC19yDjHZuR784nb86ELJpjmUark6e
6venA4gL/UfC6UTObUqqUx+AMG/dBW3HKvFWPz8ri1/2ecRkHtV1liKCje6ngzVu2pOjm1uLvnrt
qUlO4d3PD4C17+eHsD9duLJPSfaKOZ/YJly9yOfW2M4Ic1h5LcVYRIegH9cBqninBfyIELEC513Z
cN/pAQm0hifzTV8t8shDwWGvMnvYFKZ1RuLVGS4oNLLjda/DcFPhuSI2VGMP4xHBQQyaExXbFgNX
m9yohiE+z58Ad4RY/26S+AMY5zaGP5SSctbiIFUryEV4xuO1T2hP3TiLosbPxjabtCQyf99z79oq
/FUgHCxr/sJ/tpt8biOrkcDVLUWvrc5XrV0fUmC4deotkQaizQBKJOIN1etLasALw0OOTQM4tJ78
U2u5pZzpxrjyI3SAp80qcdOoLeMsg17lrIraZWtD+mGMw6HPdng7qR63Z/lI+lDK1y4JLUvp3UGG
8ThElNTYQaZFhbIfNbmbphu6YQtfdiuBs5x4CXpfd7mOULzGxfWeSmcGCWju9s4GaO1MjuXilPsI
/RT9D0CLRu0Hs7tCoLVKxydPRfMcw3+WI+6dhnMFbrWqkm2oR+epH80wCMyDlF5XsfaDYlfop+6C
s+Y5nqMpoMkWLZ3euZhctSG6cQlki0TfGC+Jvo1kdyW0eJNpwGYoc1PY2tNAvUCgtwGKxJYavbGR
rTTFDVTAqiA9tiSrRgPJzAAKXXEjmysjvIm7CxVcjCcNe3p5Cogl7ny8hg++SPuD63B6LEMwhqhX
nTjxCs+vrIxNJvwFHGHvJG0Ey6kHt+DFPHvTQTa1rhtMK2ON68x9iy1kbFp7ng0ImhV5Nci6h6eC
GGOtQz9PYJVjXJcsdYpIgmNYEBFqkaqnXSTtqimTuRceT8dVtjevy36LBGAP6nLrOvWlaQxbZFqP
BBzPZd/OHbd6Hz1/I+z2PFSbTOctIKk30OIP8C5XQx0cyUWE0jAHHXPTkteGA4JoV9vCJdhgazHp
ioXr8VzU8jwDUFEiM29xx3TIOrPM3tQdynD4Hp5NQQ1tqUn8KcEJO9MId3WOyZIL4AYS/kj0aNkv
3KrzsIiOQc7DasBxCWASUMqncZmlNPogJ8XWeN6b2VXnlHj+h5do8M/6vD04lICi3DmzAzCuuAQT
uAC0Dogvd5cDGW1OWp2JkgQwksGqvNl0AapA0282maOvLMsgHKS+oDiupvHGdryjdK/L6WFqyJgo
aex491LKeY5Ruimds5yguik4McJAapbYx+WKgKBVEp7l7Rs+sl/N9ach7IdRlMmH7Z0UyrU+jaK6
Ij4WMwVTXpldERF/XhXgJEveqtO11dpNyQTcjMVN6Vz9fHj9qwWS/Y8jf14gIY6gbxrXCMtxJOd1
w9oCUig+uMD/xbT+V7Pst0f6tJ5RIvebKeFIUDopaeHHjQAW2sG/MyF9c0Kf1iyjFlpU3BqLy/fs
DTvX+cV89FcXjNthW6xRLBaVnza8FAiR5smIaVxdFPoKZFLrnYXlL1Ze9l9N4krqJuVK4bJX/TTp
DS3dvNJmc6VP4wq1NjomjVRSGhRW89TKbg7QgiEAoDbpK8AHFvWAtIqFP2a/mYu41CfQweHtUwTI
UJieNdprV6YbZ6pgoUBhQb4m4B9hZDLNaVkT0ClKZy5ysUiwtZ9UE618HDuIQnTgo5aghWrCPu4D
laTjRVHbtg6DNy5dMlHDS/hvsz4cdh2CKtUDOLLkqmKtalTnFCtrdlN+/JJF4sxyV63DzqceDn7f
nrv2wSc2a3LAwqMd64ITbRZBZhH/sfr6f118+mdlpW+rSn//pxWq/w+LT7yF1Oj+We1peq9ensPo
+bt6FX/lj+KT1H83latMXbB10l1T8ckftSfL+p1tJi0fqryuY3395M/Sk2X8rttKWKwGHYrS35ae
TOd3x7ToPjq6KYSwpf2vlJ7M7wdNZApSN3Ac6o6UBtWnz+vCsa0GJeqOEGPCCMkXcJh9xqNVkmFb
Wax8qjxGk90B7cl1zzuDG78zZXRRVERCAIuHbkaoOK7vIV0yIRbziHijqTk3EXvM2WxclWXa0YVT
hLHbwSIZ0UnSzOapjo56XALlT8gQJ8ThTBC+8KsZ4ft19enkhMOFouJnGRQ+Pg8zU5ZooI2NEKOR
egRTcgjQXuiuOjSO/Sys9tp1ojsvT5FOVurVKY1zc6ANY7ZEULjv3zwUxz/moW+LZib3+ZvpCZUn
vSyeAVda1Axd6pF8/s0GKUKBVrjQV5YabNRc1Y9oRS9DNNJ1K9s5brfEpok8hmqJ9T04g9s/z6Nu
b2f2hw96ZhEoKtsm8ynF7JkL8JW2BK3gPgoUYT/ou9hG4GRG9+e8GeD5KAJFuMGgQp827izvcl3Q
RK0YdUPZXGonGExEPHBvJ/c/P9Xv9xqcqWDIdThXnXMVtvg0EacdQ7GG1W1p0Bba0d6y1pZ+Z49a
TZhXY8y02DN3uv+Lu/3D9T0dFYKEw2ZWUrL9NDVGI2rcGoI0JgRanXjIZrTmV+NEmMHPT+/7WeXr
6fHW2rauC+XYf2y1vrmRKgcTL2WjIx3Hd9edQic10io7mvm6bxBIBXh7+S8fUvKuU2yFg0ih+tOz
Y6epbAw68styimpaMLgSiKplX4EHu3Zlvx4iQKM/P6bxaWg43UbpKsrSWHKp9pqnSfyb8zQK0+3D
vh6WpmXJM7wfuaARM2a7vkh2kzlc5Pa09g2TGMHWNn4xd//FM2SzQHA4ZQgduvg0davE96Ley4Yl
xncScYdhMzoABzKcaFFk3ua2dolc7xfLnr86qOXqDImsZQ0IBt+fMQggT4w2tD/J/s1nJyM52Y7i
JJ7MoSNtcUJp/avLLD6PCyAseVwVTGLBtbY+rYVcb2xM9P3j0rbKJy30D5VPMzf0iDy23XhBWPOr
1QbnUIHiBe4cW9ukGXj5n9/sv3h50IzqiNF1Zhzen+/PvBDKU7UN2dIMB4CCCXm7Cc9XHr7//Din
K/iPNfrXdwdVAkWVU4nIZHj4/jiOAH48oTZkr4mIhm5prKDcABTmaWbNAjlALGjQ/vyg0vrhGlv8
wwgsGBhMJD6fTs9HoDjSYImWoaXalZMHlz6BiLvYuGhsUq8NKXNcMgqoAQbvIXvjiQRnYAUle+Dm
RUsvueIDkSyFSXhItAld7zatIsABPgkRXfbWaMkt3c19FsfT1tHrTddCkR09NctP1tJJ02/t5641
jzUyOLBB7ptRiKN3UrLC0xgIMgyy18pAoBWm97kxAZPxn4YovnDkgpDYG7+U0D1TwGsn0EbTDYhW
JTs9QIaqIkctSYxnlSvKH8EKBMAd6ZsfeNorQinTo5xwwMSvAfPu4JMY7oQPQksukNZfloN3KPoK
Ns1cM9IN3rit0etXCENvPH08a0qxyWnSoz9clrI6WOF00CfnQvE75pOor5FQYCzWN1YJxyU4bx1/
awhsCQa+sIoGlaOqfWGlu8TBL62Q14ibvqJ1KjxXrWziZpeI5V4sp5Vn1qDdjA02DdlEx6EMnLeg
r/yVozvVjmtIL9fYiZIEicAjBW1k6NomHoiosrgN+5JCAKC+gWS3XWiyAtex4Yk4G9eW443chDY8
L1Hdr3NTfvTmwU4LBPxa8dTX/jBvWB4gE/O3edAl14V151lMrGhH+/PGNneRa9Z7buZHjF4Ilwq+
PzfPF8bkLclAR8ZLYWA2mH5KlrMxzPNxMncVGAEVWPPO6uVCB/o2y/fB5KkDCejOora927jfimki
k14XCBR07dpq6IbkiIgBgcOcjcjm0SydBnShPSi/XUsyA890C8IT3KM1kKdi18chhbCEeM8QGEDs
Vx6ebcy2Qb6bYiLh9XA815p8onSBLJKV2EzKrj1Og7vllE2K4Xq/LJNh1yRTeG965YNr+/BzxFIf
hnDdBqTYDFa+ZWODFTC+Ktz+2hS3AyiXa81uNiJ480nymmNw9ZaaGB6tyRrPJJA2pBakQ5pmgiYl
zBeyPpAdAqDQNY1F2dkfJe4HSsberMP49Fq4qJcdck5oNXQXobFydeFtyC48aCq6w6gJyN2V9sI4
VaBST1EeFOECGutt5o5vVuvexdVoYCs1cc13BHbGLIR4VxNsk/MaPuustlSzablQjer6M+EAXvVM
2JRs3J/dRtKCyEnaZHi/IGIKCe2lgxxy7lfgSwNbrsuizlYJK51VQXUDwp0+bXJo5rNWD8olEL9+
MY3U9UYeu8b0x6U1HvC3ebgV9HEfCoPGSDg8ZoW48hTK7hIO9cLLK9TNbofplXxnnlmARm3KM6rK
YvOV31c4RJ2PY3iJI9zeZV58HIvOwgXdW3M4BOjPnCI7NyQZtSNY+ipsaIXBw0ESZzxS42WVuRVd
+KDXSDXA1Yk18JNH1MLzJLcuQakjcZQAW5t9j63trOuwkkrUgnZdw3ru5RJAVAuyiAigKXLL1cD7
gXzRuHJjGFE2C013yJ+z2rxIYaijiEN0gkypTfzHg5Oge6k7bT/5zTgHMkZqc0nuDjFlgRbswjT1
l7mbXdWNFs510RzAJEnY3gE6nBbVrTd8CNzHy66WV4ldBeTO7vyGYVlvwKmHUVbPc42dNHCDta3D
F2pO3gMdx67stCdVJEeM4gCBIgi+fZzuGb8Avdko0ayHgWofBhHcAg9ZUMA99RRZNgb+bm18yAsD
VfDUOGd17Y43Y3jR1BZvsmagQSbMBP5iATdmGFI87Q7S0/KFIuRHV1OSq4JxJ6b6KXiyhLj0/QPP
HQ6UuLhpIqIBB3ZY7k6kJQYlhwA13a7WKu9BAdFdewDLjfl4TL09Rn8PtZ+erXzGfB+LPFS0YtiW
2kiuU9E88YWyLUhmtZCDDd1LV8DARnCCAs/xTJqBWvonzUvi2PnFGFCU0zxKx11fz8sJHlEobbEJ
PWMN9imZteOkXblC0zYnwoHfFqiLmtDfiZENGriPrqyDVY/aC4cFSEPSDxbOfVYG3TwrsKS2wk02
0YB0LkGKBG7IuRP4q3sHNKHhlHON4W6mAMjOFW6vZSzUe+umO8PLbsc6JYTNJHg3rIiYIi/8CfQA
TwCSfiSQXoIzsoefv2SggkLhhmh+BGmJkF2pLUKjeG3Dej+INzM0m0M2QXst5Ksi7GYVNET9+enR
DxuBMnq6aiIc4J23NrSAsG/trYi+BmUlhwylZDzCca6KmLDmAp9GpFZO0N2MAYollGz3dWLhYozs
HRil53KcLO5pfo/zyV3UZYolIqXvUCaQ8UJYIUIB7DWvwyYgdaNE7IeCIFnUysM6VTB+dzqq5qpn
Uog6Mor4ad+qn6za3RlNfWsaRsFjQvCdHVz3kX3ZZfFewFcBVeC/Fc4aBdZ6LDX9KvXEo0IMbueK
2D5XJZfSY5Yto2oJPt/BkE+QbBQQQQmU9qxs4o/w/zB3JtuNK2mSfpV+AeSBA3AMyybBeRBFaqC0
wZFCcTHPM56+PjBuZVbV6exVL7oWrCAZNzKCAh3u9pt9BikEFM2BU8Z3TDfpBGU7hTsURt+mU/Z7
3Xd2GcGL3u5Kt05MLhl1/B30jDja1mZLRE3HIou1F0Xz5fb/vkvDM/M/9oZS5cAo0Orm44b1GGH9
l/OGYzkhK0fQcPNp800bO88UtMBu6Rx0SA/AZ9x26b6q2F8Mij/slYJ9EAn+xdiSIelH9SvPOAUl
XHMLOsqWhMGabVO0I1wSc96m4EtVCOVp9Z1cfH1r0+CbXBiIweLaoMeVQZLQKz7+NgeUszbzjr5l
fU0tlboJti3QZsrgek25C61KOZf3xz///7W29m9ls/8mrv07Be7/Q21NUzkj/Ht17TYbrv7X//6r
Cn+x6/9jFZtNU4//7I/ChiKmqmhoHMZnvwkr638qbML8h8HEAWFL0x5C8z+9XYqm/YMDHoKc/bcw
x5H6b3OXYpj/cGxrlt1Uhgba/Af+p/p3+XOY+ePI+z+7uwgg/vfTlS1Q8jjrCFW3hCakbs7v/5cr
m8YyactOo5RZDAwIo36TQfe+NSnbt9GpbrkfN08o+5IyCVjqw5NhB9kLDAr2cVGCIbHUxs+W100C
vFvhafSI4KC8TOpQ7f3Y/Hw862GCbg0u+iUpLWWL/Pu7DUwPymiq7WsmY6PoCNv47IeWCUCmXYZl
+YYU5u+hiOjg6ee3kb+BeHEr9YVFJy435zT1JlRq0DpGxm9ToTK9Kom2VpTWPpCsegnJsd0SgnPu
0OU0bhl+eMtUARjL6VdsSu8NCInuHOecVHwn8Ha2nfsvsd+wGPc4/IvRVm6tZsQAf3r1mNcJ98E2
Lr/swWIqGC/VEmVrCswrBbXyCVpQ6Ebst6gIHrPLxJD2YidpRLF5uo2yadxX3Xuqx8OBoH9/6Aar
P4QKPVyelpKMkvEx9/v4mDFkXdO/DexI0emK1GjAO0jmzHWtyJcqINvWKMF5kqN8ibg9AaPVrF2l
VOYLUZO/aGhNT45qAiGYqPZQVO9qV1n22ivT0SulPFfVnf6d+kkPtPpJHaW3aPiMIOVQC0E5vLkO
676/WmOx4vRpbahJYYQZ0sFi53Bxk7GwbdayOrukk3k3yyjbwxWRW8JvX84wlgdrfujpQS0WtmqV
hyDw5coU3Y1U5SltB+/2eLA18QSva4Cd6ut7w6gpVe+Si9JXxtVrm/Cpr6OfYgJdD2uFS447/oQX
PeGfvIKdGW69pgs2XeDZH21ySx2k4sRC2+v8mISrjYMVJlHYb3RFJwyaO09KxCHaAt7hwtoMt9qQ
DW9Frr7SxnGtuxU8p+5azfe2GA+wawSnXK27M1zdYhEDPb/XarhOCpziqa+Vb6EYnbU1qMYqnp9C
lqRMW5jGkv/hk+CuSNcNH9/emB9qKyX5mRmRsqVMI3xm2lLzKZgb/sbjO3VY6YFWD4LAevvVJyEz
3LzMDo+HsZgyCrgCWnhwubv+pNHpytqwcijVQxtQOqaevc5Ap++oZ/rX83p+rvdxtWdWfJuaobo8
HoaSniWrj882dPZL0q1IeZgnih7sbSP660he5gDC7O+HQDb9oYj94fD41eONf70Gx6/dK/Zv7n/h
LukDtm6Td4Cf4h2KMqPyw7KntfRqnbmTCZcySqh8z8gxGkFqXCoFg2bvKTGR7vCr1YV3Io/mLICl
POdhqVzS+UEmQ3qpEPnmJ53heZeIBq7LqA+7OkVVZUHGl0BjJ+5v/VUExrApyVseHy89HkqyZ3+e
chUmG2uqPiYbai8NDE4AuwO9uUXkJ0E2fwclDffkBZXgEwAyVIp5q6f1ZO0sGn/PXtSm58iK/v6V
ZF+wGgYiWSUWOPAI89v2/NCa/NlZASPi8RpQFH1VRYSOI8ISFDTRyAm9KcpWERlH09W7Tj8ZdFpB
oZNG1j9LvQ34qU0ltcsFg8JREL5v8FBY/3x3+Oe70AoZa6f5j1mM4znOFOekhbs+ZKei2HdOqMQ5
xyA/p4XnC2K0Gr+0lI74HjxE1ap4OkwvhLutA0rHkehccC5Ni1IP/HVbYZHGkIH9bfjjoZsC8ZEX
aCg6Y5YXPi0xp8TMfauO/hkCNPs88dnrJqsEkkwCyUlVlwpRiI1JSg8bG4qiJ4ntC1E69qIlcHYB
07ggI2We7TDgSG2B1KR+1TPnfEp0SCgvovalnwTpXmUD/G01WHX3Elaye5GOtvPhXV0eLxVaphDN
NIK9T+fM1kn5/KfJCUmDZ9FJ6apmqTq15j6e/usNOy7FlsnQ2RvM4BANUXgQKX4gwBb//GWaTzNr
gxwdPF7sLUGu7Vrbere9hHK3hEy3aJuzmRNZi9W0fdUlfO4xJodg0IR04Ci45GOVK0h/9QdFmGQQ
JgYnqpIuhU7wF0sEWpCBmtDURfNlQ8UYV8LGULEMhRiPgTVeUpo5o2XfaJTZcixflAFePTjBKFhJ
B1Gha9izYznx9kaZCDDl8y8RJ64Wmd8tHGTtNHvRTwHgsn0utH2QN+noPl4zw0E75Z7RrVg1w+Wf
1+bfjFrF2NfhphT1ClmDgvrTNdB/+iEVrTjFtIgea2gUBrftJz3K1yzvzbVjrHQN0SvXjVllbkOt
DncqBXpzn4Eznd+FUNQtR+HRbh9Un5ZIzBc1orhyICfF/VS+PF4StLCqBEQ2SZlbc3Nc/UQbX/1k
lMjsuo7H6vGa3bYN93T8UtKq0Z3aSb1Bth43aNXpjphU+kxDLEU/9XSK4149CaukQYMcyCJIGhhy
89PHA8B5ghtaOW4eT8Mp3QdNqh67tHorhkTeU5F167AAe/N4SofUKR0FdU0m0HIFwFhqGD8apSd3
n0A0TppCrCkATe4RVqwFqgVdq23dv6hd+Od1keIMLrOY1uX5v3K6iuxtZjSHklggXq9QoaYzJjJV
lG+jR8LKzHFB+RYKiuOoHIGTdtg4jRPeG9F9TJoFHZpyM6AXCsU01bj3ixQ+uY1IVaipdgbrD/1I
CXLAvo19tXsyQZppdT+ttncQDUGQUvKD08ohy4ULbixYewS5X+KqmrJ5bKvGJnTO5Jd2g54HN1ky
aPF9KRnhwR5JjFw/pD4ar2rXwMT0DpwU6ZaD73AT5a/c7kZ/8F7MsLl4qAtfzLRoMMLefq4Gwz6H
8Rgs7fmNuGhfHB++VZCpE1wHD9JUFwabyqydFzrvLpjKP2Wm6q9giZSVIBC+ZiqsvaZ0i6/6rAId
MO8L//WUE+vfv/nxbjk18so6sc5KQHijqcmLYbNfLQndbyFm+FdV5Z8A5Lv7MbhS0yrZdqOA4mCR
FPXlnLxCWbviRUPzDkXxNSYtbONGTk+KV+k7LYuOIBsSlwoiCRbXvLQgY/8a9GoVmGHyXetjuKS3
Nb5WQV9CbRf1Pqu3VWp6e+bPzc70dJTB2Kv3eosDDLJ+c8BaqG6HCiFY64nSmqUznSY789Zxkciz
plvJOk+nd88iSKfTMvnkeUHA9nuSX0UfXScKSlzCUfauVsbUjdq+fg5lS9m3GmknMArqdoxHvM+A
RA6yzqhOYscbqTY9FoHsDl0hSX7aaUhv0D4eSSz7JeH1Jm30N0ZmbCPL9J7ga9Nrctt8HcY7oRUa
gZNB3el+Nd7TCY6jtI3XvE3wbdOywlIkP+ziDYZJ+kWrwIy82FXkZKHUmxNek1H/pU3pimmD/1nm
uJjGdKiOVhrFVNEI32XVMuBfoyoz/+sPrZcZy2EoG1SrMHYLvVj1Zey/Z+lQ79J2+i4KBtSD1+av
xUg63lJ85bdCHL3Tys+uzxF8QHmp3Y0/qLsVtk89UBOMODV5OopKOwQpbKNh/i1h4iBp4fnvaZUD
f7ojujZ9x1SNuYi51im2K3m0k+SvWCV0KIBPP3NFIDnpufUUG1ykumMVZyctakyDiXXM4qTbZn3a
HTLNk+uQuq9lUVlPAlTo+fEwzb+i7DlccyEajN/GTx3P++9OLZe9PtMygCWuwimsflgGfyMAK+9+
042YhYnnS9X2QLaJOWpRxzsbGjolPTN6u/GVHV9/6yDbYNp0Xmud6RmbVgO1Mte8yOiKD3UHDlGK
SdHq/E9NZ0VUnfZHt2OQRTMLnSmQjIActjruJk8VP6GivydmW+xqndWBu3XgxqRNz7H04cGB41t7
SVS8OUJ9q4E7/xAkPnVRmN/jqk9XqRV1x84W8SnoPOnarGEfFMbuKhyoP6UWfcuhrV871RvWwVR3
ey3RO1aJsnOTCeoPrJ38E7ZJwNZTd0551fXPdSh/8iHIP7WkhVhHXczR68z+Jir9OVac/LNj6O2q
ldT2rNxQ2/1++3i9jO0JNEb/0yNeulFDD2tvUVgR6fEXnBiwbnbosPSJ8poI/+fP6zXx1JD8wtkA
jvaU9PAVcQUkX0yDfo+9FVx7i/wyNuhj5kWfRpVpb02ehgdE9RSfsyneqqmhCiivytXj3czjFGMo
LEWPd+uUlkzbVLTD42mgMiUTtfL0eGaivTfUoT4n2LU6Um6EMxgeodamXKaptU9gsewZJig7itwR
l33As6XUjANzonqrqqV2bL1Q0DMiAdPK1lt3DjeR+q2e4JQnahYeyNOzWerKCmRGAg+gAhVzRchQ
AYT7gMdpxTu2gcFJX7M4j3hQ+YZRZK/V6P/qa6v/0b14J7Wh/IDiiocwy9KTNzjNkUklPEZK9u6K
iE6QHKVb0fB1HBxmRmBCOCP4jXbwfSyBlh4lfKmfemoKCUkDiPNGeNRct851KPTfj/cNB72uNcfw
agaCTeuoLVFvFVhyansI8LAdoBniubY68Vx2xriMTendJadpz85rf1EdU6q5+P/MpUw6O+8BBqtl
0MnqOdDyYAPUoaVZAiRRzg90Sfnne6UwoRx6O9qYftKfYObpm0ZtxJGgTL21utKi+lANdsqghwen
qvWdZxnlPsxZgANDn3aKkWUHO49pQaX49GiMKUU+ANEWNK8zbIib5KZXgbEZcrBij6ePh3oE3DAZ
9SVKZXKzraBfs+PiNv2VSce7hVY2nVunvzArzV6YlKUvYozWGeehS1si8+gT9LqRmaUpvKes8qgY
9k1xGJRO2zd9Em+VqZPntmbtrlQwOog+oGgKP/4QsvuI+SR+gzBZOtYcVaKvwxWVZ/7gBP72s1Lc
YT6wxa3T9IbbrMNAwsoIRtHaZHmnbNSBM7Esckn+ZiwhTHVQ+To8/k6dms8eE1hXFs45LKGiaVZQ
1K7N8bpf5APdA/Q4UPgQpzqQeda0rLEdln1oqvTt4EsP+hcBE/Txchv7kiIpfe0P3LXNJuk+C0f9
kLVRXZVIt49jz8a9oRb5s75SipvukcM3QvNq6DihBg7edJ6dwXZQe832xRTGtGF8GiCr87EeHw++
kVx6QtB7frhE2SvgG2qHDb3RZfukzb+CAR9sTFIfDOl47V9vsJ4mIEOYfvyPN0qm2DCr6LZSgSWy
bffJnanpNRuZhBCk6daPp4+HsRifzIQlNc/97Ko5qGaB1Da1zFnR55diWo03jG35iXN/qGGMJ5kG
aJwjLKF7T9k/XgPF19J6Afl8/h0tmKmrrnETAzBfrB7/weMhJzGh9EDMH88UDYszvugDURbviGdb
qZwjTAnvz0NWRiPkyQTgUsMA/lDXchsnyUwkVpkhzVhcU2920K9/i9YUKyf27D3MJbCilMm4/C2b
PcAphhIj3U8idoZ9HCikqPTYWGaO2pBGU/giey+xCs2aLzgubB/ogDq23f7xoKEgJn+eaw2pjiZP
qC6aG7+6OswgCPvwsPlkFo86tQ5eddBp9AY6mr4DrUdSDya0zGNaOyZmQaYZp5sK0tuegChto/5b
oDrikPO3fA6ntlrSJjq7aGe4lvnDtDzbMutf0uNLHa4Jo2Q0YjYTKta7UVJYFIYv3J3qdRsVe9OX
iExQ75yZt463/g4T3V7oND3pFAgwIWUR7ruY8EtNRCLI3XIAed5wlsayR012jNym4s3IJ++tQvE4
AegP8hWcjS+bq7IBr7tkx053LW7EiPUFcpJhYt/o2uemyXJIC96iGrBalXmNViCfZZ7JbRnD9neI
Q3oF4VvbtvVjnTJKMtTzoCECC7o6q5IbuWKJnUHpCvuvjg1qZh4mjtBuiEi5GE76hEEBmgYst/BW
l2WwjzAcALTyDkldfIM+jED81S5fVWs71EOw0RPzqRyc6ADPg82XDp2CMFiy4Tx1FjGi3kRYivqO
9lkOxfPjauG7BCnbzqJ32qSCdTIFyD82pOElXVrAuWzyDFbNP9NGhiXVmV2Usq72fx5UWvGyrsHk
PtLmkg/mQi8Z+uhjvBvieNloRkhV9Kyb1NTTRuijQbXWGeItQkyUc4dPDRGcJDQYdyIqLZ0yJc1q
Um1pY7Ctb3T6mhmXt7GT4imJmZPm4qvW9GRNqTtAWoW2ct8HlATGxuuSHUhVgidT3z3rRb7Vw1Y7
ju1JII6vRqN/7SPUHmhVO6ZikN4pHFjR1faMDEnbeToc5SBmNO9chF6D5jPzaeHF1VrhMrZHNKjH
QygmuZap8wtpB7bPGvUPG4FhlKsCPQsJPDDXHRFaRKft1NlYx6OzDBl3Z4PCtxpbE6l2Yjolh6gu
0m9VLfUVGHebCyDmwyNRQ7ufuqXQonalEd4rif4n2CK2ME3gKhjxOm7I3AxOnx4cWDcWaBAKN6Pi
WeRdNUN6uqeiDdgPYtBI0JScYmYRjyMekik8khjgRmMM2io3uYcq1A9OEGksTqxm52ecPhxqhL3w
WzVjgj5rrjIV/MFWEwOVTgHu4DBBZZ/G2JWllh8VIHST8EvoVWPzpA7hkdqQvxxZ32hZsld2qX0Y
dgy9RUQ4PqhdcNUyucs4RGs0UYAJF3FooIl44I6X5ZBP85w6m4KbGsXx+sZECl70TSdcTNgnS5lO
PY4BtKb2pqcUolpZXZ3gkgWRDiXerhyXFpVt2QQ6CP3ROWT6JQOttMdO5dk6TJRCutyMuy0rbMGd
m4cUNZ9WAuIwIYkqVoyDlyz4iROU70Zl3dMkvho6r1+mmX8s1J4BrB30R78mdRCWL2ltATRRuFkA
/zLXEO5Q5If3MuAfPHDGdGv6cssa9QFEHsYMZ1ozQNGehGj+omdrJ4qEzpIuDrZ6BGdoaNncmhHb
wyy1GSar8t0C9NbaxVX0eEjQZvVDofgfOsUABOxt7TbDed3cGjdTntrvDPx91QRrOxwwmMUXG4AB
6OvpJWDDs0RbdmIfmlBbWq9mba+bWopNjiFvuS4T334L2UctNKv8C7d8viFXSCl3RPxMbyouev3N
1pmvhtBSl57gOCFCfT+mNf5l2/4N9rvadhU9bVRTBeThQD/n5SmJrmXQlq5h+nR1xpSg2GpULwdv
h4KYouMVp6m1LqLU1hRHVZusb7exysVBB9/d6FRrCxBsV/WNsbBqL/ypxLDoOnAwEbN9KFG03vXN
FM1NzRzhIEnTFAOxp2C7NJTWjvNW9VRNlLpkEBhanb1UhNXK5WTgAvI+tCao7FwddRx0+nOSg89L
Us12w9J+h+5EBhgNetmq0V6iJDjKYK4svTlhh3qtqv6nkpQ/9cZ0o98LGGAznXOtotlrgKMIsW7d
RZc4iOwNw2y+JH73UhpwdHxny33RW+o5ByHdiKHkNQr3fsTGROTXhlCKgFfkcKpfFZHW7vKhovHB
GSOGfKZ9pGn71Er5q0bvtzkqu3WWXqUtilVpWdoaSJg/L13LpurND8MLV0Y81G+hk5r7sLBfVZoR
mPJV5b0Ok9+mhozDxY7dBjMOdH0wyBPUOLqbWF8O0izaG3c0PO38qfmEoSqLTJTRHLJXn3xwjyYa
qBXuUHtilaHudMOtBGW2YeL5TQdbDqg0Es/wT4E8WZmbaP600SkM3IVT3SwgCpPxMeO1FTHsoQ35
ZtrN11T4WM3aCWAPlvmMutoLCs5KzB6oHHfwQpFWsbPClmXT6E3Wztxa56QoOVeX1UJMRvmUUI/V
W/Gb4kSfLf+3Fuqw4cTu0ZZkHT2+JmzHyayKst33dHOaTh7hZaJwaUCYjxMDFdSXJ1VPLFftK+Hm
gEu1VlSbXpV7FeLFPgqHk21U7RbdS4Of/97rLRLw7C6JpUnGRwe43vtY2XzopDAlqWkuSyBrlNau
JDMgN256JIsy+dCROsF0wfF2lpwPscGVH7HjOAQFyRxRWQvaJqw+TMd5soDS0Jbiv5Kim/Z5o7C3
8P4yPYcjUKLe9Tg4gs1jFNRRKSimmNMDHw7LA25Ac9aTZ7Txurf6aQcOdMfVvxdAc4LcebPRn8it
5plLn0y0LAMr3Bh98UavgLkAjEzK+uy0QbUz8X0bYM4JtRbbSJBQ9g01WeJcORaFdefYWm/ldhhA
PAoWGRcK4tLvKqhwvr1lSPc75QQfAod2m4Q6Icqvl0PnVC4dIpu6texNjvl4rGGWNxQh6M60sijT
4KdGo41f+PiP0uJqDda4AjO989jplCpsobpl0hthodtoJvaebvxG6Kihjou1BFK0G/NogwjIXiop
o2UE9+jggQ9L4g70GGZceoy1lR6NQLWlsTPYkiynmlk+JvsVHkSf0hEV27kSUVARHam01w5WmTNw
x7mmZuCMOMM7C+YlL2rJnBoRBt52/x3rGmMb3e/cRndc3YemAYzNZFOVnIXFQCgKN07ny53RP0W2
I3eCb6iHbLyJ6/y1ZPZ9Jvdj4qmFLlpa1YHYfkzdTiDdgpaXI9Uz5ZoWn0tOlWaH6LVsBaUOVmzu
vab4y+vj4jkUNFYU6XsWtvkZ+HwEodo4TVpMGV9X8afm6p2ecsjeJux20/KeQp3LpxXBseHzPeEn
fGlbPh6MiStf3UfkDJglCmeVqQbrUK3ZB4KV19CovXXgv5L6U6i3lJbLWTLahOMMnzF9b4WDP8am
5108SNwI16RtaZYXHquT/aGkuXFocUMuuerBXYCoxyiy4wnqob8yc2nTuTDR0GOJjz4f2UrNp1+V
ju1FQKdWq7c735HpDUxUdqCPErtlblpPEeA2H+/5tUE0WBAF1d3CJs4Uh7bjDopBIRPHVSvW9mFS
pofHQ539ahW+5dSPLJiwkTUHt3zqQ/O1jKaO48FxzDQgyrCxV0qk3ZtmAIWVOM0actk9F/bc8mvV
2z5WwjMzcwsLnX/XKlb1oJnbItI6WE7k4BdmT2RQGNaubPPxkAB3JAAenIuuxRMtbHZL2YoLvjgo
pfgQHfUkEE3KRZszozKavF01Hnc3rWXzXJ47WayKcm7YtsxyJY/VhC6FWxIDPX09a5ZQdUuOwFUU
Uz2E44vGUIs6O9iCEV0W3Q37l+omM0lg0szswgVSjDpOljIz3YmXllZtHnBp4cSzYmjXNIC1JSx9
OzIgQZv2r0H5hs4NELrormHo26dG9lt1yn5C6Yu90dnt80DKjO+5+jmlhIBTNaRdRPtsHRoFGrXm
GN+106IZI8WllORqtYn+TCuZOHvGyP13cA74HOHEpcG6yOzCTcPxVzGYHM+H0tj30fiLTeDwXDn1
8BwyLNrlHgHQsTGG55w2k8KpsRPHATAxTgIQfbJhXTxVfkDhyGQ/I/wST4KgBiM4JpkmUibP9RpT
ZbhJiqpaUoWNYU8SlAupXzkQLH1TvtlyRHwHGVPVOPhzV+eH6nI/5nOIyIU4NUxnpe/5UhbW1hmo
gQBehp4NM1ANHn+niH0GmnFYOM1JUAA7ZZiuGRlSGOFtsUMBZ4nBFOQloMOwf0kbR9mZFrcZa9WW
khrILsejrEzXEKH08njIS+bkKaICfw65GBS2z5YD2Vythdk3N78wXNg7gTtehwOArjptLNk8+b2J
Uz7bMJBxFlTX0G1e1wTjr6OIWkyNYhkMKA9JYoV7s/Yvmt8/D2Bc1nPBJ9WsX20UU82SRlfTnowV
DamArTWpLC3K0oeeFVOG05rR62fZU2sRAKrhp7S1zP6C0crZTSO3MUQSg6M32w4M/DrZW619zthv
Hxm5fINW73ahmazTOD9arcWfHNCrohlbPLmKO2iAhEYcg4hs0IgMftSal5HAQ4htSzvamfd27BlL
J/j9JRu7BFulwg3MtzFskL1zZEUsPoQ+xxwSE1FO73tfsJfuojMqj0kxWA/SQPkZlJ4IincNoxz4
RFI9NXiHuZfpGYC5ia9ckWxUP5BLU8t0ilBqGrDtBGS11r01FAurCVWQVQU2nouDShG7PzCb2NaR
0u9jEaTslNmN1X0JJLXa6bAUAs1j/+k5S7YOqMyqCUwgw78kqUGN8cVzmJwWZQtJiqmM65N+NmVH
JA3L0yqbGw9Ekq7TFF6z36gQOjroibRFKg042gwNc6nWHxYk1SVkVMqVKtrkkZwrt7LHN3PMxY5r
VDCBm7wt7SF0V5CX1gX2jUYB7e1x1RcddhaMgHA06851uuFIjzfH84xhJyMauIWxhlajzIDGdUOy
I0to9pri+uZoxFdU2nYK5HFu5AwbbOFvvDpzi6m+ozh6e8s5tG0eHjKzX0+qBui89J4JyQk6SHJW
0VA95yPQjt4LN3H3QWM8Lc0q9aCG3X/pUStWWtsdfUAqkV2cFadsDoRzkO8LgFdeBINe9od8NPiX
eQFdIiPCa8C3yFHiHRT0aWnwv3NsctjPRmsvMgFpMZ+1EKYzND7ozn7MsSkPThGt1ILDvhy0hAPH
lLgYNt58i+oNnFLUOyXTKw0h2TJJ+2bpY7plE8WDjUdvlYeMlTSDrlxZXDKB/s7BkqObl+8xpeFB
7D0YzvGP2jWUnZTU8Q4NKCxcWN5o7hkib2LxBnB07tUsENRi+BOhtwkl7S4Bw0NjwlzvY21fDDb9
kvj78m0sh5/MC7fxxF9qDACB65b1mnpEVr2O4TK5A5a/gQzVnulvuFOYCLCzhRaaQU7DJKe67FU4
9+OnqYqbZ6unApfgQkU5cEzro1L8jR+NHf5nUFXJuz3R62grTbUtXwls/OUpxkYLtXExpfA1uFGd
86ajws7LL7pVX/LWBzyvUNJpbzofpyIEjjfFApzNT5XwlWpNW2iam5YjG6JVMeKa5tY2tQEJMGBY
FMOGZBHem855SjC1LhFOPopo2jhh89YLdqiNhHNb+fZ6vDHnoJ3RXFWjvOcDq2gIF3E7jUzCFc5D
mYVsQLx0VFz8MXy+0tnS5sKXNKGcKU8UNFdBe7X8ncC0p7gXDZD6nc3AiZlz4BrODK0HqTDdROlu
iL/sRm2s96bqHUDrUhUe+zt7kDXYtcg7FoHY9pb3rGJtWnYBS3M/vvu1HlIwRJVtrQbJkuvNv8ze
wTJ8HSR9ITb03YNp5p9VwdVogD23Miht+JqWrQ6T38v8as1eahOhHHS5bu1lrIGWSU9Jq6tbbFef
cbCZ6W9OX7qj8drbkngIZT0yR8YuAKwaeuCv+3LKL601UlXAAk5GG8E2joZdoCRYVUZkkY7OjSO5
LEF9F1owdai/OyunnUgnF6uiHuv4PofCUNZF1X8GfvDpTJl9mwjIZLbz40Wg6kpMRwwraYaIohnz
Ey+RsDXX6hGLWoqtWOoLILSISJVInyIrkTvUjzNYL8HtGG9+7YNL9i02tUVKHKJXoR/rnGpXkf+h
+dEXCXlnzXTf3NOPzrdK3eva6FD1CDObfbXDZq5z6ST6XRdUQyOJwMhlBIjCylIfuKajtleV27Al
BfH8/KnGc7TE5cEez1R6N5XUBQdNdWv6eFwD+alX8USftVJr2TaxwaZPHb5+7CNHu4OkzmldWWQ1
kojm9bVbN/cgVNqVrMZXoouHNC+7I44TSvVUCtlj388XVUyNJSfEgsgaxlVsNNByClIRiXAD+iSA
ZsxB+jG61tWgY5S387Ua4PtURXyeICxP8d5otS/bwBRBQTzqbNLeYa6KKBu3apH+AgzUCP27Uepg
k6jte+Nr6a4M22o1sBvqcg7rEm19H0CfmVKTdpEK8lAVy33nd85zNo4vWGwPqRBHNgXacqjaNxzQ
25FAGwGRlzDVvjPNcvZ6KAizKNVmSP2dVSEKRt0XbUzMAehD71QNkV/KYO1bxkz4w0NmNfdMmKyD
3NdB+Hr0U1gq2ME0XM61AJvSaf11pWF8Ms3yFx+9sfap+3Fru3rxIygfY/tsOGytNVVuwaRBFtpP
PGTgmBRbvefVyeJnbtS94lpqaa9wH/7y/GGLyi3ddFS3xXxHS6Zf0dCdwrj9ZBIDE9vIr1U+4gRp
wqOGvOJKPTxWKjIjq/urnVvxetDVO/0S1JbU2cbTumiJDYjdNzd+GxB2gL26bk9qjbeiNB2cRXFz
V2e3ssYmrB8BQJUKtRq9N2yx8hI1ow2UU5lHyGIa36PKvvWD+jFQOEP7QM+BzA93WvxJj5OFej5w
7yEaueiqkG0g2ORlHCPCFwYbp3C4j7J9hpvB2aX6qYfwrSYE2OZ3WC3Ar3R9m5TcPuoi3xtTdCqw
2eHbMCmEMJwdhtWQ0Fz9nvuC2Xc0hzmBQLaS8WhsqR//wdZ57saKbe36ipDI4S9F5XLO/oMcmWSY
MElXfx68v6Peam2ptdReq+wKJozxRgbJo01jwCpRuOuNI1zmclVZ/ss0cnVue4c7xwgc1SF9aBwU
5kFVHntFNYAPiL7pNP1F0Ot0mlPVnugV2EhbJVuF8IqnR1DZtMFWOo/0kxFPDaUfamNKMszwRhT9
vrXTD9+F65lo+ggD0YTBoL2IPnAOtV1/kUO10LXZSepTZ02jpSIg8D2e0E6U/KSYx1YIBHaTz2iS
tehI8o9kJPO/Hrw9/RZXhUE3gt49tDK5G+hdaEr6OLL+Ww0Li/zckpDe7nTyEELpBQK3qEdcFCDZ
ysaTAbG8ByZn82hCqtTfQ9cNB2Oh8CHRyNo8Zui8dnZi/Yxcy9jWjfRU2P5DMJtPuZ18WQPfqjv9
Q4cEi0MSxqQRlEUaXfJhZ/TE2YH40EUsNyQZfMWULApxqZLhfXTbR7gZ2lGa4TvoywflIS+oNPVR
8W7DVurPRGHMK/xG0r6rXg2baofCfES5/bHIZQNkQyGD1r9pgfOVD/ktqnSqOBf9u6+dVzKCP71+
vk8p40pGmyCuwWN7i8XawUTj8XIjO+2MTGP5wMeEV240iUmbnRu7x3GV99EyktncOTkWAFL8w7rY
wd2+YktHeJ1Vl+SWYuv30jJfkRbcTKlkTi8a6PIWwaqnbnDEpaTHJ7d+ae49QTP0IPRhqy+WCl1a
QmbX+ChEXuH6Wh27AsG7Xle3VkMLQux0w77Rmukw6Mx5JC5427lNojxtHo0uPtDZg42RctI0E+mR
IqyX9aaVZxGmKeZfSgIgiR79xDr0Cw0QYhGPpTWmSAmgYWaXOPSiJCTxKZ2RCLYapUlWFd9xrbrK
cJPAT1hXDlkSVIQWJ5aNd/Jiv6mpvg0UUXJjn56seX5jhUElklb3jec+26RpRYYi646IzXCWx8qk
xQSfxWHwX3nK85zuhtl91JUGPZN2UcP+ucsaAH05U9CVL7TA9YFFxZ0uyD0YuPOBPPq+foJI+hyL
PoUOSwkR9SsgiCp5cUz4Velkn5o7XtI2EBRxpW8ZwIEyAq4rfY53kwkrGC/W2nEDJJYS/S47dCvc
jVcAzSwEeW9NR9CuhVmv/kXSifhClMVtYlUM4N6u0ux2P436g/BRKiCtjoHgm+vcB65fatCIuhCQ
BbR34tNDuZxIOnZF9lCP+tq6RS8Z3ZhJuHgwxdKcgs1ipEYI5kQMf2C9Zw7BdWUXP+J3YNAI8is9
9z66Wbb80IG3UuCdBh09SmVdl6Z725aTsSXD57xeWyvq0cPa6eoQi4+KEOHjoM75O60JzC0yRzpS
mP2XwePy6frTBtApbILh1GZ4V3J7uDObdy+hQFzmDUpxf/5FE0V8IUduIDwLkvMhHyBm4mB6oDXh
psJNHTjkc1mxIAdobRehtqbeToqSiAEhlQm3GPTVA+V+XmQ3b/h5DixWNFGY03nG9KslNkl4dcHC
TnWu4lzROwTGIC/aRhW002eSa5uNj6Mz0ieFYAIOVuwgHp7IOTN3XXfXJcmw97yA5UP+tFIDoDeW
sCJGeHHRvHDc7c2Oay0sFxbllEtE56LLWwKLvrNHj+LGkzaM77NuZQcOmTOqrjaKiXCMfa/a67kj
7wnEbw5E45ehVN25N/elY+pfzIsAM7kKHaTJHA3NRNJdQ51FkQd7eofVHgR+cCmUM3P55PnW25S2
m1gSeatkSks21fXcp5szui0yXukoassW4c2qIVrcE93uYIqcXCk9ZBDHS4kiSubnxphfYPz2PtV9
0bg+f1xarQcQ1VsH1CS/zYS6rTp49HFESJfZ4tEtTm5hXKedp1/b3XSFpYEZnHvkxu4ZQht3JNHa
u8Yg+ZPr+YUF29gTk2+dZDABbqbohkCaQgZq1vjWijTL+K2qcW8OXXHX5LA4VJyy3TsjZBvR2ElW
7RujhBSd0p3SXYW3n2ZDtxGh3vjsbReCtN2IYFCtyE4wAfzak4qAPC2gKmsgzmWt9qu6S9v3oEDK
fJRZPVDpvGJwsiAVs62nc140m5gAB8FGxVENcZdy3whbr3lgeL1byGvb9DN6nrbERifocLk16U82
dOS6G6ebn7QK9rqwjUOBO497Wl9FS5Ppd+OwJzh3A4K13C2T75+SgBIk5OI/Y5+10JtIb6amyK4L
5jqrRWMp2uJJ+q+N42U7y2xI6UBuni+DcdULltu8+kloPLmy0rzmUsofeJZA/5qVxVymk2bqHrul
UvjXnX3u0obRs58mo4W2rh5unSHODnrhM4uL5lXQeLKfya7buQN2V5GUmKAoGnCEVBHxSf5TjA96
P81L8J8vETGkKI2MVW4FdYDec0+vwVHNinZedLAbAeZz7t0+fm4Y2jWBC2pS4wVla7HnxOvREmAk
w1YvXvv5vVfMwrAswV5bYgcJjHIjz6vPtEBfMosvZsvd9lqy7p3YtUuvuzELjQaJpmtCry3dq0W6
zT4VBiHqLSQ2pyX6EBQOM+swfdBuv51HSQK+7Pad9KszYQhuaI/UFy/uYyYnzADOmYhJLIJ5el8M
OIuC5pZ1LqELW+dAE8OpI95iHKjTrWLKgkTr/fQugh2r0/WLN6nncpSrQe52sYgAdGf2Y/QIKSL5
A8FG6PzrZ6fgLCmVIIyP4VAaHmqIwLwtsAMS0oIOH3W/iCcqQLny0jtR3dgiPk2F/pEoeivcpX1r
krIHYipfSyRz5NOuhwKkoh7cuUMiKUjxgR5X/efkBVVEQvd2HTBEp3/ElXcru8kO6Wh2N5pc7Rg9
XRtwcu9cxX+mZBkxW2MayEs5nKbOf3TpGC1Nyj3q5B7NNt81BZ+KOwpyHFINl2HZZVrl7iaTPBCv
Jmp9Gvl8UdHULbGydlZT4DKaJTe4Ga41F/lOpeJAHEwYeCjUx6Z/yKaeh5NzUPpSHprls3SqO01w
RzcqbHUpRHZKwf04BLuEGu09fmxax4PeikCXqMqg2SgRkWWjGRiWO5My03u7M/OTY5IIHn9TeN5v
m4WH9N0mG/Lv0cTxxO8ZVMljowL/ADCMJuoESxGQ3kGghEgJ4kCz8VxDe1lGfz/63t7lusAGwitv
+8vQtfeuK3BMlscSfNzOwCyaicWfJBgYUbicKIvhwYPYuNVszX1fjM+uTz9F9VrpyB3aOPj0h4DG
Jk2y/OkXskuIbzUcdEnx62CQIdDiiByz4BqhJJVC3vwzO7d41/Z5IK6SyY8KgeCYSfHbNEoQtvyF
p7/XJnVfcJVqR5Mq9kW/EF+jNo5VAuOLjJY2ncLxLj+MIr1Ht0kmRkKukIr9Y2yPRVj36ogZqwPm
z3ANCIIH4DahmDS+mo95HzMyzR1CMQ5oM893muJmVN+0ijge2Qcv3bD4wNfq4owaZWNtcsXd6dJq
41M8Cm8zztY7/bdsw8AT6HDzDWJ4TCTlupcPLAMx5tkuRynodUmwGfqLLNobZmqESPdaUm1nbCmb
pgWSXcrmyx8gVd3hNXMwrpWJvE5UezU7IDa0rLqJ3yPLWj9e91Ur8LMyLEqqQ5H1ldAEcxqWJswk
4fDSdm7JMPktJiesiAJKqoYPzTAefLO46QO32pmQCL6VmZQGeC94TI1warVNHSTniWwDInk2E35x
nLH0bxpgIxn7f9YFWDkrbfVLlOp6tPRfPq4NyBiWzMACaIY7DObAiySb55iiVxhIksm+x5QanNLw
HhgGxo1RndaeqExA4hqFg0QjIRu7NnaGPZCKwgLeWcU+SWikWwNuTBPl0USvEdeJbLHJAc1xZqby
NmutW0SRyXZ5RQL52yjjgVbeTWfU06ZCT5shQRvRpKPlD4UOaV73dGs75rnFscDGz3XPQW9mZdpn
AnUFYeInZI8mUeZqnzNRG3inYfD86i6HIjnM7kTIaUGHYds510s1Vad4J/0OB0DgIuyk7kwnoKUU
qMFibreyLG99NX+3fsJ+7iT3JuIPad5VVAzx4Y67MYYTcIzidko2cZE8eHVzW/htR550tmmG5dRL
97teB8QYSjSqdD5dhusPlKOMnC5+RspISSsOq8b7rJqbGfNUNxnnuQ9e8QaXcFUmR+pwL2p6zoLS
2KO936nFecKrCwBWxfQK4lVMq6Mwk98ZNTazLloLBAtoegQbdeftG/mQO9TG1942x56FzQchTI/D
y/cQcAntxxJptSNBoA+dGEJ36qgC6tVtjaWGykfyVFPiKJBMNwZU02PhrXeyqlirdBkLAIp/kJZd
9Wq6LJ75bgOtZHwj8z5+w6FDjmPiAY1PgTAuqIQoMamY0cEnwqTEQ580xnBA6Q7YyQSW2KBFPaMg
sjSFq5EaaHR/e/T/z7OP6H8lO2yDg8rSfDcCw3TE5FypAMPUhCeaCJuBJcV7m8ZlK1PEZewHbzIQ
j2SW86vCIzRjjNoH61cC8L031UdpB8/EgA3bQqvPJmkmG8LOVdj6IMuzQcnsNCT4Rhr/Ug9FeRrB
u3HIZERwILdxWvgpz7e/40Z/I+DE3jCztIcEuk3TrAsbH8uRY/VRRYi5NuGXbeqFBWxpw8W+S2xe
EThVulHlDLRpLA9CovKP85+cpB0otjXIqSFZNE+PsZuOu2aFDRMV/5jyCRfxQznpj+WYvqTgCC6X
TF1Uz3iX4fPt9yyfu5tZy7k3EKJT1PEXwQT3NXqBqMulycvhXfTP/Px5j7LvDkFeR0Io2yiqnS7d
a5mPI7vHjrS0iChTeFqtpd4LrQsq4bRE4WCeaENoo3X1O7QYy9GO6Q9uoozT7H9RzPNikYCMKmoC
N7cc8P0M4ClY1/OF01sMD0kz3tsYJoBiM9DsMrspOdZASDuiOXVybkqgSL8ZgGErOE732Ro3jS7H
bVBgBAnS+JOb11ovRzxJbfs/MML7hnTifU7sTNQ0ck+WWH10B2ztLltX1fZvE6u96SRIb7wp3rkW
4U5FM2D1WtPoau3Fvild+cPqijqcxCg9VreCVDCaxtUunUG/lCBOBbiPRneLisCAbccYPAvzcb5z
5FPQJO/WuOX2lG49UTyhlbw2iQLYJHwYe9GCszg4sfoRmrKe9mLJvpUBpofuhTYjZQHbBFE5MEQl
+UTEFcaXyDRVebQr50mx1mwymsVqrpiDE2CrFt1jixk9w+2txyjZ7AGtxzzFVBJyRCIdKX89cahs
LjD2k6Ejuu7SY96SqtiS1B2gSHbJ5g1n4lk58ad7QSJb2LJKR7HNMtrbD5oDuQFYb7bJd+UV9wxY
honAxlYu9IQEy1kMeqVLsoq4XYYEnl7KFRXLXfuxsLO3yUYbNEE0m1U6n12MyWiOBuJsxvxEbx1s
mb23TAOJrUBmDr2+sWFigNhMb9da5cHlwGEfsji/R+csUOCPVuHv8il/9X0bJdN8rnKXIyDWbhod
oRFz7qtOEghzRElZjD1WO3BhwrC8rymuWE69IuYgh/NAvDiGbjyQEKhz86p1Up/anMAw4zGbs0uA
GKDJXbVzdZB24jwYBhmWqCY4xkP/oBZl83aDVz+yJeeH5eItieV2seUCq/Q4Z5V9Mkr/sRmZkWyH
GDTshg0uKrNV49VMCSx6Xc7WaXjpKrvalRZBIiXChSG/N/Xk3qA+iHBSwJvZjq8czYyw1r8pbQFQ
7r/Gmrm5xG0IbsmU0ohyV3dA1VJyjVa6dpWrqduyn4eGQwV8MZqnOKlZThma4nw0tjat4Ij8KZG1
8O6prELeUqrtlDp3gETUAjcFmYDpcVmSl3kqr5F7orbM0Ctn/A5rEwtIbbMC12tactV7O7sZ8Tp6
qtoNppg2QrIbo6JBJYIAIMNFllJG4JYuRfPjtirWK0k9ID93MS1pLKAz4lx/4RrHY9TJ6tMDSGXk
lsYVMpIOEZlB3w91BxNMZDSSFYzWb95nvXGYbGlFnsr7LVXIxDRzDmZTs1ONaDco9YC584880R6E
Hdzh6+i3SHDLhrePJL+4ZJgZmfgK14GTYAI4sw1D+5jOY0XupTA5Zuq0I5+kXtFp6xLYGh2XgM77
ShLA5JvJlevCWPdkaBSAKKKLm6v1qYrFj0qXwdnRe8RlZcdtwGefmuSybGjFdffzHDA7WkscKaml
ETEGUVuMX9RCZhcvrpsQnWoadQNp7aL8qVaPxexNCRGSIz3jDS94oDxdowb76LVyisgsoTszoN/J
bBF6FQZbh1YF2c6pko+5tNfQL0QJilEgCQgPs50JaYdILln9MCM6DU0rBjXPOGXVeG4DUMNOa+64
sqBxTbxt0+l+aKaoyztXOtuu4holgBJY6y95mb1Wne7gEzEuvQ4Y4Hx4ra6jBU04px3qrJpnzm92
K8mNlsZSL0NPJdN5epjcxg4zojegNbbc22jHeK9ycgdiY74rvBzQKwjwHBSoUGMrYmt6J4cAtiQn
htB1Fv+cAPuHCG5vSNUsOtDB2qSVWZj9SV/A2mihj3zn3sVNCi9b/hip/mnNKHqNWSO7onzw4uYM
AvK5LP5vvNB3XnMgb52t5VfGCRtITlMWFazIEvBPDV+e0tUJCeZL0AdTWDoDWgTa4TmyrWixJ6R+
yHX89Bke/1a0xq8QEtd1jfgeEETBfLzOaXOIVdeGOfIANU1k2C3plT+/eoXm3XbGbxqo9tp3MWjY
8VopOWp22EkS1PrKpP3OTh/ohaluhIt61zIWsK5VQV3IB34zKuoxBfn2rcOpfDfGgbyTWa5Odpbf
d86IvjdrQ1d5fPDDR+MUZ2u+AQ7aV7P6msy1dBwv3bmF2QHczj7wnSO88bWJTjFiE00ToDI34me9
BI+yoKu2ovLeJ2EecCa9ZwxeuzLDAWPErX4wnPmlLUeGV5TtHAj97xA8TImW7w0/ee+kFt8EwKQ6
OjrsRAxvA38X9vJSU5iN19rtI9M3voPmm+otEr5HpNMd3cTADGuGwhql6MrguaiQm6da+6WtTSqu
Q8t7zTFpTrcW66kg/gku2+5YxFD9CURJEYGANvfz+DB5mn00Pe/UWHJ/r6UZ7KxZ/Vl5DtWcsAmb
zZeRo3MRwUGR2rQPinjcFnqP8DrN6FcRyBEUUTSsB/hgRYSRMmrTMaP7dSl2uvlqmxbmPR3uaE6S
D28yrsysPPVzPF5lliyxtuNi7HvjEcudG44Ov2FZwl8uBqmb7FAGHJbnsTpZFZ612QX1A9lF4et+
ta267/tGp/n6m5tmt02ZatC7DTY97QEwomsAUhMsZ3v4o01jr6u8xjPieyHOrl2H9Q7+BSg3dX6F
vfyOtumepmpteHCXc2lmsGCF8KPMYzCrLBec0ssvFCQ+4IyVZoqIoVCffkFHksK2uYG4goEbgvYO
uhzthDbG3OSXK57IWEnQ+1jHfqs1fb8r2Gs2jbQ2bJYLyK+5T3KQSoPcmhD6G0ZaKxHEI9QP57K/
pE56Q4yGG02tf6W3+k8MASWpICdknYhP8DRYzXxXBc3D1DjynNnPMw4xrRqGG2/08x27sBnaywkd
wccckI+Qy0cVL9SjVtz/ZxS0fXtVZQFHY43fAY2ZqhdB/Cop334x04EMm+XhGsrm8tegKHViuQvd
oeUiTqgQoiUWt87oH7UhuI5FGZmL9wyhv+xrDVAeenU3lxlCnak46kwPep5+W6T8TWVxhBJ46U0f
8Nl1t6jJr1QGmtFThYHyy/W3Vp6Okd+JKxNF/r6I5/eENKlNQ9JYoXPLaF3sQ8JCMEVYJXcLGnbg
R3gh/ZHqRTB9QnPc0qNl3F+O+lT/TH15pzt6enS0Zaet+WUp2rF2AEsrm/ml9nG6JqRden6FYXNo
fkvVdtFYo7R2xvGqGJIrsh68UJTpo5sBtJpPBU7S+1Te2bGD9wb/DLOx84VcC/GWc52Ne8dZI9hA
YEfj0DZwbpqjrtH+YsfOqWDC2rbhytBs5vqJ8qCoXNCEGVzauQEPDMKlThvwkjpIBbrbUuCTHUbx
VDnFIaBXACVlYtOUDZQYJMuytTjUZrTaxOAB5w2wLr2xBaD0zwuugJhOgGGNBBrjO1qXK+ZLdakX
8zYoSuTj4/Q9W9qvowlOk2VYgRX7MKuUjcTyHyBphp3yooEb3GaRwXvdem/KzCkTMizzQWJmTtlu
N5jr0wtUnNz1SkxRA0dkpG+9p79gCD/7kHV4tzZeVZwQVmUbH7Asyst62so+XREUQjLzlSXgEj+2
xj7O53vm9oOfpVdpV19b8AlLnicomdrHQSfGcybRjTthjMmL337hxz9DQO8jqbDsnAk2Rfa6hYyV
xVGHKhHTtuq6F1u1cxgsBV1Mg4owB39r17LFsTfzydWzcWpQgh3H6SrOxXU8Z8YBBhn+slzkdq64
qoyk0zdzi5M8PqgFC4OGZKWUyLXtZh6i2RkJOtUr0MrZP3S1c1tI8eZaw/XoP8dGCt/B1TckcZxH
uOa7W0/3efrDtIM81ZxWWSeBG23l3FF+B5RpOT+JkVik9J18jGzIn1JwRI1YscWi2HJ6TWM2DONi
Eo6IiX167iyWZJ+6tC6Icmu5oZP3isHpSS9LOHaEj8kyXFdZe52bJl4uPpJMAQQWYmu5ggHag+2Q
SkNEiHR80a3fTkhOebB5QVQTLXCCeFvzZxzdR9A2kviK3Th02qYY0YrnY/VVyPyC2hWLO4jITNiG
0fkci06EctZF+VddzIFuyY6re2S6bGhI5vhQKgxUtl3srMAik4frftY9ZQjoI1EtEuKSWQ2I391P
PXuYWbbYIDW9DZEAipNfzxHtsR+FaakI8cZISFFC5JKjzsUwzPsROpurcbB10bGFoJ83qkVAWubx
Lrbr08qgefXX+p9F3DH9A++FB+ZELefGmIgV7uaSaoJcfyls9YnysCHdpyfqgol+jgmU8TB2Vcay
LQZii50c13+2xnUlgmwpR9qITcw1PcQB4Z3jnZ/yG+tGHfGC4dwXY9ceJxbEqTmlCGlvZ6kbW4g2
NHPjoRgwKbgEkIUeR6HvZL8kmhK4wAe3LTvj3iRanfsy2h2BO35pLGcbyzqFkOEsyDV00tVquh4d
9qKpay92WWi73s7rUznFz6IERPv7N0G0JraT9WF/fwQ/qa/ECUcZF7bCRA/jzykBgEa5/sSk2HEu
PIjV1M0YUp2y9f/++dJr23vTWu7RCKvNP6/i76HtcC4IgzjGtVufCJu+6bKEEsL1Jdmyr0954Ven
vy+7uBhhvkteV31VdKBF4d9PqEk1CGeEOhEITIurvPi/PxIyICxjFfo242ok11z+QTcxFZtcef6+
9+/T+Pvjn5f1r7/7z3v+X4/5e5f/PPp/PeTv7yTKf5yo6wf/r8f8vYZ/PfN/Pfo/T/2vf//7Ef88
9X89/H89w//6O3gFXo9r9O6eXtDdvx+Cx7g8/P0ligpkdf/8u5n5eKT+vv57UTYs4sJl9P+/sb//
K8sx+L93i3eW1pJ/Puj/+v7/fOu/3trfl9Qurkas9TCyx2kpD3/f/5+3OVtbkkbCInEJ0hjGA7ja
jT4akggK1vcyS58Ssq/2pYkg3elRv5tpPhB1d+trs9rjWniGOS/YM/2DanyNEKZ3hYlqI1EMQVGj
ojB+cxBQFnhUR4uMi1PGbrXYfrcRAJjCoKssX2AyUTg71rCae30845hsYVjOnu7QS0AYZcjWS92q
5h0svWZqqaOgV/4+t3v7UFdQD0iVkQlMExI6flK3+qPa/GOc0l+LLBigfe9H9FN+DYfwwkB9bciU
EWsUFBePSSTH/IXmkHxLb+13bmrGxRvdY50sPar1zNgl393cWzvQmi6yis7fmvia93bgb4PK8l5I
nmL91+WJu4x1NXvx79SN/ekjWaNmiqAma8D4Yk1VFCOj/gOYm+sbGdjdUQxVtg8wHGJxqL8G+GBL
zeJAoCQUzDC0144x7hDAONuE85eksVsc1YRaN3BRuT8mO5xbzCp99+lKTtoe0y5dAWokkYUU+4bA
OV8elYsWcqhW2cWQ0BrpOQejW1URYsQTTAX1tqeFdms4OMN49lC6brNrM/S0Q+dOq3EfH6PH3JVL
9NvjEryAqs0EbZifSV4QaVrDMJB5RmUl8Ls7ZeMmKd6DBoJKmTAb0DQgo8zVGwNvYjRk5PQSgiaJ
Y935hfUzUemb9l79QN/1dSHGX/iA9KlAnhLNxKYx/BlfsYWqvx8H3A76s5xvkoAiLUFx4zY2xk1g
NbftJDDk5cCx0KPZWkupSBWjpNEbLumkU56aCiQyUMekTpN0jflzMNhUq8tALvpO14N3PIzfra39
lm5jRoTMnVsPRajjTVAEFvUTFjnvNg4tPohBQ4Zv7lrk4Trh6EejZRzuyR+KlFtbYEAcWYapI3CZ
0i8dzvHUZITf5nmkeagtHQdAfsxhkhG0G8gwpjBNAPE4rq4nrRkwN9qfxMYdFz3+JPF22DY2Cm6R
fhq1Yx5kpgUbI2349oYuShpxw0UB4Qb+gyZ8PxpRWG5jUEnHYxVMCwJx6TuqtvhX/M3c5qv+taUf
pmflrjOpHcjSZb8sAvNM9Rim1kx2G2dZmRfFmkiLqT6WzyzALz1RWEcvfoHOJK4IZUZIw+h113hF
VMUEnOiadZcKBhd7qfDeTWTdezjJzk5JBzhEPyUoZdT0WUARX3kfjPTmkuCGe4eMiUS+4xmbMI2p
fa2UceO46bfdOf0BiyNhuS6ZJl4cYyeZIXQEHy5pQV+Jy7XXG73HxKD1emoXEkGtOrTLKthMToHB
77K4bD8tKNO2rOWzNwF1Tbr5jCeIT15+4YIliiNFJ6IdiA1AQxj7VJPI+dAIoZ1ITT8tzCqbYo63
dYOuXiOH7MU85iXkw0xC8TZFB9YrhADwSuoAY0AbDafslNi/ht8fUCUourrM6syvk89D83Zxhy6g
6IFR4Csyz3hV9tJFHlt7xL5xNSdqQXCJtaPAi5bR09Ka9nikgBuFmiwf4aFfuH03oTFxdUMIy/em
ML/pdwA4V+Yt9lpruchO7yOJMXJDtxxpKpTNkKbSAO2NwL70kZRImTYGG7KuT+ekfjNr/Ukhiuvb
1S6LsNmMGcFzys0IRb7JlfgeCMElvVaX21zNl3kI+AQA1XXXeUJJvgWebhF1Ue0hfXXTmvKF7gdI
95kgAh3mm94Mt95kiJRKU99b03BkAZyunGnmYr7lGhFvREHccHAaynFH0KyzX1T5ofVFfWEhfXJd
516NDSsCIHSYbBHBFOQtcMI7CRInv1tL9nLnbnAbFDXTwRK0L486/g/YoeCMfHIrwY33jmPLsPmg
OOXkNMDza2CpVS9k0Grpo2zGHVkgzraZ6gThEMhQUSyUQ6iHISiezbgXoUvE3b7Nka6UPepQ3Xui
zHlB0oUablTDR9qayWEy6PItiotro3x14ESXafywvdvMNRfEoPAxC3GMbllSZaA5+KwU2FGx4mOF
NLaGovEoa7JgK3SJNGA8SA0av6Nqhna2mardadfKcjq1CGw41FFpO9o2N2x8N9X44xnuDQrxZA7Q
p6eQ2PwinhuDuCU787MNh7mLfBtGtztiYywxlzbdmf3jLg7sW44HktFs7UHq6uDQ/pZQkZm6dMCS
BpBufOid2dB3ubYWGhisyq2PV75rc26btrbVNN/b5NWzlqQvhDWMe+H1YRV5s/1cmaMDTsNqQOAJ
uL+W0TbkOIdYOrtK2DMxcTjBALKi1mDRvpemXp21pD+XlfYLh+Ug4uJl1J71/iYUnh63VPB7frNs
fLratwkWItPIj+iz22sI3VvIxtCRzZuShX/y1JpjzcTS05vtiukp8LiBYWkn66N6Bav45v+9yJ+4
kZaIQ9gZY0B6fCKQt96xmZObCmi7rU1Ij4KEg6LSEODARpgu1UlonxOoVOhL2roxGQ/JMSalPoxb
BCFEfaEmH4V7B0FmOdbTaAbQBdniHNO+9fd+A9LhJrC4DaYUsD9w2EL3nJuqQLiqawckWjNgcLGh
sNE9NukIUTWZvITinozEL9fiOu+K7wlC/2CP5RPSSCpZllZH/dw9zoYptv1Bzr5/pruHYF2NOAg7
RiRjlz+eaC9ydu+xJho7Mc+SefAiMble2TNGY71L811ioTsgNynslqaBKAnbyUEFtzjbDKmNk6Bn
aYgVtoaOBmbFaGWZdBjhgBh14IuvElY7qeYH2BaIhdT9XFIgIbmAAtuWIaJWn+/ytLgU9qNwkc74
2k6jx28zQpnLNIapIGEV44j/odXqhgPygWyE9SbDlu+m2Bmtfp9OWMa1qb9MXlEclVMXULHGC+ZF
R6bwQ3ZnYPGBYtU0mimc8QapghUGMSTwJEnLt1yiU8BTKh5F8SFxyL+kBnWhbcQklBpWwpHG7XMo
wOqagf2TOA8fZgFRJuNIrpMoNSTbzKlaChONDQc09FLXpIfatdGHwLcmjjIPgSleTft5cLNns6cB
irHKG+tbYecE+DmQ+rXhvMVSXMwEXXsygwA5E6P6orZJ8Ek6IU1lQTrSqMUgnaD1Sef2TQTLRVMW
ednzIshfQ8BX0hgVI05qKcgWU0VDwKhtltF7703zra2HN/3/MXZmzW0jWRb+KxV+HvQgE/tEVz9w
30WKlGTpBaHN2Pcdv34+qKpnqtwTXRPhYJhabJECMvPee853RmxIphGjgw6UDdNv1FcFJ0wu8FVE
MA1NF2y46oTJkgupDZwhDYQmYLsNtC34MVPlaTLLmj27sBoPoLGdeAVAsF5bsr/QbDKoqmMg5nH0
GJMyz2QDIPXI4Fsjp2iZRxpRBnl6NGM0xbIyMEsBsQ+CMZ05lzaDPEL+yuhKl6QH3FbtW+ohiik9
c5vEg74zzZa2VW8XdxEsI+a+jX4bAX5iuqmMXeM7/hI9yKcvKhP5gl0uWydAKK/36V66CXZBj0Fx
xxFvxYW/iwr6vXOXngLXbm3sSuHlq7RBoIdsyGfh8dxLUzr2vs3ILredqHqNlWrt2L7ymBjdOq8N
DZVL114rxiR3nEG2ubTbK8bV4GxrwVGw3WZuwCE7azv0GWr1mcNkZDpbPHsTAy2BOrOuZKwvhEZ7
7euBFoi6AVayU02dHniI8pkgCvmgB3iCLL1WWApC7SHLs9+fNr5o96D7aLZjf8V0FqpHxdTbp8Lm
QjHtp7zvvWNq9lR+ETN6T1XHLTLg/GL7DiPl1lKwGPOUZlt+AZCUY0AJgP5MH8unB6QKcs6VoVHs
8vTroUb9t0C1RNP8fz4GynLAriYGpn3//LoyKSoMAOpZcMOtWvi81yoKVTQu7Zugo4F5yxi2fVkM
d7pSG1fNDKyFDPzXUrTk28dFh2xO7e6+/ub06TO/KnX708eb3NyRsIBg1rBWIxi9R6gL+nJg7rFy
wRg/lo3QFynqyY2YPlsFnT3PDZV+o2cVC9weVMaW5p8yRDD7ZnK4Tc/6zGJ25SoPkh4guzmVJF53
65LHxUuuB+5zhwwdmKxm7zhZeo/pFD4N/Qw8hqhWXtlHm68v66NlF5TF88iIeON4BWlaFKQr/i+X
OruIDm6uA2biGDfg4dg6orCOHu3LpQLW49roKscucglepliEki7BIzDom2FhFlemX4rhOuQQTA9B
nehLbeQA3+DsaDuruhqp713d6rcnpprW1xyxF/6XKMEuOamKMkvfd64b7zsP4UsT5epZU/xwkfrV
xRCBviksUTx4hf5YAZY7VdOzIMKbVri2OHx9EhAxwIOS5hl7kL6pEy+AA9QzUO9Vex+XfbtOVTu6
K1qlWFqtbt6XMWrkoGISCC6IyjFgmhgF8mw5Zn+fYl+jup3CxdzcpOQnd46S5qPEaVP044/etPZ5
jdNPo/KEvlu80OmvEbRqBf4enLQD0Dl2QA4cY5E7lzqkqYyBsaVRGVmIx1K05ppZb1gJk71mFqgc
hFVsXaWPDmNEragUlI9u11kXrCbWBTjCQjfYBduUW74orfYxC2DGBI31DA7dWlk2sWRfT1OBkpu1
cpdg4EEDJav7JmIMQapBuPt6iu7VWTdD+5H55ZMXR8CnNY3RCLFsmyTuxS3245yqA4Fn5TJdiLhe
RKqygiR3kr79TUVqyg9c/cA36+5HTx/Wg6Xdg81190HZNAuvxmbNclWerOkhMf3yNNodrHcLl8vX
J8yOvRHNDJ+BRLHXfWa1XduvWyMfFhGYjaXraT356xr5MP2yBqNySMTIsaVNLzK2sWHmSaGD7OGv
QefflTmuXGIUTmFW5Bffbz8zAyopmHKbo6WmkD/JvldYdgbMVz402jQcLgo04Jy+jrSrjG1WhucY
qt6S2j7fZ1k+nBxCdxakJDKCD5yUcVTgLotMT5deE2BcYJ9EbAcJhfxC9u9EqP59lpAZ73ZO/kal
/CoDUZ+lRvLdEA/sigUECZvAw7PtXBJCuu+/HnotNLauzVC2CpF/OkG++3pggpDvCAvKdzbDANoe
KwpvogWd0j9Vg5bSGA7ao6sQ3KgxHTuEJPhYkeduB5CBh4oXBBjXnpmgPo/Szl3ENMkqgNdFtibQ
0JlCe2ChYLB8cJm/MwajnvCXLZbju57sT7XQmFSa9buJyPdRxIQKcZpi7MCxRgXuvBaOpz0YbSq4
Og0Sfj2d8qCvx7WSxTCuwl4e9D7/Hn1lejiV/Wj3yOozHInnhGs7NoHMQQZBIhAMHO+BKh1HxfGJ
YTXlvtNVlRZL6W5NeHJ7V9emOQuupKYa18JjHUwt5Mn8IrM3Eeno0nP3kxd/TQPw2CXTcc0d/buv
B6h0z9zxVJmNqVyQsxiz1k3Mj+4pH/oeJyXizAJgzGXIcCNw0J/Taba2pILXRzx9VEdlb15VaIMz
rY8EQLq62OfTA9++r3v5ZBe595A7trMylAFBnN8pN2yfJ4uz6aydFmXHD1a5psaPpZPrO78U+3JI
3ysi1U84qQO5wCLec1jg2OKN/UlR8+7CAik3UVFrWF297jmJi0sPvXzBgA0oWKBUe5uG6IjF/ogR
XV3BWO52Yyu9U+2EVzUV3q2q4jVT9+YO6lA647RgPA5BtqXEdPfSh0khR0xczJcp4k0L7UDCkBY2
tbJLMrM8sBZkK+Anyj2nIFzyAfKLqo2ewyFvrknA9CYOw3ivp0FHDI0JB1YplVuqCGODPw+ymKor
txyFSlx5V9HzPnsdNmOLK1VJvKn7BZnfqHalY8LQGVVjD8OUEj7hpqpR3p5AJOrkG4huUV3LTO9P
flij95we1E4bTljsr6lM+62TvySU3wmarZgU0e8G1N9N1ZkOTDJuL7QsaFS5dO95P2kYtA1eIqKV
NCwhMxSH9qnU1eSCpu2jywJljmPTwxecUIJ51i5KIyx200OGaMhW1fAydAkoBJqolSK4zAYvuKOf
nu0zDYvL9KGvBwzWcPaTSCDV7szD10M8svYFwiRoc/qY75XOKkEvjnIyUneemz98BUjRDE/PXw+a
j0Sjy5x+U0Ka3hukfy6vLjf53VjS36MDEK4zdOdrE6fUfAjjrVcSEKlhqSHaxayPGngZeCdhj5cE
A5JOSs7SJswJpQhJAl9/o6vDidfDC93Z3rEvuIFNR3NWYI0pKU2cRUvifO2l0Mzx3mIcOSgUi3JM
CDQs8mbb9MDsvj45RKgkzL7FlMtEh+THkZb811/HaTXKmrCGUq+D2tZV89RZerSt+kLbmKWJ6QuR
XwX+1IE57LeLyA7zpYATcI7HKUzYAzJmaHlHGzslKTE8cHrk1o1csQey7z6JFuEN5IcHq41cWu6S
mDCvLK8hFIAZeIluG7h5tB9Q1c/iwkpI3GJMzubRf+9rI18g4wWEqH1nIYcN2Tz1IfmlYxPX80gv
Tt6Qbog3145ZG+FWL8hUAQehH6sx+/0hqtSEg5UcKA7G9KjUpCZXWJe2qUs5oFBIBChkNiXSo8WA
R2vPYYi6uOGAP7bVg+PY4acyDsuG5j8ydSa5OgUgqtns0EeBden1IlyRS4ltvDXvoHHkYFUBJGuA
xc9dAf9F5roODmXoxNpqMeu1U9OCMystyTJbsR3Bd2M9GpCiQS9QB4pyTWc+nkZbHUslb1fu7JDJ
KusORdnJi+SGY9Jb5yUFLNKCLuZ/BGU9eAY5RLAM6bN3PodbFDMGFaC35zr+SDSBvmgMN0yPX7mr
yhlsd7koa5feCcZNdtO1NZjlNhwwyncVeWLg/yj0sZU1WnMc1Wqr2Um56pzBnKUt+lTOkgLF5In2
LhON1GSY0axtwZ2ZjdWh7KlONeTxDMcWVcmSq3sGsXNOuMA+ANpT6xM6XFyhmjk8VHIMD9Sv7ylD
+JUe67t+yDICwAfrMEg8Iin05/XE+a1MAqw4pl57ofTzDovlvCZDeqwy/sIwSfNScyeM/J0L8yXJ
hqdIGcHKJ1V4yJqFGb1FeeledVt39hlNWMrecmV3U69Yk+qupznZhPktxPsYBw5ddx3V2kj+TUCe
p1HbM9+3D16ShEvmN6iZU+fdbzjgxYPx3qQNUAfiA9qw0PeZbE++Zj9UQc4Stq+646hZyp4bNl62
AD01DIW1G+JrUWti7/ziqkT+LlaRtIBMYgJOBlMTtZvIAsaP5nMlCldbk+3yEXUbf9Dui9hHSYwI
eF57JviQio7WOEbKMrQs/1hb0l71PXqoUGhPo5UgQGxI+bVMQB++5PRb2heZ6uvagzBUJzZTiDr8
SOvuNXAO+EQBI0fMtlIidgvDXJcSTSk22DOWLcu3vpemsFC2OawwOqIwWtkH2yACPLYogDKdgj/y
IAglIprreX7S0X2vcbB+MB26j0ykPgoou6x0tlbNbw7k0BvgmU3X5TfTq7Ych4BARPTdvb1iNg+2
YdMTrZJZk9SvgWEveb9NyHIBjgZslbSp0BaNqr4tSPzCunjXHSMPDhySsnJOC7M9F/MKLu2dXWQZ
ib6bWhuwMJu0jHvT5vLR/WEbpn2/Tfn5D102HopKZRPm0OortE0yHZsLepFeQ+5gMWScOWGzB5i9
4uydnu2Mg1GIDrC2gEXntGcMkQw33Yrzo9TTN18pDnXXNXsEELTZlOgWdHE3T010XVVA1mrhAVLp
nFFZawTeO6Gar5w+6ZYB4bLHUEfaTZsrX4bgMvRMHhVH7kBKZNB0vDsths3hqRBgrHSZ+WCdEsX5
LIjlnAHfxiQTGmQjSUHmFlBVyxZrRGb6uffjtxbR+tiaEHfR/6GyWKVD5m1l63131Htc6V3C4cKr
yyurzMlK0QLWkq5BdBeIagB3rzxnWf2ObxK1daATygbHv9Cm7wFcZFbWA+qMbC4b9aj3oQlRoNll
2O6B6oxqtG774Ufbh8euTF5sxK9bu6yf0Q8RTW0H7/13Km6GH7Id157GVMo1eY8iNHZ0shmzCeZO
ifpmBRATCyPCcF4qTz3amZlXgRhM/BepDzfME7R2BRxo+HCh/ZYrOggRnZZVVtPetXp5bZTr4EYW
afAl+3WO8j70UQuPVTWL836NZikVctNxZOpI01oa9XDWAxmsyMDABRt6DyIpLaYNvEtdW8yKgvGT
UMezpYI21+sJupOyo0F28tWiXtESfOb45nHPs7ZPgxmrxjbgMMxfkaYXYk/BKtO2cJQqDO6tGyHj
wkWsqOfWFafE8F/CiTtdEQSwYNa1YObJUWT4yKthZLkdLympbWnLtq24erDsnfvYyrxl4mboqXMV
4Lkan2SAc8rkVPZVBtP6sF4TUtqc+KBH1fOIOJj0tP6FQ8auwR1D7sZSQoUM8s+0qSLc7EDt2ND3
7QR9S7zuxRWJ2JgtAI0AdZlJftoJXY2cJ9mb2g4fyJPfw0Gwztrxq78awhxgic19lA32vi9be9/5
zUcYYNejbR0sjNogQCPQZ76e/nBUMqZYNd4R3D3WMhYYpTkdM/W0oHKKNJqxpaGjiZpqXpflMi6x
4BTMlFQHZniiUsEWyhPRkj+kiiMrq89hR91YT4kbIs1fvCy7cIh/kh2OYC0EEVGRWazmBzl1HwXe
/6IwPn28y5Djm6Prnno9RIOcb8aOOo5o3MXgq9WSSRjiewa6RsH4fYjeu8R4lTadCKVS54SH4eAL
UacXSvG9DpQzbaOjZZfUafbOt0LSES5hQ9i9Xcp7ziPGpuyLFSy3HcI5n6Ngfauc8GDT5OEcL3zv
6BfGbXC9Xe1D8A0drCOkIeySMkESWgM2hsPO62HeUgWXwLK5TsBVW6uEnYzrP8TrNVQdgecJUrD2
RE0EZSMmOtP6ofgsH4WTOgt7zQq1DSwUywEOWOT7hokJGC1ZOvESjqQK3Au0jo2NVN4y2Ir8XhmW
gfRevbJrN3l3i2CjQOjX4R61OBfplaSavg/JvilCEFYRomRUnA96y7A2s7JJ/IxlFTDlhmnlyeY2
YwSKJ1G9d1DoEjHT7azEeUG/RGS7C7LYZnzNxA7/VJcdNEBnIIKhjcvsI65lRAqwe0h1j7Z633An
+lq80cPiolfOc9wU1yLEQZ3UzFxSTJJtit4WUPRsVPNNNcavTaCx7gUJmjrPvPPKeeVOW20ZMO6z
YJ9ZToOcmOA8z2b4R8VpUMGtjVJwOYPYUMGflY3+A9u2WCpsSkTYLlsRLz0bW71Wg0wnUnCeovLZ
IsPOPbNFby44aZEHVo4+AhEr/iDCeO5bcildWHRlvTU0JK3MeNelnzzj2kXEURbbOHhpcvc1zjtt
OXjta6YM4TyVChK72EgJDSC4oym2uDhAXhXOR5V1n9NZsqmH22DGL7kRNYsyR6cYhu5eiEclQrdi
2Jz5VBVkU81dOgCrZo/R+4g4ww7lwqiWn/qguotKEpkY6C0e7PBAE2CvelBzFaa+CXmILKZKhhWM
MKJMS7ZSA1aJnk9l69p6I3nIHb0QtlUV3G/JhI/QnWyZC/sTIWUOgEECoc44ptSSTBhbPhLwCJLS
Gw00le3SShPtgMovMgkrsvxyKQsGT9Fbq+ndKmLajC0OzUWfq1tFC58qtOIu9CwF7cCk164ULB6V
kp3HXNPJDLhlHX4xKborJgtY3SAG/QDDQFAoVzlIRghD9l11rk6m5IiA7LnWN/hwYFeuDP7fxByv
wVgAgqxtUJ5evARd0cAZMZgF9rQ8haBSVHUSdmia+/F7m8O39olmnpH54J3cogAoV0V4Fx7sRDnm
ZiUYyME55XLwvPir+VhOhy3I/n5+irl8le+FtGZZljqQvvdjKsBBOgZ0ncp5LQuWR9/ET+vk8rnE
L7LIfAL9lPA9QECzU2zFo0U2MH0v07eBI0IHU4D39M3xKaeN6I0TQnuHopftuVsCC0BkTf9aqekN
ZltExQkhtnWzbofomFRmtkJCUc2k1O5Vxa8IDYE3OnbaR3w0C1I2DGJ85qmOTLWrghObxcyM+CXX
HBoB8rRL24+DjUZndw5mLfmeEaFU5O2daOyL1bafKusZM83pfFdjfkaupNfNo9mjSnJDa60aVGM5
yJvABnya+Ezk6gq/OZSFs5WHJadEW2GaM2xK2lcLDQfGwmvaRUWY97nSnDMTK7jd9BbZNtQP5CAr
jtjkC9TjonbtfuH5PhbugM6vHTYXmYn+YOugHyzPfsNvMal+o22G3Q+fV7LRxiBblJF46uz+guUI
IU9Pc2mMoUNY1qGfDu51rtdr3HHIpmQyr0JyD8hlAQgQ9eoayineeh1AFnnFC8N2Pk1qNpa4YjeO
+p4Iuz3HlkPlKe9uWO+xRS4NMsHcrP1A05BvdTN4QcCj7gi84CKJ/DkGXn9Lei5t7bbYjCr2cLuL
1wYTMqTCHDQRlx0JfnpCwIOkmAyvfMxnIbUMIQV0oWtYUaXjccuO/JaJCkYBATUjNVa9cfWi5NHE
+xCr1xzBw7oIk2cloFoqdHsD2H9XAwnf9KTYVOmTlyAcF25JsIIGfrHxNRzmJUg5fcjX0Jgr4jCw
LJfkEyT1e0qeGIUAgiKrlQ9008o5WZskaYAvbVKMABH02bgciCkw4NFX1qkTBQEjww2H11VoHQpN
Tmy0iGOPrMFHvIGWX++sWPo7RREvcWRt42piGkoLSY/dkkHJRGAe1OPjQLsz6cb7QtI5jEbkxwaQ
rHQidnb1lGJqp7PGHFG6y0nhEItwSY75gygYDQu1/hjBxTLY36pBfTeUo7lQLW8DtnLY40R/Zjlc
VaBrI2UYWa8YGdihfXT0BovYgHc6i7KV6QwMIipQlTJrV9qo3bLIeDZrLqQ26Kk7XcdZFLaz8wRq
994FLtrTaJhrgzqHACrWcmCy4pPpk0IkiAkVIexOgaJWcuMq1Sn1IDSaFji+cayo24T37hT0A3zX
5fcKi8uUnGBKAABh3lEolwxhgLFQfKs/LDKoEZC527w1f2iRgsYYgYAd4xjI6O6RuXKCg/jUuSXR
JYRmqYEe8bYOuEBMhqBdi3Kj4+6PpjyXQNZLpPz7lPSfuanZTIyDClsI4ILR1c4FcX38qz5F4qjW
oN4bfgTyqeoEk7oKtNInqACiiH3o3Ho/0corN1PhDzouECtBz/ndEpl/RMLMjf7YkxZJnulbnTsO
zCnEkr2rv+o5Gz4dacQzk+WJX7IIT0lpuLsGHUMbNeVeDoBRZY19LACajbuuWQAwMxdGZSwjJ0ZG
r4YqE3S6+tja+oz1oFOZcluNi+gVQuTQXTlaSqg5DBjcpTTfDDJoV0SievOyJ1sL3Uq2QWQ5ww/X
LcLCRoBhZA8mo81tpU5YXu7rLUCMZVzP/MjP1yXFKXYvajqH3/jSk4sgS598UTeb0oZv4/sxEGmd
EeHw5BoKLEvkKoxFFxrM0TZxLo4bJYcI3GgizHNf0hqqKPOMrokuEeZaxnxbJvv3LdE5eUUOnuae
ByWb4EPlm++N3s4k8VnmVnOo2pjsHyzTLTFdK42XSKpUps2EQWZtqr4wpwHTJgnTbFqEhCKfzghS
qxZ+nlOZWQFj53E75C5jhra8T0ibiOFM0m5BkSt8JJ2cbQsS9iTXvurD7GgcEnoZXmDBMldV6sYb
HJdXX3NIjIu1uarwv8vU2SlBQLYBdNC59cwcgeCOFH2irLeeTeuJy5nOUjXiUKwBD6E3qNgRFCgK
QTfTFUvjHlHTVZ5aFjXAUMwLQz/mHqRxbJ02Tq/mSTiQ3spo24Y9eOh8akJkjIkaM7wrlZboeU0e
vv7jLuFAW5o69SkCEAY9+Za6hTsRF66N6CEHJgckgcUXlvj9kIfKKlU5tGia/ioLYikbTkUsCC7R
hlvfCJ9pC59BYYBhlDUR8GpQzgJLQggYoZ4i8eLLQ9po3375z3/8/b3/L+8zO0/hYFn6S9ok5yxI
6+rXb9L49kv+24e3H79+s4WtqaotKaNVHe+StEw+//4Kdcrjq8V/oJjoIgs9xTzyi2LvAOQ4hQBJ
HYPWPyPe/ugDVHSBcS391ji4Co03OQqauhqxalpJM9MB+Bt0aCC7EnY00l1tSxrevTVs+iYs79rI
ts61qfMiyxSPvTbJJFr37i9eh/Xn16Hz4wvNErqhCdWAyW//9DrsoQvzJAX1DrxlpeZttcHW3c6k
n7Rn2LUhMFo9W0im8JcijJ4gSCAzTqqjIy3lVNius+m1/K2IeuXk2yujzLxDbAbX0LaHHXEGKZgI
tVhifMN6ggHUFp1ytczUPYkhhYHo19bi378kw/nXlyQdR5OapPayNFP/80vq2A+wgjjBErBZyBvL
pD2hwmCGE+w9N1afVE9fdxxfiQPytQXsz5GKq7rAkIw/g65Yi9ZiaUiiE1WB1gv97n8fSP2lLRCE
D4UVX824dg5fDyMYigPt+gqXXtzr7R3IQ5rAKO1vU+k0L7LcgMwPrKltSSDqEjxmfdVXmyyv5mWV
1OdSHbyZzgl+upviB2SqlFmWNe4Y5cWPucX1QwOCaXTQb2vZ5LSaw+DUCM5OsU/W1NdTK2XRH40Y
IUic3BmJZm8TT799PYuNxtt+vdP/+ae7oPq6K94zXn3g+fVPT/9xyxL+/H36nv/5mj9/xz+OwXuZ
VdmP+t9+1fozO70mn9XPX/Snf5n//fefbvFav/7pCXQ6Ns9L81kO958V05B/3s3TV/5/P/nL59e/
chvyz1+/vQNOr6d/zWPD+Pb7p6a7n1n5Hy7J6d///ZPTC/j12+01HV+JLPuXb/l8repfv+nq33Rd
tU1bsyzTRnbLLUnNyWek8zeuWcF6wvKi6Y4pvv2SEr3n//pNUf9GTrzFuFkVUhWmdKbLugIGP31S
iL9ZugFA27Yl7EFN6t/++ep/X8t++7X932ub0P58AwlhWYJ/hEEZIQ3C1H5a2wh/t7GGSjTOIylJ
RPg8tDTs27zNTtiR/SUmSnOjmnXL+UN9rZkJLtJMcoO50Z07fP7hvfs/Vlox/W9/XGmnn8bGuqvz
fmmGo6t/vp0L2tGFnpnkduYBVFuDrcpzWuM+V0LjXjrWTbED44BPiO4a51YPuS+Y4eS+b6FXDqzv
iwYK60wr6nLv2k2z/vc/nyZ//vkcifqI3WD6hRq6M33+DztBTiGihC2jztxu1KUqfEzOAyENuSYp
PbIBTglJd+yhGH3smZvhNeIXidnQm1qklXaHsKGY9B4EHkbxcLQj5zuuFcYYCrOGzqYVY2alhZiP
Lr5nojEf/EtEkvIibN3PrEYO2FY+/j/kZHMZkdpesrMwrEj+4pVKLqOffhW8VHAmNq9Wd1Sp/7yy
ql6oJxyn6N6JjLYkrFAn0e9UoeBQjUHwOl7VzeOJkKxC3zqLoipoaNn9sq8oJwICBkFCv6WyegUi
ykYyPSQDtKmCZvpM9ei6DVZOIJlqM+mcWJ7UvNYqH41+nktJDqmXpowLq5wDYmPl5wA9waBVNSV4
bshZStzSyQs1QNLVrXZVSWNDGLeRCYPXocnJGiNeajB/zrIyP+mr903TnPQM2MFoKJO7NuGAlkAP
T5UO1ZaMGKVX/m8PyCXIxugpVPWSFpyfm8uBJDiYL467lv5AyAi6woPrF7vUGsGUomsimjlbDdBF
P9pEeQv4nu+i6vauZW+sMTU3tYSB4rXOCSaBeWZ4cvIrAmZSOAuc2T7TDmW4T/jmyu6p1LNS+KvK
7gir7bEg0Kqt7qomIhvHLMKlAZigyaJi5xhaN7XMdCBbyP1VjRAtjmngC1DFkDw30+IBzUs7UJsH
/ikZsLAaBT6lRl8bAYBn8P9bVGKvMWEHO7dxz6Y0rLU5ivoQtdnKayyVq9B8MnocQbSe9a2qJwVk
SUdcBrXb1r3ZM8XCI+IBiVoXdaqf5EZ0vXsMbXI+cjViCuTq4R2rTHiXZxajWmSCuyDVn1pSqQ45
ffUT52B7V8Mpn6EzACSmQ86iec2sLIWgEdFlrIUILnnwaHrhUuRhfeOkrW1pKEUz6u/0yiHmNUT6
s0PGwITKI+8Sv8tR0421AnPqGJt9NHPjalUVY7tT4sacP4ZtjUE2hP1c+0wM8hbxfyip6W2x0SuO
mIR78o6Wmn1KKr6BXkC0EGb5naxx68T5OVwWTpGvNNNNViZcx85EWG4FXsjtXtd7Kzs4pZJMylOX
dMgF/AraU/1zQ3hKivJ52ZYFCl8ZLXNLF4cBxkAoy/BGBY6tT6Cz7i3jmMd+f/PDoCCxvtSR6IMX
qZu62lH42BgU0nqpT8F0MVUUgQgPZi0eqlJ6iBL0BZjddllVAerxMrj5mJGxVUDyE1Tp97Vpv7nC
OlaM1PcM0POF4zfBkjG/xmui8Rd4FngAhGsLUx39C3aFvziUiunQ+cclX7LT6abtQE4UDEFt9sE/
LqldQcstZgzEQhkH1DbxuCu93J7r9KN9cd9rHUmNGOIWhd9bG8U2YGTQrnkJKmsZr2IiiXsw6DRj
A0CwVLIYXzpNW/77hf9fNibJAsn5GxGWrbIqGj9tk7mZZlqc4Z3mTvPuXPb0nWxRQw/qDNi8N4/G
bnhJGJUraPu9ot/0YeSiOMe+F5nELLeBfA5IpzyMffjwVz/b9Bb96S2UmpjKEl0VBnxrezok/2FX
og/vELcE7wslhnenkHIPoth1vmcoY/CWDvWjUDAXqqwoN4mxLEyEtmtMCNhZ4hpL4s5LKGW6HR0U
UK4KXaDE1wXnZLt8GCLQbn5yGNvoez9xusJOH7aUc/jGu/hYejUpr9wUVeGY+zBB0t4OWvAAb/67
67ZgUKIh2TEEgjPbdwWJljDLVbJnuNWrO79FRZlHZMFB2OoOaS26Q29iZ+gAi67T3NaullI8NZCZ
X9URfSzdnQyvA9D+MBvLe+Q28ZbIJ2AcvlLek6uZITvzFnGIG+rroWk8l0IAp0DQK+UCSVl1MY0r
Prf8nPIBlarnMuR0k2NW3ke/9ck6mKQliRE8fOncWrNhCqSziElOQGSF6+aLMYoNsGv7OAxGegyH
mHAW+aN3Veu+96Dt5+qkvWRIhR3RNCA/FMFpSIO3MnPlFWyPr2X7ro6K3x6axAdfUvvRFqlkeS8r
iBw23uGlavstHs9cuSFkImGiDpM7xv1zwm36Oya4QK8ckrtJPx3Zw0ibyrDIbtx6PLtG1B91k7Zl
WqQDYV6BeWw7Whfkr4SlWr3CXt43JF8yrRBvjgMT2Uy71ySGFlpHJlwdp9dPotcCFARtu/Uj3nII
WN5iSHDIuEV8AiVlPNK43zSGMVyMic4g4uoZJUUC8FckF776pnYYbhOOLHTFYqDrnnFSQC3MdNkb
C4v5xJIYoU3OAPxxFHG9TckScVyvOFcAVsb6xdDbYQVDkJK1cxI04IAr41EhnEnDAAFrqd6kTtke
/+KO+vlQLKVBYLxhqhzQVSnsn46haWj44L1I42jxSNDAqJybXednuJH+1mb3wAMgUpJF4nLtOIhq
8LOVx1rzw1vUna3R+f4XP4/8qXIXUppiKiT4eb5Wop8q97AuKof9i74pbEQX1NlGG5xihTgnecmF
AOWh7mWZ5q9KwFFRrUlFIlAusbwJUVOKNcih4gZM6Ep2MrbuNlCXcVz4txGP6sLCQ3nnMdcdyggU
b2Q+eD0EyrD064c+Ugh0nUTAeTB6h2BAieCQGXZDLIfUTUuOXpvDvxrNQ1JCEvyybrBvvbi6smYm
e+3JxnhOeuzDRngf+Glx86YHLJHzsY+cy9cz4qygV6fdd8uhTeT6Lp73JM7fXLfRdzCShmPfoPyR
wic4mYd4enCSie3btFCqk6aZ1SIBSNKI9uYQZ11HPceT/6bsvHYjR7Yu/UQESAaD5lbpndIplZJu
Auoy9N7z6eejzmB+TM/FwQANQtkoVKUyyYjYe6/1LSFcMHsWT0dKZnChef1X2ISPMKjMnQDkuKoy
5hmyIYoX/OCA0JteQJiD1i/1teCscC5lw0GSI8ZgMgIctKdTExIdceg5Q7AagSqTN2aiJj+nVnfj
YBJM6VqIqlySogk7XePuwKUS0bRuPVQkSF8n2Fb7KS2jW5CApZ7ynkFaIoOtZGk9k0OZ7sZ5aJdh
ux8iNzhUXQ9AEgf0zTA+kroZ7tF8KWKcKxYUOuqkITykiJJd9RoztsGF7N98n2VxitV0ovMcPsp0
rT6c0czu46SR+mBo+vq/3KX/bpPNN6krsAta0nWE8e89EgdKK0oDWSnUyBqJOe1eJqszoeBoF3n1
4oT2Ne/Gb0e2TD25Y0vBfNR0hq9QKvdgCv1XFf+X3p3x/+yNQkDx09m9fjbvf5cxpRNVlSwD8LM2
p9bBFMW6MGxCuhSUb3zt8hOWqHke9Ba/gSm0rR8mETKObvj/PkII4emuwKdiGfz371aV7aQFGH+E
BmDL/K7ud9ZkVQytx/wUVjnw5wAlgOH1JAe6wl6QhARpCQ/ddRzfizF2zr5Vk80GEg465fK/fHf/
6qMZpnB06bl0EyxLSPqE//cRgkO70j2Ec4THuNk6i+o3PpaVO+Kjna0FeksKCPaQZx4pf1PMn51r
gl7F0b+0Ux9ElXQKptQWwJY0r48utcnDLKdNJvvqv3yQluH9uzYVvFtHAiKm62fh//9XGV4zQGfG
OmuUR3+XqnA464V3rSDnVBzjXkO4dUVVJ0emmYDOKknOtb1Dj12vkHmXyyRZ4wbx18yuXunmgZVq
xNnI3VtXNMVRBsapMhAuxURVUEeobIeKZQbmpOGeBTcEynByveKptUXEkKP0KE8nuWwhGBVmb/1q
BCZXe3Yz5gQhbOTLpMlnUW0lsYnoNomekYyE06g7W736xxx6YmbG8FW29Q3pDCGPLZJT+pbvbcJB
v7CCXUJRMrtjyKMVtUWertvuuYvVdoKK6PXe22Bx6gmK9sO29XvH/m2hp/dpheyQ8aAdsYD/Jkwa
EhK/DEBJC92pYT9YJcI7xnmurPxD5mtyntjPPOw5+Xs60q+a9pHXP4Iag5KaJurYuqGRPUeGO/o2
7IInvluE/Hh8sONrJdTRT6KnAhqQkJf4a8rmr/lqZcyaOcgnxChdGr5vKNsxK2QNlbZv0C47bR5d
UpyozJ7B48aIVNYKygRhPFRSbUkqYKz7yWtfBjdLwSRFl6HItn+JNumQ034Jbap/u2sPJZu2t2uo
2Y+jL8Ct9kl+xnsA0tXWXh1kyWHPJQfdSrcBsSj4Us8o9sj7zXXKwtxZGjKBLNSZSerfkw71E5wn
n1pv9+8hua9x1T9du+gosZ1qFc1j4oj5WW1LGvtUM2jGP1sUJ3gsUZLhS2Pe12WLpqgfWOvfPNCT
5KsqSFSMW2wGvoEVJTeU1WBdmYllXfWPrln9QhhY1zlZdi/VkR/rI2l9zd1NWviwuJ5IEpxw2Y3m
brR6bnK0hJ3v+juTXsySlTpY1HibliV0hEIDyZpMxCaMrv9BnxpOqobaUyUlZDBQiYtJWLfUG8KT
jLS7cvJ659e/xjL5S+vnF+afP1GSTwcLSyq8OEcCPolACU4LJd74h/e9QYR6pazPvvpmi7kihvRg
imSrItgwQ9mKPHqzXLdZdaNztgbDhCoeHK02YU92qy3gvhb7uJYuuknHXGonh7gKSFpyCQcAP7kY
p/AsDD87ltQpwRiY+1AO55Q4cw+D/xuw1wXxW5657abgbvqwSmPsW3EU0hb62xc2jveseR+q6GaU
WXmj/bI2G2SIJbYrnZBxkp2aAXW0tm0zCa14xv+r2lxJfDHrILP+ErNRwoyJyxdCjJHpx/sUczZz
O9OnQe+fTJscDb2smfDrcxpvDTZcJMzI0Ccs7CYOkbNB5vbRDhzb/kvow8AvlYDWxeXmURFqsi0e
Ra5py9ggoKH2w1fdmWU4PgywrkSckIxLHcoQWoDiy8sb3hyH7Z7tfe1M9pvIOxJjsum9B9YnKi9f
USf/09gZ0GnEy0gzJ/gKREFlMQ2UCK2nxHFO2wcNbrjIDA94DDxtGEZtvqBroqCFIkQNQkaFKggW
FuvSYiiXrGdfs2ViEdGI28A+HCOUYjzl1WLUS6YaMF9JxqItGDcfU9fCTYqJpGn9ux4nxaHswwiY
TLIJagyXjgEZ2bbb31Ol2UstccWywvV7cgnyYzxCzkwTF5A+jPEeWTrJSFI8o5xgRRpG74bRT9se
Y6AeWE+o1U+9vTkxlOweUwtHpmHttRy7Gl1SrgAyphqCOF2Swb0Y8JBQDo5I3VKcokYOJz2nZq6w
Hmewh+GW9a9s1lCVEUminiTd0ViieA+3nMFJPMga64h55JQCBHjROzfYANv2X0dXX1ea45+n8F3J
BhWHh1xeIEaXEFD8fo5McpZJkWEKKaruBebgpvE6tfH5rPMQykLtzZ9WAggdcwjLc62jVHLoJfVT
cCgIT2A+3uZfpV9cK9cpEMq7SE0yuRHN+NETAbT2Ux+K/lynuhViVd3L8/UsiF84kzOLr4OVZwT5
2rNgRhblWzeVzj98rtpC+fiupBjR+DMmPDZ1+Cjc7O8wWNNF1whvrcQfN58ZnIANS0i+fZBY29gn
M0iYiArCSX4YyJ7oTms897gvwsb1VhJiHP5Qz9oQIX2jMbPJOsJuwQwsa5seZpKhusIz2vWjdqIG
XgGp7R9dC/0BETwZMZlCGTHRGYJAJV6YIqPb7Hy1hiv6HkgVYiLLE2Sm+lsUmkye2RCjxhZr3SLS
MjeYSybZpcaMy8EkloS3sh6NVR7drPpG/izLLwI/WLtQvdDl1Dq56UrPuMH5MLmd2JayYYlMD9Qw
kZty1DjTV6D/yzK7l2SeMj6nU2d62acFvaKlz9GV3bTsKi0+lNFwBQLpkkCSD/sEsQtjWez9yreu
gV6sJpfEUTq+n0OJqNhkMv9ixKZCJFe4COBrLNN1+4f15q3WqzWH6aVSsoS1NT0bqLDfKIxJ88HF
WlGP3CrMpgsQC+81Ikn0kikZUdowrARadD4kkttcyPkVbipCfOGycRtIvz4XbrJG2cVOOsZIwiVl
CqFhB9F18bpJKm/l9ED5p374QxbyhuFNiJyEHdNL8JJIyvHatok9SIq9MRxSUUM24Xi44yC2QPqh
XaJEI9y3dBFUjzLc2ga6XBZXufG0KVqGbWcfHMJ7XxKqpg1mG7EZU3P4qAf0ES3FTUQSMQeMtn+r
pzUKaNDiYDKn4TtSiHGnqbkRfvHLTwhT1IfZZiUQY2/DutFAyKekJ7XazrASj7acjoOjbcC9lGBw
esXiqKpS7ZJAzDyBcWMQefQwcKnDOyUavGwpEjXzMKHq3I5On57yZirJcBfGpra7G6R4XOfoawIC
1P1fPk5eX+/tj4x4AFhMgwLZ4r/lpAruRVLu9EfhTUsfd88ZzJQ8EDWRsAHs2sopLw1UsGs3XyZH
7ptBeEddU8F1dEoavlRIfdOfpEdYioUGS9BAQjaokeMjDZKbCKS+0CMG0VrfPXrlQNMQ9ijQCC+d
pr3Ioh1XniCFLUwcB9SM+px4RPdTY4EQrjqYwab0OSfCXl5oOV8zyHznxEmHPFfGVguc5c3CgqBz
jrypPst2vHKLppfR18W1sb1qYTZhD129JPsrLJD+THTTq8mqN4JK6mwh99mErFboU6rgGrpMUnI9
vqBZsnGXpeW6lcD6yDXPSITxzVNQkWJWIPoEhhS+sp6pPR4wfj9NZCdFN/sczkof8pXfbXwQL/yx
auVxFl8ORqxWepeIXZpjjAYjJfYOaZYL0FFs300sVnEd5dg+vG9JJ8rMp+6qzfITp9NRodoNyWk/
L3VtOHukFkWDG6wcDL4Lo34mbaxdm5lP0UOKRBqjrrGyzqaL8MsQFiTcQL7rPedrTuW2D3qVR00Q
xYhX00KR5bzbkDxovUX1NhlRfTHhSd7IIUI81STNO5F3m0QLvL2Vkl4Z2RFJLvNP/3P5+X9JoH9q
uVtuwAf9mmJdO+aIqs+hW/+uoogVlTsZ8280Hkzcf2bKllJnxoeX4nOcNCd4kLxEAkEhjX1o5OFD
x5watwmKdKTCe3u+FC2YjMzzv8JKkhU7sd061ZjO4l8TSfcUvhmR0DEeAxnOtFRHrZ/Fy8R33a3u
xBrO+ty7B56Ns7UZORhFwb4YfZN1YzRnqaa+V/2QXtCE+G+94UAqxuC61WpeTvv6vdVbeXOKzFr2
gVtfm5LMOjXI8MIZMl6avoXq27SKliyIu1BIlhsm+yeaZDl+kgSvhpPg63MBBXKifktSa9xP81Y0
teMJUjE1FwlMWKAVjDdY95/NkGyGUTS/856eZcxIHiOJmna2meavkiE5QicT5mp8L827XmBM+rmo
yswWemlW7IeiuUBG7Hb08UhuU1Uzg5dh7tqcXSgO1b301MMXbbuHw5K9IV+21vRFEDUGMNyjll54
r+naCpQzsHHTeFS9mdyCVJgkSgyMWWUM0qYEEyKAsW7zpmtei7qI1j0awoXQpH1OhpZnqfS2vt8w
Hwdn8Z0G4arIhf07wuk9t/jaVQKgAKuTZZ3rMZLn+kurU6rmMA7O8c8F8Qkx7ELsQgM3c7EGkiqu
Io7LOc5bYBX8rmnfqVA7Vk5RbmnN3ttEqqMtau3Y42FLObqPqJbR0sbq+HNxpvQJW748oAx+NeJa
AWWdvFukIwrrPRrVlQG13ya3Q0zUQi4eorObgUr3K93f1z3TChKWrQ2FTHQNwcxcEStXS0szxaqx
/7ho+OCHNP1SwsYllGAq/pLfOVBCzmRhwmzKqWzeQjPK3tIbWY8obuco1sR7q/LAeNjI5ptGeb/o
LdxpFVXvnPK6NbEh6T4yLMa4aCO7tk8Qtwv/tQORRd5HVm7p3keLabSDPYkDlFIFULefMcPYDTho
ZGS+OF1dXFykUxcRwzI3+FU3UpnxCfHnEnZcephY8PGc44fxErYGGaOstVv96mr3zptFmZF0jmSm
wV8ZDwF9nIPRXEcTV62fO9PawnzxxmTc2SIlNBada373HATvHSnryAvC70BHwAFd4A8P37gXQdJg
2LfhTeMh6yLOrR55RcdEA9GFQbll9lnU1zi+1oVRH6IqCu+2Yp7F8RELl3VJOpdIi5Hxcx4qKB15
x15XAGPU5nQkLyiO+D7yIw7p/FiwK6xxd0e0XQbcFlqc3Tw1ca5AGql5Y7CqhG5fmvliRYPaOjlI
M8hvRLCNAefs3H5tsGi8VvOFcqF76TGPbJJe9IdQqIcW9+4OUinhVhKhND1F89GZTBF7z7+iz2dd
HrQFWQUkfLS6She2Fcl1AtLyOM95ST+1IVkQnfqC0eQV27d7Dk3b+c8lIPoVGwbJZSTQ7bMuS86e
RzJchfH6W5JSm9e1+dsFq0z1Lr84DTY3zXaCFw7Y+dnEqtb6dOJlkCfvwBTFCyds64AHFeNOuw89
w31EGi41oaorheDZxkn4mgwZjIYQz34f9eBIeFUVNfmZqR9ADmxhZpXGW1mgS+/YYdK6d24IjQhd
1tSICbRmDG9jvzKypQjG8mDMFz+l2YUcdiszxAvzjiTnSz209ZnzF9JFY9rrlYn4JPLdIySrVRMM
3dZyGQg3JM9+2ehWxVilv9IgZuDVj9WZ4ax9mPq/gatdS6/ZdC7KWCZJ5oaUs/ilq03xiJRDyysx
GVePtb2XCdMuWfvGgUVFPzRVVO0dzuFZO13DSBsP42TJi6waLpSkaE2+HC2o9p3oqo/AB3LoV59j
ayS7UdLBt0jNAk069NsYURsZhLRPG19+xS5J2LnHLCwUhjp5GdB/GYzWVx2Yf8fMpuAMiEoz4zJ/
7YaEbvr83A0zcqTN8q3qwviWWX1zQDXBnpnk3TkwSVMLJ/1D18fDDMO4+5WAL1TtRnek4FDyDETD
Pv/81HgN4YXy0dghTptsCB9q6AIwZaa2Mqw62JlaA4nJ8RPoT05ymL28Kz+KGZ71yt9CnsCNricQ
E83B2DRxk20s+gLLAjgQBapRLEK7oYjxvIvhBwdCuE91PFmEh5GsiLTi1EFCPTiVDeQ3LSZw5JhK
POCw4KxO1kJ1Yjhj2YNlXoze0ihgEg9DVJ5NhhCIkCPvZY5ooHfZxDFKsJIslRQnH6E4J7NijRmH
KFjHdtUfw/miuQyhPFM/Gsx0qbLiftPb2pfWF2rdE+Wzz/q+XxodT2+FImWfgPg1vXfOmRo2Ltp5
gZ2MFwkB/hiYcGb7FMCQRDy+Vd57BzbHbbRu1bswMorMgGkXwZbIst3EqQ6O3qi+bIjlrey+YAHA
V2o0iMqTM+3KFkevM1bVLhiHv7CGu28V0eOU2JYuoetmp9IzzQUQpP7biNpjROQy6UcoqUVY7npb
eqsUXct3mX83ldGyOakGpTbvjvCi5LPgUGqQMGSMnfNQjXVwwtx+gQKCtyf29JXNh7PCg43y05EX
rJRHlOL2F5Ei9L6SYjoLTbdeAxP6jU0g20mjZFvoY/2beBeNYXJBoWWVTOtUVn0TEeVVSfBPEL+N
0sej0gzeDluh/SigLQ9WLb5AXDtEpBjjlk+VGAhVv3tQUq1MDJ9uo69p/v0eO+ZpXjYeR1EYqJgN
+nLZObSm4hfR8teGM+V7pnpwPaSHL0oxahjzWc201v52hnJv5N3wyoiwZBlRV6HKb4qq+CTbIT67
IVQvuwnzf1RAG2+S5ntYx87CCywAealJEibpH0FZ3+3enZZE2Rz9eUgZNA0ZFA5+Dc6xxtmNrOaI
sbXFNxO2/yTtq2Ay+G2FSbVqWILW5LYCCvzrF/EbvSZ817gDUKqZ6TeBg83LRDF90fjN8OJPIDjw
I5aqA6NkUg7sUsdtv0qjnI/a0FJVzW2johXaw7c2hmUXBLV5n1cHv0ha2E68aoskWyamTtNLRuII
LvOD/iquVT2MsXZscRATfp5hbte9BlJxjhg4SRh0O+bTYla60MqZjozjLkgUPisrvFsNSElPO8Yk
KkOibSDL9cup9MCTe+WfaDrWtFVfIgxNNEiqr3HCMIgADMxQoXNHiz96Q/bHYEYrS/zK1OSfmGy4
dMOb0oYfQ07lPHa1IJosIsymKO4+MAalOw4ExLJoGZb+78Q1/kki9Mq+pYdHfE8Qk0UfLiNc+3wx
3AweERgRAQOXqXEZo7bVnwApoOKItbSFP61HJsMtAJdGVv2pdA2CVdltU2/la5i2fMTmJQ7NtaVl
/1QASMeXOGl1SIF1QRPMOP+8KmDl7IcmIF4D9XsRDR+jdNK3zvX/s0CEWkswD4m8PpPa3Y0YQ/sQ
U3t4JJrRvBzMzwQLIbFkaXX2XUe7ZFP5JxWa+anaOdTXgSle+0iYKvs9cEBZK86UqNvq33TSialI
I3IBMWCtEjHtSeeWt64W4a0e5QnBvHgavmbjHoGu27nRnWWcU6M3fnQuN4/ZR38xXnGcbFXwLFMS
ZeJBpgcVD8FzKOB0F2Z4ZSiYLPvWrjcxhthw4MToxMVFGvh/a7WIUt5GXssbjqj2ORNnd3AVkiUZ
PV9JrxnnyWLiVqqq3qoMlipaASAtof8GrXFWrK1aJwpO8ISHJ2mnFmcYemN8lanXnyPWHT8A/taw
8720mnx4QQOxv7BLHKd0qvopfwIVJjYUdNOhs63sWVvdcdRMdTXr4owbhCWFnYQqm7hKwOCYU9Ww
rwQJxT8vSzAHGxWBwilMIvUknPnPuCnvdSC6ne3RZ/FiCs840S/K7NpVh7ZkjF5rxKfY8KERIKPJ
L86YPFyRDssJk/su9kW/dQRTRSlU+tGM85hnNIyd4GiH2XV49wO1Jgyp2vVmTs+qs6JrL4uPwnzU
oyreWoyEWUvfDBBciUvYG2+t1En6TBA/1sLfFXA137OcN4YTszlkxgI/6fCgxz5G3bZxrecE+YcH
sCx3Dji6nTN/idM0RU9PdbyvHpdGSBjnM7WJNXIDnvIwLolmnnL31SFQZPI/UdiAqOrL5qAxlL/w
T37jKnCepe3Z6CPo4/+89FPETXblPMMJHFmkSvHK/PDBzGM1+DJ82oFVnAQ0w//cZnlWyYWosy90
LGJtV222kFlf729eh2fcZxlFSln4z1Drb0U8Tpe0KcKDljOI6Ox9p/Huk94ukTgMF4I0xNIIzeuk
j+lKQq+l8uEbTyZBIvn8Eg0gN05Ro5tFTQvqu9VOgmQwMw9nG7YFzojqNMoicQ2Ec8TxEj6RK0wH
HAZM2OLEOYREHpOto/DDWANWVCO+NeCfAO3rV6K3FpMWQyut5PDqtH9EUdKRrTV/H+PbdfnNzrHv
v7m5pZ1yD2EQ1Qwhlyjl2Xo1ICmDArkASYk3BJCSjK33iTqV2wViEadS3P1D/yxi4+4SCXYp6TTu
U58/n7DtsWfsobSWJDTZ26o3xNF0yIxQuDCfnZ0Ya8KOxnXecbqmReVzX9oP3L6Wo/R9ZjlHzafR
jDxL37iXIpX1k9Rv8UrWboAetqqfU1mohQok5xKCK9Gy3zO6zycmzQt86oQzWLwBybpYkK5UFMMx
mdlSbjohzNKtBz6t4Fz0kIZ+7pO6IOzbYcy4ENEMf+Uep6WM6C0h+yXxCOBjoYg+JB9pmWTlI7IL
+RpktG10boW+JWPVdlZuP4b7QScdRzdF+dZPMCItHMQmvqB9m6T5s7FZmKCPcRgwp7c6NAEfDiie
UnICipJt3AFr9WJW/Eltap5uQ4BvUYAYcuOK2rsOjUPLGgLWKbq5eTXccx7Wn8WtmHqTjBCGxnEd
tE/fH/117PfZJs/rX/kkusv8XdcO7idcPy9OzbuMQMpsMc94rRN8yLClJrIm4NUVhiqTgKS1WcVb
BVpgM0ZkADlR4350mf7sCnGrOo/MrtQ58ets9cEj8a57cIb2zgE07tRSFgm+ePeQgSOyrJH4YAjN
vkan0tb5BAgS/srImHZZ2uavFFT/op2zRoY5siaeIKugEr9ZWjrsbDRWez7Bct8QGLn1crUk0Ycp
gIZBFZpsDeOE0KouNfluzQDGGczvZRWNMO3cUnz7yYCYd4Kf3kYGIhF4Ch1Oo6Jxm11n9R9urKu1
bB5+lI+7ScPnqkk4LWM1fnWWaW1oDXzHXkWbaygRAQZA/mN1JRmHtuNI69WZrnrMs279hmUS7iGa
ZHuIgdnemy8/PwUSe0dixIz/zQJhcV/tmUcC9+hKWe1HvO57mAc0TXR8jKEharqHXKbSb/7z08/L
qJu0HYOHrGoaZsPx/76YSDbBCnq/M98wt/5krlvf7/ewRxzg+VG37GN6/DgO1+D2kebwd9Z+0ex/
fiqaAPGGHvylLT/uTTgN+zzAStc7DhGMnvjVtxifA0MfVmNNDtDPpf8/P2Vu5GzIyNiQpad2dX5F
J9sUgPO4Rbq9PrbdHk0Gs0uWdxzh8hynhPpWGUZ518/JluqNdB/QJNi788f289KnMgSFeK2y0HtR
ofmtOMyCHh6WtjFHj2DxXP7nnrAKxJtOQ2bXz+ufy0gzWVhtsZ6Y5CApJw6xrkdtgvvKQQ684TbS
jqOkXeSFPqEMOt+snYR8VPLa1328TD2f6L9ecejzzXxvZFmxxz9MKtKrSmHdWxFxLMlEppo0lqMY
r5TwDMaJogAa/nNlJnwLWuY4mosOLTBLY2ZVE6kw38PV/KZ/3ikQX4jyTivwI+fBIXNqPo+STAJI
CM3+55KFUfufnwTQiU1aW/xDApN05xPJNP9k1di/X5gtxFtzzNcRroN9A4lbdNGfzPfge6R44EqP
xrc2YTqq8o1mDLvKmEMCwFqsNP7f3psvsUnH4H8uP/+vZEtYQJk6hc6Mepi/ozGK8Rb3UBCgPB40
7BoHYQX1otTdnVWZT9eXm9olmbqemnBlWhFl2xjpQAILe/9zUYKfilLdKqfpj3Q2TlpON79HkPQi
rfFXhSV5Fo688QMIKgbqYde/6Smzy9oyL1iWSkARLvpqwnknFRf7lSrcHTofXDzpQIitViDfqVS3
8CPkjWoaluVgmuioXm2fIKF2DhGKTe9LMttk5NScEBBwW/reZzwUX7JI8i2Ia4Y0Ne4cRLRoTxj9
OEc0O+W5A+I/GBArh+5P481F0RyVBhFcX2uUroshz5lZrKaiIlg9sg5ZaULCL2ALjd3rmEw3w87f
MhdLhBiTnd1WW05jNBIUg/mhyjNubk76vpd9DEWG9jg457qXbHKWDRrUV1pMzrqLw/sguGMNlc5d
mvql0rI/QZ8uoIdrK93ZjyiV0RhkdILyDPN8Wj1TC8q2PnkHGvNb1h9WaXhNicnzk+ntMxsRMQVt
cWA0zRjJ7nZKkNxDrdlteje5+Mr9bFJ5q2VvI4x1jE2QO5+Za77imASJ5/b7MMoK5k5VjYa3DrdI
U+IF3tKSST1hFTYBYAsjfC1tlEJ+m+J36s1hG8fymXpuc0jmLLFOyd2E6vncT/42F5BIRJEyMaVI
0z0JJ2wirr1msSJTzOFbrJtpq/oi3Q1EBK8B7lEXWs62QL95wEjlU58iibV9UZ4G3RkuFDS/u/S9
am1OuVp2a93xgm96kzbNzuwVhvuevzbopruZVxhQRlqrwfhLAsU6kVZ0rTXOLn4e3wN9pvXBZo7T
EvEy5JOQmJzG6JqVSSom034UTKatMHQDQAqR9S5rCwxnQd5fUeSbqmSVF/IXI9d/8CSvWnduv5Tg
GnO1jz3zRbqoIF51HWF/UvjEn4gTReMjqXus6tFspP/ug+7oaVBqauRdL1OJ6FaLkO8kBMS307ON
Ub5h5SPRdEeE2EkU6NJjjwzpvMjWExAa+o7Nlxa/+1FC8RU75nvphFCs8V+QPh8PG8ttyvVkoj/s
wpp0Suu7CwAb9tWTPioQn2Sl5y7PsIeJO7bzLWEG5kuoumeq05TOMe0wUTorYFKjWRg7WrXEI/T2
c3DTDH+OPKRhyDTR6Rd2NEJ75Ltb9eyTIVYv3Hq/NcReSwCd7WJovE2WktTex4+Q3CsgaOkHqr0L
vLNlNmBVnhDmLaB9bgy3hKQJdoSeo08KA3SEVS2Td+ICDWJNq46JoZJM39N59iwI2/WaT3wTdx0Y
d+ljmx9QjtCT26LK+DKr9FFQiKahXtw1VzCe0JEO1rO0WsYfrTesQOwcqxwGpxzKv6CcgqVKaX1m
6puaC7RHUCMesD5coDsvnamZqyISf6vuz1imd6fj5hVOUy+Z3r4JZRmHMqn2hSP/DA4ioo5wmjO+
C3ZXhfeC0YTA57DkHPIlh2lvBMj1KpOICacYaakHxSrTmO6kPqVMnEBQKLV0j1c8WHjREG8YJmAf
gTkSdK/KXrlxl3zw9DGZjyEiqjA7VjSXaAua91AyC0xtV207u3GPTpE8EXizjxE1uMwBgg2eI6+t
1iB+cONLDvkYSVNmuv0uV2pYa2U5LUupGVtdee3dGQT+sp5/unLnqI+xXOYq+uqrMxP2kHfV6i8p
Qn2iV5dKB5zTIRafXE6fBVoWazIPYeT02wGWwoueXzgMqgd89Grws+1IkmDPHbpgavDwkeBNlLW+
ZH+UwDmM1udPyDdPFk+KQWJzatsh7ExEC/6OUC/xTo7on7TIOztjeoObuekck0DfGRAIvIQqmf4U
DzQNOfUSgJbjtLm1G6b6aTkuE8sFLqANX1F3dF00X3pK5onBErsYhfpL6hXyPfbl0MNoUBYEmQ8f
ZC8jCf5WCQ9e3QZnALM2qUCt9kq8QPgC7Ks22XRGP6NZalxJPusDVCmp1IgIk9qTdYSxfTwx1HD2
fU/bQtJ9Lomxi4imJt7E++vXxarhq9tqVf6WAmC3RYlPKtm0k9ABfYBYBCTG4yda+7U2I3cTpiQJ
pNa330+fpK/AX4nca58LMoYmw91UR6jKM865Ku9B2/w1km7tYcF9EybJdDvNIc1j8FCbudrOHLOP
oLKCk53Zq6kvWpwVEfCNtvjs3Ty4Iaon43ogqa+o2J8m1cIesbG/VPWFecaxseKvVCVPL0NtIKP8
jwtYIJr8DR21C+/o4FOH078DZ6Z7C2mDEi5H8Qr+dl/IITu7lPih0iACuX+ngXn2gJ4Q8PGppZu+
xRqKmQjH5EjLYY54P+idhqjUIqu9zei/E0CutSuL1OiFKIBDjgZ7bB7zzOcEsy5KTvaVCvtVHGSP
UjJisNoI0LIBqyxEZE3fVNqLYiDZTvUZwGW+UttO7EXojZeuQydonxyUiA9R5wcnK1d56PgrKBnt
2uOZr9Fq4n3+iEyms45BXdNWOHoEqrie2DSp7o5ZHWjm4ia0FE1+dFWRrM69bW5EwqPDEIHMmOle
VyJcYUZ7T+HK9HNYlIj+hhpRUVMdniwPfClh1gm9ogW6BNyyTfsQxh581GdH5iQNKILxGvN/sXdm
zY1q25b+Rdxg0fMq1EuWe6ftF8JNmr5nwYJfXx/KXffssyviVNznqod0pG3ZkhEs1pxzjG/sAEsa
t6DrUDrnkoQEeuLr7quP/XtXFu+t5O7exBfRwYbiAYQLzRkBtsRDmqQlBIjdnA1zonaGYhiGaOEG
0/vFUKjdTDTfghpIzsocsuzgCHSSeUHqkzNieFZMGyrmnyumqMxZ2+69LDpImx6ClC5RT3XDDnbI
85+k4Iz2/OFB6+abgpvxNy7rlUbhefFm52tk5kKneMbXEqX3Xufd5JmlYwS3EVqsGY4Oqymc+l2Z
xXeKpzNCwLLFCCS6NZmx0b/xkZyvCVN7CTNjCqb0C+LwBnwHcmTHvyEyEF+I8xZ5/sXquI9FRDcc
hpqmAGLjnslQ66kJ3n96Anr6OKRCbSc3gSeZbeOkcQ7o5hrcUNtcDK8YEkkDZoQeJohHaHUuVW0T
YH+PVrrjQJ2jnz1N8VvhFc/eV0Vh7aN7D2W548RjXbg1jPa5DslCsnAOZeTd7hQOhL71+p1mIdC2
2rOJvBh+S36Jx7o7tjJ/z2YwguESNl2MxsbqCjDmUXqhYfCROvmzlXZnVLFyVe6b2T/qI4x+n1Mr
xXotauBp8lWHpEnACMr0NE83tbeQR61vV6ufci3fmTbVuoOgBN/bHJAdSpINEr+UlAPG2WqTy/GS
0Ol0NdzaHV/om36fMew6RCi6o2rQkYqahPHK+hAW2l712bTVSjbNOfnMovHdLR5csigMK14LpTv7
wXAeckIFSyxpO8FUWX4Lu02D2h3jHd0vtvVpRD6nQdxFiLWyjciSq12aRM6bpnX1rnGtHx8vtK3V
JroNVdBaAD5vMOd4KCjUMMvxlqjyITWbjdQ96zZjvrg1M6PilCCIcvaQXEWa/gvXdaD3EwOafKT6
Hs56hamZ2DdEZC3rto7wXDQ0n12t4tW34OXALdSEPsJU7ve6rb84ffPdlyE2XHJPBTRnxGp6kPnN
SerisY7UvfSck13PzNUQTGulutOAUbNt1FNEgOkOS9WTbI2ta04vc1pQiop+Z9ijCY1LEmU5crvJ
8cEjC9nWtuSigwoHYMdifQTRXQnwgdu5zrOTTjbnSpEvpY/j00DoEvsZZQUx3KlAoWvbIoQ5aRHr
gDGlhEKgapwbeVuh613lfXGrwWFEXT2tUpuZnz4gz2TYxGlOvvVc1OQUZfcojYvAaGA3y5zBUv6Z
jwnmGIr4sBrXSciYyl22MXmETQIHROsWpHeZHVwy20b+us5c6yEm27EFI/BchvVDO28g2Pv7oU4f
NSt6LVEF7/K2vgczetM5BaR6FX3O/QfaknoTuepXO8DkbWrnBU9bsko66Guzo6qggMy1NqE0kGzH
qV/HGbGXrDeS3cs6RVZ2nPxEHa//c2PI6i43K2LlqxafC72fxGXQv5eCvNmmwbcQkiV06jkHT2X8
axDJdIMokhZ+lFDgFAUgcsPl1JzHAxWXDyg+1naKMz4QbFgf3SSPj7PrFytCobhfSkiaoV8d84gK
rXahY4rZUsfQsH+ZTcXIqA/rc+N48LvL1NgYhR0d5ewBjS7Ky2RPIZqhfiwvBmci8Nd0PVguXgHH
MdEVDjzO8sEoTmW8wXrurNU8mHcMCSqws6m7wgPtESLavSYIXZkAdNldMzZ3aVWM59qFBWa0Fkmn
Do6T3kAwnyfTF6ozSKFO17Jk2hHAAaxbbYaEp+u2lDy0dCUsu47+yU0Si4vqhhbh/mydOjP+FYm0
PSvmiMdIw9bDUYo2DHBfRofU784X4z09LnVv5fpT2+vdOhwW/15IyrpvQ/ywZ2QIOqxuS09vZvtR
n1XJ1dlQQNHA0nvGWAClL7lt0/Yojd8pkuZbhgAG5hromPS/boshm0+icqfT9X8JeRVI3vLXEb39
WpsHmCTw5U9eK1sKfDppSszVWXQOlwbsMxp+GpOTqT3rU+5doO15l15NiH78JYUSi8FqdgTEzKU/
+ic0+k+4c6ZLydYq+S6MBP84v3+batbrSK/j7BWSSqvy+jWRPuZJGcyvaKujmQqTA0Kp+J548gXz
kW6qPgGpVBD2YSWfTkVCrpGB/NZro3oUvaWt0E0W7BP4uwuOjZ+W5iZGa1LNfrIjaOIL/l9zPzbZ
LqPKfQFtOB70ptWhCGrGO1l763omRayzsA3RrXJWtLHqfd5MHjPudjXXqAYqIdLA1ZW9N3Tj3Y76
nUzS4TfmuUvhEtti1/xSe0lun5QQ93mYart5StuDcht4KBZMthx+ZVn5yRtqb6Z92VdXkQ7IrNug
NUXwLXpZd+tRyJEr0N62DNy/Zh9fZOd6P8DNtONIKCNBUyLaINkXH45B4eY4r9IU2mGKOas86JmJ
Go0fUPH3JkyAm5Y0iICO+H2vx/PP4kep6y6hmg7v5iXjcjTkzEjHqe4yg22Fw82RTQQKN8VVQ5S1
ufMQj7PoQ4EWtevfFjlCHn3YzWUY/mK7ks4eMrmMjgScNfHSdVLbEqyM4JZK3Hfcit1Zma67yhvO
HISJiqDTX6Rl+XsD/cja7DvvDunFSfhY+NMkYhxSwAc2K1DL0EaZ95n3OK+NXT8i1a9mz7wf8svU
EBNfcD2vtBAqbB+KcBfS/Vsje3HXmoEMtU3pouTjbAY+rO8slfsq0tonDjVAjCHTEH2Ve2NI7WfM
UePeL+Nmff0UW0e9l1n+qbX6O1GL/qPnc0QMPE5styEkPSTOmD44Tl88pvgp6KZ4pGYilTmFkibk
oDf+vW7xE0Po3TiV4d8nkfJvfSta4HzE/y0fNA0BF0brJmAs/n6NluuAjka4Fi4ToQ1LxMszmtZe
tvnHWDr3uR/fxlEpg1pzYPwD7N86WKU3cc3CUaYtPokYmX5m4kXWCJkZRcmuRIwoEacbHfX+sbqG
pjV0cXHITBejcV8xbP8CCBZuOu3Ny/L4se6QquUecjPXhBrgOK63RXy2FbqXPlw/AKyeyuLDJ5rx
PipNZ4cwhg+2V70slFzy39rPBN3xKq5jkibminqcxJq8IZpsZrS4mx2i0vQRPDhOqJfUb+Udxbwf
lNkpony9A2THnQLupljQAo1M5mNULFkMhaTsjyR+HRdmklaH2ZeORkKVTbuevIqJO3lNxUTwz2yq
ZZHGwthQvhGFGTRx9ugS6bXBUFfspAGxPYxNQjNL5ZwSdqdahcaxYIwatPV0DuVU3eMJoRVIjqKL
8quWNkRCNJ0lMmoKrSOQOGOdZwBSVO5c0E2hr0sXHF1BCHGpb/XOQL9WqNUgKwhPGsElPmqmZHgZ
iFZturLYWEXS4y6tH5TnJc/VEpXA0sEENYBWR1FP/m1VcUZNrVchSlaBlnWBiQwAdbPJ+21vdcwo
uPMeyIu6nXPrZKb1Pku5YiNEcxRoEG1UskcCB79BL+58t3uZ3ZyBdkaom8VkzRpTP5CVUW7y4Uk1
pEEmuXgEfJhDMmQD6gzhsC/cjDwgpHp5iIyLRzusWF2zswYAro3xOwTsexnRSjKT+/B1eCTcWime
Z+uuTgnpG838Pm26bwf0cgAnGqzzNDBQp7ea5jnyFwvCbjduDbht9+T8uQjxtu08f9nuBNlIpynJ
fIoE5bzdsgfYTPz6tRrFw5wOycayGUKPU9VC8eR64fdNRoSnwK44YWuU6UlLmUfvfNOx2dgYMBLo
FboZ1V6D4DVFghyWZr7m0ruDpl6tAJ+zVyw4FlOGUqlX8b4brAvcVq7j5aCep7i+sJCsshjI7yCn
dU0I99CEzdaKwhklE02koh3AdKBxokqBmjlnvbaifQF4SZ8eW242JKN9UJ+Rc6KzuSHgkA6RRcKp
4dPzrxEO8rc2/jqPCU4eAaYeJCr1h8Ro7goSzENZO4u+etnfL3lryPI7tq43S8XWdpRyGKxWUeLO
jEbRU3M9+qGCS1053ENw5EtjE1qHomwZvxuOt13Q3Ny7zqFIb+3cfqKZZ5J3z6bNB7qb1t4H4wKP
sHrzYnjKOFiVf6thLatzL97TTYJfVuifs9m+cXynldHKZGfZUHKjfj7H1p1peOj1liVBmsMvdooo
RjBR1/60N9Dl7vIIu5U2qi+C+DogsPEESo3xExNlrnD/7FOa440uN6EvBANrtv99iffYdbVjY6Tm
Ss61Twq9eZ9NrtrpflbtB2Kt4qGC1OPb0M9dutJDQyUIsYWqLIW0Ng+kKVSq3IOuxT0RtoO8n6vp
wx8ckMRuwR8MFPgZwxLUz1rk67iRDZqYyiN0LP7xAFZFjuXcDqUiCotp8U5UU7WfRYVZsTOeIOa4
AHSCInLZ8GvNLktrtY4nh6Z9/a5KnYmaUX/rHe1bnZvU1oIRQX9Uby6oF23dvTOZ7QcdmpZADT6V
TV8T8OUaiEbq+WTIUR08kmzp03+DraKidtCu9/G0d6wPlWjlUcrhPFuSSJ/FvbF04af06CyCEFvP
UFJRXRNxT/kpgbSbvI47HZlTEpEjg8Sf4UFNrWB6e0MCAo809aC1Tbu1CIgLWrriWwSygfE56jQh
ZeWRvTE2tBr96Yma7RX9wXbuiZ70Kna+OIJfDGZuuzyke1QKsFpmnv6qucdvssxkCJvhhkO0845c
43MiQgGm2C07YZRVhs0eW08ePDpAXBzWHbvoO4uWnKYn9kHh01h1GaIwDe50HTHtSWOBoLh77XX5
Gtu2f2BCRtq0+8C/MxmLNHmb310MOYA1tF+lEkOMbu3Az+01DTWinyXfhlTvQ6djLGQTqrgW/ZI+
Zk7znksc1H/B3M6OSdFk6nSJZ2o5KxryvXTkgwVpjZ7GsNJ8X20tNzmFqn9TOX0PzCB0TuJdLtVv
Z8JTpTOXnfpnuinfgj6iyObfTQEIwJ06tumMP5h94hTpV8kDCs6VUerfBE6O3K+DGcKBrxaV6AwX
K76k7PmAtL466huS2KWuMX30ko1iWLe3U5XRd61tVBsOXReu/NRBW+vMdDVkOtL5zTgQef4u9O5Z
YQ0OXAeLVaynH1rqqU1j9uswpRnhz2O8HiKahUZMAeHLk0q1YRv3yTky2YRFU3ZMHcLFXFYBpj4Y
bEw9JKhKbsfK29hhfGgMXPOJpPxHbcsJb3yyfHzLfP6lmxH+tO7BRNAgjMecrgDma+PO1GeHNExv
3mQ67rnJ21uuOsxW6xEshjEzGf1HR7CBdLro5KTolVJ76LeObM6DBM6eVynFUPfDvut1KukYD0LZ
3Pq4VRQJ4crxrYzKedcrdk5A3Wl0u9tYo6+lwFZulFseZGE7tGzJQdCj7jD2qOJn2lRBOWUHVH3h
jusy6OOR5HHJjMq2GIeC0KKioTFmtX53KKuUxciwwMmFzNgJro4aZC5Q/3L8YM5vlp/1TzKiC2mR
/iOxt8gzMF7rsGAXF904onun03JhF4ARv1+Pkf6JSmmLVIfrqXXZPvIesBO37uvWfGymKtD94j31
e7CZJAStxla9jrxITeekTsqDw5/N8H0eHkR0LLzQ+4xDzFGZnYMfjyjA02Sqz3Q75TBMj1rseMTs
Wj5uOoSKccKn4RCOezTCdI6WT8GpW+i6MNcun+mx6z5EWCVhHBHFU8lng3PtyStuakYTKiA7S2aG
+ZTwVM9xQmO1tNPH62dYQKD3VjE3HJKLEiMr764fIqNEv0lAD/KN8o748uiue1RtNJ1dwojy2a4u
vpZVl2UzKyhm+Qbhcqvr18KmZ84uib3REuWezCWJ+vq/KJ2pfJuetN1q+eB2Mz2bsqU8MXP2UdcH
Xb9zfcz1UxejkxNOmEQXGpoe1zrBr3hKiiK/uX7p+j9beAzFr597o2CsVpE2Kckb+/OYP9/+18/o
hGzC/RA2AG4e08AR/eunxfIsfRWnN/nmX4+/PsopKa7NkLV8+cPTCAtAjJ1o+UQuNFfaOvaWtDg9
6LXEpVJlRqmNiIJ1zgZX5eouRiP5CGNk36RJ/GqysTxEYiBnaXmU5VR6oM1egquZ77qQSjPL5f2K
4gtnRMv9xDGPca3MYynJjlVJyW1ImDvybFYqZyvVAecLGv+ko3coI2Zawoi4rDKLfX6feL9LnRZT
UTfjQYIECaehXMF0SLdxVBOl4pMJBSFHOw6pFbJGx8MRpQlmQvznvsuIFNvL2vbpzBnhtNFii/ze
OMDL1/FJQbKWryg85ExHBujPscsHAtA1KGR+RrDOQEfggLKm8lQA3Lw9Gty+8H2+ESPYrg0PqycD
vuP1g6nGCjIP06B9Yo/QTPmG3fsEOxj+ToEGYcCevJP8jCYBF8jOysND0f+2Q7S4OYQPFtrXPn3x
mHKBmMn3iIeQALTA8czQ/bRmcF6wa/MLQWLprnHmN82x02XmFFM+nHPyW1fChLOArwhiZWaFYDMk
+3oOWu+Smd4mi5hu/LH98TPL6IsRGaX5zbHL8qcxZV3OUUmw7BHAN6GathvOcjR6T3UWHZXZYzQf
muMw2j9qBlepHCyWRbh2F+hnh5kvGhEehrX8zObiacb6F8jMP+YNe7NC3vBmno1i+NY0ex2qcMOw
cz97zrGMJdygWv8ByoLBITbuJ/kzkxy/MhA+bJQefQ4NRDPdVA9G96i1oiH7dUbba3WbcPqw8Q2s
NeXeS8f9YcK4suAzMJzleGJgvaHjPm3GVIfNnxm3I42FNZEJaZBj9Qjmanwmp8RN4nPUntEEPwty
ttcGxFp8mdGBvZqDdZDAJw9hpuS4uFNycNRt01ifckjWrD3jQcQ0lgvbBzpBKUXr/EVY1a3JUVul
s+lvMhW+MnoFyVWRh6zp4yrM9P4IXPcORjx5FVp/qph2dU1iH5OwQwPvbkzmjby9goRJELgwugoC
deSM3BMRnweNgkaxnLPHyOeezfgbKlltYLwvEOGZXaG2baEUsQzZsKV/fMdb0+9Hh01nlpVrgSRy
kyy5yZZtgAovNfrcyvrluLR6td7cM8Kz9ibP2mTaFuT0uhxG1D6+qLhO7/IKuVAPFQEbiWDtVNw+
zAZ8rFrOvq7xj56eLnYshIaIj1fKG4t1KNUJuvhrO1aLH8fg5BQHRxfkEvk0vCpuBBWHLWLwEvUK
/5Wuqltu4HZXESuXezneSXHAD7ODr4igr7/1/EU+45L9MRHrqYj0y0p73iqv+0kY7AZ1E6P8jeJn
n56f3xM2wRpExsVAX++zoeinT4FYVI7ip4Whe8qL9sTKBavAXqVUdoAwl0oNlECPSsStYSbmLWir
WdgHewifpnnwT5F1W3Paiwr+iznBRR0NJtqTvshUcjcwy0mefOeg0Z3a+2OOBWznzvEeRf5Zn5l+
cs1jbpwrQi5IU1Ztvsa0Bx1lpkTHATXjkBmBC+zZF1XBFe31Fxr9L6j2P0jt//j0/0lwuwMU7L9T
Hv4PbjsOlk+A6snfue3LT/yFbTf/y4L66LgkCwgDBDa41/H3FegOfd01wZMDv/sL1y6M/3J1CO++
zf4F2oDOr/kL1i4gues+aFvX9FwHFLP4n7Da/x0CSftboPk1TdNiQSDDwfoHBJIcxhAICd1pT3PA
b+IqjxT/qRxk0vHIHMTe/+2Q/HXm/Fvwxb/D8/56Rpf63DN0dOTOQvz7G1jWNB0n9WzHoPhPl0Ys
iq5BpjhoZfpDryRh0z+STybXWWswnFhohgUErEFjzj5W0QN6CyOYalQbs4IEKKbdHC3jZZK4dBH9
aGljrv7zS15e0b9QuMsrdllRTeidwga35/6D0+vpiHmyauTV+O7FLKwL2tKL4hX856ch7fYfT2Tx
VLpp877SJBQ85b8fmi7zk9homQ1mpUITzsZs4+xkqD33VgpebVn/IdnYwWCk2GzORYeTZXQl05y0
OiIhp/lIeF1v5t+s/wBN4vDo+zPBERrqGUbcdKcnPwt8Hd/dhFSnisnaCoudVRIv2o/tubAbFPGo
lwpuzC79iEMp7+3WR8E2YHGqTblrLI0MGKJHg8YAXKsxCpYaccJT+mbEPQNncybBHYeoUc4j3Et2
GaXRH62xbOjsA3av8iy9iRqUu3GV7JqRgTveX9RLYfqF/VeQAySYBYLB65zmfSoWkWcGcMTKSEVL
Q8ZVJhaBpDUJa5yrLXJkADD1wqPy0PZn+iGdJ4/OnnNgq6GClqxJQmDpGRJsE37hzcPzlN0XPX+L
P0zvjqDbZFcRFFzj7FcmaRghYHnRa4EcQu7DPkE7UQQyTdPpcEQI1bAK0fCL6V+lVsLA0BDpunTZ
mnUz7qYhf5F9+d6TYM6EcwlB8BhJx6kD0YlwuDS6g/8dHWBLnhLD2hc4c5mbLtk8zVdB42rr4NDG
MqAhMwNMnDWZsfP0Irwpx6VeyEnaphjcMN5in4W2HFtrh7LEJjGYDUjV0EuR0jZvEBBT14Qannrz
JQrtD1/k3zqqamSyd/0yT2OXau+lpaNWrtjY1x1VW+JCsrAfPCPdwd/Q3uJG26fubOJlM5K1Th7p
LtMAhOtauQ+raIU8QLun2oQkGTPCN+kavuUaejIz9AlcmgztNRLshYUXvjAZd06Oj97GXh5ma+RZ
FVlnn0s8Dc8w2DaEiERvdDIxlplUxtcfJyLrXYcrfa/bpn2XlfLz+uVcSp3Vo1X763M6SORb9Es3
rUWknZVl46pn2uioMQ6miZGmyAigbprvKaHdwGAVKExf0R+0LxWRrnCMWGOaWT31dvPLDKONqSHF
SzVDbWbn1h4KawNas181dvVUT/MLN9tCi3ZtxjzKgGXO+gTJrUi8UycJTbwuazGH1/DTnwhidlUV
jy3TQ1oIcKaxLzK0p7MYop6E1qq/GMuqxhHctmV0LqDXrEIt+fGUDTAZQXfCvGyFKsdlaRgChM+b
lKfzGXwEdhH9wLUAdJeZaw+fBTO+nl8fz2jjEcyuGEP/REUJPMPjDyWegFnyupuEeUSnVdAi7lGt
ig5tR6sHi4sd9etg7yen8da62iZzRrwk+SwsKI0RXI9WX1uPpAW0YLp42aSmfVQlMb0g3WkhQb+3
vZHmTWPBcQ5sF+3I8iIR6dEmLNyX67HOEuciM5RLDOWYLCY/y9/riwOU5HRlJxyyqI/h7bn3cOh4
bpbb61MzquMqz8dujZIItSuleN/SL3bxHEzQtpIOyqaJ3WtFVMOfo9jSGg98tlHU3Hw97T/rXvt9
fbV/vlAz/Sk7jcBgmhmYH0pP/jSli0XduaSCg2a1vM1Kn16sLHyxhLw0y/tezfb1BtkhkttzXmM2
47i16sxhx49mLi801l9yV9xazvBcK/0A/txaX9+MqnmO6vCdv+YzsqW3Nmf8cfga83UWaodZ4U5i
6ftSqvKWS/lMMRJhwubkrW1yqRwU+v5Ig6q2OE+9YjACxHAjn2o4p3mzG4f7YLmc2rlVE42dck4I
h1dNu+/kTaLceMspbzokYUjcTsJ9p2/3kUEAWmta6ZB4Bs+FtG3iSYGkWWPC9EIr7vQcqEUY86SG
dG/ihLF0HFX3oz5662pXocI7ZfhujHDod1lO67bialGl88RAdbl/Qhl6sT31i/TK+7HstgXtpFW+
ht1n7Z0GC4HrPMhFDyoSOPdD0d67ivCNOrmdu5YmR34eWmSWWn6uXGHvMzgVazFHLe0R820svGGP
+hw+EMM1RxPHxZI+MGvYgRSitQX6nE4Xf47Kf2oU4RCcGNGQgsg+nc1IHg3rCllJVjf2NqrtI4tA
vVUtR+F6iOPa+M5HKLstMJ2hGHaI3vKgbIc3xpXnNAEUp3MZokmE6QWAckZORgS8OeyU2kmN0ywa
GVGFzxbtF4AVNMVAbjO+p7spJ26nS2JqY2pk9BIAAVvocF1IQodNkuENr5VGXevHD9ffcn06mEfM
jIE2LCtAn9kXS3AqoCFNEg+9mrP0b0bef9iJzUpDShXjKshqUBXoYhJ6ZPKzzJ4hNWwzUFrrBZ+9
Q0i7E7BBVnNJtHZFFa5ZzUEsyM66ZsAmittqUt46itAYZ/LLEwl3mT5+uH6VBuXaqnSd/FaX4i73
oq3uvuYzqwnqQXrdxtoCxYUtCFNTqolgWSYrgk/WPcz3sW38HV4He0/a+3asB6zf1MgKhRZ82PE9
bVFndv4yD1xMRphqcV0yg0UZty2YeTB0AyhaYzNf8JabsmDy1kXyCyWg3BL3RcCO/u5kWvRIJMFB
uV111FMILxUAiK2K7pr20pZwk3vBNMcQ7bpl9AEFl61qdFUaG8a5xxu1TtF6Y1v1tw5Xf5BKjFMj
kCEI20OyC93pxVB4SyQr4doApxN4jndbd7l/lu9jWP0ipynoGx2FaRFtRpMH4MxE6e0sit+p0XeS
NISqm9NbwTwV3YB1LOLfNMw4K5phxwbLgAdGy1djA0X1DEHBW+4B3fDg0G8hhp4mtZuPLCKMzJhn
81YsR/26cLnLdVaJ/Ev51t2yEGOjo2+0LINzjRgFrkjjf4QV4rkY9jfE2JYKeXmMIYQWXJd4AVO0
G0Z/T8Txrmqh6TPvWhZ6/nwj1p7kYOCvZ6ayQRaywLmiwxJsD6i1uSn0DgiBhIpG7N2fX5fq5StS
rYwBrYEPQb1ZJvdJXvtmGnlZmiC50ojs7fW2PBlYrnwOr0+WX1Yk+V7LjIcogbLr5gkZnbIbH72Q
dt0UFh/ubI2PVpd4W6AtwI3YjFoikHH7NoNbCLQhhjwCZok9JSOQ3FTOOTGhcRZG94tF/NwPjX3o
u+HAkGnbl3Z7Y2JTBoCMygLPEsaU/g3p7s6JHsaBSXbUxsQ2wDJolXpuYtfeOT2ugLysAix8RFk/
FTQvVga3hMiewOmCnLfr8FsauPYVQkeP1KA8nm4pGrXAn3dN2LnHtjC550/IyppoD/2LO4Z0+CDa
k+zsR7Mp9SDqCakRMiZYIGNwjG03ALRLWKRmCvQWUgWZoDfpxlv6qkRwCOi3Tzab36074KFwEMhp
M8BGsqrcU5vc9HRfNnoUXuK2ftO8yNwZLncG16dkC6FWxYaJW0VyNvsWkfaVYuTCwnUgARNrIsrt
apoeQj3bxwA8xkUuG0awG3KcC6bd9+uqyra+ioen3mBwnv2e7bFAR8apGyf5hr0XJn9Tpxxyoxsd
sfSaIJf80ZfJK3/psI6YWCLIV+sQWDHYWbrAMzzkTm6y0QXg49QLJacdLyG3ko1XOd6DIBw1t2sS
cuHm6EY8Y+AcdkyDA8cGBouNmtnJst5EiQha3Y0vo5u7N7heQISCyPAsr7mZM2frKP9dEi1y8B2j
PHiSA28ySozSnWwh8DkDenfXmKkOwAg9jBPL6twm0DpwAi0c3/Lg+2x8BleVRzGlwEqSRq0HCC2H
vLfsrXCQwheco51uJm9+Yv0CmfSjoFTfWvOFqkkg5tOJ2rQoqVDj0far8IEIM9Gwl/U/NJ8fSifb
Ozmc1q4zf4/oe+5EPD5qKQ6xeNJWAmQ4c0wHG3JnEtTLDHqrmZmL1G9sjpr76i/betw1mDQ84T2y
4J0QlvpBpc8msJ30MGeTcWF53iWzvLBJcdaDE4ptKGlZh1jtkNCvhQFQCTOMyaqOAr6EImMVhTrD
THW2k4UPlsL+Js0IHE6brxQY6aq3EDJV0r/xdyEypiAeFbS1lsEDyvI7i+7gNimIhZjTcM15tAuF
2e9dgZNrHrVdU0ARKTL2DQ1t3iKsbEK/fG1v02RYNUl/IFksxlgavjhT5h30oinvRvBVeemedfr8
q8EjbWUQ6ZsWasVJhMhDGF9VaLHGW6seUfj26sBUUt4OywcT2sPRUcz20IVSNHcGtVLogOIErTp3
LgFM9XC0/J5t1SARFFjy6I3wYYHKOMRgLOxgIzt0C8FI1GzFZ59EWE+pk8g16gDIC9W+VJiJEaKc
BjwmaKx6xh16LU70P3W8NAXTkBBsiWm/Fk1009p4CgBrrEgGvoy434JmfIHvhS/Ho7EyI8AlgBtN
5HCO8dBzlXv7NIoean9xgbuzgPkHIrPpfrq2844dk010xyJrwm2Vq5tuJm1AzmiUp9LHEjNw3/HL
52s35P+3GP8v2ZDiP0ZDkrbTjR/lx99bjMtP/GkxLvmP9AsF4sf/bij+aTEKn/hH13c88kxpLOo2
rae/Wo2acGk/eobhufA5HTpvfO9/B0MaDs1GVzd9xzLoEvre/ygY0lxe2t9aaZ6wcahDEjQNyzV1
Qc/xHx0uzcVTL5HCZx1Nn0CT48wYP3Xr9k03B8hvKyLaCZldAbFzvbuhHzA0APGOBTrwFtEOmwY9
u5impygVpYjDNekRwjtZTjw6J7IPxiggJUVkzwg9iPCqtdAc9m6TthAisrj4mZi6xr/g+3irPHb7
J73LE4bRi28hkEnVofMgcvzJR5TnEgrotW3AxBEXK01KOk1lWBZNMHp2oU5GV9JcM8DfolrxBotm
1DCC6UzhJNrYKmO3wxeQVPcTxxzav6zccjNbESs2CbO9u0KjMGRYuTOGLnqVQQ9xaTR9D4YsvmTj
aa8tfcmO1sWYyCCpdLLoTQ8oyW3IvAPdV9sTXFBjGxe7pGyzb220J+cmnQsQA7GZkwAvPBB0a4xa
IHRQS/sznnfFcAEcH1W5TLP00cDqiJ7KoFe787QmQYbYpZASOdLeC2sHmBM82N3ZNjKS/8qe2Dma
GD4xxFlNu2bVTFn5RvpPw2g21VL6UTWH8ZSOU1K/41lw84+kLwjOGO0hwrbrdXl3ZIbilb9t/AWj
CkxPNtgF+f3N9JL544QAyJ9JwMIpbmXDQcV5NK/MMTQZeiKxrqctHZeUtGEtMtABQtIUb4UVu8bb
KJRvrxoAbjHkK1ugH4Onqfak5ZTubaiZkGxxdZd9j363q750L0x4q6SDOTgvOecCl2CXl0Qw8wrZ
wEf/i70z260cybrzq/gF2GCQwckwfHHmUcORlKnUDZEakvMUwfnp/TGrG10u4O+CL3xhwBcllCor
z0hG7Nh7rW8h0R6Nemk+Qit2PDV0m4Co9CXxwjTFFYReFu07RzQ7p3ejpwEeCeSN2Iu+R1q6nwaE
0q8Zdlp64ItIii1vuMrvcaFqg/OphTymcizvzpJ0OiiRBo6FHqAGthwrnYaVIiRjGdt79bN0IlKT
XQpo3iBww2Jbiab178xccHBATtMS8jjJ4JkktCl4HRvRyyerDEreX2BUExZ4aaAXG2mBThAhBIZh
t7R9sR5SuPU7z4r9HqUzR/5TZ7uO/416mLE6Gqa8OGcA1V5Ls028D3uBlJ3omJbpS+6IeTwWqunK
81hE01eHYdMmqofabSYDITJgi5UFGsNfKWd4+EwSD//GCmiRHO2sJkOtdCbnZZ6sZf49yuYnR279
Q9gzsvAZWSIZAZSKrfkJub3O99M06vRi4IJQFKMsY4cJsZM+F7/Ft2ne5TitCBwADd7U7dDt6SaH
4L/dXjrbAP5Hf192Uzk8uejucuxc0k3OusetcPC91FPcbfRLW44eYY3Uv3D8+dgFYdy/yZyF62ja
NX0iht2Es+RppT+DHur1R+GQ4/bgET7Lrusx6ksfOQo0BMYiKE1PKNprZu6qMEJQVsnk5xuwr0i/
wIAzBrbKxPZ/EEZS0s2iF0xjCLmXURiPnLXjFJ5BkjwyBS+7w1y49Vs9UCifkGOYZLw1NT2Gxuxp
0HHf08+fsqREAN1Gfs103yr8/Aha0NObqUL8vfPgezI3SWlCwpQrB1SwOgkX6chiIUkHugXbLIzN
6qkxzRjHr636p6BEZvfQZ1VdrLx27GHUZ0mhdy5c+2BLs4UJsHbJ757iigz2QVsVHN8uplocfG7Y
7egA4lsmD5wRZTsV8QH1VVhcJTE4lPozkZuI25Kq23UBQqyfuiXFfjjBIUL7+uGREZp6G2VbZWb6
h3GuwYs8OUM/EQMvgokxKy0fsmzctQy6SeGwrWT3Uia5oS6qHYZ2l0RlyDsQSr3SaZwVJZFlF1uh
qyQDX51xNzhBg6AzqQFirDwz7/DSGBnd5MLyjRuArfEpNySuiRKRZbKOJrDG63yy6SINgrPGNdYK
nH4ze+OPvmh6ZPMoCNtLWCnnu6mFfDZlVD8aKvSoNtGpBCchfJXiiihz/HiJAeMfXyOe9rDJkGdI
QPHhuslYWg98j9LbeaaT0GXXDas7AZaACLfd4LFwg7gBdzRUyoyvA7pJLKdNM2T/d8a+/y8lcQtm
bP/1RPcp+VLq53+7fFXl159LLmv5a3/UXAbzWMunOqJ2wrCC7YtgqT+KLkPY/7BNyNw0cwLpUm5Q
Dv1rwEv83z+LLEosyzIxoSBgC1wTxev/yUD3L6miDgcwns92mA8z2ZXBXye6TegAKhD+0dIQtHuq
CsAp5TN6sozVhiNJSn++CGeb/FzjmHUFZtJ3L29MbFjC3EvvpnyvOP3N1Hf5fP5U+P1+VYx7qSHw
WVGi/h59/mnq6wihM1XAuxs1xAd2WwvY/tY3Wo4aFDf8VYaFFHWbltgq2kyVsZ7odtMMn169kJLr
T1/jwx/D2/8whXY8h5fiUApbNgHq/POXma7wjT6cc6KsjAHeQKQeoiWlA2rCkztGaJBpnXCYPFqU
iKtZi3Bn0PfzkOTIKCW6s5c32XF//R6JCM7PkMnLX2Rm3veROb4klvi7F7zEQ/57CL28YFfa6AAc
sPWC8fAyyP/TBxgKM7b9mXQUTEbrwnWuSd4127AFwSBy6E5eLDdpPv5siS7BpVuFFHDjTieduWvV
HOyWEOOgn69JgVUkYSHfJXX2kZSIn3volv/54/3fy/w/XiyMV99xuPCZnqNe+POLbSugTF5oHfyM
bje+vFWWBVTQ0epkC6RGnODJPRxf//OTiuVR//oR0W4RLkcLx/VNzjF/flYxY5biVR38znPOEUlI
DbaJPwZWMUjVVdS0P2tz6aA7Kfb2wb8n1Sk18+Dvgu/sv17tqOf5koApBOTf4dH7y5c1sykYasYt
ztlgh0l4OBJ6gGypz/BTx8He0s5DWbrG5fcPSpMNpJue9HEoqjrCA6dxgfDACMAANSc4VPZIpTEw
Bv7Rp4CDzxKhr0P/67ru3hR0XrSBHzuPCmNdUT/u0WHfDdNY3aEJWqmgPBoTPTDDdkZ2DAVK2zBu
mWNdtJ78bygcv2khvlW9N+xlnMx3ynggBtZdFxUjGmSSWxBlJyuPkwv5sRxQhLoklAK67sMVeVM4
DGcXvsrgvzHtUIeqi+4GqbpTR68YIpb/5ttevxdBCjTdb3cmYB3Bc3m9+dGTCE7YTHTMzTEm89hg
fGGeA3pnlyiZIB91ukQaRZZSZVr7yUvLrWNLut+JgNeROP7FJl6Z/no/PlbETJ0Mq/3MvA/CTYcb
yu9kJyz3gaf+larmHj/2zUhwZ9dVx8kiXQf0Bhet1i2EY0d/jyY6g0cadbb12gbZdCAzLQZBbMNE
DxF+YkQwrygeUGJk4T2uJX60Qi21a4UOAZ9dApvpkDSdfJgAju4ny/c51frqQeCOy8LqBvhJ0mht
ya9LUUFiB9a7PgKM2GVMuOwOKIQAqWkpg3xgjiOroqnFpRYdHvVhvKfHRnBKi7eo4cY+/c1NxMv9
620kOLm4WOEkEiOQoX+5jWToQiJq872YALkY6EidIevOVli0dDSJZSHQ96HJonEf4SoTIFo3rfVp
KBZSRAiS88xkH2KyklPV3yi16l0YN/A8/fopdGa039nemeEgN2X6qWEu7n3XACRPWxGKtkaga6VN
SBeP40Nqb7o86U5jbB9qj5FRfmZZP9FVGzgv909pPf/y4g3NUBQGI7lfs/Ut6xq8lx2fORtOuE3q
4XWgwMuVJl+h5OI3L5bBlLWv9StRJB2E2vGuBE29AjFzT7pEvVhTahN4q4HeQ2IcWQeB/3Ulfw4b
LCpKMTiwNGyMUqYjgajoD8vEGRiUs8A5g2VYJndJEwDr7vKXsDI+aPc/dfZbmzTknjyP7MuoBZL7
bhzwg+CMEe3ZrHmEIZd7t6G1l3Zjt8+feSEO43GBciV7cXStV0ORIeQx3afCsK7cvqigh2lByRhf
yJfWhRd8VjLP4Zsu8DHpnq2K8y7y94vDGGVP/uPaHWaokOaTbzYH6cO2MtyrHkp4ogYnMCrgDFMv
uWwCcUQ2vMZm/9I0DJsdN0v2PQpaaZGhiDGd4rhC21gNN0z0x6R1U1BYbb5O/ODorSysJLuprYgG
6NSJJGOlwOCTXf5KsgyypvnopIEGwcS2NSbxIcWGO8Ag2sZzrrEqy3dnFhtlYcNv4x80ECyUD+HV
Jh14E3rzXYsYCuDTlsOJB919cI+Wgypbp89Nk7/1HmsXzczXTIQQaLzyV8j8jUsT9QsLCyoKsz7R
JjqgUsN/Q8vZyp68NM+2uDw+0254bkvrmGQpA/KRaJiEgdmGiDB7k7gTkqz+ZzywBBCg6hF3QbOH
FPUOhRVWi8j/ZoNhzUI6NpNIdqnwh1XdpJvUNzBhWnzP1cTyMEWcZY0vPZtPdjzjEQX22qbV3rGZ
j9uMENqgnu5y2e3pAewa4FJ16DYvlHAnQgZ+aBhuK0g+yc733Xjbwl7C/hGR0INAEf6B/+5MHZeU
B/TC8rCkqHIJATNHxgOsukdlkj4jbPM0IhRuHcHX1r/aTDDXoySObliumwHpxj7A34txswGs1hHZ
cq+Bf54CZfNeG05RiSyhSXUlqirSPPZKGjsalJ+6JymhaeIHx/D7bYHtGtL1hLuqdF7pLq1UI91v
9Naai49wp0iybN0xOFkRpjDtwrnhwsijsxkp/5IHV5KpfmF3MS9g8eKQwKgqAFqXF8beIpqsckOi
gAQrR8GZmu1oB1zhO9K2kqO2gYt5GH8KUI7JIKqdzClykQ49Ca/5wXgRM29I87+2L0lOwgRtRwT4
ebklrPVtnj6XCvvgkmy5wii4SaxZHDVxEIiGUU73ZPzNT6PrzisAbve2zBPwIA5R7dkAq3qwjimm
1u0ieV/bczVedGSAmfWSX6kEkzA7HnAP10NQNdzb7K3X0eb1E7iMUqrnzvODLeL7o5cNrHIk+YUT
/O0FZ08fl4C/0umYeglNZIF9dWEOmLFZ79W4pHtWot+gBDAhVNAQ7GbA7YN/xuNrrzsF6E/M3Xcz
MuZ9btt6m4v4TkJaFkNFIpA0OkTiA+0omjqJaJ8Gj/9iFKi+gEAgapCRt8sgiG2kGf7A37IqnDJ5
c00YlWimAcXAInMj5CZT9h4AD0k9LJyMp17zyDH3nImvUSL50h1/JVIDnYNpx6dc5Ou8gZLKybod
v2uQBotEql4XBRmSykCjPXm8v0Ebj2EFPD9NQxAXJZkSJbDX1r7mJR9YUBU3WdVEuTJ9o9NHKFdB
/IgBXdEI5+CBpDQ8BSRm92zQK8+yPv0uYqoxlRuFyGkV6FjiyxjvwSuxMgftSoEJWCdzyqbAPaCm
V4NJq5Wk5yT3f7lsAwj2Tk4pkrWEJLsMksZlXaSdvsoav177Zn4HT22jmsja5vjtcF28W2ZFeGEH
0K+7SDG9AEHc9E19X0TNC83QB1JCLWxNP10TJXk+2vHek8TQUeG268Dqv7mifUft9Frr4tBX6qWg
BwpgFFtwN7+ZaztvrFXj5jevUvZObkdmh4B9HyK3IZ+Ocm7qs3oj+mkpJNCJwDV8CFONst9loss2
jhEg3qgpeMmlxUQsmoN90XyMTEzxBQ72JhjplABTXeWeOhSqfiex4StVJEzPrMlFfwHVdvDpaF1y
E1YA2K6dr5ofpY2Rhb7UWoohPZbIlGp22cWqC7xzoiqLOqwnsf5u9XiKho4hOt1RwNYMZx2/4Wss
V6bT3+W1A992bMatN401pGPs3n1pR3vITSkWNJC3GQhQyY2XpfOMfjPBI9OVx2yaX9VM+ypI8myF
coPcawfMgoqwVNqvZT0ke3diyj7F4GHKVm3LLGB+2Y3Q0FXerduepFurmJ4JHUfbRAwA5q7qBdfD
tO8TbOHoQJw4IgeNlih4rsLeGzFK0BHvaEDuVCefkKTcjNbttvgmvTp+ByyDlagup80QOGhx+5Pr
DuKWoFQb02UK7W+Y0WB3Tq1NN4UGsSvgp3HQPqLFgnKn/LNrTfI6eW6/YDYImCqoFaKQH7BTMCzJ
4jUr/fxcwCDlcjQQCgmy4JOsXAuv/0Fb190r+wFFznBH0umWymmlcDmGZIFsS896rUxQ/lbqgh8Y
8h9JZI+71utOvd6OKhRLLuFjM3TPqONozcO8c82IYIexGdZjuMpxikHStlklE6kv7PSPie5/wTjx
aXfNzU6FxCHDV8gHmXEDO1hGXbdbsVBdjWEX2EUNYR5C3zR6TGcK67VXEEloj/abfmxPjsDE0cXR
KTIXeJDJVqRCsEpGsUNvvObav6Zt9Ks0YSi1Eic6dqdVV2Yg+ysSQwfvIZDYX7p70XB5RXH2qxHG
gOam20/gKb1SfcqOGkHVPlVeNPx0B4SgMvoCvF4dIAD8Qnh6orsTrh2Bv7INkNPXc/HZQo3dRiwq
lm0+serCpW4/yzY++D2XOu12ufN5kYUVgI7i+cp7t5WvLdu2EzfFNarNHU3/hliUaE8Yl7WqAmIh
bUHCwKaSlkXhIHeCg8NatbBWwCOh9FDfmiKOt9M1FY244CwOIFuCaHTmj7IYrwomRQe0GQGhpRnd
DnJlz1TnRQ5FRhlwh8zsGrdY7yTUuSDqQDFYDCJqM9eI7bJdNSlvVxrzc69MGvzarm+8clB1DcuI
UX+OXt8/Sa/gIBsk9TGY5zMOJnlSMN9OLvkdG0pGpJIRaLR5aO+eZz8nAhxgVTIbDVSZ7CPX2cnQ
gu5U22SIRIyztDJzjVeKEwiwFQqe5OhRiAFFS0iGAdWJXBcNukVJM08L9Vhjtw4dMP4lxIndb8g4
Kh4FZFtxiDbro7nQvpl2BQeffkga0zXB/qUQQyq5QKqdoT46+qut/4Xy5gr8yMWwy+coIpG5NE96
+RECOPMrDIOkqT6j5X7ogtjYeW3dbXjbLMK0Ek+ZdssVdVWwaV0xnNTyo8k1pu9McYIQOJ9Uh4LL
dBYBELqPwAZQpZPyxCC3OPUBjXyrs+Lt719JGUuPMunOVZkkGKKhfMLsm68Ajc1V3NsEOIJmaIlm
Xxtjte0Tzhu5Of8MudhwmNfjoXFSck/cEIhU0N/r5bdi8BvKXNSphJqwVwpnPCRDye3W/ELzkmyY
bTwEaDpbq5IPLCKo/PPhs+DTNpCgbavUnzZ+T8SAXfJNwJ7KiXXTtAhEN5ydkkAObILPxpIXwuOy
6w5bZS+qnz66gwHKZ4Ec8u73j2gKnmOn3CxwJKNtx/1oVMXd7x+zlTz1eaw2lLvRKkpfcGN7YC2R
/LobZNP2GT7ZdOhzIAyGzbWt0aPo5OZJlqwsV5+dwEiLy/ZUZweEtsYjR/dM0Lsf/R/9oI6tYT9g
bb/ZqXxgTb/63tzin5g+y5ndVFawntGQrEtwaD3JDLsZiRCQZZghPuRxYzyGqb2u54gEuhQTq1Pc
Y7QMNkWcIwYBlZYzzrOFfUimTKzsaFR7RaJ6T6x3VF4EDYoc/ojN5dKO+k0M0bmuvWmNNnSHd23a
zW5wYMdaIzDMt0Fo5mu/xCZDhtHeNfutJvU0cr2jpAwxA/E9SqhdGDYyHpwnBD/0P4gpIBTEv3ix
eKBM3Bm9eMwa62Eci6fZ94lVZQfDRvpeT/FbbGpou+2HCcl/3aG5rgsDvjeQLhQ1Fk4R79AaLrIo
gs8Vowz6RZa3myfKeceCajcV0dXjgNnWWL3tblcigoSp84zmtatj2iJqeCcDwkF5CyGDYL9GmC9e
Y2JXbO/c0ccOXnXcHV21s9ie7XbmOmFp3SSV1Pft5L4E1itpekeynVv0l+vRc68qcKO1mDneQnZe
TaS7ooVpjsy3PL688cmWwWsQD69mKr4JH91eo4Dc94hNF2cA82jHhHxh8H97IkDTT/MBjXW2oePy
RJN24GYSO47kHQdErp7UMbF3RPUPZcfP0l2YN0UFUCEVnyQavce28WVI81Vgg2F6LhswqDRzahzl
o36UDXevmio2Ymlyqh7XQFcTJ71OM95kpyH7zEf8RDBWTMHsH+MZZY9fiSsc1ZufIS4VoXqrXZTB
gQPxyrsRIhFsGS6u68zbo/iflrEW0mujvfrGru3FtuUxAA4Qj66s8KZDb3Eo70y4ZL4fhmc8ONyG
ybxKMkp7QXbYljH1JaQHNHlVRZ4eEwWZGQfIkjQCYqu4hArFcFf4Py3FdTqSFi7TjCR0aAfsfTFs
YQ+Qb9mfQZVwjYhJbqiqwFlxNFv5Q+dfi9bB2EyjpmrUO00gpEvSQS08S0zPigsshEI1dMmpKOa3
EXDLMSZlAbvnQFkvHyOGlLugjaAJxFW0cSqwPaEh335HtjBclC/I7cmIN0/eYKltCB46lHh95EJ3
aFT0EVSefNEdQekZRis3BskXGyj1W+8pGqy7VnfT2uZc3JU/oIVXV2FhyspYWA2l8fPPRIHjGfFq
8hU75ZoMActbriJmxKRSE35wtBmBb4Pa2TYl2ubQVgpBACf9nLJP1/iJCtSxrFD4E2g5rZcVel15
lL1k9/grEwzrqnKbm/KM9KHu05e55OKxoT0VdGW3dmsNF6STQZPsnRTquYPcD4KER++qLPVBd86X
MvH3EK10jr1iYdeRyJxGxXgItEzW1gBhxAmniCCw8oRQONnRfoTSWc79gWSgRx0yIrbb7r5JiO+u
ouxT6zudvoCaDohU3ML1x5iNu3fjNW69s8LmFqb1nrdvI39F/RinvcDxxZJexBWkMdsstoyo1Kr1
XRgXUz0+AGXPuQ8ybyspT9sajwGL2tKYcz68CJhGjwR4E2Fd2pFDw0WIPnRM5g9wJNtU6PwUzDhF
INPiZksHGueZmY07G81/OXT3aTvecuLikPPXF2Q2HAbSaWOpNLkm2t12bVudfZxfC9fA4LgwDkZz
Aak0dN6+Ighz1Q4N120eIiXt8TWkHC53Dazvg5gZ6A7kCqRtVZF9gJOhR4KwssnKvmLN+0KDsLUd
aGXWwNKhkGvSEcpuAVEAzjD0+0ZBY/MmbuDKfoT9P0FUJpPA6/U6gkm0026ILbN3Nk67pMGG/XMk
fLi82notYA6QUNxei0Z/1C3vNQoZ8JUcyGnN0E8vMQTFbRdw0JPILxswg/5A6motbpM286c2LN5J
Lcu24wSUvDbhq8xW/jQZ5CsqPX6P+wRN8WTnB2WBIEqnYzZm50kyjZgLUZ0713+zcvUNUp3BZiTh
7SgPKwVmNGRC5oS0ePyO92bagnnrTxbnp1Vn+g8IDDAxknYYZUm194wmhGYm2I80boWyQSqOE2Uv
6LufyOJ6jCxnWmlu7O2UDwXCseynYdsY1jMEqzBc+mPlkZAqkMVMaBzvHFl+s8KsfIxDg66huvjD
7Byc4RTEeX8XOfXOdCAs8OhsN9Ouo3a27Dw4uw7OgQ6N05WmiD4jcLxT2fyjJ0RJkjab1CYZlA4e
/QXcTb1GI8EeKwI1GajZ7PK40Smu7dSO1zJtTr7bqkO+yChUZ31rFqKM3yPIH9x4M408e+mA5g5+
9UCZEp9fIabAPNw63XK1GOSH8PDlDvCDYEWEZTyJQ1HL5oGu86LV3UKJBvdNV0C7vb/rTSi0tEO+
odeM90FKqIVdWpiTJDdm0yqYysrdEVkfnOpRtbemp2uo8lDvYlynCrEDw0TiF0oa7Bj+mlXpz1+R
7sJ9WU8tRhmOoCkHjj3uV8r9qE5p9JIujU6mZe+FEYmDtcFHL93HGPkq44P6EVqi2szFKm7K8V60
8GpMPKJe7DfHJrWttevFn+TLR29zCqhbj/2uNFNAOCFsNU8vEJDOOtFT7PqmPH+FjfY3XheR1tcb
NKM6G49GIR5kYx9dGQY7syNuxmdSYyv2J99O8fX3ixgjrbJ9kf2YYsM+lkh1R7v32IyNgqHAQhSD
YBa44D/Swd3FOcm9i/GgAjjJlLx6SibiRByFB6KZ/bt+IjXn9/Anae/KtIUcNITzDrkduUaRmlZj
OtrHAziU0SVJY4wZ2uqEuUE65hzsFv9ejGOljuY1zTPIGOC0+sS+M4OxOHiYWblR2xdpPEx5BUI3
6+ObqapkR/rimi6dscWzrdetX6tDII1r006ct372JVkMXdOfbZid91rfkiG8NWn55rsJZHo4ERGe
PZSXD6MNPwrkJHa5jDmp7x6jAv251Qv3MEbDD7urJvhAJi6BicoqMJAECdTk5Vgze+wZ2JcSBXoU
jU9daQFQRzTmN6Z/03X+FbE6HE2Khm1T2WCSoJVvAnguhy5uWgI5TA4SnbFO0YQNc3ujnIe7aJAI
5dYBY0BDbzuI4SffR6iux2PMKeZcm9541+ZQi1nsqs0g859YZaIH7EzyOdLjxlQ9CSQ6ZyXOkeeh
OI/OGILqlTnzBeTjBeLtfPTs6WNwGZlAVTAvMDQ2E8v8ccQFx+KaGGfDGoJlhzLuYkLhOYQFPwuo
NU/9C2869tHptAtufQ48se98SuBCP8g60aDp6EMxbaBLW9Ybd6g7WkCRd+iMoH3KiuhMigqyeE/f
Sz1eYKrQHXKaYOsmMIRaulTcjC8cjqp+/9NsaPhFZNdfzL65OsLcOC5YrK53P0PLF6vagRRXIdU6
AuZmrCqblcm0gy5Ka1+0tTUqDOKZ6+X3bNSXPA8OpQH5I+8ZSpRzEd0V/Ze2Co3/BBBNkeaE8M2A
gZDiFpXx6cs5uVbka5gDXrbRdZI7d1+wCV2EWXmU/6p5JC7gc1TI0zsBZAZaH52bcejX2AKslQKa
8mx4ewZJN+oeY6XteTugeGIzsJ+UDrHTEEzT5xiSbBO3b198jwL7zPWBJQxCzVACsRhDTAo4Poxt
aZYEO/mY3QPHONKsZPHseu/UFC7YMA5/bkX6QqTJE/CRTlGl2dY5PZSzxzu1/P2oJpB/xUJV5lGX
8PUwazee2W6xnVXntOqTXcV0KgM8PBV+e8kmIN6ar/uhUV5E7NN4zvPQ30sKkP00C/wHMw73qPyO
UDJd1ahAGZmbW5mE7Fsh5A27Md80gcgvit4hZVTzC8Q0Q2vfzjYWbbh5bNnwSsCDY69CKi79kWj4
el2ISTaYjT343+AY+1m961xh7Y2xZNohYX16cumTWj02XU0jM0nm4qGNMRTPZWddjYhZKyVmc3Ha
4R1p9GfieHo3ZXa30shZe9Wyi4BRhwtnH42uvs+sGstw5eClIFkHg5jZXAamlxycsB8Wzr5OC/eG
Mu6bjzLuPgtPyCAJHzT2+PBv+Wy1F6unAJvCimB1MqKmYfZJY7TmTQjpnjRb6e8Ji3EeiJCw7yzQ
4UVNO0BoVe78KuxvpP4Ot2lAyhwM6r5W9rAteyb/Tkxc4wAQilNBJm5AGMTNyIAXGgUxyr9/ZUhm
3XPJbJ1gNiFXRtOMM5/lNabaucazukt0MTzpw9xpenB+Jp7EMgsKEnP+4791cDJX0yRJ2qlACgSu
PT5DOCofzGE6ykaNCG9T4xgKwusgZgI//W47bn+Hc4dLbq7778IhdnOcedW//7RYJDW+qiiSEtfA
KJUQTBcET6Eh0l+ac5xuzO9yKFCBLM3RpioeCxNqTN09KdIhyMWSj2gnODnIlJWtOtiVkTylumGl
Nefz73H//3dZ/I3LQmI8+K9lf+v45+ef5X7L//1Ph4X8h2kCBfB9yUBdMsr8l9gPrR+eBon3zUPC
h7zs31o/iz9yTNv1fV9YluP4iM3+qf3z/oHX0ERkYVoBEHmTP/qf/+Nj/O/RV/VPFdsf2J1///5n
VRuSwoXX8m8NFKYKF4Wd6bg8qu9gg/iLwaKa3U42wkVZ2p6DEesWMudTYRnPaHO+9XJ6qHzny5TT
GfLAlskyqcuev6ehZrWduiOLjvoH2tVkYJ0PVbZ5zUibA1xRwQnLw0tTfXc7szulw4kusrsezZzS
Nivp8lDhVSXevxrlgK1yILwuxCN6+F6VLZrZhM6HxSA1DHtGaOCbXe9jUtP9NIE/Bue1AselOXUW
uJA1y7nkEM5I7pLo1j3HMnyQLZCsHHd/VwzyhBPrADAFfXGxjObCgxfrgi5a223RYmIOWzcRUdJu
F4BtDJDVR8JbNluN0BbPlVt6N63BJSFLP5mF2Le9zSQW4Q0SZpKlmvQuiGLacvjgihibg19wQkmN
od10ki4NWwV9Q7UhLIt/mVNUWJjcj4mR/yK0CJfEegD92jrxp1cRw4HsCH72cB7q+RP6GcmrTf0Z
1u+kcY0037OBnoXzrZjmd+hTZpE/gn/90CIFiGfzMc+GfW9V44K1zm45LLpZZBGaamZfHabKHE5J
WNRH38nfrMZ8iitQEGNpkVkN50ImX2QoHP0gwb7nn0mnnteYW7ZJ5GTPqaUApyzZRQQgFja9MmIc
9Yq4032Lqqyu6FqRLfCzTJnYeta5C+rmTDnZs8TFt0TnvziYHoLJwFyb/HLCECLj2JJQ04hHRbw4
GP4e3fJIVrqb7SKvvS8lmO3SyN8rUmW30upPfslmz0CM/ZAFMBG4IbvJZ25Mbipx2KfQFmdsQSBi
JpLBo44xlO+Xm2TSr6MYv7UDmR5DhMSazPF07L7bA94WXZRfckpe8N+4TJSHczxmu4Tpy9o14bEM
KVb5jA55A095cDKX0ax9TCNSqixuu7tlfBtmpK25ZCTRTbmbUUSFFMurPmckLwtnNyB3WRmjrw5u
39/Lofnm69g99gZA2IBTUJNWR5HPZBAS9+JpPmgKeB07CpJu/a1VAzuOSaY5au6Vgs2+qoa3KlgO
GFZ6YZ618G14tbb7ogguKnJo3aOJRgerzRtfw3suCSKwUu91GiOg8uMr5ey8yhPjG+dkd9cCIiMb
DyQ9lrJgI0f3c6zhtjau3onZuQnLh93cQJ3G0l7qNwfK8drsvK+4nld1z1QkrgsFYgaDYYn6jV31
JXajd3dEKoxnnqiyO08FL50s7jkHRPAnmLh77jt0zGtZe09F1lbccepeMiRlFPAV5Q65N9EZyM09
gXcPRjzSXTPClV9XZ0a0W12inLKJ/JjObdRR2BbdWy0ZRLaw27s2+Jn5/VnN1b1iaFBp1ZyQ9ryg
dbofp4DUXu7HtkAVkY7QmzmSr51M3+MUOgajVVH+uj8Gb9eMQ3YYC+bmHfIqa3SPaWxs7QDXShbP
6XZJtRw4J0EyzuH8WenNqxkaWBZgzeWX0r/aiBsSkbjb5anbSvP2BtAj+eR+TC01VIumDPkZzesi
3mFuejWIU+b7jwLrCm/yCJAGG4511Eb76HohsjGnfm+JtkRtYl2tdlwVGfRUJ4Wui9pmDuMXF7fE
IS92FuhAOBJbBvxfjEC+mwRu4m6JDx7jWWY9xcHE2rGKB2jUsV6emDyu1vkahPmQ2mh+8KM8FWZz
X6f9S2dpaL2L+9iOWc9S2d2ZUXNixrzPLARN5AK8KDVlwNmrZ9oql2rmpCUa/R4l5iXniLueg3lD
UOBXMRjP0IuCrUOOAQqkW2+Xxzj8XySdx3LjyBZEvwgR8Chs6b0kSqTMBiEL76rgv34OejYdrTev
uyWSqLom86R+JFXGQiBDbAuvR8hzJBhlSuMbWinr/BYUhxLQx9LsT1nsGYuyuCFGX5iZiUnQ9t4Z
lkRzWnb9D9haX0udJOx1lwcc4YPaInACEFZ748qTD83EJNeYp8hiOsHYmbcQ7qPH7nITQTpbxt3F
kc7Z9Y/14OHsKs6GF38kZftRFz49BfHEUAIwdbepTbyOz7C+jfJrrU9vdVwdEmc4AcH98/V0H0x4
dNinHzuya8lZYFSVoNRKH/jeAv5a7QyL8zQkIaI9jTGJM5MOScO8YQWHGzV1cCQ1Vr/qCYbiLUnK
aDkoC6kNCiDdBlriRBYzfBx3eljti7g0L1AvDnP2re61d6JH1k4idpOFlgN8ot01J4IaitVQuzXy
v+itw1++DEzzjhgZonV/K0FcV4GJ9EFNpyQgyMvpmSeY94IuWJkxOVDPCVfCFvmMvc05Qj1b7KT4
NSKoOC7T8LqxGN5oeF8w8HveQJqJL0j1y5x7ODgI5tHwkyJ8Uz2jBqDr0L9R5gEfr24kqJxUm7xP
BCQhxdvJ3ntg9JkiqrNugwPE2G+LLznEzOkK9Oule3bM+DWKwsuA06rSDb5l31o3IF170cFmBO8c
DnQpJqsdbdJ2ZmK5lCXL2CPVDuuM+ZHDo994o41aS7SN4jMDlDVsb23vBZuur3MmKZV/IiEWrSgK
t7eO2RZvZsIU5MEK9V0UX3Ub4WHe6tMq7AjBmxjH0PGOcu1qkXGYcgcBXZiQOt03V6+V6VHq2Vc9
VFyqPvbLAH/GYaoc0EveeJxC7tk8j+y1N3UIYib7FaEBZAbL/7YKEG2uHPtjYJIdKidjGZB8yprC
fCFFEuBC1TznRdEhdWh8JKJeRbA3THLkOeOYI1cKoZjbo742yGqARgKZGvVfQClT1hvUyL9MUKN1
on3keDHXjpZxTA1pR2hW8cJBHG+nIFi7Y67vSrqrVaeNjz3gJKR//abz3e+2wiIiy+F5vJmOR9gL
TLRFZSn2FQCedT3emcb4jpZZYyWIXzBltBVSTyxzi1VsjilhnPo/q1S/6F+xPzmoxOXkbukRb1mj
X4Xigc9qCFlKbxdBGSsMToNaiT452Hl0dSuGmYFCKkmoULmqyHsiPg4JeITmfyOrEeQ46WEuKd9W
RsrENXIac6e3t66a9GUpSsbR1byrUW9OMqi5UoQZpGsEUPNH9R5Ut0uza6TcHyXikIXnBXjxsYmh
ZjMbF8lIG11bp0554BZ+p18lWArOTJI0gjg/MS8nltVMkYjFMSuLcNe4+dWb5NoWz3bVXEwZZITn
Vt8VyyJKvhP0vaXhBPv5nSuHz16IV8mrzpsccyfXezSinCy+3IUeu3K9eLLH6SXg0osJh7Nz61ID
uTAD4wF6K3u2MEIoPNjPik0+VcBHFVq/OhsLY3i06U1VwzFf4fxMWogaMSFHdo9sEs0eNqajmWSv
XWZuSV7+Gifn2LMdDvhe9bLZlX74GNfZ0zw2w7rIBrxjHtBoHxjtnFMDOR7BvZ8Dc5NRf5MlK4pa
tl9Tt+gb7wXyzFwEliyn9KcGfseOOPT3QrIeSALvBK8fVUN1SEdrzl0Ru39vAGvSI/ufz7GKcD8A
ktLTX+ZoGkp4ziKfxyjToHiYfbkkZ5P1OunODIwR9sppblUcPUCqrd2cOW3ViCGjwHkiO35mJvZ/
iBCMXVgBY/bHPxhfiKDyVz8wSPfxyO3yjOJqGI+JE/4M/p60hr+gj4qN7Fnm1OFPF7XHtmWSnXGR
Rew7KSmDCtlaihQBi3DyqJXxm2aEJz2cLlTTxQ49GHiu5MsiAgQDQdKis3MAzfMgaMNYbIJmBIbc
EKkbeafKYqemTQhsHONxNCOyVhz4EViPN1n328Fk2lsNczthIiRiPkebxZnO/AMqTPYQN+nZkfFx
DNxN2iTr2iZYclDGodP912Jgi23AjENE+4wC96K5JvE0OZdB1DMQnvzuJZ64fVsjeZoKsU4957We
aLl4tlHW2tEhlfpGNPWFaZlML0Sx0FjFHXEY4OtRL1tZvLdYFC2NqLtPpnqx/P6nD00WIfbjUNhE
RMx4a8rnrTH3gMzG2N7dhtA4weZZaGOzR9v1a4i72wEy9HHQwr1aUFnWBOlyDEtExgNMrST5CQ2C
oWXu5aits0NT+ddOWj+1yl+GMDtENdrPAYhXeg+6CZEdGtiAZoYW9KtjjYPfFR0BkZjHhKcHNxi1
R0Oh4ifmpxYz2BXpGxjplZ2KQ8pOb07uYqzcje9FxBER6sZfnaURaEZK3zLZozwgMaKihTWkfgBX
txkNkIz59FKlxa81iXKHBXCjo9aQbBbWk0e2RPeCUyteYfG8+n73WAbG0eq6cOl08jS2+cnyZkCf
AicMEmzorEPIfGHJti5amaJ5ScAHm7bPleRT2YQimMde4wbWEbF6FWxG9z3Vkr02cFQUctnVzKi9
rP2DAkkQ1Ahvjnmb20B8GtVRxforsu9qHWsEo9dYiM1pOnhu9Jvq5Rlt6SLvU48tjtse0qrfEFlg
722vf/5h+liiRJYVs/lrymBiEbvcgEEFcc82HxCK1Sufix6xwHggBPZqNfqOiSNYJ3HT28tk6zvk
RR9ZEf8mAxrnkWUWDRzrvSxs3lI10JC0Fjoy9tn4p6AXiSVRozvp+/cqzuQyBPceeOqgGuvVSalx
sOzXwZOeYE6ZdNQ8rfVZhkRTz6EEYgD4BCdAsbOZTzNUY0MqzkMh3YWXy59GFS9PvWH8DkWvLYRH
Am8/D4nLo5qscF2HyA1pCweEDBwLaZ5d3Kiw4ccwmYxii+k3wZBUWjsym06lKa01987MYtQZhnvZ
tiaDMRq0ec0w0YSwdUUB5jNWd96rqb6kk/eC/XE+2WoEM+mzKBPiBoCK43F6skXxPSnyGpGfklkW
DA9FhAQ5Es4ZXw5SQ08/abJ+13PyBpBupBgBK5HN0WuMSaKpXpIpLOehbL+o4aITJHLEAoCSFZ9J
Js1q0+ERF0U7XMg2fBvH4KQSMsmJcXoGHcKCb0CyY5kYkhHm6EHw0cDu31IyUYROQ7tkZAEUYDwE
oiZ80ejBtPeoraweqG/J1k0GG98sHu2JTq6OX/H9YyyYBM+b/8ec5YeI+YTr/EWbsp8ymu7gUdel
X23qlrE7kMFqqapwUww6C1G6taDAAJmMRTafq/tw0xv1r1l4OqQbumMKQ6bz7vSIM+gBMHOzsLyI
6gOHKeAKE9M7Z+zQTyS8WSYOE5M1EJS3Td2ccurlE/wJfvSu+dEBNKxaw4K5SepbitMcjSYGFdur
u42ZGM9TmQ+r1nP/LFZpcsgPUbCT1BlgIRzSHNDTlgUTlDx7wXFOWB8/lFP+YtT1D/UA+y7GzAd1
HOR6S8MWym2YTd5Oytn/otUHxg1JCVU1cbt32xSvGaYAEsTVWi8cyLE9gz1878HWBUsHvpMVrpzz
RVqFfguvlv8Sc/HHwbtZWbNSugZfp8Hsh3SlExaGb+AtHxMNwxVbRbq+T6wsuLoIZqXY3Gr2sMk4
DHiJ8Qfgs3lnM0j34+kbgiZRWKV/oxd2O73W31i70/PQUIYexJGEfg8XIKHGnIbZLRqajQRTj4Vq
6YVIQTKm6uvM1As6Iu+tm1MYYNHe/hfox+ZbkamPVPMvI3ihXMM5V0+vpbyjaXiNOT5SWnoa856j
CZWV09rx2k5n4m6RgOyw2DHiac62aqzx/iUoeOM4WFusexBjRscYCpVR8PGaBvGJlAtJrwW20xmu
SeTrywLxuBtrG07C56QPXnyt4IKyyg91ryryrtNmkIuuNMmkMbw5HIixRdKvLAX3MZqwXtiF/ZWG
xdvYGNgvHLLIA9wwS1zEMWxn4kI7K0BERcRp3yOKSLArim5qNmXfYSiK29d+XpR5yRP7BYTdE0JM
NdxIfeFem5mIIVuUBWZE3SIegXJqsNMfX0ekyEgn0JZB7z/U7Ai3Lke3m8HybmTM9tKdcCESBIj6
uvcZjlJrHcYhfu9hRdExkVpvTqfMcl7RvAQMw4YHafm/zKfe9YzZVZXlBlORCZukrc5aylOW6Bq+
k7anQwwqHL7FdaySX5G8eXDBgBJweVp1TxuTPpRadchRySwxPu5TjAOrKDLfzLC6UsYjwJJkvmYv
uCXvdQ1dFGqzE9fPlSk+JmKxRuODBuLPt2S0nKW7he4+AJl4gBHxoP8FNhKgGEjgwklJg9TDPx/X
DK2rmueeWHDM9KvxzQ+F1Cjls+v2BHkTTI6kVRu3MFDebE7rhaPGp1FSv4P6xQsR/5UGwUA9ClIk
JvVVZazc/Vis4iH4NqthrcFhA8NWrgl9fILOs4+RAJ+0yl1G5LXmIPtJMSCXUpG+QVUd+pJQcD/X
V+N0jWfaKuKyN1ode8tG7IA4iaM9f9LHbg8l5RJ7VLaxRNZjvo9BwuDBxYikgRlsE06jEC2qnBp3
qQRiNNsVx0b49qpA6rmD1vtjdCUrT6UKYkL4wZGwAP/i/ZHTl68Jpl7GRQV4QlqZ8NNxQzCnDIhw
Uzutn4jT+EAitlOykxvm5B9zbl09frRa3tNrBp9qcol4s707gXRYQdzuWjk0MyQ3v5pJrC0i1Z08
yGdMBdxt4pzsYYhX0C+/+Pg6S72h0OVe6MjxtIZVGaJqsR/b4JiH3a2w1NdgxU8N85YY0WKfBhhO
zfAzLmwSR0JKehKyFPGoGHUeUId92x67f0nLBHvvlmk8MuHERW8xnNLd/DQKgg5Lq/wpLEabfVU8
GHy/DdpPjgcEcJ1Uy0BVv1MnzJUhK6Io+dzS4x11wTFrUQpkffdoAX1ignzWCT3GRx6+21Ww7yAX
McCgdi3FZ5eM/FhNdMzAwnkVsKQE56wKx1vw2xKtByQaVQhiBT/sunVDLhVP58XFOyawuiXAp5i+
et96pSkkbsjyMGEsulwx2m0Fk/aAqM+2uyq4Uiaae5lAcRQhkpGwDs54LR47kaB3QKU30kqiTaRF
F+jfOve31T/4QOjPpZUchjYi7bA2PkLhlQvRDR8JmaKENopL5qK89FhKsulmd9nZqyhw7p3Jux+Q
5dHUJveona98l4FTBKASpH1+GKMBxqK4j5pStArBWRjlJXV1UuqYRLUY90G7MIrlNbPC/MdP2PWX
6pAKsmJbOzyXmrXKpuh1/o8t1JWoAjPZe9Onm7xasfWo1Y2xSrzpKIvxmdL7c56iOyG5YroRWXzD
1UvtvkGr/LZSo9uZk/Fnjh11exozi8tPOq2jlZs/Y486ObGVz6hILBWiaiPGfBoW1sVVTP/qoVv2
qt9lE23RQLLHykiccz94AQpoN2O6AbelmqyDOSDNGeNkj4R2I8IiXacqyYgV0UgamlDsOc5TR21B
1OGIf8P+Hnmba+8dkGWy8vIm31Vl+EDCva2TA+vBgTGTz4qcgV2exBeSO9ytlQxf0M1WdqcBiiIm
E5m7AcMbvmaU6otucK11XDY/qDcQn8MNBRX1VSHj3gRO+MpsQttNQ3KpjeA82aLfZr74Ca7zu4Q7
lDFegK011f1v3SFGpZ4D3fPguyKMeglrnUuo/nPGvETMMP7ZhOQsgiQ6T0mzSfzgObPcV83PEn68
ve5iIB4J8F2YZXkjktxfpK4liBh1HuP59ZBR265080N3rXcW/G9RRiuYFiDKTXiHK6lNV24UPRuM
TZIjYOBmXzOchg7loYHTvHsruM1bm/akybBla3a28cGnrTBJUYzsUBlf0patpmKr2WdQkPrqZdB5
k3S5GV0dN3TJWN0S5Bg1eY2+jnAZiVQYC8+fBsstnqqV8CFqZLbaMmpkzacXGy+0kPbRy1SOpCog
owW86LB0G3eTJ9hmzFpdaPuHTW4BOjVtblMAWU7ulzu1Rn551dAOUQYl80C739BX7k2vRtmb4sQu
atxKMt5LiZi1ZNSP/4plYFBDZ5i/7MsDrtG/doDyVIzlNS60z5DYg11jqCtMhRUZ3MvWfeuBIxH+
ijlZGeIRZF16yG1zJZxarFFUzS4xxCE6mXsVc8eF66X6dmKeHr5CIcPhUWbfEa068kt6gtZI7b1R
oSGStAki4cawJv3d1BhIDrF8lE1Q7kP9XE7hAcAWNU3AEWcoR6dezFepovQUFTs11M1Etan00dYo
t9PxQ1D4bT3XBCnNa9LCol62Fkl9Qs1deRkv9NKNlmWVPVoxK6aQ7Lkcx6VTRe16DA22Yf5f36lg
a/VsV9LJ3TeW7lFJ8fDbSJhHmfvPQx9phKXn7soOtEvj+6t+zI+1Js9hop8SMW2E6QOmHYLroLtY
xuiio9rjza6jywDk2FTZiqWYg+9ZWxN/G+3jiql3r1q1sWp7baHGDSXCSBeeNjFIaLNLN9k4Ad0/
BzDUHRfxcedcSU0Tm9AKTy7KjhkxXjJ45wPHZG+hbCL44DgL4E62WAaNn229zH8LfBjZOQtH1EMz
j1nSRMdVvBns8DvCfbhwC3JCEXtrWPPyAo1dQikbJfHG05MLqx5kt6VxmdST2fb+E5lk4imC07m1
AqLSJNryIi//pPKnq86U8dD36ojll/hRZwu92T1XVROemzI8F6X2yozyLYl6TLqp9ymjwTpU8y8w
E+zt2NJsZ85vayCoHlNCkqXB+ZmJxzSCShMS5Dcp7azXJDDB1fORhptEVQ1lyz/I7/rMQyOUNp8U
D2GOvrOUQ7azo5a+aWTa5VCIa0wLkjaOMFzYRbgxrP5Rq/ZyhiF3ETePyIYHPR2pRi3zY0zL6BEd
J4K0VAC3LnHC6Iy4EX3egjx99FLtRKzZ3Q0ck4SRivGaOWc0D+arRBe7EZlsDgB2FlSKHKwBm9Q2
n5IzaUvWjme3WBe98TySwuybTF26gU2lSF7zUJPsusf8rUvf4V+v+tBmdZESo0E/JY9RqK+qRnvU
sMmKyJDbIkF43oXec+/2XG80XGvP6KcHO+AELTm51rVP4mfRFgZhfIQg//tSJG61FiNUfKgjDSG6
o7uPdAQD81ee1TYYh/ldVhTj3qjzd4b2UP+crqP9xOtcUhbw3Kurn6ijXcrkocUZk7vkTeEOo4Fr
mYVa1USSg49inBcxn7WAIgyoswXtfYQenWbfP4SW2pCy88x+myguM2t3LnLwVc6ltzKhdaTDd+0i
xrZn8I2F0A1qusfr2edqHRfVuUG8ieQPCk0WimulWI9ZAUPeSS8+xdTbmyIO4r3hBlDuRXBOR/ya
JmbrVWviaNTYiVs+et+AZrSp7Q2bGXtbMpNmKlPCIcnAWQVVxo/dip5LHpRqluSHQeBClySBJLqn
4SCfLlYccrk3I70CcmM8xHTJ4plPc7RKfbYEgUGPYqgW58n8cTJN9dNVfX2spCLV0ua+Zj1txyR3
zS+rpKcnvyja8nY+IcH2HgrHKufknpZgb+txBiAiIqaebOJigWK/groR+HAiAYNTBXtPsJDzYQov
CIsOcRnETxXf94Pri8U4T7XZFz44wmI17HEbthI2fRJSejXdvu3MV0u4Bd/E2jOlcXHQ7wUuDSAd
Y7OLY3DgfviedpO61cjKWWsTQicYYaX+G/SfMwTM/IV4j0/4kD1TDamx/PPS1zaUzaIyfM7hKv0I
gqQ95hFYTdUUr1qUvWqYtlecBeiMBBJPYkKWVo73TKK83YY6AK8SBwzQm3YPlqM6/ftKS0wY+ybe
vdjQ6k0bOfbh3y+kqIWrrIPeGJHEBwkAJ8OEYZGSECg8q95k3dqECo8tXEhsz5DKCg9aCN1+zr6b
tBhSojvNOnESHlUJIISkvxU/QwnSvkfwktfGuuvYeolZHEmeGlN3/7NqFG7fBCk1VUcgIRJVojuH
pQUPCVeJXvcHIwsSjMD1S5E6f31cW2vTLX+6XoA0iYN7XbZfLKu1QwLrJCKb4gSufR0hRj0KRv5B
lUZrfyKX1dSifhPl6TEucRF2qUP089QvN6lRIVI2Srmwewt6o/MRF2jEe/MGe3mH5RD+57+2UuWn
VKddzXK1JLvXX7lRhCc3swg30ehBRbJDhMJx6OSkkEvqpinWQ6DxDLuzNjqZdnMVMQHgfuzN0x37
Vgj3C53pU5Yw4g+yEUGAiZU2lN/1Xav0d+xPH6YSyLyc+pEXj/GCa1Jl2IvOpAMtgTEtACwlmwLF
EXocZ4bFsyzwGxIIgcAuhqq4ZEF9MdPCmj1B/YmBtlrqOu91nh2IJJdvPnCSUIwHZE1IKLwYieml
drWc8DoucGxfmVusdb+PkY8Pa6XiaNk2ORDEDCqWQq+5iFKEHDzEDGwR1ZJGGx6TgdoteB0LExiH
OKkoqi+if+ld5oGtwQ2cDQP+NAQVPOM8ljWjYQ0jdY5FwY6aK5C3h8Ep3IVx5JzGsdLELK3tW6x0
jnisMaPMjppXMwFnoxzDaTyHU75HxqOW2KHSFfcRam7s4cW4Iyo0eWBW/Tzl1nUoAtJWJuu5cc1s
NVXIVYdbidLOwNweup25j5z0STnqlSwwzDHmmVk8EFY2JW4e5yQ08aCJrCWu3kley048Dfz0jbKM
vS2HJ6NRLxNO3+WQaO+5xG0qe/E2NMZngYmhb/o3lr63MMSnmmpb0ZRXa7ZZBhaW9sSoD6zO2q3X
4ILrSXHVlbzC7n1tZRxyBLC3sqxX1iB93Gvr3qqCVcQi/QB7bKnPDltbOh5puZLN1JB0Jxjhcmc2
ZbIeyU6EkqkPK7Qzw2Or+19pwKWk6Y48hWQn8VFB9ZMrrGQEY4157e19clD2cckQO4ehuqh4gxNH
8w6ugUO/8L9Lj8LQZDHS2XKtnKB+QTSM8myIrvxDBepAcggKVb7Nu2xiOYZjZ/IwuVrJcMmI3jRY
Hp6JJmXhfbfl9CXRox9JsmjwPDBwNrAq1kYh3iDw19ukREeuec57nXfM0I3S24kif9ZH2Z6kS0FK
mgzr3Y64Vldr4nWb2flaK9IfZ0olJmidZsHAI2MDTypNRsJFQNp6G1Oo9qmLUGCw34yM42kMVHPl
36cex8Yvud9MNwKfQtW7jEg0cdHhLywKNlxI9RbvJDwkoJ9t3W/HTh2nfhjnmi5ctDVEioil9FA6
SAXc9LGltZ5jLeWzZyA7hNF3tafpdQgddQZlX3M6OeiWTLADhWYdgboSV+ExKK79YTcY7Z21xKZP
Cx8TAUWq8KI9joKrpU3y0Of1aZJReIrqpFl0zvzB1tt9xj2UJJl61GI/xcH03QGlKlD2L/OW5751
yjMHPMWVKE6UbAXGSdwOdc3di0KGeeywiL3O2Dixc4f8Ms9RUmfpBtPJnSRrRwPnEitMmbokeYuE
oStmwfO/XzTqqDM1F8U3B89uDB4jONpPudbHV6xI1rFKxzfSTdSlaotXk/7Pk9GdGEAWJ31xSWts
fEVGQK7tZxUOm/Al1pFLGR35G6kstEe0Hb9enhZH8hAiRDtOsVGe9uFQYivLoVyT7VEwQu2zUNsj
Gu4Jx1D2HpI+dPT3KZwE8EHsTb179vJ3rSDSQNJbLEaZ0lVUVrZowmgDVVodCmM6ZGF6aZx+H7nq
DY1TsNZ4Jdq2ZpYKtnLt6TCj9JTRU1Gxh82rZs1smrXznDDSWvVT4rNpUvUSM9N06SWbL3hox5yM
YxAiAfdidReD9zdLjbaF7x6axG02WE7OY0AaPHg1tY20dhPm8W4k2yNpsM5KccfISeapoooU5d7R
rWMvyahQ6atWWgDZeo447V0EHDjd+NDjqwReUm7A+/Ax1dXR0JJrG05IBnLxTiABkTCtd0+djsii
qnr2M+3BdFtCkRz6Js93kTcwvolHz14aeY4ggLWiJmhVwZiD3qOP3PYTlZ7j6T9NbR3I8KPtN2S6
tUziYVTbvuSQGDYioatHvcKV4wt3xb2JX5YI7BQdypapPe056tWVihO8a0WJ0Vc5r1k4VLSfxcJy
sn8O5W+8YqAxgh2cQ3FKA2dvwqnaJhs2ATwcLhknejTs8eA9ilA5AGkEOkWwwwUpLQ88IEtQRAFK
6RLbkjA+fIe42MljNJNITvWAeK3tEJOigd65BABiefuYky+rvJwzGCQS3vd3NguU6SA5Vr6NhgjR
+m5oSM8r3LnogDuDdUhl+rjSPfhAmQsXi6WPve+7fD+G+FE60/uhd5GzI44yoqkKkFJIdyXnZtQY
7Furrj8AHj6med8dS84uz1mWDnNDr2qR3w02slxzemHFuWqrol7D9rfYKVsJRPnsDZ9KTsq9c0uN
GhHeMNAgW9ifVA9ePfbqh7i3bnYdprsJ3eIpyT97bWA9gIIpw5y9DbT0MXeQHEcaodyFwSNJwPcx
LX25kREArKgc8keNysNHaLHn00CYjXCDu2caJ6tHBZH1aIBCnQyTpHAORIIYD+OUGIQEIxHsMrXC
BkRf0hnxUfUqPgaUSLsC6IJKLW+X+dYTGJf2HJvjQ5Np5WZI3BdVGtNSeeO07E1HHDyuniiwq03T
dHfk47x7pd+sJxbJF66Sds20kJMiw0dsDOGTHsuAYLJulzEoOBs6nkWI/Fsdb/yi1lSzqr3q0uZM
AEZdMzZVUN/+DaJwEb0YAxGfWOIhI/r+UG87PufUkrMy3hhgv7VuspfEtfWTNx7KtJkO/37nYGT9
/3cRf0D0jshICp8cxrWOLrd6D/Iik073Aj2Hg7+S2DeLlI9io7X3tGbEzV41PjM06O5VE9B3euOj
pw3Jnb5hYscVgDd78YDNPKCwOTAtJy+bpZKK5+NRGe6Z+f83/rP+RvTNNQX+uPX76Wj78r3EVH8n
tWHahQmzN4abxR3jgbvxNGS2iW+FO7+w9JVqsId2GS4f3cLG0wwzrL5F2d3a5rQhRoucE5YSqzLt
dTLXOCTm/0kZHFguHUSOdTkeg/iMFOPVgx0OVPdLKnu8pF1X3yFsIK6KT1VOaLeSRnX3ibcB3sSF
s4yL3tthycfyGrC9IekATieYljDM73GOva5g8L80JA8robV3dLPuoy0BH5ICftckfrfQFJ8i1hmL
JsdRDD9qQi3A/rbfTiAjzgCjKr5sdqLRoqcW+P5O58ez5OsIro0IyCa/+7ad7+2BKECT9LpFlpEO
2JXuxI6zR0w//8NTmjG4rJh7/vuXM6vRVmw3iZKuWZfDm7+TERJQUDic14h47rHvcOqDoHVZjDCD
xBTvj/Gj3/e73CXVNI+JggpHt3smE3Ft+vHWU5l4spkL3sZ0ztsj364kHh3mFgMUnW+UawXJL3F4
SzGGOczbpLg6fEKaoaHxGB9q9NoX/BLVrQ4PU2knTzVymEmfXhqL58KXCNpLp3+bXEF3bh7YdbUb
JBMMITr2l0Hnq1XcJX9a0Av6GpdjjUnrHZdjdUSnyWXUZOCOi5ZkuDH5K12QngjvCQsxGPI1nEV7
gxF/mHOM0m1vlOWxvLDy/l6HdbgmUQCKCZb/ejJZp5djtc/o2lYkyLMUgROJ1LBYg34P30U7nl00
xVM2bRMXiGNbV8Et4DnCj+c3+7ay61MBIJQ7kj+s23z4Rj5mE4pZ4tEGZr2T880Hyrnwhtr3ruaE
E63/YLH+F2lj7H2FJcQAWdnjl8s6W9+UjmXDkhAvXZ5iV8Dr2R2TbgwuXVDM6SPMrgD5DHvZmAtu
aefmAbsARMm/P494JwKX8P7a/hG4DfG8bGGPff0x1KPBuZ+UzJKVjp6pXfh+qpAE1sS8WtlnUHjD
XZ+leZmXRPTp/P/LqsiPrkFiF4JMtSh1lEBd2v8a7O0WOkbcSz5m6cG09XppRbp5Mzo+0omOmc4g
ENLxut/KtjyM1VjSHa+ol+SFoMrvxl9pDPa61Yxq3erZqZIxE6R5iGE2o7bV+gj7xPxlMPX5vhfI
xNMMOpUsx4eUnXlDKMA+inyAp/NDEYWMNVyX4NN/Xxqi46WZQPxBIee5EVP7Ik0fJGLko72MqJ9a
xgy1a9xml8rWF121HhAqHAyp4iXJB+D7Gi9b04w1+zjGzT+UVoCJisQHjDHrMXN3Dmq/p6K0yT8k
kQ9fOimXYaFdiQ31+cuSdlONhX3TmGKvmVD3m6rKswdZdS9loqZ1l7y0LRq8cSzy2+CV4U4ZfOxr
Ii5oQ5Pk0JI3X/UEvfOzXnmi1gZY64PNwHBpEJBxIzghOxI844BC48tWhahUeckWsT4oXKoyOTSy
FjAOQqglsRXe2ddPBwWhHR08X0YWfOxciL3faYwV1NTetHQ2Xfh5tmwiTeKjdQu0taOzp3wgJHq+
GhzWElsRVcYaOCJnbw3imNCqmdyZNw96pe4Oe/al1VTlnr1lczOquJ1HevFOK8LmprXzLj3xtI0/
f+mVMt/oRRZu/r3dheXmW0oflq/zfy0zrdppRl79/2Goq6Lfu4ZLfMr8N1t5AuRB6v7i398cgu04
sT5Si39/ldZG+hlswM+/r5wBu3QRJM//voqjwn3EzHv4/1vSs/H6H1Hnsdy4EmTRL6qIgi1gSxL0
RoayG4TU6ob3Hl8/B3oTMxuGvCGBqqzMe8/t9Gbz+54JXe/exNcgi+WIzesoXX+4/34K3w8wAqk/
/b6X+frBLzv/4fdHKq16SjWF4Xa5bB1H/1PXtnH5fS9QyDxdTSvOv9/YjpSXsdY6//160iHwzE7V
TEnEt84UaJsE2wFbIk9BD+/NG1BZ7H4/a8ID88DVFIwkeQrSsnC3tevj0f59ch18u4COB5SPfLYm
iu+QYqEHw8VPxm/RHpXmRFBj+MlDNZqnPnMYiyyfjVyZXSLkrjSG+d4soePv9/7L7w82xVhjQ+7O
v1/q9HX0FPsGiiEUIHWnuRs/ivrnEldVmQfjy9wl090YF5fOTfSGfUNBq58Va9kqQdZA2Kz72JXs
68zOOZeG0+Msy0vJ2fskUdPum2nU1qoKaFgq1vwidOSd1/6kdQ4CcgrLPTZF82Vc/lPEGtle00DO
axw0WJUCExXXONLUm2AYoNR9SecpQzzIcLshdR3zS995Eg8OwvkET3yO2stOHxPdEfd07GJMQPOG
vSZ4cZcHy/kwmkA+R9F4iDFKg3Z3rnEPU6JyVLrGiAeYLwx7VIPh81REf1N2+Ytc7msamwZqqNbg
F4T95vdjFh6mZRRwaO3FYqQvW1w7v6uxH4ifAZPQZ+38MpfzzreLdmeYfvPfhyiDGYy147DJWmJo
fv/AOKJCcEzxkZAatgst0qfRoGuPLm6hNsS08/sQkWkfJuL59z90gmnbQkFBNmzf7CYWd7WslCU1
zCYb8m8RMD4itOfumphVIgbm54o8xZ2CP7uZwyVDyXSmvZtl1t1AN7rFS9d60/IdLS6mQ99aqDsb
6txlKaM9Z541zu4I7u30RVkjqJ40e/j9pKHgm3KLI2MAsWZ1YfqC2v/YVhmuMpupbY5tPyrKf7pP
SyFQeLfnSHvOh6K5ihxFtB/0D/ZUjGvIGGJfcAurWJtpWZjMK0xr1wGq29gpI7sm6MlncZmbuv0j
VkvG8cuu4BQCJEXVodlp8+7e+Flwq2qTi+Wmhnl6MQlNAxTXH+nnq0tjDR/SHrqrns7nQWGFSPvs
zvn2OqS8LJ3GADAI8j0rI5pEGXGYr6LHOe1/OjfXL2NnGXva3zbhfrNYFbjsD3pHKygO7OBC1PKK
pMOtXi2ah8QMUZAwoADAmd6DuHe3MR2BjVnRzo/G6WuMuXMYWY709G+xaEjz1OV1tMrm0anaLcdY
qIUy+uNTlD2PMko3Tk7A0gjvc92MOynNY6gHOoC4VzhSnI5VYe3bhChuR5PrODHtfbTM0Sy8VFsC
5AIPWMZ01/OvrHA4/c3dPxj6YO/GMr1LWLIw417xbuAcMuKDXnC8CKuieeoATjiFeq47G5mhFU7I
KBLqKU7s+aCfCncaLoblPqek4ZJBiJ6d4AtIP8vfZAig31nPkdsunWCzvJrPCC6UnwxXWVXP2FHl
/fdBeJMBcN/wI5K4lj9blkC0uphGz/JeYPFkwCdytwJgLsA0eyPLO5OJu1F24AI642wzr0/VbODL
YDnpMpg0lftCx9nGvgGDyKWRGARBe8DqdnBk76yCoaFYFz1SotwtaHu51d3HRM7uNrhs+WV9zwPI
IFx1w8qehjcir4uLUyl3nybI1Q3aM5b5Ujm9cQ2XiPBWa3C3MOgPmve+FGBBHKxM4ZSqY9bRPlIk
pJ/MECqHFlXiuQVQuU8wmoLsJ+0DBRK9dndVYXbZOFP/4ZRYYKCbEHK5fLmVLyIiKV+b0Ju72t25
RTA8jxBKBQX0LhAdlfeENgTu77QlMY8NunRvmiXwFM/mfXaFeV/KJrSwd25jeWMwfJRT/N5ptjcm
xoDYx7fvutRJVHYGaOF9re7clARRBdajlsYfhZWcG3suHjjWX2nbIES34vOY0hJG9rtihPHpVm68
t2E8PXf6mSZEc6fMT57yniPeIiMgqwc9Agae2tGvLrTg/awkv7oSD418KxhooT1t6bvaExSHruiv
v2+RBdBfnaJ+KwkXDmncoJxm1YAw5CR45fBESdquTXT9fYi5jYAodw/El7/FSmXXZBqza/h/bxWc
eUuOp4dmJOQKiKFEA8FXZMtD12OvTtzoKRlar6aE/u/DuWEBAcSc0K9iqEqbwEQfalXmMe/S04Sh
bD129I9GOoLXCuobXWj3lKC72pZpQLVuovNymN9HWKXjGUtJ6xssnEZ8NqKjg07sQpuKoSqtFuLQ
o2oVZaSZdiYR6L+fcNGD/vclw/J1grafP84JwzI+DocT6FyHfrXu31Pylo9d6mhH1pz/fev3Y0iN
s50+BaA3iuH4+5BhitiySX2GVvAeQq/dOq7WYmhJaGLov49q9tvj70dJqEH58vt+jxTMTr6o94Kt
aKla7Ck9KL9+bDvtxa667LMvgWQx4oroq+TFSx/Kw1T2yaNRYJ3ss2krXH3aAeYdkHjq5Wacmtbr
4LKvUMd1GxSOvmeNQFFsLDnfQ53+7Zp23vudW7CF+doBZGy+NeO5+ODF2jhF1n5TGFoo87HpFtRn
25ZGA6pC6jOdgxGWh7p5DJ1ybwctor3IOeXASQ7TjFo0TbfWgJtrop1X2ZP2XBKyTKMEm2utuY/N
qKsV4Qzhg4jT4BxDnqVh5wzfyY3c2OizotuXpyQ+67HQTowY+odxlv+mOfcYVO01QjlkYNivWsh8
Joc2/+TSXO9UAPRGLzgvjsQScMkDC75iRzMO5YB4kwMJOqgmTA5ZEHzr9a5oHeY2jGnvFWk1m9ap
471sunHrMofdz3C8dbbLryp7jzKxDO6U+arVNl2X97mtuj912rTrNHGKW4bk2lOxiWWgXmCrU2me
Y50WByPAbq1J3wLGGDyF6O0PBIQQGg+r59vwX42JkbYTqU1V60ycUvrfmE7KrSAVXBJ2tyKt8MQK
bd+RR31ptO44A4/iwTEM+2wT3ETpBYpZVPrNgJw8BTzzRpjSWuJZuenYnxoGLZgptO6D6fgb3Vf/
r0CkMxFQiQQOutagm/07l6cY/Jiejzt5rqj6dxJAOd76vX1NsEndLaPdTctXpja0/K7MFngBevKK
WNCTIfANGjE0HuFExWWsdPPVFl8T6dPvddJHp5qZ3doJiY0AgX7qclrAaVK7XPztiHDGFM+K1Rwx
ZfEROLG1bei478ACpKdQ1ygjUHE5iU/bmNcSBD7yZ51NzmGE1/hvoZv3u7iauvPsx8icWuGl5BRe
7KRO6T+M37O/0OwNgrVkhiZnmAjGxlWGU898auqAYjWpDWc356Rx+czoorQYSP7LkX0jRUm7It6p
ZL6Olf/N6p7ixwTNyMJ+iVM17RuEZS3tZFrlhDRDKhrrRyNw4+2shbC+WtQzFMUhCxSCC9vM12lY
6kcrLlGW6i4DCNivqKGYwNU6xLNIQU8yrPOSDXv+fWsMg39D3QU7zPfI+cMsXPcWOF4DygS21wGr
qmYV62XqbIbzOemkFztgVd1MM7aNRk8PXVF8of8GUCU/cW5bp4EqT2EP6B3EnEI+T72opvj8+2Bz
PvFqcyJswYlKzxqExWJbAVUKHPliGRWCFamdNM1+gQbd7fTAt885EoVzR7MK3Qlqt4Y0KtTP31Pr
YJqr0QXyRJ9FcHfQq617hJCQ2uPwhPQ5PP2+Jcu02kId/0FBSjSM6j6mvGHIXhr4iDFxncgZC0+h
5odk9MhFWIcLW2e+cCL3LDsxsstOk5a5R6JXOIET0bl85P8/V0XTlxyRj00GX2QgNznOsv/ft6zi
2cazeSxGMeCX52HSEPDFU7PHeG2YewKYOIukWvPfz0b9pvYqdjy1/CbftfagwLoNtKo/2aBlx5Ke
T6UM96CaoVgBF0SvEl3qiO52nnOQ4CDHWijcBIiXgMVZtfhTm5jBaVoyoLHH+qACECru8iCV3RP3
DsM9btJsreerspj9Y+kanVrrQ36xyorz0RimNLnYf6bc+Pp9r5+q9PT71v8//H4stdPr4MpwJ/U1
YA95qopenCyL1XQq0KCFdcJwtjUM/vYJr5BtZXdM4MSKdHsXievp90FD+uqVJlQUs5iPhGzR6aPY
x7DRrvK60TdZrENtGxoPVHMMsIUohbmtN6CkMZPG8en3yft9heIoaI8JjQCzFMNDL8LAC+ivPom4
RKQ0jNS8hY9o1cLInk5F+WZqLRPETqqPXrl/nFRM37xsN9pr2gOaW4wCxrR1gZEABQIh78KVcSb9
uWsK4zS13ZHADOtvnpv7yLEb8lZQvWAtOUa58cComwY4Ilta4Zp4n7uZMKamiLcVlvVtF0GHrkSX
3+MyPodq0YoZRfU0GFHs0dnrHuIe9Elf41m2cansDGOILqUBJobL/FPP6+GU0Ws7VNYCWxvb5MR8
SNuXWqWfZwPZqGTQe5RlcdYx50LJmPMHppipp/k+eIZZhxWeok6M4bVQJzIUTNs/6WB4ToqsZwS0
/wKcr0gYr9OKWwexyTpPzNmxN3CcVfWjYPccsM09zpgTdDMCRsT5a4jhaqQzafA5DX74DLV4DspU
2+BR4jmRuBHBfXB2KKxLLLNiDyojYQkpx6NuCRyBGkV8t0jFq1ZHNN777b6WBjG9/Nuruk4ZtomR
IoscDaM08v3Mcx61dPXquj/05pK2zoBYFal5yOOR/gFEEq/X+e/pL1pebmLHmmSa7DXlfvszuKXQ
dv1HLSTHlRSvdZZpF3PSp0NhG7ekdOoNWgPnCV5H899bzdxDVS39UwlL+5ziHsccSLKGnOS10MeL
BSUcs3AF28O/cfaFR0sjNwkd921ploDFjinbEfgZFqz4mrHNg17i3xuh/0TWeNFtAmCz8ubinNsW
DVLytLBOLamm9j5WOMbsOIByYyZ3y2S+m2LPSPV4lxTOgbu/5GiTuMidK0H3ejCv/ey/90H6GGWf
rVFZ27AjHqmhlGV5ACsfR+FSDlcPiRMShgS9cF3Rfr1ZprqPbSGfUminhEmSSlBE6VYldvxFJkfe
DZ+2Y584L4vVqLnaWh/L53IiXsJhiyaBgYYUqFuGT+9BjHlrEm2/axk4cDW56otqgzVCxgPNknE3
D+VmaMo940zDM43sb6prn7V2iHMpPV+HWlhS9hENAMhcMbuv6l2q0L+4fjdiQjJZ58NZvtGs3bZh
g3wH4ONdM+5DFp4y2gl7JtfNLuIylrjt0dhmyoTnWeGJjGPhUfEnBjyu0nbHQ5mA6U56U3l9bat1
qYtPdidkFU/CVOET+o5NA5iL7YzjkuEbB+nnT1mk/8FFrp/0QANRbyKFCef2w280LocovalKK+4h
fihm1+pPGVt/hqHZacuTVwwKHZmEXG5qV7xzMVlTstzCglgbOYPNIKv0dazjaLLa6QepkiBNDOca
up1VEkcGIuR0vpQsk72qyA0sin8WE+TW2k1uT5hKSq3GQaeqAGD1NOXq3P8ZurVPMN9aC6onAj15
YYDS073EEz/qgjmbKvd5ppdHe+K0O01luq7FYkGfEJm4ACidTEuPguASNUebcJFyRG477ely/W2c
Hzt2n5zBMLdtA2SrrP12azpWsB/yHLK+fu7norsA4KrXOUb05Ru5PQG8cDfLABuAjLJvcIdExqcG
eAoyEW9AgocFHB9FuJa1AIh11PBU+Q0SlAmx4aqaanfrZ2G0mSIfotpE1k5UcYzHRI56yMavToTy
eZpb7WzLcdvlAQ5IkzQXfO1AonAwoU2LvtEPc+OQaigDnAsNkM2iVO9DLysPeJJJk7fdsUtE2xZf
BALO6oV4Z1JdwkNqBjV+EoryUlUOZ9vKuXS0larAuar06qLbuWISUxeYXxNRBnsnQi8sW5p6JhWI
3XDxkmNCKmqX23QpCHPoe4gEzxV8dWhOdrwOe42JRe085LaNJNEw9jEWwOvvgySYxNiF02ye6mAw
QVrDkoULg02CFISdFCnCeJXou95W7hpO4inDPcaET1PX3wfSqfba2LRHO3t0K845GCZZdr875zPl
0mPPToo1BJhH2fZEhTYJ+XVrF3zwOqufysDJPbo93zqV/2sJzb6CtiqZhHM9jRlQ4WJw6gO+wu8Y
u6E31ORAx9H0JjvLIECOuhMQ14MVqXVYTm/83azNkj8ETBOQqlqdwbIx+7A7utejsyob+1U1Ed1v
970shLrM3JKDW15Hn2Fzk2CroP8ao+eFPubK0QWugGtoyONNGCF1V3L8Emhu8zYq35BsjlsdgEua
RtOWcMzYr03PbzIH4YT+NoUTrX6yssUSBUR+yMV24xv/tB9DLVm8ZOx6BQp+/EnP/ij/WJHWfheC
Xzj58KV9J12FVYQCShJn0weN6ZXKvBkCyrgw4Ru45CTZYh8fmX+TGsNR7TZotIRTKBObOUDODY0J
9KY0/4qQHMswLHbRGPror3k9B7P8sNO05oAsvzUhnsEG/8g2NFjwcN0bUfKmOmjbWXbBxyrOnQTj
ipZZT+OT5bhymwQ6CufcgTuBHE9HXbKdI/s6Z90/Wgs1/qb4b1Ba7o7FicNN+MO/pnlpy4w5o/F5
nF39B94i+iFLPhUgXzchL+8Kvw5+NMwPrYRuIu3mYwRTwYW8kX0EJVUW3NRT1r0Mju9CpAluOZFn
Nl8i5Ry/mnQVJmdgyZ6IOZqD9hvF+L5xK7ZnV9QkdQEByewUCWcUvo6aDE7hbJK71UTfk5Tfgs4G
vBsqBQNgjZtsXEYzm7bMYq/NoDNnCd6plmwkF1koO9S5LxRZxv5jHHDfsFzUJkabGlrAClcFWkbE
LmFcOatQOZANJ7EMDLGTh9MOlsLaro0HOAIozvQTS8hGBAZSAaybU6x1W+X3RKiYbI5FyGktollS
tubLIIIHlRrfhhlPK73sFe1LkaCzKp47Ebwkc8VUPpsZwFkgi6pZMGjUX3y7egshi9eT/i8sOa5h
0och7H4ZTF5QLSefJkiCREvqewejD2j8EwSeO0A2bTVo5hfeTGutO7SmSvIYuQ9do/oJBbO1cPCh
euTjhkMCtGLwJVO29VV9Rs6gH/DH8mdPF0n8O9OmyPH8uLBXrTDRDYPmGjhyBAR07BwAloYfQinP
qOvnA+PpbKU3cLkMu/0SOtsF2KCZrci6QbulqnAZgcv8oJGno+vcNwka9K1flRemKOEh8bNnhahi
+VkVuSV6rLbPCXgqylSdetL9DDoMf2lNtIur7LuyJ9pfDi8w3fs/aH5wLLQTbaj6ZFoI4ewyWtkh
pwuRkCRrJMcwiOjRZQrSszucG+sr0cOj3VkxiofgLS3q99GmLLXcGpX90Dxw63gIkkz2tui7IXib
S0T2pPH8NAEu+mZy92VY0IflVa8vRRcvuTn5bQ4NuU5p5+6CGEcIWhjMP0AeG5zXCbE1ztjBAFOU
hmni72NUG/ssijI2PbKEoIJhOx6/WHPMrdk7GMDbbdPMFJwwqtexgQ+qoFGUWNpZh8RgjKyHaGzz
/BnRlQ0n0H1lAlisIsrAfWUXn5qG83mxi9lhd4kndG5NTIgODfiKtYSiw6kfJo2Lu7Hbj4SKOLfz
5kZH704i77UxmG+hIdjoURPgSptwVeW9uZpn7RWIxmLtHm5mipClFDcnrP9RF5JXYhz5SmMVVw3Y
+iFY8NtE2zo/mtXyx5vlZ90153zSNHr9+a1TJR0UQY8d8SmCvTar9rkqtuWlISNWRConx/SSd/QY
GovzAd6yh1HWZFMxLqOReRJFAzGm/BdUMMD6BPN3M78M/gfBFQv7in3JcqTFbKDHNAE53iLyOrJr
yqjsraETVJqi4zJX9A2Rb/KCgkUrNhGoZxwoiOtIYSImxn920uFF9tAmcUE267l2ay4Q1awdy/Rs
nyAdSRKh1hNEo7sjkLFB32EypkQhbsuef1AaviTL/e+n2WMptWytQvsiGm7slsA40ekXXhHFspPN
Xo1OaNDTL1AD7wbxNjgoJSOdppGcKRyLBmPAdhn7Ia1HBAYNjQ8zNT0ZBbi+GkzCNH4a4hZNxKBE
tsBLm0NzHclh3koR1uhj7W0VkMjkpDcrEO+jiwjTjT85s4SYAJ6icj5wbvjH3cOTXOFEzlkpHJtt
ssvNz8CGmTc58CbrUx0KCWf2n21XT1KyVOKMi3P3IQud98EdDnOHZjTtiIi1mnuQt//GfNe5kl0V
fxicgYZzCNEa0fdIfdj4GADxDtMAbx+C9tpZFl3byaSJqn0aXfo5AFtazbVcViqvjHA40XQ2txUn
BWnkWEKK2trUDRLMUGpggUba6wJB0/zKM/0+Jfxenei/yM4edDdDLgbgBJGH9VZhTa2QVTUWE7sq
FZXXT9YTgs4/7l9L5CzyISL5GM/70FgYGpIl7E0/lK46Aq44B47xifXVJbo7qTw3UzAO9W6lartb
EzaHrsB8GtzuUQCuWI8JOCiT44o/Pvu2BEWbESmd+MF3jC/cQTEQsvIOdUvLOWi+3ZB047KkbogC
Mqu61H9G+wQCDocw5qk1yau8QD6YwpzVm8lPsh5Js+BMh4OhZYadcP7LASVic8KGjRpPjPdA/s0D
DqHiK8T5zmgJMkbZ/ktU/hSEXQNvIvfKjGZFSzwvz3ct2qdIt85WULyYYf/EoqSH4dbAZ0OllgDr
uVMYY9h5Krvx1Y2no561HSXi9MAqe85bhWWVBXSISQkN1YORTccwY5vQ6wpdWMM9bxzm2noM6hyA
QrghE4lRymMnBebfFDYyoWIBZw05zfSUmOP7TnwNTZ3P4nEqxwzmYf7muCwAjdYdWUyoFu0/iHCu
cm5uLTqKgXmfHmT/WtSzHnyju+ki/EfI8W129R97MB7bgFsyLjeBLVsy87ju7BbGKAxCvKlPOfs9
zodvy57fpc8NERgCK2i9KYaRolMnBGGaz/Qp2cjhy/iwhbcGottpND9pFACQZo1r8cfmrEwJWmXf
OZY+E3VbHq2QoDt6DHMebXOt34X9zbCiA0AWkizUc/pZhrRGfWvQvDwcHtpYYCRzod6WWraftfyj
032Sl/XQ92aDH2/oNnj5kupVz9JuawnKb8J36L7oJMqG5UOqih0iZsw1Tn6g1VQBcYGV4YKISpFi
7aPuOfLz97juOY1VxamXrcQzxnPDC0MqFky3LBfbjvFQFbqvQVdbO0oXbiYoQ01pFwdio0a3e6+a
Mdmz0ZIUDSEO4dWqVmBELO297/q9gqm/KTE8e4meH220n5u8aDnxtea8YYUb13o9vE6RqP7rB0SJ
3BPlwwAxQYbfzIPnGsnDQhgGq4EzJAbPj4evPanQ8gpiqT10B9HOzw6p7vcXwo63VvuhiHzJ8Ijs
kyFrQW7P9spUerWf8gAxopJ/VN2GHkvdNk1gUEEYLdhOD9PoALUDMrSkiJ5yB1LoPBLaFy2FBnrA
dcsCv56S7HXQ0ZyQE1KvVX8oF5cSiXte2bigRJjJZWOYMA3gpExiJz51nKWDRpPJvg9jBxU8IW1D
g9yBXGAmy4bjzETR7okoztAqmtfKF+++Q5SrJtA7kSV9pg5BABAGe62RHMLCvW2DB7GYKe3wEZ0T
hcANgcmjeZ3g+pyVKI6Dm7LqGD4i/tbFIjLUqB5FSxKTncsNUvJtO1W7qjFRnRopIXIZ61hpIYeJ
yT0eunCP4P1EginsqZZ9JpTJg4F+ty4AHSHkZtK/YFtDtBJ2ZW1wGkYXOSiuIDxWxKz2n/pYAxGk
IELN5BE54zOQCgSzEYb8RfHu00iGwu1SopuPcgD6RB5acVD6+GaYsBtRighAOW3mKUV0Ho67S1dg
6V4o3dbs0uknJpFWSutpgjo1aNyNImjQqx3xalBHj7LvntGil2a5MdldIFr4Z2Bq0abpTfwxMtXW
cQ6xBrgNCFlLZ8Spy2ybGjBPyVS4RgE4kwQYSDY9xECoDwF6SC4PIERJ8ZahLEeKbAUcz2sbMCF6
XI1W1WPFHK4W5FYBPUi35kjuqm2FH7NFqUVaGzkdNBHxdnEXYLtnr/pAO7Fz5/KiWQTWWMxaNoVu
qIV/MVCbcKM5cbLtLc3eIvQkBA4bu5eMTrDHOUfdJP4Mvt3sTdkietS8mlnyVJjyzXX9TdmAL3TQ
uzHO+3DmCuLdYryUIMfFCHkggtcaTyBsowwBBb2Hz4b57zK6oUtVAxSbzYds1gjpStQn97ObEGUn
8DcZg9Q9jlHkR+1ifB9sRz4EOmW+yQE/VabzKjtc82DXK2cJY2sQTadJowDA0X51uuHFD6hNgUcl
jhasgyn3t0y9c0aBHJrsVsldz3aKo4sQxpGkRHhHhylkiCXxyfHcecKZJhB5GYa4qL60JgliJEiD
KywQHNXE860VqA3UFyQFu39zcwoJdEp+5licVVSTxjZKZzXQPAOXVW3nQv4MhDBqhYNVBHYrvSlk
cFYHkRFiSH8grPzQ587I2gNEEEoTeLbhMY1y3Svj2lzZPItmhTQLeik8eMt/tXCPnDuSBXUyCa6a
sE4cIDY1/SiCKAmIdhPd2EbkWQlMaluiI5+jgRDlAZLjGoTR/ZcKMLWlFwiClu1Z31ojqPaWYZAn
EbyvsyLMNzHP4xpaIVoLu3u0eQat7gX6zLUeWwNEkgaSrHRipAbJ0aq2rsm5sXXGpfT9qwVYTo1K
SyD99rhCajyqTJC6pWjBT2vSvvLIFq3YiDKDRgi+sqlgkFe75Ru+ZagTovbiEnMgMSn4t8b50Wc6
cYAr8Fi75AHQY2gQwlJ3qniAQevDGohiecq0+IolpH71R9HtkqHnvmB4vMmm/FQKCs8i+BaR/wem
2cloivE1md4C1DMYGZlTuBN1eJoBOCGWC6mXGzLJRBfIPMZJDoEeX6YsfmRYbD23HSMEg+Sirenv
pNX2x2iat9GQxVs7SH9aaFhNXXR35UIvtm0yEpZ6uk+M50iX6MD7B3NGyYiyiXPMDDKhxD1VWeKH
ouA0u5gFc6ofmM9xsOtE9eToEON0Uf9pkXz3sSI1Iff9o2OqVRnq5CnOk1dFVeeRPcNhA69xZsRw
RUHbt1NEDzmoPthnLgbQ2E1DVLDosq0TZgLoJ3t1AWjMs1udeEp3lGsrZKbDKdHfdEJ9moZNeqM7
tl7esgjMZKiGlTHsqfY+XbeDDYVZFv6QdUP+1ZIx7EZUq5m5rk2F5BkNmVXnP+Zppp235jjW7xDh
nmUKoihGzZGRp3uKXDBklCfEgCbMvufK3COgAAtIgwisJg7KWe8zErBDcgcJmybd6LFrNhAruDEb
q4Y5cU8LF+q0L5tDVSR4IgdaPEW9i6rC3iXc051toWsY9nkUHFAg2DtarP7a4aiv5e9RcNartjmY
XfYPNcE305pnwssREkMEB+rIdHayX3vmpYvGYFqXVXuPyZpYhUF18y3Z77NlTjJg1zDc6lHlgfBq
Gb/03O28jNnzMJ5nZyyXA9w+Hxf5XI0wPTKGSyRoakzIUhzTNpmpsEfS4SPfqTPf2Q7W9Jr8j6EI
X2D7GlsrgbajT9D15ig7qhA5RCnkLuAJgdiJ7w5MtAPyPBW7ZiDT0q2QT+IPxpwncL5Ake5uNYkD
Da4LG6fs4zg3Oo2FhlsMVhXe8BYCSwFJu8s20q2io8YdsjNxGECwee4jHyVvi5FLWorzY7IWMkA0
0oeIHFC8kxn6U8raqzTjTbkRwezxEqxEnV702FMS4c014pul1em5FRQsk555ZJTYJQa2wnx8TxPw
SxT8xAxselHsTaP8ydhzgM2wii/s4PI2Qrw6FGl6YGbvWX56a4bo6tOpXsUZ7Xch2QuLVLsMs/0c
I0xcjTPkh6yAZRM0ND/LjhmXzSbMUUd6mIOXroDi9AGyuG/R7Oez69ACbG6RLtQ2KRvooQ9zWX3q
ZkNjGxP6Kq9ORpwMXsTishIxUolcQwdl7AvkeotTAlo93S+tyR9GR/8uA2g6msaMbob5ofwc+ZRR
HmIyR6m2sQnaNeSHHhy60Gn9qw5Ag8yRAEqL/6VHx+/6fzM67kgqbJwMLh2J1FRqp2X+1RVI951s
zrykit7pjdHII6tP1WjNouBf0YG+FXF/GpSVbS1rfk+H6DvJyZSPKgJeZCyZ+E7smRmrUBXkG0nF
XSK2YRF0kh1s9uI6ZlRDZMU94M5haCxXpg4zKSzpf/oaU5xyYQEMTf1V6RlOm747INoNt4misVvN
Nyup/KutSx5CwzpGZfeo9axjRmPvkyJK9rqmHQDqgrkl4nFTLLm/QhZfQ6wxJRxqfjZkK/5vg8Zm
lqLaJzx3z57Yv0yze5oEGyrxNuuqUjonhzY9zZOt6EOYYMkBUx99tuJHq0QYTui4HwE/K2YGkAxJ
MLOJ76apLS8Ehb0uKv0hFfnfFO7ItalrLzGXdmZUfUqd1PQJ3ftkvpCLpj3GVqQ/dlGbXSAsnxFS
EIQ6C3uVB4l6CUiA9TVah6WxRtYz7ytnHA/aANHDQfBqd+SGMbNmMxuZP8fji3Bocjt4XPTS6IDI
FLaXoOi6yUKpI5mqR9fYJF3IzJzb3psH+VDm/RdtzDXpudGaQ/ALUJ18nS9Smaj8H/bOYzluJW3T
tzLR60EHkEDCLHrD8o4skvIbBGUOvPe4+nmQVIsSz/mlmFmPFhlIg6IKBSAzv+81H9okadHqYm63
vE/2COKEL/xN97ahPiW7Xkf1U2JFuBUJnHyxOPSN/b6WyRWfxfAEM14kT9aYg18u8XKP22TLO+4I
mRx9Qo+U5xx8bbpqW1vNEXDzZ9lHAAT6/gTwhgwQbA2859D0DiV5jAKYVe6nn7SOZGceVE9TZH5w
BYxXFKDCG88J+0dDOtfOhR6IzhI+GWZxjBqEOBZwwCmsW4Im831cw1fogUKxp+ZTxzdGRRa4yqx1
GoonMko6eQVsVoQ9xzt2J3c1fOg+NEYAPQ4yzgTW5lRHV0vW8pCG86PXQerx9SfeKJ+iL56ToGpg
MX37Fm6LiwtLqAusacGeGZ0T7RumOrko99mYXa7/tRhj/X8DsT8YiHmmuk7PVl3rp/bpf30jv9ZO
t0/Zt//8a1d/+5anT/kvLmLLKc8uYpph/NsyhCU8V/dgopuG+K+NmOaIf+PipRvADyV8F1tiFpYX
7ML/8y/X/LeEVKs7SxzXti39xUdMev92XILcLklK0vaO/L+xEfOwKvvJREwKw7E98P18kKUbwrAt
+r88ITAXNP/5l/G/C7udAE7Hw8WdP6ZNUJ0m9r6sZuKet06ZMY1U4DhVoyp0Hgx3pQ7DvCtPL+eo
tmE5+2W0Oipteytg3JxznMz3hY5gRTHmE67OrasjFLYcNtmsn2Kk78ihkPJ/rqJLc3I0+d/unw6f
T0ptOOIDaiDrqKpY2aZec+Pqk3NWhZRhT9x7qWdVxzpQkM7J4P2yvS304mg0uNxohFtJDmHQpAZW
rTkVxxxvt4NgIfT6c9p8kPyx0f5oz9mEwW4ERYL/L0ngDtykjdmvG3lHVVOFaHsoAc+9ZckbdRqs
+qyl3wfqS62sXTrUGFlF2461O04d03Q7C/sc6/1FD4S96ua4/ORbMUD7KET1HhCLA1EQRVmj+GR3
4yeniOMHEL31boQqyxahz07aELvHVGKBmGUn1ZLIOT/+dLt/d6b72YmOm/lv95BjScfg9tEN2zVV
/0/3kCMlohCWYwA5FYs+IghvQjDtsenYJ9/w4muP2GZ2eI7RqKrqCGNNfEx1dMF4CsqjKkSql8c0
CYhLq/pPh6ruFaV9445Ru8mCUb+Vi89XgBXCUnSDgQsqIuMoh7sHxdR3W4yfSNifM7aYwMO1c5oH
RI2CidhQ1hGX1uWnuCbHAcDxA2lsIlisHLcdZMe3aKZt46F7mpDIwdPcQ6QkYzkuksw9S7d3z75O
0v2lqtryHL0WqxTvVe2l82WsRlIUm4MoIG5MVMsBvC71jtiyC1cYm2keupe60Q0Ie6j6c5ca5eOf
dOxLssLPQ83l/JeT1NFPY1pInAeC5itdsy28gvvskuKszFNv3WFnGjvsPZKWzA7uTOXgwmzr2bqm
owiRThi+2bUBEr/E8WKaiXako22fXorMiZ2fqg5hbDQ7UM5UQ4YZil8flhmL+X6WzP3tp7wLkPki
+4fuCCrgSgpcaMAFwHmQYo0xf3VyJ7mH7BJvxqCb7qUFJcaNiLD9/ta1ePf++vZzTQtgmoBL76Jy
6i4Wiz/duf2oO/4I4flikNw+ksRvdiw5TnVP+gv4Sk/Y7VMwlNNjUuI7VA6EKExs2m+Era2HwXyq
UlHcyj6PDDJMHM4A3/az3319bvPKHTEX49Ew7gOiNY+kc5Bz1XV/5duGx151CPvj3CYcjpVJFFwg
gjPW8qGqsXlHKDp8FybBB2Cvt7k19Fuoam2wAwUGQ4z0Cjpz0YIJC+B57H5/ZaTzD1fGMRzmBdQV
eKxfzQvmVBVEhtP0wpJ/74PNOLM7q4GbwexXZeIY5bmvtfL8XFeHQW++T5IESXuzRMG+wHLG0SwW
eFPU3VZx9zkBV4Simf51LGxeY1pzGoj23gUz1LqEgEqKveARGol2rO3Mz2/U4Wg6iJCowwarXGT1
llHPhz8NMPMebsZE8mScx5XmtvVtMcX1bS+GFlcFEcPTj+SpQ3hq60Eqgs6UoyXkesFbUFXePvS+
JdWIZP0YWyRoywRVZnUY4TN+NkodPcSCLH9ZB8Xh95fb019dbksXQK6FNF3Eg7jir25EP25jgWqv
d9QHQFDINQJS+VGUuva9OhaINaNC89+6GtOrxlfDn0eqRlPa22g0ciQe/oePVR1TV5jPf7ThP/vz
XylrpwHxhX6lnWrtuWmRuYoTJCasrtfZRnYwuQZ0khH7z7L+iCYrlAxCn2vVE08uPcSB0++DRi3P
D44d7Z/b1NlLYVVl+/2cl542SCCLl/ZdqD7GUR+zjNZizduAWIzYPYC/NhoBrLpOg/mo6viAzkdV
5ZEUW17vEVvnuX0r0uLoy/ZkV5OGyk4BpMhJI3lwjTlfd0Yg3qsj1Qag950rghh6z3TXIcBctbF3
rovB2iOhcqdqyJq5Z3WEgNC8+sN98Xpq5b6AViMNT9jCNHVveYH99IIihx34KIc6x6FGcTSfB3EN
+gFOQdokewcha3w/aTNmY9iaJqw9PZ8BIgeY/GFLhrFbJivEZVwWQeGCmllqrS8T47mjsIoQ4Ei1
zvugvB0wxUCPOPgLSVDt2GGqelJHqQTivyobk0fz156eWCmGDpKscIjlupEF0EDsAs0UbEgJ9UJS
I85WN+4RiRTk3DrWI5M2Mqgv3nui9o5Jxu5Ys0vv1DQGHgQCYS9VfSnq0f0+5KWNtYN3QlB57g46
9K+zLIfySOBh7TjueE4LwkiQjDlspwSgT+k3dyPwTV7hZhCiPkFPrjfJrjSsT/WI6qPVVO9l6fmn
BD3vU+YH+Hi81Mep+t7z0haHCy+dTBoCUTN0bgPIs1ticlT62b00u/CxRwlvWy72K7VFWr0XvHiq
CtDw728S5/UsJm2D97QtXNMzDZ2F/K83SWpOERwBBKM6u0Fsa03OrN5MgAigzAzZkq3ozJvR1c5j
CTxXKWaawB1no5MnxGR83uhUY6ftdq1LdlFV5xyJNmje1WH0emvBjpATrt36gfDNkTdqfqtq6Mny
bvTKd6o2JrB8J1kGG0Hcd6PaVIFH8mYqiukWHcUOXx5SFWg4Y4DW9/9Trcmt+r5aCkYPYCGvC5m1
J5ryLoPU2Dnh56jBXMVAwu3kBolxj5rBovvfhJ9dffiakuZ/yET+Jsyjsz205QX3YDJOcryqAnmc
6UpQ6qMDSOD40m7nQm6cgRCojY335ve/FSnpV2969oCuQVgK2qppAE18NbG2i4SeAEUFYnsqN74n
sjN2Rbxg1aEWlhwyy+dnWeBgUhZsicKlqtpeD3djALgowJT5GbEe1H8D8AuvB6kz1Wf0VuWwCARH
Ny87D2vWTSzakjNsErYpqk0VGaKP3+t2GDXn0GrMfVRm55chqt18OU/VVbe9fOrCJVW1fK6bs5b1
8ZGk6ib2m+Y2y8W0GBCB9IAncXquqh7b9hIoa3+pSlWi19cshapqqWcdEjlcTT1sn5teOpMOcnQ2
4g7z0vZyPntLY93WeAaqXtWhPlNVJ4G9J2yUZKs6it4mdgjJ/lj0yBzXTo31Zjn078lTfCx6WNB1
axA9y/9SrY7o6osTlcTdl0FR5oW7Eo2nrarWVruAOHNEQnvLPWaDcK5ixF9irisyfSxukVZ2egya
ZZECuaBbjSGBSUIrB81nFc7FTftuvhGJgbzuIHDyXaqqBzkY51Ivxdzi5xwFBH78DuhX7ulnVbjL
kTMYToGmAmn4IUNpKyYFmUOcP2UItV5yvagvMysbkCwZ6up4LZUb1aOKtmA1T2qTkeNk2DtZOJ+e
2yYTqWtDkN1NIz28J0S3kP7EGyDPxpteQqNlAn5QtRJFqhu+MyTFpRMsElqWFal9VfV5cUErQHBV
VUX3ERnH9I645q00zAGmR+kCngbaSmi3M4h5hfm117WlsbWex2RLJFt1/DSui261zAN7RPb2XJeg
sO1wSZQj0ANcH/K7qnp9OONzbMm9qhokIZgeLeuiquzvYckgyOHhT3WTLtODKir1PofoEp208A16
0swYkRgeQC9H87so5YWXyhSPmMqAIjrkRbiO8OK+GXrXWJeR/jkO5waDJqdm50okUBVGcJMYaXL3
qtnJDjq0UnS0fhk9lu9FxbZDnZoOsLABBxwngKYXoZnOJYa0bfFIpdaAKppqUp0B0EMyshLUutM6
37vBNXNbcQrRc4ijy4d8b1rGIHF+H9a8pWQyXmZpD89FgCb4xZKLmjLPrYjMfcX9cIhmg29uup48
Qdrjm6OGA+SynK/gJKEhJYb+oArkiTB8q4cZ7Att/mBVd+S+t03V6tnK9w3SEHhjkjf0JvJrARA/
aKIHy8ENqkjeRK3lf8u79pu02CsZ2lBvnBEJMx90+ymu3Yn8cjE/Fq79oYMzYQLKulMFSfbmzrBN
/JusFKOopYMfj53IUrx0qDbVqzqsgnDRyxlFLgJ0+bQieRIo/q+qxg7MmywN5da2YC87ZH3dXQpq
b8jDJ+TgWIWBubvVnbq49Wxv3eijjUq7CQG8XPaPS9tMQvBUREZt4jLF4KWtW8ap2rScqs4PF0DN
H2Yn+evkhHi460rp8I9Cot3y60qCW12rSxdyrd1MzReAyw+oW3ZHCE/dsV5COKoajHdO35mHpAnO
zVht9KlF2ywA4MCGMt8FLSseXC28Szg6mO05vXdRVThyIWwVUuoC8dAcb0fBKnxbOHW+SK6QlYsl
mwo9nt9EzvgYdrO3j2YZnZMJqu9cImWNACceaH9YZZvGP31tVxKBNW0gK0v09udVdusWAbrD6M7B
Ze639mwNj74xR+fYqb9ZWGpJxMrQO092sTXZKHDjB6wKEkg4A0Owwp7hfZ27w8XKs/ESpjAasJxE
lmmejjkg+kM7CvftHHaIaI/5MZRtcWyzKTsbABrOWWA/kUaKsdZjKavWswEr1j98S+vVykP9uKCw
yUd4cFmlvfz4P+0lnFy0JAzCbluNhrYzUyu6lUtRTb2zGyrvM4ab3XlKcDpE3JjN1FIlu0pi0jVv
QaHqK1N4wSnQSTCD57kfBPI3MYDBfeYYXCXWEwdvBh5VNK17pwo2Iidple5J1Up86w4OrEFMaavs
/QArNKpb79bssBLxa7YR4VzFMCsmnC30uybaxpH31LJeeBeSatkw8eWrJAqQ5i3503XGIxNW7C1L
809Pwj/cEqzNDG4IOLM6wftfL1ZhIh1Fwqvd4mga3mV5UD4XAqjzysA3e4tARn9EcBVRBa+2dws1
mUTYBs0r+6SPqHu4qe2t3CxGE83s3auFW8WVTgIozZnQjg/Rxaiuswzqa8xLjcAPv4oFprHUuw9Y
qlmmnM5dgs2N2QN7IcP9+6f9dfRruSE8SVbCWraW3PmvlqKoORHtQxmGFaPn7NgllIDBLLKuBG7l
Cruq+qyKOMBtqO34zi9tQ4L8PGlYsQqAoJ7M0TM27mIvNXV1c5EIt+aVnbJx9ndVdkskT7KHsGtx
o88ehGCy58c2mrd+NJaoiCce0PARdk5R9bciQL3YD3KkkYIhQXK7AKjmdO0msb0SwACK86K3xVv0
EfZFUt2inQJE0pf/D88LKRaEWCS7Kp0L9OoWSJIuR7yy2Y7Y7px7QD1nC93STVMZCJw7xt2sVaxN
vBGqq2MHt3LEhbr1s/eJ4wC2QFeQXJwJKyEnv2xJVnS+UaLIC1yOBLObrBvQxfdZ6WRI6HzBjtV5
HIlPDHihGEUFm7xf4KCR8bZJgvGkuSFyoYZ28MNmU0EeBFbrwj2AXHfNh/FjXKFDHbXpFwva9IC2
w7c+KW4rEdufIJ8etfZjQNbAISn/h+2neBUq5DYig+TpQhgeM5jrvLpOc5nrAPZxw+0D4d1glexs
nWaSKykwAXSC4RFF23uE+7N1ZYniUIPfOqKE+JXv2LEFwIu8akfrbDWudhiKcecXfXgL3S28Ldkt
6EH310Ds7pw3QGsx23ZXmVNAkEwHfWOPmXbryrne/v7RUO9CGNVBkR++/udfhOH4TiiRmYI3pZAE
YX797Vm/QB2awVVIeG+r1nJRBUHYoCbpfoar6qK1OwP3ibRz2/T+mSTt98JLR3dlyvBAag/3gkwb
r6z1pytakuKikYiIsRqPJu/8Urid3LB47DCmM066dx7MpDvFYTCeoxppNPgeHE56OZ6HpZiHGvJw
RNrb67B2k+ZFQ7jsPMgMybY4JS/QVaso6C6yN+Ue1GJ3atIG3yOBEZ9dWwUrr21e1mz7MDnceGKw
8Bsz+5OBFAY8PdDHqD7BqSbIqEEOXDeGqR3CzMR2S8OpJqlYBobgBK6CpNRzgTPjF4T4kz+8ocxl
4n39MwiSp8Q+XcScXv8MHamxUuOG3yZcrhH8B8mQutb8uzKtzUP/Rcz9h9CptduhFdotUX7/qHXu
OWoG8xR2I1L3s3uYme4Ojpw+Y7VlnVUx/jjqWsSwK71yUN/DKm8O8H7Vuvg8LEVcT28g/8YXPZuQ
hHaQQW9zAw88fDndorr/w033D9+W/Jmhs/zyJPngV3OOlYUO7DVu5sHEgqsOZInbszOcNd1NtgHi
nT6W1V721xSE91O+k5lZneNqWBsTdwL+t+Yhrrt9iH/TpXYOg1ZktzOQ6W0rIFISXtv4yMCTxLK7
nYk6xykexvco3LKyrLISAay6Xs19jxgYYprryLGJ4Pd6ckqXQsCBAzOZoo8VYMwwLEXXW97WKZw3
Hrp8F1UUwVReQAtephmwrWGWI+pz7XRnTtM26+vkIQCI6wxuf0UyGKQZZobrwo6wX/XATNv5/M4Q
+eIwU5RHgmb9wQ7hSgBywyWvdOxNXmnsmH3Yar+/9tbf53vP4HHnogOfYKsnfn3gy7CfWfb5IGIH
sfcBCZ/0WQ57wJHbqfAg6DXGuHMWDQNjLL+0DsrXkQnZCHoNtLLsfY7H17oqDAwgSucJY3dzWeDd
5HqvX7SZNKjvZu52mPwVMl9kPP0JfKs+HXrCWpFvofLkHUwAnodw6rIbFC27I8miVdUX5l5qI+LG
7Y2DNh5RNCI+ZppxaTRcWMG17/sx/PL7y2H/w63IW89x2OkYXJTXcWfRJn1Zllm9tTAh3MvmAxa5
3RNyYj34ryk5prp7hrkS3xk+gHIkfNyd67nxo930mGQASg/0fF9ZRULisAr3TqbCqbZ9boBkbuY5
RwQfnbQKTsVbOcNFSTIvWI+QaYJ8+gwMWuzVRBhzyx0BRcM8NyElFfce6VkATGCPbwoPiwXIOtdp
6IzLZBbhI+nyBnR/DCsBDS3NF/Xz+mqYzE/+wO4RsoM89ktRgQEFNqghcwrZlx2ttgmNCXGGShNr
TRjTrhjKboPWLUgIZ3Ifatt3H3ACbXQwnehWnfppgiUZYUX6+4svl3XXq7eeNCzDIJS7vPdeLzy8
Mp5k5WHSIcLyIOWYPThB/TUbZXqKupK3dYhYL+6d9cUyIv2AqvypTq1u3zjSusm6ObrKun+D6MyZ
cNSuRCUSeL8n9jpGZPsomeNV4VYfZCuTNfPZIlj2keyT+ZjzkPY4GWeFjC5JoF8JY0ISc9Nuxxz0
vu4QH+wRhCaSAAB9FeAQ5ZXWnm1icNQqF6WPoGLuzz5bYzLC+yXy5yRGc0YY3DvNef8YBqFx9rBZ
QCtM7CzM2k6qEFrirtCKtHAb7uw/4BPU5Xp1OR3LRmyFsL7r8KL69dEOi6zDHm/m0W5tNpSDhAWD
P1fXVfNKS9iHoIj4bXSrj8VgxKzAY65w77TbKo373cBvLAZMteGOAHWtBFSed0Ea77CM6+9rkSd4
iqKoaPl1ubcszGlMIlt17X/I2FjcFHO1mrUIMLYxhszW3OlRO9p3VYJIp9kHlzow+FX78ktUx6c/
3EfLIuWXL+6wLjNMaXr4kzjA+3794jxNRQkRo2JHK/G4mbB/R8fqUHXppa0itCA0BJCIIvQrsgD2
2QSow5Tn6uAZo2RdjW26km1pPqLfC7/G2lV6me3bwLy2SO7fDAh1IIyVjhdCI/a+8hKy+hgeIa6c
3lV5Xd6S6dnGkq27FURyO3VVdNB5n7ZlYOFTy+tn53nTF/6geD/OYl2PIB24Ol+a2sE0AccPvmy6
HRIUIUJtyB9Bf4oF6QBJKTtamQOAwtuiiufciCrc+CP0DzZRaLUgj3LAfqPH3Ld4gyo6xmPZYB3b
injl76+x+7eICbtD21GPqy159bzaQ4lpbuJegwyOGuLWRSb0UpKivtgdSyt/qEtopFRZmRjzjUXK
8jKbk3UR96pZj1sQfOpQFb5s4LFp+bB5bkMncVOyelxFyH3fIy2PVpkmu62Z9vm9aiO7hUsVu6aN
683+pUP0K0SdAapGXLTtwe7y+Zp4AtIEyPMvVnCUxaIjW/XW1UsBaUfBwiVmM3oDFQ7k0kBKTh11
43yXuHa8e2kXpo/4lqpPqEaJ3hruJqaQGzxTsseQndS2zTTv2PpBe4GjnG5yOffv8qD7XLRNcqhB
I4VXthDMX1E9kXubuo1mxs67qccMxiCzs68z33k3uz2WmL1oLoup0bmY5Du31s1dIFGJSzVnPOYz
AGmfyCJ6x/JYei7Y3LIvsHSZk2THr1Ru8a1tifa2CCSxiDX+8FIxzL/tehyBKYXhSH2BPJmvoSNW
ifmYiU3Xdpqs8BLAJejbKn1vYuSxHzVQ2RPz+ke7eos/T/3k2TCgmS/8Q5la8xtIHtfGNOsnC1mm
lQnf/yKy+bYcS7nHeNfb4H3uPYyVk2N90w0f56F/M9UB0hRpxS+dOgBxkeQLekN+IvPiovMugjdB
mxL/1LzyBC19TaiqfAxj62IhaHqrajneEzsUOVNUJQoizh7v+w706Y1G3H+DFQ6s504vbg1Elfbc
1TjKAf820JN9Q+DHfLvU2C4lFyyb3k+VFr3pjeSzO9ru+bk2GN2mSXBZUFVt7L0TfMHkRlUHl5gR
nlqI0UzmFZE632dV9CQ7eKEBiDBWt26J8kftocNdavZRR8TpPC2FJLiNTWSMSNEw6efUI0Rygwos
ss1ii2KCe9+YA+gRR/aftEg7gSqXf3Ua3IlEcz+b7JFvWpf9ddw0kDKZzs/opYZMPtAoHWt8fTrE
CUudHsad99lqauPGzfx0nzW2hvQ0DD2ssYJrjRsA5rqNf7a9PEC+OckxXfHGE+90Zxd7I5gXAtUb
2VjinmcdP9emK9+msgLs303Fx8oqv4R6PH0he3zgdoBv0PGfxxMm4ovC3Utq+xu6GQ8NggZnotWf
syYExTh60XgkQjwe1REKQ9+PxgDN8N+/4Qz7b3c6aFOCIDr7YA+zlNfp5dwO596xdH/TVf6wluCl
b8bIdHZZ0vi31oDo3U0TJdPWZpXEzUIoCPLjpJFWeFBDBhtr3apy3zQVYd+Xolqqnmc2Rx9ZkJf2
cPbMkwzr72NVVYjIByW6nKHqL6OHEoMK18BG51WHDo8dJISYUDZNplP/o7Ci7ueq6lBtqRaIY9m9
6cG2w14N0Mk2pHhKfRHv6zKCjRhPrBLK9uoK4T9oTlrf2hZyCKpdEu9bmZkxkewJxttyYpILoD3b
OFVMX4fePILBEcCLuKe+hGZQwMtjE66KoUOBnVUtdXxrRtjnAnHlpTqOACIjSB32ElluwV+tMjIW
60Q4tTwmY92u+gS9+3kokgngP5sHbFhsCCFug3ZLML0rIKacez1tH/y20C6jBQeoG9sH1dQaA2SN
NmG+KA1ElibLOweQRCbpi08+IGg4dpVBri2BzEh44WDWlXHXx7CgNJ0XDZiupzDPmn0V6e/03rHZ
GeqwRQKrtI8jilrbtI1g3QWRsWqjJPuS1W+QorCe2rbS1/Bkg30PtHITm3goBixPAcOYA48XTk5j
TX7PNVvcNZdC10CLFYEzlnhjieZkLIXqcfJ22Wwu9T4NjziPFXvVYdSzj7cvoDv+n96qDE0onKNt
lrehG1nnat0TfvfQxGLatW23IoycodAGW9oYYOHYmoP65HJohEN+iDvym1lM1UZg76S6fxqjDtMk
8sO1ORIOHyG1QcPmM+QYiz88lX+fflzDFIZFxM10bJuF7a9rO+bKSGBE4G1QL5o3RojRrzH3MHPs
EYJaLtxV3BB/nJMc/cTYza7qaCDVJXyBxIvZ7SUKRidVJBqEi0TTWDBEJbHC2WdprA6xTETuqBR4
TbV9gN7S0q+OoAbzBpbOOrXSHbuy5qyKQuZnrnDwqMdQykNfinc6UI+1LfvxaiCdsvvD68nS3WVv
/tM61+K15IDiZMdksAIjGPnrtWCXh/ysl8W70PFxCy9JMs3G56COFuWFpTAGYwcLsFzFlgmV1/UN
DS44IGJs4JEHtgbJWjOwsv1zP9Ggd81Qi9PLR9TMsUPhOXeqyYoR0cvZue2NsrjD7cc6mqFo7uRS
NMTH7uAV32VjYx0LGbTPTT/ao9xf2lNcgX5tgzW37/rIOERG6N8JWXt3ONM7Kwvnko2qvnRMCC7p
Giz4mpzMnUgKeQjK/lHvTWKIS9HjvonDWY55sDq0wB1X6Cl3V61x551qS3SihfFV6/3g4xSayPH7
yMirapF5K43n4h3fenE1Qgt+Zib4iDoN0kWszc6BNUbv+gKpB0SlP6KjOO3LMdQ36vSxms6O/VWf
wvZRE+3iOuCse7Sbr6FJzbWx+mTKgUO2jEDAor2GstyoTtWU9yKAq9zlB9XmpGN5SuoJHvRywnOR
hfftkDkX9QfkpGF+7jWAlpYRaGJWjzOE6F4ntJVk6VqKqNqpD8NdwbxMg7xXI1kdb+yytq6u1D7N
gH+AFkKh1fN42AZg0pB4DOxHe7Tqu9QYjxCZU9TZ6+jpn8aqU01Rf55dA35s0S+bgky8w+78QceD
4CtRzreWN0XvAhkNWwl89Vg7SXxNJ61YqRF8xx4FzC96tjYTm8gTvo3XOR3nfaNZ8+K14V4jswAu
nU/pZxst5gZh6G++EX9G7il5V9j9jF68DbNgKfiPILewdJhR+DnWY6DxEVbldRK1BzzmkXTQwL2v
Krvq18ncp7zjuuTB76PkgZXY+9wv/JOqGdrcXzuwnwHUa2Qk8VZ353uU8LJHkBwHrbVM2MoaQel8
dlaqqiOED38VNmQGFxySQHWC3z/7V7fX9GNsNlX8F2yuswF99jG10XIh2mDvVbVN8FUuIxy4Buy8
0GPIkckLnPqWjSShBAK629LJrbWqwhFja5JVyO0sj596EN1QM3YONqzc9cDMNq/rIcDQXQeqBteM
/z63CVaWm1q61trNUC/1K3llBhdvl5oNSP0qc918G/jGc5+oc1P1lcBHnvvayfy/OE99pr58yu/O
W/66+gs//p76n4FHKe90u3ua5YOLo9xnENT4DNeFvKDqaQFhzsw1e3nrU+vgSGrqxhcUwxyWK657
xVorOvqR0W993TbfyaS+qhHNWHx1zKp+M1aatZsqiakxIoSPYuGpqhHwmI8OFtEfLGuWG7Os387R
AEXPwnZXq2Ntq/Miu5eJx25iqqwP1ty+YwLBWgx9j6JZZJ+0t/bY2x9INuorLRzH+1iT+HF42XxS
H2PDs3v+mMpCzuXHxwCm5GMuLx9T1EsuTq+9UwYzHptq9zef5dXZ989yMQZeniE+q9HYJmQx6wY7
Nc1Liu9ouFDo1ZNM/pQsn12DuMjlo4jR7UY+yRc3BSEQxEO98FxFsfm2ZmtzQ0Lqe1X1qmrjjO6C
e+oPudcEuAOYxDAkQr6rOesjZHSzfl9WRfugCmtemQPhMw8UhDTlo+RNtoiZzjdBqVmPNdSAR33R
C6r8AuklP3qso+xjjEzwU4/sF5sUVHmhqgtCsEm4Vh0Y4bKVExp+LFG2L+wx2QGG8j50HtPhcqal
YQhYDWxi2F7jewn+xTQkohaVvkR2vgNmfrSzJNF5eQ7MXgoXQwT6Rg5YqmCelu8BZPMm12KAVoDw
nzRd+6vs8+JB81pUU2bU4jJulscEA1sP0d63UKGTt/EwgGE080cbp+q3sawurif8OzWgy6FuN+gM
XFRnMVWo1WRujQkPYzUtR+gYF1dUL+JGXJm/SA8Euv1FQ0HUwoLiKc/HhbDd4LtSVygFpKWsP8Xt
uM7txP4i2fOCb+jN+1DU9QFWJZhgFzUbEecf1QgU9x7MrL2AIerf4rwJea2LxKfxx1EgNRjMNP04
UKNCOfzU9Nx3l1j4LM2ZG74dkUYQTlC+z8tyuLQojKLWQ1Vi07qD+TtsFnrd+7bDokdWgXdIEKWf
pXnb5W0NNd0ldtlXC7oIXVsUKMmp56I6oHtd2rd6GZBJAYGUgUVs6wu6E9+LMi6QUjHa00t7anLB
1YiXNnxZkJstUabO3AX89+N8JCS0XZlgRjEQwlAFmyVjM+gdKrKy/d6m+Z22z51usTxmnOrwmOUv
OnIiL03qqEw+D1lp3JFo855H5vi5VmmFMmbuvO8J8h09X3xwZWgfrY7Jo0wL/wq9GnNuXYt2IwlU
JC+BtW7aOChAUtGtBqbCgSRTIREoSguidebijRT5aNgiI/b8MaTwWfalrUUo4laHFo6j14JJpiaW
WvpLTcQZhsP0eTLprroRN/fkbJr7frp1ZxaZiSac/sFOXO+uMvv8muSdvOkQtIfAnORXVTTSs0++
9M46RrU15GurcQxcnezmQeJIYC+10ukMXsDZ3glHcVW1IIzZU9Ro2agqcoL2OvXSdKeqwkkRIIae
ss6N6qMfsIeqJOZ8QdKMbxCD/svWyvprkRCbEn3zkWCOTTYVWVWvyeQ50dhBokKTfBRBTl6JobWX
f+u0TL5xe+z50iixD25UtVdPW6AoeZB/zXcpjiFryzDFVnjJcHSwUw7Jm8ujqlbCxGGKXGRU1ONF
HYXjxCb1x+DK1Bt5NDJwNBpzjRoCKGVrVZNzqtli45NJ4f8fxs5rOW4kyKJfhAh489reN50oSi8I
jTRT8N5//R5Uc9iSVrOxD1OBzMoqUj1NAJWZ994O3rZchbNIphOkT15lZesCGg1vmYi7X05aJvSq
sTrsu9q3ONfNyYr7TvD8Kxfpu01QPbjvNLYC+r3A0jfU9pG4Gvy/R9hyOdpZ3yc+Ou7+afRMWdmh
jh7Ad5Y5Hedqete6oZxePxY10IM2fDm/+yn9TXKRC+gUgbgwWXNH+mFUqv4KRevCENX4FiZRflAp
vK1y0xzfPGQ2lmFSW6c/hOlzWPprWD8EBqd9eldnvzPY2SFtxWdLgwwbjtn6dTLoPiHD2n8vI3+d
00JPNbMESx5n+Y/BByETxYP4zE07hITPsB6KyUX7Q7WmI11zyXHIwC1aU9igM5O6UP2XyUM4p4LV
ArFKhJb+mnTfWnRuEj1DyD1uQAIBt0d15KQXJYf8yqhe6BKgzSsO6h8BDNeeXtb/IHL0WQ1y/XOf
w3jUpSEiZpGpbFDM20UWmaWs1MevrvVdpexI3UrLdyMsarRm5ePXqPgh3X4ABfcv7mHwYLMYpuap
9DyIk+y+3mm+mr1ViXrxFVGRVoM0Wgzhp0K30jevjjgm6p3YSBNECXTlHFQuXdqVn2z4++TqTsin
jwajVpllb16qTkuvi2CTi43sqQ5J+5jaYB6GqDA+5yaKv06tPoN0TB8bpX+CqtP8HNIPuodjwlhF
TvZJo+uLvAm1xTQjQ2GSxTQX8E1EV1QAjF1m6n9Lq6661lxkXdKdDZI70ncfQF2gHxRYQKuo9Ei/
M7ukn7wIaSplg7KVM5bNAQ7v8a0Ifghu1K9GPYynMmkiyLJxtyJIV3o+NRT7+vEtHr//Z9TkO+97
heN3QwuU10yHR8SoarHTydQ/CscNtkgR8RBLWn5AgULPCsoFSFykraUwZIpSDw/KMDmPJcKzj+FY
behK0S7e7OqMVrv2TbuUc9lE77QzTSfFmYqtxrv+sbG75pj1Rr7lATrOwpQ0GvFX+grtBxmIMveg
QQxpLfP5unOCXBd95XxPqVItunoHdib9VEUDwsnogl/yVKj7zoHUf+J97cGe2mhlpX3ylmjqKy33
5j9RcbU4ci/QD1WXfUY/ZKZrzV7JYXL+7Wr8mP3POKUz34Ar1s+QI31u7al86pANOQcQNMMwMypf
sgjsYpMm8ONNBXpXo/t3TNHnywjl5woR9vHot5H4NGreXsbbsPSsjdpFdAHt1S8NhSlHCFrAqMKL
jCMn3Rzuc5v3F6AryEmN8SuMIcrBDMMKsYvJ+ZKrzfcoCatHU4vhmfS8CaaNwP3St+g+0LqRnBN/
SJ95F34s53ieeOmaX3XaQ7+UvenldzNQzC9kqfPQvQxJw/8OX5ir1jAcALKzbx58IzSPwi8BnGHJ
Sduq36/qghpAWFvJTvpuCKYknJpt2tSoDc1L7uvkYt0A4Q8Eq0jowjOLsT7eB+45zX+bWuPUx2ke
5Io8StCn7rN16oXf3b5Xz/yXfHIt0NHA0+LjOJtVZtpLR6/cnZwVw5ihEDxSj5xnLaBtm6oys7U0
dTNyd67i2svAzpJPfPLQ2GcxnPly5/lnNLn4frPKvgWvgLjIHDpa9CKLuYIyRyYwNUG4C0mnjjqX
L6AiMoe2euYsASM4t/OdNMs6D87w9r9KS58jEovepQ6O2qP0echN7DMT8nM0lZtiaRn1pqLA9HBb
UbbBhuo+mscVHESWF6vXULWfELT23tLes2Hpj9QHJ83cbaS04aEVrX6uRzjbsjovPjkx8lhZnE8/
DM6M8q+GXruflvMyNj0ABnlfrnh85ZVmQmxJC+lNqvjzUsLAOtHPAIyPxrJXvav6vQhjZWnNJu1Y
5kbEmtjIWaOyhlUEDR4MnMx2puIABdX0o5wt6uYtz4LqqkMW8zqABSrMmg7v0vBeeCld9DAhr0p4
IXfIg2UXUfFLS/SOVpraNvUV+gx5F/wclajA0DJXHuXsFBQ7AafEc5xW1ZNOSkC6w1DTDkHMSVMu
QgI0W0+KAix8xgflQCQXSFKvYRxPnmK0xQ+9olCAm1NOcpimz21WDk/SGNJsQNHR7XfyACqK8T0+
tIK0WsL2PIT68GTFwXMf6KVC9dgJ9p4n1HWYFbypAHg2Lz1tXJBTo8119yk8hi5UDWHCmaNNPtCL
Pg9yoqJH6lQbECjPLq0r1WNNk0dfBhnyKtalbRv3UhlN9iKKFAIxf/S2crKEA38PmTq0YPMstKHW
vrNdeLTaPkLDynY2iZI/T3CnHqULKaH3K+m7m77nNvltmXT+aUmf6+qOIjtf7epFD3vtSxU3ME1p
ebwxZ1No3bGL7OIlGDL1VCRTs0QERfvSCqiEy1EdL0i4+49JrnyWyzUPjZ4itmvOUCSt80L0MN5H
yTGedOOzCi19X+jJC1UX42GMp0/yYe6Mob7T4pyc8hwlF7m1HR/l7P9eJKNS2pvDGTPbfLQntHNb
0t2UV7J5QV7pgYh3tqbReEIrg1XmfEvvwf/32t+2ujVDzD/3vr3DU2VdpHW58Dq6daysQ45IXrqD
O9EiCaZzSgt9b/M0DFF6nZ23qZ8WpMYYLbOya1bSKYepN6f8fNuQbt9+m+XuU1EoKwqfYmavBL6+
qEPgsYvR69ULJNvTxfXKLfc/9JG69N0l/bWZjygu5t/v/tvSoOVvvne4jxlNOtmroi36S3/QpCGX
Ogbc9t0IyLjzPX4YJMDvO1MZ+NYiN7uTm972g1wKxT+hP4Wx4E7e8H2JPSW+UIeY1MWMmB59YxY9
wpITcqiaEjZlYRwgfo2Rm/13cFQtvqSd+YPqbbSDR49V9xCbD3cJPaJLRvXjR8jLGkm5lWkCpbtH
31ZzpqEr1mj0xc2WP6FLyuRSZ/ZTbyMs2tJMs5ZVPlnvi2vvGvkOjA5zLRCdX3E2TfF4rwXS/las
5aImSCBUrlrnSgIa8rBfFqCL0dyKh3ZvFmtaIdHl/SgofvwUO+JlJuK2iv5JpKnmJiq85lwm/ltI
3/TuZuVZezb0EOFiaYeI8C3zmF3reUb65JBCSjMsJjVN1kLVIe/Mhp+nZXQ5L4Fawt2GkfL1tqv0
yR1kSBi4UHUlEY2aHz9YXsrZ2hyNRdh7zroZtaVpOO0xmH9nX/FVmkjIjtDZymCN4z/FyNcDRXBY
OkwXgQw5S1sj3J/01gFSYEb6bCcF2iFt6DDmLigwyjennH/fPAQjNnH0lYG9iF8hjKIvl27a5zD3
TxMljovvJsVzkwXlVlPGaKVkKa2HXfEyTfTV3iYHB3iCr4oNCKD8ubGyfqYGWMlJuZnfI3NLnRVO
j3k3Nw4EVCLxq5yUi3wFNhKlemuCJt/JqpaXOST7AE59GWu72/9W0epq6+aXsffs+0f8T3s0/8be
w+TVh/+eiJf+1HVue0vr9nvoxdJt0yvKzNGJl7DqUWZhert+/INrct2Qck5XP8rQxmkfpUtaMnPD
8fVPC+VecuePhWkHIuwPe8ltPqLu28tQyypv2/+6F/2y4elXl1wo9/r4B3WT8dUt53fKOcf04ZaR
0vr4F/xhv//6NP6w1x/+Uf/1AXWDmh49O/hmd/nWatADQp62eva9LN3YwhRr+QIJD7T3GGd/yznp
sXJE8mykxGi55XW0i6v8nI/ji7Qm6lTP1azGAAtle3tDLUn7rdMGiluexkuf7B5iYQ4E5IoKDeBK
z8BhxHwb5YzEHN0mmgacKK+tPMxkeIKQ9vtKmKbgnJzpxKQzm2fcgaaxSevAQtjqOdHsQ6g33qMT
hAzAD3YwnSI39+EbEt7pC/jp1zJETtCCbcBxRDv7bdm8Fg6SY+EV41m6ApdsYZnBW9/o7qNcpDec
JECG/nV3DYBcN/Dj2AgMEyZXtnUKYj8u3M3dN5lPvqDXzxXZVZajzGl8kZYsVX1Yck6p+9ucLB3N
Vpnp2fXXyFuJq0ueGhoo0/ClTrrxa+ga4apUJveo0dbOGSN8STrvZ38Mq6jvTfGZBrboUiNTCjYS
/IjQ6ugiBzUO4tuVaPJmDTK0WP4+MQcXVcjbt4XIz33B7Jcm7X20DwewNf9p39nn1ejYd/xJyV/k
FiaS7giNLrk0T4VBePLUw1TTB8g9erTX4D3/vZTeKEoVfSmjwkZBd0Ze3rwyQBiVj1qo1+74F7rb
Yd4qlD4HWdiFU0fmqqNP4ygHVIe940izaru5O7NUId+Stxu/a9R+H2bcuOlOCXmdEpOX0y2p9nQM
zd7bnNzldpn4cOYETb9rOC1cqgJUAsRgx9KoImeVVlOLXLBTLhAXcmATdtIf4CP73W16aMbmoATq
uct1194OIkdhSAhk6eXqpoz981QdC+hfIJyV+5eeuTaNAfbmGYGX632InlKX0DMN8470AV59v1JM
HS5ZRNPe4qi3dlWlBTtdzUnriBRJTlPrgyvyDvTEAkG7uyC6CK5lNbwgw2LtZdSQOizoVEASZj8j
lsQ6KOxmDXcbelpgWy6i5jloGaK9DWaSuYsadAuF+l8mZLCrKefYDpODbvSmBossG3h6bp6VcS/3
kJ77bsikANtyzdceuvx9HKiflFoFXTUPIkc2cFE44196qPjbn3zyshohsohhBZWW97FMmkru0v9S
o0bS1rxAO+SkC38SZyCUM3OXJ2gZxrwPMgyC3FvY3e80qbXmLtsu7catKBluNck6g85CslZ5XVvT
Iggv9DzZD++TfALjwhH1t6QeYd2d6xcINCTX2byVOqRpKdPPppv8Yv621mdWg7Fw0fDneqC2Nz1T
LNaXZdoiIW5AW6pDsnt0eEajIcGs9PVJfYzhi7xKl5hsxH0am0KXT0QQGO2168v9PT7taSRrIzWn
h5Qte9NraI7liNR0XywS+NrCJuFzgRc/v9i+l6xoOiN9LAbM+8R8JWcTQZOxPVEvW8npTkRICkvn
HPP7ul83jKlHLQN9mFqIfRVjo5mJ59JX0NBjjrrF+mYLqxyvU7ELNSt9uLnoNX0PkcUfdA7E2hgM
bak5ASfMUqm/B73rbsooqE/RaFS3Qcx6J3RQjSCe+oBcnVUudLs0P0+w525i3e03tJYan31gkAuz
FuPZDXt0dtyoWiQu2aBIFybl28S65CQfaAZD8kvMXDN5Qel7cuNdKJR62+sIsnr+9/9Hd+SfQlpj
6Deg57+ptrJo6VKyag4/v78h6hMEjQUSWh9tFvJ9juLzT36qCogfwvl2yHLvHNlu8U1EFGc9XYs/
aTDGrGhCsfnulMNWHyuYR5M6O5LsG7dNrRtXeKaRXPYprXad0BZtZaTfqEZfgkh/UbVQeWwrDQxa
1lgbmZm3fZOySNv5Z80Z+s8OIo4k5lUYj869HaOJPp/l5ZqGP7tNOJv3NTlCzZ/dCxmxCX2swr9E
STqdrBBu0wYqgZc27+pnhCClcRuM8lkJRT1XE5gvhY7+SQUoh7T4oRLgH6Cnf0RzqXns9KGhRJ7v
5C8akeo+aLTdLuWvZA7QpNSdmUDlzK+EuNttUTgmzXNhFDvphkD1fZHGmfuElBvSF4luHQNj+Bw0
rngawzx4Kq1u2pSzHJr0ySFMNOTFJyPe3X1QLxwMb3DPclXkOoLqvLq+b+TTWrnTRaBDVsTmctBd
uKCrggfN3dck6j9T51EiFKhSOp1I12UKjQR5O4D0AODESdok3u21gqjQLCsaQnE0BzlmWk8zSu49
yChCoHI58O+fglAGy/njmONlZJDyKM55ufBW6fC1NooWwfWuD9YwlB+lCdkk5xuz/QS2hG73tMwe
5OBnWvaQGumaZE5/li7EnJqDGPrHwgpL62xnOcrE9Lm5Ruyu4lrbIQgWQ7Vf6RugQuNXx/2U10by
pchQbiZJ+e7Ook+t03L3qwDIOyqZ0VR7AqTf8q1T/b09m12ruBf6MncyoumuTQX0pdE1VIraoeN3
/22IfHdnxR3iqWgydBvHqY2/7f614d5PjnPKrn5WZV/tTKRLsronNKiy9aD9rQ5GdZaDwjvs7Srw
RLiytBRxziBpjn1CJxzERj/fcCuPfDnMqZuo6iKw2f5ydOD5cPsTL6oJ8A9akbdZpvTLMu7EWk4W
pkHTL1ry7cFzpr30KcKeITMhOBgXnMbJab0V70Hm19atUN3tPH5TvRJPVGN+5EIxvw4e75AQ08A2
myLJpoToEMsFkdp6kMYmAm0Fk24t0ajQvnpnBB6p53+YYy14BCZ1dJuN5Kw0rUI538yP4JDS5KPo
I3HUhPg7V0MPPjfkjUCLaS+tbwbHMcomBC0M7cVFoe3BU529nBQtLlG36KI29pN0pXH4ozSy+Cwt
t4HhiSXHLFHDlcOdlOKYLdRN0Cb5yenqLFnJSxCNE2oUx9ssxFTwsIYqD4aYR/ZQRTboiDijw6b8
Jt/PdZr9lt3srzqoj+App25g9HwOPnKdmRyDhtRQ5BfItsxTmaNZPa+v0wkZ1GnJ3167b0RYPfSz
DrjdpR5KduSttdb+4dXQYsJGl1OyKilufsRmZVXTXW24MpYGY/NToZKkzOrmlM01dBqZ9iRQuq8U
D2jV8sfuQS1iEImZ6+9sVMyvtUmBOoGV/RFpH4qcdGUtZH+VYevdWc9C8Nd+Z3ySppxtUl2/mb4C
emKojfIcdnRKlHpcbVBNgS+h7bXHiXQg1LJh9j3364OFAPbnP0WkgeVdcgSnqT+QH0/6z3wAM24f
Qw4yH27pqYCZjY7y3yZkAn3QXuUiXpIC47YPqnLvC6yQeieayMpilOXhiqevZQEGArzw3GXTJplv
6ibQGCC20ElGs6kM4Ln8sHeob8815X8XGUbqPdeN+tOiAcZKJJOvBbjFR6su6kfPpnMIAv5uFVgR
fwilQCT4d1tJUJKUa3qfBwpJUmMtfe1sSt99H/jBBJhRQuJWJHR/1ealqFX/EJTZcPWcMrYXpWhp
Zcv7s1Lgu00ohXFJhtNtkd+7/bU3nOCEDvguDCo7XI9Dre1rL/jSgAAM14amDNsqBv8tg2/rbAgE
10YbUe+ad6ZLjZ/mUmlbgYcJ1mk0DlcZLgfRaq9DOu3oEEhBMfNxyH+kqoaIUlLngQ+Sz0n+I40u
dRbok6U3nwyWcdInPwIZrH3E3T5PaRvzuvtndV8nl8i9sr+ARivAb8OTqVf2KWg1+yQQKe+AVP1r
yys9R9MldMdyI80BKfX3GIRr0qG58FrX7enx4LW6pHZk0lt/sechUQJllWaUFkY5I51yqGm6gezU
M7YVQmyXqu26y2214XwpPGTboJeGkU7Vw7eqfajV2qNBslLPE6KoHMlwTxSh13VRurcosvif2jhR
KANOypMqkqOM6qIi20+6Oi6qyi1WQZegK2rbxoMdpOZDV3sacGCO3rPLnF3SX3nptq+T9iz9cigg
PFl6w4DsWe0CUw3baQMZXsutu4rhOB/4asPI8Hj3xUNaP6bzIH11DahBhsghTpBpdmM0m11XlPZl
5g9/KcNGhZusVs/IHepHI0DqwotyxPkS87XMDftHkQBPgqT7y3+GFr39qsAk/IMjKDnc5j1UGID6
7rumwule59B83rX637sWTe9BOI/YJV0PDzoA6RWKftm6LHLeTWdfPobNrkDFnWLMvz5oE+rzCLe5
MUfIMDmEiEYrplJcStufhSkDcRzy+GmYDGcTxTD6J6DGz+imaOe6LKdxIS+9sfeWhpo1q6r1/3Wm
kOOcZTjqHWJBLmDYymjp+2l1OzMBRJ52rEcqazRiz/smM6C70/QNVR3taJNSeu8ddaxT7kAYNYju
oLp29gTkJ3sCxedT1tC8pTTlhKar06I1imIvfbzjZE+JduR4WD86swEzRH+IoM1byDkZlQhPW6Hf
oaxliJxIVeVJUz1uQfOP8vLMv6R2v7n/dEQcxq02xP3tp8tFvgmGKBfNuLv/dBVJol6rooPqBS9B
r09nOVQm/TKLkubecpj52uYJnQ+B/xXOzB8bQhwuzXEQ6m1JVCv2zpuCZ1QR1HNtQy8PlPDktQYk
xdAETcE0XORgt95wCXPqBPDpkw77xW+XAqHc2IF7nFykTOdlkdkdgQ0aqJHSXh76bXf0U57dhoiS
06AE9kmf7zuAsayfTD/rUBQMIbuXIX+Ku/sqyg36NNPQzNvJoZuvXJBSkC3bF1gAEb4nzQSZhx08
B32Yn5py+HrLU8zJimmOELwoHKTvIwIYd/DsCa/Zh0EKnRxkuw9mZiDmGaTT17KhDVjX9OSSNLWy
KzulcQGTkhlfkOFABcBw3LPj/S2NegCQLq9c206uk0oZcPDz090lr6Y8+qcrA2P3m9/t0QpWfOMR
kDm924ByqEsW3C/7flPQCXRFyyXYjXmSbm2vKpcVVBKbxIqtB1v01oMHNdXGTNFybMkAKAvXjMuT
X3onGSIHGgkjWDj7rZ4IwDgGzHp6wRlWssuHMwegEYUgLzpj3yY6MqyaJAEkWPpkWECn5KqNS3cp
U2ldU9n70Eed+LeMGzJBk8q3PHJG44lmjWKBzpf+ivKEv+zRIXn0tC7fRLmZnQG/wtbk12Krok09
dhMH9NS0fqDtRBV/0pvTfUgT0Z7o9PP0TYTYtm+oRznJ+yl6XDqUHkjyHbp5ECgTpLRecWmP07sz
TRP9ZvJLM43oa7FBf/3V6Q3eKkn/H+sKUgHaFzP7/dKrvlD1tQ/6TDOJoIHYhmUPQyWfl9bV8avb
CnvrhoYHLMj1PrlacnUq0f3lFRxT0zoeHlDv1I5ojvKNB3n8l1jLeQGd28qZGuuYU3Cg2iTGDV0K
PSBKqzvlzZesG7uj15Pr5smIq7Pr98l7mK8MIFKDuF7KkPsEgOxiUttDgvDp0fVhfaCrMDreTemz
5wl5JYfUn2iGoIWY9GhoIGIn7d+C+ql69NMqO5JKEU9+gpbS6PkHaU3zaR8khZZ106P09F2nHsPI
e5NTt6CIg14k9TnnHW4TRhYs+0qQ1Jp9coi0ek/NPLxIS7U9++Jr+ea+ERgZZwd97ufUqbcNlcxr
NQ/yyppf6KhnmbcJd/BBQ0/xG71vOom6yr6GZuBc4Wpu9oCVoNr5ZfkIM+7KyUYEJebY23LXMB4C
E/b8990cWNpD1ENNQyDhUIYQT6/yGl1Sf2bDVcbpnRxXcVPtJ5OC0ssA2V+YQf3qilmsV/1hRqp2
SikmnSdynNMqd3NtZfEgW8uWHK+2/Es2je+gsRkm4vru5ynwk3PMEXzLfW/GeYCHjtucl8Q6/0ta
ckgceCIX8nL00WW39eA0Zq5yvofIq0gP0FZXUAbWNWQMyql+M5XGek5AXI+Vazzas9UFibOEDII2
sNmsGsVCS4HjXTfUS9h8yk3KK0RE/zoaCjz5vH1lWdh1qtDIbHeX0Gycx0GEzrXk/noL9jiEHd04
/h7LyTh0HjmEJNAAl8+dH77GDtyuCzVu6S7Qhs9ekMSHcbaCLPKubp1pp4xvAXiKDIE25HbXfJXF
6rZMxqDa9cdl5lhtnczn5Gvp+9LXPQ66DW3zfqVDNjlf6qZCl35m7X72yWkZ7iCoDtmAp69ktBx8
QXf7zYa3jnxMm/PaMG8mBweoDJ0T1C+gTz6EThufXeAmO2ekBW62DCWOYQLjSszDSAWD59dA9ScA
7wk5AM57YEd69SczggELSHrk0JT5S5xckUF1xZOOu1/p+NZRyWfO3glZECBKAIvMjRKYwwkpo+Gk
awHfuA8zCzIlo+nVjha0R3a3QG+eljFWkqUt7cL/rrF801on40D+XoXUdSG3TGgO9sv82kyTd210
9cWGvONga7l3lcNYRzA16vGejkT+h0tfZ6YwRbc8F35y1p7+EpAVOsCo9ee19N6uFIgc4vAS1Wqx
msBmfEIbFqoM6H99q1I+gak9d601PRRoyB39MfRp10ohjwRCafepDUNWUj9CY1Lty6HPt60TaS9V
of+QESARj5TR0rcg9bq1ouXG0U6DmkyD7Zi7yvfq3R9pTW4MJ91MglJRU0TPkc7xn0hR5MxPNCi2
U5NuDzyeH78GThH0L6WHGnBNHWcbNdZfysxWIgd3Ziq5m/Kqq1vQCojH/Oa/x3pgsrdI2fwlXSE5
dmrhkgHlYztd72n5jN83yfz+Ug8tCit1oT00YIJXde7Ha2kCQdMeUgfRBBi2vt1d8qoaRvSJeDsO
IGBGkyFHShwGNmtbpL76IEPg6+AWwOluKU05oaY8ElwFMed5c2NMtylKIrT5ZeimRtGDNYtaefNr
LNrIdN7NAze2eIVoiIYIY1PoCzktA42xOGQDTIuBI76OARqAknU7ddxyp3ojmSqIuMdZl6GURNxp
6ncgk+bWvSGwhlNbBG+Ipxtni+7YF78IxMqY+nRXRlP3Eg6jvc1TJ1vJ2aw1srOe+N/kZMnt8aQp
4TcNxpqrrtjR1ZyHnkMZt3+7gFbo3wl5NVRjtotG/ral6U0QeMurYFDs04TetdwE9Rza9+VW7RRs
FQftDboLrHMbvRXZKI4uvC5Hex7k1Z98fwoZkhZkYTSt/u+lQwuvQ6br66RF3aOZ1T3ITSuHuymv
WinpIaelLWPkkM7R9yU3n1p1yJJoGpy/v+wVqSO8aS6Ex8FgWPkC5Ea+DzrkM02YlJeDOqW8s1mR
smunMj2icJEe5dU0z3Qqh32HHm5Ps+uVprbdqnQgT19lWaJfQJrNCbm0ip1T0QawdxfZ06iNLwoF
xC+xoxnrPp5xqz0myfhFm3glQLtOHOHCiVdDPXhP2WRtG/iCjtU8RGk2FntpW70K/VCr9+gl6+He
kaYM0gLbhwN3jr9dVnX2atjxuNe0knJgUvjU4fvYod1A5SgiKRfKOkXKwfKPw0zFIF33OGlarZUs
FbsrjkXq7uvCal9pWOx2SjgDjGqz+4J6HueGSP3W0wW6btRKmSlBjCc+9+9eok3f0ibnWREMyQO1
poWa1cHD5PgA7VU9y5ZQckwrIaLTrWrazBVSWe6Mcl7/B1i/pCX9giPaAsxSvqwNR1sayEXvROyP
z7laT0fwujBYq95bFA7xlZYO6zgigLPoRNW8klwIKd8K9I9nM4bGZYMsu0IPfGIuLXc0Nuj4gsJS
VUCUWdogMR/4F+mTV2mqfRamh5RCQFOxMz96rHkoTc+9Wv7wmqR9drj7objvT4rvbmUALLP9vtPd
aGFWivcofJoKIzOuSBSKfuHWPcz2M6i2CYN4B7nzFwDlVyi5TGc1FaF90hBFoMrgTxseGMFKUgwX
uVEt1AAAkzU1+qfRpzdDmvfZrnObkzTlrDTVBrRNm9tx9A8YihLURObvLEWfVhLU6bppD21GFsFj
D+QzD42/htCtrlrWxp+73dBP+WdbM5W1ymsyj9bvk0P/kGSeoDkVPJI5be7UFEgEjwiy0FfejwJ2
i8Ibiy2VU8prXmPdGDAS0UNcJyIUOCQDRlBVFq+d/bST+1gJ9z8RmA9D5AXAcUGLC6sIP9GvBdHu
7BNCDDBQ/zsrr6Qv9xUQEA7Qx1jPfT5mvV+OwzRs3K6Ar5S8YLuvAjRpFUvBdn90Zp4iKDJVJyqf
+r5ptY3vm8iPSF8KdqmB/cmrbjHSqVnoMXYE/ubvKwemx5Q/ejTmkJTYGjONQFFPj/B3Qt3op+pO
TZ3gTPNQvBZoRS0VkYRnu1aomiPVGR6aOCTBmFXdJkvV5HnKkNJVqU/85Snh2oc87B/PMc4Ngs70
GZgmjxB+QukCOqc22ewiiojnSM9Rrm8QpUd0Cl2FIkYCcKSyY/KifBiTkA4ye372uXwjDiDbL43h
jpfeTbMdaprx1C/A8PScskzlGjWNch2c4C3MovggLekPstg+RJxcETjIUQvwrOiJZoYYRkoUrLSB
HpoJYbN4GbovBhw2D1XWXYRqabugRH8iRuOccvd8+dMQ5J8zj3Pz3YXCn4WYTubM0IYjEjrTtQ64
t7iR0m8tNWyjdeCOjzVcEIdonpUhnK1I8KkBPQktfc6N6+xjQZ7a0EeV4ligAt2YXuAmopjWbLhZ
Ko+mUPxHL4fiIda1r9KS/rQMTRhXHX8Z1JN/C7O6oVuqZdZtZVxX1v61A9vMzdx9Ni2R7qMg1Tbm
6Bdv0dhucirsfwUKDPp2aE4XxfOqM+hhZSmP93HnLmK+jV/qma7dEFN6aJO0PYI9eROKDoOmORjf
8kjd17J0mkwQQMMM+aMJE6pTfiletcjUViNtPde4tdrd1BXmfjRC+JIH41NtmtB4afYsbBRE0aGh
02NxqxV4I5mw3+1unlfMuTYTx+TB5Hral+11MfkpmlrUo0MtubicSo6ZFvNgsVtf31YV5SU0f+Em
cwdxuJWb0C97tkEi75uytZ2VDSXT1ihtJKHLntY9rU9XbWop55YXMrKMTU7Dpm68mZEBX3Aa/egM
klyNSOOXShHjVtCQuU+jSawKi8OF1DswSTDzJj5LGUtbXmXUU9+d0pYDAi/Rmn6eawngfMxNt7o1
TpmFmq8ULYpW2TDzc43uFZolH3LIrqErYoinQz8P8koOnoGcih2hg54jnooIuEbSsnWCtTkLd/Rg
t67yqqm5kWfOzFsHccEgWQo+fPewe+y8B60CLq2C7aaYX2GkwhltIEoGCxe2HG52YNfuWomb7xba
3YcSXohsoc+cV9LWeB056HyA704+elS9y47PbqzdJd0uKHMhfrAyx6C/dlXdX+UVIhOc/I1WWUuf
KFX0DTJ1HOGaDvvtPVBGe0H+PavjbP+bn0zTuTQ7cyu86SG3i6+1ljUcjoXxySmyr/kQhwtXa/1N
VXr1UfwPZee15LaxreEnQhVyuGUckhMkW7Jk36C8ZW/knPH058PCaDCmZdc+N13dKzSoEQmgV/j/
OBjPgGvqL2THrIMSRsYn6gmoggDf6jz0mnoKujjcAZM+/CaznEbydbbJyk1mNEDaWUrMnazUPnrJ
+AyBWvPF88n1905gUnPOEjCW4hgmMXBqmdV8oYhiwQbN+mdZGj5FUYn7i9dm5QsBvD/EpzZs7mG1
ax/ECDjG+BD43O5k2WjdzxkF96FeKs8tHI8f4knNKJNovspKhrzJfSoBDfMhUHrvmrumd02XwSOn
yIOlP9OkQAKfMNfJi8ul8ETTPplT61xcI032os1D1XrOA/WjrFaH59Rt+k+hlxVHN6eSzVQ160NH
Sc4po9t58sMXioyeFDX2zjWV/S/lMuhzFD4AuFfsRht22h0x0PLFUOPx0vTqV2GaEFGVe94l1Yzf
7CqFZtiMALbMqoryPnV4TjXtsSGB/7OIen8CRtR1w6vXphHlJI/0jST60VWr5ioDMPf2mbM0MCl5
fHXr8stQq/2JKqFmBakHWQCQ+in7nJeaB1wquPUy8ODqjgEo+Nw3vsvKOjMey0S/iNO8eIqyxH3I
/L+5ky6pD8QiOSbH8bRvY6O6yQC/cl3uKniQdhn/4cA3oKHqrQEjvAtQrQYidohu9jr1k1JF1lkJ
TxYQLziEfsfuuVP0Ab3SLtD1Q9ZECq1TnDDmJqr6Rzl8yDljNiqXO5Hd76aWuFqZJbvIyqcPlVPT
9JfrBLxtGod3uZ2GT1aZP7STE8FG5Pdf6pk3ojWVWMw0DVupYnyxeXkJzdL6nNMG/jLpyp8iVmcC
gZRLGMfZHKejlofxQV1i+DloXw80i/4KVRHlNeES698Udtr9KiuRC0GQzMQLVOZfZfWOEWhxFyUw
KPtgah86oxiutEYP1zYIXmdaN75fev1AhD6OfnLr2fHgC6C0CKKOr2E9VZfU76cPZf+JHFYP58/y
RmdHlIfN1czjd3J5mtnNp6bMgaEm8Fhf4iogFVkYw6mjKIcnkxlfaVO9UH8Q3AaQRHft4A8fis7/
6tJo+ZVKyelMUwo/vNaLwPLX2x1MESGtiUn7S0VJB3nT6KtbeNNtDMOWwmW8PHAKDr1LIe0UhZ8M
H2qJSR/72zwW5LyWmboMm2xbpnXulbttjb9r5vpu1j+XTd6+JEpZ8rivsm/NGO91cxp/I5gVHwvL
pdhGTXix4yefdpBK+j4FB3ET9J+Slsq6LgMRb9U2sCBmtrcTpYi0IXpOUit79ili6ok4xnV1psk9
rz9CVNvudAOwQHcgRSqDQ13hXoU9Ca7c6r8xlarfKFz71Kjt8LkoKLsZY6c9O7pRX/0FdquM/5hd
O4HD0Qt47M1LnUxlfDHmbjhnRu4dWy2Ojh4Adod+doIPdXFooI17sRsvIWVmT9opUdp8301Z+MHp
coRqH3+pRqUgjIeDDFpqKlcIBT4u/5H5MY95ltV1fvX21NMp4U/AMBbnIWt/Dygyumm1eW7c5Wst
KSwZ3hSzfPtL/3uWK+YF6zbjIamtOVXrh961/lif9mVTfuM6yWXQqFGjseOvyyonmmE2gDfmdDU7
Sm09Wcsgs8QNrSe4w9QD8DPWPh3mdN6JcDPs3eyhDqmyFPk7Ew/o5zO1k3+osW4BLsxW70x6DUz+
2oZddtMEJhmUceYW26ZztyP4DHjtWD6MhT1fZGX0k1scVoUBmx1vUsVDQ0XXhRt+DM/Hua2r4imb
qafONAqafbqEx50IQZ5iCtLT+DhGj+tKFJE5fQEkg9It4Lt4zU+6P4vk5thV/Ufo1ASdYmf8CRbA
4ez7kXWZTLd48bl5HYAsDn8znOYiPmlcfUzKit8bcLupn/xZdVNPotzvf0oM94+cWMpNRBbR1WfX
di+ymiCh+Mm3gQFqYP07VmMTf9Tt/1CHq37U694/auRnD7K0eavcKQbc1VGn+x+jJ17QrY/JMh+H
XLlprXlWRv+YGXX0ZYhn52o1A7/6su/2XqBZV3LGkLKYYwimncKbaldBmZJUt16ryb8m7osPpMTV
K/r8Wrb1yQK5++JnEEyoml9eNMAH90U/zkQFI2g9gHSdvIfGjn6ZTKc+ZktSk/rZ9nH2XedQu2Cd
UFnjQ120nJxkmJcT0rbcZEHzMpVJuOq0xeofTe/cK4+cZhku8ZTw5inOs+MpLndwAmDJcYoho47n
sHiUWV4Y5PBlTX1Z8cjZer45OcRsmPmtR9Xgplx9QaS/aJby+0AHfR8k3zTosKn1n5KXoHKjWx2C
Itpmdv6FYssXOQUAs/fV4av2OYpzClyD2L8ARNA+1jA1HbR06r9MAXd3kOaqJ39S+i+5Fey6frA/
90D1vXT99KtYGWbjPcQOKHSytDhUH1zaeS6y7BOKhxyt/Dg5LV2Mk7dakW6tT3YbwpUFYFlM1PFi
t2b8nFdBdFTmwvrMSxk1n+WY/zlWn3jmWf914+lzBTnt1zoC90wps3T1VkfVuBC+iZ95zXz1rvUo
5T4dFIt3lgLpEdk7cy6/JHkWf6JZObxYWWydaosHUjaDKkrv8n/KjuZ/p+qtZw3MyacEiGwK6lA0
/CLVPCh+my3VBKWzrK+OW3sP45jQHZXq+qGazP4l7XrlvKDXEgBIykc7KdSTR4HIx8zzjb1l6f4X
J6m/UYVV/RlS9r6i84wqua3OiK5GMC2wKgXvyHY9Dbd+dIabwgmKRPB8kZVFkRaIw0EZV7vNZl2v
Oijjx5uoGk0DeiYEIECWq5Hs4pfgIzQDjCd+b4UgJjHwawqfbYrt3Ch/ksUmDilNeA5n0CWazNXP
dwoxhv1MP4we1LPusptjVZlKNioKL3US9y0JhjYy9jxNntLYtX4Jirh5jAI6dibikL+kRlU92EYP
0Oyi9YD0Opbx7J1FG7W1uwu4T9xE2zguhESu/qHxoP6MwiJ5SBy+NGUFVnKjhwDKn1oLUB5Kg0Ln
6LV0k+ZJ3j8GZf3kAXAV7Duj1F98j1KQKvrYaVpEsIMhASUjBt3yebXKrfIjwUHnFuUNzduzAiym
0hjxRYzFl0MQwP2taZ62XQySWMeh1+2DDcVHwK0ozM9wTZR7MoDtE7lW6o+WENM8pO4xhhXq6ANk
8LMTj+2HKeiPpO/B7ZssMmDp4OoXMVY46l0NFRS9EvjCR7+kgRq8jD9apwov0mohg7wpL3LT5m+/
iWT2Js+Grr55sftgwnhxk2FuQtI4P1gGZqxz6HGz3WpntQbgR4vhvE3fOW7C2C31I9V22U42VwvQ
WyrYLOCu/p6c4Fhl7+MxzvaSWpBhlnP5lpf48VpMJVuxJjNkrWbmhe5791JEAWlfSC530NMbT1bX
ePV5Gp12pw0Uq2jkcp/8RKPdS6ZilOzGINepLK7Tm81BjzbwV0C94Bed+qK/4eeBCj/SsGNB2gME
22kD0Ns8RUbD/nwqRn64oqjVGh5Ar9AuBW+7L13kfJbqrTppeDxY5roS3dtKdIullH2BmrpaSvfn
m2UdZfaRCgvvKD25ED49TE00vkj/rZEO1ckzQu8gSjvLsp8AxRLdOvDjgvsRuFRp1bX9vn/y7ehn
UYpP4kBxlHtmfoNb7Tdurj93iaFQ2N+8DrzaESRvnkScK76tEo/W1F3st81Cz6486YUB1JDoQRse
Ti2FBLw6rRT07wIy/xKgEZUEbPIldNNLKutdAEemtHv4rxjpVgvEGKGoCrxKEOXJS8UWx5lIswGX
6bMb3FZEU2TqRRkJKnVaSnNJfzut3YK2QsYdYtJaX+DH3wCEBEpoW5oLFtGGQKRoFFOlSejsxUSM
qWbzqRn0p4O0dRtwrX0wzG+5YA/KSi2/bV3akt8Jij9WbELr1Vpatv/ifydhj7X/T3YkrdBpLjAY
au+eIqd1KG0wHIoVmHVJ5D71xLjyIM2um3yoLCiCB70bToaajLvNeNtAW3ZZfImfZFRQfN849zp3
Z6pEOTMn85+hDSj3ZLNo8l6WeTtSjLnMMm9SH2o7+ZNON5gERJaCek+tcAiXahANCYwpYfAcdKb6
Uwrv1o5DPLj9VaL9VC+KUK0e62UlFq456Yc09wHCWhxkIKWxKzty2f2Yuvs67cc1CGI3+uckMJxr
UYaQgleZ3h/VyqgOrqpy9KVWB6xEr76QpCDEW+jjqfcrCrMEm2ad8reJV2Qbgbe5R7ER4R3SjcDb
2DQz7YuORrV2H5T0Y4EL2XJjKYwFI/H7anZnezg4AU0EIRnH9b6SNuaRo6V1lVvIj+A8vXhq9y0F
mQe56dzdg0Q2k2J68OFykxWm5QOk3Cn5DCfUk907HFDxnqcPBhVLj2L9o01ButV2ydR7672ykRui
GCYLmCi1+1cQjp4glaUnz0metwL7RVQsojWGvixDZUie1QxAST+KW9rjk/Zxaps/1vyels8PnaZb
L5LeM3mWHEAl5CyeU+dMGsV7mZd6pGyiTi3XPotkE9tm5y2E6CHoSJjKkLXT77OquGcpwE+W/3sV
To+jLKVwX2YyrOX5aVAR/dfqwzsZ5I2fa8XUeB8MymeQw3gRWLICsgyL9LQG/d+Wa47AoR32HKgj
YIwt/2uTqcQ/yWCFZgO6CCwN6UKkJzKbRh3Tq5NnWYUGbL70Hl9opPB5axtjfis0lPMKLMCbPPbV
m2HQkiVfqrelk3b+oQcMat8oWvgigzEF0UsSEBIuHN063SnyNMxOoUHe604xgH5CCIMsxttOCt1L
O2+E8EvCVRLQspv2SsJ9vsoqkziAxLFcFDEJmEsxfEsXynkZiKzU60yWgdp9KxTKYe7kssxMtXoy
fd6VhoHK7R/511MR76eEiA5lQ8F+eQ355viQuozp9GsG18xR08F8oik7/aA5+f9s4foQzhTW8KEM
XEj/TOpT4P7pT33TDldfV3dl3tLrFY8pKfYajFFzwU2Qwaot41a31kGlu2EViRyw2B4/OstrTSkf
1+XmZpfWV78zaHD5q5u2wCgAFJ9Q8GmB7vV2nc2uMIPyOJDN2ItWFI3mfnApnLxskK3FYJOlzuLr
iuy6LK3Kj67rnUggW4MF35Vj66rIpMFMZKL1PRPY33LvwaBBFWMFp2ioP9V2qz3VWWtMu7kCXQwM
3D1UF8gWhQ726rSTtdZr4TkboaOueoLHB9HLFqaqGvvajekoXBxlGIs0mha4m6/hXNQ8RthMFOuO
67rca7zAHI1q9C5aOwY/2a7/yS2H9NfChGBRH8eCMqwo/XWCeFgj2UIcMoofuReSo4Uo4JSpZXqu
iqDZF+2o3KB1sb/MAKB3gGeCjKsAV2z80pn5x9GhMFWPYrgF0mq+uHkV7UQmgx+q7QcTaNoWSIFV
rtn+N28gSSgG2tQeXMu1aEAhjORKLKkIadRayME3mcwI/BNLkoJWWVuLoe9ar4Z3la53zmIsu+oE
Cy9wE54lXJdvAbop+33ox5hmacLWopQQniy/69Zo32aRar+PFaXtYr6JxRGd7Lfp/r7foObkEoz8
rJnua2BUoqOyTFQnCg4y9Vvn5Dd+eBkpRa1OWxj1R36b1lLd927WmHB6EXVbG7S4ydQ3o/Hokv/Y
lbVLdJ/W1PpxWgbwD+rHqCwRytpMiCtQh1mcxEbUm6Es18FWIDwLjdNIzJSgNoMeFNE6A0f8b7L/
1S6kogukDPss2wWt+8fsWO6JipbsqWt4cdjJVAaTQsJCyyBhs73saZPLTGQz9O9XKwseRHTvLyZt
ZAPfT/qShBzX2HxlNsgleZ3apbGp3izOHKTCwK5zp/lQGSlHBUoDgTBhRuGKV+xkKgNZBTBWAA8u
Fu0m/6GxbOMt6R1Rb7v+o0yHln6nRtTCbcbiKx6FoWVXq//GS6iq7IG8mW/QyO04ifZXXUrAYHKf
b2mpzeVFpmKj85Q/WBUVOPUAuQItuKl6W9UQg+1ooC2OS1P21Rl841rp2vuh+OtStHeyzU12EZM7
WdpBtmjFGehEyzVUn07y3Y+uuW2tuHVxBLtg2DkLCoalGA9BBuJ61br5M1UeC5TCUi9WzfqqeC9b
bLrGemia0QUEdDFbRLKTzBalFo5QfUCa1CeEgIbeIzCd2G20INEmtyrWm9dpGowzUNjlkms0QnpI
G9h2WxV4cVWZgO8PC0WjbCd3OG6P43S2jfQ/oEyjMWrelK1leLVsQoWmorA+rj6id8wcZOcFMU8+
nxLNNm09rQ3MzN8/uGhBR7QBBuVfJIM5LZgjJoUV1POjWdfbv3jb8V6TKnG2i6kHPoFY3d7qxgGO
doDlW2ZxqejlTtbrVKSzHZvlbrOH9/GP1orTk2hFvprIuh4go9iv02V3+hXa2+jGl2kaoyss0sEh
cP3qMC4hj370aCJUJMZRazpEwyTyRNPVPaCGSwRElqA1Thc35VV8kRcR3SQgZx4rbbBu22D5FtXq
ffKFYpjgfCf/xyUl7tZNXMXEwz+kgG313+SK54AfodMlO8wJsNiR2fMdcKz6XNc95bR6CPMVfe/e
IeIveHgn1Eg9PKQmIONiA3lUDLEFg05u8SkYK46fC2vWIrIVV70FSX5e7+duZZEvIuO0327bwHE1
6z1fZOvTQKYerZSHKVbi/d3DYS44zGlFXx2Evd3gAuABVPbOIyt8BSxq5KViHsn5QOtu8b6YH2RN
VYG7K7okPsaLWmTv1GI+qkF5TuPxN9HmDdUrJWiigs2UL6BNMqOuE145oHlAaJqhn9yDtchFNKdI
eGui1WcnZjIIohO9ZPneNfXwkCoalaB0hEDZoSnBTWazrgc38lsLeOmieTct3DymzFe8xEEJzGbX
qLRrxw7NDubSOLHAzawzkc1Z5F9HWs/v5OHisHmVo5HRRJaCG/9XhZhsvhO5EfICfXncLjZYZfxA
E/JvUvPTqEsazh6+Sn0QjS4DHFyLTC3mr2IxS83Qm90/ymSDcKkyIqb7bk9xmFLQPQDag+MKODRe
++ZPrToNgBaq/5UuaRhS/FOfDPNJDcvoqw+Cw67UiC4TeMgpHggPTZ7EX5UgMK9h19jEAmLlc198
8dKFiYDDwzKGvB75y0Afwp9qkxpHWa02DnlFay+CbbDFUdYk+l+9N7XI1s03GyXx3fUymywGj+Gs
0MwvIqtuNf+4XhbSSzXfrXNRpkrXP0zQ/iqlAwFZ4HXazVhCxDKTAbaf32DgmU8iH+ziu907l79N
35xWe3G1/rrvdpl3NnLF1rN+I1VFGe3ycd7t/UOX1XvsgoAWxZ91h+IrRRk/5bUePIXk6PZuppe/
gptDAt3WrEdzzO1PNFk/iDz3FfrV3dE9QNhDLdBvA7QmdA1TWO1wYF+QVcpf/dj9ULkA4wLn0Dyr
FWzBIrebDs7fchhuVvNz6hjJQclj9SqDC9nnNcrGIdvdr0W1WW7qBJCPV5/NZt1jW4u5Y0Tj68ab
+7ZlsF33nXmVBO4+pINhH+ijA1tL7NLvaeSHwG4sUMuRyVBOtnMd3KqDKXIRylpm9aKRWajBaXXv
IxoZzLYDpmNb//OWYgMzC9VEKuGSzW+76rbNu6vKR7mzWdWz7fUXEm9whHb6NbV1/Wpy1DL2Mm1V
3c5gCyycbDUQq3yxEv22lFmlKvpVZjKsfmLta+PB7BrjQdxE1AC4wVH4zUWETmPVVNnBa6hShOkp
ISGnZZCZVGLKrLAq7botV+tSCjc3H1/2WHX3ttt+stW23Nyd2ThXfR1Qd0196GYW6DZZfMfs9xPl
NMVuIFpKKm5oopsfKyVA370W3exlEKEWjVWxA/UWlH0R6ESTT7nZ//bOc/OhTsd4NVz3f7dzSZfi
jdIUgxKX8WsbkNpqnOoDP+fiiZ5iSi1qHpO7bZ3zIyVuGCmnTfbORnaArWfdQUw8KdGQqQyzT7Es
dxUfBhQukDbdn1k3VWe3bdInsno0Ci1NgLLstXluDyQd0yej5mk/ZhdZaItkclxeb8VOTYOMXkRD
AQG5nHhNRq1SVgXapu7u2kItnsaIUPVgjdZ+++AyWz+9fJYlfOGmxuP2Yd99eD+nlDKOWmv/Tjg1
VdUd8uw8DZP+qEPy0+TjUJUn+mj9A9nP6ZbVHYS5MpWBgujpVmxCWYtmV8bGeNuM7nxkuTqCiT2t
hiI0jKCsdu/c30nvNln9A60jJKP2X3WgG8/G0tOTzNRoyGAuRYMWMECrohQyzhoAo3dCMWwX2Z1i
k4nJtn+Yasd2pqugdNycYgkGu55fB3qRAwjJlzWh/pmmJSis/SorVpsp6ynd2MwBqhwPra0le13e
0374tkY/X8DdfKLhZnnPk9e4rvsLROe2pBnOuhC8t82HIYfioiaFA7u2n/BdsPGWaTC0vBr2JTCn
eZ2uNsQwE2hGv1vLbHUxgfdudot1k8av1vc7RllVwg1Ny6XYuElW0fG3bAnQ9EgTXvvZszsaw3KN
ktioBkg46J0ZetHSC5/nrpv3ekqHaWiAprpLsmJ+7KfAsk5EWloCtSbNFYEN9/wI49xj1oVYqXVL
qnLof1k3EU2bW901N8YFJZKN5RqiKLNfTdB2AAxbdokWlr4prS6xPQJwsAy9ZyRUxlG53UCy0O5E
+G6qNZ2G1KdzRlOJzi8+RVG8eiecxAAG7C3oBBahMT7zuqfdxEyUr/6L23ZRE960hzZIbuK0+ov1
3fZ9C0Y07AYnCgXJpmdzqV+hwOWJ8teBZIJ+rS0IrkVRZe536393ES0VUCZPHfFZ57Ldu51W6ZiY
N9vptbOx3MiLtOXG3iz3eFnLbBs2mSNPANGsPpvKWjaavNKlBijbbfIfbSOy/8Hk3eV+tI2bgrI6
dMl/RfnO+MfTH21x76nK00yk9ZDCcz90KV+m73+Yf/5DvbvkUNMpm7uls8tTEFfofO6uFoQaKciF
wEnYbwN9KAi3tVhOPWGTnUzFXdSRDrz/up2sRS2z7RLbPu/2vbui2NzJ7i6ldaVzsmoQHpbPuX2E
f7ykmKwfUFzeXX273Prvv7tUQ6YejAG1MYNoZyhm9QBJsX2zl3jDrI79xbYGwCNYbYMRabRHyVqM
2zcPtY/Q/NVvtVZnwvCnVb9KxMox+nX3QM+LeschgRoQX4uO61c50Hj7kakMxfJyUi2DLt8RWc/y
irTpqbMLj3oK8fj9HkUbNeFJpLVWWPZ+c5LZupNs+m7/ngIYGxasvVE51BLGZKdkqGztdfbvMq0K
Ad4UG2P0/yeX/3XrO7u75f/rU9753i23rVQ4/PZRpKoHOw5OBLppclZ7wLEyi6cF4NQFMG35jgpg
ELS9mN54mYpNAjbVwzx4n+YE0KtdP6WktBdnGWwLMuGmAfZpk627kovuYarS3YPspQSODoGRXKHJ
/0tIKj/kEWQPy9ujDM3yfrdWAvMaVlOHo/8psm5RVDHvPAfL+g+vzdYtNiIacolpbo2+9hLbrefe
J4sERsSiFAtVArwNGCaPNgoxE4XMBFlZvP665dpG/KYYunw+G0P2DXwUArrLoCVqc2oa+yuw//Dg
KDmBXVGU+dBHJ2kyWKWGEqarj+j96uZXkBx1lRH+TLxVuYxKPy3QwqBHhZZzTkC1OAOYlD12BKwe
A6UiJplmO4rt+C6LTLR01b2aiGxVD46XHP3B1ndi400KtKvbZuKzLcVxnsv/NEnqnkSeqAShOoMi
7yF2qFA0vLR7tkiXdeVc3lRA159dKsmeRR40Q/+ogNZ9JxelarkQskXQT20OtdNb2gLVqh8aGk4O
q+GyqWNZVzUIQQT+a85oSxfd5ZFk6Zqg3FLzBTAv+aXNdks33W1nZfkLXITtOezLCnSAoLop3ffZ
aAegRUGG9MmuMv8kWrHbTN7JWl6DXWiEjVEz6WdtlJOu9/66VNvAehGFXTQZSOL5dJLlpjAq8zKk
evC4iVQnnh9dKB1Ji+6SQnOvEgCTmQwSqPKWaJXMNsWdXWC6MwCfi6HY3Lls22y78oISkgAMS5oM
pJ3ccJXyJHzMA9BZT6WtAWA0QAyv+wBSUHb30lV6SsQhH05K55nXpKJARy9ov9rJVAY4OqhLfRvE
kGqkV9nmV9QQy9T1GO5FlitkxXabetuL3urvGtmH+oPiWkaXmkfATQZ/KUuw3fR1KTLd0OtTMUz/
1SbDqoFRw0QUm92PZG9u/267XpGwNw/Y5bpQ13UHr4nck8C6B1nZPpZ58E1Wgv5OV8qLDZ4fCJXg
vmecHjmJq+EKFJ/QhPCBbvfVW+wDjepRVbHGqzhUVRxdqrgFmySx55/TGV47Jy3PUNglH336aV8i
XyceTofSr+DVGvsmaPhY8Ol8dmugAYZc+zVJ3OnUm6BUiRkng11RjPUXs2k76qwOmtVDt/3WryOJ
5iKaCFyKcAiN77nkd2ll6oWDg5qp1V6M3mn+NuWcc/EbO7hYEK08ymC8zXStidodBdNwuAaUXSwK
bdDbFFyqt6mTtRAOlK66b8EyaXdBzVHznV6mIf0QV0jd96Fuhe1OZFUw83Yq5mrFw0+EMx3qO73T
SoAH2Ge1Ubt0vlhDXVHnDjPhk1d5VKJEOt/VBe8q7+3oRJWPvQJciWwFvEqs1H+kbUBEMtyBXtEl
EsO3S/vrO4Ss/8+mLglk9dBq4e+9l1G+ZQ7D57xNi1vleyHkhMtUhtrmV/1unfRdcSNn1u7hPKYq
/c1QFLIsfSCaUvoV1n4ROx08+gSXrhEKjmLa36rfFauyvEu5gOK11WjQ3zX7sIWWcbQa5otmsnSH
dmwaux7FWwaXztOK6vzzLHh7Yij7xGBNnjToSncrFcksZCbLsDKczGlD8E94TUqH7jHQxnPagdAL
V8mqlvXKfSLmr66yyxtDitgDqfGdNuVf7G0HnL/UAptHq8erDKbVe7SXNNRaU5iZZPypFp3dqK8G
m6nIIEjAcrNZ1wvJpDaA7LVuR33eq7dn6YZ5XI3+cc+7S2zL9QMBYDheAcRUYUoZLrkcmZfjscxk
GOQwva2TN3WzHKFrOQlvapmlyz4yA5WIw/WU/g7ElrHuL26i3La685LlZhLPUCsoRQfTqNcSXFtK
DlS9nG9SbCAzJ4qIatmm5p1ttXu6M0kmu38tXzAyfVD260btUs8wd5O5a2KQ0WIjtPhRa30Hhsai
em8rVxl+dcclVS0fQ0xki+1jTFNmA4uzOItwioEQjcyI4m7ZXIR3H86wMv1YVyAf1FYeGscyigGF
N+HSeMkau736XhwNf4iUNiFqyw2LLknTTscDFOKtHryIjrqs7qqZvXeZlCbsM8qoQL25+mVlPEWU
QDy1JVA5JY3RK4GLQnUk0FsMgJaBPavrT0LWEgm9y2rThUYIrSq3rSGw4KCO4iv4yDuLEHK5Mxy9
ucHR0Ny0ZbYt79ViE2npCKOTEVFGq5LZu7/PxHH/JQkcCK6X28x2h3l3Z8rkfqRbQbnb9J5Rfga3
PjuDlR48gqQdPMrsbhmlPHPjtpuPaeRDr7DZyMwfyDEeNh+PAldzmkD9YNPVo+OdB7/Ne+BV7lZO
D207qFcyfSogDa1ybjzzLCuR92/KTSazHy2J0wLstql/ZHMnk/23T7D5/rts/VhaB6eDoVJgShkK
TJMSzZVAroR5KTcCEUR9FokMEiuO8xudsvMq3gLAbOJCCvPcFzX1Alp9lVOCk0a0QkKzvVPkhLGd
RbbDxd1ZoyUTuEtzXirfHWTenVy2g03thsbNVU8ikUFPUvDKgFxzIg5id8HwMM7qS14ldOv+Q+Bd
HCRCz91lQV4FPkj+4alVfPZHwNvk32tWA8nyKqxX2fb3Ee2brci3v+mbfBNBHFqf9Q6CKMD01Zue
Qte7X6eVGlQXmQ5t+hgCZ/MwOvVIT9FiOTqVpezB2KdUo/K/S/1ymQKVYe+NqRjWnUIbANpxKcAS
TziKo+pCZHJhuJ/9B0778U/wFStgI6fdw7jUWIusM9pjUtTpi6ySxoqeUsV/lhXU2+VT2NM7703O
E93TzpPMTMWYrtAzs6vnPMF2/Cp3055mCS0tYFBW985Hz1BJ7SwUxFlHdeugTO2jtiy54/5k6k76
QYcN6RfNUndpbXefNH30fw5CFU4FjNI2heNGGT+LSzo4waOWzAYHKpTU94C3Ooz1QbSmPz+4Hf3+
BciO/U5rXOcRJAXn0Y45kUYx7QwsRGzZdvveQjQdVWAgy/j9cXMVxeYnM91SiocssX6Slb1supnd
2WqJA6mP7j7cbWlG2jUxIemq5JXRyZWnOQIJxqrozAoBR80XkQyDBum9QXHASWyBMqVfSKZADZOe
ahuQV8aTYcTtixs5wEV4YfURFtvQ78J9q8CbbanV70kwa1BLfMxgD7PObui2pywF4ZDOgulZhhQk
JZjQEmLend5oZ2XqpttQaFdw161f7KK+BKpf/ATWDD+GDir2yP7FTUPrpZu1X8RGoQzwpkwhhOm9
Zv0yul55bk2d0qllB/hPKextFf9BtdSXMZiTS74kRGQAryoBT0x7VHmOPohokPzMnQk1/K8eogit
+bF0nA7Otze5HvVgOtsEIC21r+ljLHLrybX5idUAUPSp2RxWAADp7m/19sH29eFRQACaBQkgrXL3
YaJ3CVzGBRNAhJkLyLnp0hm/IQMY+ew8FZoBz1ShnikHhLA8Kqjppv8huclQLjM/rSsdChcoWO1M
CfbtSCFU9W1yLBBeyQG57qzzQunpN7qmuuAg03hZy0zUjRO6UDiKUcFRMkk1ZfdOKEabj1X1EOPd
r3Mz+NQYeXHe9r27VlfH3qXKjP3UJsV0MuNhOk6Jx0tIOtIFzX2RfNCaCB0U7WLAB5ZRS0Qun3Mi
07krjOv9elWJ9J3Du6moxNXSpvoIBkK4e7ffO/8GQPjXCxrp0YIqgKJxf343NMvjeXT0PqO4HM3r
+kc232X/bmLC0rPu/+92nm9Rk7JeE/iBg6fDkfOjjyAbFhrIs0bq/2w0TnpKo8x4sIl3Hd3IsvYq
B2EK89znMrJeIYXDpU2nT3ONZiawsNo+fEhTM8OKjj1p05MZ5NL0AMk0SQxa2eKztQDOR277saI9
5ElWWtVHF55I1I0tyjcLozD/HM1hPtDFHd42JE6ZiUynmgcInzd1X3U/x6XJubFvp5tbJNNtbk1r
3/kPQUPkiuakttvJVGujJ9fsrQcgmYPoCitNS293XhzqhbVqipruqhveTlbbYC68V/+4FAXfQSAy
054Kw2jpiQKHApDDEabWxqCLfnBudp6NT3rfBlc6nm89b44vapkFL2k16mdzUDkEvMlkplhRDun1
4504193wqKWAI0lP5dppWbSDvc9GOnbXtbRjwnRGBeHS1SuWY9CcQo93dICpu4tvURNOTvpJpzAR
PNtluq657JP12/8xdl1bjutI8ot4DkHQvoryUpXK3XYvON1959KAFvT8+g0ku4s1mp7dfcEBMhOQ
ykgEEpERH8xSSzEnuqGADBt7L7ec02qiCHKSzaqMatN1JQPy7Pey5GjrNr6qLPrkpt+R70JlmB8F
Nz4zsTUETt5BN3ngsR3MUA5Zu/OytuOoqw+8R7NClddYBVcaUVzSJ+kRJFrBFrR0waEd+/lc2xle
4JgbLS4Lmrk28eTD3iljjr9jWuch05Ia5BhYK0LHFlBsiWN2SauaXajnorQE37J2sltt5EiyEn8l
SS0Zcm88tJV9tu3Rhf5UAyr0gxEF7lM0Qxth45fZJxH70YVsUFRwATRDBSsSWFvPNdmuJ1IVz0WC
whIuQ9nUADk0F/dF4AX0HHyIUOOIT+IE6oUH5R9w2QyN7nmePkPL7b9eFH24I6KYD2M5Qu06vJsJ
zk65zUoeQeUOtBaAIBdXw5LlHmXKEsiN3zZyKHBBtADkI4YaJ1HllbMISJsxOw6DEPWGC5BAT9Rl
umtXHOzrI0gNNWaraWYc0am7NlJDtJBBBU5Lx9CQTyAL6AIAhPx+sDeDH2f4TojSEHtGHpZZhD/3
e8NBXYV78vcx9XhQzmdwA2CT2Fi/3RUUd5KKO8eY8eZsmGgkMO0gpjC65jzhxztTbzGSnyLJGPsJ
ql6X7t10CkpopTWelsOnHMuvLxfFe7NEkl4oOZzpcox69GehXvx+L7g6/quNQkq/j3/dC95NWYd/
DFxf/o/uqPGDsLZrH+DegB0NDwiVCDqeIf2ZbLsuvR11a0LerX/QD1H0xySPIgjdH8e4/MN/Bbly
guvpfwNkc2oermM3BrgE+6bTEk2OJeZuYiH3jUi9y+DmDdQ+oLsQ8egIjPLIP78PDRkl7YvB7G+W
UCjWccwUSUcfiDCPB8gvoOlNVEss46iIxWKcEgvUtKNECkc0eAyu4QX4LdQyNlSKIJq0xFt9au/9
of5eKBG2Uwe5a1S49xuuCfCXbt1CPMEFJ1EGPsMTjQxcVl0nX7Ie6tvokjHtKxl6wSC2ozDqPWga
sw53mIMwQirqpHJO6hX48+2dEVp4q2MtBV29K8EZ5FmqY+95FfiHIZ86jl29i01/fMpZIJDHR0lg
ISywjbnTZ2IOHhrhoJBO0wkzkPowlLBcVVn9tuGbGbWtHepBiGyYx/ZPv1XVHoje4TxqerReN9Qj
291wDTEsrI2KGMyzNI/ausJqi5rs2qv5E4SQuyvYZiAnqRVHmmFMfiR5+zb19vjmgt1v3/WpF4Kx
vQTfjfF1wLP2AmJGAALSEujHVCuE0HhtKGZ6D7QhswtqlXQM67qMnw8mHi/P1PXMOX5GxcEJle+4
INbeQJsS1fyNJ3/eqvKATTwPXlrXh/Qb8mhNyS2AnVLl7cFmL3d1jKw1HjWg2lzO26mItnGTo5yY
jtd0MscmCYLqv87n+qi++IILCvDVQqZJOwB6+K/bALsxD9zK6uOdfeF5WOPudg9E63A3hWxdciha
Djo6jxdWyMt6OoN3pMIuMpon0EgUNbLR2kpjVxsXPxnXJk/ATrNELn4K9Wi+N9njUSpnSzZaaEJl
CiRI9XI0poU+vAfymI6yw8mEfDGS920zA22gby9dDY5uVfOrt9qEnXdbnxkmroZxngf1F2LA5GnY
Ic35YKXx4qIoZqeYIHJsOrG9MHbcZ99cP0gPVu2rK7AHoWWgMBgX38Dg1NGpAOyARsrzDDA21GA9
pW5rFHuDRePFh4yNBGDgilOPD/Z+bI2oSTnT6m6juaWhKJKeb1JlB5dEAlavd0vLxglXVcColpMX
SmBvchcQV9yY1E/UZH6Q7McC9OCrrSiBzi1GwIhN60Zmq/rcx0F3HRsQiLhz5O8S6HsAFjs0D8iC
Ng/koB7ZcJMxAkPu41OFiLswqx3HEcIO/WEwskcoKLqHSJdxJFTLoelkpyZ/wcZPYYk/2wvioOU6
Foz2+ADhP51G1NBCeg2yQ7euD/Oms7eNIaIrOOjZjALbAHcPzvRCNgDBjOaBuqJ0oXkui3PTQfHI
zpFnpoaGqgBVCjZhP5abgsIDlk/fS9RuC0x4uyD6tIGuGD6MIRltnZfxEkvTaJWhmPAcBV/jvO0N
8TOz3S95J9knMLhXl9q0kzCuuPmpN0f/MHt1upN+980Gj/W16MD4N7K/+ICicRpUIHfDfb34i0YN
iLReZFrNe68dkGbW4WSLRsMAVUzaHCOzfHOBeoH0/ATRScnyjYBA4ImGpKYIdq58UyTsl41IIqBN
9cu2ckZMpfNSSq8HswED+CWP1KXTXKK95odziUp0HZObPH+yBWVXV8sS0hgY6u6tPgyIqHSdsyz5
38fkqaD17FnRybYGqBA0hgRbsRnt+jpttsu49rwEAtfchWSw9vsGqtoGebMcH1nXVNxiFIGglCCW
/JxS19EFpDSmZhkqzcD0YazDafhhOjMs94gS1O0aByFbVOUo8SIM29yxDndJy139v6MD/mSz6Tq/
SA1z1+RNvSEEwH2gW87bWYEGJHBsqE/i5r3AbhN6KCF1A83Rh/IZKJTQOPF5cfYNn8+7D6GTP9jb
AGwxYZsyaLdIc9jWVWF/cpGG2k04vu0ViLGeIqT9niFxEW2yAKBorpr0mZp8mI1NLVz7sNqMOq62
HDJTu2KKvS3wpQGEPRxxcxKjRol7vGtdadzIRA04otodKALAtzZEPvQddPBks6fSB2UfBTtB0R9t
N/A2Y1+bG5DX9NdKZ/uazLiy3O2eWeWVn2ZkX3VKsJ0H8O3G5rNLI6/IzkEh/sojd2dzZ7q2pd4w
fehGkVDAP3dio3xfnKFIOF8Zr2HDLm++BrqhcBqqwfg6eh0It9/tH1Zc1ko7UPBAghiQaFr7bp0l
3gP/xC4dEqT81re1xJOBXnc2DPxpMpT2rTHre/nwwtYjuMlwJ04/3PrWMlfmBwmeTeQbhwc1edO2
M0cLBSMSdDdkXD1Q+bFCh/IYAza+Q2vxPZgm2ydkI9pT47J4A450FgADB6M7DOci5+01Ccr2CYfv
9qnJ8UQCprzcko0anifzYxV7y6SKYaO5GQeQwUdAfx/WuHYyIWIcDfEmAWHq0+pYX+fd7uXFv72O
dhgFME0KxBgouB6Q1S/EvwooGr+mBpuObizHw8zj/q+ptd/AwZP/zDvvjwEpeJsdH6yWZhFmY+/+
HSW4rgdrZfTm2lNyiOcIxMf1wG6egOxbM3JzE2eghHASncv2kZ3qVNzuk7z5QaPVTkNqYlGh5oK6
SK6X28oVIErSvF5i8oatinMjNEyFJP3K8xVA3v7s2w4K4xG32qlHttmabpZVTie7LMoQe4x0T4lk
Si6jOgcQHQeiSzNYZ8lUxkl9tlL3E5nW5DSqkYuQ+RxXYTpXTd6oFOatGcIlXT16YDzQebh/p+yk
YT2rr7qUG9ezv5k9iYZzHVLvbupq0/NVBqKw1TQmnjjEBq5mtWhybs2O1tndLqQ/Yy6cx2Ho7ocL
6Y+A5i8F06PPTuf2whL+QrcRSov6VhIbqPsbiiTlr0PGh1NioxxoucBoswwXtAY2NRM4Q1wwwCwZ
wKKI5S4b/RIwAHzGJBihtkWfTdBVAMbH0o3g4FLBFh60x3q4gn9oSDAgp0kPvVunVyAAzVvsgLiw
qUGzSsPJm9mNekUPCRsHqU0vqtgt0E1RNQEwSGpqgjCJE5ARA/1aAYOAumReXpoGcEiUSr+ZBYve
jGKUjzGrX/C1Gy+mQZUnWUKZDgkuFSZ96e4gND9cRxfai6SuGMsMEloZsJhaq5Hs1EigEKB+hv0s
WNLPPB+6DU/s4TL25af//cKYLpYnXchWV20cmmXZbD/wrKw6gpMHQVA/z+ctkbQQuwo1EszDB+xO
v0RlXaAgAmnqOY9xxfzvww82A/TEkVHwLdmokcMg94E/gBRdb5yHNNO7ZzXsHNT4oqgE22Vy4CYu
uAVm2LsxiPyDRoJGCkpUa9MmahfELtgu3+2OAWGrmmtx6BES1ncO1Wjtqg5wDnJ4WdweCsMbNoEa
6psNOuid6wEqJSxZg8g+8epbWmVsn/SFscRQoO819Q7VyBMefZP5MhdZG9admndKP8RUFZlXlijU
7axj6nUjMMlND/nNmdyuaSH8fY5VxT+HiRd7Oi76pc0goZAnHYp6cceGLYMTSp13ti0bNwl0TJxU
Fxxjc9o6yJaeo3gYz/y9R0NykG1IWoCX1jG51ynrCquNeq2EDpFp/uvOvMbfvaI5xNPyVmjGOm2d
AUbk32/lLoaGf3qPZLP8zj2Z6sZlgB9UN2bfqQ2UmF2BQ+hohoyZbQh1S1wYQ9vgNS5KfPWOTG2q
2JxfyaZsC0RVhkS9Y2O+DjOolxtvqvbkNKMi26jeB6e2YWavkjXfWJtO331suDYNSI9u4OYzAcO5
2rllAtBZ/ZjtzjhyNsRgY/jdDMLqUHWGSrbVRr2Y9+7RssXP1R5VXnyzKz94RPYA4mJHLbQACp5E
PBlOK57aoTfAEmIy3AhbHF3lVTs8Y9m2ilrbQElIPhzdMgcDhg6niZASna6qSK4FhZBNK87l+KgN
qf9XkebZkVLNayY6ec9JOz6+gnsL/EM6I012CksrCa5mGuelpm12It/B9g5csWObCdQKAk4cmXHx
RE0LYt8zz5pPwWTli4nstj6Q2MjVHwUeciBRBG0BlGaKTxlriqfMTcfzUOA3jAofFBh6ozrjGxVw
eVSbX7Ip+JFOVV6Gdg8Q6OotJ0iSdZ6/80SNbSvEm8HrRNLBaxPYIsGVJnJxqy3Wv/1BfyWUhZFu
7xxNgadRY4tPZB9GHu/tWgIA8b7rWHcXkJGR4DRuMneb1cC9U0xleeOyPZlcNu9nkXztpji/TDXk
sqCqodLNGFvTLiJROXKNJO/QahW5Xjf4OF1BUQnUe6q/sEEN/+hp4EHh2RF4m5P4AWpwXXTQjtoR
uOBmaRsdVrefQc+2yW6VBdoJ0LBP7pa71XiZ4+rgRCqAblyHnVRgO/XWxZUoWBVda34s5+pYTDhv
Th0f3a2J64KjNwAESMOijM1HNoB6FMKyxb4d5h4ixHoeNfap85z+8YM5RXITcO8h5KzMTvgrTDd8
duMtqDlBF2A6DxMrxb+iocH7H91vwi/HMO0dPDigLrb5QAdOXeIKz1oQLwsHSgN/dJORyMP7Hkk+
Eck9L/KtN33z7Wr+JGvh4yotr05OaZgvjlWBgmIGH9wUZ2XoNYmuZ+2mDrAqkIG3tnkdURN2bZOE
Ie1hgXs/yPD37msfhFkxgCita0ebEZwY+6DL+2vt+8DEascS42kjeTq3Lc9+wJFqgmm104w/2aAV
Bzq5GlwE/49gekl8HWynMa7Pd29lfQnqGR2wrr6l/sWaHsKDsWu8Jea44WAsvKRjmb9xcLntgqYw
dxbws29zECXXsWDY5ViVC/rGaeMiv/bq3mxzkySedTSMSH5JawOAYgg0ubg/2kNi94MdasQDQFJB
AeS4nVWf57yFaG0Tg0YQQhsHJNzVEWfkT8uQ+W1xaWaopqdz/hMqM5tIS8jYgGXp3Hdw8ZIejEcV
n6GZBn7I/dh43aUbZX8BaKNfeqtNBWYpcB8BpgXLgvrw6pm9yTumvKnTf7IR7O+mAQkt3jri1Und
J2iaTd8Gi9VbsjvajnTnYodi7i+74JkBBRvrKFR9UEbTPbj6Fr5rjeTUWCDFI9V4sqVifKYIMln6
2h5nH2NDTmqioH+28Ry5X2OC/rLtQid00unD0osGMOh5WbNxY9HvzbQFQ2fdpcVuDlBtjWRV8xDo
hi+JQt3tE1C8dK64xFxgtjuo5tBn9T85B0yJGql7RZJUe5RK9RvUbYH/eXVTL5iL+KEM7s2Z5kNt
Os38DJmxchOYPtuTsXL6+uHDUpleP9Pr03oUQ71ldtSN8UPr3K8/yjgGrAIaO0uBwh0pnjNKlCqk
Y3wA40AEdmxdxHBfz7AE3dU70BC6RIe6gowSTSlyCehu7J/8GnxdIOS64oDGHiIjth46Ynts5k6d
kO26ZSq2QbGt3b+6IoqQIQNPRKLDP8yhoETDu4SjogMNUaAGZYwc8O136OxEKFm3mpsda8G4tuJl
1xjqUUPA2ruQu7hlwTXmT0vTMnfzaBj11TfIDVf7IJcMgqejnV2Wbhp3ObJZVYCzdGV6Ya9dS7fR
z7oPVrfmAglyHWAPfXapyrk/FGb5uJr+Y3lyNbTy0tVrjlDBBlpFL7S8HARW05kxyBT8XjtPPCeM
okaFkzDaS4bSvWoTp1V3Yb6XFXuy4jIhEmHQV+cKRYrHchydakMeaj6Ml0iypnqRlNaDOOUcYjM/
h8t49d/P/7CU14H+yzZAAFKZqQH2TogXSNE0jwawMo8WHvhsI2LZbRwrig+rJ9ExNJQDv6nZ8U40
Q1X811xyMvNr1aGKknzr7GA23Avy+7vVtLyU0eTsiPPot9VBryQcFFvFuOdPLKCoNaHRJbO/5BVA
U7PvIQ2hm/G9V0MPr94sYYAe1xvy05h6yQgygXhMbuuUdZkPYfrFxqxHFnZ1r++At0pupV/lIXmX
QHLTmNZZ3sk6p3OGLAQECw+4GVXCAQOCnNSaF2FmKHhaSLvFW1eo5kq2RbzZREnFsc3THyl3qoOQ
NXuwBzvaT57wTq7yi1ce8Z/gNip+GGrQmH4XuFvusHMvUhBmIUH2nadggEMAVJ+xL5SMXcqqAKN9
AEx+bv6cncl5y4BIfBmcZNs0hvNGpspqtmYMLlcaydlEKpFnDzTy5nEMud/LkzKUi2eyMnaG0QS7
Tk/Hxqk4RbURttj6n+khLmWR7cy4A3NvHRdvfZq4qL50gcfRz3QHzJovjvOFBhSf5MNPyy7cKz3z
RxVnu5lBXY0ikFGGQGBvjRtaDM9TaNl6wQY34NVn7hfICBnQu8PFo3NMUKd56qtSPNolRzLBHNxP
jWP+XU7j8E/wVMrB/qfr3e8umI6XuZBrqW6pEbkf5jJ/nLeeFyxz8U8pNkCEIGOpUc8JLp93g8ij
3Yp6tl2gHnC4zlEGbkFCtG52dpBPzzShHVF3nirnO+vTGei58huIyuIfUMYBGWowJs84kFv4fok5
GDzgUNGXtFHGG6gVechmU72C8iO4RJX9r3zQKhpj2nwpptK++kDNv5oc2tkxEp+/YrXNav1N3g31
c9b49asRzcgegAdrRxMYdg9PqVQ7R7QyLE0hdk41d1dPN4Mupir1RpJ6ZBNuwcJJl16RI/UDqDLY
0ei2m6VPUbj3Pk35WJ3Wdai3rm3GznRKcG+Id1yB+BWXoz2+fRKBVFmW4OhF3T7rZQv19LG60tjR
wdwqok3aNQAn6yHZ/mMOuVBNil2WgxTLh9l6Tjf2UGlrrSPx7hEPH6pXogv1yLay9DG7qyDt5325
s1Psn6be2ezsq96lXloQeQ9IpttIGwH9vhlkjROUHUTQaggSqI2AIXsZrzFkY3GGIz/wVv8XsxrR
r3Vd8An3pWIPTfkE0EEThO+2CaRmPslzlHoQ59PnWWqM0vgGfGR+zbgfAa7pyjMYQn9FeEZ2MN2y
lt9N6OVsSuBGIZxYpdhdKfe4nkasjCPxS+N3Lx1ToF0NCYiY+/j/xycdcq17C5egT/TJjYwWydOR
lWBchzMduH2IZJYB+IcvCUsM7BEomlsPFHYTvk+l2AL/76Fs2/K0fAfgc3wwZJ1tS+ZC9NBoz2Vi
5c4D9gy7VPXeofTnQ+D5wRM1Jlcg7mrFV3Maf5k4EG+3zO43FABZMCQ2jL49BLYBLm49k2JHSMNA
kzkoTyVkDJfVJiEz0GhbPi6/QE2Q+0m3o2ImKlmiiqbAcWrsBM3taqIehXlUCEVjE1+jSzWUmeIr
rHcjcM9EDRToRLpDDjnF6Rv8SWSj6pr53bGUk1BtjWvb6U65UK6OhyKs3bq4BTIqbmCwKG7DAJmD
NgIPPffSwN6U2s0rcJQXRfqD4pChhcPIlXUx2ui0zqVerutzpH9YzctC0Cbe5s7sXGnF9VUNI39N
IH4HcVC8h9U+zUWz4cwBPvTdEfdCHowcqoaMm8Yll1Wwi2Sbo6xEGWDah40cNFwbspGXbDTsjGoK
7agLQrKhBMtQyzI0VtBJ+jVeJ9Yo2VZt3ez/tDTYlbpdlTPwtUuAyO3Kbb9YvpmEYs6mtzYJOuT6
o+SZYwO4d1XgP0Aqu4DW+wwuEhSxHAVTt5IJb1PxvniKmZM/gY+leHIb98JxdL+S3cGX7Q5qSBDk
IjW7QLOUR9xEwTEUP3eLUbZOs1MmAGMEjuhQKPMofyNP8bT3H1EwNYFMFZhiPaq8HfCd3qKxAvXW
XTLM30lHZdVM+TC8018hTzMjH4OfGtorqDAvgZyZ/W2SFBPooiQykX01NiF3cNncW8p8JBs1tvbi
7fSeKxczBRRgQn4ENQCISMEQsllty2p6jTpGolBCNZNiAVpMQg+3HsgEgQ2NmrkOZLVvzulER207
rfZ9iROA71YZ6IQ7+xHVTchKReI7S0GdbCTSflztswD6UfLkJ5nISfHUa+foB9eTVhOFlRXfe54L
WQWd+sp1EkzFfbT0yIY/zqGUoAAmJzVrLA2Dyvpslf3feBAVp7nLS0jz8W1ppvIVVFtn0Ae41wj3
XFdkavtjw9gTmVY79Yxxwj6e4uYcyp6pC04g8gxRXgOEqJdZ53gR74+eyf+vtZpaoooUDLdbwygu
C55ydlC85E7pF2XjiisaBdKmfernTyP4ni0BlpZJFsVTB4rLJ+l55Z7iqtnEhTLFlZ2zxIEWwdkK
Y9K5uN9MGCs7Br7xwIlxx4JRD1W9E0JAiFHTaKzziB4DtL4vUqB261MkAZ6MrOZmRWPNt7FZOpAT
Zd3JxVfKyYfwBMqZmH2jZtacGYrj2rXGVeD2zmFw/7tlRtOJ7B6r7VuZo5a2w6d34t8HaRiH2sYO
lg1+8wI0YPti2lIBee6IA9moiYy/JhnJZ/ALShChHehXQb+pOOpB9urFJzLR743s9SASwHDn/4gF
v+ASO6CgDbh6GUAGw8t3qouao6sS/tlj5heorJdPyvLYG1RRkZXp+edCFcYBxfSQPpmeugGiFw4R
eyO7/bCweYOgIXsAZCA6zC1kUhbjQvxNodTkscCN9wj1t8VvzEN3VkVzsRweX3MJRcgY9YBfShE4
2ziS8lSWSfKlnjVovPJeTGtIntte/kVRQAKJQ8ogqUxDXpczqOq64aGXI55JRiZOHitsAFsqeVj2
2XqzDejQQ4yN7APttX2b+495W++lJTqoSldteayj4rEIhkewR4P63K1Ba7HuJZWqZ3NPG0EJYdc9
M4Nis+4gW2kk1cvGmUzIQFIooHabInKd039leCHCF2KCWUMmaCYYQ20u5DKr/U+xZOuhTScq0J2D
eb1i9sVrkeLlIyjGnQYoQCR6vMeec+/RgRDNBjKl3WEqE/+RHNTUrZRHpJrSJXid0epp4N5EEYar
JXWxEjU0X0TBI45Pc2OFJiCXaKxkh5oBFDBWEhJqNikgelofMalHBjlxMncjtBLJuowhB7n3uik5
ka3Oq1/eZQ5Fk9GEou4OaTnk6XV2L3CT9KRUfgMb3WyeydYX6cmz5vj8IUu3dC1NwzngNmdLgV6Z
IOtq+q8WDnFb6RnqBLYf/jnogttY9uy575l89dJqMdee2ZwHewSTho7KpurjpHz0boHKrWfRVsuk
yCiTDQQI8iw4gEcpZEirf0XhWrdxG9sH2eFQvaRp/NbMZvUVwlrOzkW++TjrMGfqNpDPNZ8jXDJO
2N2OvH2U3rwfgNr8JsBAvBs8h0GKvB0+FWz6ZfdAXoUiXnPbxI597nTT51B3WHp+7Hwcakd/Z7sb
vofcLfX/WJ5CcFvb4CUPTjrYN2pMw7VvbYvdmcSx6njniPjfVVf3j6sZQkn1eVTeG5k6ZENvbn28
k/CQmawOqnC+rHzwC2f8GqeUFgopgA068FR8IY74D3TxNLbavm831KXAgXlLYKs/VY3Rd4fZaONn
/PadR3tmYYKn9/OoTdRLwK0eIelxW00+T57xnIIk5XuoNG3cyUgfmQVto2ZK7CDEUabc05BepZ4G
f1d2PMelQp9FIapb1bFzUW5rN+emdy992pUHf/Cjh7Xx6jxGprzDEXFO7L+jnJUHspWui8MhBapS
fqbrS7qqpHvNtAGo1FQyBjoBN5/kGA0gObw2Q10tTJ1p4DHcVNirprWKoSmqbz3dCSBkEKac8GGA
W8yIXNfC3ZR6aCNry2TuXwNdpWD7vX+Nk6qDCPDw0pXlsXDd/IY0anGj3jRm2e3v1RhlQ754zDk4
zA2wzKuJwoAC+ek5ArhpvRI1FDG2uHIGnRCIHLRjnZVE8biFrsW0XW30BmQ2DXvV9lG4LpXpuaZr
iaNonJ9D7uAKnYIBLHIvEBs53i2y/AB216GSbZxOja7cm3U1n295xmNfS5S7l0F95LL3j5XdvPUx
kKHUREkwY5NNmNKe8KO2RpauAZN1Gt24zEwkhhhqAexSPg9QnztCrQGnztSUz2RzrUyrztRfApa1
Zyntn6UORQnK+CCFPDpNkD438ZQ+95HXPbXqCNHVLgLuEPbcE0CFpzLMmx45MyDWensCpXpcPq7F
IFQ0Ivkvn+DPeaI+ubXvPldO4j3V85OddW0KKAP+94Fn+WsZDqJ2D4oXRUixShTes1IR34qq5zsa
kgOVsyOuS/3sxEG2DPB1Vm7LrmM37oIeuO2aFlIMGBqlw25xhcYfunnbsIxvnQKiOqwBsYfStRO5
iDiuMV0fSBY9xh4qP8Z8eAF21z8l/lxDoklmubWpk6i5ANs0HtmojkZWNRfwmwDhY+kDC42pobjW
H8dqmfIn92rLzecqRylCBimQTiCvL3Bj9hBpdHnRsl+9KMlGOLrQyEExg4JUeIHLQ5diFIT5cNr2
TlYDiCE0sr6iNDR+rRL5OZoD7xzoLZczS1QHoE5uHrl6cDzejRvqMj0eahaFPpfNDkVJ8JARd5K4
5dINWJ2MPTTAJEojf9saW/8VaBybuCUr4pAGAFoCGf8eRsPUjnGJnkwZToVIHFQQvt/MLO6vean6
K/XWZrWBVq/YJzJHQSQggYWV/QP8ATYmUeNcBt1Qz3A7reRbARNY8MRB1aC0dw4SPNhXmRnoPLVx
aWi8TG9juKhLrha/G/A7dNWO6gMjIz0Uhab7qwcUl5CNOQKFI1QVGOjSQOrZZjedU3xOrRx19yvi
xZfJvIfoIQB0Gn1BDo2b30FyO92yes7CtEqsI3b48SsOd+IBWORHqmVuGPQ1cXMC7i4xHcG7lQJ2
mriXoAD/aTU67W52OZRwtc3ODeDSiwd67gcWSrj7oGdPlmfhIByDQgGM6dM3cnhQJoXaUnJoGx80
d1JT9sRIrqNkVnfLxOm9VwVc9GbmXYTDfGyAfRYJg/PaTEnngx5Tl1KREcfGZFMw1uPCpSovlR99
bFo7AU/XaryLyfWUufd84NuBc0E12nzOHG86x3U7g6MGw9UG7Q78RmhcyvLWxigV+VPcapOq5qfS
/14VXvfQlkX3YI4TjlM0VikS7K4C9XEx4vZZN3gyFw+gnwWmPp1Qoh4BoaNiNPH4UJBAXgakzIPg
nnMY3fK5Sfq9H0yQeEiM5rXHbgGCk+lwIhtQ4sYZt9QlCtyqXQah0wfZGhBI4gl0s4MOIPxAOmay
ExK77xFqjSof1SMQWAD/dX22abmXHU0mkFacXtZ0B6UpUDmnzu7MH+4yIDSsNQBoHM3j5COXU4MO
BbfL+VDeUGszbJs6NrfD5OEPHIyps8NzfwhV6aLOz7CLU5YbzotT+NFWlEmGDINyX5w0sp7n/o0G
FJAC2L2TgF7sVF/jAR+A9U/DddPcyfGZ0t1YI3R97BEONm+fVlPuKFDzZtDhPeEstif+UGpiCV7c
ZdxU/lsRRPKcWnkKAAFqnqAg3mjakF+PJVn4AC746o0eUmRnRTwdkwCaTWY04BBTC+gIIestJ3w1
Ua/NrO8Ob+wTQAfBjgfga7V6Qz5D0hTPxTK3QisaviFvWwGGIsdn5trDs+cUHOSP2WPLAn5EXeAQ
Fqab7/3GzIFGiAZ2AMu7OAWGOOdqMkPXDt4CL+81iP2Hb3vml6IGRUJvGewAcc/sRSTyAj1hti3A
h7PVoiy3WDdT3PQ3CDugEo4pBpgKbKnBq4s0UD/Qp+yUGyL/Ms2AGHmxKx/MJM+em8iTm9jCnhmE
JqhaKexrWZv8Q9NCy+Mq8Et3bE9dVifFsoiJbpMPXg3dh2hH36mBP/9jZgKXx/oblr4c6bt1om/M
9Wv23q2jlXQf7V5uoVXKDlbkp49zmctH6lGDky5KSWQf7Uzt5YMCitV1igMuo8aHcsgH7HOBzmrp
Qyj1B45kKZVCKRxnnbhVRa6vd2dxocYfARw6URcazeCbNxd7oiPE6kQVsrjUEfan3Zh+ac3qjcpK
G2y3IXYnob06leIgu55dqCSVGrLXggehj5rQHdkKHUsO1Kbyk+2qN7KPDR+C7YBFcr0IRawrrYvU
fr+tzaB9cUqGIs8BAoTQhzX+ioGwviZFOW1yPUQVcnAuDNCHNk4641oDFDuAZoy6oZ4N5DaIwtJ8
t9oSs8iuJaowwJT5HkjGfHSza21Pz9jjeAdyrnbq2Sa+Lg2FUmbk5boQlfP9FiQczlWmKHg1QZBY
VIEC3w0aqo6mHj77//i+wfZ3dvw3D+0GOwG05MrT7qsv/4ew62pyVNfWv4gqCSTCq3HOdkf3CzU9
gSSSEPHX3w959rj3nHPqvlCsJcGe7bZBWusLZr56XPu4JLatRU/BbNaMkXBosYPJizWQbP1Bp74c
IJl00DNKN1vf88BUzdGxl/PHqxZfLDSMw6GEMTNev4YhMjYjDMSfhpi7Dg7VDI2B7veL2XCSRTeB
rB+pLus/eB/LDe/h8xTQrlk/mIKaZAi7398DukCuR/WAvgJnv6+4Mw910guK/7iNHnCdTAAK0Hpw
YZrUdqyH+rJ+OvZamMetUGMERh8iHraDZ6+VYq9Am3oDH3RrF42etdNn2GvZclmisgo1LrnWORt6
EnLJ8ZW9z2nzGB8aChu+JmICUk4WKH84szvX8i92ZpmX8AVPoU8SlHFw7CtvgXog38I1CF8TzdbU
vM0sZuNM1ICQYtV0DU2zXFvtgI4eYPxwQ41q4A1jx1pKMGs3uu0QuBnd30e1G6qO9ci/533pVOjR
eTstbCqn34A/Q/DrybJt/taCe7ts3LzIFgqglRId+gOdjKS1m3TiWmID/zJAHfWUwApbn6SAduo5
woHJ2mxgKD7jtflfr6ukl847CTVLzRcRDlMHoejmzgjRIR5Fmzt9RIdYoG/untEAq/7H5OlafSdg
b2fQxZ2NU4nbFkN+JmiuVaNTHHVKH7KichdEccfXIcB52VmfdaX4Mlfnk8KCsRWUmpypuaM/svvn
Pf0h9IecSHTDS+O7/vAfH7sO71OnP41dQ6HH4ehzecFnBF/FwzAU9HmoAM8PDWdc69CBRxU8asZ4
oUMayABgox7VXKBBnrlB0nPXKbiHI9IzxiqHV2Rwolyifi7jTyFKv8Ab6ja2ZbcMhRAb/HHH54CK
Zz0BAijYg5mVd2L5kbfQyH00WXQzRR9CYDSZwGrr0VHp8wxIpDQwFi7ro31SFxGoMAxgwkccBZAk
r5sfetAwKrzb9enfcaGvSwqR+z3hM+A4odPMx+4MNmLpR4kQ30fzRvEo++HggTYrggqCk9wIAan2
oqeRMiAFsEBZ6A1aIkK69zyjSPFsFaCFTEDqVvO8sKSKhMFXOtKHUBO7HjGb4Nk6jEgHzXtwhXzd
+KEtVufKY9hE/GffSOce0zo8eB99oz72whUEtEG2aY163wTj0/DHyhzMgxaaTxlU7jvVpT7ogyYK
ZhLWK9Mc7W+OegSMCNMLJYXYd1OL3R1F5ZM6zTbNFFpm4axo6CXQSUc/Pi44P0ZZfdKRSW88Nt1V
kqbDyQpZNC8tWt565R4cIzR+5q5cj27ufBQy7n0USY2lB3dq3A96lyXkjdc9qHp4hMZxv3ZRHp1V
Awd/UCedEeQjguXEkAWYAwcnex5T4c5506gzUKTNuTKxR8hBbctovagNdAum1umXQ5OuehIY+9Js
Uc1y30qavMFwMnlPVNyi8SKTJd4u8Xs8og88AkJz5JnKXiM0NYFDj98nbfhdBjiXr6cJMTRz6oI8
rUcTr1+3obHjwmVzOsYX7MvpHiqIdA8AMKoQtoZr60Qo4mo9zYG2BR6p93E9P4AwtMBmCY43Hly4
xnTvpQIWqKIz4yNEkwz2g1n0VDMzPNsFQM4uUfkBvpnWS1mitq9DnpOvoR59TCbT5EcYBVa6wspx
nJe9VNeS9B04CyPZEMuor14HUm/APvQYtAHra9qFAUTjwso+2hnqUHFULKBQ2j7zwGp2YQvQqw6j
xvAuXWb7Ooolb5/jClIFI5hpaHS1z70VC7/BQ2f9u+vMqY0v25/OrT6jFaT0YohJLMBZGnZwdAI9
EsRNlBOA+TJgfOcOi9wL1CyCo+tBH0q7qg4oBbR+BLnGuc4R/IMPw3R4hDynzia3jI3O6xl68K8Q
1JwbHHQD+DbjvnrG4x56roKW2nKs8cH9NaDDICsh4glzth44UlUmfpjz/BjGjTk3aDK+ZVGEviQP
fjo2jPywW/v04hDVurxoTkMaf3Sseh6ml6BWYSPTWZGWOSzJh2Khc48BKFtv8JTK9/c8IYtUdHQD
XQ26G7kC6lif3uM6MncWsQGBHsUkzYEpUyqsJtPIvy/5++quAiU7qMRWX8NoKBYTxdsvakhPAOTw
UQOTs0yBzFjrMEQTvw1uYW1Wa4MYxVKYTfyR2uEy6aLiFVIXwxbCv9hXTfmCj8/hYFTHeBxWkif0
XAUAH1YOmovEaOjZEDY9c+gGbIacp9j9/pPTZ9gpNzCwOusric2wNywIyBxpOVcyhMVxouh2Elz5
hnUTCmfQgHuyIHu3pIAr7iHcGO5KWMOurDQtL1noED+neTsnoAH6+oPB8vCcygwdXgeOY5XZYL0y
uHjlTRHsZsTcm2zGRu0wloVttoAmHDg52pBMz9LjCn8m8IGjbO4mTM2bzAqPjSByJ4MgXKKDEr5W
DbvZtWn/sKsRK2rXuvXS+z1VxFLCr01guTZN5QG9ybSs526l6oWaRODERMajJILGSFZbcFmZDg1r
g6/xqMf1VNPk2QoA5JOe+LhED97n8R5u61kSvXiG91MYbX7tx5ju+gYbI9dL6299rZa955RvkAQp
1qHXT7arjN1G+aHHWws8StwLOlhxq55DGVycZqy/jfAP8FM5rpKcKxBvxu82NC63os/qixbTjFPz
+xDYqMFJSVaMdy6K5zF8JRIvd7c6jkrybppJO4ek5yatZXQanbYJ5t6wHmsgkO/RoADNHPJM4auJ
xwfeTvJQDOOrSdLgqvo83xfw4/YN06LH2h2/62qIPvA0w9fURCXrUTCJhaXmJRqo+OAB+J+MgAPt
/qtP1eQNp8/wpC92Q/mkg7Jsxabj1osqKHsZhAGN+daMf3Vvisf1r6Qhvyo4WbyiYRvh+Ta4h7bh
YqvUOK4knPQuUYNPi6ax+dG1AORNF4EBsh5hR/ENn0fhV21oX6wgAm8vN9G+LQ2Y1TK3BmXJBQt9
VL0864PbxtYuh+N24QWNN9M5EI1iVE2ralN37u95kH6X0E6DRMIjpycnQQa739HZP/J52RFojVMo
L1SZPOuBriCfoywBC4N+wIa3wC0nEFx98moQFzjPJqE+oqo5uqQvjeTmrASgFzuPKDslVTqRyUZj
DZhGdMpkiu4OcYLXVrHvFivIr9HP3cJ4jRoKdXaoQqMiVNeXUQmAwYdsZ/Cwvui8aedfUuCclWi0
QJtatxnqgc69VsD0MUnNUzAd0sgY9hQFPo8XzJ7paZA5RGHPRjdRz9O5+0GgaRwJbuP3jGvvkwWP
8H/atauiA5POYyn2xGl3rJoWBWMbDDSoMNBNkcdXVFJ+px6DksCT2oGUiD9alQEx3j9zaIsSOUGZ
cNXwDALLQfpTv6V5g/9WlYFpqt/g+pDC+xPoMDve6rCFbOSZmNZMR/qqCoYeK/A4vl5VZpBxNVBA
gNZy7K5AA3dWJU3zTY+G0syxeX3VhxGdGb+ogK1oiFD3XCfXiSPMi56Arnq2MUc8AW1QDIWfDVz4
yhS/LxBD8jMpYTpvsmgSg5sk4L6clpM84D22JQH31bpBv3e8Zophv+sQ8T3qYh9EAXDziHqPsI7A
q0mczQjORdCDK00UyhWsx6cwRhvOx+uc+fcfpXZ6zKYfbeVmC5FDgA3m9MBQ6B8u1cNlAnnQPrf8
sg8CULnyH6TBWhN/bHocbEGP+LrTIyoIzTKwR+xBp9x9bh6TF8etzm5N4XGIBwUomGiglYVzLqNy
QPfVhETynxxPS7GSXngx3VGtOhSV35iCKGTjRJ8W+H0+iwg7QEHaOoZlDVFIq44+S9fYVZDS9SOl
vK1REWwnSB2fAtPAb2zcJK2IF3jgsNSHGwrcj+weKljYcV+zArXToLzIKdAZ2GdJKGanYOpWpPTh
KECu1q/RZMPPxIJ4QBrZ3TOUs+Olhx+XH7Ah647UyaEOXFjNUhldtqmNocPegD2PMQE4vTQpqhJt
B/5G/H6vpsQciiEhB732roSJCmg0o8HwnzH+R64BB1DGThy2t6cC6ViXoGPlqmd7E+pomRdY23KK
HGx7y7meo2cnLpaFzviN46eL8oxZVtvBbPONEuCJOQa2oZUsFsTsoRY1hVUDlo8+0wcieqyvCtX6
VloVRxpY0PoeJQi4tjusUVHK59QLrRc4TH4NVQRZkcdoBPr3ImmGb00r21nnWNaZxgk7Z2kfnnoo
DzxS1pSvKv6EQle/VsK1D9S2opcqW1bENV/iLo1fimxZTwHsU8dr377Udb6zjdQ981GZL6NR3COz
tc2XnIsv0Z8xI7XS5wEsiALoKWkZr+VQOie7Q/2FpOFb20bN1qUtCr3TYFckBcReYrYEq/jTbFx7
DpilcQGn+ztxwuGDM2OqQnXhQeftKv2ett7X/OiB9df1XocHGZpn04eWh7lxBdh8bkbEfBlCJ9AR
yJvYuUxjf2bqsSkysX59ISiB7cfBXbW9Q33lYgEUAof2TtZSKvU+NvmwK6EGjKF+eGcqpZA94DVw
9QjR8EjT9n00436X5unohyId3k0DWxaXhuHKqg1s8OC6AX4VEEI7HY/4fuxKmFDDiWIa/xIrM3oW
ePvBuUferDgtDo8DAd7jSwhCxE2FER6i/85jRxXjZQGvQv3CQgGuBZt4tFCf++cl9sg93mJjD2Fj
J+99Bj2Qm/QmzwlTfuug37ho4kZuYVFvPEW8eNZLrqjqCp/YtjhCwFoC4B3aMz1gRsYnHGXJ1cbn
uiMBGPvBtIaDX/oiCayzGoEpVChVHrqG/z5QUO4PicSOFnSQYSlkacCfTx/1pGJXDCG5X6AvlRaW
QEbd3h+p+rHbmmOy3+nTxwLpy3P3y2mVepgqhuz3Muoxn0MPxiEMHi2he8virj0UCRpdWcQSEJNI
uK6m0OvrEGwX1Cz0qB27Ddqt0YceTGiSH9hAsDjy8zGBl5gD96upRaAPrda4HCWqvvmI3WeHzu1M
jwQKVk8sTqKFDotWOcAYGmBUMdL7HWuTdWi24qlw8+jIcnIEjU48eegKPgWpcmYxXpcbneNjpPZj
mH6gGTDndeReOw/wxbyFYYFRedabnQVy6eD/YqVDUPFBWA0H4DVY8g7N4hguJm61j4m3tmnhnYhn
EwePlbZaAMcIg+Mp+TiA0foSGiabxwnU+S3Dcg6xoxwAEmL3fibykUD4JnXmXcXhp6CH9UTRJe8Z
NI79JBvFvobQ3q4JTbYEs76+csiA+oLz5Bu3rY3DCvYryNqlNKvic5isZPOqJ6BAWy1UlzXgRB9S
i9BNy9vzQ730gUZpkoKvO6P9ZYdFnqSznsAtu61daR8BBklA00S5DZTl9hKME4hnLCu+He3x0lAs
iYrQE+tqHKEPMLFZAjzIUirYSRNZDM+rV8MAUdYH1YUWsD3Dv/4UTWQYPSO3ssC/yzn8uf5+N2bW
q79GncQGgQ9NMv8B4zUommJFZsmlhvDeB0beHsK+XDygvfqsgsTMfa4OjahRa2AvWh/+YKDPYLU4
i7uYPNko45872m7cJtl1rChfG2es10EoolXnBuzd9Ry/6m3+zQ5VM8e6I9yPkJC9hI6UM0gQhUsb
Fbp5PVWndEVKH9ws2URV1G4epSs1iQroQZ17hNNcgZLG5pHS0/QtO0l/yQzbP7SyJ15HGcN6Dl4u
zixwQHHgIILxWeSF1armKcH6Z4q9VMoTrFzZCj6c6h6603Q9UBhZvlbwMJrpnKMviQdqYmNnh19v
4aYk2+Bx9qkn6v+gvoOqbXODsuvb46Y6n1ss3/IxfLrfU+faIYGWRXdCUST7iEoULwAa+tEwrCNa
HvAnrpp+hXWA2PTtUFzQ//FmtIrlD6K2tOHVd1TqGtDucn6yoFe6NaCgAy4ZaV+cTH6E082wsdt3
2Vi9BydjqbVLtGrJ6LrVWqFG/lA9+SK9rafg+ZsDeYPy3CwCqnrWWRCpvMd6CFC+yh9Gj68rMTwp
/D9cHRUFh6LHetkxRnKDopLwjdzJDtwd+qcICqM6P5iAh0R1xtZQAKM3LAEKmmMJKu2TrFE018/3
ZnoT3J/6OoYwzUcc4Zf2eEXc3wZF6tFdS937ZfecXdjLkpNgX8ppTWAYra8147SqGy0c6CrN+WCz
CtUkT/mRUeBz09Jy4yj5FpiTFy0op+cHuYj3RgTW5oQvehwedgA691f4yPUyiYAXFS9usIIIop9x
VZOzXRbiiKUk/OAcCLTg74TF35+zbgh9Gxy9/V/5SpjFsRBQR5gG9XxRBiGd6VPuQJzJ4+19QLLe
WGTMpj6w7OkxDvi+tYSZ+2mlTGDnKnPV88q7SodiFyPI/D5aQlZuXvC8xjMKowK6udfBAXURwT1T
9mxRuDJaGN+0tEs3NSP04R72EMu9i8v9NaznOBavQX/wikVrwI4b7/9dNInKQmHEORqGC5Q4hTqU
4QBjqHPZpE+rz+JQNLBB8vCNnK7Qk/WADvPC8B2Iy+zTygJcRg80RpLPEze2QCHBnVkjToOy3X1Z
ZQSoovI7yzp6DRtGrimByqibOM5Kh2Ek7UsEjtE0pg8W0NlLOMiIOYA69Eo8aHm3EXR2IzbKvYqg
kYpGaTa1vnVGH4KAYQMfOcNLiBYbhQ4mga5VkJTtzgiwztNn8HacFoMmTCQ9KBL7OulOc+5aao/Y
puYnNUvAznTbxoTvD/hxxbqDZfUGPmmAsgAPDFcdNHUeB537My1KgG9gPa0WUOIbfdKgyaG90h4e
avpM5yQMqUgClIFOaec17cGmQ1c59nps3adHnpQKeHJAcAyShdDKHIdjB5vK1x6QBUq64NmFxM61
R71wmNKZCcYn1kjQGJvCErTuldu77cIoAY2KA6PbyIlfDM+ZPRii7Gkwa3fJhEXmVS/5U5d3xsmO
nJWOwPriT/+eHzlw+NXz9WAo7QCrFO8+X180zU+n++voMd8Z03iZtQWsbqaKfO41ZT8DYPA75pKV
zmWMQMZjGmUMHINZYwJMBfEgOmuJiVgPPQ52ByLV72VgwbcqzxkaQMnwu5yn16lf4ntVAHxmiJZO
U/X4fck6AvKTojEPPVQFXRmAaoqNzSAOH/KkjbCj+nesuqjc4CktZ4raGH/MD9oYC2zLsNfWVB2o
aRgfQgYhoCnqBf5Os6lYIzxw5HQ5obID5ywScPzHDKKcOqcneyrr56Tv1ULnepceCsD0zkrh9Va4
L/iA8ksPlAUWe8ZrQypgVXt8EXVIBsh8C3sIwC3FaCR6G7JuXbQdMgYA7aDK3wrzEmKIWPbvH3rz
mX78tSHwcR5E5P5CF+s13jTIs4rs28AUKyBXUZnvE4ixdzVk2aczfQgAi77n+pz0q7iLDo/B/zn3
v01xvaJfRk2aASDjYe3elCC7xKRelzFFlQsCkPuO5HKZlmV0bRiwWpmXy/dIwrakV+ZPNrGBqgyO
yEAgb8bapSsW1ebW61yIyJDhVrUuXLih5AzlRKt+jmX1QsI0/kwUPMas3KvORdBWe5EYcq4HAqwc
CpINNwtGD8vasguwWxL1uNJllMBiEVUzWZNqa/DJvpmE2UdeqpNywjqEccgLmLJwz8nzH7VJ1Fvt
2ck8Cor6LJmiq743yBb7ASjJRcY2zDw0FJPchI5wRHZJBzYkq2EAHsaq25QhrKbKia0WpwQHblV4
S4HLpnP6IOpnleM5Ar4P2nCNukBUOlzIeJBQw4qxAM8hTrNAkfef+DE+chuIMDvtD6QDWsaheKpU
ZtfDDdPOVwwtrffELK9D0QeXEhrJ+EK7N51+zFKQfnw3mbwaowgudjwco6Qi3yW08k62Rbwz95+C
QIavEEqqDqaHva7e/VPUBuZozvAN6axuLkg37lRHfkbgfz6xYEDJpfb6VWIQ9WIbHvi6afb9v0zI
bDYZpRLU0FHn2w/CBfu2QykjbwOoHkyhHrC6gexF5r0ZJIEpXtAPC4IVPNjKhD9lbeYcoC9/rUeH
PY1Ozp/sqj1bBN/HUitFERh1rWGKG8H5xk3rGbTkIuDHcGA0ifamDFwI4vZs/teADvUUPbnlDaAS
Ooa+R7ENLQBGKxtqySDV9E4aLb0uz58V+ui70EQdL02d7LmyM/aUUF+P6UyWmFD59hKx1zmDRMPC
zGSEFh/mPy6/322wracRdhdWkz3TpGmf4mSBdWO6b6N6CWmxYZNNG3p82dK9zusQkAQ8crMeDGHw
b9pZNVX1+tps53hONj7sedieGsCd30ecqSR4j2vXugAkVq11Tl836DKhM1UMdSy8It5yoLr1bXQq
6ichPNg2zMsxBxisMgJI+JVAqJtBgY5AJC6DAnqzwTbxh5VDvq7tvjukUX4+AMgSMoCWxjigyzCi
8mW00m8GMFI/yrreofzZvtt9lS0gmSX36DcqSA0k58DGhnNkFGDUKlU3aL0JaLDcOPGS9VCic6bD
uI6WCap6r22tGICp4K8l0zSoY753sSMAPhz4weUq9PV80EzNyW9tPBqgk12A9P+h87KE22hi5mRJ
aYLNft4DJlOP7QZeF7/P+JSDPGK7gSrg/zfKp3n6LoSzg6hMiLRM9aw6hydGkvRQzvtTBQNLPoJM
2yPuPhU4mHudaRIAfXK7DPeZKqyZVwp1LhzFdtjV2PMktZvPm+ME9acimTvHTsfEUrQAKleATK6H
We0BnCqNF4hcuithKsC0R4VCZeLu8kGdBtTIz/rAo4yd3bSaU0eVqNf/k8evzMJytYvWjxxKyBV0
X1vmt9I8lGK4aVqfEOFbUtj8YqKnePIMChXdidbndU0JEnlrbrN25G/CvOk0y2pnLUy7W+hwujpz
hH3BLkyeKjD3v1zt4N+/9apO7lNzvPGS1i/CaZdAa1e3vkxgmZC25tIQXnnrcrWDOEIImWoGvLsM
oT8x5ZOaKt+x0LnWl4PajFItLq8St/lyOXD0OwgvhM8jrbEqRuGgMBxolpB0lQ5WeHOlt2OCk6c6
M8tjHldgJE/5trGKeW0F/dZwOvZef+ps5gzZ1kMBYK7DOHBAAfAq6zjiew0lFWiK6YomHDXdQ1IO
kOTFR+1jzeIesmFcPWqZeoZ0yIqPAxgPlM2qwi2hE2mebSgF7YDteXMqNpEhkrbcuUy+1TmTl5zX
8qJTAVLVlBqdMpiB8QMYUwNygtMNxc7jEVgM+lSMAR7atL59yemJX+L7qc7yLJWu7w5OseP1OCsY
CBXeaJvfo2ZOuiH+nliV68fouB9DyCPtgwyEAFJn/FZTCOo30vxeBM4w89D0u9iZUgAK1dEK5Cvj
Wdk+bL4kwMI8uQAtF2IHCDiREIp/yyCiOMQhf08J6jkJGnkAaESrxqPZi0niKxTxyk/PheJ9EHnD
OS8qe5fakKHUA/i2RADefnN6IcE2m/hDWKNeEoVPQU8QqXlzmOM+4R8iNzF+lMukbo13RZv7HbKg
tv2gzYYDHKAhIBtUEpxYeXTw5F0Bhg/iPIfF2Woo0VS0s1LAV2aKeYh24T0e0EVdWVN8XwXC3wyA
9B7MvKZywd8KxvHUkUycwJ2iWEGijfAYAFRCnJKgoTMp2t8DLC3Hk5gG/rpCD4SBg4FSUgjQofOg
b+XGis4lNCc2wqQvg2HYNwoM/RyqNyhIoWnzxoCyseLGuTVdKVdJV8SrOHOdWzugJgjrtlcJgeSt
VB6Z6zyr+vdSBeG1rnJxBPnAnslyAC/NMLo1sZixBuFt8Du3os+G45kHFqQ3HQWK908EcKhpSB9K
y9vj4ycnQ1n0OYfo/qxIPLiC4SW5aUx3mJ6O/YG2jrezXUDcp+iuNwnKAAypwGu4h/+ex7jRHWBx
+lYPozr2XczW8cRTISDzvFN8hWeZbLu9OYVogwXKg8wEvFpB7g+AsJ7SgFjUC5SqqrUO+869RLYj
l3Bpa1eZZtJoTD8UV31s3btdm9GuWMUF6Ic2NEeBPsNWIyh3OQEeiKA8d+3AvYL8v1McsDWnG2yl
2bqpgvqIZ3C5AHpTPHMbfrC2NQYfdWIcHA/Q5JkcVqIs67MYUAIFBRDEyDaQ58xzy31XpvV8tIb4
M7AdrG/i8Wa49PfaO6wT6zx9CkMIvlQRUaBD8Lk8DmFSDfuSA39X9Ph8+x6Eelvg2zud2paLr14n
JJrOuZpRszEuyuzZJvDAIPUALHgzbaDQXWl9JlD5zYCmgWo6e26gzr8w4bGwl0aY7Rtz9BZJlDnP
nijyWT+Jx/7qIaP805NRMTMNG8boEQBYfWm8ijAwXsH9a7eFwJdIh3CugZZhl1hLHaZWA+33uKmW
qJsI3ySiWxieG98Sw/2WVUlwTlpvPDtJ/sMyWXJLlKoWDmpsa7w1EKJL5LRZ8mbiiwxf+5H5+mqv
K90ZVMK6Q+PkzXPv/J6vpKVWfZmSpb6cEnGq8NJ5yjtpQjQFTTP7OqDgeI3all1bGMsYbW3vdVSF
BWgyI0SidWg0mNG7zMULq402+qq+c6Bnzlw8Fv65B9br3txQkDgfaofdb97DrUFm1dKMIkjFsfE9
Gbvhg8Q59227aPdQECRX8U9+mPLun/w0P3CD4aMH2t3v1fB7foNfsoA30haLdTnvWwVfMuZCc9vq
jNcEbxE/4iza5dPfBO58V7T9x3Mjq+G1xIpryhYQSToNgXv/u/VDe6Q5fsMc6jFvjUtSENBMYAAI
HV7zBBqspvVmUhnskyYGIWkK4zIA9guaOXD+Rig90AH+x0WNFUx6zri1vog3doG3SPnfLkLLw34K
qLPO3cFYtTyC/lWSGae2Ci2/wwvwo3TMZdwnzU8on76UTZ+9NUkM0YU0FYesiMddIliyrFMzfvH6
Kp5ZaPT/TC0xa0rDWPA8QovEcDjUq3HgqrX3AHeBlAaKiT+Ywt57oayquR4mU2wQB1B+AO5iZtpL
D/Wt6yg78EkB8PxkQ78ggJ1A0TY9SiARb9KANVWTdf255LlYWxbvgbGv6bErOnPmBcnFFbk8ZY4V
bqBoT9cFKqknKGNH86i0zfeUwkqKDPWvjqLB62TF9yHBhYFpNk9oceEJgSLyjDbQIhrq0I18R/T+
iGcTTKimMHWggVc1MLfo2gs3ZXGB7h/hzSVORXuxYMJ6zoMQW68pmvIJgZ2OVSks0uw1I658BlNP
PtdMrSEeU53vqRH4bgOQro0ejFz48wFk5cz1KHNybCRJ+EsP2uC9PP/QAzBrlbhBtgtUsIGKqHqN
aN6tayNxJm0XmBx1NdgQavyWw9cWCiE02GJjwa4MO2Kd98YM7gZ9KIBXZOkGIAso96j++V5vIoSR
XUbG32Gp2nt4r1ZFLjp102TuQt2m77q5xYNgK8hA94mpvEVq9saTsrESYRUFTz8z57YFwcTSww+N
SfnhuXCOoFHxE/bTxax2sXOOmAWJC0rfjNawrhPVZa/zRVMOH0Njv3k540un7rL5IDxsfhL7o4F3
A+zKghR7/tZbdnAx2WH5KyH8jh+RRdzhyVMhmzGDmNc+IbB7zz0oeJuq3VFofYFUMp2qSW55yEAv
V8JoZm0R3HTP6tHC+oLR1iMpIWoOwmrj6/Ax+68OmQ6zabJlJl8nf+mwmXUF3cmk9jXbTRPayhaq
ylMHHUVxozbmPXiPd/6bHg6LroEn+0R9y6c57jSnoxkMh+0+9VGVscZZFNneQR8qBW9gI3X6BfbW
wSEhEsP6tKFOvYFg9vlL7n6qWHdFVT7d/H0zLGgZaA556Ot7i3LoDm2yMCb9fgtCO3BWrX5q0X59
GBWc3KUbgchgeXeBf52v3HhRxEl+fEztIlj5lHlib/TN9AWZhWquI3i51DmzZiiiZpCSB7/fBvdx
+gjwowqwDsJO07Eq7zdpUI8wYYzx/DH+5SIoMXO/cGsGbmBjYX1dB7uSRNmZeYzPQC1pP21aHiyo
XrwaNhovA2Sy1kw21gsv07OeoEDrnLl4cJ+DPINwjRsY87r9FdLaXJhW6i57aaLNlxAYPNvjlgCk
ttUhj5jrUy/5VVZDOivjxHrpSZ4edBjgJ/NM+wvKPqDKwlprTuM8uo1hUM+gCGUfHauDAmNMjwE4
Y7dOlvZSmSRb6TBtO3RJsPIhAexJ7x8uvFDCtKjvH7X+WFkOshSqY8EmHhM+6WW4zB+9yYRIx/i3
cwqtvn6g4C3noYBtReD4dkqB6Z9y+kCdSpzCJB2WUe8Fs8eAvgJL23SLHehV5wOV81kj82HZYsdz
tDnfgjhCt/0U6ZQ+GzM4FWXFXAdx1qtjjMLpUYddlhibEv0gnb/P+DOIT8ZcwkcRUu5/cvpMT8az
Lp17OYTlHzl9Jur/Y+zMluPGsiz7K2Hx3MjCeHHRVpEPAHwknc5RlPQCIykS8zzj63vBFRGpUGZF
9QtMPpByOoA7nLP32sS5KnwQn2iAwhXAWXcXJaUagDZ2Kcshw7QL1xFOfLqIL7+/gGNVP9B+vFtN
lZZ/eYVfk24sM0FS68A8+fWX//rnf79N/zd8L29LOutl8UvR57clCePtb79C4vr1FxqK6/OHb7/9
asFngGhoGg5LZUvF6G/y+tvLfVyE69v/j2IlSHRo22ynLJpdQ6rVcxliI4668r5v8fgH8bJJclE+
pxAZru0mMNx2KqrnohPhDoRZuo2GiCANontgexOYiM7yGUeBeQCaNRNT88dzTlOah2gNXLw8heuk
BbCSPcdOpmyZ/b6/dnn6z5+5/J6xs3//mT+fpz9qHv711j+fX6eDw+WRYbTzPlMAbii0DajEdZmr
qnl5L1M05A60Xn/Op3R7eXh5wbKn20Fjo2RIUdxXOlcJlOH95dHlXaSKpatanKTsP3/REq27wDzM
D5e3BEX6qGpS7FQnra8uh0tQYBeSGtFjZPby0cr9ywtsGuor2QYRnPv13XkkloMyIgJc1SCmjDGw
tVCZLvIPk0uY1uL86bs2ZJpBjGjRhJdwfTPkUGWrYy0nXbFj4I4RzLVWHdxZfer4lbbMm8tzSa+j
fk/61W9RW4fLw8sLxH34tCma8+WncqhqN6Vp7m1uxe045JU/rIFXfdPX1zR9z99n8z8fXl7s1ndk
0vj+ju8zevLHQxh7zd3lbZen5KKfzbZq7yYCWWg7p0d1pKdO38FB9Fg60kOvDVbhYun9/lJLV+v7
S5cnG3bt5e7yZDsuj4O6fM2SWVRElzJ2s0wKF0GTlTyNdvf3t4whf75jTGnZqJWFaWu6Zmr6X++Y
yjLiuS/1YdsDF91a/C2M0X8cokU59U4cHfPQcACbjVSl7fDcIqT38iwT90B7i21IDhycU4PWSje9
G0Maf+I2d8n3GEGydDlb5h5/qa+v9FWnStGfSsO8doDa+kout2MArI4Gv/YMIO1bOtlnUMzxXoph
urscwvCFTnB1S6G5dwuu1v3ffwnOvw0bpuPYqmrpuqYbOi3Fv34JFp/AZlnUbA0MIYrfyKXw5jEa
jpEwe1TfcUTPl8zSpDSXoxhzYx+V6sae1P40VGRfNWLa2Rkebj0yxHGy5amxc+O7gdFhwndRGQ27
Po8OlrXIjTIIYOJTMMKv7kaQwZD4aCsFnijTp3Ry5sOih++hCEa2kKVzzYj9hcDjbBNG9nCfyLZy
y5kcbbuV95rmx9MQUaOrjGuU1ea+jdgf6IhHwsY4w6+/NwtFP1u6Ig9g8T8zoxlnvdDYoLTTka1i
easRfYrLPbsmL6vz26nSz1VU5gdMEF/rYVpO9mgvJ2s9BHXVsYnrUlcv6X0XbaA8A3Dh5NIYO9Z0
jj6b7bQbesZaY45wP6T09danx8bUiFDGxXv5ocbgDlFbfaKgqRTPkG1yMSpspwhtMajwD5UVPnT1
4ip96WaGon/JMpv8SxMN8d+ffV38dAtIAZlKI1VLNwzTAEr417Nvy6wt22DutnOi5ttxBd7Pfx5E
0UpvSZzey/QwcxO9TbwyHpuNuCQ6TnYBucGthWJTXv7joEc2p25y3qrarEgLrVK3MIJPXUqIHSFT
0c0SKOGNNLTwpjGTzP37P0isl+uPs6AU3NGSWAndZio0rPUP/mEW7DKDDSRNn22zTPDUcj05XQ5R
HILOQP7vcqGJ7eW5Ke3DK0cVGzx/xUMtosavoz7YNvWUP6A27LHAxHu1dfI1EGW8ngu49BJKjEdj
2YFQ69gnYZb2qXNm+9SsB5EnH5YGjEpTgNCywzLjUzZ8W+IZbq4q5c3lXz1xT1RBJS339YXLASwI
iSazY8PWWn80SshRhaXLODFa0c341poJYby9mG8JZZNXnJLwbnT6cgskK3XrIa8fkH+j5+WiGbQB
561R5tdlMIvUv/zzchgck8xA8gN+eG5dUcBLLuDC/P3ZsO1/OxtSJUfVZAATFrXhn85GgBSOOIeM
KGShOmf6T8navctXZe7lwH6v2ZSLWXgV/ei7oZMOcPjpmK9/nDrj87AXtdwIxQRXFLStsTflDGBP
+EWEi0cfTXklu7gl2VBwQwfxuImq4Eolyniv5rHjYrP0BsOCTpP4CuYyX05ZvkusyX5MknDeRR0q
MEri2j5sHcWt1rG+rGx7H2ndaxcqhvH9ucsLViP9wel72o+8TaEs56c0PD0Zws8K8XpsylTXT5lS
DRtbJZsxZqrDy4dpfFEQnbO5cqm9xV6jgU4rclRyeTreT6RGuUBnDL8noQX/9NDfdxWkZjsifExN
8/2Sd/qmWRUjnRYgqp8FU0zMdOlmkR66DrtvWjG9XPxkvSazWfny9yfyP9xWUmPZoevk/6rCctYT
/cNtpZHpNVLAbLahrHeIeJ0rLRR6wwJSOvB/eNzlTbNjnHmsh6Taj2kCM21sMvQOQGZI6vnjn5Ge
NMfLk5WETgPZdvaVhDSn0sRncfnX5dAqjr0FIHoKI4F68vsLXWTtnGpfzma1i0Sl78OGqXY2CWhD
/zidG4TDdG3nTU9f+PpymDQ7vx5L4mEx/yMHVw+xLl6nucPjUa4UMkWow3Vkc7g8FM2mI0bs6Ggy
v/rXYQkMdNchxgdGutINjKE7ODS67TEwjrWurVaSAPE0J3zUcXASrbjs4WBY/8t8bf88X0sBEVBn
wpaMc9LSfjoTJrpapV7CmlqcHh/7cCH3zApw9fYQnixFhneBIQc30SzyBxzREpUCvtECkG1iHbxR
2oC7JYzqDSApldl5fRJHdHZT5g0d1HGwPHY6i2dZyrBX2SqQ59G2lGA0+ZSpmkV2XVHF9Bv4RjVZ
iO2wogyJHwjPdq5VN2p9gCdcnqh6lqd8wXtd6BRs2Zf5JBmOjzoAy0fDjo/sbNhj9qL47jj9wWH6
3S96sY5enq0zLiZDxFcXc7I5NzvZUveqYut3b7MTZWyFtel5xRPb7uVtU1eG/pAZjAhF4pz/9eY/
f95mxeAS6jHvwAWUt3minv7+rvm3tRXnylKlanG+6BAZxk8LzMgx+0R3xFqcwH5G3nSw1WZzfOzL
JTzgkxq9ZX2YhOGJvIv9ZQZhqNA3ygxTXTSlewGsTit+VTcQyCCdyY+TQxtOOhikug28R+VBQCLb
D4kZHC8HfOHKcTJyPGuCgiMWX+fesCBkEjzzGqnxoYVCfIAiiF6bMO2WTi6uFsjjptN8sjgtLGg6
P1OUZS8Gwz7KSGnhe/TD0bGzHw9F2jl0Nv988vKeoIOHjQttF6/rx2ldSS7r4fLwX88RB2VnoNj+
eM+/Xs669CNqq/4QTYmkV8WchvADgYNDemmbYwbSTcK/+k4byq0T+9oapWrHaeGXbKs2knrKocu6
yL3sUtheBlsZl7NXC1Z6mkr5yFaL4Abc1OfMQpvMwsQ+qJXU7kVKqnpZfP37q0AT/+GWZYNhOrYw
pS1056fLoG/mbLY72W/zpAg8O+6NfWfjzNvUhrwishZJalaVJGcI00u0JUJfRYpPMtRvlzVyKeNm
7dw8kpc9HrUymhj2qIrm7XyPNQXu61wfyQiIjhEQp3UUvRxivey3dp1+iexuuukqvsIUNgmyx+Uk
syVn7FrP3KjGRzJee7PDu6FPoTuIabnG0/774fIwN0bq2guEzHZsr2eRt9dMqreREsc7MRWQEscs
u580sh0Aa8XurBjaMdMcYowX/ZVG6LTRGq9ezTtQEXx6Rs4hZFW657BZED1wIsReMoJldSaOYt1P
0GYIj+FC+X+im16mw3A0cnU44eff6X21HEOaMH4YaDkNHaffTENMfFKBcymKSnpIILEaQ02vvz+/
aP1OM4PQC/Kk8ft4XZyt+1wtVq6l2uSHLu2m3CcquiXIEKN2ActsJ8ra8DpVb6hKGcVV17VKCdeK
/moR6tcDINS6hFA9B6BvuR4PeegExyIEYDBEaoQ5LC+OfMCCMxPkR82ZEdeyIomZ9a7MNEQE2dhd
c5Wujwd7Ng5NR9nTstvHqFa+KkFZrZLL9rFZ9MYH7LTsQsp2KPDRxyqc5auxkak7tmzBvaRtQH+q
3UnVRPOwtIDnQEhKD5o6ST5yfFBxTDRTWD+EAqJ6F7XLwYHStEXS48MvqI/GeojZpxwvD50xv6Oy
OJxmI3uhVIldNbW7xy76VKw5v1yoaLr/jKxnWW/TuSV5MxKE0oW5zhKBQ5lA4Pn7O8r4D8tKx7aE
QzfSxPgr1xvuh9UIdJ6KauvYbum6hnDyo/lomoQEq2X9+78uz1GKWp2oI+lR6VFAn3no0SYzTDv+
eQnX+yxdln2BuP1KimwTMBccL5k4qNPRzilHQ611qqVdtx8z81ihEbuqSNDcmWXxiOhEHDWLHaQ9
xm7W0KtalGqvS2c5N6XscPQSqtSRe/d9BfBffyn1tZfS31tZzQ3c4e6nh/98JJ6yzP97/Zk/3/PX
n/jn7r28ecnf27990yl+a8q2/Oh+ftdffjP/+++fzn/pXv7yYFN0cTff9e/NfP/e9ln3R8lyfef/
74u/vF9+y+Ncvf/261vZF6Tn3r+HcVn8+vtLa4UTos0Pl8n6+39/cf0zf/v14b14D1+yf/uJ95e2
++1XRdP+YVgEnHDNqJRKkY3/+sv4/v0l+x8WSx1bSmk7BuV749dfKHh0EWVT8Q/haAzZpurY6HAN
9sdt2V9e0v+BqFK3KdUK29EcRvU//vbfy7XfT9r/UL79qRZlM7ajtLE1qVOSglb/00a8hQyr0di6
s7CS3UBXfZpqhQSGkTXAKHS4kMNouDUxtZ1ZBft0pf/UGi5gNm3atS5dcrRpw8IJMEzzKlAHcNKt
rW1/+Eb/Q5HZcAy+ix/317Zh8/2su2u+DlsznfX1H249shXqdFSi62hSTrHe3nbEZ21TVAKLMlMw
q8n5oaTgAmhi46QgbtaxVkuE7g+93VYbLZbBhorao9YT8xR12TeG+nCLCeapMfOnuKsT2PgZNNZ8
o7Sl9CiafIgmuyXHwPIceBZHM5rpJVjQl+bIz5K0fTSz7gul7/2cgtAd2Re5AEQBBRPvYOKfUWbj
ylAzRKlLYW6CLFm2xZMzcNeygwFY4sy7cqG4r2EG6cai3ZE96omV15lU+d7QSEpiwJ5dfYFWMGTq
sB8D+UBEU4iB6kqVhN1bGZ/GLGjKoqYqToMx3i/Iglhom/GBDMkKCytgC9FX31SSrq/ZKxHtHeas
fUuh+5lc7iKjuDPSpNgXxfgtE1OH4HHlJlt1C0qhdFdOCM4OkZ80zDq9goN9HCsaFlHzNXDGu2W2
yEkW8c5YqyqydNY1gwaLXP1ospcwKQkBClJ/1iHhgEqqvQDoozvoJAcH+nSOxjTf2a06HS8HQfkT
LLIDFKtk1bU4ZAR2/eC1AS6dLnI+p7Z1TKVC1FOBpIRG00YXfMi8r/1YGa7GZZ6okJcJHgfxObZ7
9L518lZjdCVDHZS1mW7LML4RKoIWq2oVV1ahm5vKUSJIoR+LHSEp6291YJNUoSM0Ax5I3qwrigGv
kFl9zPHy1aBAgHUUQBAVjw40cp/hKIZsIKhMIgXGaT9izxqzW5o1iptUzb6O4y9x139o1vAemv3O
WYLP6E0mlwrbjdIojpd0xfmgTu1eiFps+mR+jTvneiyIaqgSk4nU+sq23e3qeEbjJ23X0uT1tC62
2tG51cEv5MG8g8vaHJupfnKy04AucQ9AjEsbkp+bJL27WPqOjWfmapjpPJogBrN4R/BjEzU3Xdnv
bNKkyTBxKDiWhBmaJoiSxVXj8BFdkOFRWXkVZecHxYyQtQCcM/V7rEuDazvNs64jqy8H5apyGAea
4nnCTmY1xaGoLM/UGwhhEhy3FYUNsJZu10qCkRd7zD1k7ge2lR3p3K6xQMouKweJQE9hWBkfGA+2
BIEAlkm13rP653p0gMGli9zZS7g3Q8FyWos+p7oBpQ9P2zIrRDolNyaUhMYe3wlHvEdmGnvIVbWj
6O5P60WAi+hqTnWvBRKBrLl+tZXUzWeClqs+aPAYlA390voDE8lWyGJtgWCE1mwdikm11eIyd7N+
2soQQWyRELY9wFsJsneqJl7aZ+Jk2K9qV+9DTfs6Oepr3tFVTeYs9UtnZsELoNlT5hJfQzoc9ewV
a8BWkWbnlT3xvVFxI4Pm3nqKjUKhMdZ9CJj4iVYhzJmerTp+7NLhDW0NmzV70wUCZZej3sfNfLTL
pt6oznBVWCHJC+p0PVrtU0fYkdu3yZd6rSUTm47+V9vOaF7cguIxxcXmIGJ+TcoyFO7OjIJGlduh
S4TXF+QrduLaGofZh/LB97AnsIeKX78QUmA6D3Vtvg9WvLKTNMdro5JOxKAfiOh1a8CD7ozvxa30
6MhElJ6GTHxDre6MabYZ1eRTUdnhriFFE5hKRzm0JUowheEepAV2isIdh/5D1YtqV2bttaCH7NqJ
OXhUxkmBwTuciZ4U8nzrzEZ6poUFkJiV/lhABxo2Uo3xtTlz5k9MTa1NrhSeY8NVAjqihIlSfJI+
wqOMLFHXXgMBI6W+n8bW9trRxD+/VN6I/Y7bwX4uzPTY1+mdY2M1K0uH29y0Dj0zQeTHRS4gcBRn
FvvTEQ8MxqQDaT4KNmJ72eS5+tkELi0L4jtaBWyd8pVten8bxtLNKsc+EFEBe6SntiaMqt1kUnvv
R7ic0bw1Uxu9IZmbW9VuUQKok+mNVvamW2qFJM26rsPbuE10huDixTKt5Fiq4bfRbOt9kQeU7cZz
lTM2LSlxJbQRYgy43iryWeYXuNG1ZzlU3SW/13Wk3YOdnmavycP3vEh2QVGoXhghqgr17FDpm55r
+rRonT8K1fTTpt809XjVsXr254DwjqU1Ql/RD2nj3AcjhMD0IUNyuxUxSDdlanfLBG+xmSdun77x
YxlCgxngQwzjfMtSYt09DQwUaH3HoTkRmkBrh2rv0dbhePXRFZmL7WZJO83rh9bThVPsssUvOjOn
MRAm3sJWdZcWuh9vZJKpFDV7++Asc7DtLebBqCCaVmvZfzqII8wKrTE+1dy1WK1j9HYSdKBBtDeY
NMDP4GQK5WGcjPS26szgEmfjJeEEhV14czInuyRohm0alhH907alBUQmcF8G3wKD+dKwJSAPJ3jC
ibBX0U1gP9zVyWBuG9uZETvl7tIvFXryKfWTdiFsCrfmWYBRxxv31cFnY9vRc5CMIzF6xXM/OtOm
clALd8SWqtKqNjjRjG1a5KrbGxbkiMWSrm0qn9GCO3Al7RxmI4OdxY2jZlZJd8VihCaEwhzVtZOS
fFrK+lOamLfmOBv7FJrwpq2n+0yO2V6WVgSuSNd8EXehm9pxeyWGOLtBN/Da1J2JBk1QYjaTT2m3
DMgdindl1pbrGRvE0C0onoJoFyuFdZ1DqhgbC25loPslLXaX9LZ7UN/O/VLX4Z6C7Oi1hUGxNDH3
6Vqcwgq00bpbVnHt3eUAYmHY9E7t1/F0HsYJHhG6Uz8U9TcpCczJ+ttaXlsO/g3TpsZG77NfP1CP
3Nl0dkEcu5d7sndaFXXxzGqkMw8LZXh7aHadQopNN71CtGu5y+JzM33MhbO37GOfTNeGCix/TD/p
FqLP1NjRakba5VzNifLhgAY/KgP21H55jIP8RanEWUxYIooaKI+CxwxpnDfM+udGBb0WTeUxV+t5
Lxs5uXrNLTVL48HUd7bVq6xZg4dEjahlSPS6tcZikrJU3W+CeehdSry3fZLFt45rEX62KQFVuya9
e1j8mKaiG9C0ul/n8hhq0Wmh6Aol07LIlYpuk2yqt5Uzjq5aEvGi6/k5ixDLldLE3ji9KBMmPxzO
t1Zj3CFoUXyRj3vElgOF0/ZzisZKyg/bDkkD7t/LvMBUaXEFLE5msoKOWlR19qM4ynI6W6J+NmL7
Uze1x5H77hAs4s2Jg+tpmukrGC0EtyZF4J0SjLOw4Rjbj0bxh2E4j8WwHySTqraIcFPl4pshx+NS
KlQt8WxM5ki7W2X5O+fh7RgyyYDo9DD+NndG3z7EcaLvpQEAHiTLXm2kcpaT0LY5usBQAyfUjYnp
i9GwsVg5IEvbKxxAM041+drVmCoTgpPBNUUR4F2zeqjI+WA+ccOw6+6LKHyVBmkTiUFfpqyHa1El
R/zm/WqFKLEgxlyGp1oVEXwAS1lzYDZZ2zpeHDovMZ1f3zG/zlmhn6RKYt84DtMGNXTkAXmiqwai
BpU5E1qNwVKNA2NbEvkcKAVOB4LaPdIQw82CxJZFqUoWQBCV+yi21gGt8OLBCFyctaRZclZKYQL2
SR6UPizwwsovtGN3TYCQlzLyjlJA5RXZErtqJDMfY5LuF3bQ7YYAbWD1RsY6dIVYzlQzV02YUnkw
o/mCWiyJ1TGa+UmjpRsV6AT1aOFyMAKReVFbKN6UjS/EBSm4HLqFa/eNQd90aa0zE4PkN4LhM46z
2bs8bRNiDT4h96r0nMOz2LHfsPdylK8JBAGrHPLHIpg+Qnh+jaEdGsZ9N86OpYNOTK1imLeJ7fgD
mfE+rdMOxdM90CZ6kBW6gQIqLAl8LBOVpdx02eNcmhF7NtxTNBM6l3WN6QeUpjbJiAQ/71GQAHh+
0zqHOB6qm7JEpp0dwbXIZ/wufgxszCiXbjPoGhlUaRB4auSAd8PQA1JW7GR6MKM42+hFHHlV01/F
bcr0WcbvjdPuR8liXHEC6Yss2Q2qDNxm6BDM0b0zwXT4CsPisMauAWhYrCtN1Ed2f17StF9tocRX
soo2mUOPMltCH97o16ziXWwSjsNCokRf2MkhCewnLVdnKtJ2sLMnHOOgChvWe1qLx18Jax9DWOsl
ibrtKvVM6vZ8ytn2RVXtV1VsenNXuHFk8xUUxV4P7E8FRKixwMM5qacwCW7UJBIndS7yp6iY2CdE
uCXa1qI1FotPcGSKBQ1kj0GYy7r84tR1ftNM7Hl1gk9qXAZbOKwrsq9LHuboo51OkUA275jtWVVU
t7QUDRuCzpQzfJWjOu6ImL6uhviZaVr4VaEY6EWPcAUf6UXH3rTKboc67zYEek8nJkDqb1kgdvlc
LLdhMBER0BlvmlahhWP9q8fLY6G8pDWrcWDnH1UMdmqKlDthlZswd8NNZMvkBDeVTxuxSMtjzfQz
syEwOSnLTYPXBvzFR1fVEFns7MlcWORCFh1ZsKanroJ6S/RT7hv7KitIm9ZAsgWBTD0sShP9rj7w
nGkwdmZ4LBDHfQ4tFMNmcbYVLC1RO+FRYrDlC5XHxlgztCAgsQrir070p7ILto6WzJRdAp9KB7yq
sklctbYSTwxs+xnk5k34xKg63TXKuoKzYbtV7YOZDF+bBFHoJPRdqyUfOiojuOAgF8lJjOWX2Ebc
VlnjmS3LtQ7M17W6Ysst86WfuHwImyAtF4uo16j6QVQgRhCaHaHf29d0Q63SUumuixjttLUPMqCY
FnacVKxop+cJ980uqopzqeOmj61gPuk6aMdi9Lnc0AOEytdUKTbFCs5vcBbtnDX4cgjY9Cdz0Xip
0exlB9lhrtud6aQzZ0npQKbqNVBjItyRXVH36N4KI7viknhXBJbMhaF1NBp28m2yCVT+64D5Y9tY
xBCr9GrdeTCv+gbfS5HE3V2yXpeOieRvxhUp2k8Jax2ltz6l8D68kHRHPrqTu8BydLdJLZZGKemI
s+ExOO3GJblL4IFsY6QzrM+WjWxi3cuDuvQZE1lfSNKGKQ2MiQKTYRpNdhpARxCK5vTfTG118X2j
GHKLAPabndndxoyW/lBZAD578zgNo+mzhLspARa7XZSfLr3YOSg+UfcCDGOPtBlYdJR2BBXeHhJy
BCl02Hn6FebiR17kFuUP0AjC+EQz+kkWyjllIctSKD8vSrpxluqtrXTLz7PAV4qw9hyBjj/GKaKY
8I6N4lNBe8nLwM+5NFwKN+1h09uyZmdW84sHglxjmV6V5cQFUxL+bOexfq2G/WuAXwWBFIJB5ktX
F/N7p4KcnsQktomd7ifowWWCpAlRI6SkrDz2G4w26Vxdtc20bEDYEU7V7gYzIf448AojBQed4EBj
OiSrYrN03AdRN7x1+P78pWcJYaw0Qzb05tYcQsgNchswDiPKxZXewCigC6bsdcbO2zZdUQdmdhaQ
8/a6M9+wj2pynFIJM7Ec8STUAJBKSkEY/b2FVcsO1Se1x9FAOE2kb0jeaWLYujczybrDiN7TIZir
awpvoT+CurI23QLbAxCQ4VzUr13XfTPpjXk6K0rgAw3bvxGFPd9bZ51hZ+FeICk6ah6YnQZgBoco
7OHdpvIxGvRXfOSoZPPS2VnG+CAxAlEuTT1KzVjn6S+WGoJRg1sM0cRrGadcBw7KwSgKQ1/O4VXQ
2ttY0W9qsu+Aa1P6YnZnngZg7iH+kH7rkGBszlCiIbLCddCm29vZqpxrzbI61xi5DlCCGj7O+Z1a
eM2iBtQv4IEMk3MD44+TUU/pBnjSY75E9d609etkih/NaB9RnvGKEkVDFtirY7jcz5lauH3XAFdm
qe+F6GPnOWtQPyJtmOxmZwAzCsWnyqxI5tFW7JwdHqferP1I5oiMlo8C75pbzOazKCdlBy/kWeu0
Pb042KLWlSnYAqi0voK8JvlqRIA3DQ1eX6lf4YY49AlpztPWDrDD4TXjdhLzh0LUbJzcdZO6eLIE
E08ECFHkfYNsq1c2cUblEHOvOw3iEM2VxpoRjAnUb+wr/UpT0pnaK2xu/tRu5zY7W7g9tkqNJb4L
C3e2tXOd1dcNUL1Os54jfYOIgrU93z8soekFURApOwiU2Cayf9OBvoESZK+VPQa6+dXJUTVokfWs
wDkXY/gapkPkB3r0Epomy1Aoat3kuHo2Mj+bqAi1matR0ImTkdsJ50mIFJkjt0to+Y2F8iKqzR3n
fLuY0Unpxi0zefY5lqyuuoAojjj4JgaVsuRATWk6VYZ0GcZJE9I50/lsbkDZ36qxykJNOu6UmPEO
RCDW+Dy7iXMF0RFDrRTxizTGZ8DLsdth7d+EgcmCRCHtrvBr2bwhVLxTFX32jM74MHtklHX7wkSu
Xddz/QVT/b3lmD67uIke/aBvMKumDFUKJ2mggpV3S+S+k3OBeDKdnpZc4X1xdSYsggkmaVi6UgsL
USvS1o7w6FTWOWq8yVG+2lpV3oa2jW2QISBrnpqIxb+usOU2KJUu/pxqV7nhzA9meU+rgBD3RjX8
aWEoG0YouaZiHljaXxVLxj6eDMx9bJefBXYG17CoKpKiTRaJ+VLj9jLU5CkY2E8ohXzDUPk1n7X3
IF/rUVbxaqcbA4mytrpTnx1ltL2xsBADLVw8vbFQLQ3E4M5qLf0m/EJVpPP1aj5KXJ3eQM6gmvTS
nxfC0lqrj4H6oLdgjRkUQb4Ls2VhQe3od13+IRPnZrYtogAnipsT4m/q6M5+CcDGtIXq40xDRRv2
bD8tI2EZiS3B0c/NGvyCC4qPNzwRgqXcU4hFRVG6JcDmDTEo556WBuV2imJmuy2n+LnLHeElNDq3
hpLtuCOPoFsoUNmbykKuHHb1ro8HzQ3zKfIHVCQm0l825I445EhbA6ETC2T0vq1TPkHprpDjjSPF
ODWz+ZbPZG4s5LhTpRuOojciVzHKU5H198M4lsDu48oTuvo6SRZLY1IcIJYRQD3faPrksbbkTg03
MMbjbbfMj7pZ3y16Gu5xwzBCkhfXtgkGHslepGzTU5gbO9ZazAWGs7dZougYDq4WZ9jZ9sT9rYud
OeWvuMLCHfD1c2rvjCq6o9i9eDTza69jcRibxAOGURafcqf+pGUKSnQKNIPDAC7IhBry/CYLSvuG
qi0MNXL0Zsga/tTXL5A0CByOH5tiKdjQAtxpdP2cqMBVbTGbyADl1skqk7PWJRsJBKAnw7yJI9z6
QwlUDPchxvMESjw1Vb3ctorN7IzFlLUDVJxyIp+9HI2zgc4VgFqYMGeqt0NPhFgTLm+zbcbIhLMX
AiHrMysh2oLBHkv2B6OtzC3M0PC4XJGb8b5sa8iS9UhpMNjFIXoZMmhS5W2AK0o1n+IJgT0+01t1
GJvi1WzUZW+STEOCJX5J40obAhAhVfCMkyBMLMO1S/M6XCSpg8V8qnQsbZmltD49EN13nOVhWbr/
x9yZ7EaupFn6iZggaTQOWyd9dtfsGmJDKBQh0jjP09P3R2UjUdmNQqGAWtRGGffmVUhyOW04/znf
+aK2agv9agWKmbeup/s0bA605vS7uRP3gLM87sLZc6zZCDqac1hWBFfafsXLiI2W7kaONMrvuuio
smEnXH5lSdfeQVJ4S5k9YM1BV2Nq5iLjbWQ/PaaWqKjsIc/mtX8YY+EKWrRx39BpTv0lyn7ubpYM
R0gszcxXpdlzYggDR2dJamsd0RlYqFZGPXBdrkqewUmUsGq4c6oKc+bc/2GBKIOawB2uFnmmcA+b
cPFkQX3mIqwoSrX6AV5zuS912QY0r3sHzZm+andiKGjLGUyX9WV3mkFywtzqvfAxtKpnzxtWF4VB
bPyPnnFCwoKzmRD3/dS2XqG2FxkueARM3uPjV/SA6mScNao/Ng61U4GXD+zdIZB6m7q90R5f6hZi
YtMnm04bGmazFL4B9n9tnfQ0tCNeh2w+YyYaRPwUa0YboFA/iQa/Umj8KQvQsVDhgkpiycrSkfGf
eKQ389VUGW8HuydV+lrbw73zmmo9l4fFStRF1Xa/NVO95uY5RTid0JW9dtR9OETUkTnCPCtdG06N
gd0msp1TVBQbrjAYNO6prAGUExUYbvPmak9heRjMq60QG1pvmV7KBGBTqns71t75xbNU9BDG2WVE
rwG2PN6WWnPuy8T6lcTN8haxavoLr8cGxUfbOXlbfkyZuRkrOX/W+HIpU9XJbReR8WS43dccjJpj
MOcrKSZxCh2bdzzsZEf/UDhSmI0u0vwu+t/eXN/HgzU8llM7P+hh9hXGtvMuisHaxrZeHSqkb98G
KnehmdMKc+dDDva8R6Qr96Oo41vi5KfM3Bu4DH5rLoKMQ9HhVRp5fceYQvcrgsgHXWsIIqmntHDa
b1OGHwSpyrfQSJfAFKF1tIfq2cv08GDURX20RuVdPX4PWxgX8UsdO5JppRwRNOaIrgUrwba7mFjy
i50TWW9Ip9b9WFZgQTQnDWrmaoPjjbuk76XflVZ+SIcGgKyibSw0xzZwB1ILoumYMeDkpr4q+2OO
UX0ztQQvbzayqpYd/LKp07dJMu7dKsmDVI7ek5Gk1ZPI9x3+RX6aRsGLcLStY4XJNmf0tHOlLJ/h
Fjf7pscV3jfZVwG38WARRffoNN0wTcOv5dyPpLSCmS6QfnaHUxRxZya66nSLOkZGTcvwQEPnIsTR
oGGPg/DEvdf91af8LxPrI8ZxSjQ7JBa21qLLikP7LN1vQ5OpX3QxrlbwKqVwO1+1xieR+AJJSFd7
SbOBH3vszC6/1M1QM0LK7TexxDyYWvqNpu+RMFgHp9y7t11T7Rdb820X60Dtus/GyP3BqOkK0JWG
G5GaxDrCzcgbnR5I9dCiE+fg949Lx+KTdopwgmW4eI/c9TTbPwNzwVkB1Vzn2HNMi3AhWpt/gkbj
yQYz+1RU6Z0ef1Doa714hWfveuG+pBHXpjhKHGJhzqbRQ2gbUxfdeXF5410LSmCQ6Nu8yTcRkcdz
2nfweXr9OjU0l9F/cDW5OV1Ay5IbCJdT0onqdR5QQrrOn+PGOpoV93S3lcXDJNo/dRvRL8P+MaZx
vatrDemocI6OhQGwny9WP8og6aibkCyqmbtVmAuuqckPEzXurXHbpzFRdDFZwwVU9khl8nQz8V/s
sPfCULOtd5mGO5sb3T63lhsk/3lPNu7mcJv1R095+y7Niq2ZeRnpYG5TttckH9yzyya/axNX+5rd
XxipcSr2VXJM5/om+iI/uGEa+xjxIAYb53EKe+6IHAnSsfCeR+BKUm92s2hhEGTtEDTO/LwgaZOw
jfdxE417w7JfqmYCJmmGv8RotHcsB4ytMrsI4tpLLxlEgpXO3W+zaBBn8BrtjvwvN44Pskv90aKM
bJ8n6sEcIXMrw9sy81C+yO0Lbk2mL1W88eKRqyD+16B1lhOTCoNXAldhzs+4HRFFuSJQWD3b6Dag
78UpJz+HwZK0girjg9nSaSEGWilSoTGX4aTD9WmTL01NtGpyuVvq3naxy3a7DukNSFdbk9dtC/kA
BaAkqmUmFAh30bUwicdQ6r3X2um+MDjJ2r3+lOSqOM4cfDAPpoeCmibE1XXICB2r4oTFiPeJPhwk
wan/yKaKdHWuP7Akm1uGvveCMcupR3CUbe8easOl6ZaT4zUv2PrFGpohc4UWp/iv1g/YW/FA1m5B
e7nVPjFD5FcYsWBVXVmRt4Zdx9VJ241ee6HbpjwRXCz++cFg+ptyhOLp08wR4OJytd1obWE2xuYE
g2nxW41rj5dyfC+U78SxydPb1cdmdeRE+l9h5AoVg9FiGh4tT1XUrDcVRMRGbEqtWY+FrjypZZEn
J0Gl6ATv5r6WzUkyPGLgP8evZmrHu0xrybU269f9+eJjVDYn3R0I5i6Sx2Sg706EZ0uWzok5+adX
gxyv5O/OFhz9i/FoLd6hNZv8MM0J9gct4b2g5bWv8jGmfd2hmjZ3znlIAqphjzlB56gOum5E7DjY
YumevqsNs4RVQ9FYX8XX1FmafaXX176DbEcAVz2aYqQTfd5qQHZ27dyP26bXX3VPr05GV3lbWQda
yzWIPi82ctxeOfzPjCZtv3HM8dC7uX7L5bXm8IK6V5RMsciFp938wre6I9duHZVMqovSGOB682Tu
bMP47kKWQtRq69HzwrcqN2lCarR7alOGV48R/aBu0tDyQ2t7n00OWIuWvEuqlz6dXKcYhzRcI5y6
DLSeHENfNh3MyKuer8fZCP4ly3jhUCDX5s6r41rsYPN4U5JrRAiIGommx1mCp6xZ4M7aNvObJrWI
4hfzXm+Wj3KQXOwMGo8Yj3TM8Kj5o4iv2pqylljVj5FCwxmNQe17S6ZBZ0r3qBL3SfGSnVH4GOH9
lmW6G0St7jrKw0KXSLNNaoLtpRmuTqV/wxLmDOdehOYeWi9liMktgO/vbs6TbptaCad8rdtkSxFi
0ucWBheQJrh6fOmFoHgkTa3jGMcPVgNnqUNXz5zGl0RJoKVTGMa5wwePFe/NGo1sQdTZyzkX294B
p2CS+ywGEV00TTHfEqwby4riatrmTHtTtMvK0Ai62dB2SdRa26RyB2w30WGQznK0c9GD7cKwYwht
QBYoKGSybHocFcgRG8qHCaUmKGZGviEU3zn0WPyerLDkrV/Kv5VmS791EqSguI0f6siSNL1lIkgi
D5m5lzPFS9yD6s7Id6pX1tayz3Zc/Z1FTo1m07GjcQQBoFo/auV8oWG0voP1BWEw0Q5erCNz2uox
mbQHIx3lLjIT4z5zIRjDVTRwoANTjvFWl0nQJ+lN4SE7dQh9q60KjiYPFiY/bIemFurobq7ml/Ch
N1M7nAzB7rQ2qSt0Rn8mAevyiu/Mzi6vYy1zP0eXmNlRq6EXDzMmJ0l0yZcx8fW80i4LN7OjMbh4
DCpn8ruJN5Wzjhv1KaTsUjIjS0ltTFjK6j71p6G6DYSYt0MUHsZIhkcgCkg7LnRGUidfqFh31GGV
qLIht3hL8/n5/CZ1q1ezH1/crMyurbrR6jMYdr7FdX0XQqzB4S7vzMluA28VvNymuZuzeLU6Uofn
RBwC3dLE/Z5TMNPVzmubdRahL4Mm1Zn2qy5y4WB3SeFbWfJrilhvu9zQGd4yrK7i+y6OuLsadPQN
DttarMH614F9om4T1DCajrGHq3b65AWaEi6lkMy+V/OjKGqP5VPbx4Z5ttZu9ri9w63QnIp4odQq
JAGoQutsl49Opv+2cqu7qCnaezpUNCyIOuZxe4stWO4TMT9lGjc7IkDZLjHa4lpUYqvZ2VvJSx/o
4R+rNaaDJxBEmMCX17LrWeBK2ua4Be9GLId7qdS8NeZ+57mmeVf1HBJaD+SEZ37DYGt8VYTaIa3d
PaxvjvW6fjRTgEXFCOgP9l1/yBlLek5LKDApmcMDhYuX6iga9ESdMZ7v8ZvnwIiPpo1V0NIkr8yl
RwC3gXutyYvajHKsnd2dYfF3QtTN9pFwnBsKNwKQU9zaYdAOo6mv933b2/ZjFpR91PpOomuX1pBP
Zc7V0Mi5lQiKTjVZPg413WO9nTAAZ0DnApemNA/qS21EvukV13Sa4tcnT+o5hhnJW0pHO1JDJulP
Mlo/jL/Soc23S9jzm0bmabGBWXPFMJEWo9CZfg/mzfW0cEPcTbLrkzTinsHt04y/YtNLfkcWtlI2
u/bS1NYLdAObZUKvzmQjQR2zwLqjx+bQhkFW1taRwSajxTkMeAiVD9vJ2CxRbl85tjNKmjadkv2r
KDqKU/q9LWnN6K3kl6NVnu+N+KciNNpafVcTfHwOsb5mKyb7HE1OYVXcqIz6LpeaGpOIjVAxy0Pl
4Y7g6stRZ0y+HxSoLaiXSEPykJSKAVnqvsNiNZ6nHoGz4ZyamAOqQGiRW2y41iVe+ej18h6woNzr
FBLez8CxWSqSd9l1yU5vVs2J7R+EtHjxiKDnsn3qKTzzFycTm4g8bGpl6B4xv1gqh0lvYbOzqZTH
D/uoBAViQ6t9WgtUHIf2bj8iPFlMoInalqtdxNMiMUcS5Egel7B8rYeluiZufAfDJtnYkyPp/C0H
4s46Lgv0aDYNvZUUuA589uLcUQH77jhmSVG4eM7aXN9ZHbaqBPiJq5eHblZ/Ju2ix8t0p9msLN36
TbAEL2daAZjCGCbh/BxL2fqBuO8yHX7+SIXVNqyJuuZcD5E7aW3tOc0csoivZfOtnqghVjw0dR2v
l1CAUdr7UHCbwNwwZ9FX6Nahb62hloRFEIel86DF9E0n1dvQ4CS1fxMt+ghbMZ+k3v/fD7hOho0Z
djSBJm6TMwBJdo07JoeQirWtY8IbiA2Pg8X6oazz9hTSu0O6D9Sameabals05PxcEd+j2r94C1UR
dU0AJ9OYwWp6c/r58PPpqADr6Isa559/p9Vtc3L/9Z/8/GNZkrqqVLQTSwQrsfaecJ0xx0Jr0rw3
gzQQynCGGaXFWFRN+a9ew2jlYFGAMHmR7fDpJCHzxzC/eTmQ5IHyNSuUC9tfzWjZ5EihvgT6Z2bj
Aoo035zUqa2tV7fnSuF2ACMJieV4Hqlc3mhm/D4LRTZR9d3RhTttiWWXZWPDYaSqsXfAjG6LJrvQ
jbLRELoOunCvomewF1UF29a8/GZ2YhyoH+RcUONcdkb2S7fNyi1FaQyw2vpF83KQeNnk8KBZd4M2
DiBX6nEn+nIOytLBZyMmzE2s5wEZr5VE3e+L/iMUIyd+8u5ON6D3OELwfGqcfEJ5ZUr60ALNsvPv
SkzMitsS/tKQ7KPRYC8YaLDJ++bvwAQCvs1m4c6wL4zhMabvu+cdRT55ovkM2jjOHm9vmGtDUibS
u8oxvj0njw6h21wq0Ypglp52aqqHweOiEpoy2bO6cYJbWCoM0zS4GczWjjmbTXRc3klwlcbIgXrq
vSChJikQCT5AsAM+Kga5JB+afOx+1JVd3hKjNnEksAMYULEdzHa3sBTYp+oUsKE7adxdqpAyUrwC
ALAKrzu3MR0GWlq9F4oDn16M09FV1X5WFY2A1aOcknyPUedWKMTLlCxJNng0Eke6QPl0bmFmvs/D
g1sYzEmrpH+0vCQEoIDHiZv/p5EbdDtn6B99dSrHKtpDnX6KRRdu7Xw99a2d1Jr2EUN12UwmiyP4
OnHM8/x7FUwY3q2bIAjbgqeBG2fa+0BBKKodIScaDmcvh4UnLYDfUweCK8LqfX310SQOnSLKo05L
DdVDw/dzV2tEoL1DZUucz3RRMWFr/M5Y+xTIiW/mdLwD3MmtuBJILpQcRjx/2Ibfo8rg9bdGg5Hd
/Nr1mjip3rvECeS7edhWxbnqUD49Q93XCbuMY1m4XsqaHiYEZDhfUZC4FT9CrvmybJddNHG5S+PZ
DRiG+Yo6Lb56RFpCscOOZcSJxSHgEq4jECdoqgFpe8DMjieR31UFs63stX02k6OtmvkB1lCMfww/
+88PXNgIwoVV04DEo7Jx0yer4faeDPhRdYCkD1OUfyx4Kdp0fiOrABR6RuGEDYEmhRU1OQ12gdsX
O8gGHO0VyTvee2L6w1wzo53tj663M4Vuqg6g4R5KijAzY5I79Hz+HvO+H6flRNbqESvxb/qFU/Bf
tDpnOnblWHswK/cDUyEZ8j7/pAclPeV16a/SQloW5qEcMixrdv+W40vgkhr9znqnZL0yyIRYTJor
O33UOdFtMB0WVydeqNQdfw0D+SGdQDRnQBzbtM207BQxKkeAd5haonG9wVJu0on8UrnKOhqL9pxj
f9CGBB/MVDN88hxQ+Qi4KahG6uacaqN6PeCs+bEwktk0CjZtZUgHiTp/FyManWfc51OZMmSqL7Ek
cgERGKqB1yUn5m8Xe+KN1S/zYXbCCTdsBnh1IbEMdOpR1drVQ4Liftm5wZh5E6rhSES1yY4x1zXl
4RDrlKbvCiBEI5PAwfsMLYg4RY8JBZbXNmsyHGOL+PQcoktpiP9o8P5aPU/0oE9ng5MLWtRo3bmc
zQhrZN+TWtSeKYMIIg3/h8y5eCpQ1hwre2BsWH6KJCdTYZUBvfXKBRLLUsY+F9rTLkyN4s4zg5/P
MmN+IhiDG8c1lZ8ZXKUc5aAn8q5uDTCLSbLci6L4pS2kmUqT8zgnFosJH0Jx1+caQkO/NieYAdZ9
b9d3PAC4rQ2k2AmBKcSHa78TgqpPqWyJIw8k9ttlBfYv4mjXOf2XBk9CmudvdFKHfqblvwyLXk0M
MppPNUWpadZlPwk2LPz6RsE1Vu80JjvcTTcNwhPVtTit03CKLmX8JIeGl4ZX3p9MyK1FL561IXoq
RvXXZli2w7u4En9svKKHHtvAFrSkt3V6pr5VSeGmiTV5StiC8sU8hkzeNrNhqZ3TAf4oxSM47ShI
jTncu1ZxxgpVBmHPpWAULIPzewxhkcqWZdnKEq9zqHDSRPzfYPbTrWWW7HyVtxlJb4NnPFK1uHG7
OXqqome6BHwjYn8Plz57QuOqwKqcnctg1M2l7MNjY5hvQgCpQzQukJL+0icV7yYKqLhRMHNtdT0+
ZgxxhzH19oDFkGgaMp1hGO4ZqH25lAXvsLElu54wKhOi5LFaRqqyW+hWgtZhCqqZTsbiWc3iKnTz
ga8laOO4VH2D23Cc3wHSFhucanDTDfcR51JDHa7GkLaLnsyaOIKLSuQ7ZRoH9erEhAcH8kzNWB+T
/iyXoUIUSf5Y4O64l4a7HyUyhsnEtU486vl6p84Y70Iq5Yyniq07F1+isR8AdqqzR9dxD8srKHr5
PJox89Im3yPmT9fWbK9mbr1ROBsdSt30tcqcyT8Y92vYy7YN6JlkCPWQsbU7p7eIKmiuZ2w1tYZ1
NjLdSzlyjzaAvBFB0attroLaYjQNSyQF4p8/RFhwdpoXD7yv8KbWmnwRlqMCM/R0f8E6pdtyeYip
cdrj/77Ugj2O7zGCcJhZXKvvMp33ZCf0Zkt/pvJPrVbzOsIeCptCgHHVOe+YnxEdOph68ahNnnel
Dgb5PFQ7k9BFwHu2RIJu7g3He3bNWR6WYdnxCMEtT3lvzVp8a4hynBBx0QRAPvjRceIlhY09V/hQ
WDDFGc/5tNFslsw0QbGBiYIM5zBaceyWSwj41qNnOd8YFJeNi98M9xt/R0kBdDx8G65RXrpeyY0b
q2dcJR9hVfYHiJAzSPiAlRmJz3aSPRYPH+q+h4Gh2YpoBZmGCxEj+PJMRNhh5nq4c0IIGFwFESOT
NLoQ3yITymmLyTe6YsW+nFQaa5EgkTcTRBduS9F1iU2j4gygk/lmB+ER8nBzLRXyHVVAmNJyGFx6
axCSKI2YJ4EnS4Jg861VoVjYYDeh7v4ymnG4VvbjzA6wsxQLH/DhjtO7gOIMarjTKMQL1441CMHB
SGfHVtxJCWiGpjDuFcmxwOJUdFG7r7zpNhO3DLxIqFPSpK/2zOS2tR2x9dymeun0a5UeKli3Vx1r
BeK2SHd1m94N07ig8KK3cbqlGxULw3ZJLFjjZQTkTJrTIw1oQTUpanc0l6sfhVKdWq5lsdCpVBS0
XGrDXhvtX7pbE/jP648GS8q5IK8S4m/jFHGUo2H7Uf3Laal5Whz5N/M6iPJ51gdEPa0DAyTCCUV5
wWOEIk+MGrdnCiehLuvATio7wEjXrYbW+zLSEI3M5sXGEjH0TOMAG2TTCAxvwMdIxtRr0uRY62a9
NexTJkiPVBXF08PM+TUV8zuxPtiCmrxfUif0oaCvHsbk3K2nDUxJzPQinsp+wV/CrkqXSlydRCSd
YEGOYXjPoRpIMP5v0exLgf1HiZ7lt9krjyy1IQsqcnV3HdtLawdKE7AoUVoIOhGU56HdU3x0wFH6
nDMU2rciP+aMp4+6iJbTWJQHhJsIrQRkSBHCG4q6d61fe/tWcqkNwQ3/Z0HUJOzhO+xTrrEXq4WF
6xTGOYrid1LpySZaKA8dOodgBQcctvg8OxvjkJ1//iQsTNrsPL6YeF/VLYcaWops1v6giFAqK5XD
v6BVoeJfK6niJyv2HpLuVBtq3IfthdATu6PdnbFb2TeSka5PCaUvReNRKEdVDD3lMDOKv2lGKIG+
UzaIyHmjBqE9cuU9WPqS7qRRvIzfLaPrPXxyOpaxNTcmo127975KVWdM4lsL/M6DPcjfMkcapLiX
qewSw6o0HlCtw/OihfGj7Br9aGviA2DWfqmNcUexG7pCNZ71ItM5KmMujPMBVoiDmNu52jEWUXjR
0+y1FtXjOBJhXCzYxegiAWa434W0d23FaMGGWLtxuja7zjio8RugOxH3QayKVUf+DKBwqHtXQU1p
ylyV9O4rJ1iB58F9V2gq2A1x9yaR9kAbQrPzdHFPkcFyjwcfoSyk7RxxDaqj1zzFy8xVpwvfm3R9
EIBtoJp7txSGmt7G1O05LWdGS4GUaV7Zxnj7HRdHf5HRzPJmW3fjuGqgeCH3GjRWn43AxlyytmWp
chdPlufTl/emZ5lxRdHFI02MiM4MjjXQ9bcDQ1d/5Jc+h6m+N5ec8kIiMiPiycmNwusqQWvsCh9F
ZzhB3bC5mzUX+rgztefJNIG5gjHZ4OPf8SnBPDgvA74oSpjsfQEUGgYjbJIulXdM8rCdT/EBF8qb
TtvMQvgAHhv2AcknZGtBiZjIGrvyNS8cLgXdbJ6AimZbroyU7C6C0gwGdKlt0mxj5892Je5a+zGa
m+9ydJ/JmnQ89UMR0746ad7GS6gssWa2Dn9pqvehbyXL8+fPCFDJtDwNKiwXfxyJO0zLwmAzQyD9
+X9+PoQmsamkm96g+5anqe1K7t10HKC/88ckzfKA4nui+2OHgpRlBA+mlkU2cT5lnd9GrKWnPuHA
jfUzooucT/r5m34+qPXvLDQi8LPLdF91H00RkzHKw9Nkzo8TUhdO9gQxU2uaQ7WYBy+xnupx8tA0
+B1Sa+MQObCFR+S7fha2PhK1L0D7/Lzirtec8RXke8wk1WFuP2cp0OYzSdLXuhV4kfUt4VDeo4N9
ALHTnn4+jE7PX/3zx3Rex3blOectyfB9iJbzzwfaaliR8QmUmYUSZtNDZ2Nsao2uP88NCRpWItYY
HExnXVQk3pLuSG/rnscO7uyAXbDGVGU5DccK9P9Rxzpn9JYv+maNttWtb9EajKLdBLlTnerKufXD
fLCKKd7Vy0CbMsyCsnbMXaTH+9Rb1BYf2qWi2Q6OW0GmswRmqpEa5F30jkPgYeLGS6lE+wStkMhL
a+1aXe1aOh84Y7iHlD2VrkkWTBsqGpLc4PoOwUJEp7+GxY6jW8MJS+VmbshFuqR/mIEFnSoOs8Ks
B6d3MhFO595kEzEIBnIY5c4VcwTcEBUhWtpUaks/DSPyimjCUFcEFUbn7NWbqX5SHuB/i3l3O2jH
ZKICt+Ip9JXRD3tYZ7cmY3ZDt27Afe62OC4euvQlV9lHWiHtqQJuhUqCcYiJh4zJme/thcWHBFr2
XnakWueYI2W23hqh3cNp5zLr4XV18PdCRtUZXwNOrQZuBGKhpl0Cn5jkcu/U4t0ySKJ0arhIttpd
rUv9oFn6a6wNVL/EXbGtkZirmHwZc6JHmUERza33yW0+Gwfc2+hwZFoy/WFZwtvE7DHNRXXgRtZw
zhkIvycYv7A6vDMCH5i2RftkZHKinAWbAKY9q86DcGEmYY39xivz12QArEQL082LV/RM8ceSHcla
dvyGHIEh43rTgS9osSRsmxYVA/J5vDPdkn5KmDqjXdJDGwHWcdVL1ESULihSYTU1X9hR/TllflZW
ZXTMsWYYZCQwv6Bv9xOTfYZK2tJeDEbBu9XWs2+i6BTCVVfpYPNixOw3G0RuUp52ewNqFx00syZb
7ZFaEBSXLuyUc8Z/O0TijxZr3sEaUnIqYQdctmmOU9jSOdhwPAF6usRrsYD9WERueNTz+sF2yBQS
tc8OssGsgesapiWec1iVUZTcTebIqzsylf5BsvxP04D+U9DPvxGE/jNm0P9CGtDK7/kXH/3/gwFt
+iz6bNTnf6QBrZ/xTxiQ6f7DBstnwPuR6K06eKl/ooBMmD6OgddOep4rBdDSf5GALOsfJt4iy5HS
BN9gCsCzbflDArKMf5iWqdueaVmCiL5t/3dIQHxX/wGwA7bdXDlDjiU5cpiWYxn/DtjJx6pHDcJ5
RyTol6tjk1OiY03r/gtgvOAn+n+/lOAncoXQLQn+F0jav3+pepY4ysYRA3PrbISGIDL+iZTWB0wT
wSxXX7Dxv/sZYCRJkL9jQV47TThfJjILOhpJgX9dY2XDnI0NFLPceIsW5rETNLVaHTuPYjd4Y1y4
Q65sFOstSwANLGNIyBCCubjdIhnZuXc/Rjj6wVH4+mi8t9RnEiFiyJCE0NOS2q/XUAj1FPkmbMTb
VDKm0vMNkK2vRVF5PJFpzfWXVOiPcyfPlWbcZe3cHaljqviO+z/MKkjyutaO8B8ga5aW1hZfYphA
Aol1BgtDVGI0ABACQhpzwSavIts3Q5tKPfTwoncpzLVp4DKj+ViL8Z0c+V65hkO4RJ4BsHO7yqZj
V9mHsk8/Kl1+p6G8b72woXSw29UyfC/cDEsyArlvT3Q0T4Z2LBKL+F6pX4DMPJVt9SkIco/auXXx
LNLvSsTfVvcgHm8K8Jjp/BmrO9plfpsetAuIRhzeDaSIMg7mLO/++RlTM1+z0XjN12+qYQoTKEP9
issdKAKD3CRchpiplqk398vcHO1IfI7OYvl2ccy1hCYvkf2qMoQu+5pKs9+rLEH7KPO/ZEGhI+I2
7wZC6RMRdMiA7yNxl31Eh1YT23SMZ+VXM+SvrYsrQ5iYdxvl+CTPdR+Y2x46MnqSk1oThwqwFGOq
BVpqp1BKWFFhe/vT6mysjAswjhn8AyJop4VvDXEekXN453lk/MmZiC/C8F9SbznPN83r3puc7TMb
OFjnECJ3Jtg3YuBI58WmDomesMt/G51G8y5kkJSQRg8iOGgAIgn4a5te6343DYW6pE83oqTl1UHS
FDncGYP5MpZRYljzrG2LjO2NFPqmyZy91y435pz4uDVOF91yB7Ul9msqnPW4rlGWHYV9lKhp7VXg
SZcBzcCLglmdTDtlttWkf1Dm2s0DBB+i/PyjSfpwI+Wt4moQeEaH190p1lna5KcZ8V9SMfPc1sSK
C4KhGidZYDpMT9E3Yo7drY05qXgfvOjW8ssxu+xIsc2ZyYufrxnW2MAdnaJLur3+7TTunVG33/AF
nyfad4H1ZAWMpAjfOYIHlV04DacK8Hp8sviXpkUKorLKZ8vu/pBGj8ifuye95Q9mLkFyqX1lAkkJ
CwbdJbr0MMpXDosSQ3b6WPf1PdzRyg/17o/J8ZKBznmq15QFEAXS4vCepOAiZygCL5oM2qgCbFxl
ey1acxQF8BXXZcpSnMbxSXa4/0fXLwCd+CAK4Ds342dDdWuA5XY+arNU29GpbiLREaYKP/Pg8CHq
8SIl684dhn/JIVlk5khjIlzoM5JVtzZl9/44MQrVphqJh6C6R28MRs7f7mDcykSBGUFQ6J3ikTXv
sUS2FDQhCe8L0jhHqRSDRBmHjKDE/ShtTKnPoT7+8qjKIuK0cKMFZdbv+8Z7hER3natxX1ecMiMN
GWdWIYdxuwXTWEJOqeSe8o19O6ktATmGOTYMH5yoX4DKhd8zivRlVGMpdrqdmcB0qWfepUlPUIoz
Z5VzXsyMZtoWGmisvuitYJyqc6etcRhvhXDgt7H7mHllHQKNpFbFRl6ZmnYDwrQgbHTFML/Fh+8n
4S8p+pPKJE1xezueHvupfiMFdqms4VZgYeJ4vR+NeVt52JOGfiXQ7Tpj22JbBsS+tTtoZcIOZNg/
pGX4qbg2ZJ61m03maHr4IWudKA3t8rq90/Xpd92h1SS5PBhTctYT7+C53hvJ76CzIBHwVnE1+rQj
4k+5q/0fjs6ru1UkjaK/iLWggAJelWUF27rOLyzHIlPk8Ot70w8z09Pd10FCVV84Zx96SjNeiDEm
RNNxY80Vp40ESOTxwzhVdV9w9nP0Ridy9kjf48JLem9nyzpdIbFZRV4Gd9r+KozB3EQwwQPjgBqY
PX8SMF0o7pvSEquWjFu0Cwwyektd3AzwaRifw8WTjyeMQcYeMMRGmCU3JwnMqyozv0dcem1qGVAY
KrG2fxpjAlpSGT8+wB8c8/IeAmhfJVeSnqEBMUlvbGQdrnUtzRg7vq5/RO/fRWnwkbefGFtOBCOi
eDnY6XiPXpl3ClMb3sRPyKQHwCY9WzZ9lWHx09HVIFx9aEr9LmvxUhkjrWn9hrX2VWk8PVh/bSIr
28A+/H+RMPFCpqnFq7iGrd9hPED43C3e/LFCijv8DLPY9HO5kZ54rm2fISw2gfkIvOMSp8Ztbsv7
QltfltU9ZtHzWLNCDbr7OnDZ25IEiVqCFNu7ljRo8jsfIqdiNF8w9Y3IbhcmtrXsJ5L5Zq5QFcnw
Vs9XUWXXxglusGG33uS+4OR4qNjBa7yD2qULiU/yLx70nSsTiAJx8G517b9eXBOmSSlByniS2jcB
tqEHX7ou3G0h1SmKoR5BV6pdvXe6+Izt4JMFxaegd7I7oi0Q1DYIYpgq7xrp72hTnpBQXeYUWprr
DC8dqlxjFp9Np86J3374jHCYfVgvxfzGfvPDGItfe7TOZj4ut886a6GH1XhpE8gCec0EN9HE1URI
FVEURo18YvIW1NYNWAoCFYPmUD/63rW01ZMagi8QFegGUibwafaIGWWTI3QKi/mEHYs3ubAeuS73
GU2zcryzCPW3WyiHMXHwZVXB+SdwcuiChI46pn1I2PkZ8weBUGRuDlsgLZp7ExZcTbiaP/1EYXQ2
XeNXpjY0JFKgQ995FBRB/QRtQ6VTDpnN2ZdRtoV99xwXJILHDdsxhYACb2EGK0Zl0a5snhZHiZuC
pTJHQGY0epfCUm+Bcj4dQz/Odb+fBlxKs2EAmy6eVa7eQ5NjcAyKU2aRFpgWdxURtbFqLp4f3TeR
u+lM+VpHj7n66AuMDLx9hK7+CzwF1sNH2SMPYLje9OTtIzW+D2l3jmvg6NR7b04LVW8pR2xxhaNy
kCPTDjUD+eWMSYOl6qu7U52mj779rKrhuRn8rbRgbdmIHNMq/uAxZyxYmK9Wjj7ZQ8eC8xKMVMuS
n4wM7V8c4b1bs30QqJ0Ty2LL32M1mbH2ozoQtb1V8AJKz2dP1d3GboLua217PJeYZ9dmr+6cRTFg
D/uEwRui3yLdt4nxxBLqosJ6k8yKW8WPqU78m/DU1sg/HfZ/wgH2YDeskO3drBoYFSSNEKRc5IJy
fFprA2fWosOwzANaui1+hOdcYxBX4bUvxnfPVPtBG5iX0HjU5QKf0vsOXfPyn5SKwoezHVjTZYKb
YEl0airZNIb7GAEq0XN6qThp6/Ft0nvBiylcFMNp8GaNUECE/TDYemdiZRtjJHZT+tDhKXHGfk3U
7RMbbFqPjsEObsKmPKMIOyq0EaU1PBqnWcyb2fom3xnCxnbEyk9yxbVUaIX2MEM5Pez3LOcu88pH
v29XkF5Yv9ubxdwBtg1mQG0LEBjlS6f59UNw12iCwGZsY9Awpu1CleJPZ8kZ3s7aU/VVDDnMq3yL
Mspt2TAjmJgxU9TulXnQFp70NoHBkJeYm92Iff90V3MAhiI44pZp0mEfm4wwCex0PH/FsPRu+V8h
p3uCjEmLH1YSmmXaoVXmQOxLE0Q+pCLIz7h0z35NeAM/XM3z27kt+iMsUEBdjQaTGH8fQtBUxpsx
z2B8WA/oo0+13b8s74JPxcB0eR/k3KgV+gqzoe3ABev8iDx6arSNxgkACPaNUoz7GuJSBPZlsKdD
6HhXbGtgsOLH0ch2JgAhoagi9A1PCzLYdF+9xI266532IivvBTnPA4/krqIyUZKtj9b7wa3vAiDV
Pn7oCoaPP8Y/HE+HYJN1wdbKUGtFyXn5KkjEPqZB/fFICe3ss6o7NH29gTQPOGkmSTdnH1jCvazI
vwr0F2i2deVkO5a9l4xyr64+U2Taw25CdDmHN78EhwSFhzJvKxS0qmg4DWaNdDPY1LzogqerKeZN
41QIE+OrSDErTDxI+dbuAWRQby7fkzSnfrW8x8Ggtn0jOSJpwBplrppxEaUGj00275ntbwvBOzjM
+4b424nHxh7zHQJ5Ru+ryWm2SFge4SEejJmAXrg02ZKMVVtcSOGxDX+8kVmXjdewwoxOM8FraMeY
Ph9a/nxolzuCPPAKFdtpHHZd661Dbvhu6YJL/xpO2Qvy8FPQmYcoms7MCTZlTLJXo48dq4gMxGRL
vUVvePGUtUmj+MVUDcQHDdLUue+ExMnFMtZxIBbER4u0C2fw2ayOJ8MWGJR7YLTEMrTuHqTM1jUQ
NtfT2QyZ2YEqwyUetQSQJs2lDBZBhmALjumDDz4Yhi2iuHVuUMTbxtGNX7CQrq3xjajondW+Fx6f
ixXXNXtxb5uP8alzi4OTlixQjAcXt19g8dhnRIlEw3l5nj0gwIQiboOu2TalOtgEbRNwsp1rPAAZ
UnS1m1iF2gk8BeGiZJouwegf8wXX3sAGNnaqBxAbDpdUOTtfezd/khfJgdnifhW1tzfdYRd13n1H
iIobALJLwTEFjwURF6ssxges2Tq79baK80fWCsfeKo9FOd3BDt0X4JWszCbWSuxC5e3DDtFKDbJk
Qp3dCSSakucIIAhAsdmMtoJnaznPLFpcVsZIgK2dldTwT75wBiElae5SzwOXVayZ1uxE1h4EsmpC
qxGRF9VqMLNXXYKmmz9kn6NyB9oBwWj5UpE3HUbu4ClqOCexX7Io0kO6jqQ6SFvf8PlmEaY0zsLK
iU+11d4hyWeHHLKqjC9MUh5tPb/50qMVbk5h2j6HbQA8N/eeRy/bQl28Yhu7tYbYOzbuTix7ZZOc
W59CUTg2iX9gF4YRMtPELgNt2SmrnQ9dAJ3UkiBjgq7NqYS4RUK6G1tnt5M/DqLRTldPxNPhXMkF
y1kiVpHeFtaqSYIjaUsf//8zz5pAuEC7WZd4h9PxiU+XWDRCHVY9sa6GNEbVidU8VP4r/Oxy5Q/2
izL+tGB8m/kO4yELl4+wMSKNOY5NlNuofuaXzMQ1KUZ6via4MaD5m+XesIpzXCaAi0lfgXjnIUOg
lcLkb1WrmZ+03rvB/FIQ4bEurXZvVXGz9WhPEteoVyoyTnaK4zMPmNpVbSe26cTXGcHo1YYPeBAi
r2fWxUHifjQD+2NO8RR2jQX8wfxnwWp3sG7hHg1pJCfW2nYmfq2W9nyKcbF3jiAWjI8moCeONlPd
VMTJ1Fh/esp/meTT+LHs3qBK41rx7GNltJ9g/CZGQrHFn11841ykYb7B6KbWCB2YlRQIKGRvXT3P
35dS9Jwlel7b8znPKuhVHGRhOUFKydvT8p56Av+HtrPfSPD+u4N3s2T2WyYGn8GZmRFZq392b+zq
iN9krnmhsjI61v34V1XdfZ/yhpSGbLF/8Mc5L2K+ecAKybinBoTXwcurlArIhYnfvGoO1xUyrTXE
sBcnCvnh6d8G+yOY+nvT46dx0t8uGO8rO0Cpu5jP8W9uVJTsS7P9bANeSIP5CoOh8Im4CVJ/OONV
169NNKpr14qvOY5ZG0/BmAqF5PWzCJFYuWhB0kR9t3IGLWPmtyK5lxRMK9XhIat4tRE+HEwz/QYN
365lEt8x0S0Oo/R45dFok0LvIzfr2r3EHAhLhSsn8TcjHYJG2oGW7o2/766G3lzNZvcSMzDjhXIU
yQp0ZG7HSsoYop2c4J27w1vd865bElk/TBG1fgwnBhm1zpptlai/QTn2Zkl+WHtVgYjieUqN4AhU
5aU23ILgmAusgBhZxMRkAfPnIooTa2XJN/BzGYOvoDrNYJ6T6BOBN7LIkN9A5+BLoUSdjK7aj239
5cfzt93w7gd1tR+UsrfgAWuouEOaX1rJj60WPwIVxlMpH+BBE51J/EOc2eRBSzgjaQslMgz0zp7i
v2lmzdZ6j0ZOjdME5H0Cr4YLO69CuBN7GE/FGoT4D6RtTJ/Kfc5DZN016BJM08DDkuprco0Porl9
i391hlK79peX1CyMWxyhgqlJDuJbljCfbBwM3g5xQLwlcgOblfJMGHBIXFmhIvnG0AI9otsYu6by
bq3L/8/MlnSSbjFSqEJQu08HcJP1ikBKODg5aBPfq96k0N6ddc96P6SEGqbNnBV84LQxr7RN2Cvb
8n7TFxRSFXO13FDH/9/aJkRB6ZreUUb0NVWlfw1d/GrR3+uSaCpL8zK0iXpHw2LhAjJQw5ppeFqo
HXJGP4jwlLFRMtyJOvk206OXU+eMirN0OZVyoZsdH6Zf26k59H3nLSVK6poLZvmczKPot0aNFsFE
QJG18NO1f9dn9bwQkzGYduOtdJPPvLCq/TxxlyofOPnYC3M1mhYaOmQIK/kYRc6H6zJ0JYXkhJFg
Be6eVinDb7R8l67lRCgn+ZHUGuuTvhoDP6NDgcUqGUpLXFxkoM86sikbqrrZhn8hTm8Atla/wXH3
zw1o2zXoR2TP/X2Wy+JQfbfWTPpPBfMno5SI+WKJy9E3sG4olqskqGGmTE6H/r2oP/TAu2taHERC
8XDB5eDxIEJnhTyT+D2STBixZkwgEfbnPrPMrO0OfZ99q5oTykr7fd8DRvHNO2NG1iqAJLdR/tuZ
+hduHa9E1wHqhoVW8CmenHqHsK9ct6WJV8UpDmULXzBbpoISiKzgEzy1dEUj68kh8O/NNHevXpPZ
e7dFQDoDU/T99lYua5OJccwApx+HubPxSl5lD1AjHBOEDV1wDXtqB0DGv5HvOWAqzUNHFi7DKJam
EwEKyJl7Ln956BF2MzDnW0s/Pk+V+2tVvEyVJbt11SZ7p+//9ZnPicfHx5nN65ill1YN917p49OW
3BkmHzsp+S9sF4+8H+lujnGETI56oben7ih478MpARA2Kn0V2L8D3KRdKywIi/0rdtfmWLPSXw1r
14vsnZnjHhhS7zcIBbXalO5kjdvDSMevZe01a8alEsLHoXY7VCJjXGwwjW5DdPfIi+lVFPf8yp/q
nclWqokT551Ah6dmit4G2w93jZooXh1kpmX0FCiT2Nuox73qwYfpULEzzWg+01CPm6R+QrpTbLxB
UoDI8eJX83cruLxDWfw2uoY4Odn7CVodq5qWicTkvc45+5+xRxqiPUqWkvGX5+TlKjV8MpeB51nu
sRs4pJfHxBknEkilQ9vGgyxs3n6kHWqtdHTtjPRJIshfSZNoRzRyq5ZAmG0PmFul4n5ki3nIk/w2
G4tF2N5aDj5I1yHqxnXNhJFXDni0cyoWZ72CVzaBbcmSw9A9GZaqz35Uvjpt6uzr2XozbLw5UYg4
z5wBc5My+Jb5IUbcupRXVTdfxEAYe4uV6aEzvMcWRMyZl8gEQ+C9Osr+NwxMV9MAw/uC71qBrsPq
N0XeBqEMtsCo8Xdpf5wYjmzdvGGUOlAJ6wk5oxtXI4z5PNg2LOagjDMW1Za4diLuHomq1BvDZwxQ
UGqKyGIiEmTEXqIWr+ocOwhywLUxpT9Z1FlMR9JL2WVvIK5sYtafPGDdTJxgBRYoqgtCCzBKeM5d
bX67RG2d7aDlsXMmavioWVcqSjej327YVOa7akA/q/qOnqcB1dV3w4a5JbCyInl04ugEK9nZKHb5
lMrduAFb8RQY4Bepxz7zdLo4MUsCV0DlxnfYrOnMXsaSyzNq6/5gme0tmmiTjR4pTjRiKOcigycT
Is3ueQGlGh4xwcMTmSGztZ77DZgA0RUgXwfJT90zbYIzBSm/GteIKNEg5Ypv5YI6MUbkGNKRYMzV
g3Cde1kh60gNC3smWn+rtp+QLILLp1iCfgLMgySNdewd9BTGpx4XwkSo2h3HQJPMZ52JDwVJZpd1
1m6Y9XzsQcvg6Ed7mT23pOghEm6PeYaW3A+mdm+3n8lsWWe7Y5XoGPMujPvrPCZsi0KIvWZBy5mN
7EPQL7/UwS5iAull8aFPtXMYGy4M4Ron4wUvAhLr5xJe9OamZlTl8MmolrlB14JegfRS0AuqXD4J
WyXGd+qgaag+DHjbk+4p5HSEKxbXU1+2zyiC0JQD0SxHa5sa5qvd1P2a7pFTKJ3fgtGSWMgchJJk
cGYGiteBaarhZp+WYDOESwyXpfeJO06Ab9bMCKL2za7BMkWM5nowcBzxPgLcDDFyXfFANCExAFVX
Y2dk8IRfm3OEkJKhRk1Mskq5hU6yp+tZdtkUpTNz1KHm6owB4lJgVutJcBYxAl+3i6HX5wzqTcy7
0Si6DTpGHfYExhUgHeuiWVSqZrQzjfEtnLElDwaJkyQMXqAD3TAgNOyvq3czkjaYBxafbsHTC210
yb+DcpXWwSVpzj3IvDOD01XqtHQXHchUq/tJJY6oXCfRxucR5GGqD42MPl1eWQk94FAGjlz5gGb6
pPX3QHMvXD3RQS8pswEVq0SpxfFhH+28346mijaYooGpxuKozZk4Np/xpFey/5tIBpokamrpjW/w
pJgMKz47c9KyJ0DoOmmqAc0Y1Uwq3Cfok8Lgl+QdrtgUgU5bfQHomHd+uey5lHG0BYL4DoE9TcRJ
aGq0xmxJx20e2byUxzH/s5L2ne00NERut7UoxD/dYfdih0iT3pZfU3CpBzY2Y2DZ26pKHqyk787q
mDZ+dBeH07mJKV1HFQdoMmD6aFPtgOC+tr62Nom4G4Bg7GwHFpkCEXCWpNX12xz57KWmt9t6CWCS
yd6W1D2bKKVWAEWNjj664WhOGNRRJUR5+zjq5KuYyRkypgplqoRpr9Jxg/lnuAvhUqtRYmpBRbjy
Bv4FVeIUExYQAh1g/XGz+TWe/oXIGKCRES1bYFJbD5h/2IfejAqkYyAyuTPSg4iZajie6RDqOAJS
qEx2lCHYVujHnptC/iVQaccvjj6ZzgYbEEon7Z06SawtN9+Wo54qqIlRdlQm+NtiE9oYp8M5uSnP
vg+8KV53TYu4n5g/t/Keooih85COuCED4xzrktgSh8+CP9ZbRAd6E2YmAA6R3cFjr4FqYhc11XeS
zgCk5Bitg/KFa1RuBTJQEwl/o6oKKfbr1FrBMQbE+FKZwyv+d2trJ5ZcYVlpdpCYgTO107yTIn/v
MSQdpplD3U9R43MmAoDjuOzLitGNwjk0OpegwmmqKD5QyKX85kQ2kSDIB9A90jNjsmJP1xh9s9EZ
0kFyJFmxCm8+oIA445/i2/lev4ZdVm1a6T9VxUKd7z1W5VF7H4IOOFRkU9DzAo2J6/HUJDh7cPHA
R2GHyELhbEW7JCBe0QG2s7HQsm6QJmYbWMnKzk0Ee/izmGFsIYxtnMR8Fo2MVzGqWqiX/FUV1c+G
nS5kXZrUEfkhKxZePz8yNrrjq6UVV5ZTp5doNJxdEKbb2s/JbcduyqSfjQbzpGaXJUDE0U2y8DQh
y/rK3AJTwTjJJmcvyCBGMuTOGx1wo4/+BFWZPFrDEau5JB2oloq041bdSZLF6X7HZc4VbiJPdEv3
vNJ94ZyqWuz7HOl8xIBuE44PrNWgZHvDsfAwvhgtSstKbcIeWqbfQjOpW0q+MdXvLtjbzFVPTCMR
FDWwBnL4qhAWi1U0oBSqlzAvSrgLtp3HQOFTSeH5nYXQh7Cp0AMCMMDHtW6X6hiOnF6FLY6hLIL0
MpQ++9RWAhaeNPjrcFoxxfgKmSUXxdysfEP8kHnOXV4E9F9U7DRdgMk26VhuMNq4jCkmdzMyXo2d
4eIG5XPQ2GeiLPsr5PX14JT2P1y0dBZqp5a+Fx8P4OvZ9NaTJlFtHm99YDwJ6YVMjlinOrsRYWug
ShSXWXpwk+IsZfNE0Wzv3A9vyewV89VHpE5UTPqa4XeBbKfPjlXGdKqIjwoyxLXufmNlJGsCcT57
pEbY8KqdcunscsNDz44EiEj2HRaNdGMGMRjJ6Vb3PYkmjfsd2dZDMgd7KnM3w+vfjDu3E4hkrAIv
HYqnsdKABzVoZ89rwfRDd+WzcbORUOHer/CLI+sNUG1tqjFihY+0dKRY32cjODQuvH9Y61im9UjN
eriz/0dmZrE2mHvwZwqSfAiTA9GgUjRUVO156YGAotFeTzPjBYciyMNtosZjbrpwAzvKrLQPdk2/
IG785NvpGm8hk9/HefrUzTWhIYaJmDkDgS2ZrK1iHwuu7bunwtFQEAMMCra3sY0URieygbVDdvuY
VPd9YlBtKxcnnwccuwKcULDVifq03s92/F0JzC+aqsbj1eT4ZMJUCmREhLnxSgQQlQKGJgbfI/Ii
kFEtLl2OUxZQYfjVZMGbIg19I7z+MYn96s7M2l8IKtk2iJxm07bTkenJtZubmyJDcFP1x4YY4+1s
Ta9ml21ry+4p6dxugwnnBF0SoG1OpehnD47hESTB4VOhhV/lMtr6rfZ2lolUC2HHUWZ8xPIakILD
jxtZz+ii98wdoI4vxtVelr8NFrdj60fIc6eJmfmW+FAs0DVMl0nZjxk+Gs9lHE0JaB/CEn9F21A8
zXMAjgLgqayLP0yUd6VffTdj8rbod3FkkfbTL26NcudnWLaSSdUHNICHyFBEWhUvOq7ZXnbDURdL
PAy7MXKTLoa59RduhYNUipqZ7DJ/8cr2lWGtpZH728nxj9Nssp0IoLDXZG/JiaOe1Qa9f5YywPG9
tT0ZN12BUCqhrwA92WXjVOxQWuCgqkG10ax+jHnSbxytXpCjnzL4TechT3+9uFCElYXuJi7Vs92C
lU/9BPevL/+J6hflZXHH4XlohuqAX/PWaKK4pigstkxF15FD/lruIRmiKdxknM845UknzFh06VQR
44TDxHXkg20R5YJfhfDeoD4WOV60SeU9BFPzufW/xsIzCZbBluWyDZXeX5dEtM6Fyz56jo5m6xKK
kXVQRq35BEXs3pZslWqQMaFPxeeVeB9ACvnLv/0YZZiYrDrzsZtECSNUD/QwzB9Coh2f64hNW78D
bJwb0btJGZhF2jlLx5LLay13U9XuEvHJfHDa1p5pr9qstgjkCd70IDR30AQlwq/f+4IXP0QgJ+RQ
byXgf4iK7yn9KfjhLsZ3PqYrP8ZLzo0HOwrRVWy7fyxMH6TLsgqtH0kmcI3h0DAE2VbE27pjfDFS
ixGQxbeaIeetvCZy+MQw5GFyscwwRmo/7nFM54e5RHVCEOcqZlq+Ts0MY7nvrp2ueLBZTlVS/ASK
R6rpXPY9+pH5b7yyBEQEu6LxMN7DLMMFESfAI4PxCSPcinb13mIUZyv/JVExWPHwV3IhCkijBsog
U+l/0GRIYZtZhlqdfypt3OU1RSiVBxMAVe5Mb75xIvXHTJQAhfojqMHfEGq1AvZUmxO3Ab0XyBUP
BEhCG4IKlH7WxPgado196Kt0WdkZJ2FBDgQEvRSTAQnRWRfvrN5gSzsxYUjuQFRfzSAcd+in+tXg
s1uPgv+/G/ag77yWENNZSHQxdaRqv10fHC7g79VMWdCG4oIZgo1OQJ6ZYXENCq5EO9AdvRZiPsXy
Mncdtk+FR09cBWsv5FvypG6Jrid5r7DeCjntjGq6YeXlwjZ0ybaBZJqGtyVuRtBmJvIOVgz7IhlR
m5YY8UNKwxXU0Vd6Io1d/UklOaI4lcKm1nT9UPLJ8g2wmgDstF3Gbkl/IpKcG1xhWRFpfctaE+lE
xW+bJkCg8BCIOCSkA4ESMDhcDKMVbGZDw0k2wi+27vZ2oM/d6cbcpT6lhRV/54ZLQo3wbswozvQd
jDqhJ0KIfOW4OqAF+6PQrCgL5bWJyK0e2iWZesHzsAPGj9EADfKhqK38+WwrRFTB4NDj6ZCsjGw/
jlC2Ox8vgxurlDk4Sr7BnjngUR3yaJ0IpsmhSJBMmYWcZN6U7fssxvpKYgrj4gazKIQbk0MB7RIO
JKZNDDkOpGU9U2j+SwPvg3D1keK5emslwlDZV3es0PBQRu5i6VlEqiMePspmuzumPpuKrC+Jd3NQ
EKmmT3FChxvwO5BVx2ezNb7hxFJi4c5jOpodVBoi33YXbDytYDsVj0yH2g2YSG4HNM9kOEjmL+S3
LUTS+L0hr2U7zXx0aRb3ox4WeqP/0GSWt8V6POERM15c9Jb5giNvwobQMne6L6X9oruJUuxxyhmL
5iE2r3oosWUzEeiA1Ldz8NYlwWYy4bqT7QzYHuxgYFv1ygBJSM1lCzpR79DDZEXs0J2FJq4iD4H+
ASf8cSYEiWh1nhxgpiLcDI2dIYDKNaKJABU6gR+VZNbL9MFYRQjL7ch57DGzbbx0+pR9+ozAaC3w
vuq6uhS+121cMudFitJuxNzsSv8zMqiNwtk6hh3RGAz4culdcPL8uNbFyF5lHnwYEXI7B7cLXfqU
sfNkSPSKjilCkY5+LuERwtr76vWMG+mbRpqBGX918DXM1W7KsRMGfSBh3GIrTUjWgelg6vB9gsBa
YYmRXXITS/xoalkOeL7qVCFTVXMWrNkiX30EIABe8Ffb5T40iBo2YWjn0j/TEkLhr6zXdCjfdG++
DaZfoYX6crX76EPq1ZIaY1r+pqaznev2RbmIeNivn8IK1ZnQfDp8Xa39mcEwH+Mlgy61UaDXP77E
aU64Y4gsNdLxyE6Dn8FMotNUZHf9GCLrgpzqxCy1Tcb1UGRnn8ldW6HbqC2M+B0rdcQfCkd5x6VH
T5iXxSvbpif8gCc3cWkBDPtAm0pFGUU306AMx5CAgEU++P2MEY61oGeICxziY+iob+Bz06R+ZIcz
oYsweDUJ3nl2X3lsf3lThRzSVC+DCcO6cbDnjuNroXgCGpcZzxSIowM7atNY9rQaHuQisAGNBrgw
F/T2lfgnzXLTwGiIYFGspR2/1kb15hFrsjpyIUJNwoE3kVpOHpmLhbd/F+SerwObRYcx49kr4AWR
gvxSDO6pGvqZBYSHU6I5wxODmZfdWbDoVsSWHzLXPIb8mlHs0RAswZk0wpbG3yinb13qT2AaXoDC
P4ZrBubzoWjso6iGT3zoEVCdmcSCmIbzFLZoRtm/omTpww/wHpAIm1OJEatmiiT8GAm68Z36gGit
BBWVlPrLencpinWtbiVgIaWo+FKTbh4i4hHy7lNryovvYpGvW3wgIrMcVF7nKFiQ7+Utn9MTqe7b
wCT1GeMYDpTBI9VXhXtp6W/DAQCLmGNkQB4Nj0xmX8ueZZ8kH4HGxwLX7bj+ufbFsyyG+6hNvhgQ
VZaHJMf7V1ntFeTTvmK0rtLmNidJw6/bQ+WAr5hbERVo/yfD/qi8EWVBiIuRnvnfhBzbsPJ7FCUU
kYV8Y216RYP5SNbjuQmMKySX1dD4CY00fE2G8S+ykp9916GsVexZA24lCwSLG16Ee+EzY6/+/4cJ
3gS2W7QOB8qjF0SsimAKTvpkwATQKOKhW3WYs/h3NpwPrGbnPv7rCutKDg5gsYRHenLndyNN9h14
wxLo0or19LVyW2TjyTGuqRqbgT1mM37CRALUt/zKw5BsZrp98LqkppJb4WXGM6FBkHv+DGe6mKrd
5YW5B11A0hHJpV2M/L/EugAi/F8+73Dlfsa0JbzTiqk5AWbLhoDwIdJYfB5Gy6+TtX1XjYI4kCT/
imq9ExV8MU8jehzb4EAsAykJkkGVWnydScGXtT8Q1CJb5tzwBU/s0pJNLZcgugTmISG6Wkf8scpi
DmASu8pttNIFDxFSkQ/obWTfztGnjy17Ffntj9lGpzC2rv74AiCSrkWzT4dRfIQhcguWcNoyB6qE
5Yil21je+mxv2TtAXB9uorZeDUof0uSv3ULP6GCkNnH+OkXyp3Esdg0zO2qPofJMuA/zbG5KjUc0
Z3Hrg4OBVQCD3xi/2Iz4eMEBZTMqoBuh73BU8JTFkpjTZU2l74PAepqE/oqhJ6xZga7MVv2FTgIi
33lv2QOtcGw1RYdFBOMOh5B7iTr1YKt/TReRrxCDwCpqLkoyw/HdFIBz07cpqTQDzn6bWVBZdQd6
Q4rqlovqDB6XJ5IiC6V6gliS3BvDo2Gg2IU1JLO/EBSDyJkXVe5FxDH+jnnqif6r77sxGjdN41br
rEv+HDhLXvwyVOmPRpSbOwn08vmbtdxuWHKmcjnSxbY/mtuk0AthEmcprvu1Rr21LW0MTOJgWG8e
Y1zfAoSV12ARJZhl2KpzhGSTEE+ZMsROK9K06/J1iQpQY7AYM4lDKmN6Qg8rshBLFkN7T84qUmA8
dStv5JNkmx5ixHTfyxrkxbKvL3w27/FrGHnP9EqPNl82A+RCFRA9FQjzw3az7Ihc6dxBpXrqI/ul
VfPBmp8HNNHI7y++n9/ymprSz8Vv248v+FnwT+F6RunnPQ7GfeTPF7dSZ/wiEqD0/KQAXuU4t93x
o/Pwh5KLxm6IgDGzboGvQr92iPPDpcvK3AsI69ENSr3MZdDgUJcRvw5riG/B0RD4PwEb2+MYaJ4d
VuQxybpaAuBuJ5YXXeZcSNzK1qVq0t3gONfA4thxnX5nle1T7Niaj9v8HAj3E8vwVga84+zzeL7l
AAZKFlen9zzsYIR1TR7hJSXiIZuf2S2BrjAEWhNQ8NOR483qpDtEzfgCQpEzB7kmdIzseYjKo5O2
yycVl4s00rMRjUASqv/YO48dx5k0i75Ko9fDBr1Z9EaivJRS+qzcEGkZ9CYYdE8/hzXAYDC72c+i
slHVqL9kSMZn7j33XHRiawWMA40WxHmUelyDZfoNSekpaYhiYjvcNuSF0HTwUUpB3Ti/SPknABBC
6sUTU6jX2qrRiFXVu12klHxTutEyB2857UZ8Bfv1w9gmNeWX9MaPsvTOFFFnadlMlVFnF012tvro
LmsywFVu9OwQexm2Kqdc53wPgPVFFJyrzAcSkc1Hj8HDCpTZI+UwgdoRinu681VfgrLRu7dcQV2U
DkOVWrsNlfjjOVCSrUZ7UopPZIwK0o0ciHcq2FquQBgSDEcI7ruuHXYjhxMai/sm5uzqxokPeAYz
RhTbs93Z5xwBytYz5YtwEQk47JP4lCsGO7SjBlm/TK+Tgzv338vLG+v4eVLjj1FbPABrdZcshZtS
lB7oilqLXDr4RzXpWe+okKqTbXIItR32Fl3n/mUwj7p91g5+cag8lseIByDvE2cQN9gb4sWlpOX9
XaGjHbPzPjrqDOcOKSvP3rXKUwzZYxONPvMUd3yOfbTvvoUdgJGtv9VVapCs+FwSGkZcY4Guw8Ua
IoDfWLa71qy10H3ubzJGQwjzpjba6woMu+s/xDj6QmbpD7KvPnuP8akrmRZge0c1RCDL0qUFNggY
btaV9gd6A6rXmG2aDbMQgvetZdyfuuoeNa0TpeMWgQTMoCN6I3GA3kx3LwBr6BmfMHhM0ALBMK0N
DUBFbPsjxny33FA+NPZYbIYh+iRIFc3oOGmhIAthZXT6vPHYIfoNmwIG0AG3Da+9pnrU4Z+kfLhB
7xtMWaJzkGEwnTNIt5Wvn+vI5g4oiZzA77jMwzgq6vQBBdOViATkDhihVkofYO8MTr82bO8enkO9
stzxbAZnRIAkrJTRqTepD/VpnLasQRkSMCbBPIAQxst/nVIxx7XctZ05b27FG6IJ99eNZ22FQfAx
wYRnl/8LOMmim+9+heVdl18zGB3yhVk1xJVe7vyJ7pA2olw0I615zr0gQ7fnP3CuXOhJ6FB9VnMS
NSIM6ffcoDi0/VqFfSG2Rmdv3Q7oYhkvhY2J3cKSRyuYYeSy6AfThVoLNbHJMx745aFNCQBr/OMg
9TebLk04PakIjG6y76lm2wy1vgi7AswvEbpreqUwY5dOzuUIu41vwRkhyrocBtlQfxURhhWT8ODI
/o4L80hL9eUyMs/r9AnwLWxvgUAmdt7q8VRpCz+PIG2VeeeUJBgzyu+Xfxad9mfV0boVoKB9Zs2j
HIhg4PsZ2Hw4BDzJJYQSkMycQlGDUPQVl0yq6pz8vyM6PGCsLaWametvXWyflqq5NX+1WTx7SfMV
xGzUwGyDAdsvr7HVzJ+kzjRWZfc1A+x9lz57NntWJkz7xOlZ3xFeYOror0yLKEhIrVeN6Tq+BBLG
QWKv7ZhpiP6cMoGN6+lJpPLLbNQuJaA9r3wmMAauwUZgPG26jo2heZ5H69aguJNG9cktvBZ5fggG
/cL69BqT96fJ+tEsliqrRS+v4OeNTJQqG8pufx8VtGGCy2HAD8Lx2hNlDEOk9Zu7Oq5+h2o4K6In
gd1twLgxYvPy7WyUPQKq6R2DxSebyE2njBeqo602248BA4GWWLW65mgtDNxT6m3539Zs77i797Ji
bjhHKLVVHFYRYVfePOGstOTbAF1PR/Gymg3tMWbbiuTb21XSBkKBFXCt2wmXkV+EbK0eSq8YUeMD
OGEkbMR3y3to24uj0+9W7Zv00AVNOVBrr3+xfR5FTsLiqE6+qDwx2+Y2Xjkoj3ZAdDxlh2II6zzQ
oXw2hftgVhx+lHY6/W8MppHA2FhcdaJfUuqPiuN+5cGPJvIW+ZzOk7SF5kjG8V5fPudAjeAsFG5s
AsbOkTAfrMk4J775hGLn2cKyqhntnWraaz6ONBJRer+8o97tt0RBnHoxf4HW2kXOc1rWZ9Y/nzJ1
H1H9H6pCu/T9PXTJQ+9rf+T01ejtFdjZm/TZtjuNfauEv/fJ1JMM+ldy8pExBWiwVfTHDoBIOjYe
88jNeH3Zg8sjk9lH/55KuP4qvuQuejzU+STkTdQViF6k1YWNS08UKw4Tv3IviV5DdXN3VvThebgK
QPY77AT95ZoWxA6NJFwEnYBV5t4MAzd4Kg/ODEQsUJeBdiKijHJ1eWXfcqi7HOUeex9vvGOvbuCD
yySTTGG0TwM7pY7hfScIF3QTTs+EE3Zp1RNLyI1Nng4xch9o/TJKA+1sjOhSqp6ZOSKFa8Ev2ZDQ
0Hj6mXg68AT0mWGUmLe6g2Y1p6+9bHau5uCTTPRbMiBCYrNF3064k08BEKCH59hOyRAq6zeeaIcx
e5jlwJ47/TOg3rH5qvsGinLq4C+795FHIhZ6MiNIps617pFse/5I/pk2oHgYB2Qi7kvaVB81BXsO
x5RnHnmgOkl4Jhtl0lBcLEAoHHGA/+K6+tQXykvTtkU4fcI5G9cAvb90VEY5BvQgZ4RFRhUgbOKf
A6GHidm8FowtlQMHMffQsqfMZ7ekfdk4vRFfICTR1ctoGAZjSwbShmTKaGnDGln1Ezm3zYkoRLss
8VZhWyDegr11LuB/67jXLesnpUGPeE5vGH7PBLVSX2YxHhMYixqRhmr09dVQS8oC+E7Cwl4w4Ioo
rfJ+7rPlcVIjaZkZkRicDFWrAU46FuCZNpbK2T257S67+loRH5OKJw1QDYSObD4965PQHwb15M7q
XWat06UJEBbbX1LdtzRdz1Vg7P+50Ej+n9ryNNU///7nV6VKNNQPP3FSlf+TwWJbfz8noDPxTxV+
dB//+Ck7Sq+7j4K/9vBTq888+fpH9fuPTvz8Y12VcfW///p/IVwMEC42a8TARm5sO4bx3wwXw/iX
EcDU0g3HCDzPsaCalNivxb//af2LrROWgIBFHuYN/v5/M1w051+66Vv6Es6g+yZ/1fm/QFyIK4MH
8z84Lj7KzMAzAsO2AAm6oFwW+MrXxwNbQfnvfxr/YQio0ImotxoSZXT2unYf9S5F4CDdrzF9Lu2u
/cGbQzNTWy0raWvcJpOC9z9Eb5bm6Ffurgrhy+QdogqTe9Nb2zI7p7Ak7rh1Mj6cuzHrtbshHfw7
HbFARlJlwBoy8gtrH8Q7qW512i8BUbR1YmpugT07B194OvuBkdxTQibnxP6NQGOeUECiLrKzPPQx
HhFoH1I+urwS+1mqZA8jjbhilDYoUcqtQB+G3E2vYX2zP+tjdz7JwM+eGws0UzvCKgd2FnqWuatB
T/KwnlmgJtabZw1kUhb2uPVbkM/cmYTMexmzjuq7HmN1UFr5R/Z9si8AOeMpzM6+Z7RXt+P5LUYL
P1k0PprlrRs5XaUXPyVKz+/EYF+YH1ML68OpDxrm+jMrUdCw85oYTeSbVRMhhKKIKEotD41KvnZl
BAZatQS0mRMrMpUjXJH6zhrT8SgS3DkIpKmFzD4JE8mcsEdPqAGzahCq0OxG+2DKnTBa0tQRMz3O
/ruYQAU7gtOgip9SU6sORB5yFo4z2ysvwe7l06BJyuXKCnI4i1sX6dspMPGqilx76UTa/ZrBE+yJ
R6RVTDzddt5WSfppT3gEjMYBmwM+4KhI71gMso2LhVkDGAQslh9AhQQzW3e4Y/h2JqTJ+iwK5HYx
AM2VnXrkqktCVQnHjYAN3GvwcE1iSpAWzk8e7oIwIhkO2SBUFDyASvf9y5TRtVUJMhH7ABKBJGNX
QAwsdW+HjnDe8Tx9k26zC+L8uy2nR1KCm85yN0nVvjdl/A6bZxu7ioB6kwPea4EKauROxQgHAWqg
a8nU0W0dxvRpFa08K2cgoKqV1qPKcStd3gxITyt9RM+u8bkSK9OtZwKU11p6slHmgmVj9edyxiLJ
Ys6hU1kMGcEdVvK9SK3B2SFRsck7hJ0mHqvhq4m1r27YtwsPLTIttdL7u8AtJ2jgFnXVUL1OeNnA
Jf3Y2nSzygFCtXH2lh2XoedA16Zj1YkDeYpLMUoKe07evGSzNNRIwQdS57RC3mdTDzS/+NX6P4KM
6Tgns9NJHso2fR6cJZfBfUmgKGVQHfT0c7LGm9H7M2JATAmi8snCG2+TG315bfoRCHkfVIzP0+Oc
uy8VgwQ0f4D0C5t/1pzdex4bRGoYY/enL/Qzu9dd5ZjrQbNXe5fFkopaoE2QzDwL4AVXpYdWJe9q
9KbZ1eudqxtcUAq+OMJ6Jqnuu+nce7exxlBP/vhSPoJgo0WwzLOPo2KLe6J7yIEWR1Ixvm6Pin8T
aqYMh676wdrEp4hlFh4fIpvBfbHzkmQMBx8Ry+eq0tNdFBO0rAi9bphVZF4yktSo35Apv1CxbvF4
cdsF7p2rmSz8YhaQvdFOTIdg7ximiQennjduxpqv5sGzmsipCTVtoBMV4wFpu1zZCSKAou2Ia2J2
UphOSx0E/UFUxID1GJegRgJnJswzKcpDIqsWl34BXaaUr/hOxAqAMHHE7EGD2OEhrI2vcdugfRYB
gi1U5Vwf/seQ6mJdU4epzNhLHo9MvHuV/CJ4ZaursIiX9nAwpvl+7Pr5DPThIBUyk9zoGJwY3Red
OUGI1kWhaqbYYumQNOyYychbtd4vYfK/FUliiHq8PUaup9SF7xL09VH1uAUdxFDw5o4zEV2a1X8W
zXhzUz6sidKfbY75TZQVD7FKfLbnwXfHY8kAHm2YfLXl1wiY/NnA7tANciCtC6riXOahU1bWujeb
z8yBk1vHau+RJkXPXBHbYzeP3AbOtjZzwnwntfPH+oaWGorG8O5X3a23i2cv1iLYC5mip5H7QUdO
Sm2bOn21VX7NKMYjM7B0lY93iekhO9MwaeoIYHBSn6QWL+beEeUr+uXAoYhLBEMtBEMPjjf1oWsn
71jkFFJiQoKywLhpfHeT1cZrIr0MaFKISSpljBtEpu1OFWxoYPL9ygicJMxiew3Mr8QK9UtQ5xuR
7oydxjzYzVB7H42s/eMPit7TGTeQBAKO7fpjEuB5pJk9W4UMJTpjmv9C20noj9DiQUzRwhnC/uks
ti24QD7mlO0TtC3xwDBMoCTMIY2ipFtH6dCEyrPvk8B5L6WhbQan+y6h3q5lZNnnKmCDOWrFvee1
BeJU+xFDXnSzp1YijVNHptDzOsVqc0SrRiybxngb0YTmd4/OwK7D7Xx0Tq4L9jm5DR6iF09ximqG
uh9bo9kUsYNOeGqbdUTACG9c2/O14EvxeOgUPgE8RTdcuAJj7FFxTNat3gDKdRNo32XtbHByrPq6
Pk7JsBnHJMZVbn+mBe2ADkk4lIkig1J4N1jIr4aJZqwsxB1pNEhcmwj/8FSB2EF9apTslhKHaHg3
Dn5bmY/w2mKglBqU7qjLL+qz0IzhgYXbLiLAHuPhuoCouh7wqQ3+j2re9OKPX/uIhHOH5O5Jntj2
MWXSm4OHOGBfi/qGNHg1ehqmHoQEQ+7va3AyK0rHdzk2ksBTfldGE3Z9ddLRt3q9S9bxNTB4pkL1
ZY/u+8SqjjaIMUislo/veeoJOnPJjWOcfpiZg07IFOjM2ZdGuoSXUlQvKMrz0AZEsJ/r5CeP6myd
Jn3AKIBU5D4DEiumT2mW2xiSUwLX+Aj7YFJvZiQGRqOgx+Yu2GmlAUYCHOFK8o3e7Mq7pfkcsM+C
MDDuSkRWp9mq2wPZc+HITTn1aB4VeaBmUj6kafpIfcjiwiiStdB7vjAveLMaDCDeYB4RYLhHVFH3
TT/2+yLqjiPu5l0D391u4pOueSIsVESwN7DMnmGSkQVbMpjfcOSDT4P+iVbFfrcmG+UVzrwmQaI8
gFaGmWfsurHfdWquTzTH3OYJpGniVfAe8W1cKtSDo8FR1wxBsW+K6pH3fBmwaqOJm200CV5Y9hkS
bq3MTiiqtdYJNuOUnzkfyHEdr7PIu9BtI7xbcPI2FCSSy0TEYZMf/bnVbkJjOG8aW03HEuhg38X/
K1iX4us8JASRk0OX5tjhsmbWcQXSgmcGruxoWeP6GfdgU/DRsQbrNr7pLsoIVuys7dujOaknZJkf
5BIwPWIHt9J0ourArhy8FnV/IywG+jxl+kk/jXPJCqRE5ZLZqzqb8/1EzsqmMkkF4W6u7fTSp65H
tZezGFTtJp6099ahS0cLS6fagLGWFQrOIdJ2Ncq1wU954hPq3Ik/5YTgxJEpjQMmuMawQ2kxF4wW
z5zTsniD829shM65WUZXSUnAFdogNAjYQJoe402Yud2pcVsrnEGgdKpIHvLJaNEvuzkWdkau5KDs
Y8nTD6s/frGihAFTOuXFSTmg8tR51kVKICxwRbtS7C0N/3Xul4+jK1zWJIxTGrYCK/6r2HVbTC+Y
eZC+gGBeNoORKYc9OkWWNCyqD/ngPM3WmS4jCv3eR67R1g+t6Wr7wgUYFPRvnCmYIWNOvWrSfpKE
BxDAdRZnbYULM2VlgKikdYlzGXLCRLhumLNazBcE3t0xivoNEiwRJnmUn6Y8/WTCkG0UT7eQYIv7
GY/HzkTotSpHhOlW0yEftwnqO0wZc6hZVtHWlloBmchGisfbJJKEsTTmy43nEU5tmN+EFxRhXhrn
vi7Erp245lG8HHxl6idz4QQbHYYSipd08ff1OUYUo5wP/DtMgrQpHIOMXUoE4MZcJMUtvLOhTP01
TPq7TBjWJRaw71RrnbHXOXtE/w+ZNkV7MYoPsqb2JncBjjwknXnasY5KvH5n9kgQ5BQfUiR7Z8R4
zlYP4MihyFf0keZW65V5tN28WE8+XQeujcpX6G4rMl9IAv2aQBRi5oH9J2yyPlqv/IVNVnGn108g
VEuqSihROLZYcEbqNLZAx+fRuM5pUCP0fsjMulq1dTk+cl2+2KlIiWQc7/ORFV1Vl8lR0+P2UDVZ
trbtaZ96c/pkEpVyJ1rjMs8jZsPce/z7I/W/LKc5IIv1HzT2FZvE0rH0QTSbQE6x9ex53JBwe55K
s8ZxFcFMIPGXxnE8MhB4rKl5rzyUIFwki2oK4QPWjq3OH90YY9obH3RhKJbuRegHsWwamUBUdxEU
2VWjk5Hcq+l5SBUiTYLSHbeKjn1PK9y79bDN6/LSW85wLaPucfLN+LLosEDN4BzzrtjXkyvXf8fQ
cpXW/nMlq+Ge2OY7p8gOpB4twy3IUVlKxmYNNyjCTbcSvdbswDiPaxv2Rpg7fMy+iwgUKcV4nVrt
qfIn0jfmkSMjai4Y+cyzkwr8hh0JrLZt51eRNEhceZquCs196S2jwlEJGZ8ai6vAznmMkkKDVyoP
LXvCdzlA5pJT+tjwbo9/f+AcRc/d22gckruhFnRpPYfyYKQHINsGEvAKK/LkHox8gNQCVEPEHYpT
35xPIzPaPiCtTgybzovrS2l1vzPshHtGcmy4fLGFIg+O3OX7VFV9iJELwflDX5sDcA8Jd+3DTtrq
9vfHMBaPue4/D1VFVoWs1kRWibBOG1iGuQuCc/kxFMW8CxQxbhaCxl1soNVAIj6ctZlcP+QbAVgQ
rScWkB+Wy/Gd4mzBNJ4mZ0MVCquMxhAx0v0jEth2m2cprhDqDS9ScDyI5ZhF+qpcdgil5dd3fq0n
r0stZqeptc7zqXg0jzHzmHZS8kG3tS5E58v6QVFjdH6UvCSVc8SpsDf0uvsYVJLggsBYwDnAgtwh
Wq4lyfRRi7oCXw/mqVLo5Oz1CG6F5kbvxCBsWJMgGYyy37pyFkpY8YF5o12LZFQ7y+Lcx5Y8Hax2
MreTa2Yn5gKEZPSEZGnSvidPA5lmIr21SXDmUbUvEaHOb1CjWjtx38BHJYepfUmGgUmQF0XPQCTd
ne/RJf39re3Y2rbQYQ39/W3b1SXpUXgfMHHA3PflMxIRzGc9mCWBoONZTg5Bhu3Uhn9/m1qJOowz
RrWkBxfs9NPVKOvq3GTWpYZOlDW8GpsIVAIsZnD2UVGsg6QNniMIVIc5G0YW691ClwJt5FGJUrb7
/VZo7EXYMxkXyA4zlCCt3Cs+BwYDSADBUHRPPnkxGCx09lKBeoQX5HMerulbpnvCp5K9Zv0Usi52
C6Jk40kdgW3k3gqV2edsyquwFgyOdOCIAmIxpJTUOEYL7Z+QgopQvelZ9jSdxsAUirxCLvoSdVs0
Ijhkw5YeTNXQqstKOyjXfBmJFFvpWikPlVOw889ndSK19mMkiiJxRiKCSEtQ9WnIrXPZAmLxUY+t
0RLgrXTYrJe2R3MwtfFBRsljRezKu9Vp16nkEppntJeBrV2MSRBIskSDTPHEwdUau1TX++dE5vqq
w3b93hXzfR2ghWJrHU4FX60esbSc7Nx/Eg3otIo1S5RHPBSCeqBPLj6bllLDRiBuwIfs9WDrL9ZB
gTr9ajntg010cjezma5WDBWzH7u+DUPT/3pz9+b+aqys7kAHrMkKIaub7HMsN6yYitRF+GoBgWGn
8uTYfvkbE/jLyErufCIOj503fAOgq5+mfLwl2jRt7RGBeQXweWcqXceTkN5bTq4RmOIH+z7ud3yN
TDYRLN6pKXuJUs08k9cAvp9Znk0AA40tT8lIt0CdiuhojloNgHJWx0gS+VPEetgLDSFVFBwyFYlL
zp9URK5tpB8BEE3K9BQ5yttNPoGBVcyZHZBxH3tr+NAmgxonJ1pFJ2XKTHmwZLG8NPiV1nZhQbGy
yUct/GaP9io3DHEmAUYeRgc5gmFOpxz4fxHlmLmW/JkMkxWc6gmsidf1JARnLjNKdlhVhg8x47Ik
e0hrnhCd+o+Oo12Zk7nn3KfCkygKhsjPcXxFuJljkjgJoIWaHwMK/NYrnaRfJ+8X1o/aKBKv9xOs
3LBqv0dCDh6EBY6sAcfqSTbwOk7kgiHcV43x3Z6LDRnfL1ObiaMRIFTWNPEBYSD+zE3qb6uUH32k
hotu1ziNsE1sR4Ojv54lwtvOv6Qkfp1cOzbDrHSICTPsr0A3gS1ElbbrtfYbIc2JJAimeDODLzuV
yWlIMLErFxFHZHDDZleJr4T9WvE7AlRpJAgao0PGI+qRIVcigMNJ+2xyEH6K1H6pZ6Q/rEZZ8jgo
tpFcoV9LUtO7jbCnIi2tD1Jj0MUM+WiLlAAGnKftMB/oXKGKeCFg5bu6JVDRAuXEXc4mV29c4NJV
daQnKdY4dB5rGobKrb4Izixv8PWwihiMgGavxazT2D5q53E/joxkcd+SyYoEUcuaUwTFGGl3KfYk
uiGsbQakTLP3arUGhlt0efedNNGqK3loMw8fP5oiWisz2pYLe8/QJmTVhqOv046RWCFqUF3diImN
yEq8ZSnKi3hXZG4dxgSSrRsgdZm+b1w04SSNMNXVqdTj/L5LucZg+8C5SwuYObHAMdHPOW7Y/hz3
uA1qcap733ri0/TFW4INbseAYayn9MzBsrcAR68sQ+GTlRxVJi1T5xGUwo5yVQ3A+BRyasK7KL50
s8f2ZKL5suST0WG6LDApb4I52MZeO99HXbzNDJi33MU7q+tsxFHJq9M65Wb4iJIBI2szLB4+3v8U
9BsHqV0p+JO8iS+8RoJMWuFt7RmdeAlZKPE7cbMzwHkqxhK4FLCR4YeJId7xcJW7AMux5WXFKSD1
qNA6rGfVtO7neeGGUyKiyr7l0hRbjyxutDZUUoBCmZPF+nc085yFi9AwAgQSDXFn0YAWW8PzMHvD
gG/jBMpt6eh3FlLwUuoARJKo3QtH/+pQWYC4K096ZlD3yxLZTNNs7BalDCGGW4Go9ZQZBfoqc6fK
WAEbwh/mSEUYbY9CPQANt+0jBwtIgt6HxF+waJ2BctW5W2xIx/Fvoqb6HUfI3zV02hLgGqBv1AEJ
WcJpq12iisqA+L8nbfEmsAlg2l/uLC0CORy0q8xs+jDo429Tq9cZXG2UOzM6WVqY0Ci8ba0bajsL
SAOMtTG0iFNFiMfx74+mghFjBwZbph4FDaf4zpm18hDwuAX+FodK0BoJBEjZ6IHtMap9asJSEC1l
vErw/Wo4tTv2ZDtePNmEdfwlSnXpiaXamUlLtUAk6eoyYpreGzhoGD0xjEV6BItlMHuoTy1dT342
cTzTG3s5fe7kACyXRf7KRKnZ03omSXpFhDaAFE1CIGJtKI2WzNHIAwSW6BtZNMYqGSwoJtjvbVCG
4UAta3a19p7lr7pvO6Glkucio3JrgubNqSi2fGSVmLayhC8ON36ZzTe9Z6sfK+8lKxk6GywOQrdi
KR3Pkb/LfBf71qjIessDAZgLZuhAoAAuRndNjky6HidwxUANXAArWXRHpARTjNkl5jRrv+KJ90wc
GvC4zWRAKlJ1BMisBbG6qLdQk/EEWs4RSTSpTpWn0G4tsdkvLN9c2980wDfXrSit0PF8XLA4esAV
1RfHfCD4vObOnD+bskbyilhx5LBbD773O3HcHogVfK/KCAc6h7eLbQTPonGbqFf8wtG24xjVoQJ5
YLVovtFp6rfBNDkMAVdAUp8XRTg5mqc5F396aj6ACcjedJP8HWluBzIzVrlrIU7MCnfdBBM1co4/
L0dOnzlF+5xg8QjZGzdsCz8iq/7AaswUX4fHYU8pHmW9I9rYkuWafLbXlrP+onnxd1+PzbEvq9/l
1wxJ4WD4Xy1LRj4AD7xYdO+bkXnR/ACzON8VQd9+uysL2Pi5FgDEhW+xKeZnbJ0OmhO02CC6Tlpl
Gjt77u86lpNPXUdR2j3OqYEkaG5CQtywr8XJnT/zMDbhfrDewsNFyLDLyCSSvXMZcvjqXoxElOsH
0xIZRYSa5sK9z1ORr/TBFpsC8eSqbhfZRbJUC+rkS7s/VETGrsXoXQIGNGKIm23lBfom6Ofnv69L
y5tDuvSAYtYIj0NXHLVpvsZ5PB+yEXXqCM1mqgN5TRt0/kYnWbESvEYZ8UT5duvm9rHR+pccEVcN
LuEIVNBdZ4vPJXMOhrMkuKp5O6Q9C7zUPGkdg2cAClx/2AlaU71YJrKOCpQd4YIMtGvgxB4jp2k5
JKD9pE76kk1kKSTVkytyoni1i7PAc5Q/vgonSNfJxS6ZGbdBfYNENjECI4ezNEkNmj1MsJIJdtoy
q/d2oKhx8ZvH3nKD3Rgk31U+E2zk7qquVltlB++IfZeMYCTjoinec7B6lU2xLOvoiehdh8PSZYw4
5OTZuuKGsX09ulzcxBX8mLF6BPpHdkJrPuiV8+JqaHecjmo58g5dDvSy8pobsGJkwZgsgGdx4Ouq
e/WD9g6ciLdFdfqgdCIAg24C6VpRxdh19G5pPQJDlHEbE5Ebcju2ppP/JAdInXzhteHDMe8oarvZ
3NDalez6ioPXMwsiHbBZ0xSE/uBN27GKsfdirgYG/oLrdlkfRe4+d6cXvU2ezRuMR26lZszgUTY7
AxKhZzfesYJmGFp0vSLNkenBUxCZ74R4o36nkv2DxqEAfdoCT7QlFLYORz1pQyRC80FMWD4sY6d6
GASMfpqV188Z9YVbnjqTeBYcMtuCZeKQ9G/KCNqNrjEbFqBn86vfJn8qawbNW3UnBOonLzXOsROX
2xRZdVa65hlvwa2qPYgzjP9H1e6kkVEu9QMQhBTqz4RwF4P1I7GYmOqLIt9b0gN1hMOzsoDDDPYO
F8m3cIa3RBnA02AhNJr7SY1b7nRrCVfW1Tmzwe96All+w5yVGczJjroxHHvhcOcn6Yn0u3xrNygA
g1ns4sZ9biaEimqYvNWU+ukG8KJItUtB2U+TKIM23zaByNY04RqPzRffyNSJPjjAaNAYRnRmMErB
Po1bIDbcMQMXlgmeEA2kdjRl8mujn0AapYtjCx3r/CcO5iuENiO0AepuBoM9+0KjCH2PLOMeps+J
N/HOMvypmCwkfcV7X1TB1s5btsc9VSRd3rqVyGU9K/qaK24YhMMVoeWpBGGdmphBudJdSL8rG66a
z5zDSe3vJAclyUTyxswe7Z3+pAvK4lhPog3uVzBw+nRw++AFQ5h7iKE2UqVHd3Xhu5t6GsAbUMMn
6jp2iNOTuiXgIWF4DE432vc2G5f2M/GKPUa5CkNycMjrF6sbNCYT5D+IXuIPtgydtSAdRZrROell
eta0V7qX+yzgJszhlw/FNoXe8+DUMIw82ietGd+CXr6lU/SVks1OOoz+ghb8kEXxSZnBz6T53KrN
eCdle6KWjEtrPUsXGX6PNlPo4Hc8zhU2s6zYXZvoSd94nAMWOCh2WUitNkXvXXW8t0ojbpdIaCT1
Avr76LJwsKJVPZrVoYkwkUlEkcBwUp7njhbOE/+NhsmmbaIZBQQ5XEpzOiCay9bNgq/tAf0xu3Lz
Dc5gnQgYvuKCqzOt0FAMVrdR8MRPvmofNGJ5V0094pJsM4MeFrd4OyWPhMO2ofnFU479HtpOltRu
cxdD1yvm2cJhzpeeJx961PwZEPEcOEvRDFvGe9GQi6FYhdnKt06OmSw7h3RY55EFxGWOYbvridpk
BeUjKddAK9PpMPoUi/mIGqHKYoA/mYEbqltmSo0zkSvSWBtzyVK2TM6XzLPSDZJAwq6RMzRJPWzi
fj4gA2DRkuV4L7y5PU5uSlznpI6ay5yl9hzvXKS0Ojj/H5jG8B1gDkJAK5CaUGDhEdylzpw9cAdC
XDguaJsX2y0eDMM0VohWr+nyZbigYVZ1ngWboGGMAFMvPhpSXYOl9tLLAkdk1TEcI+zu9PdH3pFK
qy9WiP9k70x2I0fa7nwrP/49P5CM4LTwJudJSkmp1LQhVFUqzmOQDJJX74dtw/4MwzC890borq4u
qTKTEe9wznNwFugOQQxbJAIJmVWOKXOvYhkyoRmA5gt3EJZPyTLMQXa85Q9zIOQl1poBQnhXyYAt
AHutAiSFyabAMyCDO8qv/KlXztFme8juJPpD98KxxuLrWAfJ1crRDT9WhZ++d1HhPNrhfWhqrB7u
hK/Rea7QH22cGfykKmpqadsv37qe4iySeHv/+Ve7t0dMfBrK9vJf8VhBq47GP2VOdEsP4LHS0fjo
+vrXsgTg+s/EcZLSuI/4Ltdu5eqN0eoPSREnbM87xl7wezT798le/iAsCMdFN++b5ptpwUsPLf5+
hk8FEGrXe7CNcnjre8ChMEiey9Qa3tQCksM8QeGvt9mo0WHWGeGtU7H1OjQWPHzAlAhoQVDksU7Y
R3H7hgfipan1a63k7zqJX2PQh0Bz9a9OFKeZGU9TvSrSJcId7sGAJdz8Y1nWk99ivHOz81CR6otk
iLFhkD2NTF3DId+OgqpSl2yXG0ddu7bcwa2RpCmBim7tjkAediH457J1RFTEGna5PX2HzUmAhVmD
gmWbyfsL4fRkRHJP7irUOGa20TjaO3sigbLpPkoMBW3VcZ078GSbPqNLl8esYNXKepaqDeMFrArV
cpjTG5UHOyDxsvajneaaYndNmZJWnBczJ2SRfcxpcshHkNEuQn7RK5TzZGHT3ZOEPkANqLLmk/nk
l5EVp2DGkDmbLOJ1Re75kGaHzqheU+OnpJ9hcR4AjZral6iWR19DEU+Dy1T5xbrqQNJmUMb7BqhN
LtZMC+vHTLBzsnGWtdFtdDEio0rx1kPcfBiDSPYco9vSC+ZT3qY3RTDGCnIe25mI65n5Kawy3J7d
AnnIUc7VQv5ksMBxLOTZ1k0KYE7pkSIZk3BEQgyFDsAEG2AjKel25P+yO+uXaXfAvXNr29Zi2xv9
LvLbV06bfttt4TEE29BGeqgkdXoxzmxc83qXlu5DOmritAj+UL76qaegXI2N9xOlJKxBp0w3ts/L
HPTzM4x2UDJxhBCQoMeofGtK58qYnWQ4QVq22YJbU7jZVo1PLxcYyNId+ckLQ5+icAsEFnnFuMMe
aNwCHYoT9sQK6xtr+7kU+YOy9FXPhmCN1n8wkPumWECbUEOK6s4J2QauwzmRZ4jzmUYqsbK8Bu6Y
yWaBjsGZfGMXRI08M2AFxsnIg3r6EQyG3uGbZGuUL5oV4C+mtCUPp1iXGfwDiXkdG1YNVkSBO/By
ueWlRyVoZ6wa2s7aEHmnEaKzsAcJsZHg3LDak9MQuTWc1hKUcIPRJDOgG8RXG4tgN1bVJjZEseuc
Jnx2CzjyomoPmTM8Tdpb9r3xezRWr+TbQC8us0cI+2pv2yWQPYMz1BaBQBho/rRdARylwqkkqX4N
uP3m4D7aAz/CyC6ZlU71h4BgcErdC9XELTDCh9nI2fyHwfTaFmJHJsKx9KAKslFeGK+iOYGPfkkr
qrCYMV+N9X2VKrGrant4ZNwAm1Dw0e9CPrkJlUIfW3iCVf4WePWClXY3iSg26CFY1AKeQDMp6+Gr
pR1c1QQXR4dMMjBBo+lubGjBZo73K3UfZxltdSowOhtcdbzQ8JIUAQXOq+P/6cva2PRd6OLJ8G7O
YvDzmnSfo/ICK/5ID3+3hfOiTdgmLSpJtm1EZ+Tdt0G/w+ZVv+T+H7jGj4AJL21SiBXVEZFgYKnj
CXUY/a1c7ecWeiKhTmCTDMoQJvtwLN187RbRi6H5kfLBWLOKdR81jhPsmSylBTZxCL3bmLFuyj53
lRqE9DELWWvTPZNA7QJ5yT84k2FzDfqLRrQdLRQsoGIp4oN8E1TmRxjCV7Z7B8FCFv2iK+NBBUle
SrLf9CEhILW1xNtQ6f1Q2Pk9yuhE61uCBazJoQQsbndgFW7vkNUOQC/HApsWDK0i0i1OeqCQ8h0k
JsJTl6BLDlNWYJpP+9/DhM4YzQuz7hLbTm5qTi/YO3X55jC/KDJ25LWJsdX15idvevFS+er1OnuY
xgLBR10fxiWwwpujPVo2DnmpNQ7+BpVD9Ze/BdV+WhF/DD53FuZFh7bNtK7k3u+sj34yx+3kIGOd
R4YEatyO2nHZ4Gb3vIuaQ5fjNC7p2pziOrTGwtFLjtUYI9sMqeCruGTSAw0CbOcHk4uAPX16FRiC
HF9EmyJPmAXIgoUrKkZHMQRvEOVEqr8hw0JIiHbYbvZeN8r94E8f0MBQJyZIYq03ZjK/Of4fZDUR
p1FPmNHDe00jLZdEHnWMo+ol/NtG/G1Kkfw1/f4889nddML4MIqguHS595oL92EOhnMqmaOjsCPl
2L5YNqpeyiVB7DN2qoBVn8XsDQUlRdcuxh+3I1Th2+ZIWbWNG11cGsA8+PS9hGnDAn4Ze3a5Cq2s
MT9lQ3tmUiahBTQEcyXVcyDuBfr5VaBnjyHIhc9wvm4ypoaufsm6eRnMxqduYGLuj/nVtNWurlnr
83C/C2+nKrPfjzphMW9sgb2wncijoj4uJEtWNuIp9KuY3T95kBlA81UkIuBgMKdpwtQN7tuHKIuj
29u//SjXzJNQRjZccSajoMGSzoHsrNceKjQTjufeTjNc1ZAIx8mMAHt4Z9HiSe3Ntls382iT30K9
MhYnwENib8Xr0kJ65ATFB+qsdFtNwarvgkcViCsAcKTt0EMQ6NecYMsXtIDRmq3w4ulk2jL54ant
VX/02wC7tXROMUKIDWwRJFCDJCJt+cILMCJ4w/6C4JDSJXWiDQmI51ikVy0s8JFLGAP9a3UKa764
1ozXRlY1e8d4pJDvyx2gs2bn2uF5UgCEzXYJZP/nH0GqoAYqCUdwUeJslGnYpy7LKD0xi2xMD6Uh
lfyNTc6LTvrmlPf5f/8yLf9aAO2CQu9TtaTGuPei/DFDWLOubJ2vxdQwDUOXVh4RN2wYSm8dE92E
ZQjrFODNYudLP5YSYDZC+duG8bLILunPdT9dEqaZnaC/LftdWldnd36Jph/EBs22S/QtCuKTIEO2
LpiYjol6ml3zmjJmmWV1TAhEQiZzdlCNtBlYNeZ1hfXbKJ0HP24e0GU/zmq+dC6zV2+qjnVov0Wy
XWkw+jV337pGQYHHy714+hO0y8InWPld+6sPk7+Gy+obD+DKcPONl1QHe46rrfEpZfeBbInPs+Ag
zfwF7AdNMGdlRkg5jPoxeB5AhM0tbS+xQkWQg/ynow34kLpCfPCRRnPDT+xmh7JOLyPbVD54hMHL
5N40AK0Zbr0hz9pLu0KcXxt82wjSZ5JWR8qRZqe7mAhXtGIhgBZMncIcKGHpk4VetkaSz8XSIbYD
wDt/bSUJ6V04yXnjGfg9lHlZblMN0ZpGegRJKc1HD7MQ38l8Uk1HCiXOF03puIp8eRBDgKaKA0eQ
BoRwk729vuXEkgsQcpBurWMeUkfhpvgSlT6ImtUGVdcRLQvtDKK1UbyWIwr5nnKVUdo7Qc13vDDH
Dqbt6hs901sU8hPDZQeSJH1sbua+lXsm0ufRZRhn1vHViLngipYHwLI10wWRwbx87YrxSdW88EzN
kafi3N1Yrbt3A1p2j5WwHeAds+P8yB7md5CVHJoWel0zMZb7tXxEF/qRpRh2UgYiNl2TPGR5zjvn
XWxnHxc4NtrCOzQT6pJQL988ZtYtdf4T+FECt7q9RXX0i4/mlXz2Q9iGzwjY2F8KGlKGXgzNXrva
/WkD682MvFOZgGHR7E3moP7AJLOs4e5VQSGbtcSch6+aQeXymwsgWgUokiDBJkdUkRMvk1Klcqxx
G2Hri+coLnJADxzOoroT7Heze+/HdHDeZiTYjewi6Oj4SPa0AZbKnuYpuKQOcF8+9+gbg00WDjfF
EZfXNnvH+jINrVxYEjbH/pNBMPLck+Gcc8N5jATigb2EUjXKueKokHTXFTKuTPS7Om5ugUKOlXan
rCJ/zZTyW7T+b1g4uNFxJSMU4fZjJ1DY48UzQ3gQ5aYfk3uAxIqrDzu/Gg8Mcy9FCZplMpbJdIej
HMCOS0zHFvoQiPOS32pd6k7+BFX+Zfv+c8mvFUn+C7TJSgStWhch/zw99UhmoaFzFV2Sqf2TGIbL
+i8xicAoT2mao2UnKwewWER/BTO+hYyEaNBW81PcGW/u+5CXf0bMA00ePE9GfXEZClStvtA8oxFd
cxA+KiiFlxroYFZyFvhkBG11iLvRdbubn7cXFQ6/PDs5JxwnDfDkUGGMMT2aUvZ/MuFx70V/C/gE
FkV9I2CZrZWd3Jn17adRvjE7ShKKO0rctkAxPyLan9rpFuG7XHtTgb7LeE6H9JQLDsOO93F054AW
j7XtlKQvhRL3pnV+EWrKhs4G2lijaQ9NEHJjsriJfJDmANaIYzDhwM7hl1ezrIwHi6eRUiioNJ81
ZOoOe5aUrGJf8ojlU0a9j900v9cohuKEUtqDRMJ2dy3YV8B3aNMtHgTSsjhD3Km+4zT1yMb8yGJo
95B7GH7zt4hRCzijs/cNLDBNPU+LhfrRiqrn3Ed53LgPWtoZgyhiYCPJ+CrKzUtjtecu9CiK0mmX
qvKI0xH7HkAwrrF2Ry/2XhXjo5NbaJuK6uT4vKm19aNa6+8wM9+QoOXp4p6Zqt+YZRxtvFnKnmB2
D29JnhETM19mZb4Z03BhybvqORb3gJb6FSJdMHR2vqK9fU1njCK2uWbeiyiB1KHcsndEgZ1Y/n5N
eHPt7gnvLmYtme76MSfXk98fFRuPMTN0w4PtlYfib8abpqRmSIkVeSsdTcTdArRBU4ZYTaqnoUFU
OrTkzfKUtpS1iFI6acDNUdGWg5tvwiUKyOAnbOt3bxAnf+RRTUxr2Oqm/w6z8kNCatv0zUsWsz5r
ve/J5dsYkzixguPSnUAYh7QMNg7xjb184zH2n4124J5tjrrnFxByYfII55+OJ9ZAuN+5ujta8tIq
1AhCd7cgFAhzAdIb/PQkBG1JOGUsuY/6Ga+a4oNUh89D/R2lcCMj0A72YgiAhA2joGJDE4NcTUg7
M3xUpw3HCjcErwA5oqWFBY4ROPpVH2RCMMsHkxNJGek9Ccyj1JCs4JZ2/DcfKBozseXI8ZK/XsaZ
M6Z8RKrme4LUbhXsm2ERoxXzHkqX39Ypcx3hrGYGw8eeNGOrfXEbllZzPiKotg6N5exCkhCaEqkx
YZJvaY4+W1bBiUDsfYME1+4RqTuuC5Yc7Vnv2Z86Cp97hyPCC8I3ElP6R6NIH5oAyWNZ9Y9ZMbm7
WYds79sHFfYvuKcpMJwGcn3znBHqEQmGgtiNbp3v/iaK8suaHDB1/mdX0K5EWhLD+qsC1gupg7l6
HeSIebkk02hCh4p+Hx8Sx5k5oNou4Bf05Ylokw/2lZDFTbgmavoVRiYRgL68s4q42gF6eiPMgG8m
44+OAaL5KY098OBK+3+9yTKhqxHJp3N5KMPiebKiaENZ/aFCxGWTGXxOfc54AxihsoltwOvvF3BD
eOc/8q7DMfCT1l85hDzQJP53m/AbwfchLpFiy7I9WGegAWSGn7MbiJsFP0X2VdzNe8+na5CIXtnd
oHynqEX/bFWw4ZkEw4G6JuP07JnFbbDUtCIhaeWDft1Yqn6qBt7unFTZVZbYH1A5MEFaZ8+yPvNg
wbaJAcBII/ZEBi8Wgk+rC0gDTeWO0bexbcuwZxJFSKvo0BZoM9wGaXkgnpQsL2BS2N4b11ZfE4gn
jrR7Mjc/plYfflfe8bqZq0KY7y4f2Q2EU+DX1hk+vvkiB7XjwxHRdUJ9GCyK6eyviKOZVHNJnM54
NJocKw8EqJW0nBt00AAMQCEoOnQMy2t0YX87NY2Vy5XGiUuhPxJsZ/YeapDUaZEU5X88NLR7eC/E
UjAkyexrXFk7R1P0FZF2EYES992oq9ujTjTGKtzWyXCWZPStC8gKKyNZYrNTYMvZBPJnwP4aQNrn
76w77vB+4KqXmYG4d9r2ZmM8I5zaBGN7Q3SBXtwJL/MwnEcSBNF7o+CYZdKSBWPcmQ09B0gftRMY
py5FPeoiK/bzu3JeUqf/RkRhXdOhc8C3d7vQIgwxnHm344Ak68R8cStvX0aW9d5lpyoFsGJb4qvH
unzICKvCQBGv6T1Q9rFJmsqRQFISPWPwrJwfm7ZB+cOE3dxCJ3nq3fnuZTQFeLMuOu9pk0sEyQZu
tDb7GyaVcWk9sVUghslv9p+yyfXXadsBnjF+QicD8b+4BBtnXfvVo0kQVEfft3OVfMgX4yGX/kOC
4kcnU0LYTb6OF58DAEk8UiHw3jmp3CPoZNlTbPbZ32bs/hqL3Lnvg1MmLcKtY3xprdVsSq0ODOMf
K476xsX3prrxZlIbA2OdOasw+7wnwKHO3DY8+IvBuVXVEkCTvQPfJkJkb8TAgEzbzTZA6Hdp3DG3
DtyFtO1cZzhXi2vSP46LE7PJBjCFJHzZJRBhRJso9yBwrUrjJoSBM4sCAIJOwxh90zrdL+ElvytI
09vlp2oWVEPM2j4OFWuVmACAEAVdGxY0q+sxtq4eGx1tlzy9lr+ktBHzK4tHy7zy+hI0XSQELKC4
ES1mG9JjCAB0H2ITQK+y0etb+Znn+ioTDginl8XBrlLuiYaakT1ZcQZLtbFNakKokJ8oy34Tw4UG
xXrxbSu/6egS4AFCEWaNGwUskqF/yHwqi3exco8BAJP9FOqfOJTnwsjUpgT7CMArRdxl3wNU5Csu
EeodHzS9Dg80oC9RDmHRbXIifNTzYFAgWsOAWiEk8CsnC3UilrSx6ZvSiTy0OKzqc8gQzdz5YUPf
tOTvaCzCTiCQbiHv5TG9B75Gj2TW+QUISI29Pfku8unHyXh7KSCYEwCuoq2leCXwPRvdCtcaCUtm
zfPfR+pv4bbBizWqRSH8PdghmEDFHhOBCd3xQP0wIOFyDT/hDI3ctcnAAlMQt046B1uJE/BFPKU9
0Kco5vrHEtGSUTPfM4v+wBoUwawVIZZp7HaHIo3HSzqSWGaiWVq32BCo+Evy65SfXOHDYfi0F5F1
TEu88+HUH8aA+Z0cUmvTVc+VLp7NIXzyA6s7/fNlTr1XpyUK2/pJHE41hQwAqQ6pTCNZE7kY5F6g
R9pm/givslHZVrAeWmfC/5uz/p4dqU7uXGBt8WGe+B5wLfsRqFlzqvr6tXDI1sRCz6XvP6cZ279s
xAEFlhJRMMwFqkOSvJkdQOEMqdtYwhyNpXBX0/glrHK60/geZ43tnQHbZcyb4DlMHDCfHs8ay65X
0UzvOfGDlzy+WTCtOLg6pFGiZBiKwg0E0wnZBzMBguHbwt0pGSXbhJEZMQ7mOUJvxZXaD/t6EIB1
Tat+wDQJMiwZN4NEUkjwmo30LbPPg5v+0g0rW5N2CGP2EKwdpCL7PIyX8RhPbm0nxmoq5nCHwnEO
1MOkCRUssxZQL1/cOifCI0PfqpXlP+qhCTjK4qM/qu78zy8FnT8LBgsJGidsApuhm5jPYYJhmDiS
3n0OF8mrDOvPjpjXKY36PRcW4Pa887bZskufLNxkQzBTUThIuuqA87Yuqv6fEUenvHnn9RfwfQ3i
JI/YB6Z2EzyBCBDztp2mhwSOwZHwFvUgUw3BqIMe16Q9QLTpHOTDt4cYivYmUCe/UldlMTb0XZge
rRXTKOfJrs3Ee4wd9RGloMkYpXobSDZgMp69okuDXNeX37gkYdE9uQwkSGRpcd7OmjG356+9Xo1H
zLHzYyDE+zg510yRWy4Lxhq1Dx2eJe1OGKhmdFiSl1kh9IqK+M0J3Izx0w45yqf2iVvDDxLsBkg8
LYqqxkryvU9UfViaDKradG9XrrOmz6wVL01boUCcBzwVfMZOYchOw9Rduc2FbliA2e6hGeJrrbvm
3DbM2UaZbUsz2RSiZ6lU12+dFRIF3CNERHa6aRAsrSOslwGwQacesM1VzMmyEh7PnKcztngv+8Re
/Fm7Rk0U2BLM1FafSBwdiri9W0+sjahvdVL6+2Q0ruh7xW/4gS8t87SgLuuF1batQtq+2U12ICE9
kGpiQirX5qTmCX4JsrExoX70YzTHxRhhpq5wPQV1leL/q9/dVhd0FMTmpcWnbL1fSQRcpZ/Ko2XP
04NI5q2sMrIsLIG1Kmx2Q8lygAT4x0iZ1T7oQjpxhtkm58IHN8bExUokuKmM6cMDepZ00N46sW0b
/re2MW92Yz24tfe7JoT3rWwQMaB/uKKyodmWa8KB2m0WV92BMCH5gHOa9s9omjd0vfk5HjFiZ85c
b+GjO0h4GkKA6O2pwnnaRdevXe2bR+GXpJQ4PC9mYW8qOMggzeM7LRPLTiKfyccWh7wrrmRxMxV/
UjjvN23o+FdDMF1qyKImqAaCE3Hcfqt/BVL3T/HIjt70Dq0xzyzNkt+K8oOrHFt9GnvMvnR29pal
Ygpg0Appg2tD3zILCQftCy6pYHzQYXfnhsMQlNpyl4wR8V3xD5ee+a7Cm9XzzJYYt4m2Zqni2ZWi
vcMzEZCPCtICfgL5fUiZ2mcaIaxYU3BeEP6csZL95kPnl7tmrpr7HPRvxBA0NwcKBLbVZN7Y9tmi
Ub0PCCeW2el8QIttDkXzZAA627oAXE2r1MfIMIgvSFBB9SHgOKI4lCB7pqqzcee1yA6yRN8h3j34
rkBraw3Jo5I/bcTYvvLtgwKeaPhVieJiujQ5qnvNnhAfaRzu9GbRgO6mtj01c8xj5ZnUpN0/OnRn
+CxabAIz6QuBwToO4ipjjHbEp4TDykB8vGMZGG2HuAc+Pvj+gRRShBbkNs+t6r6chIFY4CR7q2eE
oYhsA4SClAZQV+LP0TlrnfVgqp55hqZdxc40O9ZzHQ8V7Zf1pcjtsLtgIaE99gNc1nJg+ABX5VEl
I2FiM7MefyIXHU//awUZ84kRC/OT/miUNrbNGGti/mJNHWjA5YsCz7fy7aHce+mrZVdkyHMYGV5b
7LjbPbaF+1LCZYzrCJmwRuc1AIRmCshIQLabtBgtMEXMq60Uh/Qw7u3Zo2HvmRhljfijHW9ciYId
fYBerG18dxM4CyRMeS/2yHQLnfM5mUAHlKE1be0CyV4zVsfQ1G+e211USr1gePVSirbWqrKzB6Pq
lsB4JBmAO6x10WHoKXtlH6OuPtn54K09nRoIIVdCNnzkyV/emSaUgpkoDVxyNVwIh2aggSmOvvFq
+eajNrg7KqLln+BYZAfhdzBudLt3GZdsAgMGKbe23rIndsiWUCSrNVWyJx1hgXguPkUTIws8DcT0
6WegcY2X6ABWdkFKE9ANQaGEHK7yxXr0ZHUqchJek8E6Nw40GY133wBZT3uHhmSoYYE6c/+ph9y6
ASB45rvqW4iXfYN6g6EYd/ZmsS2KkDkZlu2FKoClGHeZHYbsOSkgs2FrCVKMxKBRL8vmjNfyM9Gx
wkyW/S1bsBYSqhOI/W7YsuzfuaI1kcfMnLzIjrumvyhDHpWe/uLdCdZymlg+W+6pk5zQSePsJWEo
vOeK0RFzIFTP7lFlk8ReQspv0M1nmbH+1OiJ9iS5gJy346PGS7zxA/NNtq04TNHYP/eqzhA3meHR
01SoXVYx56tIpHRi448btfG2zyBOhsbgn4xqMQMSIT5H2V8aGO4GxyXNR4Gi6KLkNoWF81l0txAM
IGD9jEFDWP+4LEQPrVuKa67n3x5uHqSGyHVnDYuo940/HrslkqQpPIm+YPfaJaemR7YvKWrOzP+H
09wBVBZeyscanTrZncskCoD2xCrKrchMLJ1dN4b2RnXJK/MCziU/OlHJhWtf8+oFNi9an8AEcoLq
T5/NX9EU74YogGaE7MWc6vg4NN0zTygCfDhizacyXGs/oc/epL3FlL9R7clYvshoZsb/z7+3TUY8
jvDKm5p9eH5kjZiOU2BM5UvkEZQHCAd1sT01jwyR4qs224M1zMPJp7w4dV1xoRbgsAv5U4z8OE6X
ueLQrcogZB1EOz91kYE9pHZ3AQJoxrUZCQyLfMLcTh5lcJGQhOY76ReyBYT4+HQyVJzs+4t1WW97
FE1nl414LuSzGBdda5Uc3IL9uDlm8kQdeCZ9C4b8nP+Zfewj89i8Dy2KP0YmEe+uQbfq/1So2YfS
Qhw7o5IVctyIMI53kXEaUdGvU8NpH3S0mHGIS9lgWs5xgpfflRGmz9JsHpgFXzB3LJ9U4mhFwU0T
9wzZyGBbMjSWHF5LMeII5Ftm2LscApKVIlh3rDWbI+YMdcsPMORvdQBIcQYMZIOAPDckFDR2Hx+Y
GWgiehnxUzGtpsn/AUl0ylhW2JUU58hngO8n2Vb1jCoTZOzruU1ZIOfe50D611NoFn/bOvzB/Nqt
w5I9HLXcvStbjyexhrPN7bRt7HAvzS56aB2wHwpoRJUu6OdoOLUoTVbUoqzL44wiLJ6Dh2HSG5Z1
BkdG9+AhFCe/0ZxPnW1M5CVBVYEYsJvMjhW4Pb8ZBijOeUSR2BRYDYcB5tpsB/mqpfzAPtAjhnru
BJLPCR8gKq+edZtAM8ONOUyxeTQtLtFZo1hp67vrK+PkKyTQsj8lqFDYYcJmnf7kWYQXJwA7VWYE
I+aFs0NDcyxTcp9KXe7LpQQ2JLKCTvXTznEjVA7vve6D8/SCIcV8ClvLf2pS83detDHGXrkVwEjO
aStPKM2TV1BuLo5MmDVEycSvY0wfoCb1iAvNXpnjJRvK4BC1UfWaeeQBKWdAbh47rPQ5126NSOJb
IhFbTzZWkDQiMaf24qtbDVtijfw9/MEEe/+WA+SrMYunLBfXCnXqmm3Qjti+s6nFdBsp3mI8nTcb
0/0rEsiNq1VyaexyG8iqRVZibeqZoIY8xsoUCIh8kjMY1S03t0wOrEe5u4JpQqnVx3t2tScT1Xel
W+uk7PYn4qjcZJL49xGh5zxCnmLObu2EzyC2Q8CBSSzZj/5IrGlZEftnRPWhQ6m2Goqk2AZOXRAK
nL7ZUQxczPR8or+U9wZwbt1l8pvZQIvlFW3EYG7pLz0oGUwEurp+J8WrTzIWSpTkXdNiOI0b84Qr
UjfB/Eva/vg7JN6LdR6+RJ954c4SWELgG1AuB3yImRLvwEJNO6tA2tlz321M/5DFU4hiwCXowJgv
VZq+o4Rjo47ilPaCIkTU4aObOeY5neLfcoq+mz7NH3wGdhtY0PiuGbK3nAeqeA3iSL5gszHOZMZy
YptR9jopXSHbxLWUcXOpXHh32weFTi7Vzu6nD+VGPHh13W5mqXdeZ+sXtxOH0nTHXW+RbUyxLF7D
OmJnRvKluyj/e2g5EKmYWqCihAST7Tlw08eWkQdbinAzxw4HjsuFP9gUIREvknTeyVl9c63ROYxT
8tTE9avbB9l7ZBfTYVzK71BgTjazkiAqFA25VLfYKV5GuCQtarn9JF1yfURP7RYUxzweroVO3WPu
xqSumr7xCBwSPgDIBln9FXQH9DG0UFJCX0pGzTYnp+mV/1h2hYcpIpvukuiJa5iAGYjt4iqsxthw
t6HlgDi4KYJxlyJpRb2nH2rDOHH6lut2hgmE+n18KGlHxISNwaED2TpR/0fX43xIx9jDFOzZG2S3
I8LdxtlBFyGSIxsEseXqlA7Bs5a59zCYLOiKNPswg19h2xmHUbDeCfqaWAtBr9xKB8JELayzNX2i
kreZWcFBy2eC5kbnGOq0umUFn0LYCpaLlF1KVHVezRgvqyhMrIn4oS5PrzjSelB69O2IKRDuZOf8
AC9leByWtFO/5HYx6wdzwB7leVBu7Fpbv0RqPlPMz3c1hguiI97aTa+2SRBMH7GrXqqehb7VE2LS
VQA4DG1GZzbB1a71TH33Qwf0o9Fse7uctz6rbPY8wx/BJYpya7yqSOB0DvL2JZ32wDUwZrM4fJmE
4O2CuXYKrcHdhm1r88h14qkIFyK+380PUQpoyqjvWZroH79B/ieK3HrTrQKrZI/1FdvddIAUwDha
EcQRhZ13TSMMYowBqu8UolSBzvMn1ONXxWD0LScBIgqYHY/WWF6rTg77aYjcs6zm4jTYkXfoq2q4
CP+SUxyddGEHm3TW0xfOlZOVJe29Q1K88mvSi5Tw3L3jVdgnet3snIYs5D62yT931PiKViBZj6zW
z2WID45RG0MXic7ESD12ydp2j7V7027RLCGYyb5ewgw6owf4pL0HlQFHQ7ZHonbeD6+qAAjucR99
epn6JJrvzTNFdG9k/amotm8WKPd8ed7sGcuK3Ub9dxaveGzldztWbCe4NU6hK8cbycYfWBzi138I
uP+fFPx/IQW7sHkhKv8fSMHH9if/Lv/8Oxt4+R/+GxvYcP9lmqbLXYou2HYE4Kn//A/9o7r/8p+G
Zf5LeiIA1+u7aHSEcP8HHdhx/iVw5rqe7ZqetC3/f9KBHetf/FZwwqZtSV8K7/8JDmxBIP43NLAj
XQ92sev88z0sD4rU/4oGZl7hM05Ew1T6RnmLJv9pjGc0QQgw6BqFc64C9N1z0pRMQZsldKdOiGsM
fiKscvDxnZP2uPAiA+hfxPYMNTgBbhGs+X3S7v/tdX2q8omz+j/KvniqoHhCJg6s/+2HXXIgbJaB
/M0D2184x//GMfbzgnGunf1Xzs6kOW6j27b/5c0RgS4B5OBNqgqojqwiRUmkNEFQDdH3beLX3wXo
Dvz5e2FHvIkdtiwZrEJmnjxn77WxGM3ZHa5OS2OCeqLzxHXUC4yUQ4b/hTbBRD3KdFQR8NEAKpD5
0xw29bexfw5dvEJ9b3/ffi7E+cyudQjDmmGelsh5iuouPlb8XXAaiBRcmhYa1pVDgAyPAj+Ya5nD
MWxOejmLq+uQ0q4VJGdM1CaDc/JWnUZtGndp5frewrJKPHvy0Zl4xkngxYCYrsIqk2syz6efvErA
EkyL346pZefWmYaTFa/YN+fRpBbC9ZtHV9o4wC2MlkqCOAKj16tHKU35ieJDnhac6wzJzO8yU+po
xRaDGcc6R/whReNWt4aqOIsknWpaJx0Q1AdBHUF9BqWIvjjHNHZMhY1qZ5GWh59IiKvTFI9mC62X
oxTQQ0TeyhQTd1Jf6BTBuLDdr50qv3PxuYy9FH46LO6lyUio4lQ5/POXboLl/tsb6qLGdTCeCMuw
DAFd+69fesvxq8mML51hDLDZUTKUbQgxbZKou25/MWvVXYFFXELQEddhHO5TaYVk0JBM6sVOegpD
8pWZAbzpcSSuPT9KsTRc4XXANrOiAMkdsBVuCK5q3v3z46/r+78f3zGkybTddHX7b+ztxsO9v9Dg
QaxpQdbJy+XGxDq5rYGJfcrwlxfyqFISHNX43HWpPMZeVgeu5mCoqq1dajI9yEz6IYOW+00FcLDC
V/v/8ZSu6+mW4+rCAWrynx/yaHawmVY129wsT1pTPkY0vAjxxatvKTPBzPi+JJZ5yRCdNvNwRlgo
ruhy81vfZLe4U/0hj/rPtjvdEB8ymwzt/vQvz/hfWxXNTXbKdeHrdFHE357R1VMazxogcqBJRuB1
w7sYcFK1lp499C56xszg85pZklrFlDNDXYCN7wH+XOZvH6VC+sKpSMMjRaMaNc+mRc5iabX+Pz+p
+K9XllmBww0B0B4ZVpa+vhN/2afcPIkslMAl5jn3gw689QVWjzCGG0yyQ8VYq1Tj22inObOLmmVI
CkKlZo9dBI1OpMBfGJ25r0eENaXn/DaW9kNY48J2m+9XA3Y/3G2IAtuXMCFqv7oQi/ZxBxE47UOC
aN3G9oeoSm4JonXU7hHTH2biodUdIcVhNqsJEV3y2ttZYd7di7h4Wt08AbaCL8vs2c8ym8RT0V4T
UVknYwgvhvchInf41MUwSYWdimtsYpTPsckgLPjnz8/g4PvPNbN+fqx24uTkemb+bclXVZ8tVjOW
tOrK5ph7hnP1Etwx256tT2xty1B8GaS9hvw1pwKCUp053qWyo+Kki0HuyKhluEvYkKZu//Jw/4/X
kBhpTkxTmEiI3L+fmFKzQWyjHy5rvT9ZpakjfAWhw2b74JUjR848/3RibzrE7UtcFxfFwHZxxhaj
UGyfx2g62h1gkERrkkNkNcVhdDKNMPe8Cv75Uc31Uf4co+df//f/cLjD3zNcabBoDAn8/28rZmYa
lFpIdVHERr+mjs+sHG3mymZZ5qyPGW02jigbpscx7Uf9RwcwBt203fv2eghVzawFLT4kC42tTOG5
FaV1KVtd7ECIvkaDzP/lhDfWJ/rbEwsXIhB1iWnbur1WAH9ZOZbWaqGwkapXJXxbzmBya+KIubhx
p2vWB6NOzpKpM1xX7ursc70LQo8eNjzX53/59Nad+T+fBe2M7cFNknhRDH19Ef7yLI472xHaMVhv
Ax7HhjzTO/FPWN6URK7OP/WDDkZiTk/MDBkamhgnCEv4KtZQuW31FSJHQEVEcRrmjL7sPPEXvYG9
pwiZlKE20E9j+JO0Hrdrww3wap3sso7/5VNly/nvFUU6BSeoadJGtqW17lh/+VlI9uw8JyVpfqir
KOhBqTx4ubgAfkCdaPX7RGgySBZimtPePC6hLq6mQF/uDOTDrTsMV/i3PIp6P+aaiAxSYALHqwff
p0J5NaMKYRSQq/ZaDhgo0ii7dkzznwDRn2u0pF4tGeFXI/ch2ZCqs9Zdec85x4RCBVoW9edurTys
JPkivKznRCSeqkgf0onO4pQzxoWg75NU2rVhwk6mJCyR6IepGB0akQvSePwkoczd7Z6Q7LxKyZ6J
f46LmZ/wE1PhxMOD3QAImCoLlULWM0FL2XJRJeKanCbEChKygNaofeL27mPoAZBYF4HjavW3Spbf
0hFHTuNxjc+65KWZXXpeBX3BVvihixtYrtdFxNzwU7CbosN71DKIPHn4GLE26fACuZ8SxM3GxH23
rbKXrUCdFMQVYvvuLqv5SFP5NVadfaJH/UpMuxaImdCtSGr6nw8oWYpj643VI8DxE7blYq/r9oPe
xWDacghAjllUNxKu3hM1EvhRa3d7JMu0TKcTaeyUgQUcPGZqB8gmP/kZ4vPKNZX6HAEFz+IvRV++
YWwiSZzQH9Jn+Yo9p9KodJEHeGxzcVX+2L6qaXIeLelcC77iSdWhjwRIBY0of9i2Nj/RsSaVdRqQ
wJZkLknH7bhki89dCDYqnHU8pJMPMU5ciyR82Pab2aSMyMLms4X6c0Ts2Y9BX0GX0iDYoJjO0KqU
Eli72Z7caGK4KyrSLQ3++DheUOoy9Qy2gzRt1Iveo+ti3PwVnfniN0lDz30WPn4fEqBC13oZFuT5
+XSmHaICfthhwHVAL8CFSdMzu+5xgsytdEA+QBgSLYQtkKNhNNVB1hUofmOlPUbCM/YVpop903X1
HmzPWapQC+qCoavReqfBQnAKIYYvo8PyBYYH5QOI8emjcXFBMtOQx2m9vIw07+N1OjlolR64U3i1
G5RGIIEA/nng7UpP1ceiBcdjM01FXoVjImp+uqNNEvekXfRVCdIJ4+dWRaYjJAjLtfCwDSlZT1O/
mwIY12WAwp+HWbwfRue4u+0lD8O2enF0jzGpIa4Lbs3tmydx41KHdBm96XEhfWDHoWickjxiQXOp
vBKFvupliMv0Kqs4bVdILdZOiL/FcfLUq9mM+jlbEBrks3suQvlrHInwdCraK23MBJxuKfWPVaIi
c956mP1V3dLk7bxPRqrcOzmhCcOadGkZ6a6ffm3DK6uRZC6ihbBiteGLR84U8TG3CqvZrnbdFqNn
R0xu3Zo+ZBK4mRPs6MW1LmmNDmOwWPAlfDCzLD5btfGV8Ujy57yrl/IzcXK2HyoLIHtVsMLLrjta
UYj+HqlXlzSXycO0ZRj1HRlBkQ6vTeZ+cHd4SA3a5hiq/JI4KlIcZogKmCxFDSQs61Aq//l0ZuBm
NYNiwNFsfJltfjXnOL7nZxGnRYCL9LYt0wBuZLQncwZkj07MaZzhtx+J67gyZ8PZgTidyGRzwYYa
wptAJ7QVv/DLxRWVak4qeFXtalW9kD/kN2VhfVKdd4u0EW5Zt+bJDWv6Ysi7HDN6Q1ACrj8vfmwf
/7aTgeMJxgo1oVuHOiuNaXLhDHQ+kfXkDBh5BiCckGDS6XFMYIDtt8IszQd/e4kcSZYkI6fgz2I2
6L3dupr8GocXWKAJLOPjVMFx3N60dr3PGtOf3blh3UtaAH7apd+7poX4xNFKhpE8dlFxG3SyJ2Am
yWNYZfaZhAlbl3DuOlc7rCeuK3CimaBKBPdb/Boc3lwiByJDe++QWXB/iJF2wqQlxTsuL3jJh31m
j2EAmQOK9gxog0NwD6ySAECtZD69ngNJShOyRf0ODIQo4JH7/raQhBUDMbILf7Djo9uSDVu72kVB
VsqVuCaTkRwco038NmuVv/02Lh9rdgby3o4BJqTPIai6QEUp+wohRGcvyT9UavhkmWdH7lLb+bud
mA6slv1Ig9RTsqDHO5eMpOh4uKtQt8dCGqOh6fjpADaj/IDBeGi85EXSb//fr2GYP8m0Rq8cAvKK
eM333KiYB0XjZ4yAxUuhfqZl54eVSgmFWT4jA/EuaDEHv+wlOvXOsK9R7RxHR3sYitQ9aTPc+yZB
5hVlY3ENGcv7uudOtNxJUcnHM3HwDyob5D1NGNJMTPMIWIVkEZrP7psNvXK/VfXGOOkAoYCo1V1C
viJ2HRf/G5IeQIFcB7qjW4Lakm7D9wfv5KlL7PcozklmahwA+OkyPyZzaZ+NiiaNBN1Get8UoA/a
w+ILnJipoWUpF709e21kJxFjfkSxPF54Eio6tTkimF5hzAY+So28fVWoEg9FbFQggMvwmOYNTFD2
xGgs7VOxOgnmyQBiW4MtsUGbYLxjCbmFeWKe4AXN6tFIUKc9O0Q3zLUW7rtloZzJcPvL4aj1UfoK
uPdoT3B4cwgYj6ipEwwA4a6ojrk037VUFy9Om39Y6OMUDeCs1EeoLVx0txv69kYIFnDb5vkDnxDF
DL7p1NGziwcTPgUttS+dMd33hcs8wQLZMDimR1Rz+zOpxjIYRhfN+JCMZ/zXb3nBxXMhVlglEF23
P31rAlTwlxDEMjSvQkpDEk6POmqMDE8ld7Fo9nVNudi2IGW6i/6tct3xZIeIT3AX74ph7j+FGTx7
T9FVqCX0Y+jFPro3gkm985TAoTBi9uvtnKxzK7mOYfgCq+fclJ35YAtU+V4K+jJL45elmXd5x2ij
LGzrnLXRd30a5p2ZZa9DTr2Sd1TX2RpbHJv0IrFWPBNTxOAlF5LhJpMNMs4hmhNatODeYYzZMwRH
HBAOZO/06epxS7wdc47szth8il5cJaDNoANnu3O+bke2ZrybckIOYXswwYr1QG2ASzRhsR+iBd64
wvyz1Rrb8s0Y/fl2ok5mOs8HJzY+/bniWx0McB1Zey1kfBM1o1qXGZ2R4sSyCtynmHs5bB1W+Qim
M9AgmQXcVppzpU2kahaMaDBfW3SyqoWDLS68Cs2JYCtaj0s4vCLwIgSBoSW1xz/7NjKwj0oSxKaB
7diVvTuCV1GZv23EurTDI7LVG/Iu78CFwiI4LP/Yrocilvg3Ru2RKCAameno/2mxynT2wxz1uCNr
Ul2c5BlJoFtyq9yKMYcwBkn8PCEjyPYFsBP0wQ/oIXEIoHVPQyb4eTg9bTWgBZ9llxc4wrfDSajR
N73BOC6de2b8KoPe9B0kN9cqeQpzvXjcHnHMsweuV4zadHVfG65ZBY4ldPO97LrlUPddA2CNqHfW
fpeGMpAp6PnZsM+Uyv3nST2DDfVu3mqrzerdtpFsrZntda/aQaC3iHzurHSSpvgB7uPOjSmjiixs
b+WSPIbrkQHn/l7Unfuof9kKG1ExYA7N6pcuGeqiE3jCdMS5NMBiGmcAgQZiwiAqUKoBm4EV07WP
Y42EwYOFiAQA4+94iUIG5HARAyK9Ge7ZQj3WKDBgTAGO2L6AJoXhM7rFAR6idSiMkUYvSiHfSOvT
9gpObcNppcA6hfpwiMuGRjXN5x51PLonBzYufWgWgWAOPPKlnCdUTpeGMBSX9k/Y5dWj0cQ/62Ud
yoOVLgOQUtwqSFp4I8ePzJXoM37aqx014Zc5TBBm2Z/tOfyuRW4MV5+stH1RxeMuIqLgUyvH8WR2
A5mjUm8PtOgAXiP8Ltp7LxQrCRXiYaJRj+9Apr7toa7uiQJ2ne9mQ8U61ESoC+9z00BI5uJxNB0S
mvqm+RAEcWH60J29cpaTbo0AB6qVktahnQhNBIB6+7PC3Ihqvz5z++ngRcReUDL2QDjuBtYApKtN
wON0pEkPeD4m00/1mXhA49vQOzT6qww1oxyMq1a2YOcg/CQN5oHUQhAdAQYAzljst9+SQ4ObM2d5
yYkwXsAXnPUQZYSnz68zEI+D7Zlv1WLY+8myU3RgOwlAiDVBopc+/hbcjBTNBRbaSwk/c2esobC6
+CEaysomVM5uXOQ+Qe3oZ06DssZx0NBYzWsclvFlrDGYFaHrI/qwjlR7+Z4YLZQsK9k/hT/9u7Ku
eYkUrjP5zeBbmj1MbXDdAcliRwBHIRf/DBOOBDajUIwX3RT7ehV9N4X+YUMeuibDTNO1EgFrQh4U
NtkdFh7OZ0twAobJySwNNHhDlQa266CeIjNQdQKBaVH7fUS8hR09FKZmPajcoTfKNb02cCtUQjEU
aVrbRygM1B0zXp99onHxkRJbvrNUh7aH1q+PbO9Qc5naywi/kuOEjGiMd6D6CPMHKit71C5LLb/F
qaKeSxK1b1uBr63lrWuToM6sNX+bgtWahqsDtgFZ746EwPpAji5RMmn3LSM7cp5LXKgzoUmWTL45
o/4VFQeW60MdUrTQ88fbX7hHTKU7AukQGYUETK+fS9S7ErGDZ6MyiF+bQh11M1enpQF+nk8/kuTJ
bonSXDSsKq7NOzpmwwwWEqkOv1yWaXhqKv3qIFI/FF3cPFktSVhz9cFtN7si8wvatLw7eS/8Xk9+
x9C3qwmi2pDVJNvoCVLhQjbYumlvhGuYLSK0woC6BSOSQnfeZWRV7S0njQ4QRefiyAPjevCupQFb
fqS/i+Juxsd6ph3LZT56nfhZVMoAgGRorrXJihXlomF/WsReENb82Cb1JZk+AIIdnbZ9HnF94R6A
qIV8DKlbdo0fscQ+GIamP9BbfnFk+UnJM1GAwx5e4Ic7r5v2EM67whEv2Eov6Kvy84D+D+b+cE6b
3s/c+Fff6M4J6uNP04B+xmKRWFVpGpAE8GMS9pem05GEjN4rPvCjHqW+yL8JUdPMK+X7kIdfI2ug
a+WF57DAa5Vn7pla6YvTsw33y/yZYNYnyaGEivKZAhNnRvRDoUg/epNEUpntex2GfGOgCehyMR9c
Vw8WDNjET6ObI0qEhyoFEcSgVyjwR5dr05zB9o/rD47ue1asRupCOJzCYBlJIP5tD3xXRUY7Gxkh
YvzneIGCXRGRgzkR7KAkzcLJdPHamt3XHrtFK/gZq9wODwVaKBZJbh0IAtrlydTsa0FxX5rNuykq
x2dk4Bw4Nl6Ksu73WTtpvk2NymZOVRbb3tcRi1dYA/jQkvns8OakYJ+9Jn5oSfWAVAbhKjVe2jQO
2IPPfeMQn6XgRTmWxJDMzcwbyUfICBZRFhLxSnTtvjeHAYq6A70rNOkx6sTxKPNCeFh7jexQgW0n
Qtls29tkmaQl5gBgJ6qZGom0L0pjOmrdNV8KFxs4OlEtIzUMubWoasp1OXGIUyYUlXqFIKCupKai
REMyV5flir0Dk2HTWfxo163Mm6DpxlAzZT9UN75tWrIbzPpopARzijzAs465dL0q1pmfhF59KaZL
SidiF/aefrAKZL9d+IWJ/IxcLKFhBOANhtMajKOQf6Ro3jq0bsVSvzmDPZwo3z9M88U0m5QN0jF9
0iYrt/1eEXomEwfUWtac9S5kjsNdeV+qSgW9TZ5aNo0B2iryjYronpnuBbFtSp6a95aMsc6wNfHr
klTq1jh3lvVEvYGYnVCJHYUkCbYxYjNloQmXvmWWiOgGxN5MxoFN5cy4q+bJG9jx+8JrIStk2Lqh
PU1tjwS+owvgWuWHPfb30kOpRK8mJGR3D/249fkSD0kxaID9cMgLIGd4CdAtewryL13DzhqJwdWq
h7Gaq93ALYqPpmZ761uQ+Q2OMcS8x1EMbINyOUcyhOM4jj9SHdtF5I6XEXHkrug/0ce+1SgtRZch
N8y4cmeOGdgReeBJ0r6ZrNUsMquLS+DPSXcdpE/PJbakk1GWHy7g2UqRlZjWn1HbfJA3LnDvmf3F
1ESyR4+R7RpTN/YRqc3IUQXOK/s3nc3kuXIF5gWY3A69suRk1+llyC70+pjFWRpA79R5h3GZoMc0
P0FVIfMQH6uU33vy4zAaQ1PSkQjjNOr8QjrsvqGGtWwgpnUuv8gkJJ0jvusIuff0iRd/7mK/0/Lv
S491XfTWcnDCGTPN3B9LY5hJwDRcKgiTpA0nZPswkX0qdc2AzStUALsZAJWvi+mZszI6pLb42gnH
2o3OSCFViEvj4TzV2KNNm3m5ivqH2sP+Frs8tfDook9ckKPlmnnq94SPVW+8MyJrtOeXBR2ALyah
sUYp3fuCaDLIMkCwOn9CKBCAMMMNfHWVMz4UaInRNg6PCLOhxpemDZwNzgP7HyOPfDdGDRtovzzY
kKEaeHAHUL6YOiOcXKFN1CegJt91chJBQ3NvaHgjpol8zkohPm3lEsyWQzbG3RlPbTn+yOL+d2Ta
z6rEkQay6HVYuEJM9vheOdfSYX+rksHZwRK1Tiahigl5HnNLx8kDqs8dxWFyqGNa93bZvaqs+ia1
yUC4Tuiy08FyQ6hF1MGnyghhBTHFOKAozgAu4CBNDYJyxT3m9Gd+HLNVhbp8jNtppwQq7jSRnZ+V
HnVY46AljUkMGRNg1Up7KuDfXqV0n904KY5Tm3/JJu1TVuNzrxv7g0xfPO0ZlpkSTnDlLu+UTfcw
NeF/es2rDekBZWHvHNRY/W7dbqZkJ1Z6Apdc2grnHqpIU8vFMR2xrMh0QklJEsdhavX3FKXgUXOb
R28hrEKgNmOzQ3c2cX1p3mvvHBoDkIIeQDS4tAMqUxBV71GNc7X3IDgu+pjQGSYKI+u97sTw8mRY
08+lMV8Q7lLOhNRDEU2ALhJsVuzXyP++jlAno/glBWRPcInaeQn5J4puHX9StYP0gg+lTti1KqyW
bWPpOy7pYMalvkLlfYVdah8W2UjCdHGf85Q4OxZCodJvcZyciaTeN3EcPTvyiZnMFyOeYYolFMV1
7kDkXFDbDoR/WQ24ZkyfSAkJGDwa3oRFEDLI56UW4lLF2H+69R8ZlKI49Zrn7RcZLcuXPn2wOmS5
CITAuOTx8rT9l21F0FyPnHVfmKsWmMLmqVv/0mawVCWU9hOCUOvJAt/xhKIzIhKxI6R0wlqZg6sr
p5jk8iqYkoRSMUVYValSHv/cY/HOJ4mEke9aAWkN+9ZLESi2PbjAcfECLAnoRMLVI0a/cL/MSOGX
vICrFyQpsdimqt9it5QBWxUUFydqgIuSTE18mCLpzUFAzq1+UCQ6FPV0DwdBqGdp0b+3QN2mM0w5
I3tr+9kvqEqe4CiuNnQ1BeBPu3tpeYSUrKoCJvRHU7+6YAY5NZf2XKS4htOsao6ZhjcTjzIEIdIT
Z46lbEF+pBob6qspbX9cL6PZIntf51/9UTsV74mVpEdK3IwrzEIscmNNmHipiC3GMXCWgtzpUadM
pKEsdk9+CjOaneZk9mkpfvdt337hYNq0Z+v1v5gtSpkwbwJZo2DyCqc8TsbybUz5qWnNcUt75xol
wIXTD1ryial9NV+zcRaBhZfn6EHtGA2Hk7r7BQDapHZy+9syR1TwsTovvT1AiqXIK8MxeTiZiSfO
zgQPIB3D34uJNrUe1jyNnkK8Gtge7cwoH/DcQ1XWAAR0Do9vFzqMP/yMT2aL1VBHhIvj4lObC++I
FDU/whP5QvGWjI3mrzZwZDfpvcxV8pXEAS4ETMBIvWKQlT6WVfULQXTko8B906CMPVs97/bWVqq5
22dR9DVLnPbRVqZ10BMy4RbzS5318lYDDsRImf7uV3IMoY/cp9zBvSzzqxfS5t66JlggbJgGkU6r
nAlNHMqIILjhcevDE+9h0HiN3fPWj9i6PmWCGsXFs7datqDVFgYmek2/VZ3F9VIk5yi2GQCuHW2j
6HiFiWu9dxmmFu4Oe7sxSGgzopmnmJB6r68tGT6PEGGyk4HDLSjr2lfm8JYOsv3ck9HIPdJ9XDjE
KUYT6ulAZqdKFeAAZNQdtYZhGym1HAnhh6S1fi0ZHUbMubE3xnCkHsfG4y3QSP8Znb4PYlR8D7nJ
/T+aFIGvRErV0Qz5nZeZwdz8lJn9W5IZn0MsIjuiT5dTYnsftL6DpZ2z6zaoqy3GCjmaAfwSaUCF
xDm5tkBBA1AZK8obdHq/UDVZ55bKHKUOI/GU0OdrAkqSRpV7zhO61PkAjLLqZt7i+MXLXDDEVjwc
jKHjONJpY2w/NXUzxF+mgpNSuQ8pEWODBMUp6o5FiN6vFt7Ap7fstv+PSHFDQzviKpjkiq4D3Qwy
ncnTBAP+8EeoWNF6Pbqx3DV26BGhTf+snqKv8CzEpWVS2ifDJ4pICbGZib7k87houJ3qyWCYNaf2
3hLEpNCLhUGx8hsVeVi+x4a7HyCQHOCC5AQNZtTzA91LTZR8BarF2ZhT2dQ4shLFnBd3/3p6M19H
XIByoubKnraQKjL3d2/oTzgFxodcFDRPHRJHZbe+4gPH0CrHsWUCTwtqaRuqB5Etc+Dp/WtXVijz
XRJ++1h/tpk1n/PBVKRcNE89KsSr3to3u2fUskzy3Es4x/TCmBeMCTTUMXM+rW1REzf7Oc5odg8m
1PWksz7a3vOOzjyoU9Lzg8RhGtRtHT8gV/3mLsq9GVLRD3tLFtO8EzaJ32UQ0x/9DX2oZldB+Oa2
Tw87jBJxhOoooDnaCUQl4+SMChoMoNYd16VTqKo6aLDpcppP+ROZI+Othm6np+y+EqhNau+23h8T
3Ro7LQc6OTaPJPY9EzY6A7hjWbnfY0a118qs4kvluQ8tIaZBhqSqnxyi+rTyQs5bd3UB7FM5EDfX
R/teTem1T86a5xWEZ1S8HtLDeFFdErA29wGreCqKwR8xqPmqc17MiWap17S/OgeGY+Nod89qf20v
zTCXsBij5gu9+9doLL7KaYQPsa2EVnpHwm8av20ji3z7+mIP7i1OWiR0za2MX7ocPjMai1e7FYTR
r3sIqUw4CBDc4kKBedVY9qvlRdVOaKoJjLKvg94aDsqbUTGlAGzCdZYpOwrSpJ5jPy44bB3bpjCx
mV5WHimTvfhhMte+Sic66WHRnXOGk3lmS65u3Lm5fAvixnIBDMF9FAoDMRa4HzDOefvW2WGZIX4g
JS26W/XyHDvmu0Hte3ONZLiUYYxHbj0TaZoa0D5GbBSMQsp1WmkTQGv0Y/nolO0vC7Ru4uXfporR
N8FVLw6s0rOliIHHuGzih/HcQ2eb0VPSV7/IUN+kCmqB7tsi9HkAvbAD0D2dcIRg7Yu03ylh6KfF
M5/RmSjPoj9JBIpWFxrkLZoDUVvPQd5zTEJFdR+3HyWyvSog+/cQ6Rl3MvKHfFLB8DOoFFADzWAi
n/u3nLX2bAjPV00Jbn1Aegw87+xZDPNBIUOFA0noat57VTrPf/wQ3SiuuHPezEp8nqjnGzLRbmFW
/IjGKfOz/lIJ3PJN2PwsWhusU1ou2O8YYs+oJ3VL/9zzDfFpwvCLXRupzYDdNkSAAaoCFBpMoIMW
/cb3sSOCc2e5XoZvjHATCxFQA+nVMPXsasrLtgf1axKHFcLpw/qxHLKYi6kJL2yZiDh1sONgsVtx
GYydY6QZPkMq0DHrsGQ70Iqa6GKmQzDJmvtWlFSd1p5FDctgqLwJOh7i6sJEy+kVZY/FmKmYx76h
r8KrNgkfdak+oimMvukspU3nuRVK2za/HRf10HwYnjc+TYpRiSTmu/LC58Imy8maWTUaSbXdMAgs
+BkG4pLebAGF3/HoKxhLmBxEiOWyzyPhe4NJSkZdvc0doEXw93vh2tInUfHb4MAM5vNN+4n9d5wP
23dVeJ51iofobNc4z6KueN62q2WVssRWeSh74lkYfQw0P5jql6I4R4xOdqMgSWky09ftHPkjoEcZ
pX0H2apdtGz5tiBQoKDT2EHXwsAVHqHu6WTfS2l+k4qemi6H01SQuDK2iQaCVD7Q248uqaYwM5eV
fgzH+FcyYKFLcJaxydxIKQDr7sjfnqOdR7jamjmx4m2y5vYZZGH8x4Pm69EA7d3Da7PVp24PURQI
oXGa7IEZM5WZjUP9a5Kx427K3U21J3TtUyyNjoQfovwIx5rvhIhTI9OuHwgzQ8NKCcrdOaUdgS/7
e66Fv7f55LAO7euJUEvo2RNo06LX2oeoHgCKuM7TaPAZ/FENUVBURksuZVfSWjeNed+PrTpYpTad
Kz26AXjrsJ5qI4gWHUHvuuFwxkRHt5b4LF9N1Vlox0z8AG1zYEeuKZ6Z/pNUVV2RaTMCXMXc/UAG
6YCDbddnSvO3L2Gw6DdN0v4yRQgg06n1p9os95HTkYTNA65HYPWzqyMaYIONOXqtDxxKEyxjYeKj
/sDYZeXxzZyuWXpNI3O1TVSnsdB4C2N2222Unw+UOWni3O3ZvfQRqmdrWVOcF0jQ27QeMdSRGC3I
CCHdmYQhD3SRwV9wnpwcAtUCkovqEP3EXJH7RJqRdoiN2qbe5CSgCcZYlDeSflN+02Z1nJZGu6Di
uKEz/2JFuTxFlfZkD1BLIpFR3qGKg3qLJ3eVaDtz2j+4M6MZa93o5rg+mc2aqmtasKGwl2aVOQIY
HjWKTDSQvAhbubqV3nw3IHKm6l14pGNIwDJ0dhsUloICssFiQiXcI/+Qb1VVvAx4Lm6liwyt6eb8
mrk90ZYzTX2dZZqyHRxy0XR7JIFtUIvqBgXGPjR8jJt1Y2koPYFN7528ca8ae/EtT3kTuZbVwVTI
CxmE0b6l8XfYvr3K6vlF0Nw7uvv5YVMn28uLorvxVPKgA6FX57DTVnMiscGuIJpyKyOjPbMgYz8q
pd3IV7sko3Em4pExzXqMlfAdEcqgWqwXZjnV8msT308oPVfe90PHlkmV62EY0u0hDLZP1chzeHTz
eHdRl2aat9ddFHbeAoqyzQokFoatLsKuMSaFxgkpxXPH6Xkx6/oVqEaQ9M33OJkfDXsEobiuAJZ3
fOBeJ3yEYMVeswGv2GobV31vWgcn8vpfSe6KJDD9r3ImzWniCkAiewqvXeaQ4pARWbxdcYpVGJFq
FpTUaLpvt2Bgk8dGAKqtG/lAH0fevfRZrFQet4dhP8hOHsCL/ZEPqapnJblEfQkCmNYXqTgvWuoc
t908SltSDWq4TkXrJcdwLq42zB1nluXLdjudOcDoMIbohCaPgPK8egcxgZptE9IaBx1CxHXbubZz
RNWOgFvGlJqalv/x4p4dveFqhZ3ez8t3+sbWeWgmxRlBj91KohMk/ASR0DAF23awiXPZvo56Q8oS
aC+/GUFoR7U/asO5SRMXw3bYn4b/Ye88liNn0iz7LrVHGQCHXPQmtGQEGVTJDYwiE1o5hAN4+j6I
rJkuK+t5g9lU/SIzf5IBuH/i3nPnmPaKDNUF83ALlQb8U+JO36cJ678xFR5N83YYoaAIrGx4cliE
RznapySkCCmIjF/HoceKMQ7RfobhG3A4Y6t5dMbSQYzLsy62qo8eElGDMONJ1ivY5CVfFWOsp3iq
6r+tVqgRYedKxK/y+HexrTGD70wCOWc/1P1YtFi2Mrde+6VrHtFQBQs9JRo74RVDRajhqcz9hfQy
0DeCSZsbVKASoie37h/yOQcuaNhFevHwQTyy2NxVsEixzacw8NZuC1nQFBHquMw/IoN9qFo3+Hu2
ZrqmrdvKfLwfL4mbtsvRgyc/tqx+SLLjnS+QksryA1ZOsdMaXZzzLFlVs8DFzsofd1b1WnHP49mZ
xCSHEbh7wV6oEOrsj3sBGfn+TGZzxezOXfv9TXXmbPLOYtLnuhhyndQNKWvRJtZzt1nOYjZZzyb9
xlwM8fDqh0jvMxDAu6Qleu/eH4+F+iGWHcGkzZxPGgzjQmcECjrA9GWne7z/VTH6V/aQHJI+5W/Q
FL/tDEyYYLfHMmwEi/JVzt9N41UvUdKODw5iu0VJx0Pp6BI50nzeXzFnLrrne2VCrA5i87PiBDoT
NQLEbrbweWjcjvqVmhjhcF1WuyLBadEnpbaS7uQvlJeOxzEgFI2z4MDg+F0SAkeezG/0uex+hxmL
m5enHOkyQYLmKippzjQyaLQ+hGLpe5uqNL5D0pUWsmO7c7/xJ+YJi8HD6BePDEQ1pdGsasV5CFx5
FANxwrrRZ6s5wxm57XOqBCtcPLnLHBkMct2ZWymz65Qm3yxhsoeylsGmzLMFyxVOTL96kbyxG+g7
Pqt4Y5U64mC1ZK+lnpHsdFpUEHfGd+IkDIzQQVPxuSkASVK0EW1bK0dL7AcV+IivQFoUqfOnQI3U
hCpbN07GbV4GzJxn+fesyPx7aNh6v8ubQZJubbxbGSsbxnkQJV1WXg1ZMyvFcJx+kdlYNLCXynXy
cMKpZcfI44/MJ5hlccNCMWxd9RLnM74DJjuzLmv2Yc0CTW+Qm6ZnDRGlqdoRxZmS57AieckCcEQ4
DHRQb9Vb3zmOdDhrLcMYFKkzxanvEMLhbPe2zG2dZdHRn/1tF0v5r0KjIjbTrjXrWiYfSECGRR+l
1c4ufuqoc6nbomzZlCGjlLxb+VPTPoKg+aURYblOfCZSpgtWU3TRrbVWVll6YCPpuTWCOgRp4Yt4
VhD4TsE2ycifsqgFiiyIPgbm8OErHBuTHtwsYnRbWZfnrivXXZrzbXUkLilUoEzSqy2gSbnuDHUS
w+gdpho8Q1lGZ0qSdIlSr6yjmwUwFQ1cbqSgq6Ah4w0Fh4qE/Ag8eVlOql0Jk2mr4G6qB/orOVXb
ekwfR3Kq4swFUGwHyPP7fjvBeoA7PD40Od+EEe/vH56WhAMdJcIZpo/NtkxaumakqWZQ00mzVx3T
CfIv1eIhOVRdk6x87IAcQhysnK5A+tYdeYRdZIdXvJ6OfS6qqd7XKNEWXqL5C0OgKrBBixia7R/+
yn3vmn/kVAgP+0H396QvxYeSpYRmIV+MxQ+TR3ONhZ2n1GLFws4KOeDoz4cMldqQAvho3BZJkTke
dH6M26Q0vAMZdd7BiaGd4YE81K5XnEy/xJHDvdCK4aZDHrvw46zYzBENYiLjWLC0x9fRex+xT0xD
NHDF8vitujT2zl3Jpe0N4SGYonPb+CCvmjZcx06xD6qkXLOAV3gOZn/UfPXIQjYHm1586bQajqi5
W47sz4GhxrlmGL1pDGc9+gpVdkHMwf33wHWt9jJEIHx/aoZup09IKOvc/fg7IGuCHy+otjFCpeO9
HG69nugEFOqeRFcxKWAQjlMjZYpY1gLu+PGDK0LBfH+XEBZeqAj9nGCyDMFjqo/DtoL1scuM4D0z
cQgkCIR8M/gy9AoX3WjsRtf+k3ixON67zWEyL7Iq3SvJZBupd3gsEgTUoR9e2lerEPX1/hSJxkdZ
qcPSgR2NCzooYPG7sCvmYWXxirn2A6mEe+tTJicD8aGMUJpd3DBVGKrfWnlUsN3QwKf5vmTMSDJV
tnQtC3kmurSNjFubYYdvkxm8kAWBigNy5lIbBBqhcv33eZU5G2GRwJkLmKCG5k83X+yyL9/zXtQQ
CWtz1XXJFtpwcixT8xHzD10Egqf7WRS3wUp3Q2sj/Kpe9kRvbMGaZ5StAXpCYhiYUN0r1Q4n8I5M
kpfGqh9y20wf7j/oCI4WXpH+l59Cz8rtuD6pLlwms+m0jmL/WFGiLLUgvpW1c3GYknpzKJKtIRGa
55DxYMstG6Pb3dob4xzyW5pZdPvb++haN4gGSIu9V7bMcx1Q7fd6rohR/qKIZTB4nyeR7oqEFHd9
TDYQyeXTMbTZ1xoQRO8VQFtPCf0AwJ0gcrqDyFgS6ISTEvfOqaojCdesBBOHMe7nTYkgd51Untbf
BzbKs/sRe/9201Y/DOwH16OAPe3r9hq5V7rCYDDsQr/Pz4z9XmvNX/IhqTPqT+IOZFluplwkD0VT
vUwzkiTodhZf7gGl0Fs0zCU9pe8aCgn5bOLHyXvzEJfZt8qmFF0Wa4rA+ELNVv/9yCEXJhupBEuh
xCpOBTz3hGUf2T0aw53u08yRy9/Lu7QjoMw3onaDhnLEvOSHZzssD6Pyi5ODVxeEcHTCXuix+6gQ
q0z6JWie7JKfnTnPBBHifcQGZjjG2H0JMKf3ZLG89yZ4FZelBxk/mgVXqWQhNY+iA3SRMNeRHxAh
DdqQeCCVwFPkcGnn85XRb8c/DxFCz61Gmb5HRH8/8P/YOJ5zBQLHFLwsTY5Z+W7HN2PX3qdQr0IS
XQ9V8teN0aAThDdc+CuWleSeZ/a49gXqDkcTrPCD0/0HgKAgfrj/lex1NLtgZLhD/YsTZ94VnfzN
B3t66Mbo5AbKOjozqvBeB9ARlMcK7dHSdenZVNnP+GrvmBKXxHpg7i9qsKr3ChTJ48oAMkSjT9ZB
GDvlCSz0g4nXa6vhiWHvzDsCv/wmO9ADRnEwXJPRcVKnm/vO5H7FBrrePwx48lmmJPZSDu0Pr2TP
y5erfRr1p9JDShTxU6WHQ0XfUtL4FZqfyiWTdx4PkJS6L+FdLRm51Wj22O7ZjoRZNr9nJC3Bz5/L
QKQPJz9ugu0w6SfRpmwU5xHdHPdoTx/l4K9cPIC/SkWmd6KPIKzCZKf8oIEavE9aA4pCErM6YQyw
HDqDUBB7+O2FIepInqPC18UyGCb3sZql7QZ3ZKLq6AilirB0NY1A4cW2yuJmOU3TsAp8S56QvEMk
oryPgyraCZddHaFuu/usoJe2ccH+dmXr7y/uP/k+MFmdQkXsdJIaiPOKN32EkKbuR2MzWF15RJUQ
P0y0bUhGUJQNhbDgCInf9xpLqyGhQ+6D3qsTF8M8Id3EUXG9jxEjH3aNPVXjhZeblDbX/NvR1C0Y
00w2O1YNHwhKiM+anZkpfvq1zX4OwfaA3rXkODG7Vt9EkX0MW4nuqkRQZCLN7Pl+nG5793U4ZfjN
nNN8SUkyNWuIt+6Enkb0MZ2WDuoW5TfN+tQc6sCBLcDmJdaS631A0Xdaex3C/lINrbmaWi1eG6Qy
Aq20ur/Zknfv3+h3Be7retHUvn1E0RgDrGp/3e/SnLnYTiWAAAOig+u4UATaRDHSJuZWaWY9eFRR
9tSaL36+NfJ13blcWHOjwREm1vd/4+Z/fMltrmcgYksMaHEDl9zrcG+DqgqVDjwLJmDShmi2mYqV
Q80/YB9i+uGuCVKWQ8aAD4QBQhGH7jGO9eSJkBdv08z7lyaXrz7E2FXXqK/Q0PDRtZz2pME1CKrz
HvmMlq0s5egsvdjxy8ZgIEmptdGG7DlqCsJ4fZhN+rhzbX3fKj6YclAFpRaK96R8wyCekuup+cCi
vqpQbqXLW8O9q99Kmeu3kN4vZ6ClV2AgOz+k6Gr04SFw/GdbF+qQthRnpY5Qga0KUBSfcbES2OQo
0SVxXsnn3TlQNXwCM1+kNiN7df9HIdZsZOu1fpS6GT5EjNJZpnIEz01FX4dPLXZvxGxYiEeY1SQf
0NjNmvQes9whsWt6sGb8aNT0HAfZuXX8D4dilSyQmND0IHsfvD5CS9XbFJDdhwrLdh/2kQK42VwY
sB4mfhAkQDnhWpvo/MwB5KvQCMhsdCfbthXhk3d/mZqg7+sOC0QzlN6pnL9uOxcQpb0VeKctW5OE
3mnMSDu0FSFHhotoOHmMisS/5F/C00tyNdhWWuw2hEXuRecEx/g5l2O3r7SYF4NA6pWVmayDVf4e
WVUJiDj+E/iSFLwMimjGR2R5RzPp9ZXjh8UfnC/2jnmxd8I0tFJhdZOFUtvatZaO6bo3oef1nsX7
+X6v1k3lHjPdu7KVCs+MEaA0uLLl7fdZmjnmrpn0Q2PE9tP9oSvUCApYeW85O1vCHyLzYPtGtXKq
xgBqa8Q0cYRWsfLEIBQs0ln0HmUxcI8s2Gbu+ICwl+841w+CDOyVQSW3tkJCoSTbmUf7bJHHsBJD
+oZw8xsBSHPp0ehXoTce3LwiTKPTYvpBus9IW6NMw5RjVKQX6R1DXMWdcz/XCCRPVlkyorGfy2+j
RuUriulzmr1y9/bUdljxDSUbP7AaNRUIfgErqYCCalu70MWLlRkfkPJvCe6JLd6eeM3Yyic9RJXb
UGQGYmEQnUSNvRoDqZF2zdKpNr/1yEp2rdkO/CnVBoBpd2UvbT7K3mRHaRRrS7kfoeYd7vyMpLKO
hWQUMnHCorBGz2iVCZFkveiP0+QcygbpVTgWBYcqVndNzzE8jTpBRCgUeBNQ4c9vDhYytjYJGymw
FVMkwksyGd9Gq1Aypogb5MiDHNqcRw5jq4gt970SKSSSY7fblToNjqn736k9IuS11M0jdcJCrX0v
QGXUvHm1Kw+d1SP8Q+bB75OPBKqpk8UOd0QSH4+ELyx4TIGkdNxvRus2RxokyJiN2jpFnjN2q4dd
LiIGgBgldu6EqNzA7L3GpJ8ebdW2wAiddt0UuTwRa/8U76257pJuDvY+RvxWQ/bEswDd1zS9R7f7
RIFUbvGtCOJzjaPjsatMW0ge8zbsDmIqsuqlCrCfJlyuqyoyG5pUjqYgcZn2pIvA5ftmyYh4LH/O
fG/YTx2cBQspgeupeD0mNq6rvuFz68lEyTwld1qYomCMScNF5YvRoWJSn1VWf9GgFq+U7X7eV4FC
JL9dxJ6H1O5f7gsBTfEadkZTnTg1YZLy4ul4u1dCI4zEdcx95ubBQwMEhrUy4W4GzP4wwMmLR6/k
PQy/LLchFE9IIlpmOVURGwwh7f6Pyviy2CYAXtbCzVgIOJj2xoSIRUg2Ip3KnuAgCI7+us4vhWW6
W1EVT3cXPUHzswCr2jh1cHGYnj0l7PLn60yKaqvm7aCIWZzmYyY2eElODGfxFM3UL05K9A5sWQ0u
kl2V5iXVqioOLcptFtaoV9vk3U+ybJsQmINQ8fv+23JzfAsMpR9Kyts8bYKHQkBo6kPT4Ivo+zP6
Q/0LaES0aFv2z4RUk0Ccb4fIoZ23ZPdKxjRcpKy4BSPbWjTMHByZt7EyPcMU2P2r6x5M6nMnsEid
8V1yP8ictTts2enY3DJhWw9Ol5pr1U7OEiXosUTDfw6imTwL/4/udbUN2OmfsbfygdQVTL/GO6Us
Q86SOLJl1LGfy4PG3kY6WQz32xmTW/do5KQWdIcm5gO2SyWOrA2PoyijG9Gkp0Aww5Ekgqytrmuv
o823LgMXnIf9FDRwS6QpCapNerYzBDowSEOmKcXIK4nY4OvvPYfCGtN/rQgwA526gvj29z4qpqbf
DvMfyd3dsc/vYAyw9lJIf9ZDMPmXaTSWYlY8Wby1AhYtq9E82WkQX1YQkab1HQTh6Y938gawFGeP
YJWp1dhaECiSZOUMKDaLLITlz+ivxoiW6Qjk2Wilez3F3hX5eDL8PiEgeJ3mTvlWIQ0q3EB/4mP7
q/joh+RgWHp1MLT2WfYedg4uLTzJ4pB5rKvGd+m148XT5dO9Ug6Y2y/7ABhvCMd1mwbK3XTE2kFV
RbWURn8AuPXIxAWpwzgmNta4sAbtwzJjIFjYmlhxsr36x//Q+q5/gS7/TpX7X5gzqDlNDB1w9Xgi
7+yUf2OjALRQg+SCX5oNlo4mt6jHaynOOYmO+FyoXnzXY7ptMqtULaRwOerxFg6xcSz/Mq7+P2Hx
eax+/9c/vvkoWzk+/Q7jsvh3YKIHW+f/TVjcRp/F53/+8r98ReOffHCW7aOH5dwzHQdg0L/wiuKf
pm1bMKRAx9mei9rk/+IVDeOfBpw+fhfwRZN/x+9qyq6N/usf1j9dyzH4VwAswDvRgf/j/5Af//Us
Nf/x9//+bJme8x/kHdcRuml7fCng36A1ev+Bi2o83vRe+yyGWj7rRkib43unHm/2NpqbnSIfz0nn
IYd0umEbgUbUxv0Q4to2gPxua3Du99nAfbhsmIV/yvBkaZL2foBWtyGzWltUMwKt9NqLasjn4hVE
WrpWRFtfuaFhNjLmPfWRuXEBv6Eq8M93YFFilszgQECAesUNfF9a9wFTazIethWWVzY0xdXlZc1T
rz51yS7DHmcwSsW3quXrzDKaA6vwRdx8378ykxxEQLgDoWQmeYRO1ZMHmud4kbydWw5ETLkFwUBT
bZI7B1wjp5pa+gP5m3eUCulRZ8S36aEuimYvNOerdAh51iRr6qD0mp9yEBB8jTZfGCgWd6WPzxoi
0wAPsEg3BHdgL3Srfk8fQENrGvY2NRucux2BmTG/InaaX81UkugRujADHNo4+udO45eN20Ym7Vom
vf2opm5RG3QKU6L3t5Y1+UHMamNJpnSaBPlDJNlMJPKWhxjuMltTDwLT07CBx2EcQpVnx6H30yMx
or8E+KClsiE+z6SbMImeUmQsHHEjFdLEj+okW4SoXVI9dFORvhdh/4hkfQtrKL9AnmTVDgt9qbG9
23YIYTZhuXYNqoSkbx6JEKEe1ix/I6j69nYsXxFvoYgCVnBApete+In9okl7aFMPK0Avph2lF/gv
4T84/gjgjwtloVezTQsM0aXRDFAkgsbHSm10HqZO4xGb5VmZ3pGlnMNWwfyXuiHpq1fZsPTKiHzm
80IPPPjhdPJc6vBoZDiTtvRtBsY0ZwqogsrCppeCs1wRxIQPVO83DiEgBwgSL5pAtKsxP/zbQd6L
4QztSR0k0QFSBzcFIRNY6/obWJ/qoDUogKJSu+jGBPiGVJoL//Gjyot6j3QNs1pXPPM1MLiz6/rU
EvU0oc5H5E2dYTqGWHWURhtUXqgNsKffG1Jlac1PglfMDCkxJ/PRnsBKS007p3r6khuieXeYeBOq
u0I82Z1zlWEiTiMmRKHqzwK6YDQOnxb5JGfHRSTWZDogpwtw4h+t8JLt/dUvTFJS2r7LTxpB8lSI
mDdobK5p0zKRVfTWlTPn+1VLNvcYZ5MenebcHIjKcU4d6ZjuHfhz1O+jNdHiw529qBOC0kU/j72C
Ko/2kQcQav47lbKn6YWFmd/Jdx2m9X1W+UiNrEmeSmw6I+8xjIaJljoPh4n8j6G3N6QMvVgixNBm
6Qf8+ki1PQrkMmAng1rw/kFmGmPQip+oZWTBo80cw0NGhvJqrJ+lXgP+qXI406TGDKVRAA9H+RqT
0MoKAZVYiJSWkOtRtoigB/PSZerdM6jsGzdNj8KcWESNXXLWcvntqnRkJz8LASkrXgm6Qz6XSTQo
pPgc86GRK3ucS3wXVk5iheYLlJLoHb1ZdkbsffKQvV30ImYuAUZyWwRVekS4UGGHZMg31mBhe5xC
tv9blumiT4mrj4vwJ2nGvau5DFYC8q00z2fol6uFYtWA4hqKjmraaM3zyUQOMsqqrgXWQ/BvkF1I
6G305jWr4+esT799R6SbGrESyO9V3/bPYuLPFjUQhMHiJ1ggr8fnwcS1iCDytc5j3TiMMEsUjiRq
DYfYdmpizvNwXYusOBJjre+yRv32B/c8JnnxhZiFT5rpXXHtRvcQ5KQjAMNEkWSz1BnnZOoRJYxt
oWL3Yha6JG781sl0LKYxByQlWSAwLSDUBYGJV2oFtV/6VSFEZ/CYfUYa0IIk6nI6YufQMIa45nSW
JB8dtSzde8mx1msBBAjwdTU6RLukura26cKQzefbKM0NBHUT4Q45bUWam90iAjbBkHoNuJDqz2nT
bVPVK7JoOR6QxAHt71aDPveTKFbX8QsTYQ/WCYSlVVFEf1wrs1dhwns1sSE2g67c8HiCZBkYB5bh
Y2LvPLfiNRSEmJTIpxYeETdFqC8SsFERXTNWOFp1Hn3Sk6DbB0P5Ysb+GxQX0ntCEr3wlzo+j6Q9
dUResPwjvtLGZhKyyuerwl9kU5A7bOwWNn4MuPTdUcrxWUP4v8hzsD6WTJ+MqHlvGSGtqhRwhulr
64x1vFG+F76B8qF70vyYAxFQQD49Wabz5A8D6p0sAM6bv9ROjR3G7bZG651h8n15Yx/sci5V/TTG
hX8cI9QbJuMaHFrXWK8+CDk5ZJNiqR92i7wOKeojUTKBr5l15ix7axO5qptYH13m/EYRd+KV03ZM
Sbe5cmlpZ4tCiaqRfXe7clFSFwapQYzfmCeBOR9dnOGTSKYlm1HC66HcqER+WBnL5CwsPoWQ/px5
A/UgxWHfRp2ODCGN0TQ3yRqIvocjB2xKFl34AL4SOaKOVsNT06bBaYjb21DyYDCrjzByMM3MrGgA
q85T6vobi63gSZbcobUWHHKi31HMVzm9Uw3dJbGmfVpFC80fmjUfKoFasia+uUa/IW2vB5snN9Bh
cS9olX2gn2c9j3QUqaV9gLoxrhKHDDfLZaKESNncqWr6LJy2JJhL/SGFAsyVBEpRlDY/QV0RtVA3
p3wAXOfJKlzjiFTeRFRW9i2yhEClWAq+KiC6MqBrJQR35jswVzuBYOXkD3WNrwuBm4KVX4P7oP+c
k6PNV04R8hZkeETr86gxzGansTV/60zIuG8moPpB+gHajL/rvUNs1TyG3Lzg4qh2Au6p0oVoUpO2
62je91CpF9EVA8xYx3uwPVJh9A5KhBrn3QJAiaCZJHpOAoXmKDiyaL7wlouQgVPo+D4YbbaT7UgG
dwVkOuiqZd2FEKSw2Yy56RwIn4Lu4xZEnOMsA39FhDcQKng5OJAdLaYabEknaYKz5UJC1RniYWHF
dVe+EHuMeAy7H9sYPnaAjGuqGK6holokLrNaLRuOWdyn4OzEt4/eZUGC73OIe5ddEAeaqL8cVONg
AULiIBgCgvBaFAr3i5v72o4tF+RKvjozMM+9kp81EWqIZ421mp1GOiFncFZSDaEzsZAEHvrnUV5b
spXPnAyrWjXuwhxxftEDrwZk4nALgoNbNk+2X1v7UpYv0F1/MPmxy7LCHbYxY5sDouPTrdjCcgfi
av/DNLLf2Tr8QnR7V4TV9NbtDFRKtzjxzUfdxlah9W9DofC1qWdVZm+4aNylqiDypAmlRgBtDzs2
+88ijziUH3URkqoT8ieBB9QEDIcsGY7E+FENS5Z5ZOaRrUqcHlJEi3zknLcKNBRdbM92kG1qIIt6
CV4qXpPYu5i39y6hqqmdb0nBxIkIhma0rMcunz8zkop7xaOqT9BI4IFelSPJSxnePS2qOb8ZIUqc
ItyCo7uY7PhZGNEePcdrNMeOAx0jD9s6NaJ6Hy0tZHfHoV5bo75qFnmIMQ7dbnXqmv7sKBKdOwhk
Gg6a3AU6qvke5EmNd2gygn1YafBzCtBJrKhQKrjdJQ6Tz5GjydZSUFcK8KNl9Rs3auoD9JqHJq2z
tf8kPLxPYTTdYoUVvKsHyqTqlxuQanppqslesGs+MUjGA5y+lmUYLjXlXFQXLN0p/fHLliVpFn0O
FVFVbcuKHQeAJCwQAz6Itw9Fu8LHhSkQBinbfwTdkqiUsXR/TXn+2XKJLJkSB2tXa3egTFqaH2nu
4jRfi6Iw92nmT3gRvCWzMYUFDicsNu2Qy7J+B0L2Tlr7V98inFiJuDsGZcP8c8WvupjBfAG6OKUm
yQcYl+I5TIJ1npOXouEji0haQSLD0EbBw6ad0ifgH6Ba0mXRGF+aTg3b4caXU4I3e+qPDkAcX3uk
EOQBHd3XWqRvMU8+qsWKk1Z1/LGU+iqvSE5lTZyQpSH8dO8ETbwt+/HJtWoy86ri5g6Mm0yMLVOk
1tMYrZNCwpWfSHqX5s0w01t3YN3wEtKBTn72Sim7hI+SbFIddyX5f74h+61lT2cjP5dTc0odbAxq
FD+ZwpHnVL8I4wuvbKY/o0BjyuzjOM0U9xaMyXSJLYDEXkKwJkOLVoUNaKEcxVaU/bCRU/zZ1/F0
4lwIwC7hwdobMddjZkyoiV71wXlCykoLZFLWaVlsPVBCAou1X/UWYYSaZ9XZqrPiW+I0+b4Th76o
XIo07aEzrG4bhz3jzXSQJ9vE5mXpiMcIHyEHiYtBc5q1A1Gbsq2pFll/qAfe7LJ+GCsCFwhDu2Kv
VLcu0z9tWS0YmqIfN8aMtB0OR4izfFCgRIRJW49TGjX0S0cRszAGhWk+5qiH9L7SdTmd2l5dKuTb
mzpNtgBIxJbKLVgmtTFfIu9grNHlEdCJA59w2gGhXY7+mZ5zZw4ZkbqV+5N60KhajdQZcMsvumO9
953B+jA9F3hX55ywbScVGDN34efJMRQaHL3SHJhFXsq0YbG0J0OFdscjLzdXiKKT4OQg6iQgnorf
sd+sepfFLKntKVyZOqe9KjTuTRfCA45mUsSouYMeGnM1YxyKwNnpwII2ptYe+lg3ma+2h6guNnmN
3rMoM7nxJv8lNtSzOVMlaKPZf2NJDUEsLPAeJi8FNYjrULuPUv307QR0z/fORdZdu1J8wfNsFjZz
ekxkN0w+N36uh1Yr43Xa1eG6qSd94/ByStP99nPxbuvO12iyneYNvbJjAuk1kQicF7gIQOWU0nMp
TZ2bETg8YXFyFRYvYg+qZuxfWPodhEnr3hj5BxvjD0agV2ilaqW0DmU7vDrTuOoB9CJQeaKjFMiD
/jEKgq/exMiW+T7bxZrbWx/bK5lgb/RgO10PX3pQyQvbaz9GDKxmN81z2ZnLa72AUgBH2ETXPM02
5KWG2BAU3WeAKRXJwFrl+pef4UW3tFOYRtmaFeuwYkN21HgeYw3CIjBRA03KIjLtWxHXAJtz6ikz
eCnb4hf708tE0u7kvYfGGKKb738jqkCF7EMYlBe35AquojKcfdAfVvxTkWmLHvwWsfZfV230akQZ
ZABQbetwfA61CMZ6IXbCgJYU9tN7YkZvsW7jqyGg0GnKeg/Lctep8ceonCs8tptlhc+aPmwUerSx
n046fDcpDaiSHjUZaXlrYaAlM/wXgQeZ/4qnrcG6oZQUvG3St5GwPCo3vJbt6OxUORX7rgpPRRgm
J1194VTHSktAYmpD9Eimr1rOpRL0MLQ/8AeQtaPY3WTEKZQUMDx6jOWqaM4CCqtDZaVkedbN2rYp
PhzDCFbFwHliBSUoQnyTuD2NYeYmEObowDZ09Jsx5LT1lrGgGzQ3sDpwiow801GNQdFiEzY+IT1C
zkrQaVQ8ARbz4PV0ED5jAqvm+9rSmx+tAT8AEXejk9XCHiCekQAhBNMZ0cZY9JJyoSJOjoBVoh4X
KDavkAUcmIPdW8artWRLA1lMj0+IoBcR2WMoQUu1RCe6Gh36FmYKiNZAHvXmqgYHNIKy4sdUGGvm
Qm4GBAgJzYjxvnismHLiODFRHsTfIdqWwK271eRWL8XYQApWs9vEfMqIiRt86MV93Ildo/WbwEcL
bdGEU2NfsE3WC10I+EtpiUNqAFUjEnshHou3JOIBZkKzBIK26AZjmYRyzfTjUc+t6/xqYLWo1gGn
gaa171SQOz8FuefZW1NpiA1UtbOAZuHEQ3srETlUdFSRH70RnN7AcJouFg/ZogjhfvMUnFw3emtF
n596K10ZksBULCqnwh3jlZehXVYu0ITZwIohQ7T1jj+7Y7TBvGyOkNZfOunStEbiR8u1T63NvIXK
I95V7Q8ZU+tGa7ZZb1zAmz/YidyW0cSMxtBS/tvZpQi8X7ma0Y7ebUrqL5xD0Y5Me14yMn7C4bnq
jGjFShTDVJF/y0rflab1rpeKEW1e7PUC57A4gx3hVY/816Rw3ydl2ws2JMNWpryZQZcOaydjqJqe
LRNYYG9XX1bZvMScLJthOHWecjhZOK9JYWB8PbZgyfvq0hTBXPEk9VNCsWSB+CJil5kcIrA1u2yK
8JJqdz6Vi5DvwPerhSkTbZtHwx5e7HPsh7Mshkqu5E/sE1y8pjZ86TiuVkVi/kYFzMxWK96NRCOI
mgZ1UWbOHvOtta8G2VFxTnJZt+WLz4VpkdeoqhvZCwBeWn/lF8iHO5sGpITi5dvK5JOHthaT840V
FJiogXR4MN4b33wZdZpNS9jvTI7fCn34Xbo8zahbMR8xsZ54TpMhJyz5ZYJ3vvQyNDai58eYh9VT
id1/g8gRjAwcCh95UFQ/YQDBMeJ9u3G4LfrgyLYL4yclMUlhxWJknIfQ0sCZPAMKPHa0WFe0lCuZ
JsvzzVePRLrN5AZEOHFFl9fW91+Fzj6xLNwlYPBTX/SEqMUTKa4ETAbz/8i8Whig4YEa1gnqSU5y
gzjNEhQOmGaAWTrccUiI8aGlLmJUCfkK3+LGxurmgqtaqQEdA1CDV4lG+DBjDsOYg9Vya0WyJO4c
xc1nOsIiGb7FyNX8KXRjHWCTcvMOccFQHceQuRShxO+x8AhXtuRPXBWbFvf4wZDNbbbXAD7DN3pn
aoEFZtg9JtGS9sIo0mgraP+AvMRQPDTO3XSgSiKc4dqOT8zwI+a/IAidLGMbHLV44CMs7YB4RsQM
ojzZ5E4i/f9kVn7T4YdWNu2TbH7stmWGEPIt2gYNPDqv/2bvTJbbVrI0/CoVvccNDIkEENG94UyK
okSJlmRvEJItY55nPH1/Sd+qsl0u3659L8p1ZYskCGSePMM/3COie+iAUu3qxFjXFi4+KMiSHGO9
ncFd652hZqBhvVhu/chUOUAeYj1h/rAYHZ2J9rCHFfFBuCy2xr73HHnUAaSkQfbaFLO2DQxoG9TJ
C00IkseBpGQA8O+TflLlGk9h3X3URqxdqtrceqF/DKv0ZDSpc6yaMLltffqpXekuJ1p1a6Mzzgk3
qk8bNLSraUOhO6zN4gVcJ9TuGo6lsQHAEmzQHJd4N4efnaqet4zX0f1noOM347TGPDDbpLTpZgHm
Aql3Zj9VXCEfCu54tD92FUbXerlwQGXCW0EiszQ+wYu6RYiKjmky3rcpDvSZcqeU6LfDNKJV1hU2
XdriU1hMxjaMgqfK+SrSNEQEPimWdkBL2G7D4Ubr3Ed/rj4jWJzdmBSMC9Ty/WWm2dvAn06d5u5A
U2ES7AKfKg/6KPC0Ejg1I69Jw3Tedwbt7ThU/PDCAcjf7iOzgY8Y0kOz6OHSuqWGW5td/SlJ3UsF
hKACKAQBYPxkYsmuA4hYpkrjbbjBHet+RpGdRKe/w1Gs0cpn6c1Lp40RXKlaC725UFUGQYCwUUr2
EjRYqIJU65EoWRhlfdfnh9ioxwMSbEKzJTMh+zkYaOOgh7I1QpQWIGegeArMFAm6JN9aHW5bTXww
k+GBxMw86Lp1LurwnUQLji6RzvW9ZYYOwGKeoaVJK70ba6lDcbI+GzEWX9BGVsBOYO7F0ljileTu
8r5c9QWtnHSIq3XkVvaCai7YGfKj5dndduzng8OQ46aDwNUNdP1xQaBN4BTYiTbDtM9rki+9Lb4y
6zu4mNftSyoQ8O92hLP8Bf0oe9/pGtjD9mjaGVazDrlSlvsfSpG3GxQ9OuBHdXcAx1MuhjIGWin1
BbJQR71AH9OG6tmmIQkaMnZyPkdLx5MaCjjBu4m+/CpPcm/dl3111KTdE47yT42l3KUTRMUdpnrY
QXQ+Icb53Aw95E8Yd2BD7WeDRbdKChvMR1mRLU7VoXCQNJqmpymYXmFVW3rbwbICBxzG3VtTKAcx
NPxWWZ9fmrb5Mpno5FoNFHN+ZzUKJ1z19pCv6slu72Mh7gU+JDCow2STxiH4gAlpkLR8zlgli8q2
+XUADFVQtoc6oe2CTGu3LCfK4q7mnW0te0mbPNjEXQpOCg4LfF1Gnbi6AAerk+FgNQu4Xz1ag9O8
TEIiHcML7E4wIPVyfHDsAThaNRxbGZy7MOYTUnmbQN0/NH7aA7KFB6Up3bzgeP3bsbROvTUB9G2r
+Njm9wjCxAsj9YY1E4etmYTkeB5Q3857xualYxpXv/ZhsImY266sJL1E4UhWHCI9UaKE0LdggTAM
vxd5gd58H5BtOV690mtmsLLEjUGn21iJmFEqU9iV4ej+egydp66sPiY90wLG18bh+oedbhvH79dp
nV2KqLipfO25Zci+Ccpga7fNKY/DFhWikjaG1PGkRblvCANo0an5ATcVixlx4Ibwc+v7wM+sLfXT
HS4uy7YA9MQ0dZXPYO9DeCs7IOIbprzMyeE7LgaF4ppF9RyFME/LPAoPAbCfuSP8K0uY6jWrPIta
IXwPC/2IovJz68hpEbbxY2c36OxBOlyQi1HM5eGHPktxWIoriAHZRyEooEsj1A9mb64jBr9ewfjL
MhKUyQwcxw3jwviQVq8RP3i0MydaCOjkAQ1y3WJZdJIZXcH5WAD9K4Z5BOgLJDweHtIOh/iipnfU
MZrZdkXN8CI2vxpxt7FGq7xzaoQO9Sw9AOHK9qCKXgV0CwuFDC4ItbxI1xBl9Z9bZVwKMugDimA0
skL3c5GhiQdX8WM8TAxmgvLFTQRyw72g1sfAftBR3nfi8FyMEmF2WB91ukvd5GkOIJE7NW1Rm9xc
dAiL4SmDUxccnwpJ5hUZtdyMJgVa4F+UnNVhquUa346PWVcjKJyX0O1lNi/w9jYY0ZTNClMGuAAk
94P3NSel3YR+T/e4ztOl1qQChjYu86XW34+KERr1GQ9mABktrPINcf9oKx3rQpFdrkAxH2VtfvEz
MG8CoRy7owNbTNSDyG4tOqHtfWnc+tJ8g1yIGKc7oIBJp9xSTJV+XrHFniMxhSc8yuED9cl0UEi2
TnvMe7Qr3Unf9AFnWyl3s98ifOFa7i7NSmPNLX4POiB4djf026hsNrrMndU0hMTlhPjjYuCBnwE8
Adxl3ZDpiOM+9KyqWbO/oHp9O/WqiASYPCdUm4l09gF0hm1c4qWE7N22NqotHP2PWBnRsy3kbUOT
oB3G4QaN2FMz0MayMSiGr6ElK9j0NwXDTQAOqNcbKbkgyG7UOvvI+FAoynTy1CUS7lxB33WYa/sU
uR1SOv6DnLEZDnq/Z940g8+u7tAjI4agQxRK6w3Q9hPCB69W76Dtr4fPznQo0VPa6SlG3SjMeKMN
sbSlLZOqFkHdvSWo7ixnhvkLoy6zXdTTAh5wFh7tkMX1kOo62OPyJnIK/ybRZL1oAYFgwNsgYtXR
pE5DiRa3TZPJiC5DRUbugztdSIcVVJjzTUerog7yXVpX/Q14nd0YG/YS0dMvlS6CLVwgOMR9+MGh
0XwPr2xYFB6CgoGoyBTb5tn3BwzPG0bhBlZK+7amU9QZB1lz6ENbvHF74DGaH3jkfaQnkUuZK6xM
x0MtejNE8wVdEpiqBkXFPIobV0Y+anL9LZy9ndMhcVdAlAO+MCM0AVrI6pJ3lBupm7WnOrP9s06c
RBoZm/gBhAFqyFunStjDPWKJAJqY70ArAp656zJUpfzPCNQv3bGmvdhy4Aq2HGy0igMJ1fJl7Rgf
DK/fxDGtZrfvklXJHAoigkDcJkkgRWkvDoBFOMF7PBFqJIYYU0dGRWsGGS6i+LJh7q3SIh6OYoMx
u4hRzG4qY9z2fbQUM3B2yI/jsvaYo+C6wr62ulOGmspBVNQ5tWkxfKAjOJXjjgAa37oKjnnITKb9
mQHQHqzzveqaG1PtMhH1EK2gZqgHhMXsiN5EC6JA6mm/Q/fjS226W+HU6FLnGDk4qtOqBJlp2j6I
Bsbv0CJnyi+xzlGuSPuSqpZwgRvWku7iF10iBYSZLyAE6mWtogygTB+YPYDLMTZ2pX/CrudAGvqx
N8XnWLVJqhiiRSESd6MbzUscBzOHSHljSueT07fxjQ7XB2cCWhuWHuuL1EL5fpTxXitgeY0xIgG0
YznUUFlDD2yHC819lDnQjYP+AZ9tb5Gn4wedjGgJIhGuSaujpKjdgjXNOJ8gV9Y1YRnlRNdN6Ar3
NL31x8Fix0s6yMiwFp+jIK23AEg/93p41479MkXuYCFyRILw7aASb5SZABrJkg/Db1YD+Btk8KNc
fQvRKuRas/UUlfVmkjR7rB74VCtqJABVMyiJaBKqP/IS74OiCZ9yClpEoji+tZs4ynF8t2COyAou
e+W0tzU22xSot5OOMoCh5dOq7oBsk7DdjuOMP91QoLPB/FjTLQzPHS1Za3AC5yLoj02qdahQxitL
ll+REp0xSEA0M9a9A+e3s7Q1xjbJ3J2lMkMwY/cBwbLiJpq7e80DWt02zY1v003imFpORv5QOxDa
qKSwsbPz4ikp7oqj9MCS0aCL1prd3okSrjLQ5r3k5sKkXuioWc8g9xB5bNNDUA6f8SZFqs59lwKf
LRhychXHX2jCx4teMp7IW6XK7RT3iSG2Jv4DAmOxlZvQIG6qOz8Lo3WbwKrFnW8TJJ9GbfyAM47P
KI5RHmDwdxuN7fs4JTucy2oDOElbzV+nxlyLpBlOwZDfIEDEzlXz4EgP550tqu4BJ8d+0Xg1zfzZ
r9Dr14dd3fXrKTWVgbj+iQlOvoT8QT1iAM+TTYUsaaBTmM3UqTr2Ai4OKIisFUfUBwt0rkj/vVoJ
Xbj+rgeXsorr8t2OwkseEcA9n4mAE80HyvIStBVT90wc2RsoFiurtqAN72qmaHOpQIwRC6+fumcP
+P256uoD3x/ZwLljmFmOZ0zalGpaktGLc4AADpFF7TCn3KqIjgIEgMuYQDC1qnbnCPu1d1Ptpil6
7eb6X7boGc6hMfrmOsLfA+UqO/I0c3pMBIRup/7ag7VAFZp5wei0DGc7xv+6TgGNFJiLDVP5Yjdw
7+qgRe03i6vjbNjlMYFRs4uH+YTCIKNbqCsS3dP1gOjQzKQIH7LBWTiJ0+1RxioWgRjfkTVOXjWM
NFGrMx7oDIDWHgKbdF6Kx75J7wkx0WFOxvZArreOZ25amGCjOJGQjy3ahbrZjHcoVtChHLdp6zBP
aMPD1IKosvyye7Z7vcb21ggAWiYhKkvYF4Lt29jFV/zDPs9FXNyI2LoHsBFiKwGI2S4j64Wkc1pz
PHW7YNTNl9CZkGwo+oudNDYIMeczugdqGp/sKXzKPXqDu6qSQKeKx6yz9cdETcfwF19p96Hed8s4
Kp60kQ4CbpC7sXGenAITomg2jqZFi0rbeFJa26Tr+42J8fSN+zgKGrfOGO1Gp4Qb2FbaRuiTSYDL
5iXsqGOVhG+aWdwPeL00hTx7TI3WgYvmxBC7d5TSwU2HOtNNnPXmIgGAuzbmrNq6dTeBE/CzOwjk
2R3q09md6dLKAuz0mKifrn8FCcIHgiOpLEesvnulkmCLegn576A8pFGlK9ZTn3xhHE23bVLgLL0j
Q6kmeQh18iG4XyhfYI20pKg7gCcCIWKiEYIEyET5BLLJypHHa83zMBndh7iljOuHyNv4uI8peL98
GorgLi0xTqA86GjcAz0d6A3cSsbIaCF02dp2erRvzYDCDEgStjIGLgpJu6taFK5k01ACEFx8nePQ
EChVDJPcNHY3refeKbZ4bZ0couUkxnQLRDK+jd32NU/64mIRBCIYLLjBVvkhbL5mtVndhJDsC1qP
4K5DyNYo45pJAwgoCunrjvSR9bg+ZLb+oJlcTuFaT1a18zviaCWgFrY2ElguzdrCnGooPYxf7d4I
9iKp09sxMNLbBgmBBkg30W9ejXCn6SKheg+M97GFQ9TS0bVCQpNVMMSIG2vpEOp6D8chmVgfUzvY
aWa4B1O9SAbgDwnjoENe3jal+2x40XMcU8IWrCekJRFui4W+8pezsx6TZDw4kK6XIFisTYnN43JA
hyMaP9ILXqLDzRec2KchRwG9GBe1S6pvI8EXQA7VIfcqYEduuQ5S7TUp9t5IOaJVdbGu9bHZTd74
mg/dG4jHkvIgPNZm8KJ7Vb4Hpj4ctFTV5nZ3Gzg9WumjW29IDNMlJ9I6aAANBuEINstxEKAIhL2m
sRnk5stohcnWmiKcBQP3K0KZywkc7EJ3YxA5g4V20AByBgiv3ye3Jk0bal0dkOgnzW/kuqoA4mLh
txygqjOsmpO1RD4W4yGS0GDejyBzAPuMc8Zin6IPnj5oaux54xvJSh9zMvuO54VW1KKwRbJBAWMd
tRmwZQdCFeoYIrFupE/7bxjNez9gPTiNQCE1Gh6DkODcrSSQQxQkGySf/FsNFxu4uCb+oMldEHgr
aVF5JzZc+QyTq653ntoO8kzfauukXgdI98oU6cnu7JXJM2qJ1goCq+s9RDb9BV1DUzbssJOoe0js
5vFaV4Kce1QSFJYePsSDdSty1HMDQfvMArAi85075bfAK3OU2aajE9YeeLSasSZ+WxUicEYBxxzD
o4eqYLCsg/Ol6YlWrXtbmO7rREcOsSAK57x7GoP4xR7vGgf+sIQMDJr7gOLOm9NHa1L7JXyXDCuE
VlvkKP2stbQiMWUv6Uwt2B40oMv31vNpVtEZkDYcVStNnxhKBNsK5ETc9QhHdfPR86rHNKbW6/z2
xkEFc+0iQkGo1Ta9CVIX8s+yLJ6LgGl63NrA1WrNwl1TemtG+xWKRTVqMZOUC18rE/xy4t0cDC99
1WM+aNMdQqRxYcbwqr1Ba0gHAUzP7bbqtkNie3cgVQlKlcEZHoeoYo62C4h2OMb5yIGdje3p+odj
++G+sKwnmwP1219lXawt5nZ2QXkWzi0miqjgB+bq+lPjTc7t9b/CyPvzv6DwIWzOaHkdTzTs7RKp
cRs7AWeV4c7YmSjUJsgjnFIRgCTvWZ/SnJHnkuNmskJG4erHf/4RVS3CWWZw8JJKRzQXk/OrDINw
G2aFZZmvh862bq9/9KDfnZSWditpfdm17Zx9Y47vbWK6jOYHjaB45nTDRcP0cUYwNggNMQtLYgtI
Lw03PF/bFXWhuI3bng5g/FwMU31upoBSP8z2vatXBy/8jNpMfg9sGFpruLbRP7udvbH8GHbJpYKg
dSqvHBGlbtI7+Skyh+ZOmuL/uUbvMOPb6S+4RjYMnH/PNVoWGYi95nu2kXrBN7aREH/YQrdNjgjE
6v7ONBIwjUzoQp7tWB7sIWUUnqv863/+C9GLPyxpwycSDgQzGzv7fzCNNMP8Q5i6lLpuMKHTkcr9
j6hGwsHD+59+5a5hSRB+gq1Oc9jyLCn49+94bH2mz8jGAAGyQz9CPIb6KYuf27Q+NEOxLmfvBEvH
oslCFzEx40rpM94Yuv/RC/v7aRBYv2PvgDVa8qbMLCBhUr2k3mV26RfMdkDvlQ6cMX1Gz57pGPJb
yxC1l0WaEMn1ZBfOw03vdA1YUnKcIOSPdHqKLA7VyJ8xGcynczWLG6G7bxJLCCCktPtzTkOaDVyY
WSRvid4pFj2/XY76cyBN8mA+R+tqhrnt/Oh79m3LWD2cUGS9/u1owv3llVhUJF6ozAH53Os/t7S1
yHYzukP0L3nL0Wy8Jd49CBTB1jHjgYRTkxpoFPr2ibU2y+zgxU6zMExKZJRm3tq8PjVOdTcCu1ww
d2G8PZ1A2+1l6pzUL8wpwkwhf+kaDJOu32WUCL+KOaHnhiXi9QvBMgs4XT/OLu87umAgIrsBYOw6
X9SbXN89S/t3U5hMsjF2QJINKaG+hcYNHG8Zi/IWN2K0MNI36VQISlcSIVEDy4xMu8DtXLbUdtxt
N1rqcfjmzeUX/GcekSV6g0UAdkAJTYx214J2Dt/iXps2Bi46+Drf2Zg9wEN6k5JbLE1F1K50SBQQ
rGCwUhRqJbhJJh5eqfdLoDpcHFPTQX3LDkPNmHEOgsFcVDGMLwi/00yovUsX92gjlw4OPx1oL5+H
ghTOetSYxyT4gN9UhjvdajGvS8uB5hluSzhfonm56Vq8H0SzQlgIUQG1lpsmfbt+RDUEd0OtX2K1
TETbHdGJBKGBRAkfiQLOxkSAq3dZynB/eY6JfHc9Z5tJas4wjd+YHL9VnJBgcnHAPGSxf6FdMG+c
KaThCMEhV+sE7oulVsYJsvBzBgoFOyj2kmufwLS/4RJ6XTcnlBMQciZnKKGyLL+9cmbhDwg7NiXG
SOqGdR4N0oCnxSZDM6aGYNE3yaUXJzzaQJEid7HWOqQPcDp5k63PEKQbboXrHq6qQXavlmOMenmM
qracWWNeBftsYlysTyhrt5vrG19vt6itr+lwG1bkCyU3FsAy+0t9I4i2jCOm/E4Xd9er1Qq28ixB
z3gGCh38ig8cFS5xgzhTc7F7NFG/C6O/oNn+yINU0ckWEDmgVDoQ+B3H/DE6UX/QqwkYOPY2QcaH
j2ziXECnzL1cP//3n0bI/SkW8mlQLw2XmYkOrvjHTwOlTQwyUGQ3JnbuwL4J0KnEAbJFC1Mnk9N6
56IWze8/lmj+249V//5dCB6hpDdmnPAlXQcyV0wHPKdTxm7/i7tpWL/6JLIuU9r8Dw7sj59E3yap
ojZnfmsRiXr/ktgRG9u/gDaOmHKX7Tqd2f0e22AAU5AxSLJEcskDb//772zAo/2XLy0NYduuye22
dXWp333poWzqwBAl7Qzf2/ey3TPuOng9YVtdj4Ek7AKXG6ZLwVeIQn2CPXEgntXVZXhEoqwjSxY5
6JKnTAde9RdXp/i1P56Ktvj+6n66UWOClMIIzYkNBv0l1+4wF2KTqqOsihlWc8AF6hRjdrIVJs3N
v/h861cX4AjXZiF6runaP90eDygbhchkg0qQezhEGHQlTIQRW+ekVNsUp72I6UX7JcLJ0O+9I7L2
XxoNc2FlcrGYXICPc259tXL3AtGZJex9hAVLiIofbWliEOAij4MKnYYZKvEfIILFiZ0YHCSjBuM1
qtCmBP3YiBuLkxLNVZg5nPKxxMqsK+8YYJ00ADmUm4TpZuDqsqrb5bK4wTKGAjPF/hy2IRMhNH/g
XUTBcH89UgwP3UxdbTF11BixG/Lyj0XJ706g0LlsivCGsXjQiTuRN/nKA4Gtouig7oH6jy55pZP8
KVJfNVaHnWfjBRpOGzc1Xktxuh4d9BhTQz5kabftI2SugO3yBcf+MtvpXSrkpRrfTZ9CEqMUJPY9
7KMy1EmHdq8LuY4z7RSzPfQAEoBpPE02ghXXo2d2knkzzfyYXG+ZfePp8nNYyBNQTW6w+hi1iK8Z
lRaQswCVwmQFaQOVczhq4TKEthYDfrSKbCQ4hr2m37WElm/pjY27VW4+D7UNapPvez1LrrE98nhK
SmaK+ARgz1NSoupVnCGyerz+3u/XommoIPvTZmCTEhpdB168IX+KT65foURmO7B/VCbY9ShiQGY7
zy4/lQnzmhgJwzLgkkrd3Us3fnMGB5gx3AN1cqlbEc3zu98oABgLRt2EvOmY+EePIKFmpPBILmvJ
o7/u/TvsJV8a21/Ch4Zu09HFdaC/QYpeT1P01moqNighWGYaJ8FL0en+9lKVeA7ZhLJKuSuiiEmP
cQoSDlS83bhrYidRm6RvEL0xYX9rZ/pgZhbd+D0bqq1YW7Y9fvJABkxVsFK/kqq7rS6qcyBCiKa8
18mARo6fa8ZYw80kgKml37AIg949Z3mKsiRLuR7IgxBpekiL5oYQCFlPLe5pZFgdhi/DCCzAINvh
6boq7GlB9UnD/rWGQlfV9eW61u3yfRASBwNAa0iGPVxzktFLEI+UD6nJPpkiMrXC8y6TbuM/yiNR
OUhtsTpTAFjw1kwAyerjPQ4vx475puB5Kqc74rvHKQfBa3vdjKYVvKloMQBg82R7HriShZWRc0w8
Wm34XFo+S05t+bLmtoAn/9QgQnT9oaRFyTh7vEDUOFz/xp1Y+G2NHahx05calGnHfFNRx0jItFRG
mXjBlzE3FYrg1ZpfItd7zHM2HL+jTXSkbK1dyqkBA4eNpxg8hqomKRMimezDMltkJZ9Z9zTmZi+8
ywfQKqmGoKMKj54ZM9UZX1qbiHjdpoWJm5lD9oW3633QBgISXvwmVI6ZqNiWoA9GxxWK8MCo4rqR
xgiYQNje4RQ2UU0INim/jQgi8U7Rety6B89svEtL48lwXONMernu7Mi60g3fAaXhVcxgkRr0re14
VF4aP9W19Yh61ltasCplcUBGHPdnFYSy4cmpUGnHB2J1vQ+j8vgEMnstzmJCql8DapAxwEjD2fis
i8U1Ilz3/P8rivxFlW8K0pR/X+Y/tn97ivLPNAz+9pp/+Vsbvv9tW7/nr8zk3n8o/q/v863616Tx
h2FQXnuCyKlbHAV/bwGof6LwB1eAfIw0yThJM/7sARjWHxbnvsloA2EBhzbBP1oAdABsV/BO0nVJ
UxEw+Y86AN6PSaGN8p6wYBdKTzqWQcb9U64TeUOlJQZjfEQ8j5HRrsxSbmHzLZGb2NpgzrOJDI3T
cTD7lfp/KH2uZq48TWzrzt2XdBujAbNWrE0zgF5JmB/VSwEPba3GAnwgwcQDR26dfV24+9B6UC8z
nW4VRfgY1vZZvWSesS/ym4WZUtBL+9yDjcL3JdqZNb204oiG+koF32y0z7ltnxglnTPF5JyLI7Dy
wp926ipiC2m0dps52dEeMbZs/IsZ9it1kUSC0cx2TluAf82O6vqAkb/pnnPKO/FkVwd1fuEuT57l
9quW+tGHvzDM4MabGgVkuWVqgaJfhBUQ78tOBeZqnb2J8M2dPasP1HTzrCE7qw65sDHPwkNQZLgb
kvKBoncbDvlx9ELEQCcY0XI7Ds4+dOBLc1E5FsStB0maMcJoIXHI1agbiurlRb0W3bWX0REndfFT
1a8Edg3STo6lDeSMZ5eiWz2mSCa47iXWsMvOgl0BNc+3zhUIS6UTK1Eck4F1Rq5tqh36g8lRxuoR
cRJozISRhp/G9Kh11olFuS+nDIRlejR4Vn4DGrmp4UM4e/RrTrngDhtyr/49T8U2cHeFxbhYKr0l
bWv21lkVv/pkneuyfoFBc5awmEWC6xXURQExpOGCOntrCN7dFduB76b+37OsUxR/QHkCHv1dxZNz
4x4HvnfXlad54pdUMW2EL4aqyEubFcjT7OW+qnAickdw0Zz8/tpM0+OQ9HejOA3SpzPsrxr7Xb0g
RwQXnjjyAisQrNvJECeDFarX375KbkDD0PSzcJPrV1evFk0GR7Xlu1nbtBBbdUuM0IHak75Vc/gV
USDArsY6m+x9YImtw7UqrcZU3Zq+2His5uuXS7A65hZOPHh1T9R7qNUWjWKrzfKkLm/Oe7CP/loP
gRwLdFQcvBq6695T+7PH0kqtfJWx5nQC1BOpde9isVfVvSxx4mHGsw3QKlBPWOA2VrngzzPkQ7i/
0FKPavfJwjlN4F6ViqbanG2QHbPe3quvpi4BeNdasklGFpCc8O+O3L3GpscRU0yPgf4Q6Q/q89R7
qtgQssDgqeDRrMHTZtOrW6ShCKQ0+5AmGGH4iS3FLdu6XX0XiO//VY/L/LFTcI1igsm7YdmERN3x
VBL7XT3Z1ZaWGoGSeXbyI3b1SikPKL2zV+mzuvLQ4Niua0b0VFRqZ1ZFe8TuT1pEiVpsm9lZIeC2
pjB9oTjcY3m59fm2+MkkR2+0Ti5IWPWUfn/hPxb//3rdPxV6ahhhzgnXbabVi9qeEIlRhNCQtvrH
QfWL++P+2Of983PQKjOE55iwJ366P5Cjw74a82TlWeZ5jF8jB388onFSoRkY7VujXY8ReEOWnXr+
6o5l7HATsxnUJmFdapeytU9t7p26VpyZXpzuqpKRXqOty2kAK5JvI1A4mgfwItwMVnoUCUzCAiIE
gkjo1b4M2GbNXXqc0+4lzVRREGxUgJ1zZ6/WKV4or25hX7dXL6sXU2OdyuCtGuxT4u0jhrxtXL+Y
g70LZrFR+WzcEPP+vo3Udbu0T1SbVa3JFr/wuNioXecnx6hHH8R8VLEogdWg4kWqTqoheFdYY5xF
jircIfqwVyHHbAiJ+pi8qURtDMVZpY2V2OpUlzoXHOXwYI3wL1bDj12Rf31KP62GwnL+XMXq1qr7
M0KVU1G2Yk+rTD4U9l90Yn61cWh64c6GYoNNovLjxhFuPgP2ctDNYbGr4yYIedREuarU1r9fhOKX
n+UZOpQRgXcbmcsPm7SOy9pqpBkrdwz0L+zz33OEIOGw4bhTS00dber4VqEmGXwUw5ekDOrq1CGp
Dsxr94pA2A3irI6hsVoXLBB1f9SFo9C1VvcrZrOGOl+KY6himar7eD0TZixn2QVeeXIwbKF4PKsD
beCvr+G08C7owqx6ljAykwj958ff34ef+nDfHrPtCbYihTUjHtX9+S5YGboW5DkmLStAGI7jvOqw
HTO6uOokj3oF4nuXOkxCDjAtQIORpGFiIfz+Kn71MFxBI9DyDAMBj5/yPsPqKqtFGgq5SRI41po6
+dVxRFP2L5a1ksYr/9lC+PaFGXZBJYd44Jj6T5+VgGEMgbwgVqk7J5X1+XW1bWFIdiDSs+X19Cfj
UTt4wp7691/U+bGZ9u3TPboXZMvC4Zarvu93tzsx+liGBctuVk2nDLqECg9p5mFFSg4LGWto8scU
EKcFxK/jGCyM+kWtNpU2qjakWpfqYFHHpDo/VEoMx3U3tnKp1mvQyZND6LLN4himyXHIxVkdINbo
nFR4mokqWL+s1XJUQV59BsjFlSDEhZLCr+zJ7UJrG+fFdry9hiybhCDWLiorUie9ZziX0mRbkuQE
PumcW7zUBtwGJeyurcMNWks0p0kf+SyVLloFRAmdNczhhjj61J20XiCwwuiANTXysH9/mw31EH96
yNK1DIoJx3XBpf8USTB9hRKZEUlUIWEaeGrE+lJhRxLFQcHRnMtUcb4OOG2ZSbBzVfoQca2/vxLz
FyUNV+IarutcB6nq0P3ugQMRjnTHQAa6QnoLshLgt7vaK5iiT+u42eFYdFIZgNpy6oLUxYFiPzok
oypw1CTYdixOKmFSSZHFVapkJi6qY50Hf3HffnEyS2KiJQRbgzHsT0ER5JisPKC9q4koADyaYumi
km9HQ2xbSVz+Lg+4No5/fEjsQcm817NUxBc/74UQXSTHJ/QU5MA8rXOAolETlievuGsDzj2Kv5xO
W2OLs3oyDfcgLTmsqa06TKayAsIJuWAC1iNzT42Z3mmARq4TQuJtmdrntG9X8wwUCspZnDcvqE2u
TOC1nLY0e08quUp1qFMAElUmrZIvVZ/44KDVevXxPMdUARSic8It4aTCNpZPNF/kNrSsjQsyO2mN
vWZr+2tnRw/c0+/v0i8WkDoRmb0zJvGYPql49t0CwnMoN+2Wu3StI6dqkcYZbtjrZHBOKnv38Fg2
VebOmRGxGbMhelNbGG1dfHu1o0OMwKjxz0IJ6S6+T5Phx66ea1u+/P5y/zVrkBbngSM4WXXd+7lB
i7HnmLoBGr69RkES1C9R7a0D37+oWcW1EkAY+vqR/1GH6Db6DOih+Nr+t3rZ56JE6zsI26vS6T9/
uhSQrbLf/sq/faMf3hcJ1T8vb/Xavv7wA3B9IBzn7l3JxKJS/+0aMOZVv/l//ce//d+AIByj/9hw
6u3/fNnpNUOrdtm9sSG/vdH+y//8l81v/9kHcsQfhEYXne3vUCCcL394dNZNKAkeqrOmwX78swVk
ghBhBIS2sOngWesouds/9WYN7w+XHN7xICfqPHHH+Y9aQCrCfB8T+ATLJChwQDIYpO/042qvEb+b
SD0jOBBltNVsRuKpL4xlEo002tuG4XOAkmJteKAvSvLoHMu3GAmpoxdXxikcyvFpREZl0WZy+Dya
2pKMEupsKHZ2Ze2qG09EKaKplAnf3dxfVDXXquXHK1cKvi5QCLJJG9HcH688hA3XWIMXbKlbl57M
jO0weeRSbUm/yHZXuGoDqTL0Hv42hJ4+kBAN41MdzGguOf5h4ovvgWbDPM+cj4l3Z4Wlj7dx+rks
df4lCRB/L6p7jFTmJ5HNq1omL4UJWVc0PqLa6t9NGQKOd4dHO6hchBqavxrbmj/XiDrf0aZFqDqI
LsnzT1VBlRY5ZgiZtqnURQElK4+lZXRLc2YOamthByatQ4Y2dbZSh86YzUm1HNzmczrBwCeezhi4
VgV4vPLBQUJjPXMsrgd18Xo1YgOqNQ/uulRbDBWY3VThU16yEn7/sFiUPy8zi0nv/xJ2Zj2WGukW
/UVIEMyvZ54yT85VWS+oBhczwRBAwK+/C+peye0rtV8sd8t2ZZ4DEd+w99q2CfpNBKa9PM9/P1R1
l2LLm4zggLHL3VemDA+iSuuzGeNtiYPBODkubjyhIhc19DA94L6QLTRv2zase4as5lB1JFYN0iHA
LbbfRblEOMh4p3U0vWUBw3A3AADRlANJHEGUYiRMzNsUevVWieFL3UzNPTO8aSsrAZ2OJFoSotQm
zgOWN24VbrtWfiXKVTEXIeGO/zNIpksoxif64RK/aFEeQoP9A1bYFFeb6r4h7wPaYgc4kKr5HfYh
9lVVf9ro7KeWP6ydzy1m4F3JdqFLWU+kfTrRCl8KmC4bBTPnliafSd0nb5KsF9fT863fpMKhcTW8
v3qn+G4pK3kspBtsAlkVbABa+7E0slfUiOpcsQXaOUv6fGo6j9ze5va/f21rM/L3dwwzeODBGGAS
FtC0eP94xzDixCSYkxTIawKN2IzProqCQzhFLjE+TcvMEkGmMI4qfVNeRyC74R3TEa4h5biA1I7d
d3nUsAfsUzsazjjq0cxkewLkwn85EKz/N82msGEk7nARWpxq7vou/e3mtnwZl71Rln/OspnT4WgO
9XS162wvjBofV900xqkSfXPE9/yjLw39NMn0lJvVKWf/d/GRxS8aX/chs8oP5PcE1GaltTcXRk9q
9GjajW94LNjd2alxSKxJ3dYXc/LE52wMRPCVWuwlaRgoAtN4M4TqikDMO7WF3W6zKJuPleHLM3zA
jzyfeaNHdfC6iPziVJtXXpxkX5NwhJQZ65Fowwhf0AAiDaffDvvJZl4iLiZ/xhVvE8fe4FDldbim
oRm+slPeThoKJ1X2xZVzsy/Drt90nvWZQkA8QveAmDAlPcg64wN4irsba1cRF4MlpSY+XcK/24mo
a55I70n5IAIQWSiQgxAvReyP7yzFt+vr57XOxcsIMFmzfzuMvJB1m+w4kF61n9sINaBYdmpWV+79
PgXgN+Tn9cbwejAldZszqEs+VmJ+2bri2la2zToR40ygs/DSGXmx+/OmiTBVYFAYlBcNxi0woQ5W
ghanW6QeXJ3M2yxMYiaiGec6Hr59FjnTiY5+2Hg1LBUQitU+SOEJe/B8b81QXBQHyJpaXRNQWtfB
8zClFdmbE3Y+f+OiqH9ubf3TJww+toPkPqZ88lZRTxcSXr+m7kn4rcUWQqFRGwpILQbxro1NQxkC
Lt7JBHuPMzmfQTq8oLQX22Kqun0GNoI0ZjQNRmB0p/WW6fGzrZlRhvt1ZBTsh052i2GA8TpG18BD
J5gTZN3gldiuH3XWFB3bgCo9D2bxvh5c0hm6q6GiuyidHnJrnX715vAlFrW/d1rQWyrLvIPnjemx
wNJzWOQG/C7DzVMWi1sp26fWKX4A0/Z2ZTrLXcZS6NCH6deiIgm0r/yGaHi2Caj7/Z2oPPalMwRz
C88fEVt/zobSLqCteqw2UPRlu6hRXbn1VVr8y5Fk//MmWbqXJXmBUsr0XeSw/3mTALbBk9EPGQ6H
aTwZecJcjin1lrnvmz9F0zOIXH8i49MJCKfAG7lFSQ2ZtE9dFCL4ONeLu0JNdLQ0bl16Rd7CZAAw
hcxBBp6/L0IC1bOBJyEp+IXd3r+Qfujt0T/0FAZZf8cfIB+svHpVwJnbPuqODsfnafant8h8Wp9q
LeS/3aLin102v7tjMq5hbORgmPtnMeA5GMHjOSJLwli2TJCDZm74A6gs/O7JBRlkdkmQkNp+BgY+
so4DoR+Bn6unUSMfbXzbf05tIqvNFNchCFsI1G3O21bCJevRZG3WJLPZF19abTKmm1z39N+vFPf/
fX+W8ChgQ4Gyj9CEdU74t0MaUYF0VVllxwIBIbfawlefTsKBA1ka9beibJ5K4c9nJ+2A0/ahBgdI
/LG6yykhVlfkP50BrWvfOpIqsy3hE/bvSJesjW1N458jBPK5dbL1cM4ZmeZJZp6cwGdiAtKsdvPf
lnQHgFr91zYryepgbNwPJlSUzn9sAOQuVy0Ce3HVrbKvYZibh7V+xaj8LYZol+IGjtHhTDuDVNJd
0uucHQweNvCtyB4mb6AcTMDm9Mx7puTQL5GIhA1houqjF2f4SEpz9y+f6j+HbC43nsMYwbaWQt4R
/7ioJ2qIGIJOckRmDhE7S9EOEYTCRlVWxwxflyojJFiGNT31JF012Ty8hQaWCWk0L5AtY+wsLfsD
XM5mfxCNNh+ciSAXYrdyYLB7CHK4oQvg71P7srAWNNuGD7fuSZBoUOuO47EunZ/DAtxvijLemVV0
BQJlHV2pYXkuRWdcmIpVjLXnsuKYn5NXCKAjsE9YtImv/Ae8dcTL671tEyNvoG3YDkX8osYmO2jF
CK8lH2g/2Obvf/nwlg/n71WOS48FByp0TXouhwnWfx4pOaYYe6Q2PphKpAdaovvioqwi+7ymS4Np
FqeFBLnGVLsRDNO4kocR8Z2fhMOtOvRQfQg7YAu4xPmNQrvXoJX3Ku/fnCpiMTjA1s1rzleXnQlh
eLnvba3OeQsbnN514sek8gAzDF2IlzAbgAzbFrVpkzF8ckZvP0n9SsTQEtscbOOGq1I69WMRedJE
DQS/rOfMI8Kul8M1x3O42LrAB1ZTczDiztpC28KaNpjpVYviSI6Vff7vn6H3z7Hb8hk6CBYWqwMl
vLW89n97rS2jmyztCtCJSwzTzPxnB4rgHJv2azbbMOLMGfd0631EcBa3PgwtltMJNGSCFtHdV2Ua
wRTNw6No4AysCU5ToCltG3B2ndm95riEz5iDNFr82tr2pd8cOgK6LnXX+9AJPLGfqrEjaBigr5O6
DGzqHht9anibJo7EziDNArw2TCgzkfsCKfdL3Uekek3PszMbG+kjeYcvu4eccs+q/udYFwcPuM3D
HPO+19pwdrzXztnpwKj4VFdGWJFSCaK7HPvPHuQld8v//WhrwWybldw49NQcbdi7cv4dBHWf//2j
R6O8dE//+QBTDgSO5TCyWsQc/7gTRzGrSXELHVyrsFAc1ot1K8qPiTV7uyRvU+ofSHM9iVtBwvmg
Y36X0B6WzBgCYkJbVVA/fPOMmEw/GfTbl1qI6LE1Qe+SxZEwVKbCq51JP2m/B5zlluZ5TadwsnMf
eclj59QgF7NvXapa5opdQqqyLoHst+mx1x4QiB7pVxfNtDwTe8IxTo4izfmCQOMR+a3xWvGU0zjM
EuKbajjA4+pHSGjqTbZXxy2Nq9OguiAbAOTXbFesDxz/tv5MjdkCSgaGSb6xMV9MSz5QHSmSC72H
LAP6WthEBJg16P3Ja8czAVq4UJFxsgAQP8Nm9p/+/G4N0gG2GMFeIxHeiRYIQlVFJHdPtrj5Mth6
VHJPERclCvh6Y3ZdendMk5amnfW1c3V2Wj/RtnPuMh4ZL9e42ab2ip+DHjKh0K0MeaqaabyhWF1T
RKpmrj/Xv5M+CfJrU+KYC5yf3J8xNtsTPML4wcTxtlUFHe+QDPVJz83n+jv6mbkfNekf4zhHKCVs
EDpLqTfOcXuPALv/SREZJvk22kH3J/LXZMdFDT7t2xDPpALVdosHm/0Bw/PNUlRCDNS3aIqGk0l7
eBWJ/mbWrkEwLnPRNuMlgN9ybXNAyhNESqCTy4LDLVhPTOGfLyUmCO/ip5RdnXItNsiYZXxlioPZ
5cOGqqS7xqgTiKh1t1yt9o7cc8iCpZlvoyRm3LT8/jLy7ugLfhAsBN83sF5U6jxPcGv3q6yXLDeH
bPnfYETIIH8U3RjcdCB/O0kyXIHs+tu2g8hmUpOuzgmMPGkF00fclawDBDvts191/o5a8TYPuthK
nMpMlysBIqaS29ydL39+enJn1gAUo2IEsL4mCrMz2k9uvigMv+MRJhSgboydlaaX9ZsBu0XiTuFf
/AZhEtUHqNYmwSQ90R6undtsIiqRIBfCMNPnES86dDTlXlWlH1FSnNKw/sLX+Mgvnt9L7gYj8/VT
JehIRaotKI8cLf1i+1vF1TmZDhz6ecEbQM6OEZWvvYq8PXeeJv5QVnu7LqOD048ZuLwK0Ijfl3sr
FROBSIX/u1gAypxSAHz5hjvSbDZB7YXHwqZmMRm5T7xU29BBjxIM5HsngffaGG1z87jw1q8ryIm8
KF3/ExW9eKk1aEFjXOWM1qMp+zt8omvaTNHrlJ+K5bkflh++p6A6zFomkFsSA9m7Ki+lqbnlcE5m
mMgfVOjAtuSfr80i2lkZaA0Zq5NNruOdB/fRgi14sppiRj4bwR7Np69mknQ4fDmxLLNWD7SdHPHL
8UaOCg/66LQ3O++Of8JsKmJhsYsO3n79R6rBv6veA4rY/XDMhwECNlEb2H/DiWyYFMROw45jTXuy
Ct84STZfG2+eTgmWu7cQSERJANLWZcWx7xwsm0L1v2K3KLZ244A57A2xKaroC+7XcgfBWNKZkLlY
JrCccmoochXonhotodn5E6ImmF1hn+cIVvrktbeNT2UFM6mPVSlPYeTn0KOGy+RJKMyGV1+XfJFd
HXTlsfcYrWm2XsqC+2PHF3BnQASozQ8h4VqUaT7y0w7wsNd5H+yium0CiuE5zsPvEi5zPI5ERkMO
xGxdOE/t/KsIQKWn5lhfwqYxQaOl3wpzmIEkEqQAyskIounb6ATjzh5pBodhOFkFd3APkGWnbDUR
vKoRp/WC59ep6+0wOHLv2fVXC+DT8wAqBq47GmOu2QIrQfPXYGNPRiatMXv3ESyWJQKUWRdIqOAK
eDy4uS1BCyjpb84839chgukb9tkog3fdYCgXk7EsvQDMhja7PwsU6dbm1Y4HEgQwHk7Dc6zdF+k9
RWFWPhKoWbLFGsto0wKFuQZJ/VpA6n7zW1JNEie1n9c+SQRwCArPeGkDXRw0A9y9ExXd3YYtg6et
qNBpYbLcVRMpmColkHv91/qssF6t9K4DndySVEPMb0V4NPL0m26N739+KNhSIej7ROBnmC8i9pp9
gle4q5WPm136p4mEjk2o4AuIgtnGegAk5WgOEA62bTogCE+rk5e4B1oCChA3uedpaLCuSrKdH4vq
YjIpXf81qIxQ6WFnPKfxSZgPgUGylJIZVvHZm977MP9ixeaJL5YCyTbuKUOOkzZgB6FLb/adUEe7
MGLyRIbo0ZlHLjEx2mBXG9xiyrdOovGtbZ2V476rtf1QNPs/v+R6CLq2/p0FiMSHyjReqtEkjMt8
rzO7u87AHuKYHpYEM7hVkobGcglkryD3knhmmje/UPqJ2jl+YMh/cvSsUeg0kHhpvtf/FJrEH3rs
jAOZ2MQZACGY+tEgeQ034p8v0epgCrT9yW/T5kSIEzFahG+3M0MSXJFdydxOS787NGHHz83mb+fR
zWxNE1pk15fjKRBDf7Y1YM4S7Mu8hFTJaTSv1BCwRsfi2Hic2mGptlqBYSs0jOOAXTzyB2c4aTr4
/dxMap8tE8qstHPifu136lL16NfVN8+MLqlNU9nUrUPX0UmmTDms5KxPrh3W9nNkehhZ7FPZSfdj
ysrX9RerreFrn5j6qV14RT2EpD2Zq++9EcgDCAUQWExwwVu39S7p7ALYMZ9srcJgY4i52Mguio9S
8JsSKPolBTMHGsL/VcFlQRz2aVZ2ulv/lUKKbuvorD2PmM832PfjF7AESr2WLFffRo3lxS9I08ty
qKMAxSgI9LG3G3cXcOtl3mycLRn5xA1xNlogDx/DhJ/Cn9OvydQw7Jj07xT835FDD2RuYyRPVNH+
U0ftVmbkUkkgKruG5mLHfGfR+YRfEVdcp5rAB8Q2xgEyIZdRMvzoquqnzOHqO4PxkcExU8xoHfr2
L2GQAyY3e4UE1wkJFZrQrhFDMCtLfjGZ5wFS/8qp2ANhJT1pisrx3uZk43XYo49eNgSnMs7OMDOm
h9D93jcENWhgCS8poG3h1/VerVrkGHH1FEjnYnvwKAe3QJs8oC/uhjfHkQpidvdVOi7H35SrW9EC
8SrgZG8EKk7uAZwmpK8wjxOcRGpg5pbLWR8wyS7WLR9QSzl/uGmHzi2Lb4H2D1LSsng2jQgvBumo
gSy/y0zfK6Y/TMWxeVm4nCap7iGAkG9i2dbLCKOq8vSTjD6kxwsgnSg9NJKXStUJz0aoq7OUZkAC
AHVREv7yomICA8b2RjPfQaNHVl42wKWbk/TFBO4KJvgiqiMzBflkjfrI4i57qJMeg1RocBmNyLz6
sHqlKqWuTsRDKPPqRbXuHWFmS/iR+fnnqE+n/pRbGhp/wC4k7NqNrGVKkZj+1TpmsBNJL05FriEq
E06ICgdArIm1o8e8+tNOi33vpeGNWdcFMHh3FrVCU5Mk/i0enUucl/1ZOrF3XP9XHAM7jJr6k5yq
2Mqa71B63cm/O17pnCvSAHLe7EukRQZAdo63fipaXLyzOEmS7piXjuR1p8E+jGax83iK8OACwhjb
BkQlXo5BTl9gnM+Lp/0zbsrwBuX3V2B/i8igeTALmiB/ygnmkFn8yMwAAsjC5tChK88zZziDB5Cw
+ZL1UwBU3uWDA3MSqt6x4ITEGd6mF0C3C+C82CfFTMQ9NI0aJ/8oS3FFcnWXjXZPcuw5G4s23ihi
HKGDjcFpdLsf6ykJx4hEm2ZBJvPc5/7XkXProaHP3hYGlJfZZAhWxL63Q3EWIumxLzBkunMDtfxs
l5WxLRUREYEvxU7lQG78ID7Mil3F+k8MjAgwgfKdBGbqnFEP1p8FDeq2x3J8BVS8AYQKM8SmkMlM
Vk5+ooDfidQieWHMT1kpSG1JpnKTJiJ/dz2Q19CGfrPIZIBUsaRGleEig1L998aW9c5aRiPrs0QM
Cl7+JTtYLyY9ADYbinoOO09diwafc8oTHHlBeID4Ou+yed7HdZV9gW/wJdZkFnHiG1zj/C+X78aY
pu4B2fC81/wZG4hlBQiD9FxbZvtqM6+RY6Kv8L8+CsXIgsbFOQZesp/s0r2ERvbRBeSNiwwKzIAx
88igmfMHQ/exjlqb+T9pX1vLrgoCy8ACjkOQ3Epj/EDqA9Yvic5BiNkgjNJXLFI8JPVn2ejk1dTF
uC28mu2Ik8THWMI5DeA1jsmvtVQqyovp6O/8wtGhr8ePNtPpY9xVR6eRpOpI0s1i2wtPsCIeYtFz
m8/2nRzRGKLxV10wLbQduE75h1q+STudP4oFt0Jx/Y2hJaNXip/1aHdG6NWJ69kn3qFbyNx216Wh
fcYk1urWfZ06choW7oBKWXXiqvkrnbQJoJfnKAI1+JghUVgEXA9u1Ym3qQystzhPOQD6oLzbjJUG
4AhP0eJ+XYu3zOnmreNV4530nr9mVbrn1hO4AdzsxxhX7+v1RfncXGPDe24CM7y2BVC6dr6vP4eR
iVs8tbj1shHSuvJC82yeWJFEiAL1ae4axiHL8RBMzfvs0ceCoReXwam/6Hop9tF3nNtcHaG41cje
6IJDHZMtsKQQ2Ty8e2+yIANHI+XnMtUotP5fIcZo+pTps0txEw8/YNqcXccA6O/H56S1xPVP39TU
xXnKm1+2L23Gjkv6Yd71l2zODj1j6WPk1w4YAj7gYJ4vQNxArs7GvjQ7a2d3JfmChZCPRUrQz9Js
G4K03zU61CXI4FDMDfnVTejvjdmJrnOfgcBoxCUvZnK0BGlj3chTHxXiLSsc+16E1nvgzuzvmSl5
5hM+ZPsijSEm75HlQ9EW98j3j377c27r6Es1OKcSg8rZoY7JHdLXSEhfWKrusRU1XZLgR25E+T2v
6NxYe37GuvoR750hm56caOyhk/gTqQaz9SaU8XtK4ckRNETuF5KJjeXNziPqkac0iqMjERzTtTQs
ufXGsO6OAiwKObHQ9qdoflmrSNZrx4kR67RYn8UCVR7GTh3lbDq89ur3aKUj2XAZ6gBlepQstrkr
dZ5ucgKlFswSQsdmetKQpNetONrL4DgNxVlG1aMR98NrnTPCDEj1YkzlcrrkCt//BKpJL7bG6lwa
nfemlw8VMOc3AJvznXnymfTE+BTa7FSbfvEgDmRx6ELKB3/uvpY4Zo7r8bkQrBc1h2/fXb8taXUY
Dsx6YoVdujs/N5MnslAvqHT724SvMHC7X+SS+q+FD36L6+Oi3TG/qyikmi19kldb24FLiFymzfCW
mgTDH+t6mYOHdfVmaO+Xwd7VFXF3aaY30gvHp5Ya5FDK7dxCpWSgroFZH/thsjnrtX3qlVXiuPYO
acmFWItFOeEmv0hZz+51yIn+v72PACWXwZBEDol6beDsraFEQBidWBRLrvwwVsXd6kw4trSzXdN2
96YiNDdW3c0020MxjowkA4AXKvHkYZLz137spq2jYH3WgcubVzsoXUwOt7UekLywe4lKdRMYXnmA
424wHVIlHZxmYFRNs/uiW01IyAznacF/Cf0Y0KoOYz2cDJTUFZzyQ7WyoHpxHhUtmr1IqrxqqUtn
Qx9zxYApS1JJCCVB8WqQ8RP2z0eCeSCKVfcKgidZf1COq4ywZxZoglK8K9gez9/H0TzG/vDsd4Jw
43ahz4KfRdqUgUmNgu+2pm4mSyN4bgDHHtO6/qniaDhwv6t3PfRPkddQzGRvFakLD1U4fF8w7EEv
4ltWlo9Nr+OntR2Dmk90CbhaIBvhsUSEmXn9R4JyYZtNNkaPivvJ5YbdrLeHvWzCSRh/Hl07OGu/
ZbNmgI2MFdzSzipPAQ7ecIgO9IGXJB/b06g+B2ukWkjsV2Duf1WzAOMmm/Ywj8RJOQ1DrM4yTKjN
GlCMuq0fY0E+2zJQdWpmwKvkohJT/jK2UNU8/0pIsHpfpSaGB2EWZhsI8lmQJ1nYMUU8orXCCv1n
1yK0g9gK2os86sgYEBRyXq/+LNfXPzEPbWZByzdETROfwKSS8HFo7AGvP8KfeGqeKqcmXQWpXFTY
tF+sFAq/PNcAEUVedReyoN/bJnIfZRyeqjn0d5pwWmwH9R6UL9BJP62fUwvJj1qIRfWx7obmOte0
R1ZCUubYxC+BLPqXXgcbwgrQazRDSLq6/hZ4wR3QsrdnpIJfHPIlt9+y0VHyWYqDxQ4Gw3jznJbs
UwdAAZU9Xm1LY9JPpHVUnX6LTVhiMrPIjcrcHTI6THvLhMAPYeN7M8m0SW2MB88VZ2mWyQ6b9nNX
MSv3Gts9/NFkNHRTB8OG7lZnHOmdMvD6Gwltd4Kw3XLaXYkDAz7c9EEq5/yBBOSLtQKG+fOtWHw0
cnzmbHhupwmRQubqrbkKWwrlPtBwZDtCwYg9FFjRYb+NkUM+ApCfOKcFaZs427PwJrwSuIUMl9eg
BBitCje7pU76zFi+3zumb+/c8q9IWcbdpfWEpyuqky9K+WgYMaVeayW4EMbkHvLj74OCkVtmQotz
qY/1TBzKpFN/M1FW7qXM3OMsvLsXZYzoSpIGV8hFEk4v/KetqzMu+9/lkWqX1y9bXsTOdGMgSLwp
8VS+z3XpoipHzF9a4xPv63dGsPUnVyETrZmmMAmSa2UKCUI3IilnZnHCIvQJA3p8sWLQVIysT6KG
Gzq0jUd15pG3Awn95CjKHFcQ6KpCmwDwCiz8YIz5oU2D52AZ6weL/NJdMB1rY7H+xa8H+eCV7qsx
4MP3MVNhn5sr2BcxgUyRc/3LTOvwnJDqd/C1BXjbH1BiD1aNxsDl75BQMMXm5O2+qrTpz0y+QmK+
fznLUNbq310smo+E65HSh1Gh3gEjTF4Ijd+uM7KSUOvlV/R8MhYEmp/LKJ2XlgZsbxcwDlp3bJkP
ivw+lP0vwt1op20SS6B75ViQ8WrkRVpCOOBM1agXN2ljuVfXqd/ZndRHu6Qds2O6+4CTZce9yJ4x
t8etzwfzMEVa7zoAsUcClrsTmbTwjSe64QRVT3zS3nhAPmEeJvZczMylcYYhUW8Btsg9JO+lXiUh
LaQ6sGBo7t1QJS/tDvnNjzyT8wl9ysazZHjvy9jbLuO+cwQ4mQVUgmqddB2/GBFXSfHgRyQeUhi5
5FNbJA6xDobX9MrvExMu7ndvVjYVt5DBMNaOAcySiJyLqsy/GDgcDG9Iv7bFMJEMUhNcJBSJIaEg
w6xPs1MbUg6mpXL3qYegyqWpQRLJzwNz+N2qlbsjTvWn1QzmOZfjsA0i1yZ5Lh33Rj5mO1IE3Ify
F16KAvZ4wSswknAHdxzYJ8yPYwSmAAaJ4CVMDYvnh/K1GbL0uJ4lHUQsVGPBr0QNbxpP8A6ETb+v
0N3uWf8UW2Sau4gtxXG9c+ArK5yzLbuJ8S3xvfw6Flm6nz3x52HxsgRBlRuU2/VbLl3i3n3hX+zR
+SXxiR17cD1oDOVjWvvp3UhprHwIFqvgJbbIxRCxZPedGFSaEXF9vDHpvq2C8aHMio2DIi/fMxDe
VIENXtEfL71ZPRNzEJzpEe5l2pkPXraw7AjSXt9tBvrDrol7rAqKJFqnCpEI+N6705gXIybbaj1n
TCnvORGQF1jB6mG91DrHbyFpyxdPsvJsynihl9CZ8jeXDuMlDW/3HHfGrtFhfwllkoKG0s3JG6rf
LXZRQu3TO4uFz7otuaF6YjM9gku4jXz/AHG/29eegvOaY35Rdtnwj0TN0S3VieAv7kRzcq/w6x9b
SWZYnPm/xqCCrjUhbypLWOC+N1ePbEzQj9Rp9zSXMj7UKGt5bEgmtDXf3Zh0iCG9JDjoBdbiTAqD
b9Rv4zGDHjLlv+uGIJUkm8eNPSlaEfjB66Mxp/MpGGfr6sOD2a1qwLYJrkY0W5e1jxo85idj4+/i
sLeuY+r/skTJjsGN4906XYUD12N2sn/6kNauiWM9MYyfb9TFhGGw0UFpv19P4calhCyw8eMw12DG
F6163yhS9TwWpElqxQ9AOlvUArXmTgt+dnUYXagXIDrf1y3LEiBnzGK8MNBKeGD64gBttWPaVNe0
vGZyAH6PYlSro07bb2gV9IFjyr9OQm+YtjOqUfJcsdvaidTwmSq7YtMWCnp7390zlw3nYIXNte7s
cgsljwNBNaz15oaCgod/9NE/FXHzs4+9/MR3k2z7xvwwHd4xy1YfVsQr7Ng3C3XwNa4RMQYiZmyI
wuHAwGs45OlgsxmeJPs1tFIef/kEN3RKnK65tk5zb4rGu9VFKV0izUIG996rdlvrFYQB6b9W99rV
9vTaeDxNqd77nCnhMPRfPC/5VSDG2KBEGw6Oa5xazanE4XztYvdjLcLWR1bYM0QlmmsCTWAzy+uQ
ZNW+DVCjedxp60ERB2TkVCK9jku6fcwnU9XEieYFAP9JdmdgWBhSOXYR4X9pKD0fXQQtO5lFv30W
LHtONGuv6/jLKIgQxNsMW9w6kAseYojpTqb0YG3L2d3Vfc9WwDPEYeYgtxt/X4mCiHcnkReGVJyv
i0RJ9OVrDINzW7jV9FIjhtoOTRgu9woCKCMlsbITGJ6T7HtSdtaBsT3chSkhYq0CxYh47GfYJvV9
gJLclRNhV4tq35oFEkMfHW2ZjQAjeRY5OYdLOTOEX3b1YRrfyprzNQ2Dv1JvGMhHQ8pVDpdMhuqe
uPFtrhOPR/GrnH3z0f3WTv18tQaxRVBNQ2pH0cOYeQRRLjrtMe5i8IJpxiTDda89EWePqUPa3VgH
56GwivP6jkBJOvuNMews5kK79XuT7qLtqOorG1m5Kcv6BH7L/cFyZhoJkOkc8S1ISATJbAYupLw9
qRklX4SmgpeN7ENR58FjHLM4cDNoODbZbstfOh1s67Hobllixo+tf5V6+hqzwnxJB6+/DUVPUvi8
7fLXNhWvqwKiCBI8C5nckd/ELtZkwunlIyk7XXogsvZh1ThEypseWvfL2g+MwVuRlIt+ng5h7RkY
EixiqfINatReE8AYtTgu3ewagQOJ5p5gnVXL3zPkf5Tm+CaawXkHmP1Oaw4wWRGF2UMu3ni4Fjax
oeU5iHJ6AK5/j7uSa9DRZb0nBeqdYgSiuRNHhCcjEm3K6UubTea2ZliTAm269JP6Bj7EesvxocxJ
R/ZC3w+HwrWdG6XvuBNk29wNi9sk97ynPHLax6BX6ZPnFIeCBuCxs35bfgeIWlTBVnm1cQhCBg6N
sG6L7TlRcEYqM+ivFnleibJvgvP0faj7hnS0Sj60Cz9eG4j6ori9pmX73mRjd55ZbkzLliMnq6+g
LtPlb42i6Wm96FyP2ROQ7heRxs+5SssHoccPrElA3e1Z3YKfUyb850AOQMAPkR7xA9q+tYvm1wqm
xiEWLuXXoulqCjIKML5iHPJOoZcc1DAga4kH91azSDYmo3mv3Cg4Zczaxmj+ua7iGdzwtJFeruww
2WRmtU+pM3857c826FhuBPVHS/LbBDUNWXSW7ELUOZecc4WgnxmECC05rLx8V84lezZ0JE8NU+tz
ZS/SpjF0zliWiw1d0FenM0S/LQ1FCkjRQz9cVlW1LtuLIaYHq0hfV8wymeIpUdoWcDs33zazKZ8c
w+nR1NIXp3330CfBdzgIgOwr+YnrfiYfvIhOnhU8lLDaDoTkshx3KDz+h7kzaZJbybLzX5H1Hm1w
zFh0LwIxTznzkdzAOGJwzI751+sD8qlVZJeKJtNGi6JZWr3MjIh0uF+/95zv+P3EFVsiy3KZxUFL
Y52qiLS9Vpo/wsIFZK2s+HEmAC7n+Qjd0PpGx0fIFy4TJd9ORgU61P7RzCIFT6XEXTD0NKO4/t/k
GJ1SzaZJJXM3ENgTb0NNlUa2j0FhwRlea5UTFDWiD3up2T3OZyhr4biVESQX/Kr0gDyWe5ck4mpv
UkcVj+iD8uIID6++Fh6RhF0ywtzubf2KrxPIryPkX1bPp18j9Ps+9U78THcpYwy0paMe3nw2PYK6
bGvXtQUFl8FdFmsWJlw7JUdSk+XdsGcC33UusGnFlbawuGDW7KB22D9rPgAUa+jEJ6Oev9f+wDaP
gkTYGvox1YmNYASyD0tPfcenMIL9jcv7AkUp2qy7RuPMqJLfvgn9EuGl4Rin9fubiUFGXKT+w9jd
ElhudDiyb52OiKPqI/HJrlW1UdkLjAT/mnX6BcW0v5+7icyOMX7Oaq4+0bBq7AzUloW9N3sLmfXS
CY20nukvQ63+g4U2+kn3JXlrE+nh64uLxfBpcKb4tK6DWHJpL2ovO1W+RI3r2fVxMuObrisDjnEn
HpSzicv4Eupj9zKEfXgaS5I3OqnhYqpn0owZTZF2D5apeBEDWnVMhD94J9qh0tDKtxahIo5fnGAs
TVcnKTpyPpEP4I8JgAbFx7WfSwitdfHNb8bQjAGHcf2JwJGfPfeuRzOlflaZbeydljYKNStKy044
R8OfyoCEIEJV65LGExrDW1hbRMiGX3OtbAIznojCnoEZKFln24geTTDSsHgBCgKLWTNJB4otPich
L0hoPw6ebr8NJuCQ3tpNbgGziK7hxET+uZfmk5FWrDy01ecEXfyxjEkmNZrJ32QaUWyRKR7MrHAe
xLIJEmd05LwyT8SdTEX36GbXrhndW9P0auN1qQpYCs22mZsIfy+alAqscQQTdd8MryENyHvbg74t
CDM8NCXeAjEPT27C4HJiLJuPw7XOW7npzUg+1GLaOnGirpKe0bsWD5zGcBL0xypi7vg1aTxB56ER
kZphdmdQNRn549qX8SdGv+/DgJlRz64xdXkN39bZwcBVItAXQ1OPtOB9kRPzy2ysqq3A9I1vYnY7
etWm/gHTpLOdYt8KlOe8rb+raSLcM2Ek9/o4ckvs8nK+UhFR3MIUTtgCHW3vLuU5zwGUxcmcdzlg
xmPWZw/TMNBZmrjjk+fG+rU48WsNIUzSu7jAv9ueRoexcZ4Znn6ponT5TVNJE2ZmDtu78gVs10Fk
HewU6V+1YZl22E4jEBfQAbWT5K6Hefdohj57P1u5iWzzVcvFUfn0RIuG4YSLS2ltdA8eYWdZlGoX
k9HAB7dhEOcSmxqoYQFOEgwOLQgDzXgkE7Y7Nprz5gr5Li9ApI7IYWl3OVp4nCAF3uyaq2Deu+iQ
PfqUkd2qe1SxIskprnnxIReJRfFY5IX/F8ahfMhf4ak9li6cxYiqYDc2mC5aNRFLGguA4ktJt9Yn
goN9S2GIBKQjgXqaZ3XQl39oB3+vx3B+SKR40UvcjdqI/RFfOrNW27yZnb8zEaWfdDqqASNc/8H1
Qh7TZYbkjvI5lrt4tPNvok3fqm5Ccxe2JxUvgcqNyZMc+j98qzNfQsJoM9oKrzmZO5lgAzcAOxMM
Mz0S2Y04eeqs+0jjIKGbU6UVE+jmUi+mvhks+dHzPuHi/+bJEURP1X7OF+MW8gQiq8yx5n3MuTrH
S+clRRRmodEtK0HW6NQzKug/VdgHd7FptCfHngnPrLP4XPTpt3Vm04tyvJMnGVEemMVRASQqS/NJ
K60nULZIfhHObYpFNt551XdAA9GVlAWy5VTyebYr8FmR+c3rf8zEV331Y0JNl2qpbbkEreEIrT0f
5uVSGIUJBLowzRiwkA0/0HmaUv9UlMN3BtPTaUhS/Jy2rpFcEoLjEPRMZM+2ZjV0xtYGRZVnztUZ
nJ+otdhemRQj+EnmxW2RMOPRyt2ANQcgEtNLBFDFrixCtob4OErWwqpCXKWbnZVfMvSTmMWimi0P
nVhY2eXTquFc/AElgX6Sh/5aDmrfe0LcYidSTwbOljJZwk88hEL9hGlQdnF1oEGbkqeE4mJ00PFE
slP79RjjT/SUpYfSlFxIYy97modzvsiIm5iiq6+7j2yhBo47m/HkKqPEjSg3ZoyIvDPa/oIMt6VC
WzaGqCnlJkd6fKFTUSLKIrp8XYjJ0i3FO87v8VpyT/ycoUmaJ0FiOMVTFN3AHkJa72NBRcHYYmUq
LNrfSZPHLpT2FqGT964j9wjKdv0f7IdcjsuGptQyfewqFD8Ir9QpMpJbA2V/j/LQ+mxaXFqy6aiR
EHMsvPg7KmKsuL3pPU69RchPm85EEWjJzarAomQiVi9ubf2IWv0rqPT0bsS68cZA/auvT+ndiz4Z
Xus+TZ3odnPrPRQWylyjHbQXN/62Pn4QQXosjOSEfNXdprybus7wbqk9StPUd3ExvrW2LI40FaGv
GnX6WLn1i1GDCkUV/tMeiXoE9v0yaA5lSPysF4Dx14WhUkzJyLjMe19c1ycTfl6/zIK9sycyAg/Z
fDRWotMWAACTlOCWRdbqouOyZmIxCycan9YpeUYpjq3CxS+DjnjTMwzd9m6HvmJ9obPzwAgCsbz2
Cb5rcswRO+xTYTRnX+9oDGodGvZlh0Gw31/DZWSZKu44KYmCYax9LuT4Idyp0RieyYogQ2V5ZWvV
AWYOXvbyZdglVNj6RhrWsetbQrFCq0KCiNfUoll9rkeyT9bXPw0aOmLd6fYYSzZRi9OrGLutv0z1
u8n4pKXhXis7shrc6lo7ofvYeCFtg0n7VNgdiYZOxANAJ+nGVWjeVBZhT5a0xKUcvCowyJ/ZNQy9
gjYy2ExpPD/MY/qx9KLszvhQbKTej1cDe2rZVZf1WB197as+Ts1hLOLx1lkTKo/loFIjFWOS0eZs
a5DYhd0/kyQq7uvbEEM3HwRXOfTWTMIjuK7PNbktmxAd/a5wNpDXO8CYrnkdZj3jYHDjXer1EFzT
2NpGhXIee7STSzmQzzoyoZk4TI8B7pAPl9IwMvyYrjpKILSPJWaVZNK+J0rmH+FjAcbk4CbW9iWp
/WQ7j1qPto+oUBCi2l2mfge3G6toK1wUJuLNkFP5kHBl1d0peiiXZeR89Rg6PUprYBjSoMsY5heE
U6he15Rk37gJP/25/G+wXBSxrW0/c3A3T/6Add8a7JQnwCa2byaQSqPb5dZ5fBudlwiw/SPhoL3v
1Fd2Mom5Mi8PHck+NJzluWA6q2mx+db0p7QopkM9ZG+oqZnZeZgmwjQU5LflhIxUjY2RZA5PEY0W
J7Zu6OJbUoi4DFZyKE5ZMl+ztAXg+N71wAY0f3SXGOAqfJpDT3vN65j/y5zpD0OC8PSftmF2pxxw
YbVoMyPUdwUaUgzc/Y3Hg2Qvste2hb8SNXsyvswuf/X0+jpUaFodxI+nvEr0e0N8nepCnKJCvvr+
lN5kljpBLLnLME2o7pbWPQ8m5h+fSdwBLYqzMZn87Qkef5K4FF6r+I1qObyo1Er+dmr4/n69GSDc
U1u0uMkr/nAVvK9FEQ9E8UL02/V8R4Aqih55U7pBKuVd5SSp62wA78Vhh61grykMuwXwZZaaiRyl
zLmJMpvQnHE66H1O8bREDhUwIt5/w4Dw/1CmSCh0XyMPAR7/Zt0u3ZazeF3zQ9MX+4gtK2BAEx38
1JQHpAk7mQ2f02aonkUO+gAexHUtjTzyzW6ZMWSnsELPmAyYuAY9tW+Fwnad+PkA+Qx3C7edN8MX
zp6ricbAMvcOPq0CO1DO4qKRifkoScrcVGlk38AmbVGxdUcKXLiYWf3XlHn6dWFtrgXYupGZn2JM
Uxs/n5Kz21DZLDIXR9HKLFD6IPvRwb8iRIfkoG11xB1X0m1SJ/f2WYPiWlfxuF8vcThLSLCm4/G0
sLds1GaOo9pLHV+9WUPsku4y5TgnWw9Br9rtC/XDjabKpltsSLpG4yVBgMaQz9cZ0FUlgM6bOY7N
nn5UhoKYdnI0EjWgCVh/SLjBTZzbHJ79UmDkbXlOtbw/FIbv7zqd+AaaRmarkx0ujHIZE37MMxcL
S6yI7qCVcCAi1Xy0yw8Fx/HWI4j+grDv1RqJdxZ2BUYvN70NRhB10sgdFaHVfQV+SWQ2pilhe88o
lGheulUU4Ez4YQ159jgwXUpqfUt5QsRa5ZA2qnCGJWSKbfxBFQRsYvckiPgWm/58742628bAPgYM
a2QOZt22UfgcxuhVtoZ8crQzg7V7m8j8m4agZGMRcnVp24lLD0mO6OwK9oAkehhrjSCB0Po5DZVz
1dtw2Ixj+cka411CcrnSEUG5bjaem7Qtt/TxPw15HZBdMl3jUNaHf+22E4uX7hevnbAhT7iY8Ayc
6ML/jd/nDGOFVsKARWWa4A/G8bMm0aDgoXCD95m+MM6rAEgaL7U5B5pKypP0n1bp10C1cLLSZocY
dLz865dm/veXhiXe1+HoOZjUkP396sF0DdG7c4/Dn4yUBE2jDUtLW5jv5g/Q7dfcZevgrdUn8Djj
znAQfTIXdrykhG5Jn5G4tapML8iFms1czW9lbXrn0X/lBK2fRBh9jg0dUu6c3LV5sHe2pap9R9MH
JbAV+Dpy4NogLLYZzCKoLf0+xqN1eq8KiN3b9kPINs6K+Ndv2/nvjnLeGfofWvtwsIjM+PVti87E
FMH8dN/X1QsZOe1h5tLkEzVJq5F4TJrNp5ROct51l9IsFg6eSbpVJN5G+KHk3Vdong4eM4G9llXF
wZUc9EOdf6Nbdg1d84tIkDbpld5BDZFEnc/tw0C5ZE5u0FuNcxvb8hjpVrvT+qS/eJHzgZlavluf
Xd9nTJfllGCFbF9pkexVHF10PfePCTPpzs68p4JGf6G0KRiSsOR4QtJvhfajL4ty11VWv0/8KeEc
tY1D1KKbVRVVeaoN9VM0XU3GuBuLYNH7wosxeyKkPE93D+T/fNGHubjYaDVHrBjwoom9nXDc8GyI
d5Dd39Ctv3FMULj+Efb125f/+f9C+/rHn/ufhx/lgtRSv4PD/j9EgrkY8f/PSLBdg9v1xy9UsOUb
3qlgpMAJUNcL6J35qWeZ2M6HH6r9j38znX/nK9fVSYEj6Q1O53+BwYT37zpNQmiasN6ELyx+3P8C
gxn/DmDMBgomDE+4pmf+X4HBfgVPuSb4eZhTPFmYiomp+53YlMadyaLqueQsU7ueC9x1svVNTPD5
YZ2rw1YgZ3aSW1H037MCcM3U0mGanIRMaPxn2ojpMvN8mGEJOnR7ab2iKOs4nQOn8sl2mNQb6iwk
z/lYbc28fETX+4fN4Tea3/o2gGb5lsMtbKEf/7ZdN3qUDzWn1cbmqk+7ZcQvvzeWgdxK8VonR7Eq
hothIyNSpbindXVoMjkHwm/MbZnY6DL8NwsO/amrI2+TTa578uvv68DMcsDM+GVqBvzIP/E+Vp7H
/z5r3l88TA7TMFyiAo3f8ZB+642YCSnCxkkXmIEMa5/66ef1mLHkJbXwShRoW8DJkwhhDerLWvr0
uYNU3i/+dL78yklYXw47B4ZfCEsss/X8+QePf2xqzhzHtGjXec5YVMehD6dzoYlvbtqePFGPtEW6
Q63mjbNAdLLUPorc4Z9aaRu6l5F01cs06ePGdrX7YOOzaxc6BtBT/8inawTEmvZ4e9HGVSNutFEv
hq2GKXg30s3pEHhMuX7GvXbtbc2/tM6fTpPfzvf3N8mTB6hsofJxnvx6mrRFpChnU5SvTCoudNg/
VzHXqMTVfs46po4u66p948+4XYh06d322R5ROlRjbzzrU0yRw5gQTpgKBll//Yfd4+9N9n8UXf5Y
JkWr/uPfxK802/cX5xMNabu243Hm/UaqoIQton5E7GJVWbrVNcamy0e1LgjK43YjiUl3VHwy/PSh
65P2T9XPP1kCvg67eIWJQwf7DfNAvm0cQqSwN7rtXOMy8rZmxYzEi4udsxKkcLZTC8mcZgwW5PWP
2+e5i/DxTySg35iz64fh24K/FZRfAjN/D68o86pqhzKmLU0awsUg7RWPMOcz4s+rXR4dD/1FyhCe
BlK2Q1lVbXXKgHeQHjnM4X6Y/sTw/idPrMum7pmEJbHl0N/6dfVUDavZrBO8WbSrDz3h4gWastjR
viC6Z4ZcUTN6SXjppEUbVmvb7dgy7YJCe2wKiL5/Wi+/kiGWz8ilEnQcanYbS5jz24Ih0zoyoCzb
G/hZw87V2x3Kj44O+Tjcm8XlsC8tXmAVJ7DcwgbNnOFXmF/Mas/jHOKkZn9uTIyNzCYNHEsD/YYM
0oVucGkLuWlOzHX3kyg+10hqxqnl8oteDu9nMJh1c1azkjiUIJ2tklrDQPJg0zrLx/M6X6bdApxw
LlFGo2fRQkLTyfKyLyMwppp7B683rLahKWHMTfpf+sRIhQtSOZrWRTCUW/XN69Kr55RxQSZpgxgF
b8tziKRWz1ZWfjHRr7RDcizyVL+skgxcpvamtRAY0yF3N76rtVBvtGTrSytYN9Epbu66/ZPpuH2p
Elzwtnd3zenbSuHqihqycVXhSU3xcUIwb7MMdoUU+Ymcqr9W+UFdktcbZ8VzMzKaAq3JNGGMcfsi
N3JCPtL1sTUtsA0MHB0/9ra27MmChH8VNCgrTvEi6zGH0NgP1h4RQr6rW+7p3aJBSQvrImNEB75R
fXYJp9zD0NeCrCi2Re58+MNC+hXv8r6OkA46FAM2zpvfIwSSWZUosWiDrSfR0KirFtI9CTOHjk6m
drGAkRgP7tme0KmHefMIrRFR6+jg6K4e/vBqfr3o/P1qPPZm3SWWzF4ZU/9wELm113d2H9kbZ+RO
YQ7eM3+Cn+lybxlnPJm+CaoCpfxmFY1NOOICVYRB94pSzyqLU9XhuRsyx/vj88bj/euBjVrAXp59
FGA22X2/Pv5+WJr9lBHdpyQshzT0g9IcgD/pOves0P8swum58J18pydQKqeiPP3rT+afPO4G+7NH
srBPCbluT//wwbSajgB0KRjSpa4KI+Ni41jYyyh9QY0rDzZa5cDrGyNYV+i//uX/bPPDqmE7GBOE
rhu/s9bjnGQbZbDZjEKPNnPjJMz4wp/WhGS3KgS6KfLcUSPVW+nm7r6q3Q/Y5vS0/1qmRvqHasX4
/agCQEV4qwXB2cei5zlUyr8QiaoC3g3IrPcJTmK66tC4E/pCJpmHGU7irVVC3xQTaTGLPgWc3MA4
O2O2rh4qoz4o3JJBk40PKBnsh8ZGdeGidcQnlux6ER3kllNS/Ak/7f63Q94UcIJp+TjkxNBr+P0M
UeD+Pa9BAx0btKcLdZNa5l2aEJ1mgW95j3IFI2UPtP+D7ADBmWjTxyFGF+WAc5tRYc0edntG8Xuh
00jDUUkAu56+lkbNxd5vELUp+4Vu78XqHG/rEm+6RVR/lHKSyNZM+ubKPYfzobc8+nCMKRnvggGz
v6ObBl0Sxz/qxg0GXG3o/AEE9ODBPNt9XbQLGdgUyE0nYF32QY3jmwCRuI2b+Gc0jFEwqWcbx0Oc
Dp/Y+W+TFpmBWyBmsbNU3XIMtkr1J/wQePXM8poZ6q+ppds1dvS3mH5NG6dhg52hcvKzIP92Q/sp
mmmCinMTy3lblhWUWVuOL/SLvuhTgsphtoaXvq8wUIepFjQIzcEVZUcbpU/UtA9eGlXXKYv9jbdo
CksHLAihzzssRTu56M9SKx6/VYW5bVwJANNxrceugxSQNe5z5OI3WYsP6QTJbJZ3UmS30RANuyl2
tqpmlJlK7VtpEMFbRphw3GUjr2TRBIVZ+yddkmkoma7u8JbhnKnfeh9x66pHLO2SH+NGL+9HhYy9
pwMzETz5bfdDc6cP685i0D6H+6HAqCXjbf1GFzUZZ6P+ZhC3QZXqm4f/8jDErv59be3krLJN2uQ/
27R/SxwcDLAhih2bizy2dXi17J5eGyTQQxYn/VZlC55Au6LUIrt7sa/kcjgXkJjAEOr2xemsZMuB
px8N72q7QLZss8o+Li9zcIHPICVONsx7GLYuX1pJ49C1HnYri1GpsA3m3EYRHpVGAJTPPkcYdTGd
vKzmnshurF2pUIBEdoULboxYc1j+zu3QMmhEkmL1f2UV4ICykvu+mcM7Ss7x3M/fqjBuCNNoakzc
FYbFWH9B/9Sceh/ZETiGzZhVcEKRcJuMep7WamL9wJ1FGmYJEDpTCgNXK0Z053i6qhY0PTPuXZF6
JIHCCQzW6gaOrNo5BRaRyvXUCSnVxUDkpMXttYHXso2F+Ta7T5QQ+hEJB3QI3PbZAFArnPA4o+Sb
aYOK8SLGeV+nsbqWyz+1ICXCk7p2yGaUnY3qMN6L2txYcRvv4bKL65SQWukxb9+rQZOYFIx76nMl
bynYr2NEQbG0rsYUJKj053AHQQkHRAFbZ4PttjuNjDV9kK+aL+wPEdf4CIfTPHTJj7j3LzA4NtZo
qievSIgEqGEw5u0DpAafGWDxyXGli0ktfPJ9utWJjgcyMrejcxGJKY5wADDQNQjMBcbhwsGnm0x1
E8BqQITSFsNm/S9S0/uUZKbFnsVhOemsIh+1haFzVHPHATqARYNpY+/gAtIakJDvCmtlkENJG+07
5A2GJFHEusfyZ09GcZn9/GBXaH+VuJtFT+dLU9YOZVW9STzrwZcqh3be4BpKMXaMqEb5yJjf+3vT
KT4iEIB3MNdfshCSi7TG4/qYA/k8UedFe37MN5jd7bkDxWNqGOAZsHdXPSu+FU3Y7mZdle/vBpGN
d8ErBA+hRc+kt3I+6NSJh3XVdKAAmmIQB6Owi63QpDqWhn0roz4+KoA8GdjCA8fPpzw028Pk0YOV
FUMiB+NXaMGsQSqbJHr6DEjng4osNpey/mnE8m9R82hluNxLF9JifdVSPHxekb/rnf2Irkfq63Ew
8DDAD0g/uMSznMwm0bdYZerAExqyE62Mgxy0+L50M+DU1oxjyDkPbZPcvekQjVVxg6FwG4SIdrR4
m7PF604FIzu8OfMxfnDcBiIaXeDALOd9QxPh7mbpngM1vzjjKZsdLZAKCoM3WReIv/2jZj90qKWu
pT7OQamreVdOWX4fIfquX6WFrh5h8eB5NstggJz4klZHXU4jCoxuOIxGyLPkeIwqGtYTTSDuCy/M
1zEg9Xl3QI+MnwxNcVDY0P+ycZp32KyWOZs0AucHA1XiSvxl07Bp4HsgIaFR5Hsjqed9CPzxhKk9
OzRlmh0SlJcA7shgq0GCPFo0Y9BGRSBq7BA2e0Q4oj6qq+V1nw09gkBeJS9DgrLJSnMraLCkM1uk
T2YTO2POWhbkU+ZfEu/DDG95nQXFEt7HnEqFSAdebRKdW0CZxmiRhZXW4j7X8TmdhPf4ruePcwIn
oljHDxAO080sPq5mKyT1BjYN7nBzTRNChcVl3eeWawlArYJHJ+5OUyrs7ThP3Q5f3zYxexlMlQC9
Y3r7tCqPfY3eZL3Z1wJunJUO20ljqtuYeJyIlJ6vJhBcIXjsMxvmvo/Ovs9UtTzn/UZU1rjJLDbc
9SZVJ4Au+mQ4ezl/Jm1sV03etihxAKTF/MS0AXKhYWJibeVLFHYCKQgjoIFna7KQdZgagqbEox9U
qK+z+dbPAETTqnudfcsIugipIwG+q1pZbpOosrZOw/mpTXDybGrSsa0EA0eMAZ1r/1j3/qhJZCCa
WbxEHvSI9BPX96rtrPO8nBNlUqP0E/LnetCqMN6Gk7G0DflhgNXWn8CUggnn/DWzs36HNMt7oWML
R1X/piutetXSwriSi50/dsN+LQeaWoAt1vT4rGmo+hm8Xuww5bV68a5Z7nwJlaskCeBBcACP2t/5
A+ttbH0dg+tc5jE3zk1081Zxr6MkBk7xV8gk9LLOIvreO0PZ18CqlhpPLWPOZbes7J2+wAtKSK3E
JJjs9SqtGe4hY40RJCx9FIGhcDvVubapnInptc74osLVsoJxsxKKhR0NwVx+dxrdfaLhXS2k2K/z
wtOMcZQTyOU3mxwF8T6ckyv9Bnlc07/XRYBSArBjJex3T7HkMzraVRsemM48tjnaMpGj6qlHqP2G
2dztGQEKGQzrZ20s6OAiE8ieMYDsaherbDsMx7VvvRYTIFT8IFPQM5ZahLOCW783o4Cl2JlT4+SE
1GI493CwjXBD39dAlX4YO8t9/3vGXc9s0kQEFPfj0XTMaClRD9CRxk2/uAfWOqyeJHdLa94jPAV9
piEuaLfa8vGvZ1qFxoJh3Izivt/nuTXu+fMUp3b25MaxpkuD3wF/VPvedFGpOulO6mwtFv529lrt
bKtxCwYo2ymnHQ7AleF1x9YXGBxktk7qLhUihALFTlgk0cHELxlwAciZHWv3sqPVU2IG4iyft7E9
wTu2Tmv1s36UoQTFZHEL82m3KGYPgRV7i7hy3Lpl/T2zLbFtETHtKlNky5T3w1TGeHumd09uDBEO
rC2Xzp7iP9Aq+6MlxuYU9UW/qX2uV91iQpKe9TlV7rOae32fOOOX9VukYR8nObcoA5ZOlc8WnZkJ
kwc7VkdT6/PzWnW5sz9v2gqfGxXwVw+0KMn2kTgkmK4fezl/WS+2608UXptfCmAZvP72Fk5SgylU
yoPhSG5GcarwtpjNgQ4ixdzyZ/FSPTulp5k4k0AvpvEkYtKyJzAoT20abkftg28k8d2KzcsQ92jE
zfRx9EkXbcQDFxd5wx3IRaYPr14+87itCSIDXnMfQOBWH+IMHRKbbz1nAMbQjPp22jAm0eLAK+RN
AbIZmffdY9MFdk9AWl9hPdMRU1MxhFsycD5bow9AM2Ui33NrTkc8r25tDDvAiT1lpo8NyMbj4k2Y
oer0pTcHG4j26P5d5mldNBxlHLKU3OvanY87EcT+rB70NxJfNmGZNefZrslLEdhoXJlRKqbGsQ5D
QpeqZjnr6uxUqP65xzt87y310alDfbkiPa+kmRYB6T0nVDXUu23BkXBvl3yCGVcIaCR6XI3QyFsj
TjWAsHiK8Myd7TAkeJi7BJcKSHlZfhjqGomHoH+ixYn97vtDVNpctLg5TkX/sWo9bx/WWAXx6KrD
giYLnLKi8l460H27MFTChXLrGJu0DMEET0tTrHdsTJVwHn2UjU1K6zM3XssR5ECZIkfH59w/ui3F
rj1+4yHp9+uLh+MUn5yawHGWClSpM3fodlO5jnFcfx39FaBvU6MoX2zACVNxqVC2BqkyHvuWvsdS
e1YlPCAzJNdjdFxkE7P6Otp2/xpV/i0afdBMaYEnyMb5xleg2t1bXUvOd83YCWDq+7VOJGCoCiDE
OIx05bm2DcLVEx/Cw6TTRRYeycXIREOq9t360r24007x0LLY2yJcov7yjW0O2od84C0YabPt6lwi
JNUfKc+z8+BqNsklPgwjXBhSIkj03epMDQBwvTo3dvNQZjX/XRKdurzvXw2kbUGvf5v0z74a6/26
oa5He0VNGrQz2q1lcOX1CxvFJ0JBPa2K2b7snnBe76LJwwqxbAyRXWIsBkcWrHdtFaXOLcn803oh
x3jycfAhOErR79b/fD2TIlILDvmQNTszlIj9NJauUuMzgxsuo8vZvu4Fas4fBm36xuWqoBhkiXjc
pnh0DlCKA0cxftKyDiePkV3Xz42y9dB3mr1ffxVPl+LKruRe9BARS28RBFrp2UARrKeOfxnKMD7m
XvyNKPlxO6jYC0KnUntDmQ4uTm66Zc8Ljc3uE0SAZ5lYmM0WWY+ZGBgzKGjIHHCQIxIC4uRcLnSe
hGOUG5/Ktv6IgS85ae6IP1C5t2QWSxqHIElsLqqtnzvnpIzNoJsi71bE19IooueIa2vgGzmkcOrM
2XHMx0ayVdtJfloQ8gFeQEnAcMm+U2dUDfOxcMhjrjqLrIjliZ2WWSa0BFb8m9Wot8llbGGXMXxC
I48+217pH0MK4sYoUISVdXTgil4h6xMgI2XUB0NtqIsrISSmQhs3McSelKbGJhm75FjJLtkIawAY
B5IJv0eaIne2A5rJ6WtKcs5sxcml6MWXuZnkQ4bOaaN7E9qGVnCLipx70SDrTPFr5xp709AnQInr
Rr2G1RdcgohcGJCT7Kdari+5eZ7RqFiJC/CMUgrHXf0Mabk+elXW7+tBDTur0A5OyBWD6wRRUAj5
ydlpds7I1KE24uqYCwzyqLzObUgDFSrwRyPh1uxpkXfUdP4Suklpi/92OHN/+1RXbgfSKSMVwvhr
hbLEs5uwuTaB4rp5TPIxeYduUEq2ubXn6lq/1xBE8w1XxES0IgVF0Xup5+Cx0mvrCwVYCQ7InM8d
+CNtBE9DE1G9UpLpfptvI9VGT4nv5ntydZ3FNISB08qji0uf4qz7U3ZszHOVd/a2ncShRgrOGpd3
5rDi5rjMLRhuvuZWXBEiXm3MrB6frakyH3VRg1+J0quBa7+4lG6v0wFLpjesZfummTYNuT7gtt2v
vcvUiAiScCPr11iq9j6AzdaWyEnFU1yRz0Klb+xieGVD4yW3LMYkyB8ePB4PP87sIDKMgzu44CW9
BBK+mH7CAH7QaqAJs8F8pDP+ku51zv3mhprqnJNTvcmjIiSbaHK2VRHRtYVRa4p+OvjwfogE+sZz
VW5cpj64pAiD12Kem4TWZ+JjG+6kt7OalFvKTDk+GclVDF+hkBg7rR1L7m5Tduj+J3vnsRw5km3b
f+k52hwaGPQEgVAMak1OYGSSCemQDvn1dyGy7d2urHpd9uYvB7QMRjAUABfn7L32PH7bfEoOi38t
FvnDwC+zia2V+4lDnO00mMuoxJlV1lp8yprO3tdieV5gyHE5RE/SCKTRJseicJ9qNpFBlQ7s+4mu
CQou+6BoGUit+tB78QHSXNCBqrldnNZjOWCKR1Umd44Oeb4/JmSPMVIzMeGHlFvLogBCopS1S2SE
m8uIbrMW3YbNXmdfE5i3SRyfpIf0aLQ4wrOsZbdbOSUNNxIVrWQoWX1S+6QQ0m/8AQdw3LfHBvfL
SRB4ulY3G+HiK5HVJW2L14ojtnHzxtt5GrvMrGpevagRlCLSRz9Tyw6Vvs+RKq5GCxlY3B7dpNyQ
1mnAJI8eWq3Lt3jjuhjWwlRbX5nQHudYcy8yv/QukvXH+SYEZUwPmgvsauZ8XFrjZC5S3MO72Qqk
/jfnW1lPsTJXhzTtoqvWHE6zd2V7fKkCm2NosgFlSzO8jknPzt4tSbCUnbNB4sugqTbO0lJ5VqAx
kJ/IsM+UFUQmPOwsZb4bo6DPu0eSAgD81CfPhBpfTky5quHP7fzTiN/MtrtrmSXjdauYqKrfq8Lf
t5bTA2THsVogztzmAu1nli8gJ4mSH9r6qDvGM2uzL028T7Jod5aiZmATbd+jrN/4isVk6oxyJ0C5
WZ2Rr7EGT0Qr9OgxC28bqenk2QuGOYpMeKiomNvZvTu2Ft1VBK+9L9bd4P0gYha4rqXhQiIvwpRz
gAM2vxEjeVNwpq0+hvgtB8DEyrjXdVLAyVqwDlk1s10YLRFo6CzxynlBbhPtKWLzFuxJDUm2v+Ix
zWqIUKceI0+eaifRlo8pRASsokWxy+avESIIcR4qaHIAoqoVXyRhvNSW+WIy0ACS05gws01mLtWG
aBOG6R6yZ77ac+dyA+uAJrAzU3wbxEVhGGHj9rDq5rE9WjKHmTYJ77R42RP5VPVVyrpv8k0E6DQp
WN8BKADdxl6toDYjP4vMZbH8MeqE/uQWGgq3ZqB3AXIGXpRMl5aVXnnOfhSjA19sKjdu0bDwXaDp
xrdL1GFYXpq9bC7IO5ivEIc8E4gZIf7xXGI95qCJS33bWbRsNO815TNuFIL3m7F2v6MoR4OXzo+q
wUSQS+Nh9PUfvouLfDTR0fpe9W1oTRWi+Nmls2ccpQmLsMmesw7qSNFVz4YVf8Fr6ilh0+SgCTnf
oA3S9kmJhlZ43h5gcRnoELzXd3SaJqVYSlU81DZRK3pmWEQRrKzkEGu9dlUl+g8v+aTfnF/Oy8lJ
cuhwhnIPNWYA3LHUCGLRX1w4c9aenGU8LebS3nhxsyIk3KONdYC6dxTUo3djVVTNcGQNBxuLnocD
N0QC8OlHfXTVtMOL9mi1XrwZc33c+L1LwdybulACRQxp31U3vuiu4qUTezCKO8MtaSP5H+A1t2ZV
fdv2qB36lIq3oBAWDC34AD8Jx16ZG8prGxKT6G80UBtn2W205TgXtnoHJgXGMWkeC8kWsskAxZmi
ok4HkjOty+VIUFi1k9O80VLkRk4C296H11VH7on1fXPnWBM11yRLN4uPRXbwtTnMSt28JUbKOQk1
3iTrrRS8wK3FCuWkbJaE7HXH9m00+guXdS9m2Ag/t8P0bthuyDyFtT9zo1DIRse7v098vX4ahAZ8
QeX09bJBoc3kvqhvEJxSQNuJJvrZaUxwrROkEH2eKFEflYbMILcJEisGw3puRe5vI2fS4BU12l3d
tHsua/OCyfbOHbviMMrERLXRJI9D12Ep8N2r3vmuLTZ9dTY4t/pSuLeeMbZXY+ztz7/KBQoQ13Da
DapbE9wgHnsY3UQ12enJWk6Ie241Oem302r4bZfVqI3SHIcxiQYOwgdA9TELCEu/9OvYeahjtLUF
BNfOArisBJuuuOgYNWX/IAen2MCw8w/g4apQM7tui8qq30T8d+/GOAZIb2HHeAWJBWbONL9DRcqh
or50kd5snT5C5KzNnKziGYvwhxnZ+lVGsNW2bNPuVMixDAyL1D2z7tLrXihxqGrriXl6uHD1MSyU
s1wu/QpebBcOF7XPz7hxoDkTNiBlZxymynzJPWM5NTvPUsbF+UehTcmxZV+SdWm7szu3D/S06a5c
d3T2fjW8CmekU5XLtkLAfv5/hjZgK2cy2ZJUSy79vukgtixq67BMPjlNlQbd7GuhqqkcFMZ0GlvA
MAW4io4tTqgazqMcegqOiKPf9oz/ToaBI4+7K3N96YG0ybSj+BSDxqBq2xyNWGpH69Ia0EB49ONo
cxXOcaAG5w+e9yBv0oViYmquCm4rvxIKGgTWRuOQFvelhtp/cfaoNgdNPmmI3sosvTNlb4S+0xzV
2N7rN4nhnKDIUS2gM84errybW+9laKc8jOLkFeM4WSbYEIIid8j04wP3FLV91pnVsARZkj+6vqYF
Q0SwImbQBIGzMUJU7k+5H4swKSo3WPr8xsttqgQYSjNAVxtLeuNuoKAcisW8bgjZgfQq2fIt+Xgi
X0wLxonRaJYEbtBWTLc1a+gStAo7GOPekfUbVmtFDYrWjd9l28kwb3CZpEz/uJX8zN3PvQM52AD0
BWSPzhTk7cR6s5JC34F06jalBirPh/OItBQy1SqYxAcxmWiTtK815sfH7+iYjC9lr8gbwOVXdoS+
+F7NBD0Adiollb/BMt97M4kv6Ho8+GK4zUyzP0S9eelK7FaIWyNsOv1HNiVrVCDzmJPBanAhks+G
u40d2NaN7X1SaHuyRE3lCGTvFuvCkeakEQqa6ysC+DZxrWnTdDsMW+5z2nAeDPcUI8EMjxGQ9lQj
W7VhW2Wpd3dyJhxk6ssCQe5k6ocoHAFAGyAfLG6Cq4yXyfPfhSLNbMRxgo1m16psi2InJEddrtMh
sw+MOA971qYqiN5g2qJPCJmxY5rQyjqgcUYvX+XZzs76zVQqxMT8x09ZG3qChS4r+ltvHNVGM9Lj
gsQKysYStDDgtz274gB3/VE5QziiZum6FxzpHx2FlE0Fk6/KWvZ4hr4rcA9lLvu2pDoYcfymkI+G
Xu49Ab95TDJ1X1TJXVXmr7ImXYFt7nduFl8u62LHuTO1MgvMxdeesCCeQJnTXnMdyiki7CcjSHMf
q6sgRFZiKYXzBtOdHm9MBWLxX62yeOscKC+Nld+kCZFF8PdOug/eaCZIXalk2FQSw6GeGWHquJfZ
mL8DjCkQrdCG4Xvzy/RNk/lLYhf3Pos4hBxE0zqpP2KLtvx9R9AyxYAG6gYsNC2iKtjRdg9aGFtU
Rucvbw5TTL1JkQNy9x+kO3w1mfPVyKLZWIpxPJbJbsoi9MOOD5yEb3eJl7sGt/F9MUTWQdirBHBB
ZrYpXVMEwzirI0KG8Z59j36b1AJKmMe9sSXi/aRYNkyuHO/PD0kygASePSDl41dR1efXeBRP52c/
/0rTp2GrE9ezXc4vkWKekqZmXZ3v9SvJRKvr779ewS7HIqx639r9ut0nauPKrr799ewQdgCOU4P+
36cvp3UlDczucP6dzk7rntCHLE2c4zRPOVRrLuwCcwcknluDMtI0dV+NCT3RNqcDiF6yIlmwMxD/
6LnuZNTic66/YDrCI9jEXv7tL3WgxyiEvWI54Bg6WWWJuebYqvHVcMXnXCz7JkN0g8jgDTDXXTn6
SwiugRY1Rz2KqK21WvbSKO2yMangFrrRMTVQzMqXeUdTeOO11c9ca15kYmuhpnIJKKm4cRPkNyRE
Hmq3A0kaAwa1HW3LAOmOfh4aK0LPu4abhRQHu47ru7fuZE/XGMig4rFq1Q39Sp/w/cfqPsogls3D
vEOou/BdPHfXjWD2nhb3y5K3jlaRkupGJLya0XMWVfUuAweNrkZ3qFWQPsNKbEA7YGMeZ/8CtdY1
aSX2OlV3a6ioRcUHR5vel6zt9+mDOaNI0VAN4yhHcdK65OguSRNKnWZyd2q8qQ36+iJdhpfGzQ1E
+c6tTSM3nAdE5CthtzDcXUKAzNZJHMaYrIBFu4ifhRNvoqwltzzQOtQR+OBQdlbw3pTAIJqS/aGK
zyopYJfn7JQU4X0kXoGG9zIuHW840vKQ+94uY/ycVCuFLdkXTlg5S+NbSNQAbdRDQwYS1uRY+pYM
Y9uC9hL5Row9kOQSQn+vWOMfRsu/HVO8llVb7fM1PVhK9ZZ0XKO1018toH87a7SCVqK68XCMEeoE
A9LbLFHNdNyRRO4SrhrYRHBSpSguSAae72yyQeyGVmzMsiYHaB+xIag7FCzUBekw6P0tnAVm2qxi
VT8a29wi08QXywz30tkNlSzWaY1t1lB9IoYjQXxys23tIrSaPQgxTcxcayq+x1h7B8/0mWnNSpbK
VsEg23ESYAMCq9rA8tnx5LG8ZxLCxdt76IiI6W1NOyJEgeJP5t+Bf8oZxDjaKDkv4kpO27Ft8i2o
YyZ276FQJqBSl8VfDr2GnhnoYOZmbYCpzTkJqYjGnt2LPRAIkEjF9Og4CwlPEe74oUlyGjUQq0Zs
i1NYG4N9N2nVK3TH7FJdsuwVQVU47ib31BNBpAJ242bA1CW0AYw/TsW2ROanfMhlmhZ2rV2FdZpt
hoiCAxppyGGRdzdmebKjwLqyYLadWB41SoZZ7aypn74CTMLCElJokPQz4E49iXdpaqDhKRAI2sYW
NObeL+cLSFIC06J6W/iSm5xZBXoDTaeJM5c5A1MHiuhsMoD6T5S8ijWZI5lcJBfwVgiXvFnGqbkb
kuktGsAZ9I26GsHI7ugDolsZF5dVOrCWVHkUnmjfgcQIGSKospmzdWyJcKqFxshR5za8J1d91uQP
5K9LZEbbuPd/+v5lRz56AFKZZDdQkkELFiZZ4Jq3U/xluWFb20eq1Ij/bJc8L/QJgZtGzxq+H46F
dvQT8pmNdrzOtL5gG2pRuIMokhZDxkoCXogUQgGkJMeE8lOXoyzJsvw2nYsPz2do6bzYCCLOl9kF
wY0LLrM2Gev6g2WawISFVNTLitcG1Ah/XSMjKO+wzbB1lsy5hj09DUT4VOn0E+ogJR9IRhuC/goH
WYXuEVkn3/ImfdZN7XvStsaazypF860QEeR3VkwWpJDUBisp7vAufegZtL7YbccwchVLn9Emk8Fo
DzVmHfaeLgTagktCKHlZWhSz8wQYauvilpYL5e5Y+5y602zTqrWlGt+cMYA0TvjkFhSqdkGfdzvm
S/buFt03IFO8EiAWtLpoT7EFVwA25PUkrJLEOW4NvOYR9T7rWNaMEZkcm36BVFkSoqPnCDqpmWxT
Lf/O+mElxqnjSJAWfSCItiT1PFZVBV4ByMx+ZKk42xKiwuiTkuOlRBcLlmxFBUeRTgzVzvjQr+Mj
qORTlqYPiWdcq4JcyMXWydg0TJpb2P/N4QO5usVkO92Bsw+JQbx1Y8RrBnmNuzZ/lkhv2ZLpOoHC
lKM6xPZstJiN9Kg4ZGwcA64wqkhpQlkZzMEaHxK0lUI6bHT3ZeGzfGQamAv1lAJyCNbwWqPLlm0b
70t8nBsKGlA9c54XyzVIsmR5wyN/lTf1x8hCpZzA99fgesNai940ZD/62nzW5p2sfmYrZJRRjrCA
+MVMNMp4BD+l40NLC4HwcQoCfqTtcnN+ZJG87VPRbsGIdKEzGPpB05lhlhRQb6U0WtaymE4WZg+o
u6HXJdED/s/oQZnrtAF9/8I2VPQQk9i+X10OobveRHaX38Ka3guql0FHmNx+Wk+hUhTDyey9gnaj
4VzOug81O+4ezj9w/H01kRZfGotoH7Ienn6S8p2e7zTcrntoizikBezcnh+RdNqwFcCdt+dHxFo7
3Foe6XnrMy7rDyeiQRmR+nc4/47odvPE4+Pg/Gzn3yl7ZFcx5Fe//mryHWykqG7PN88/DP0pFqK4
//cDgN0nvbc2WB0ZdhbUz1g4H8QsNZhf4aMMSevtoxaspxY3r8bcyh/rA8DdNI96By8+RkDw9w/Q
Lfkfz+BL/4M8yObR0Dz5ly+BggcWVf1XD1ALwUD/503+xTP88QH/+yb7ch63asqaDcNLfQMN9qUi
DIbNVdJfFuiSkI4a7bPXDWB90afTKOBejg2SBcfKt8NSt8+QxpC1erBOzvd6fixDLuTkWI42i1UP
aAIn1zGBRQSIr7+2hnRO8WxTHXHm7mdF/LfB7llzlfENMGJbLSjBAwRrwLjo0FFqCrIlp+hCUfQA
h7z/Agr3ZMMK/chNm35e5ahXAs28IMYI9NTbtk1/1EseoNEzblqauG0AxYNnrNQ1LMwCGKYyt6Zw
601fDMOTSvT4NPSUIQrNHZ6IWU6A7GrEi6/3+iimr5gS0183qcrW141pvfltOjy10TLc2K24O98S
bmbeTml6qqSif9AKRaiRNV3jXJoIP6Lxg3bCCTMLGvVqZ/r3PTXMKin7N53NwTNDalImb7YLuVw6
6LCbvG3eiKekqTFW7S01ZuuW3v7X+fd8WKJw+mw5VuvDjBeBEvJNsC48AjbHjVSQoXP+Y52s2Nup
YhHaE/UYTkmIhNK/51OP217o43WtJqIOiGRgCFyFc6XxlA/zyUBp0tVTqC0K4XFXDrxc+iqLpXhY
mqgNMxe11roNgQNOdCfpVMXKmZvtUZ6y784Q6YaQQOAkVb4zbNxidVEVFwhktoPkqWM0vb7ID2U1
z/cTfI4Aor/hNGscFJInFHAlV2P1EhtA4PtoLLbksm90l85V5MUmEAoA9HH0NxYGvrM/22BMn72d
wC6KE8ZdrRn/YUNBXD1pc6P92yhKeF36i5SVt9GnSoppZySowUbM6ui4y/Smkp9chMFZBzJAs+Hc
ri5o5VdHUeSwcpmyG+BK27PAIB6RRaO8WqHF6hrk8JHl43I4K9zMiSLMSAbT4fxc/UAKuW6anH0W
pwm5ZjYY+4g0NZpIGypw/rbWzDk8K+j6GSqfOy/OxnY1Mn2SHIrbmD+n2M3KLJK3PmXLi176c5g0
7AIwHG+hfLIrTkBhJ6Xp0G3mfJjxsV6moP+lN4Nda403rP97V4jldJZxOH32k/mFrNnMIxHWSWGJ
sPyh61bNFz2qo6EipzPHPaGGOL3qYv+KFVy6VW6KXl47ebJO7s7vGMUJVlSMG0jamTnXJCLWqYEo
xQuTpXkXDWwmcccARjD3Uw9cqa7MZHdWRSygkYLGM8B2xcvz1DHjkjJjGhj1fonCkKxdptSszlIL
DV0hOlNUCTvZDvp1SuNkQuZuOk0HxvoR12+yRRbMttgmcmwgWsghVHjrEUe8P4uh0tYHCEE9GApz
kqDmTKuNra91MUXs2PlJzykFXg3AWEXag052NoVfLAeVUk/U29i94NQxCZ6YkjUjozX32dG4j6m+
bkYW/dWqtIlI12IVWIcO2qzFxCeXy+WqssDNaqXPxgm7X6j7/UTrb3AZwcA/aBNZ0lnTe+wisve2
hj4p4p6Ju4IJWnPBoIRkBZBD11RR3CDo7Z7AHtMAG7/OTujKAWqxaN+1AcVoZELlKo7ERe5llwB/
/Yu61wivqfHIGqp/Fi74MNwjh7ZBNvo3FqzfTU/4PS2hW64ONth0WJH/8corpmjUms4gpTRfxAZM
Vr2NV26xLR2OE4tonQk6c5I+HGNWg2o1X+dkTgL4IpHob97M6rD6zQ1nmbZnksNkuMTC/2YW9nuj
j9jaU0a1ltApk/Km92akLUrR2yeADlAqzO2+4yhVteOGRt9/tIZh/40TTP+rL4WmBqpUkAnun2z0
oocYmSla4uej1RoKZ6W/YHCldM8Wv5aTEy4ERO0xzt+dv5IFqR5zmPk3NAL9L4yLmBZxBmOlXKEK
v9lxm0VNbTMt+B7WL772K7WVPo6tMwYBHMOR3gchHdMCHJ6QkUMc2ceRcLuLpS0CgO8goV389eVM
9ksZ/s3h+vPX5FkM2nxFsFpWksQfzx1LIuHtF4uRZNVxnl055wNEsP2atgiNcdRqPKwtV6BRX5yP
m0jy41zxZf739/JHpAtSgJWHIWzLpu4Ij8/87cwxqcxGc8lbIWeNnFY/9QlkrOirDwW184qK7/kw
/fcX/QtDOT5BTHeCHvlK0FhNsP8xbbnKVECm2aQqlLwHzbeLK8zV9VtmSQrCtncvbPcrW5N1SIL7
YRi5GZ7tLGYTXZPzvVmDEW//5j39+Yzx+SKE0CG2+bbp/3ZQGuCB9QS5NjDGd6LFbGC3/Za6osNl
CyZ+zc+rUgMJIjmqlMFjfA1fUQ9mBpwSQMgGOfHIVuc8rP73t3b2/P7x8vYtXNR0zla6xp/QGlMj
/HaUbO/MqQPtPpX3nTjqui5PygH3N7oNvZOZMp2Y/CvwHzG2Qy51a4VqCijQtEbQZMjs04UZuK0i
7BP6ZF0WdOyZr0UauCXl5yUdKTg2tLrL4sFTfvrqIlr/BW7P8LEQdy4P5LZRZSrsauMBM/7vn/Mv
bK18Tp9/OoOZ4/i/nRYJpxpGfY+qfF2/IOf9cmVK+WNVGYqaQmcdxai1egyJKEBNTHH2c9sMyb6L
Jsr5lvs318Zffu+sqmDArIAWf0XA/OdpmvdDb6Hu5XsfsD0kiLrOo0k1UGthY6rtW6k/s+E4LXHC
vFQvR+HTHqvStaaZYJUsVt1C7nm4vFhLAcUuD2Qhoc6pUAnYNYF1njihBjjNrXtjRjBR4IxPriDo
PM5fi6L/VBqy2fOV0Ec2XTD0+38zVP7ZyezTYoEw4a2YC8C3f/yQjq466WuIBbo1wsBx3UerbPdu
WiEzVPHubBuQSzaQSW8//vcDvg7Cv53Xtk4+DFsyw8E9/Nvxrny3BTyWQwBxKPn668l5lvefXxMD
qBVil6Agycp1/99fWf/9pU1QNZxgQLhcT5hASP74qaku43dPsPoQ5oMSHh3LGK0NK5miIWEaP8tX
RY6l3F1N3JksgEs1+l2d2aRtnV3MyUBngwYU5coGRTzFybFe3F9v9P/jnh7n+vtf//hR9aVq5/vv
OK1KeE3I60k8//rXP4wV3/R/5z09fLef6cef/uAX78kw/ymg5zCM2DpJUeYKb/nFewLq5HGer/e4
rm55FvupEglw8q9/WM4/oTwZ+IUYZWnKrGbwf/OeLOOfDAJA6DzOGO52nP8X3tNKKPnjeW+sl5qH
MlYHISB4L79NNb3qy6WO6AG7Pi59Q22snsaQ5xF35VUNvZPkhJNqrXjneCrVBTFt9HJluR+wg4RG
RXVNW6W20ihDR4LWKOv2i7i8FK0ZeNhCJ9hv8DElVl1Dk8t58YgW3ixZTEy9p9/kayu5Te+dHNU7
acCUmhpjmI5pfShVrLGxNnP87ZiQtdZ58MmHxDpRwPQg5WMh1hQ4NpViyyPGO39fCMjc6EtM1stq
R4mjbxtStk0jHTuSPMi1tOvpExnJEY3PjKWWvYg9RdrraMId2upo13ra1U2NRmES7b0vXbIgVbSs
CLtQGydi0of8saA3sXVii2LBCGCmJCyThqqBXZDWvYPDz4NUHZQpCYWOKTbVQWsbawdjCa0InQ/U
eBHxqhGJg9FENGYe91stmSB06tsc2UXakUxnS53Y8/K7qpubVnNdsOU0CZCGpluvTN4jO6NjRIrl
ZumJNUPipG/Kkagzqj6XHaCRIHbGHtgNFNJoab7bfNb2bIEOKfnhe1FeON14QUzdiz89a6nOjhoT
0Dx+5TyQ1Nb8I9LYoY258140zLeUZGio5cXF0kDyTy3jpxyiJsAQvEVzZgejFV17LeivmAOE5qne
FIv5DkmZetYKnulS4EXUjnWHSIyaXISepiZRFs1OmtVnM9t5QEoLWVIbC7dGkPgdyTsSrbnbQmZh
AxamQ7U1ZETza9eo8kH1C3kv3aqVAIuLkvGqx0vrEUwc2/NVPfyMdAHDPnkGU8AiGl6t6aJBIoCl
HErEk5D+tp22fAieAT6nwXyeH9NoeJgN6jpSIi/j72Jo2ou9vGWItAI0hF0wlPr1mP7sUnwAmvWu
Ke1rNJMDDLQtpzLr5GoteLeUUwkwfkavldIxw6y9qfH3BA1G3cC08Vp4V2pAwxaFTuzz9fV9g6/H
+dAqLFYW8oWpw6+QoUWlvX7tpeOlU9JIXmk0uvdqjwnH10DGg5G0G62HpEVlxto6QTE6HJty+Elb
6jjhb/DqBY7z+pEt2d+3eEMr8tdaXV07pvvQ6u5RGT9VLD8dQGllYT8x/VzWQ3djamDF2NjGI7t1
O3lxkvFuni5sbOux3d27ev2jJWI3LtWBrDuI2yk79CdrbEgUk6e5bO5Vkx774VJGlgUnuOHDloCC
O+GQSQPtGXBqjuSNAgT9VCKJX5s2vudQb4w316k/CXrg0vDI8qMj+sP00ldsWaR3oNLvTn2MflMg
HvIs4oE0haVDP2kluAIy3hAMYFw2m/Gj6syjmvvbNNOPZisH+FXkObcf2qD/sK3hbVScsZG7iWqG
JLZGt3VlHP21rBTFZqCrCyfmZDRFf5lI7a4dSWPB9E6hIH/OdIpBNMnRWSDPMBI5E8U3kb3thFMM
26kweqQbU/55IFoN/G+nXtOsePG9CBlUDtabagUOkYe0cFaiKos4ugPELNy1OlZM08CxhNLz2NpI
AySn4SaZppeWtNdB0H7sRfzszA1N8dT8RCK0K7pM0NrOHxunUIFTZV9LEhoq+0Et4KhZFgks+bU7
LNSGbe82JRxRtAsPTJL7HvtbUHT2wc8RJvUM/ChCqT2WL+noOzQwxxsL9U+odMy8NX0AKmXeu7mA
/XA75POld4g7fZ9RINm5VXyVWvKiM9LTiMWDWCmydiNlkgmS3+EvPHZ9/2W2MNTiwUIlN1OlA+dL
UClxqloz47IR2inGgbZFyf+se8UnmXNtqI9UP0WzurHdu8n7jNdfFr7x2vnNa2SYL5BdVGDz8gDs
yDtS9iXlvH2/vgdvzTHTuGwVRjnwvHeD15zsOLW3jKhIJKfivnHFxhmckOzOdz3LZ4ZjgFN6tEHR
7AaTND14+8TBdj/mheA22Yw4QHGVb+zlZajteo3OLQNwVUCjM5jEJHJwBU980oH6rvHUWNp7u7z4
2lVRTF9R7FxZubnV0Jppi350yYkI/NL5SCVCjQgrp6MWmOVuT4RwdSWHbKtQz+FdePLy+WO0oFRb
iXWXMjAbE32A1vEYdKocE6npvyS5rAnpM4sQD6HdxSewFI/2TDW8ysovQMEoF+CVo4TuL8fRY2RW
ziFv6EhSliWDx9SRYpDFrnkllnExGgGNyrBH3UQP4CdhONturKBLR1SwF9aiQXXXYJTg3DCfBxTK
Kups0vtA/lMNvIO98jw4q+oLFfAWqentXNPVVKlBjgS1KVrLbBjj9K1RloZu1lsjf7887agDa6WQ
maqwn8s7rl4kgA6V7Zy5Da7cobA77HcQWbhQtR/QJJ9cyAMGvk14yKvCTnMCOVQ6ebEjzfn+iB54
2VFWvs1KDgsFf5tm8QpmQdztUNb0suYVDQZ1Gd99N/TmQR+KpylKDwRLoGcbDCTj7cVUFvRAMkh/
wmSoHwuK9ThFJHUa7EaNsyX4kDzj2EPGNAKVJ09Fi1N05SmQs0H0IiDALQEouPfqiNGHmXNjxXpN
7vtlR0GN4U0rQ2ub25O+mwdQHfWoCLT2NtJwrgepkXMwGT/dbjrQjXnBqBYYsU/8Ds40FGHIN22L
7MEfhdcmKP8EUq9F38UKwI+vRZ9Cq7mAJ90PbVYGWCO8g5lGGRMoTtKcOrSHKX0rlQjNvL3vYiq9
MAHmQGbDibzHCe+o/kGbYdvE8yGp6YCqGHJuQpw0Ys5HbYjqwGrVC8kmdHKrVKPgPfnI9oo9limX
EYf8CXOV8WcVRfSyJza8kgR/9+I+iwkEE+Yr6yG80U2ib8uhuAApwJqvRRjhLfaGIvw28RhymfF6
sBIj8yBQEJgfqALWtSaIuCsNGYgLjg+SOxnnsfpRxuUalhtECG7DuYh+gAH9Zto/Tp6+7WEVofgv
5h2lietmkRecxQEJHAdrEumulciPW9JRAiMiaFJvW+2UtcUWf4x5EORvuIgIiJFhEIPQtWkHH7Ae
nkQxfyb4yjUMTOurqWk81lG9Z0EwECin388FtD3TxYkSC/gMS0xOd3Rql6ILm4XwybxoH2izR1DO
2ze27m6R/MzXPIM2ep5impeJfeNmsPD86dFeTy6k1h00ieTdRaA9oGbUpppyStXesao+1qVYyWz2
V5b6NLHr204mDvYLsn9rFHzrTFhmHBZdZMVBms5xzgWZ5NpconQl99cjI640C1gBpfPDT/TnJC32
uPueOPOh99lsTJ26viPE6pGYMjCHKbaSRm+vVCE/RIn3tHLR53o9morKYLE6M2YBGHps4vyWDRSn
X1MBI/Gem8n50dqJzwK+3Q7MpheZhcdCZssVre+PGvs8tGl17XeNeZAT+G8j1x6nZrlfoHltkgWX
e9oMVlDa8mcW1VfKxZdi2GiuMh1H+NCS5po86z3aFy1H+BoxXDL5hlY5yx2tG0YATO+BJpl2ZWyj
swJUtmlnHZuQoARiWLq5LWN3N5RJhAOY8CHIz/jra2EB96D5B8cITYsH3D4RoBFRhxROUe/pbf3I
MJWcsH867dcc5V4oZhYASuOEn/Vi09bY+MamJBlnQO+CIhwVUhXhQMIQvhGjReoKPPpw9us7Hy0B
c0hehrh6y8Mcv2V1AVTEjOOg0xg4uhHAZEfOumKhvdfT6DFiHb+TekeiVJmebEg4V6iIUSERntzq
VXH0p/YiJY2KeFk6VCaLPSaakEhszqa4XlNny+9JdxmTTADYUG20RPywp5KwQak6Bmf3nj2oto3k
pagWbddL8wvw/cEf9V3vaES3+PLyfzg6r+3EkSiKfpHWUg6vIKIBEwzYftFyauWsklT6+tmat5nx
dBtjVHXDOfugGKZXTHW5nIxo9qqIf1psUdooCFz0ki1NnZpPgMG4NDMuN71ZefocmYxbE0UacjhE
jxWIDcm/K8hOfa7+WBPc9CYuJIM3DooPiMDNlOD06/Pqr7PaPflEysbI5AdqGpPhu7LpyWaiX53U
lREOG+Ze1lYriGLEQhOsqpU14KupLcLrJ0qBKimcpRcgbERLttAS9VQ61gcKf3dlFcVNSaNPmDOz
fCWiABmSm2y1t0kFaG+30sWPSFnnvKuDEXORNXLlinaDtCTa6y1Z1E260pOpPIXRAEPnShhzeSs7
A0tK2u4deLjMTNl/QV/bNQVxZ6iuFpZSAig3OBrG7rf1iEsrIsevO4LUmdu+jtyxfsXMY5noZPnY
CZEHYwZAo41ga5aue3AcZMR8pO29mY0f0HZQu0tGlzlbScR4dB9aoJCQx9lO8e2uifLa1lHYbKfI
IHCh1F4gg7WsZFVnP4BWakR5C0bnJXJISwt1eZNqmW26xODhJuLAJqvwRXdCAkRqMtazsf4SobDZ
eCpXxhDJ0UGARwJQ8aKR6V5HHq1e8M/THWdfyuFBoBFa+IpZhOrwwRz62VDsheXGhMuzyE3+XiD2
GU0DZ7LSOjvB2k4fKSVqs9zbc2ZGVTQl97YPRban4GcPiq2d556DydbBFJFBri1VC+J13t4jj9jT
KpiLCIghHY1SvhWWJEpnUJDqZBxk3QRcYMKhFig8mCY6CTNSCSNKr0FmranxTR9jT1PH7gZLMtpG
JcOQ4SKDjcRwVJDqEwpDH0888b7B1NwPpBcGyC8W1Wgc3UJsyWzVceG1b0WueUu1sSv2zeU/CXUN
bZqXLJVGWZvxrLy1BgwnmkEmXjVjrHt7VUfKI9TXVWw1i0ilbpGxW6Op5HgWUI5d8h5Flroc7l64
rB3EnRrNDz0tZrCQIylw5G8xkd5dKS1tmFSwHsVE56mNt6zHckDAV/XrIi/fc4fOEkWrXJWOxiCh
v2dKB7ckz6g883DlREj7Ul6Xo9EzWUjKWGR0S4th7HJdGiYRDoOJ8NWx3xs8WAV/Vo9CrvSoMQgp
11Ah886oEy7zDPKP6eCmGJTe2RIrskw8SYCgV+5RSvcgy4rLmGp/g0ATXUlyKmhNU/azQMptUqFC
A+mdaF5Q3J/1cNs3zjsk8n8qe1lCLku5qvTON2MUWkyT1pON9ZsYtQ8QqwCaLMycD9vr3+0+yF+a
bEiZ9ZDoV43ZtuwRHcMKKpeV4gWLLPqiLCMSbCQWiQFDWgU/CTD/KhsgbxjU2GAO/VBEZ1N13v4f
SnTEjRDGXqyIX2ZN2yjbQlS3ESY7I6NVnjh3soSjFXsgvM/oRdmA8y1jzW2XnIdru9L3U5dcCBr/
c6YDhMctR625tCzAaxbC3hXxW6h2GhgaRCWAQFlkg8t4wOm2etc+jFgib4SK4NsDltz0L4oGhbYD
FlijkrXYRgwpoknDOxN+qWwhgmRcVk8CnogtDr27lnY/kuSYJepo7v6wB/nVfrZ4m31vCEmw9GuF
IYxaaiHHdsyHDCWOZWc236+IliOKIJ1HXgueAl202mg/eLC/3UxRl6Oq/qYzps1Q+FBQxHOmDRtE
0TBzRZqSnLy1I46vqaVx0Qg4NRX+lANug6qGs0qUxYeAUdKTIu/ns5KfZKFPD/PlYOtXt8w+jdr8
MFKEjeaTIp21Xtj8khV+1zJJ/Lce34lORejMQZGPf3HevTvUhIvUSGhh6lsk7NdcTf51uvo9gGBD
UNXT0Rc/uoy2RZGtDcMYFzq+rMVsVTI668cMdSol9W2SxlUg/o9LSvmkCLZlTUZYifcmsRDTEGCG
ray9uUbyVHFUovLi/5N58d2Y2rvK+b5wIKMUsAjwWbogggUA9YEiRp9tO5lrbt2EhqtUMqaxWZHP
nCzAfSiEgSd1CaorA3jzEmBBt2wSPg4zE601/SoS+sFlmBIYaFg55oOQi9UZ1gWJK9SL4NFBIGAf
etQQx8uJ7GTCKzU/5gNPbYhfKpw+sLXSLUCEcMpnjZsWvVnP4TlcUj0Nlo4q1vVU35Is/FY7+7Oa
XavAEapWtDTzA5pjzjuFbm/BQrTcWCXaX6ZSL3n7oxY6T1cf6jCW05+Y1gIaxm0aNCiPIREds6Wd
QBTIBUzlRkEesQ6RFD2O++JiWgr0H2yRnyjCBvwv6DGjgA6eSNK9JhmuFRJhZmuFe90mJVuK7xaw
ls8CvFuZdcVwwDg0TFjC1shRTbMk73l3axzKwBhPbUneI3CAYUJ0oq2r+etE1X5jxV3rUrxVXbWN
VIB8teMtxKgyFRbWpuwJJHVwilAFYasg+mbg92Bx13sDRvJCTwaGiPeoNe95RzYWzhb+Q9y+Kwz2
0ee3eF+H8qNxkw9Hfk2YUYS1EnDnEW5DWo3jiOE1E+ghst9KNVH93tX2o2IzEdSx1hkhV6cJnykl
B94oG57yyPuXlflX3fao+w3GyCU3VMQvQ6J61Ufju46abKkjLeQq2g6AHn2qqhFnuuN7IXa2oaY5
7dD0W01xyYrx3YQFmqkcBcJVXyvN63aO0el+iVreSr39ZLS0ad5gLWjyPzozXLsBPbaRGGRxUStL
ZRZoq9Vr10D/zIXhC+eQdvj88PgpOIO6ZZ+iH1CMtFum8cHlzlqDHv2VXvwQLS+271xn2XC3zS18
hKMZyohZDeNKa18U0RubICPa1RWcOGXZbBSFB64bQTIkarhmCMOskcFF1bMtqLvuS8nsS+ZE3V4j
XGaYJkrQTCN2shC/ycjQqLL1atk1wEnKSv00S/vulEIgTIedPedyE4lEnz3m1Bxu/JpBFB0G7JgA
jFeQkxoMQXjsAxlgBNXecuj1tHPBRe359U+BOOFnAuA2sT9pn7YaXseUOYtea+qS95wnQFuU0GyX
5K7N+aqARVxqKLqFjWoh5zAT35SKsnVbAjKr4qQ6Yb0M4qRe84ECBejOEdbyacd4OeJCFH6AJcnH
VL9WLO7g1jFfK0EGXA3RetUnERzWHL+5+ZWh7FyAy2eqMCQfnZZ+gZfTyHJQ7p3FPqQysKkHsCF4
7VAJgW6txFh8zDL8scXpYNu4KETrLqiridw0jAfjito1xX4SVrQME7Mi7wpPiqP2pCB0yUaA9Vhr
VnwrKvNbZibxi3VPAGFPbjQaUg6lCY6y3VgwiQ1v29nWnxEGWFDaLFrqOb2iGzlLXZfFNhnnWMGe
0rmtR6YgUekj41bYPff2orQI3u3D+qE2aoOrlfc+wPT5YhPOBw+nAMSzGDqmAMB5fcMdbN9zs3Pn
dd8xmzWShbYROAYCwQoAKnmJMVKABe9V+ZSp3awzqE2RNYCmyQpWKQRYZx6dpKVVez3PdT+tP+JY
HNNhMDdBkKPeZU1iM9thgZ/Bd7bL30D5anBYrOu+ntjapNlBSwwC9nRfhAHs3gI/aG7HOn7BKV4b
R5gzqQ8b9pd88lOtTP0uSp9dDRoLihiTbvwulkHkbT4g8GVKT3uJRkNXsAw5sl5hBtMWlqhHzg/t
M2ctKMUszyAmYymqFKCMdw6U4T4M9iPt1HnHls8mEnMZI6KhcU/GtZVvSLHI95wrc5IAQRj4ckUH
QQIHqVUnPwHMExLaWnYEahPdDctjGNYY/8BXfBO2m/FZKn2jnLO1Q058FUE+4xtLXaq1R9ZxgZtR
9k+TUpfSwbwMNT8UnDKOmoYlFAhi6hKaKzsKcKLisa6Sjhg0DHy6xYwQKzwW2ixea624uAabrIBY
6kVdlyxF4Y/lpNuOFOKtRgPhJpZN6uy+iLUQyjT+z2Ys9mi111iHvFXf/HiV/HDHKvGV2dw5JUxj
Ex0KgkmSY2kNux5pNlJ8mKeK/U+vUhLq8EgXFOjgcLlUhPijftMqchO4pODmhO3XVPX0Frl4S+vo
L52G7ZgWHwCBrAUFc7SqTKYrZF8gH86DQypIPB0+KgIbt7KRzn6c+m0M5mdRRZq2t70vRC5LNzL7
l2TAoBrGn2khANC5KW+U3SkbK6PIcr14H6O7ZqMJ5EbD3YEaNl+VZp/6rbvXjO6AavoWZRD5+LXj
RFkUAxRgqvLaryimZIoAsZKk9I7yo3FAS8gibVluety3uv4Cw/QtnaI/z4MOJOOWsrrioWtsljhW
7n6DDJPrdlCf3IjDKrX55lOhnvOq2SrTZG4nJfkKuNXgKuT/JoPJtj5pDHRIDmRkBwFFGDXyItmc
HBn9iJZWuOz5Lr3lXRy7xKySkvuj6HKLtFfZ0CVPXOmvVeAdqiJmE0EnzLQCbEyf6FcSJOCe1Zbt
i5S8pPbHVry3RnjnrEc/DuXooM95eOQmgl9SVPLuBLtcGHD9cZzsR4h9cBnQvXutp66m0AHFZ5nI
/Q0+WRaFbd22wYq8dwJq7Y4Z4GT7mu5+Bnr6rIl8OVW4CpJI3SKtQ5Eco1ui0vhILe3PnAOXqb24
ibnfHEbY2YBSF7irR0dWE9EUvQoHphh344YodmUh8hnkz4ZDBzOTqkT7Im5l3GmuOhDBSy9NXtys
bbaBm9LUGVW4Ct2JB6HOfvFEfwp/FkhRsIQssSfjYBi8UVYq8lWS9Z+QBtqeKV1nln8aBKR6JBiN
CW5mXNByDnyS+gawtbvoBJL6JBivIoy+SyNmET95a5SwP6iud5FrHU1vHRjEqemKRnUazxvGZZu2
70kDkhxm8d0omGS1dZ98hk1Gya9a9XokMG2t4q6zEfLpZqCcxjRejZSJq2qeeemjBDGqlQQomhWE
ZXzltQa1o6umfUmorY1E+UXF8553PL7upK9rhLe6mV7KoHAuCUkgabYuVetgTfLq2Fq+oV/NSES3
LP3b4sBfJxEzrlBWvHmSTrpVqFsGO8nW2Lh+4xmFpFkDPKTMPlqEHYIhgKIoW2A1Mbo7Un3rfdSH
3aYPSsjI0ylUhUc/CKnHC/AQLEYnmPZmG367xTj4uaN8DKQvRJES+ZbVzjkMyafNBrCG8RGPSrTK
x4Q9TZ+x2ZeDpF7kQk8m1p8dQjH8qUQqikVvDd2G1mGHFKL0HX5ZfjbomI0w1pIYWej2XUug0zVt
fK0UG+Rjt8jKW+4JwC0Vq8VmBL3shWwvwSYxMD/2Id5rbl4NuXKmME6xTPhUDfkCQyK2WUgugR5Y
xrYA+EMbyjRWCIew8VG/pDGQek9k0BLJluethefmdcCso5GCftByQsT1Y1wN6rkfBFmiOtFegy3u
tPkTZwABegJoQMlpPlXWBgo6v0OeMHZYy3ZydcLC8swXRvGVKWa7zjvfhnS1mrDRrkLjkbn2LjMb
8eIoQ7pJErAAA9eZO1upsavu0jJ5FDrIqVDQFpkOxP0hcwYfBexnZbvDgQt+kXWzQESA+O2y2jmm
0D5t3YKGq1az0Mv2U6/+JLwGSq1KoWNZ6SbLsZlHU7GY3CHZhwnMUZxmeyOzn/jVCGdF8T9Fzq7P
cOtipR9W0AM8fxLwh3RLbsgH4e/OQLvQzmyggFIHMBADl6Z3cBSjCcQ3P++/lI0ZuVvtRoBZZfOb
4/Bp6TrrjlaesCxqJqTJOKl5XkfEPzo+o4XRiPdqZm5G6nRz3DJZovR5ePXAMalWpz4ozpx778ik
uCFdFoLAURim1XvsnbcKNyHUhfqfo+v50iocMrWHr66Q2wLK9VJ6iEHCUv5Z/J1+QKsNMn1e9Doq
+G8je+SCPWVraz96zcjdrtVXs6kfKfUvODBnqwi8uO3oHvSYj2MBtgWyBT9Ry/htTSLCtmkcd1Hn
IlkphDMyROU6651HQRLvUglgQagjTmJN0RaDj1qgPYxpA5rA9Yi37fZtNxpUIEECbkE7qLbyWmfe
nytzueu9KUZA0bzH2fATADy34iDbV+q2z2lbApWUBYatuLn3gd1dorLdVzpt06jNkGCQMv8z7FRX
i33ZsASu63qXlGJawTmg858NqbIqLv0Yh0uqwYHnBFeXlrYfIAJx5ZV64kvOkS6rjpRdv9ZDC4Zu
H5jOzq2aZ2ez27G462euxUmCrF95JqZo9lJH1Nhfuu1yUMwwJoKffTBo31Xn/aZu/i+2FBqPerrB
LoSuOD5FjpnJ4Kmy4EyDYYqgfKnpLxybBbHhf0EbTzvBse33Zs8G0DyXqk2YkTGch5H1pyDIiENs
+sZXs3BLBi1wr8/1nBrcp1oDBYGVtXSb+aFFH1zhBNcR+LMMLcJ1Rt21UE34Nr2R/wSQFfxG60Og
30SoMIIICu0rJ1xpaQh4z+oTJReo5g2+jmo3NrxF87ZShOmW53leZkb7AHPfejsN6XqqDXbDccbI
aUivmTC2MXlTNJv2KVe5ePQCZDUBv30NUdiJUK24mvZFacTyfZKMJbajLlm+Snb7jhN9NJyANb0o
a9ukZ23rFP6crIWh1e8a710rK7/DiFD0CQPNFg3MJH2gmttWpSdJQ2A1gq3lYTLGOQqieYPL7i5V
duRLfSTArqoGc2sFV4GoLoTjPAoVyrYtpqNelv7ojjjkxakPTSQ89s0p1e3QDO/lUMyJwd5v1qRb
runtFKAPtq3YHwN5E4X2T6VKdIPktTdY/oZ1fMma8l7HQcRzT1cfp+I44DUBZZ0c1eTALdkz2B3x
FaqAEpEHPayoonAFcMsunx3/KQnFr0zQz0mP/6PCEE6uDFT/TGmHBeOZmtUJkLtxAWMf7beh13vl
oVokMjplt0+stGRRm8t1R4OYNNofUIx0JfX6YleOQnUUABTuQSCO3R5eLKNcrB1L0hQcn7wxiqzJ
OcD0plv3gM4JumOvDmpURUW7zvDNAq/N05VDUBfAmgDGr6iOdcSpbIw3k0VlEv7YOIcqVZKfloHa
DYN2F4QMonoRFPs4pUscRbvS+7i+WkmxVYvsz/CK/NvMp6tTCPXXIujeyYqPljv6klFLUjkPxQHH
0hiO6qprwzN7hHIb03Xw0XVoQIkfe3QxacKq+9BzPr6SSO+1OhQg4GXyVSvZZZzhC/Zs9i8tePnQ
zQ0SQZbs9Kdzl50LTw1fRF1/I1Xz9cy19qwhuN9k9BeP1i7WnOY0y8sC4zNIybgoJ9qpUfRfbjU+
C0dLdzzSkAE5TTegblS/7Mx7aEuaDZhfKLd5fqG1qDtO5KfVVwpZBeJNS8tp0XN47wKewDFoweOw
oU86xmuNbBi8TAFASyZrTq+tQi/VmR1mPrM88aVBEazZ9breuFFFfSzAu704JuFtoB2ITRBC2Qdt
CxNswMxXsafdLcvGwBffF+fMtkufcZN8mWImdoqefrVOz+VlBr9xYPwTev2YT7Kk3BJRqa01I9aR
qWTfSAAEHIHBofhioL1OazB6wwRlK2+NFVKEQbj8pF52xK5r+xLhtVOyAYpVV25dmgWpN4BgQIuh
dYICnJbQ6oKkOOn9HOxBGlXR/hS6uiLFjJWcK6Da0d91dQgKIUAXZwQv8LZI2eu/ECvNO122eALV
DmlNuOgxdLK+b3gjMlbGE8dVaMSnttcXkxI0h7psJXuuhrQaACUR+NmJ5LO8BNHcFvkpq2rogXZx
NKzZ651t0SHyIQ8N6jkqOkISmaM3d5NLAFyJxB1jhVeCjD6k9VoMvblUIZnO9eZBVMWhpgabKmOr
VwyAvWqc/Hxg6FmhzjsIqz7UkiM7apy1awOCGHpKuViBuNUhDmtcjMxcbb4dMYZNZQ00kwGu5bCz
UsZ4PxJ6Uhc1+LV42nYYopdgq5jPzfrAUFt6msp2vbboIJpeLgqludYpghfBeMdVMT+AxLiIsNti
VD6ag7pDu7VSW+fYGrBok1G+tFCdmhrJEp6HJQ6AtW5XLs21Q/kmkZskZfTbi20jSDZNjzkjRwXz
An4p95Lya65DJiMJ446a3QbUdPro8G1MCZMCqeBlgr9Fke7Cds0vhKDarjN/kqprkIumrK5kiOKE
Rc4g7nqC21Qff+cXGdj5moCdc1ZpT8MMbtINwaVCt6inXRVNlzKM3qLOu/eme7BlSOQDd0MRvWXm
P5zIW3OKriag3lGLHqAm73lr3UZlAQzsGdbuKYvHe1bYh6C7MW7YwXo6B5pLdlBzkqnxMrXaC8Pf
nRKylXDoJxp7G4n0rM5Xis4LHVrNN/KvJrg2VXvAybVSmupVCb0t2evvig18gAmetFn75oTBDa90
//s+Y65W3SEHfet5BHu1YY+hGAabFp6/uKZljSKqGVNcS2NrJWwzvZ47MyozPvuRcqTMxnIabrqG
yXMmlwTlBE7Gz0q9qyN/ZAC0o/N/h610GU1xm7iW5gOBhWStLR2jX1fZd5IFn9wp/+yUS3cwxcMm
bB6BCEsHp0A4VL6YTLDTkIfV4Amp1Wk/VvJIPNu1SsuXoh5WtdxZMF5daCcChRw2J6o4u/nGwkqu
2btS4devw1VfRSvYZejUpg0UGLx0iPzi9qBzHEPhhjtsFEc3VA50bKmpnTNTfCZetreb6FlW08NL
pkOPezetx3+Oo383tnaE9IzSwbhRWjfTSwWwKlT5k2H54jXB0irNP2tWairWYXQTJtPjc3CVq4LF
mJ+NXJEaTqNSHNu0ewkrP1Pf+1g916BVFpppfwRp9Iyq7ivtToY5XBHMfOX0eyRXkkKcXqePaSr+
irJ6FXgB57iGZlgZvCk8gis3BOlG2KiLibD0wocMkSMk/TWuvH1exRecL5sJIHo9K2fCtdMF+L2r
9lpqMMeDXd2BR6qcg931a8uT21AfdsFoLBFuLVEprIL24lBEdSOWWtGgM5n2EZPMIm828byW/lJL
78RNuFJ7vwahuKj06EsyDFhEmr1SLWCejfZkxQ8TrWOSPt0sw12lmbatZX9LNP3c1spdsRm7sfng
60/Xkk+XJkzh1ziOMA3k2ZP1qZTGU+OBnB9AtGqvQieBQE8JlOqvuiOfBakUIyiQ+eseYqlgL8DF
jHr9Yb0KM7x4RXEuJKlNyfBo0/gEt4/YXnGjG1kOOgIcchoarQU/K65RMd2zLrgQkrBszZNC6vaI
8LdQxR1Y/FNNVgCHj2qontUCgXw2r2nsQzbGV0zt+Cz6EzquU8wmyxDtum+UG8jBa9SAss7cj/kY
IVSCZQaB3bz6UYA7ju/xEF3nk8QDa68ZSyhArg3B+xwCeBmsfE9Wn3CX7djd23+Th8hELkMeDerg
bDjJ8txq/RFtvduS632niTkCxPIbpk6pPU5Idhg5NGuouAcVWAsgwPMokmsNx/N/UV8SP8oQxpwm
TrVwPxpmZm7V7jSTZ4oVZHRWXrNp7WiG7wp5nY+5+X9lt/XGBuhu9P29RhqSDdYR98i1bnOAK6jK
1fhqoxgL+/BRNe9DPJw0m5Oxi59skM+id05ZFj8SzzyapJ4A3IgiwkUceSZn+/8frG2jK5C6O0gv
O1dO8+vx5vezZ05JVVYMtzYr9kbPmmnIzkN5y4KIiMavSDb7jsC0qI0fRhKe8pYzmm9l8RMktr0q
q9M0JcfANp7WKE5dpNzmX8D89+dGe1T6Db7IK0oiQP5M0Y3xSUThYeSiC7rk3ZDhg2wJloNK8xnb
9gfc3Nv8idJ6F57ej6yyM03ztcvNV1OGVxeFvZfnVIH9leZ/Ri+t5g9fDF4NJ+ce3NvFcMVVdfle
wj7NX8vMYFs3X40o0C7HDxlPz6ycLvMPNZnxmfat1euNIacLK8e3RIgbCt2P/y8d1fnQ9YESlsVw
9EAaeosd56OOo6vVrCxDnKUov4tm3Ds6hPBB30QuaEAm10z/pDesVKX+jCaBNvkXSu469zIq9+ht
fgl5mm3d7tBrwcf8RPFenTShPft+eCMXh4zhk67Jl6q+kP9zGxrz24mLM5XUjd3A1ZqSrQjUtUQ/
9f/HRu3v86c3tMZdoSNfYILrmsqLV3U3ND3v09RfE0V9Iqn5KC2qVyc/k3/8gVxjMybWmk8mFwSh
ijK462V+znlA53tyMPPN7E9IeSKrZLgEXf8muvhqhX89R7JphA8TpLurYi/ij7H4/P96LdLwTagg
9Jv8qJXmMifWZ6zTb9NIP5unOzWXYB0kwZ0IRxn0rxS6N3NULnD4TkTpnHNL3FkekguUH1lstZVE
nl0cHbe/qXryLnjkFNM+NPJVeP1dacYr7S4wzF00/l+GzC/r/1+jhxq0xZJkoCxDWcv35wte8Pj/
ddr6XunfYG3/RnV4ZYBAnfc5/xR2V7xzAl9Me++54Ykl/m0Mw7fETN/1SH3mfCia0UbtLe6dCDCM
TC8DkhkP3nV7Nx39teHcqucFYyq924gnFVwlAvet2/AnHGosw0Y1UqxVvuyUdzOM7vPlpetzl7Uy
muK7q9ofLQ/9nv7JpqNieRQ+cFGvBSdoaChX8h7XLVozKK68W9S37SYvp6MDNMNQ1GON2doCX5hg
9UyoSR069sQSh9RR3hBW7HKnfGH9cbC0ae2B9IijnKoyvcw3e+PlWy9pfyJB7mfsbAY7fGgKoilF
M18DoiDCKj8azuxk6crzULwPifYrMoU6SedYrN5Gs/i2mvGRG85fO/SvefY6Kt7VDqKNahuLwOzf
EmBgeuoeKsPdmKUG7ZDJVHglhHlhE1ca2M4WF/Y7fvDtVI876Q77GGUl8T4hgnP8Z/BIty6wuJGR
l5i2LuIidCyboDMPgGh2BOeQzir92tKXvkReGQeSs8FcEjd0mLLiDFyd0Zd9cBLtGJbdQSa7xhEb
9NmvKou8MVtHZy6J+MQAdZsF4oDZ5zA6/apjUN2pL7HaLWZ4STv8VsC21bi/ZtaTpz5+reO1ST3c
ok1x7fBghvVLF/YIoYdVo9YbVZe7mZSpMpaUMARzSW5lfBjKHDhbd5rlf4Grz7DLNy1ggQyXnbJT
Z5bb1H/sUCkv8aiHlDBoPVW13Nexuh/RW1QoPMt0XM/v81xRIktUvfCArn1f4prRycNkc7e3+vQU
UnO41nfitVdbxOCA5AWzAZLXauNZnGkswvvqNSvSs4sIEX8Yy5wJVWfEKwlZJaCTgFqMkKj/CfkU
6QknkujvZdffDJAhBEv5ldfOgmaSjIzkEmYcN3w7cLVSyfll4ONSAPyP8thHxXYyUYi9Oh9xCCXa
rV4gZS9G2/sz22JvMZuwLW0jGaCVGJI875ewRQrXMAlZQLsbneOsV/+IHjnM6srO2STeUYd759jR
rhvTZcaSEp0Go4Rg6fEk6m25UuZXyX+vBXbwLF8AO2UTOvp9fxHw9Dpn3LIJJq2WjxcvJsQnkur3
wpWohgi2QKOr0Os7OZOxcFjzty7tddrrayOwd3CuGGG7e0MpSJudjj3D26B1d5ikRgknXV/pjrnu
JJaglMlMELV+o2d++wrAfOXG0m8C6ZusaKDv8+ASZDy6+9AKQJrrGHT6XZmrrxjE9tNALk6NX1/W
vmbJLWFdu04rV6ZcC9R7KExBW8PStJEdtsSDJutGx5dj4FQqloP6C5BnZfEA9fxIQcfN/WsgcUUp
wOcUqatnrFx5dc3j/A7wT3O9PP8W8tBk+N+QxDIB0AuurjM+yP7cQOc4el6wKlej6oFBtdZMFWIG
ovG1H6KtQn4nXf9HEc2tWnTJU/MDfGGClKkvzb1DOgqJ1c54Rtn/ETAwp8uqehiG7tpRXywe/amU
x6Yd39CSHdwwP/eoC6pGZQX4JN5plyTtZv4UZKpy5LwBR1L+DDajGktHl2PKCwJ5ltS0PPNm1J6t
IxLynbPzKDnTEtInF16HBjMkWTscnV2TMrAflPUAQLfhUxg1Vzet2Ogk+THUuPkG/VUFzO64BMDU
40+geiyW5V7jVcP9MQ2HFXNOh275DdYWjXbV69MtDg88t691MNxYmJyhzXIEqkerGhCpmks0uIuC
08nAsTOXpnXIgGNa4zY+Dpa1nr/Mje5bibtzBNca9pfc4TQl2FXiwJCDiYOQRoF/j3MNIh2/xmJY
9x2REsm2MpUjHckiOQzBKpfAnoboNNpA/moCG6txHUhvyw20Mnr4qeFqdgnhHl5lLUljufTn/zzx
ZitOsOHRPLFL7zkMZsm5Lb9nTQXp2Ft8wZv5Ihzj9AJU6SxbgrBLaz160QuJBUp0YSKwl+Zr2CMW
LJHwt+4pN51tolWvcWK86m6zUQNvk8BzY4NrhGsrXOOgWxGhBo/sOgSvk6QbtKoNEZ4be6o/KiO8
VFx7cbNLI+uAwJMJmqQPdneFEm4avtRWR3BlRA8NS8XmaI3xXPaNj3PK7xGGGiSLkVmwCcA7Gzmp
3SzGhxw0HVnPupLuCLBlzxgdEt4Cb8AzLbf2QOJo2z2qhF8cBV6MRH7u5uhY/MRzbqz0n6Cs94Jc
H/0/ys5ryXEky7ZfhDY4NMzG5iGoNRk68wWWIhLCoZU78PWzyKpr3T12be6dh0IRDEREBgm6OGfv
tX/eb6qgCfcNgmjL3QW6OE0J4R/IUbLJ+8rynTJpzmnII2W9FdpeP3aHTk+ep17K3P5sahIb0mRj
iG9RlOwcVa5qlzqedZy4VUo2iQEOZ3f8UbjGqRvoALX5KffKbUNct30FDbWyHJdsQkaYYVzzjcVW
9ZjWGHb8CDTZrHZ+EZIWEoBNVYv+T3bOjZXh8+JZTyFew8dLzu/qQCNFNOWoLRI/w0qBfGv+kRNR
W3kWbqg4PHGvfB94zpbJRmOppEC9jggnKkcWAfw/S+FiKb0Oqm+5Ha29KthpI75Zjn3pTGcdJOMt
NYZjg+eQCtmCsZUOAhxtsmO96M0ACDIkBMQn1RaVDKxTLHmDSSmBAAgG5nEY4Uxu2UPymjSHx1ht
8qaH5qaguldqd01pfjUkaGjrx6sxZQOSzXKtvOTo1tzBBMGSjrzrY7UNAhRK6bB2RvOQ9/5Zlvle
WuNbTRtOzuXOt4adZKuMSZ/p2jokkYNiONxEArGNIDug0eupdM85rXG0iscuHddJN//u25brCioy
6cf9TpZAevDYXOaaGKLauHkhay3ibDKUK12bHOeRmw40Jr1rqLG0yeL6YHWflqJVNXabUpBsn/z0
2ddBHsjNCBIjwU7lGv30hkrS8v5GNz7SjRT4jFvu89vMmkTmRPoJmorOxTRsSHBspMBd1tV4Lv18
D2tg204kJaV41aJgCRvg0DTtBWn3JcpPbVVd07TcZWmxL2L9Uks2PTX4gTTctU6+Qy97LIx0mdn8
JkQ2M77OHGkFAcl8eKB+z8F2IqnaZckdzMeesM+J4IRFl6PaIqz4d25l9gaFUZXVDVIVMKnutc2A
EoIre7MtA91+bXfrQ6RJnbXnmgZxwU4gQlP/oGL8r/Ahm6/q/KP46v7j/l2/qnpq8b73//kf/3b2
WsGnLf7HS07pr5Y82z/9f7/q335u95+PL8df1fJH/+PfTlYPuscNsRTAj448rMe/4e8r/3+/+Dcj
5P+BD4Ht8T/hQ47pz+nf6CGP6/+mh7j/QDLtOuYdjQXG7A6v+oseEv7DDnzTMiErmQFMsX+hh9j2
PwQoKmEKz7Jd273zyP6mh4jwH64JYwYNHRAnH8bU/4oe4pn8/n+j5kA1ET6OLp/fZrpIr/j6v8Cz
sN/LjL51+kS+fFepFTjgKTFfSIbp6WdpBE9fEpLfnoT5fp/arC1rP7yoeNc17r2fSO4T/IPiJb0f
RmDs5HiC6tNBTcBLKD8yZNWTI9yz1tXL5MX6hiKG0ogK8QcwxOdxzgaawZ7+xGWSU34R93CPonbV
EfTET9NWNoJweXS6keRVs/6yuOjVk0huAmz82h3BINnFvP+MRhksAis/J6ZE7YbdcdK9icSnEa8u
1cNT6w3fqjYy2X9lHo3ECC0XKO2ql4JPICx7VCfB1cjEXXNYHi05/Ag9X4C0jIBIJcjV0Vfkh84R
Wy8U1t6bwmld2/RC6pAZzlVpsBqGebzNYdTvirvWuW49tKReZa1xlIw3s2/UzXRFsUhnDbhk1v5W
3t3gRmv5aPmt6hMJPv4a25u/xw6JAQDmz9ko8o03imEpPKmXbhR3u6H1+p0kg2dpQ3dEfUZZMRzJ
XQEwjhMI1zyKGmrPU5BTOPS8a8F6Db1ksKXL4p4B7rJEy1rzZ1+YK4jL36esaD4Z8xemHxHAUvvo
/rpQ7nRf/pAq+q2kWZI1hXOu76xVqkX0q9IIOGIP16M9GWJvE8h6yZ17Vp/T3GRrHnvPwNjgR1tE
q+6SAG40miHrB3WPMozsjBZLUT9bSIr2fUB4XpHHCq1LrjBdsQcR0v5R5pbcUsv5cqNqfFU15cSc
3TTis0uGAwX7ZJvRZoiam0IFsgagaoAob7+qlM1ekrvsRpG0PcG6Z0IYE5vtQeesMGZ4T4JObaY8
oNjxDufq90C589Gc0DkWPQuDDCj3bkrlh5m3NbmbAmtU5dnQ0szs3KrgXF5617qXaTcQeJKLdt2X
gXDwl4KeP6Cq/hQC/Fpox0qXKOH9Zd0aNjOZ7VKHiL2jU00pPtZ7Wkrr7DNlDysEnzMzeYf8LKq9
Fda3TZKT2uMMQbisnTrYdhOtqT5RO6yqW2XDVwfIIrbCKpicDTjXwziVH4blrdqg8L/Hz6T80jPF
PXOd+Q/usLmuyBJYJko13zqWyXgP8+GaJb64sgH+MkqYQaQiImBxE3Ot4vCl0j98gwQRz7GrU2cA
sMDgRVKXhWkHuIYVPPep020rqupgt4jPJu1vaAiWpFT3fQzqZK8GplLfoy5ETBl5K6DJhtj57dEV
f6brqJimI/+sgWHvgMQ3W9MvmqvMofCP6scI5ekZx655rSQVgMQ4jFX46tiaXXzV4AqNzdvot9k+
62KQu2WLvH0SsNU75yCiwt9iIuhIAeRg++Sbln1dLoZiHokT0D1sy3cSfKdrNLuauhqPWkR9T40E
xodkdEUUdnZ4HMB8ZQezqEAWUfLGJx6lh8IjGRB9GgWBxOouj6j3NGnH/Vzxh5lwRWS6huiB5DQH
FLC2MLMfRILo+/4cvuxrZYf66JG79VJGIc5IAs32j9MWdO5TVUDObzNfbLXhlFecMohcaflUZuK8
Vo2FOTkhzia0C2wATe2AAcL9MZnlG0FeSJ00DIwn4ZbyAGrndXicUoGykV7SVHfDYk1G22+g5Ag4
RxUmaz9sxbwdUyxOtUVnvO/y0+ORuJ8+HnUoqjJqt9Wc+gy2/hSxgO+itD9gbNpi0kEAYY5NQ4M1
z9YgeNMfNF1+V0PRooHwso3h0RlPfA7dNL9ktdNdRHxXPiFvPtqYv5Z6Qimt7VYcmx6M9uhQjOuj
0X6LGywsXvaOjj98lSm12VSb3s/OwapmD29+bLfbtAnlESloCDGoOTum6InDGtznWDYVFvfePpr+
HfzgkL2BU2E8t8M4nuOYesI8x++PM2LHBrx3FCsfN4fRIwlw3KZ/MhkTSfZAXRaMVfuSz2yNq5Fv
FbPZvoQqmQ+tTZoPDhTSPfi53VRQS7sf7Cn8UL2T73NdBieA8oteVu5tpBFP6DXdTVMHzu1xQIhD
+kyvpx1qUionpRltisQ3rkWLrwBjZLMdhI5vj+foJw5LGpTTnRjfP7FGLvbK9KeXVmc0N1X8/Dgz
Xfo4crbqjWOhcqyNgUlqtqx9EYS2x07m7Leivflu7a0BpmAQUnOw7oED4N+UuNFVyg4sCFZdrurn
kBt12QxqWtGo9LZoYf/0Tfv3J0CWetgpYDYB3pqjoytbrYMMIwvX5qvAi7ByWjjdJWFQbIaGyT8b
MPh3tBOepwIy+1+/0JlJCuxGIm2LchyJXM8p0FS4f8k9L9cjXvVrrIlVxF8uX8OUd9fJM/sjBedF
yd6ZfgDiES2hbn4QXh+HKq+ia4LpejSiy+MZqz5N41we7bgNjpCrCAKtCSPQLtygQkXj8e7k7K4K
IzqLBds/Y1exsE87gHnYCIWWPYDcUOInVEd0idySy6kXuHbBMa2Ek+JKv58OIbWBtKNa+DjNrQmP
rYsSNQgJDGOQnbKcqL5ipBRxP624kykKoaNKCuC/C5x8wOeNZ4fJEn2ep/dR5b6mQ68v+WhIYu7D
bTzfzUz3s3ZiK9d45WsmivGNBsfj2bwAQ22k07Opsuc+jt2fJN002IAq49blRbFPu5RKg+3Lb7iE
V0OmnZ9ODljO6u34Iqx6JvnOGJaPb20QScbTz3E052U2hs3RAELQ1vExzvBK9L1Gp1QzRSTS0K+A
nkLoEab6llvu58xa6wu+21JjIk+e0hh3UprprT92aqdyUqoU1dM+iMJd1Q7mKmlmoj3yfYyC7Xul
akTILcCbIZrVEeAXJCKYIATWTp8iqPudILCO4JNQf3aCETgIYueUNKJ/q0GA1zMptn0179NGF8fK
UX4HaoKHj0NRyZLmLb3MJJ4JN5utdOVVAMxcAQjkr3Mie1iral1uJMb7SyWLzEMbHH+VUFOeVIU8
Hnhb/Dmr4Na7w3QrnFE/g5A6up1rfLSjzncFZoNlQiv4M0POvbB8bR3mwMzf/eRPUDBfm6FxjbgH
X6jWYikAWLDOkKi+2Jq1xzxJCvgzaWCxzr98XDrHWs41baZw3FS14h5FddFE4XB9HNq0Hq/NXb0R
azvbPp6jmeJsMiOZF4bp/KIdMF/caBje+FRTbJf2h2dF6TGGYElpjdMBF+2qtLtwQ2/e/oBO+sv0
xv/rN/lumjI/fII2ib55sXj1S9P45dTRoRnC/I85OVjnnHumiZ/d3YgC1Agc77srfPJo94cTIjJh
AWsCzvHla/toxET5EOHjn5AaHcZI9u/A/oNNDxRqQ3y8+14Nek/Ltfgp665cpJ3rnYmtUCevz73F
4wuUHleM+O1HHaOl9e19MlE1sVTcvGWhGI+ZA+3kcVp1sj3jWqSqwBdDZbfXWhKhfT9LlVTPsif1
CvHPqp3NfpmkAg7XX0d6Dzyuqapz58jDYEXd0Zfi78Nf1/zLuSj13gtnPtxcZ+T9WzZBJ4COQiuB
zi/5wzgzjAmAUlxY7sWJWu/yeJQX8nfRZN2uJRXtUt8PgtgaSjEoFni/SsbocfoeWgSHqyZ+N6ch
3rsxUijhxxNQhHKrNPl4Ywqy3u3uRZsxnL7LTsISyvibGs/aur5NgF+bl+vab5of0A2HNv9h9GW7
xgQYbkExV+9S6t3jy+wESYlEdH8UtRC3MkPm2t6/r0VD/YQWNbn6Tj+fBB2WxiCQbEinT8rFIKGh
CR742E+f8s0iX+KFUibGT11tdZ2nW1mnwYuukc/1eS9+idg4OaKoPjrYwWsjilezauM1n2N2B56Y
NlNaUSsaEj6GIitXjgqSaxU4ap2ohB7C/TRDK3t9PDLH6jmMomD/OHscWqr/O1em3//5VGImyINU
sm9FUzNRCvfds5jy2wRBblNX7nsqEKlUKss2j69i5+BT3ST+ns3y1YrG6hRadb1zcwepm91Kqjt2
51Orojs7p1XyXCa6uzRFuZyqxnwyjR4iYcm0BSjOZOVhjN1T5kPQXpmNu/CYDToCbfZFn+Kmb0Po
2rYSyfavc0MY9RqaCqK0GVmUsEtGnKlmFyTkaUqL7sIfVF4fByFh8Uhj6pZd2UYHVLA7QwWDehpq
nZ1GjCanEjBl24f54fHUP59/PDLYaGK0r8/hvYUEmwrhUYXjhbAgezd5zvfUSfyLd79zRz9eFRWq
xm9wGOn+Mp8cwjGeD49HfUiecRbh4gh1ai//2xcelzwOrmgAS2a+XoEYh3SZyrbbooR5b8tAnZyy
0KfHI0rP+q/TfMi6rdWKv654XA/PA41Jig447uwW/04qtuX91Krc4sBeqnxisV5gO5/UHr2gvHRB
o1/MtLrGknaQacX1tvar/MOsEGeLrkWgP2bFx0hgtJeyNDVEMt1SJz4/rrK7Lj80031hgx2x7IIP
2VCvTeDYvBLdcK9t+hJ9VCvXaamiE5zKlKQDVveIi5PVJIfyU0Nfw6neRceWAIYPWkrq/nTvzt5B
225DUDOn3hB1S53Sh/Mdnz5+mq4ZIMFosGTdzPhkX7v+e5eNxXtqzvIZp8zmcUYUlnXx0D0+zsbA
60/thElQ0+98SqbUWrMNYo+Vj2Jh6Jly9WOfgBFsZcXR/NFPPqafNEKDOLSIMeERlB6LLcSbSM5b
xvjMLad7BZ6Ofvk8Dli/a8vJf7YRDP/c+5lOdrWk2xvTo3D13cgAMKdkad+IcWGoDIRBn1HsiBof
AVoVgOBR3Mj3gxPl3cW2u2kr7/XmxykFWHKZxgrFWRyFztanVro383gBDDS7FoXhPmOcd54oOne7
WrbecxmrEUGMtX+c1SkqsjHOfHbVUp4U9rBTTX6WPyIG5JMoT/98HkM9Pv+SnNUYbsQj6KeOMxaq
0/g1GMmLghfzg9yHmoVKM7+SubmI7oaCNjH9zYAE6LOYrY92qswrAFj9gv17i+3O+JCl5e8a3Mrk
x+TxZ3d3X4oqQ5E2IHRNknRet+Hkn6quVWsBJfHJcyr/xEeJmfJ+eDx6PDe1AH7qutgL3/tqEl3v
eY/E8+ggYe2TftpaE5r/wptvj7/r8Re67Cm2PuSKx1//z+cfj4oAgFpcJPlRmUJvaXWltJkxYJTM
V9kisJMXq4yGPRXvhSKM8Xnq6/RcePrgjK5+fhxqLH4r2osE+8HA3jhDjN52igsq3LXvrerGx8rY
mcn5ccitFn8gQBOIs25zehwMO6G7mNyVbyJrT8TGDou4caABhJ6Jjj9aTSJmYAXUfPFFFV6GajA2
Xd6TIPm4wg87AAhkFqwc9iwn9ySTqT7JOuxPfVUOp2BuXP30eGgRWVMiX90/rqyFxVje9BsijdCy
yzo4NJ7h/3V4nJpFBkyKvc4PBW1p/d8ueVzcDeBwHMVM4AiVXFIHtbTFHuhxpkEXQyO7f2HQNYwL
Z2Lm44wSgtpkFmACiloe3fqk37vBOH8kXn2gkayeEW2JZ+hOFF6QWkURoxjd8rvgnVMrQxI4iAlG
jgw/e3soXn2to3U6IjB9nFaJMZ4At36m0i9e5f3Qg5LCuZw9W529JcTLuBiwfOBoYhMwSxG/GobO
UAMAZwhGoEmT9sLlyBpjIlqUcsM4wQhGD9urX27Ib9TJ3abdakAHUZS9j7nV4OCiQ2NHyBSnrjDW
Jj7clQJtsCtTEEkW8W9uj1hmmMk4b4v91EXmuQwk60Qdfvr+Z6BxPdT1kK+K0vvG69Ws/akD1jxb
zSH2XHpohXUnV8AYQt3HBv4OOGo7b+2m1HaNZgowJ2PpKeq4uhb+3OCNy6xd1qloJy3ckDPW8JlR
sZ8Me9mbGTSrsIbOV7KFkbnCAcY/ksgt75Rte9mhHYAkOSvT29iZ9V44sBYKv/a3lh1hISrtchWC
L8DBGR7nCYYh2QRiMTjTp+lEf7zWRBFc598hyVOK7hZpHKB2xd2CthtneFnZm9qjTmCN9bAqWdQ9
2RHAGJXc1aa5nR20rMYVb98G/nWwJsb7Lc1qgsnYfIg2i45hb3+rLbf4FC7ejjkKZ/Ipf5aznby5
9VeTdsUnuZbNgd0/ao+O/XWDy3bfO2R4m70jNj7+X5AmhT4U1P0yuAM269/WknfFgFyqKiNjHCFb
OfhnFqJ/6JoyC2HKWBEvo/edQkMphw9POG++O6W7nBqoO3T9Oal+p4EVnZMQ0MTYmeOaAmp+5Q0u
rnEPZXJuUAYLJg/fw87XtQ1mFDN7RgBqYY203pWwwlVPd9GvjfEc2kG+7ylFQvXdt+U4UZWd2lVH
+LhO+3NVwrgNY9YuBT8Ug96xrpwXt7bmTZGyv0xzH5llT3pEU9YvBg3v0EU52bo21pjGZ3iCVxFH
RYYTy5GbXkanUs5UYbV3nOuOKuAgCA1s9A+B4/PmOlm28Ov8lvKRzIvwo8kpfik5Htugca4QF34i
cH03ZWVSHEO5JfuAzYapI2oG8k/d6PxI0iOlKGR3ZJnB/ChsUBIIqM3QAY2jJMSq2bsq9I/7NPqy
lZXSADex7Nr3zLkBO9zMzq7qmEFx0q+Ljh8dkgIy2j1N+JwRFhqnY9qHah4hRDXVAIjkm+N7vwu7
rvc4ebdRKvVG6SHAahIui8hS66gjWHlqXqHYzE+pZxZnhSmc4JViMxMTh9y8f5d3nJ4FosTy6Il6
nZ9jhaWVwfTwhB/CvhjVVwM7e+s71TtVxCdVOz6GE9oKumzBd4f+t6LvcQVjqVnOAE2XXtXkZ/Yq
dr0grUlsCiRXpgunYBaXzsnlZTT3qQcCrxezwquUHjLWH6hQknxNkwsvLp5DVjAwG70eQtVQdNiq
vOgQB+SNBjAKOoaCUWYXjLNEwRUVxoY6rZCHqp8RbeUnlP4H2gwxHSF0Smlmbrtw7o9zQmbKlHrf
4oldqYC7txCl2ggSr1Y68eSTjRBx0dG8bm2Cw6uAdQ9F3xPVly1ps6wU4+YJQnxyFRk0ptI9pFW3
VISo7dIy4tdCTCzzvNlRVKDnQ59+THjFwkbe6PVBPGEV1oRIR2rKEovAaaDcIChVWfOzG1kUtmU3
v1ZqfqMaLs/SceZXIyUZrS0B0Jqp3Eqh9NnMrKtTkBdbD+QN6xvF043dDSsHQ+hNADpd2CUNNEeW
O1aHezvqm1PgNubVLVz3osNjNdEWc3vuLNqa1Bt6Y+dnuFN1982Y3ZSPQhGinFygGvYRvwL3F7Wx
GUIKZp5n7FloPvd6Z9bZthhIfm3bmdWUM6+F9v7kpjleTJMlle+Y7S6gDTe2FXI/jw9bqhaRbATA
hnVnChazCp90kgisTrHR4WrwYdegvXlyZ3tNf8xeZTAzIIGNCFF7JsPCH3ZBYdabqssDmCYI9Tqp
LwT0TUBBw2BXhQVEDazxaEEsCr/xzfHfcoDoK4qGr1hobWx54dqoIjLtawCfJCIsPIuaBOvFH4mG
ylfazfRSWM0CwqZc95VGcoq1xLXHmx3hZc1YXtR38HhqqoPhxfayGdXOS/3xlNEEBffURpeh+Wam
CnkKXtcX7bzCS3T3bilwpI6x+KicbDvLbWdDUCebWy6DXImt3cRvKk6MjTV7YqlEQ2pcWROA1oXT
agjm9WBY0TeWRZiiGoyexH95U3qz7vxc1QMVrKZ2a3rDrZqLFil6Me8MJFVzE8P3GE3UeaDIeVUv
pmNqkExJuAwMSGpMKdEp6sM1GOfv+XyfMYYu3Dt1LTY1qaoLtYaJ6l2UP18sl/Z/nbM0TdNo0RTC
AglObAWIWYnqz7x5us13Q+hVK/lqYs0UzLtPcDIMwodYb/but5mCRtHi8+rjOtrc55w4N1e5rNH+
xIUBmE/4C38GVcOdgdSEIdYJ2fVEyvpSitiA9k7kiNu4hTQTfwujrsWTO27Rvae7NBNQwWgmBpV6
GycnXqTTH2jZ9doOAY/Hub01R8TalhiXWACLA1Gcu8Tsw1UT1c62oxl+onuIQE3r6To5NtymUpSv
d9V52xnvNFWCeGouWkr49C4JhYaQfwAyr3rfGQ6yCb0lCCRkrwbDeG7g1LfKO4Ex/ugH+2ebR89h
8tXNOIxlrV+62ts3lh1cgUyD1oxqc5NJ33qfcFXiPv5S0q92ysCnNY3WnT+Li0p4qiWnKsb/YLBV
NeZKbdP7aTTAjZ4AZjdM69wI5SWPUtRuvpmucO5Ymwrr5euYDbwmAC+wQEAEJbJurjCfYc+tk4RS
dS0aNGPvIc3zQ5eY2btL7Yz2W2aeoqKFqganGjHkUJ+x3uN21euYMhkt2kGca3lnQU5zXsOnhEv1
eBKn8P1jHabb6n6NiDKimWt7Z45mehgYLQ3HvZVdO6xBgjC5VuJIgTU4sytqjgWk0Ehp4ihzwz2l
sZ6YzinTxcGo949Hkc+jlEb8Sjuw41Sny23lJ3tiMKxdXgAgytMXwAHDvvELqB/FPRBhyG5BXyNe
bmnw+jPRB7JzmWnc92yGNU7bj2EaIAW0ljA7AN2gkQiQratQIY32O6339NAENRDkuCqeWHD7lyro
/7SBnFfYx+nwWfXBa5p0SaeVRUGcxvhHR+NAImK/1mL+NVlLqKWfztBcUZ6XG9uMWpqNBqZVh6Ex
rqzh8Di4nTEcUC3D5tN1tw0TYwEB3rtMR4uYybuxljc9zCEkxWG4rzreXrvTd1WzP52C1qmfIikv
rBKo/ROme3lUyR+Pegqn3GRzuY5q1CFeZ1+cOkfi2Mx4hZi923omlNqP+ktl/zRkEV4kVpHlLO+t
dyt4oyI3HeP8kt5LCRWlKxovRHe0emeVg3XjmW6ZQp7dbP1gmo6BV5GVnHw4zjiup9DbtwMuVkQS
E1WZGkZpAcC6TUBlhpC1nqo2JFZWs4RhuTasYSjHa4mGP+6MlSTY5Nz4G23NXxU1T3qtHbgxLAGr
NrdSZKPdph/F965zQWHpesGnSm/z4egWcbZ1TbKnbDeiQ90y+lvENhRN81Lk8uBP1Y2ePNLHT+yL
yPIgR6ga3mWf0BhLUYsnVMyWur4NGBMOmcB179rX2ZD4lK1kF8R+tMRkC38g+plJFw2/QeJNk0Xd
qvQNLALDnUbl/UKdhs40oHk9Jq1e9Eb/y1ZoSyEonGTsv1T3uk1UszAVmqpjTCZoxHxxwGm0REpm
XafUZ+VvhGCB2/ckUgqCF6SD0p4h1GuDp5xPfDPxNsUKbxMt9DQk2Ucn+pOd2keQtmh5A3gh+Mix
lw0vNkaS8ywNDEmd8VQmAgqzl+9AleXkHcjnsWVkiUJq1qCDF0L7Yq1pRjOkpsW5GI1tSsbeso4N
d0F6anuVmsDUGgjdZOarbLRfXbctzoBVNuPg6x1d0WUCC50Zxd8CUaH15uu3yVDuMUt9ZPIROYWK
jeOyaPoDUmP2M5aTrQvlf2kLwa0AHGeqcTm6sH8cUkUvCsquY+HojhiEnCrOlqRmvEFdL640Nq9o
eLxdV7E4wcQKUbquqFySQYcBLQwm+GX21oN0tu4sJqgK6ffa9HaAnQiZGF7MfMqWcUKzT8cWDn05
+FtXT++qGMdnBpHfbOCO3L/2wVOsj33QZevRzX6GuXXARSqew+GZfwCZDiHMz2502FdV9Ymtr02d
2i4YxqcDhHz7hP5s7RVJ9Zz7OBj9wHBX/ZQfSDkndnd6m61Ir3Lb/fItbBmdZNvg0niuqJoTou6J
q505vwTaTvJ7CzT9WW6fo/vUSuV7G8c4kPo2pXmDjL1QPEiVz07I91/AxLzrkS3WXDi/usgxdmGP
GjJCyCBrVOiuaT7fW2SbIBRHMZD8oYruQwJwgRXJCBpMfbnpvXhvVWPIUtn4qLjxUjcw191gHnQP
vy3Npdpm070SBHxhbeYGda8EzZT0WBuG0VAs6NDijbBZ3+p+Pk9xmZ8Zmw3aZygtYLsRZFsStoIn
T2ERwrw7msE6CNHhu0A6w6Edfg1Nf9LJl2lp44KKF+/WGduwZFos1VNjJdXKdkR29AN3Ew0IrnNU
gm8anm2Xpj0rdTwIMpc0gKz2c0KGvKKM2R6FMNuTn3XsEoLsQ/Rug48qOVrs4eAg9gtCDcJVUpfj
zjBVsZQiTs9USEOULl636qOq+mQRdQCBn7wWvvW96Uug2DguqqD2z5ahpn00teQ1eJX9OmUBSq5y
6qD9WKeeyCMnH25mEE3P0C+mlRvrN1dLoLqB+Jq7Wt3ImzGfWGaYvywCMqZR2K9eA48LJrQVW8ji
CDvdSKiRL7xPVEwSmf8e53FjprU4dj7LjSQ15HqUEsF6rKElFLG9EyApiTozj16E+MU3+y+sPS9z
mAVLNZO9kI6UsVMG791EfhgCKbBW2qg/Uwcfd0Kvo2qCb81AmhBvQtiWzG52cjRTva810Q+Ezb+P
/rTy7Nw+oEFeNIZuKI31CpBnOyxDHzOKYofE0ENcn7thP1fB5WjZ+ueGqPbl/dAnrw30J7esz21p
FsuwTOnXn/xka3t+vyMBVeBlKuD9eWO9Ry0GMLElyfrvh9Q2UxaxcKdN0NaNiPtnRbPHrA8Q8alE
w7HCnZKNU3aabRhZTgI+wd1YI5gQ21fTqzGN2ANcRGYGvDkAA+R4CFaUYEYvTLGY9O1BATMfl1hj
DDQ2/+fQ+zEuIouonM7JwgUOKQbuauWCCdgJ/Pus98rxdi/gffPKUV9rcPGbrpWU/gqyF6JG0cTI
keM3UKWrtmJdRiYc8SJYYPoK6GM9NN+F6xJiSDQ9Au3mvR4yTHKGgY0QJC7tup3D5oj0qogUuJQG
LKxqtvVALmd/pFgDg8uhsnlke0E505p3mY8LDHKn9TYR0Yn9gjYV7IwgsG6BJBa8Ys1kxCtPeT1D
XFjtHEDGT7436ltARjiJC8ANQ5+WbDQzwLthtu6V/Tsk0NhvXZ8Mhsk5JrzlOUWvXdSK4DoFdsFc
U8tllpVqy1aTF6DR8jmgnfbMSEOIKx2gzRA5zWLUQQg3MQsvCWQLyrUOSQEFyaJCFd71caiK8RUx
KEoHN7w6xvQMC4Fc7FQ/e0gadiFei86lDZfCpvDT7Wg2B8RLLG7Yay66BDWqqQYskPAX+65YhARX
UHhu1xGah0NHmcChYs6iQ51yuNyWbN7cwVA3oleQ6bGh2qQOf7nUzSVo5AtCTP7cDN3Glio/MoU7
M4MC6FKUhglJRn6PSrM9OzUqsPv7mdi2+i/2zmS5cSTd0q9SVntkOyYHsKgN50EkNZCMYQOTIkKY
Acc8PP39wMy6lWltt82qe3PNbm9kqUhKoijQ4X7+c76zjgXhf1Ol246a5FumMxWrVfiuxR3Dnry5
hGNuHCNdGFgB7e9EWrB8WWaK5qEQtWAVeFqPDecDAgRUFt2btqOqVm3PUCYPkOvdwvk04Vd1fhWi
1dBYoRTcKpejVhipaR025bEbq4Fo0MyaIwqwRB2PmcrGH8DPna0O4utNTPr7RC/CU6GP2tuESEC3
XW6uI9OlSq4NBrBkvvYUOMP3zidjs+x+hRNASTV8TWRiHlP2nMt+qL9HWBOoBGChTTjmWhYvf4Wc
ST3NinfviE1M3g23nMF2BLMKpRMd7sd4G9RNvVBZ8N2YonapWb69zLLyxamb/EtTmj/qLiPaVvan
YMyflGOq1+oUi/nNauScCBVOvr41q3X6XU+BSlewA9B64aPSiRNvSFL3W0ujE0ro0tx1lvUrsrvw
GMT6k6LW+KalFjdYl1QB/K7B6DiPBK23jgxsFc04F65xUMc3w/1BCDtZy4w41wCSb5lb0J9Ey2pq
leUHc20mnrX2Q01yoAsHO8bwAjw8WyLof2MG3u6MrD96RhIyvHU3clLNcTKL6gw6Q27zWnCponDw
xi/RbFgiq7rbarm8EuOTlxjqBIr+LXUzYyNNVZ7zSJRnXUvLTXHskK4Wogoaiboov4ZmywBgCvRz
YjL/cchvQvrGchPS2n5hLWBgbdt0vunsS5yGMFfWnBk6NWctq07Uj7CViOgfoZKoW+Z6bHGq3KFY
sssPC7Fkb/rTK9vxREBm5bUx5Dm36lbQ/ThDDtq3yHScZUS+4hxJjQ6AIaHa3rQDuWnb+8Dtsx6m
lqZ5UJw0fOC9/YgUU7NBWYtqNA1akY3pLPWs2rT4+hezxZ6Thi/eo0TxJzQqgYVs+t6xwv3+WdXz
ZIR6KwV0ySKl4mmeAvdGeJwSZ518oURyPBtyss5T6Vs0/OL5HAD9rUQS9quUN/6iB9y8pcHnjeMU
CncPbbaye3XQfOelmREbadZ7kORLNAEAkeuucepLNHrtXpjWFxrek7NTD+opZ7GBWCu2ZofpkDHo
BowQ8UY3JFxYtt+CsP4U9HBsQ5OOu6Rq2j32O9blSm/XOHJ6YP+EzxicgxGq1hwBAm5b6hhT2Tkl
9S3FT7nD/dnc3UABbLfLr7aP+7UaeWZlzcgXbaw5tKpJGQOW+YtmpOahLkqaEKMEywrE2ZhdCSws
4G8OsXPadpdWTezPDaBFhho83wgoY6Il5ZvJiuiE1TbL7e7QOc5wYm+VrzmWuzflQkGb7Fh9wi3D
b8g3YRTvGUxem0h+OlVZ3dtGAwMLESihbHEZ6yY1DlburovMeGmE2WzZpoEXzodzrWvvo91m31Pd
QAPGLmY1WGJY+t5Dky1kkCfjuSwHSk4Aa52KON6YlbC2oc8BwK7j6VzgHlg1hmZ90fxh17BNFRZt
kgSxnaMk0rWYlFgl2jLpi4iSG2UdNDf8qY0oYWZV7XsvAP9adeoYcp+YDSCElylJ8eMrbKx85Vks
wDiJ6wVvwfyoOUN8HWyPuJwLPpACDMReD0lvwoK9ylrg1VPnviZl+jyxOFmclC5xVAX72IctRXRj
hQPVelFOq1+tnqLXooeOa1vNd59DRuR7w1kOEGEUec1sjNkdtGbz1uZHJQp979tMlGzzu16+iFaN
bxS+6i+h0KlAS4crRhjwJDUaqpprTnz5bKDumFUTnxsrct50dtQr03biLSdBeMa8FgsgZuaxzdgO
DvyeTqb5z/B++5cgwMpkEGLGknIuEIZXZZABCOqfWW0spoyLbqRCQJEqjKHVHrXa0N7YnHDVYn9b
2gGenKlyOSCmwdZBzV0PHahslw35CFmJkinUwzROX4OiAFETnGRYdAAQkmTXqh4ENIB/YGbHkG6S
J0fWG71rz4nrF8+MHJ6USL8NkfPSzy+eGVnOle7yhGiB666IvjhXD7ThwYCtLbT066jXh3kLfrE1
ga8bb15f29cROvbVbsOnIRUehpt049A4ufG9HuriQFVSRQPINk2KjcJa+ma6o7flPdD7Bvu3noWV
a+4ts6rsWOOqovZ0/FbGhrkKdc5HCMDjDVuecKH/IoCK3ePhyLblgj4+dcxcjpqwV5yDZ0faZjIS
fWXZX5kPYt4Qsl6xSV3JSprnLHJuTn9UPVKIq2J/x86wOEl/xB/NmRUyfnAc2ZFfm5oxXuaHyCya
qq5SZepoVWzwigl9mbWXoxMT+T4rGrJ28VyQuHfwXzfLQGicsToDqS7f2ZD391FQn+zUfpoMGOVG
4VwTgzNcgVd0pNoXD+tGs8aOLho1XccWzNukYryBfIYVktk2sJmVv/b8SFwfHyYkHI4pMHMwctee
zsCQnpS0w6ptaDa3WKfEhtxCpRaJlUCUpdjUsL23nJbek5H3xnFMQc/WySmxw3FdtuzvHTZCbzTS
YnOvX/WiYljgmBCJaTjU3PtUwWzxBpVeURxSAP8t9Q6uyVDpvUazvxqeDNZELZ1NOD/tKLHkDtIk
2/1kZuAX9s6Yn5Pf0SlEq9AkrEPFDC936CUHDb/tRQSwrxmatyn6YfQ5r4ZTNpveVvVL7RriTInI
yQovBg4LpkhNuQkHTNZllF05y9GlHPEilr6eXt1gtr8nFgnjMsEd6SG2cteIAhmc9FYx9YAesc/E
pOEAHSANk6DYNV5unMa0+xlI6JS2iPY2ua5nTct25PqhgaTAkOkkOWNuzK6do+30dHqaZN+eub99
497h0C/XHegb8J4loL9b1VxUxS+JH/fSN/mMV2cXgN+Z8447tdd80GMWYQJblmesojk/Yqccnvlr
rnSLM5dmaeSj9ekVFvAqK0xtZ4/IPySwumc/n3ZZX9TnMdLfiDQMACugIoSF+gzzAtwjXpe6zKoL
2u7BakOm79BLEo30ieHU2U6lLf8EGgJnQnuR1ErfBPeQRZG4FmkR/mdVWzNVFf3GHf39QAPoVTfN
Bt8NcQc3y+yrtNxxN4a4LqQIxYpljruxXg4gIrDTTvNX+MH0mvb5RwEoZsV8CCBAHWtXe6jlpea+
iyF0ExuudtWCRHsLSZBgsbk+PmDsX2u50l8Cu25XMZ6aLdBGGgwKlzpYFdxSbp4MqPizBAV9ezji
pxtE7nrJPKZhiz9tH/80mTX7qoGxlU4tqmX0LgXXkWTNIh3bMATHEZ7dLBl2K9Gzmto5ccDHvyW5
jbZSRL9CGb41YYg4mhvcC1yHO3vXRtzN3TPGf/EcRqjAdSDg/XwjCBPcHk9Q5tMqIazz+vgNLZlS
YtIuwhJ4G2xQwS9Os3jVgjCrmp5e34noBFvJ4EaAW1+50zBsp5TGZxFM0ULogb+CzM7+cWCvZbcc
haq6D3aidc0ZIXXMQ1dcLfZkaPEcAatx0JdTGNC8lHXlcRTqFMy2wIx3TqMG1I+o8F7IBTMRB+/i
Kct4ws8uL6VhXIzhaWyT8VrkaC+FaYKewxtbstNc5Vy7MNfMNZDp6DXupvpWh+0TzS0VV2XQ3MjD
3dJEN89O0DS3UGG2Dj2RnR4PbTOAOl05WEd8K81NYhxbxpYDkHX+RokdwAVJaRJ8fG0w/6a+a2vb
xzcuPb9cI895m8f/RVAvNubIgf/xtV1f0NhLLQHIBb5znDv1jrl+TkCA75yOoA+zlA7Cx7eKoIsc
aOgCvjE/2CWD+AQQuuJoyoNLbhMQj4wfvz8p3VEXqZe//66eav3n1Df2vz+ljFMnZIXV4zOSl/2V
AY2WxmTmqxhLh6qvj//V8Bama2J8fXwWIuzACJPPjx+QAX62Bie9PD4zS/On34bi99eLaATwn7ZJ
nx5faFXQNY0stg+Pl4DwLgYJlff7x5f6eoYmjs64e7wEXZTGaxhuIOTn3wrvUEDQn4Ta4//2saNR
bmAV68d3Lv0p2gkVtavHdzYahZphQRLGQ3LHXtJcKA8MdlWZASY2s560gNJnu0KyHfq6uw+My5ZA
WkDA+jJHOdCqA14B2jWSqsQuNbU3lyoVGqXcPeq3sQFDS9xpYJsvo2k6PD4dOGEv8NO48Ffwe4Zi
YEbAcyf1GVAJqdXdTecuumhLH5F4/tQsvbn+Js4PahjXI57D16LX3oHIHMM6jg+/L2W6h3PBKWi2
mt/rlAXiCYiveVwzwFLdtVBgkpSGj9E3hYPkn1u3Po3bTT5xdUFc1l7Jha4mE90jK+gVsmgLfBlS
ufOoyV3rTXXsC07GIeLBKpwSzAYwIddhNlc5AbSn5tcQBxdpi+g4VX9JKfUbRt+awVK4nVDaUWq9
L+Z8VwhD/mhYPuBMu8BYbfbVd1sitQVBRXfG/CmPB3GEZRl9Kn6hk3C8xCnvZ/g11ABjDf/9Yuh5
8+iYxbbh/NcvaPlZNyJ9ajREjFIfwJd04y9N8nJi1uVYUw1M1CwTqLzT/RIDN0w8z0vRhdkB9JZx
0xEPlinbhsOU9gjVDbntNul/5QL4MchJOrf0DJFE5dkx6EcCAU4MDa2xyqOXI9Ihybxr7syn9YDB
9GCNnKgW+2ymn/Ylj+/K725W4SJ0QCahn3hHgEWot4CxsbhDp/KtYoP6Yt/Kxlgo1xr2UU/dDrzk
YBF1o39ujzo0bq5Jxc7OveY2TUhJRy0VZkhM3zBhuHszz230vTE5u8xtMWWWyInc1O5eJuzzONk/
XHcwtmMw2PRdjtBr/OgU1fz8zABF1CirfKJQpdl7KVd8Uyr/FknOqWPKsaayTxicThSTB9/ob1sP
TgxSquKLE4rX4KmPaq8mY+aUYtpr2SypANinM7+h2DkO4HigFWtQkUTd7+rBwfWpD5AfbNxmuVTJ
Uo3xp5u3MPgbzqPtUNPdoLHmJ5oZ3SGZMQH1ucWFXfzpwT9dTZ3E06BR4TIXaXKINg4jJN+Gspiv
AP2wZVT+0yimq+JnjXg1XhRbWn7UjTeUd66N8QKtEYtos7C0OH91sMhCm0B5xXKxmKKwOcaJOy3y
lqpAdrrddoA2bjKYu0l8Ky+6F21V7qy1QXZvaVRFIFHKntlpv9O9MXrWimFcTdJjpoClitLOT5Im
yR00QbEnBAI2yreSuyvLeB0mOsB34OyllqZ3qagsoCwj30BUSUmd9fRAFdB0EralJwKjoN4GHCEu
CuU+DJvsziS6XRjVl4kruiFAu3MaaDiZ3exUC1FtbDPa0m3Rb6spMmm8GX4SuXUAMi81HQh8BUHq
8ZM55Z7KapTPjx8MSADwOFGSED/qtg6C7F7AJ4sn/FY+7sncoS8zzHsqCaTPn4J5t3uuKl3di8yN
CYdFTzGXWdx15b2srfGMX/dDUlksPMrYibeemgyZATgdwvW0EM7U33vKG/MEfiDmGdpa539qLGPa
NC339RqjIl1oolm2KV18VTOwX8vxdkTzAo7xTa4915WbgMH+XYu8BstTMu3yNCzupld9o+/8GNfI
t26fvWZT1t/MYfgB1VeeKhjYBIJH7ZwwjKSQ7yB9t7t4gdZfR64QJgYSK+5dmg4z8sa/dPOtgXbP
6BSXAAmiRmvvPjlF7iocLzB0mkg3dned+th6xkO1Hall/78Ah/y/MEH+Ahf5rwgk/w3BIS7gjv/1
Zy7JH7yRmaDyj79fw19/275nH9Ff4CHz1/zODtF08zfHc0j58C6T0rPM/4SHaLr8zdUh33iugN/F
6ND4+9/yomrCf/ydr3INaUvPth3d9TxL/xc9xPxNSJssqKUbrqXzzf8degi9EX+Bh8zPihmyTUMY
1g/ASS4/6c/wELroXLPqMLLGgAicGL4dbha/J6cCKfPgNUf6LAMWaOvuh8kBdWk5dFDmE6AcIv0x
KOMJJ+gqGL1pxtAh4IIKotn3Ruatp0VgeC/H6cn13WWncQpimPCdwDN0MYt+UIxUjGWqr4Mvj01P
Y1tYemzz82KbQrnL8aTt/LKu2M6L6oATojr869Ow62eMBj5O4i1/POT3x+H62amSil56vbbmWFwd
M7xUBXJGAy8JxiNGEcBGtFrnZVYfHl/++CCNLlx4Cak9XA7xzmAVyATjGopLMZ3qlUuvLR0Ph8cH
SFJETIfqWzl4HzG19eqLH9LuOwjnObdDmGtBUR1aq8PyJqMfJf1E84ZJaF9zI62WblmGq4yFnOYP
5h0QEAymklHW7wzaieG9csfziP8uIhpvcq3VD90kxLB7/OfjQ0J7qCCjt2jn2FUtKYXCB4wa2iLW
NepkF0xre5dOVqSvl0DfhnEjNmFivkmHn6VV09c4oG9OC2HAiNo+BvTeIgKPhliQnO/ghwRyOWFi
AJsZn2XtqVNXVHez9aFa29gGcZxz48t3jo8Lu4DIKOcnYU4o2W2tIZTW+r5rgcWws9ExTZCBw1oY
Iq7UooCBUHMDd8i9NVaIidquX13VLE0vN69th924IvjWSJh/rky/ljAF9q4c3QtuDHs71M7F9Eri
WaPcJp035wImSkoCqlw6VDAhEgMDlv+1w9y/CyfP3kUCsbaVX0CrsSjHOjvsAMp9pVH9EYD/DoJ5
7j3XZPmDunnpYByckfRGxPbLs9DsiHd/1m1pnbBFdYBxEKCy76XCRTMGLexAnEJp1tFjAE/fqV/M
pJcnZ8Jq5c1Ilq4Z/ZUq2a8UpbXHHu2vdBcNP6zsNUcmONVMj7sWFnRZWlcX8ehJMyWtIfRLf5hG
+IMh2kwV1+q1xYJycDxig61x85zho4cjcDFHhZOt6dY48D5Gv+UcVGdrL/whJwpSwrkbFU8cPddE
mMmwMdF5iYchpNYxPymGjtzXkr3jd9HCzdn6yzjbtDS/LCbJy2y6TJ6y8JZn87RQt19lLLQnGulq
cJL0OQaSybzBX7bqsPXkTn7DDksew3AcvBRRuhWWQ4xENWd2FBn3YI/5ZUGv7KhkuyHdQXwuA6FQ
kdYOOQyAxiO1XGFd9MJJ7XW+ZwxAyHXoJk3xTdkZAyx8PcABeB8soe7sdcXkJ2bzEDIg3CVSVVRG
G5+VZ2yKFvoP42bjTIp2Y0W4Ieh5Dbct5ckbjdlnzmGG79kXJ/RaeCg1cSjqGAOnpadEpl9ieDPm
YOSnbJDpJtEsnFsmZMkg5urTnTUCmNi4AgkhhI1Pr07zJFPxUQoGKbPlm+nuLgunXWjEFfDucx+H
+SbAbjy5EG7T1gM2E4cIjzQHc6dY1oO/8lEsN2au40EHK+fac1iCHcEibg13hULJq9WqCFfWBXVN
LRiZCF4s1pPASL9DD8mRscAuAACycb9b1JJ72CIonLvbgvpQkXvhNh9GSKwdBBkwAvnKqaqza0/F
0rC0GtFsNndtvGfhinPVsbSwjiTdTYRjeiJ8RBu6Ku+yMyBxBivQJj4njVCtx4I6t8IhXB5r886G
IGYXavup0eDxRJCKzOpWAUdzB+wKSWJu/Ihkvk55lZuxi28Hg5OVcuhO7twBD0fl73OlPXF6G55l
CbhvIkNbdq35rINYX+XWfijtbGk2kohuwzFlykL21uW8uSMUyB54O9Keq3wKlmitw4E62mLlQqJY
R6pyllobUyRhRhg52oDjthPeTA69K72dOHjpenCoYnzr7lOPP/1il8reJIP2jG/pJeyJW09wG5y6
m4mcEpL42IO409RLIdttNTu3ZKVZW2TvX/1wxFtkwhbg9VeDF1GLLcaV1hrlZspxhUuGFys/CsNn
RgoR03zDZj5kPLhJW/OVdA87feC1xeweAVpBdIboqxPpPkdONIzBzV2CSVqHLTjCUQYBZNHbzrRn
cI4jy+1gSXIlt6NOAA8/+6pPp2BjVHV1TCkzQ9GlCYISykPRkd82rYkhm5XgGM/MtUD43ZolqMYc
uhhdS7Mm4SOF8IovnJQu81p7KcRAQi3WLgEbj71hYoBLk/bqTTblthm9Xbbue9x6mkVi4y0bC49q
Hv/ELt9cNl5CkE5zd4Pk5OXPZ0/x2ZdVdwKg5VAjbQwrzqjbHrH6LAtitq77EeAT1BvmkbH72hq2
C2aGbvFBh3sYAg/i/LsnaGhT285FheDOK5DXzVonIbRXHaBivZq+lWU+MvdPrJMj47d6wugmhgKB
zWqw/RMHnnOvy2DCHT7QAyUc6840t1yKXJRIC8FNz6ZdG7CzR6gnNdOj+9tdSpl4PAFboutRFNSp
pNFTzuVW5w6xBivbOSDNeOdVmMDvmH2B6gNtU4P7hfyc9RJmA5QcZ/y0ZcmIPaJML1KyeEKatfYE
qTZ11l/Tjr6uAirLoopwaOX2qSPrcMOb1bM60tJiZJBgeU9mXU7XnTUwSWS1Bm+5FqpmnByPdyBJ
mEPmCFFRr1vRkL8TKRGBPGq3qcuKaNR4x4VGqjejMYZB9R7ew1krJO4oZqGrQUvVrivC/NB63HqH
wT6Wxagfox4gq4UpCbuLj518ZOLPQCgje+julN2CdzaHbVN+IMzMXnv73bYL50Cw7thoebZ1O5y4
s0xqVVp5GObtVDd/GHQHDymYLUhHhXbzKJNguKz31QFRs1u6MfTEeJrsw9jSq4QglVICmxOv9yJ1
CEpZHOLG9fauyXE8i7ZjPvxi6I9Kga+8a1ydw2VOEFbzoChrL1ZlghGZfy7sK2q3mQ6fArO/aa6T
rVTmQDjWii4/PD5ErpkfevpFOkf6m2T+LFX0MVY55kqrwApqWPVrhrdhETkkwhZdHcFNmz/oY7q0
FNVFbWKwk2vNEz4mJ1nIunV3CDe4+dz84CbupYlJDsqeQ3VenMO2uWQ60+zHh8T2vgUtrVIk0tHR
MnrtO/xNgUq4ghaG5Zl7JCb6RypG6zqxqbYtDyUWBtQ3ZZJPraDXh/BljeEeZPG0ycvoQytM+zjg
SwHwYdCEBsuv6YhIJYXaZBmbOOnKRRa7P8NgAF3eF6vY8ploWTn1enymK/AYfd+snDT+7LlaaJgS
9zJGu9EIeCyAH9cxYX4LFXvlI2j54chXRa3LrA0vWuKxJpYfjkGVjV8M30sfOasXvbuywkcpcles
sIcwUkbld0yE3jHEPt1yYwJVvco9nz5Y3vALV5PnMuO1ak2exDDo4LPKnixb2tCCIeKTqDx+ExAQ
uAgHil4zbi0FnmIf7dym7WYdN9N+GhJv2xrBoc6D+KgTLRucbA3/GCxpJ8x9MF3KFnWXKO4yadmk
66b2mTZ5DeUnvomuYSuK2WbNfnoLXhUU6vBsxBBNOH6soRGCIiiHZ+ezyYkvGZN9hU5BTNiG7uXi
29lMxUy7n4JzrlvVAtwWoRKh1po/W3+TA91NBva/aq4kTCjUyY1XtyVbxrLHewZzhU5eBBTEkhFR
uowVSXywx48vSERZ0MY6nHDGhYv1hMiy9LXosyu074jQ76ayGKEDtq8y/c65iCR7NRQrJbAXRzoX
wjrh/kBpafdG4+FnzEDe1D08fVTOtXoBLaCbO/Xw8CEZNpsSUQhq0CQXQ6UxfoCExLHQ3XsWld3c
saxl3GTsqJSrbZIDuC8OP3PBHvC3DWOga2XO1n08I8sAo0NbYdJIVGuwEaBAmFQQ5NparbRmOJfR
OC0nU2fhGuwdcVUA1Eb9lNK3SZaAl8o22IIF6cEz43E9JfzxpifiL6y94VMxePVSMspeThWzJBv8
+vxe8UWxz4zkzO6WRj9aJXmhgHsYqKDxJ/vG3Thh4wqyvMQ9TeFkhtpMVBwjgFkgi2UCeE4+bNOe
q7eX+OcYNFf1OzoeW25z/sfi8TjjQKXhR2NKkPUjzrSRSi2cN8xBjPI06QYWsMTZTLhg1xKcTsu1
2PTFTxnivSvBFe3mknYyK4sYFxHHOd42lZa8V16DKxnjFsUL2q+yEneLMDPGNzbXfUWo0pLnsWUV
IeSKwTWzVwEqFClV9x31iRc5wNxmTcNTlcefOb/y48H+JF9GZl/8w1JrYpyteGuA/PvMGIORGmod
r1xsrSMqooho75raZG+mfYiUP3Q8//FYFvfg84oFzeT8XVouo87Cb9Ncyyn85EAwrtP8i5HGQM+B
R0KoiA6IY5aoaYRgCvPv03L/J4peuo1M9F+rXqcCl+qvqnpv0LkeDN/9T0Sr+Yv+kL2k8ZtuwXMU
qFeGcEHj/pOZq/G/DLQryxNoxizaNmLZP2UvFDEDNx56GBMi9C3vX7KX/E06losiZjp/8HT/Kco9
F+kYFDmcYTRG4MF/fP63vM2ei4hnylOT5l9lL9v1HN0zDQ5MnmM6wkN7+7PsVcsUvEgOiRW76gXC
I2nEcq0KcNkhEoZqGO7SrwUAoZzIXLd3AHBLzbUoiqUUO13m6gLTr0j1jTGOUM/odx+/WJ63q4CZ
ZEV/no0sdQoUqayPKoCJwDJH9TRyyrJz6n1BeLajJgS/5Jmw64JwBbQXjFnwvKN5J07eFuEjH3+i
tIB3MTd6PXwZa/sA+nUzNdmOSHKD4b9y6z03vz19xE++3x41ER7qaUY2wBJqOQSk1i6xywUbc/Zv
/XMYGGtK+BaucfTd4DWPgzflBJ8K2wVMGPrKg68K+iqdozGP0rSjYXfHESFI65o9R56Fja0HTb7A
TDRZB6nm3Beo//gyMmBC1ViHxnSAMwCWcCf6CqfUSeaEsce5kzY8CC3c6z3M4PLYA1awjf7cUfhg
VuGi64pjMv3MNFA34IMr1bJmA6QvmA2K7Cms+zOyzy3JtC9RL445t4shT+GLyzdv0K694d1CN9gq
lhasV5A4oAMkaqcl5inp+h9V3Lw0lQVlrlg4vfdkOXDa+rUM+C3K+IWcyXebKbFvyGphGl9Ni9w2
U4YBWzWjros2eK8VpXZlo+HbqN6NPHvBRwK9IjrIulna4MJrj/t5F70OVRWwlEbfNM1ekU5myqtd
ceUOi4wIntu//f9V6rGqXEeFxv6jaPOGiPCvICryPy84rvN/WqS27x//+8N/X550CwK3YUKMmcnc
bKxYuPpfdfOPv7u/cbl4jmcbRChs4cxy+B+Lk/EbArlkXCR0i5wUD/jPxUkzf5s1ep2BD2dME7uF
8e+I8qZli78sTy5HSCkd16RS2vKk7Uie4J+Xp3GK46anwU0fJR5L8vTEu5eVYXbnATp3lxyn5mrA
BYXCbxCfCdOLHXGoSAsJn0qFJjU6AXxQ4ZCyxROjjeJgTF3x1tJLrjraqMNGLQGyGYgh31oKQ4+1
xc6mNLM5B0+IhVJR7NUVwpuof2R9BgqwhubkAfDTeu1FNe2BjmvzK/WGIckgqgg8UmYbeH9Yfp3S
ORaxPe10s/+pZ2a0jmMvPDh4B2laH05migWTjSa8BI3W2LY/RSRF1yn2VU8pZwWQNV5UJFRWkPQv
3NeNTRDaw6VrxA3sF0bIaMDzOmFKLKVQy76lJM8sS+rtS6o/U6v4VABuA0ecR+EyZkNgXQInlPRq
dBdqzJEm4K8NlvSW5TQV2x4CcGBnr4lVv8Um88FcJDkoKsZ9fZkwuKSNgWRK8kWF6tozb7XnjeQ8
7japTOJ4te87Y1g30lyOwGZJKbo+T63ZycaNz22MB5S40gkIR/hitam7VJLq7BS6saeC15TT6bWh
83aVCQyEdmPydUb/yoo6vx5kKLKUMaQrZoBYtMmMgSrsxL25k+T7Mn0pXaPYNEGTXHXAJNSvBsET
516LzrlrHWhQN5H2gW4uvbLuVlUbpyeaT96TMfzhJLY4AnY8e8wCYLbCoglLK131bfoldAvxZDqS
44Ttb0WyNxwKhgaL/IcXZtMmipx4IzvEBL0GxzJ2xbq204Yq90YuiH0yppXV+KPIahDl9T6QXIVh
STUJeYV4PWplcoD1xV9XfYkoc8Y36iwhWom1P62dyqv2bWK9B+BpJpK6945368YMQug/XXzn8sxu
fRZl6zZoFUN1aG5WzlltdJFix47WsBZDkTVbJxuR6bOiw5XRU0wyY+etztBWom1/WUroB2JiF4ZN
B4qVMZJ0/H4Nh7CFG8/BXwMJLbJQh8t8M3RV+uT5eb0sLWNl6y1CJHb6CGbZUwP8FaN1d00JfmNq
JhxmxNMbG5pjXBYbi8TMMk3NSzVnSxP7u0eO1pt9WzWIcAfKT6ic8MINWS5AKgo4FupYmVH4VuGq
e9NCu1k2Nl4WpDawc1VQoP6Q0NIxClaUVNX1iI0xbJdDIcNrm3UtwiDmUQtKzDXBQcnxmpY3H/92
VoXbKhY/tDkppXJfPE+vXd96pE6/SNydbd2Om8DGBFHkuEFxxeUUV3B81Ow9TiqypsyeVw1miCwh
jTaNPwsV/ZSj1ux6zP3SpUlH6toBsPJt7GwHGoUgQqSA09T5C4TbbBGm/QXSnEJBsjFz2y8oge1e
K+1dDmFhgTOCTt+YvBX8NnwbgdGw+k33SVDkIyRdyykdo62hcdkltMMybPfXqmlOtRLUiIw9nSqT
dypDTLONMwd0O50u6CToDpBFeHrBVG205LVvzeA0BgSeW8tdU5IhFrageKzX6cgVXbvALdssa+X/
wqL9idkmfwYk9E1UscExUjB4mCcLbAGSdejWX02MP8cU4rV01WGstF9OkluLkgNlI+F9KaMN4Rz2
LzrGz+NYJMvCw/HZdumdKdW0L2r2nZa+FHFUXJkeQWBkdhF51r3jeL1WkBUWY0ejdNDKjQFl5dhM
wAqQbgAWw70PGqy9rIIvrq3eec+ijQZmzsshR8IAcQ1LDpQqPbWOKsLNGMHdCQb9Euv/QdR5LDfO
NEv0iRABb7b0ViRF+Q1C0kjwtoEGGk9/D/TfiG/DGGk0Ixqgu7oq8yTokMrR940b/qBuW/oeSqC+
NdERjM2r8gUZS031r6wwSiuNrUJ09kFhaudwNyQ7T9Xryk6cm8JOrwRA9XqdDAOz4CwT/KecQ5Pi
Vfed9CNPoFl7IR5jMB0o9DtvBarfT4xTaM7IatAqEJZz/IR0beBokm49qNPUlXtTFrSn+mEVp9XJ
L9v8MBY+WatkSuPIjy9FJ8CE+zVg8rmvNjmkpP49xH3JC0qCtemVd94ceoX+PFOGvksX8W+e/Pd1
0hve7B9uOR67xhZFzrtC8pc4v20rb4aq4z0WA+KKo+A7AhfQG8ZHp7f/+jJWcDjJItZRFTIoN0P6
FtSENrg1xF1P/RhC/8eysvEml7L4mGqojSLFYDgXdbJg34ShG/mf7La8IFbMoyuAHFRBesiCmulr
6FY7HAr1SvraP50Z35L1gxhvICMLJze/LUNZF2WU1Y6R609sNt1ac4gnLBGBh4XzDkoC6A35zqHj
Oqeuwn6lR9mvzGJwh3W50zTpH2SGNc81h3jdOfFPXWmwY7KKeLFB4+NitLeXAqvZFI1MdNvW2onK
gpDd00PL0r0r4mklR73fMj/D9thNR7cktAkOv30qA28fojqFtzNm2OQZfLhsXaPBm0ZsknsYmOoR
ARAsRWP8+r27L7umP+VyH87qcgdnzT7SrM1QMt20Jo/WQetqm1iUdB1aca6FfIeDdZwcy9gyvtKQ
7MAnK4gOCNEgCI5eVWmfFNN9OK7qbvr1g20m2op4WqazKDGQdBdkmYX1TcrcuNtTT1HECALH6DhL
J9OdNJpt7XCTxdI45oSwLpgGYSZGuq9FtrV1oWEy5DYaBivQdvyhJIwwffdGAtJN3Uh2auCYJxRw
Am6cZOtpSDb5rSSLNIrEZg3PsOOPw0qrQLWYfrfrkhoSIzDQq9RYA+chXKJq44JnYdxqunMGTsP8
FN0FQoyRv1NEE+AcWAO6ojusrYxcMtyiy9+mGULbyJtwaw7GEmdGQyO1CxalmQHxgZIZevUcUQBY
ynU7yP/oUpux2oeQQNLIV+sYyMICiI17NMb+ngnvETULe1/ju+wDoAlNQKus9OMiRXc7YE+ku8O4
R9lqO/bFLo8ZK0vhG8DeV/00eMu2YLSeCw6UUR3BobDjYoVwKWqoQkIPde0wCX2lQ0dz0yfPlCXq
7p7/kD4c+R48BPljNkJNDEvzBjBw7zD+xh01XpU7PXnKGTakN+C/TEYm1+DoCpmwX2kOSbBF/sDE
MLj56Q6Cw0eQ6VgrHIDHmvWjZZice33WyqNLjP0pwv3EtmBF3hLwLcLUWRbH4HebV3KjTW73kQ4k
gc2JOWD2A7YF2zwXaUYWnazSTThwpbsW/N+BdruTwEIXdY6fx6sPblsO78QnwwbxnXyFu79cs9oe
Qr1xNgOqjzIEimzlt0YzCfLM9VM6g6UF66xd2TuLNIrvrPrllJM86CFwNldNZ71Rz1h5EjK2CezS
CchcCgKTTbxeIVJ1cMvoBiYYZnuH1TQU+AMmSVRH3ixSP2eOZbLo6h45DYynzQx2i03v+egXYXPH
X/hST1XzLHz0glOXnI3MbA7kqaoArhnGOpLIW2be+rcBg8UvYBkVI++cFLlYeB0efeLtxQarkCRZ
9m4O1vRKz+Af+ESmC9LezE+MDmr7XOYD+k8dZLJBAV5pw10Pi+qQYCVzCVAA2jhkxyT2yEslJ8Sn
M76w8vxbwtVY6ek+kAXpOb7XX31NfQFrPnq0l1DUYBYJrQTNnONfWpcRg3e1Jsqnsa4u5OzYBLEZ
23ZkjtUk2XPZRLNx3mQQgbzW9Etv5QzgMr0CI6oWdOcsBfk4BTJfdTaNfYQZNeiNPkYfX+dHTNDN
i6mx3hkkq5x1S3Y7ihDCypFDdQ63qiXZfz1QMZ3oX3CnfpMTdpbSvDNprKlCO3hmhCSNKKeEpt70
FnmswZuwNfzReMudaol/z2Ip1CtAkskDzJZ6Acys3ZBeeWFxx9UMKcuxAnXuoxpEn+vtqyj8qlT1
XpIwSXhGccobwcmGmjyoOEOhLLQWglseQzQrNGWY2vXWZmTTHRd6iiHfTSqPMLt0MzBDOOQm4ey9
rPda5bw0bv2Y+qP1ncj4Gg29v3XmqYKb6Q8Qi3wjdND0NO+dhs0/KNvmphnyvW3r/N0qMYnrjj8t
A0bzLMuTzowmeY7a+OYSNcGZSWJT7N1lHBXWdpraF7N2NKCUDJmpdaTosz3Bdc2xadMLI0eMUxpr
od9MhB6SqcSgfTxYRlPQvetw0DotWbzNyaqIdwrilkyTkvjPUn9tIbFsvdYH+oKXdC6BR5/FyM3L
97Da0EDIznERv9i4bBcjH/RqiqxsUUAZzEfd5GZw0Hc55fSQD96lztxX0/WnB2nppBZDXFrmjTpV
ctJ2TSDsVfKYWxMxvFHzKXp8y4mbPQ2yK0DiVC9G1+o0BGv/QWTWq52jak5pG2YNt4kfxyAF8v5i
tAXhXr2clrU9fqITO7YNSCeXkARCNocFfmFxTqtp2gulzrGZ1etpxD2jRcR3ZEDxBlQpEoRCmsAB
EskLhXs/Axt6Qko5pKexnS5VVrAFhG64wIXgrUNGBrglET71pOM4Yf3+F44lrKNpFjNwEDV6p6Kz
VUux8iYy+8LOnxh8CMPH/yZI0FHxfpRNQFOPb2kZpFRmDQjEUG0cjflhGhBkTYE4l0g64FV3Bqg3
O2LqVcOnQqRPTO3gT5QNCBg3UcGcwOuKL9/qzCPnD/PWRkW/cui+lkmoL20oI+cccgCzV0Mye4No
3YWhflRAY/2+SNZ10VFY96Nxq+WyA1FzsCsSJCVj3FTvzqYzWvsivkPWNE92o14JLnvSPUaYGly4
ncqb4KYH8qQPOeteru9to1TPnRo/om4McCZBN2zJCwLI1TzoGmUw9DQOybmvVvk4S/0zvBYq829V
mBGFGdKUqEpw3gxprYfA4+LIAWbwdhbyUXds8Idsernl/9oZSvKxETiqWRegznHOddrK3nZVysg/
g4LloIZIHQ+Q1I+Lkn6np95TEBAI9/dgkGFVD8XNSm5A0I0VPZKe0RiF52Bu+rKJb7W5DuySpkrn
JxcdtshaVNQLRmuhqRjtDi1LPJ6ymKaHUcG8MqXwtrnRsugmOMq4kLEPAjbJGJ0u7KsjVPWopVOw
7gFKL426ORSNBxe/mrtF0tiaatKW2FiNRZ1Y7WIwQxyodv5pYmYp3TZ4lJH4NWoH4hUmGd4/nmtc
MbDSOTrWOqgqH/mR0XvAdQP9xw2yTx+H6wpvdn6qIx30SvDMmwCDsuRnLPhoN2d0XkQ9GXuby4BP
LlL1sTQb5vcmGE5dJfk+rEIgLQVhc7UpN56hTrp1U1MjUVWUGR7v6tEZQsI2RwxGkbsiRRxgcK0/
I0nZVC2pcSVJw5DW7OMUDj8893KbwFFuM7pvYVHvhQU+rFYkHpMgjD8hOgWmkd9b4xFOv7tspP/d
yeC9cBhcY/laIfyBSNhMaF2Qm9CYifDKJrW5rGV0MfOjDwllmehk/+TSP0P2jJdtAPbDDl7qcT4G
AtRZQz3yVfVAYbY1SwJFkLoFaz8vLio2gG4jkaoOVcOAGfs9MDeL9SaZ3njOJjvXeLeB0jMuzr/L
bvhCyxc2lINAGN88vwAW3D6BpKoWvc3naJJ6ieTXRV7qDqcghrUa1S26nYG856n1LpnFFkG/El2V
jcjFYhqQZl65LaBSNDmDkvIVgiswuIQ2CEgx8NxW0B8d9UrmHlwxThJSHOdn1bpJsKxjBzCehF0j
IPsawADi4hkVRYqt2goOTHQPSTsALgmz38iEJ7eUcnD3MiRqpQXpsIgAwK4b1E4zFP4QW/4y7lr2
fR0+UeGe63poNlnLRMRsHjQKtyXhyAEE2HWs/SRtB5BHaD5T8/AqgFzcGs9aB0mFdlL/9Tr1y65K
SlbO4aEU83qLqxGryTPxNlfgt/paswe5lBzu2OPW+P25eT33jPjBXUjkaYQ3095F+AYAJdmFhfth
B1yc1MVVZBivXuVtU/0xCdCA9Uknl0yF0uNEcqsslLO0vMG4yHb8FPldV8+JzwgMPy65z0V0RNVA
VnJzqwrtGT5LC7S5Kpd5oiM6SMdj2qfaKUmcw2h295hs9742gcbZ66EjS9ecaoLPAozgns5xnuO3
dKUgexgEJoFiQPnB3trgc50Cjk6TyCPZ9eE6cUPU42V/acd41du6S8eyK9fk523axL6Uvjn3JUhv
TaNtGef/tJT7n3scrPeotXQBw6OnwfZxEdIslZskMHoTMNsW8WZj0NA4XjIPuE9VhGy85R0V434c
7WBnz2FB9Gl/EcDiGRlvIOJmUJjYKOXqj+AwjlOvrnQBcogW+itQSWKJ6BIZg3hLp+YnRPIKFHPZ
uqb4KJCgKXs7Wlb0G6blbtTDtd213qIcXdpJMPVpKzva2kltxARBd8iN/p2GATFGFsAtmZIuFJGV
ZZCRHIHcJF8bWPQbslJINRPJI3XbUtg2OUobzJblQLq5XtzTUd3ASV30kl+X8mlPooWe4x6RUi8A
dvo+nSg8PNN21FkgeqlpKyfrIRrQ2KkgsC8DZVtrjfh4UqQGrDP+Z2H2NrKKj+oHYjMxRpF489mw
GRKcO3Ps1iGZa2tsfZtJD967EBqWUYg31/a0pRdkuI7NHQhbwgQUjdh68H+FqIl1IbLAzmEFNf0P
1HQOphoJ0pyjL8FkPmuozfad+gIfx/XTFiRyF8EbjZxDUUSrVpdy7yleuBO76ObVSMMsJSwpyC9w
F7C0ca5aaPpXPNjvfaFTRvvvSD55DkH6MUKqAwvHklXy72p1irVrm+YgODTKhy7sH6O+5f4Kn/S2
dZm0igdX1xS65vgc5WP/4AfhCxcHiPIovIWt/l4EKMjpih5NV8JdRryVVfnWqYJDlnOREMoz53To
s1ry6PaEP7vTjgP70muCdBlP9Zy8uMuHacEAdtnjsq5cemLg1s+J01+dxKf2KgaYX4QQpCXxBdm0
YM3+LQd+TAToujSgpgtlNIxFPpN+2jOmfBZ29cbg61z7/F3ITbQoDFqV3Ngfdo5IMUo5KKiK7jZc
CLpWkMQLqm7PSy5hzw4Kn2cf4/6FZPkJwPz2J4iMofaKredxaidDY+1qwJcnLfxw0MPQhbvjQqO1
K0/0YGA5AJdzMHHb+fgTMTtZjD3bP02kfdp1VwzvN6vlG4XFtCEcGDDbvDmGgVkyjRG9oGRfTLb9
Cb/20DWPiP2zlZaVb5XdfjZcAmuK5WpFpO2hj8rXYHR+lEJUjsvrqlNlrx0/XOJ+XDlj/mun+YHm
ZfswRWfABFdj/sUo0mnitPyaRke1lMEPoS2WH/pvcoF2Q5bu0C+f0cOsMrwYRH6RWg3BqQXF45nd
NaGeyLKPMvAPEI03quSkyHV7BWGbAV0h4iCkb4HvsiAxAJlfvyA8J9kaEE+jSZ5KeLngPDCtAVot
upfYU4ruFGf/cl+46k6I9c120B8XcNvFqH6N/MeATL6wjOLg5rjda8psM+te9RrkUs1HBjyF/EVR
8rkhSgPluqgNLLU917hNJitS2oxbjA5cMtrnwi+YX1U31IAPNDhQteYtQxsUDpwKIAU1wz3ui30e
e3TQ8jeASN7Cbcpn32R/a0ykUkObromXQjVtLdFtAO4bHBfJEamrZv7s26uCAgBCEg2XLt8zM/1W
INQXJK0QiIckL5HGizbG9qIcaKTSMVKBHm56Kak+E50PW2/5aEgLTDDi8J7l5bJtna9S0JlIs0cN
/sWyY3wKhBD7jEWvh9i8w2CRWaqKZdyTH6wG/e4G0AJkhWyIOiZNzDVF2TTaGB/xqwTZs2vTpzKb
9u7r4q2z+nvkDXSm+rkhmS0DwapIaubBjfovq86OJFgC6GxPRD3cK98J4HJ6c3IM2EvDtTe63lCw
+bPNYTmB2o2M/uSSlubW1Uml3k1B0Bjy8p/3ionvBUvrVZkI+7FTMXcjJq5hlrDotCOXHMqJ8kDh
oS+aovDIsOv/0Uw6QRWLF+FOgpouuu+pRpQlGcGWSf5VcZe7nncLq/yj6ewfkE+npKdObJ29B5B2
LVJ2FasQe4yi67KkZnQYVti22hVRt8TwyrHFyZ4JT1/5eviEMhGVBHt4Yc4TUXSG85Jjt/63n5uf
eRXR88sODvrjRRM3d5IfwOEwNiZocllG1b4T9RatB1svyMUV8bNveu9/R0wI/fwqXShak+R8MNSn
osZw7HPzCae791Ww8goUtUHmLQizO5kiu1p9bmEIYdTXekCP9Gwm6sgXkKA/BEveM1k8KxfBCVBR
R6zSTp041GmdzBfMflFGE8UbJtGhxEBROphxA+OlysHnWOGTCYdnIPMR0ePzHBqsB/Ub2tAdJ+Zq
4SsIB/xwnQQ/IYQNy0NeknrWogjzk9aGN6Oud4WZXCBjfdFhuaOqAa865D91xGfNrDzhwtagpRAR
T1hEvMCOYCXByRcFJI5dhyVkma11cqTYs8Qbw2SOhlAVPa0Xi9FBUBh77jeGqL0VUG5bvYY+jo4R
KuitEdF4SrtwWIhB1pSR0zWDGWNl19ojP7Ns+eUT1mi6BOhzXDbJhNq4sZlx6lvD9r8xE0RLejgE
rDjqpVnEKWmp9Of3jm09R673Sg7MHoZ0scizZ5JACF8zkD1akCXUWOMAxJDmlB9FSO0SA4KyO6xt
nHyvKUD8qYMdxLlJ6KbJwBXSqW/v2H+hl6RcqR2MXsZ1V6sqKhp8Dx0DCt0T12RwvsnIwvVdGmdD
NqtM4DdOkAb7PmmJ0AXsd9fhKXtjEdPIM1/SQFF2BOfeDaK5wcAVlaxQfzQbiIp7lAPdQtQzJNOs
uqXibDn3OFy/ZMQYsVKRkckpJn2awuxU5sVOA3ZIIC+yYPeNmeJbKcUbxTPQ0ircq5arNqy38aTd
jMbCNiV45yGAbuierq3a9FZZwmLAZOwt+rAmyLFaV+84Mq3qivsrdGfxQf6rx/1XhYSsm/yzP7xj
FT91luoXjVuUvMn+wW5IqKChxrlsHzvoITjXnuq0faB5cI4q51wa3ymYB3jRy67qj6VlHVWKPd+u
9shgF7qrX8AyX4mDi1j3cFx2cBxKdU974i1j9eNNj1BAjpaQGweRuIKtClT/VBLmjj5K3sqiQyhl
kRBkGoDJxvaQNtqlZsHWRftBe43FIo6eBU3LWsIMqQ17BfWJKBF6vXRGzAUAFxRnPuNYIi4ofPuu
v+tBOywJvliHc/Eclfswfx9S1KdD8gUB+ReN6x0IMOzNhA9LMB71avDwyHlA588ehhz6UVEtbGF8
BwPTQu70KMwOraAO74eT4ZU7ZTfXYcBtgbCf1J/euY4pxUkRPWd1sw2t6BGIZkdjk868DOktEYGN
/WXJJIQcmOQLff23ivy3Ie7PdVnK00i0UAal9GrTaN3iHy0wl9pnw+1+zMQ6trp7lp5RoIjj95My
QvuDOdOJj+FOzCO5afnwAYXvxNRuRZ8C3pX7yizuKcqP46R90tpFBjFM6zLurtjnsd/Ub+W8yFiu
2qoh+2hy/bGFq1JH04s5ZRfGOARCurtJIQF0G2+FEuNDWUx0OmKiJLTXqgrfvYAoIzfcDahyCOVy
z1gzvvHZIh8fjkmSWdumbeCQFu9UiSh9iRAle4lyRfO1ACJVP9FE2ggatARSr5RCo+9Bd49IGs4t
+Uap3uBL85BQOp92g/DeHna94n+cLNZD8PXaNnHbf2B4br2TXQC+EgEbfvoErQdlMot/aO/Xw84P
EnR3EUUuDeetTjHizorFhtygtofkp5tiQ5rDuU7cnz4Kf3PcXppDud7kfssKnTxLPTiTdjMB1NYn
LsxKGJyspEdfyKpJvbSd18j5ojX2wlAth6GJd7js/2Wi25Rcw96YXHJyQ7aeYiqYkCs1qZbTkMx3
MImuNmE7sqglvZZxR3zHTJmUDlLl+WiUBAFDGkoZ/2YSY2FINi3CcR0EgXcheX66NTwgfljHPZzc
yDWAio6MPxzYlbjjXCwUY7Kl9f8gHcc6K1SXUZpDU7dKmPQEzXHJk3SjcqrzuuW0oA3m1itZFyuM
TUsApM3DxKI0ItksScpB6F8iF5sqcmTD+GvI1Hgx/42mEByIicGdYh9odBCTtkYTtK629NA+i24N
HfhkM8ACGW9iExxSmmgAHua7uy+g6bXk0Q2OtVOYGEbY/6Qz/NI5yxaA21IwxgOoFR3pZB3+ySb8
YmnksJYKkhmyAEcEWi06AdBKoEEUrkb7B95iENZf8ETjpdPIp8HtrwVSgSX2Nra1Gjs6bQAAmuAn
dBOM2uSuHZVeqAuJ2WKwyCpSevmbazhApRFflRCqUCm1HXjxtrvGlvtTpeB3rW5cCJgtAc44ZEpq
MaJvpZPElnsCkXYsFWckU6O50UyrKEmvDVmJjZFtIxDHFXwITLfT0qlIRLKGaitrCkWTkN1347GN
6DFhZSymky3s8+AMr9A5CPFKOJuhO0mxVXGjh+h9ppKOAmO6G77Ix4Dhvl107eI1mOiCuAY8Nau/
kq29zzlDEYxEc0tn7uTjLkgFtqZJD0+Rm7DVp2hK/ooa8FhvjS8fy6x7J6ve5oTFwj8ItRamWrYv
1midSmO667Tdx9nAS1NrBQrQjynjqAv3pbS/NVkcwK7NDtAGZ7i86oALVmavv5uD+iiJVKKuYGRH
unBidT/EVL0ExG24vFozMHk65qtBiCFeCmcjx75d4V+o+wcgq0zbqwLnI7e77pEFnxI2RuLJJlDa
U2lBDSycj8RX1rYgDBux3gDCip/SXjVpvljzAT+rskc6xyTtWBt0JEDD5vVPQ5+HF4pkwO4Kx9Nd
UaCgd54s4uAHEpFCKJMjcdsYWRyn+bUpQymPxZFmER/A1N3Rs3iTPCjaG5EEv0IIgr7AC15J9NJ1
Fn7W2nxmcMQNAs0H7mVjL1JmPvgNEKZojNTmeseiEpp856dtwsfM+vYoj5Y+peIiD0oAvXO+iflr
KVMuW6kS4npsNmfJPmYhOqB59dIQ2LtsoBguugywuDlsk3p6zwOsyEWOkAXFgd7G3VIjS8CPUd+R
fmU1255Izk1CziyhrT4ndrRyAiCzpO9vNa22mv8dYXbUTGgk2zBFsUKWWOwnFBscbwYqW9qJMJM6
Coc6/I7b5qNy4A7Rc11Bful3PMFtw6K+bXMf6JDjHIPEYO2yXbnE9AgzoUOMDZ/A78Xh72sAASeH
7pkqOVPbgXijIrZx3NZ4T4AzDfuBs5yTgJPKwf9g5wJ/bcFwXLTacCLmhZKnzaZDnnXTARBzghjy
UNAJpm7DsfT37TLS7b1M3tqEyqIA6LcK2omoKkFBwqYfI+FoODPos2cusVOUKjFcXGRln1oUeETt
FIGONLbsIVsWiChd600FeIeMoRyJqnaOZSrBJ3J8+ntFfw+pzIY1oWE/Ro2BWxjm2ptf8n8PlbL+
/0skgnSGK9efITXkL0WOfpAcb/fx/OJmBP0fh/7vT1bLqjRUwt5p7YMjocqHadxgPAY1/9+XUNZ2
wLfqHfUvTuHBf6rjlIQf4L9lnFFEQ0lfeTG7RK33L55Itw4Yt3UmmEWGHR6eBUfmQ0xO6jafFAl4
YvwG4cEsmvY3YUm3cKJYZxo5eP62VwIfMDZL4L////Dfl7aupzvDSzi29XTchqSj79xP6Cpp4mFK
bMiWx3be1R8DB4v13/dSJ6OO+fuLvz9OD+PksebNP49CFg/m/PDfl4nncPsM3V1VRDIIQksIY4SD
CNqjaLji/vcn3+VAh7oeq3ge0ME0/v3PDPqfOdSeXwQGdfr43Whye1n5wUcTK1DR4csnTLTwlzaO
uo2K7R+goqzwRnZxRlIianMkKWB+cBPiK8z4oRRi7eTMuwCPxcSbGYN/wLZGPxhkfe4gaUocMq6n
5CvM9e/JZcABRPGt0wAucTDiZI6etorNdQxcaBF3rB0J4jGQJfFLJNvHLLbSJeanr3BqT2QUrDkU
gWUXJI57P4bs2wOEvXVOYjlp5t4m+gkqii8oeAG/mIZYRDZw7UDyLGqX8UXJt5sxpeVfbAvOWNcR
fKtpt8jn7C7aKDv+0mmQLIPW6VY4H5lZkYFUEzmx9tMjXHjriZGpXO5HDaqdBi4L1Bddo3Jo1n8B
50glppVrk6wV+HGz62gw+vWw92XJUED04sLgchF5zsRwa40yQ7uYvl2/V4G2aTnnrUY0K4RXDM2W
tm12NYf+MDpqo7UCwgFDuUWmo3jQ4ojUmCBG2isZWWiuBQCCnaSoa23XTkzhRZHTTvH5CBAMukHl
osZRr4CTCzD81FoenEWmGNC3Y1unUf0W5on9wNbeIzDu+3XhaeVDpH2l4ZiOwFFzgnA70zs3tf6E
qJbK1boNLS7SP7MlB2S197+5L5TVnqSdi2WhtHLdslRzGC+/aA4yGpuY4MYV5LUErV+Ta9Y+A8R3
0kx7741jwTm4G2YE8inKIBmoSRckMVIxxaIqNkRcNUDx9ffWUswD6v7d0HOTc+N48aqOdiblBXuI
dxN+Zj9Y6dxXsL3hydWok8YWn3NNUhwhMXxfE84/2Y40kGvm3w28yq2XNh/cENtm7F4sH2TvnzO1
AX/qWH18R4jZry1yrYEvHBEITevK2Wtm6t/JcF94IXhXZKj1zpvahlzYKt5XOS9Zcxm4ZFq5iAqR
3Cz89XNrFDFVm0YP7RRto4DyR+r2yel7cnFK54pgFV6E1HoiTJHdje7W75RLNyTCnzzlwalEmcYg
nJ6U4cYk7mjmdy5g6mQDrclJS4mzZI4ToaSiYR6Zt76eYE942baNVLRpBT/hMnidAdbtTW/tvRBe
eRlNrPoa0zjO3dkBOo3zVAZFtZbWnK6usarEKq4ektmDapCqvgmNMDliEmO0z/tdpum1z+K3v2tC
zQBpg8PsDqTHrcyRO6djVTwZRQbisXMQuueAkgFKLiwt+TbGpHkHgXNosqK5RAW8Obd2AR9lGVj4
1LTFKkLYsHEL6W60oeOTNJMPbbC/GNilYP2nfCH6MefzyHcsHIiVB3K2/y4wWQUQmHmhMe4ABqwt
CmiEm2wI1pEDmHvQnNLHiBAZl17T6PnoyOxqhvVV2zqr3qvKMxbLihLD2jixiXwhrV60rt+IyC7W
lcAeb84+bAIs+WSKcFYwRo9ZTgxDwEa8Mx3AToogoU0u0mJbatJG7Jtaz6Q8kf0y9gq2o2+QtcLd
QNYFl1K/HnyJrWK+u0KT7aThqFZVkb/vkPzsg8oX/3w3paoGpAxwyLFpoOiY50pM1nk1HFFSa+cB
tqRfuC5GCb5Ki8zZW4l4qESXLLsp9dZOQiO+DgP/5AmPQHczz05ilNcmsIDR8Z3IsPHAB6RT/P3K
werRCzWmmAseIM4Jx3YRCxMXeE93oINB47TBBQycQFTBeYHuZHX8ezCQTv3vPwGX3a3zfAqx7KR7
aaa4vwoSD/TQaE5GSDqa9AEY2yLaq7BbkztL3cmI+4WU3Wrja2c52djripGrAQg7naQBHaIy4oNq
8mzN/G9plUH9SJ7Pp2JxG60Ki/lYEdjuLdOeKDs2KPFYx29jnSQn5OyE0dnLP99/ROo6EpgWcYRv
naxB6SccOJvY60j2cqiMVWMF5ymkY1IONrXkfDOKif4gW8phjH0OVSLPSW0mrlCV+hVj79LsXFYy
Vmq4w/aDQ0JAKzofCjNwWdcRjwzpX0iKjJfe4EKUldE340YSpKeUQHgetxNd4L3l1ck2wZ+3AmTE
uelvEQsi+xwjGXjNbp5JGBGDjX7paGm+tUsUeElLH3JUP3HVkQVE8MMEeJXQqJgugfWdmpCVCtUx
3M/bGg70nGLZGfUqb1NWBGMkbHGQHDrGePP3rTgTwdWfyhcrLs5hEszeScp0B6/23hmALwqRgwjM
muoBHOC+z3nGvLCfrpWXIrUEYHq6jH8vnmyCvWGypcp6ekR8lzxYerfKK4Qmqd4890P926PrN1uF
nXqM8MiXEfYBw+C+zpzNGHjmQsouRonBcchWRb30cMbuM4XVQ1UlcALHWYBzst91h1yCPhQPBgKz
xYBTHVSg9U02ldwHTRFcTCnp8TpoPWcZFT4v4rQuEbGD34BP5UJZeXOPRVFsR9X9xAgIEeCZ7qZu
mn5r1j11SEwbsp7v6B7zAUkTIVVMFV+bXKBlCkHC2FKJ86is+4hLIsoz9WYJlUCTJA0B3S2Vjx29
aDF2qCgbrvnkPnlJZW7gRncnKFfB7u/9d8cAZrTN6WZMXCKSueH/tl6f4KWNBOu7szvUin3g3PWO
3LbSqPyTGfGPgo7fpjLH3SXWXAghXr5ZXZYeQkvguiHYKgYOc0f0+eDnmfctPO1fvcUZl71F0o+X
dVd4T7JNMfFPfnaRyJmM0Bx3g+Y2m3Saz8BohjUS9ZaGYbh7rhv6sCPi/sHhyKqHXCEsjxLYPcEx
vaP2rjtkNxQ0CGVmt32HgJqWb3ywiatfdbkXA8II5INOuXZiAc8OSeN//n3Vaq0H1iYqzwMsZ+IU
k3VjTLjoB9O7pkIX7HSx2gz/x9557UiOZFv2h4YFo1EYCQzug2sRnu6hPMQLESqptebXz2LWRXdl
Vk/29LwNMMC9QHUqhtNJs2Pn7L227b9lppBvI//Rx+mf/+FrDMrNRBNULtMGUXvzTOMA9HuNkJ0d
MltnpccJqcuTwz//C5TVDY91B3XM73eayuXJE2NGjATMH+JTdfpJXrVNIo1STZG4ERKPsOhLmIC5
CtudbZjhJkZ2txuGB4kCAUQfA5jQCIwtWIanzM7fFMfUqrH0B7sr8aDNB8q+FkT31LgYplGmPD/F
92gtSqJOq9QyaYAT8DH0OSwdlV4thwnAxKCrFTJ8nsBZH/i5UN66myofzZkhrW3qmMnqWAq5pqXT
foOVFOz0BkNCJobAWyKhB1KRJ8SjMg3TolYgtOO/fNE95Ra9i2komq3Fgnaj+c02K3t3lckRk+S8
h0S8bby+sKeQNtEad5p4WysbVXG+yVAVffOgfC6rfoCWQlwS3PMMimyr1iUjnlAAqK2Sbnw11I0o
mv6FSDoYeMXYLyc3fnU44F+ZTdxp/WC/2pxrwEc8VXFfXulpOWtTK99UjOcp7BAtDwBllvgt0w8t
RJhmKkrtSHusElo+qJ67b3BMUfXG7SG1SrFGCGW/9j39dT8FldqccoEF0IyK4saRjn8B84pW33P0
O3+Mc1Z9YoPbRv8YZ3ouWLmtj6rxuZ3rOEQMt0wHXnHKBBB1Rv0eyVKw0ny016B8/aM//0Y4uKjZ
hEb3zouxqluCky3qj0XniBkI090HP2Lu2X8xh3lns6YV5mlIScawUBxrdONI8Z+t6OJH2zHX32x9
nQipP3TIbd3WSjY/3hVarA3FWUhqbkvP3QjBXwGVZgjsPIXxUN9atfGCwDB4zZZaHnXPTYj5yIf/
5k958lwNpsLHZsJ1N9Pi7MnwhMj41a6l/WkRSKpXifsS+MPLJOv3qcr7M/MpscumIdsbQmgbq2Vq
QDejWMO6ze47D10izDzCzUgY3mo9uwd0G0wKpXYzZSbN6TjrHxTzKnrSmbNPEvHqcJTYlhJ5/ZC3
4ar2aqRLHqE5sJXKTTV4wU4G1RO6JEgBqYcOjz1smYX4Edhd730HpLJZT9s/tzB2j6NtnVox1t/J
+X6jJQhWz2jGXWtBnJdOZZ9sGj3bEjkxj1i21vHTvzBCuI1VP/Clgc+f/NjGoM83ZyW9dvj/RvX/
E6O6LgFZ/O9xGsevbPyJH/vjz/9pVTf1PxyXoT0+Vdt2wLcCsvjTqm5gOtd1AUbDAiwocL/+w6pu
/SEMw5SC33IFSaQS+kadtzNZVjP/UNIEscGv61IaRGD8J1Z1/qHiT9zGTPywbBuGhmmaiEihebhi
NtL/1acuvAb4uMeOoJV4nxEg3OG1eP/LzfgXsA4p+SR/uYoyTMtyHZtxla47wD/cGebx8XYXZv7M
9vgf/pAOMp0Yp+swkuj0O1FMwdcBq1UMv3VCiiNWGjxeb1rhVeMibUtepwHGZXuF8u4yfW/U9FiZ
5gAoMcTaBduh8B1GNRVXBxwk4tIXqHzgzuKnJ0VzZKqL7Rttu6nMkXFUXRSmt0REaNL8qIWvVgXd
jJGCq3QpCPnHmDvFYsy77yQQ1cYNfE62qGXX1k60cJTBvDzVckCb45jb9rNMx1E/cWtHY1XlbojP
0ujlaqx9Oz3k/fTm5DNDVsuZcZv5zh3U2dTpUIY6XvpV17kq3ZVdQc1hNiVMKxOFPFU1vgfva/Rq
5PKm0dXdEaV8US57tmhf9xcO9TZaoKDvKu3S0Q+DEd9FGLte2WS77pnSG7X5mwg1uJEfdWfbuG8o
I+axDF1ZM4H5FOp9+07pqaHEjG3CvyIkncB+NuxMo7r0vo1LvO3T1iKIh/xUPIYd/XgjVZ11DAKr
JM6OaV+0qxJFusyQFg2SrIIEdeIFanLbgTsyizyUuVFbTylQFtPcGm6KabM1cqe058BjxAXLPLeq
uYesV0CDRDgaBWq73AxguXB3DqPTuikzwogkLfS0QoITl7ba5sRn+p8J7tLbMsgMSC7gSmiaDpnE
y92mZvZpIhGkQeYJuUOulGer2hTaWXdHWiWxPdD6QboDMooyBVEXc5e2zr61nZvlsOHJOCkletdq
sIuVdIPR35LSa0e3g64h4QIC2FvjM/aCjqT3gLLAdS0NmBKz9v62KxNU32aUQS/rPB0BYdCAdQQS
6iQYDdASWbCaPeC+95amrGbfpZ5noi2b6gFUOzLUcqmVcvK8rUEfQu93OcPCyD0Khlj0OWsi76mq
XGacVEK1Abm5T/uDSRrdeCoR8qmTbNip8cgUpruxLXb8BUwqyHdkAwioNDVBWOeqM0r86IyydNoO
g7DPuRQOKLiuwBYnqKLFOq4ISFo3Q1mCLHfKlgG5T1BCttXMumbYBhZX3ZqGpbR1rSyjZkybtUDW
hefUa5L3MEpgSYz9S5tYBKIXjeI15CjYVpvYTuORP8MrthNWbYefBpIm60oVIPFCS5gfu6TFS8cA
QHdy5mXa5JV37mCYznYyrECBwa+s4sP25wWF9bKYTp2Xx95NKEMKydAaEXOiQcjDk6z0pn8YjbF3
9vbQ4eWM9ah1lvrUJM2CAeD43S7rvPwmpWB90ftAjnuztRniSlsyOw5Du3MWra8FFeKo1mrlrZF0
tjpC/K/Tj65p+IkWCZw9/813RzS4y9Fz5EvRjp3a0jWrYOfoSYRFM9c1M7yaQOMinbYTcve2/ohT
PzQBjaoEiyWawAIPIA1vP5zd5DCez2EV6/j0h4T44MrlnETObieyAxkbtnfXuY4qJRZvYU3aVwR0
lHEwjYDUfPn9Qg7Y6S/LOGplZdtSSZBQliFQcv6yWUDY1AwbAwCWLMZ3kUeGVy/Gr5Hg7KXI0Zr+
/nL6z5vTn9czIKxLXeoMgc1f0OZQL8q2H7he20fvOfig3sDNm0BlS7xlFZhLAlkWZQM2jyRfWr9X
G4Yzb95BBOHD738W2DB/++hsycKAKuPqyqQe+OsONlpB1LlkdJDhoxg/Cg1BSE3kO4bWiYgfJdsP
LW38fPn7y8pfODI/brlhmTaAeSF1IPQ/X9eKXNRHzIbQ7NgnJaINkYLu0kiyx9B3Frygy7EmbVLH
5DWcp+pSOt8z1OuKTp9kmEEDknhfRo1jFq2Nvl8ZTnT7+x/xb1+So7OjS0fploAXNtc3f70zldDr
huMFqkdQ2hsvkJ+qjNx/8yj8q4uYtmPajKR5Dn69/X4kXc5OAWb73lyPmNsyI9/+/nPMD+8/KyEe
Nj6HhSOBCkVRrahf7rSeOA1jtjmDsjZwpTIqWPShIq5CWsb695f6F5+Gj6GbipcIepn+y6WwqtBE
7kN8yr1W79CvLW3bS//zz8NFnLmMxBn7t+8FjWtKHC7fSwSVYWsNhf6g2aGAXi3i/5tL2TpFrpjB
cPKX99ToDLDqAZ+nQo7uNK+peo9x/v7+pv2L78c1hG2a1nzbpPh18VE9AodEI97ZCtprCmDJWniG
RopHNxKW+fuL/f0bkrphGLYSkvg249eVrnRaQUoJz5sTBsYVDbSgo8MI6PdXmb/nnx85yZoyvziu
AUhT/fLqEPir8rDgkfOq4ZwWPRY1hQS+Goo7SCdwaT0v2P/nlzSlhMnDvmxzhvj5bfW0BuhRiugM
hPXaUBA1CUqvZXgjYsSLGZiz31/v79+aNEyDewijS7osZD9fj5iaZioCXMhZ0b8wqnqRVnVF4fRv
dqZ/dRnLBtylmEe6uv3LncQ5HDW2xcOO7tqJDkmuO3RH6Uplq5R9Wf83d/FvGyGXMC1dGQbTD5dD
1M+fyhXZIJBO4VAvFQKv1gSzu3CNhBzr0O1OgxM697+/j/r8CX59VmwqMD4e1MU/Y0D+coRqCsog
EfD4y9LUNl1AqvQyNy1Qt4XVI6huvcmzyNMo/QkiU9++kuOV5DtGPY774JI0R9OpRL0AV1fvTr//
4f7V3bcdw1F8A9AijV/Ws1wvy07SFVoYY8WA1YqocZaIJFxt3SR1H65+f7mfT5Os1K5u0apVLDau
tP+2GQysyHppz7cC7QdNIxpghFM/WQPMkri71Vv9WkIt+f1F/7YizF+54mEGigbW6dftocu7Ui8t
CgCcmv4arJu66zUh735cZY7F+SfY8k/Q5UdejFUIkuiX//lfD4wa8/R//hSl8wON+Y+/8V//D8Xv
6Kb8y41evTVvP+Xv3ITvX9XP4Ts//sZ/Y0jVH2Tb0CPhqaK6UIIX7c/miabrf5jMSfhVixffZYX5
R/fE+cPi3aReMljmbGXNjZX/7p6YfxgWWwjNEyVpn7DP/yfNE7a2+U3/52s5L6GwBuGj0t2ZS8Nf
OX9JhncoxLhPnqq8qxWqQaJIkmM34+ej3FArlix30aW1t+yF84Fo2F12/RxsLgnoriYahp0N2C3v
XtuQCs+UWIamYNqGmczXKZAUkGUUwGoAYRKBDvVjNMFpXtxYlf9luPqbLnOaFL66t6PpEEzGfOqR
CKHs8UUrSrEtIrX143LtXBaT5HjThO1rZNygpYiWDO27hSvCi5jbr1D+wTCH3atvfWsMQ6wwB9FL
Gf2nMARdotInZmob9EVHzgg0eq3yUDeAMvEYIL/sCtJsvQ3HeAYtnTpNhG8K3XxtZxWA0QSPrmx3
3uTe5q32RRvmXQltmYryHJAjgVKQ9L/Q/tby4RckgAZ43YdvpIHc6JEWLBFY7/N0DA6hHBlG9eMq
cCKopXbw5OUIWGh4sw3NsdDd3m8qpKWzVOVRZvqjFubVltqPmJ7C2gFcvs+LakMhgRW1qV5hSDLc
0OVbFxNBMXWrQQJVanL+cc4kC9f1kTGq4HlMOHUVRMYSCMKobtC3uT5eOe0tOa1Z6xbpeJCkn8ys
aupGehxdU6KBwvecMyZI4CuhTFQoPIxxMxnlUS8JEMArFgiWatxBjT/TGcst9t2R+UFNLuyt2YRn
oovuExdZcEU+JiLLdjW++jq5G9NCL5nLOLI6FnjdsNbIdSZJJRkG6H+N+5b5jrcjtfZoQGohajLA
5j/bb6oKs4VfZrDDkLtnDk5vEHdDP/Omh0EgvTUu7bbOi4csruFl8U9FuvEc0+ZPkpuBES4oN87/
EUFLBOvgjs94eLIOFrabPZgwWZd4F25goAGxnIjsiLxVxH45U+BQvRE+hYfAX5m69jo0ZrUpjduS
5twCzLu2Z95WQC9bS1AlQ5OQwA7VYaIrY2f5F/prquo9/aZdEUCBHQzUUYG0Fv1k7ECw32oSRGsx
AYhL3Q6KbDQAtLmJJiSak+nEa0IUvoI5Yw8Q4tLt4fCwxywgYqHR0S5un/EMKi/ZpEX6TdfivYb7
dNU4j3apvVYK1VSCjnPTjP0D2buzIExzoDiZqw57sYT0sfQm9ZYL/xxQNeZt8qWFDL1J7ka5mGV7
MHOfAyMDGqDm9zwsbwgxv/Y8XHB/3CWqKRA+I2V0Xzju0o/T144xHUd9emDpXmPgsYYQvJZu2MPp
7O5Nl7/Qa3gtIrvhLIGlSvNt/LOAaRiBPDLcUJvStB8mZmoEB2J0oVFTA33xP9MJ+6zTet4iRKeg
svpYxdVZKUySTKIQBderSmXkCQlyjpDJQ5TXFiknXtYMJsoEWF1dZjuHirYGWr4LryShXIl1jRsD
4Elt3fPYH0gc2iutesSRdejHclcWEV/hrOIiYvo+qiRpVyBIUJQdHQK0wPuYaiGdwFrJbeE1Rwwj
j00bGAtniB85096TfnVxcCK2jEmXvU0I7IQZhN/sUJQhVYHZ2DHJ7f2nQK+fUdCcMbfB5PIIl5z9
KFJq/Qqhzr2FtH9N4/HRN9Jzapqou3RjjtaMF8pybjpco12WkluqGx9jWYFbLAjacZgyExy8TYNq
MwiwjziJXlyTObUHcL9BDl46ZrNuFUktiTOtaTkReWCS0dIi/sKrtmzjK32lY8X8lDwq5wlhZ7V2
+u5VeU61DMaWWEfDPQO9JqGF2JlyjMqFCobT1BHmQCzjpupxR+PeOlr1HshSehP16YtZ6Cif/f6O
RqZPapPzDJ3kVOfDppLqhj7yvemT4lBp+EJcLbz3hHODE+qGCSl2azgE0kO8rgGrCxv5NVTmLrVn
QWO3VkmzZR99cZLoNvYEVkssiQjM03SGLsFmXhad+SBTd+cHxnCovfG+GQVx4zhBhqw5Om4HL0Lt
gr7d1ZZ5DysGgRvIo5LYcpHDXGqsiWwsiGYTbUmneqVcv6Se8aw8bCKId3fWOIOXvaEieOd75SGV
axUUG2bParQ3ZQAGcCqqaFVr4s2zyjONqZlYZRgbpDX1BoUJgk0QEmYGyx8Wz9YunWY51MElLx+q
5Bav7NHuzqVtq4Wbem/MDjaISNnGerTJVgyZpSbyFPfYCyyYmyITvDWBWmaj2okWASAPySXLzBMe
Ypqa3aE3jY9A87IVbfNtp9B9R5EExtRFiLT0CyEoPPJJ++rmEi5Cnt/KULK/dvfdJE+hhhi+qaE8
0edmF/PdraagggbAkybE7QuWiVVt+cgcVPfmGiq4t7N2H1catiSMqZzDsN7i6dOzL71kbmuhPM6N
CefGfEOr3LhUkBxJmInXmuB5UwN9bAEowcm/1TznS3sOFjE7Y0aQhK8oRo8iWiH3IoFOgTaPtHKf
pdp9khS4y+Pwm2n6zi7qhhVg2TdE3dtKyhNlxrX3otNkoxwnHdNfInK8l02ykrp/pu9+P3XeaUh7
8K6ZwJbOftNvzWXPtIU8DOxuiNUl+O1es25yPz3bsxw8lFp5dHz9i6zkL4ipTHzwIfPYRrZLt7YU
9xMyPwJguMM6Nosqg81nghfACMf0ARX4IpTZShfx2c3HC0ZfnLPjosRkE0Jw+o7KFIUqHCnYq9Nd
y6wd0daT7aYMzGnALwxEIQ6g3JUxXpF2drveTs5ZWt1XFmu8nh3MvtjZuYdahs7/nLysDc61zvpr
ocUA6Fvxiek9tmO1bNsOc9c8056fuXbC/lSyN3oW60EjrvAFMXXm9l7GdBXdKN1Ps2cy0+RSgHhb
MOV4jE1iHnsnmyEWYHpy6pW8c25ZIc5IJgqEqWGM28U2+dZhvwwTBBIWjLrmrzkDB9euaqm2sJUW
Y5KvsqHE+uFTI3r28Okxnd4oS16hThS4FDjBzyAa9KqLssqfTezbCz1xj5zPuqWtSjAto/1eQJmB
nxDflXptL8r8Hb/fqoc3u8Y4GdDZj9gKcb9ajnjO7HgX2DplotMeUWs9IK9+SoVxgV1Im3s8+2Fv
3mlMJVx7uGK9oMoMMfm71AEMSMRyFMORJ/HDjvBI93W4Nmzvad432gQBsz/cB+Zwnb+hsgK84Xdi
p6FEWtFMf87ydB8W7qmvkEUR6rasaMOxh7KMu1V6F/SWRmxW+1xiasL/buI5Mgk6BNiZZsm9bCeq
psY+o73fDV68G2Jj1uWV8Ah5Q+evJIdVVqSrUace9J3Zxjy/LrkdPsmo/kwAzVsFYFPSqheeTuJy
F/AAYA376rOI8CzrmDfvsrC+VEclFE8wgqQ81iA5VwSudSbNb1zyyMhGAwuJCB7txnjp2pZQbr89
NwWOKhG9eC47GHlMC3tvSr96dEklMaJVHiZkc1eRtW1G0LZVusqqKtuVIjxEQ3dMPP8uIIx3mdCX
QhOBoq82MByY0SoKtDslFOr40TrwBPC8uMWwUM2NNWr4RYD1GC3ITZrkArBkCyFSGjccO5ZGZ/XH
rijfkc29DrAcYdzYczjjkfjlCvWgeuLEAw4TfLhPWSUSRTYXG4k1D0ctTd/i/HFPhXfKJK54inGt
FsToxItWJ20oNgxuU3RAy2ngv0OQhzvC3jTRLG1kum3xkzFzJCyQpT/WQcCqKGQieimYGaLFTfc1
5srDBIQjooG+TGvdWmNyUVnjLqGT7FKTt6/v3Be8RSTCAHbFJakOQ85x7h795UiYynTUteCsm2jG
2zlaGXiETdPQyNLPUh4yUCodQT9M9b+YFwCJBdKtXSbyuGI0lyUIgmVIhdy3GNBi3VslenQXto8q
dB/LCIxbbTegvCQU6tkSzgRoU1MckOdEStAQPlnVbCy/8nbBwZXGM9ChpymztqS67hy73sfTh95T
FLAn4TPCukgSnN2lG23Iz6JHt+lp3dawd/BfEAyr8rnXEGY2l5xk9mXQpe8iN/pli5gudtTVSFS6
iX7YGycKEk5hj/OFKrN91tL6MYi9cZGbD4FVPDZe/P5jDe7M8SJH+dia8caamF+0Ybq3DS5dSQZs
VsZOgUOMI4p3jYLpYo/qZnqBSXImBmuDO/iSpO6p5vX1SjhD5Mui1s3zu3JMnydUlw4kmr2Af+1Q
5SWUEGmpr111aIoiQMPENpFm5o6jD0zlIDQZIw3oxiF28+sjbSve4YHlq6XCi2+xGYBojTlLhJq1
dSd3ZRX594r4i9Ji1aw8rHpTU1GMhOzt48U3mbeXxaPjg6LQ4VVEw3eaiNMaFEFDLwDYRhIGq86U
95Pd9oTJvsPX+yxdaB0kqXylvjiN0bQjcUugxRsLYEL+xsdzCAHGXmiwtB2t42xFKu6iSOR2GOB9
yPYZreqdMNiGYqo0n0UqGu79EGqD3+bsAdEEwjFEt5fyky0nOtmCugZK1oQwEoS1pnwNCharSEOd
mzfFYxcFx6YiGC5KMvTrafqJTIzH3c9ggJKfCbRFvRroceu7xF1Vb06Rvlvw32JreICeuonnhA4x
4BovyIAKLHR/ckL6GOj3MXkhC9eXF2G1902AMLtFol9YKMB6k4DZSH8HsnUJXNbGXuMJ5UQnF2bo
73z7QQR8Qa3Rv6K/xvSHL0oxbfZ4zRin+IueCPd9VDD5YrXcqiL1ToxXv3k2RbtVcwP0iVthDOa1
t4JyVfQTufU4BQaD75gslGCdl8Mj/qbszKx+lxEoczBjnCkNaNUpw2avsmLZOBAaa3JHZNOdfMtd
N/Kj6u1NB1zimTnYN8YUF+n00blWbB9NiaSjWYw+f7oHuYUXEw7GIAi3tEpyz2W3j72weA5IGGWF
Dz7L2H/IC2uEjYo4OLRQALa9ddua9iljBrnL06FGGV24i8pPPt2OSa9RMwmkIXmwm5Zi2yQOE705
FGufNLRJC8+GN/+oTnmqxM4I3Au18bQ1ezBpOqHuxWfqWsi5x+JRABRYGYjeB7j93hQj0yQ3ipSs
HVS6QxdOCdgcH2FNIq903I8TSlUMU0zFW8Pd+B28Daz/eOaMDRdHzdEqhVYRyn6SIFEYkUr6Naq5
AMcfuZl5lp5sD2Skpjfv2E32g00E6iDu4ykAwANlcoXbx98CmICrnX/X3fu2iC6+7V0NXxtWpVBn
1Xl31D0qtrRNaHkwLb3JuAxhcYtE5kqejLYv/eIMOYXz8sBWlbb9MvZoMGF23uY91Q535iwlNZFX
UkqFeJ47mGYgbo+ezpgxGYHlenlA6dhnsBLLTFshYuDrSsxj4IgbFDl3Y1Z9b9mwChHcmHZ1mCYY
DWoalmPGOQnRy57gUHSb/hsCmQcFOyEuw0e65bggIYGm836Wp3c07j0sLvkzlpn7HufqIuY41oBb
rkEXe4gGaVuUb36hexuw5HcCXQAeTCu6qWbQdqPfCubgC8C41Dse2dHOdBmhzC6ysbFWlSCs2YQC
vnQ0CkZMnIjLR0IWJhZ1B9NRr++ENmDbM7GJuvdp19zkTX7JynKJFmUiUpfbVQ3ZBnMawPImWAwI
rLelc7Gd4ThhesW9woC2Kz+UnrMGO5NHP6Y8dODMH7DiU/iRLlSQDUgzoW0Prct2QbTeNsO/OMEl
Xc0nW7RC0cJ88yQmJi+O3hxU4jGb7gRid7SaXenPNCzXO/XghfBa98vAQDWmm9oV0/0qQgDMPMRF
3RTJ69Sz48NT3QyWN+OkZ8Jk5KxE7twxN82pw627adKJsy6tk+H3z8j+l8VofWV9XS+CmQBl9Fsm
Mx9yNC6JWzyQbYmOmDlW0skDc5FwNyVP2Jz9mZQ2K3rX81eJrAWsTpRtlQVAm7i2Q9PAxo68gi5v
8jgfMo0YFFze5tkmI1Bj12oWIRpJt8kdEj1pqqllGhAcicofK0k+7JykRslEl3kNiP6s7Oz7EHWg
Ysp9P9nAQQJ7YukJWCQRva6qSVx9YZGpYtwMBCmsSQCflvVgvou2V8uiBknd6P3FCDwD3nKIL6N9
r/rsKWmHeAnXbxbzKv0JtoNDYAInomTYJMRr5rrhPmJBBh2QA9YYuPY6pgVcYZZTYXqZTU1JCk9b
YvNddvIyWIUHeRGjpT1N68qkVRTp1SFA+bt1g+w29+2vwengCNpVuWmCb/WkJ/ua/hwcdntXNWDL
6YutYCFdggKyi1lMNy3nXH+Sy2ov8D8EaeHtLGJLeMfxxvsQb8YMFIOIo2tnnSKpX0gEf3b1Vtt4
0t8ibR43rU2gtOcj17LFtqTTumy7mnddz49Zpr8XGXITa5YV0olBgc4qRUziq9Kae2gML32NbhoB
XAMQKu62rQ11uenA9qRhw+uEsH47KSL++H90Y/xKmfc7G0DgCAEKV1B7EW7JttWcm9z5RljvtfQS
UJWRv9Mi+WTIfpN2PAgxmcLM8nuiHPlAnFWgPwWfbaAe9BHTM2wz8FLFVniccuGuQ5LO+K68F962
R9uDFBnT9u43RuSBtpm7KM1ssEx0d5sHOq3sCWoGRpfa1rd8DZ1trHsxr1nmRS/BqHs53dOcaKAs
z3d+Lm5xIoBVModjlLTFynW+6R4vSlHCQcomqJtdzdiPI+DyVEnaeTr0ccof4PWELgNtSYd91N7W
8LVqj+mEpd/kyPo+EF6P4UBqrjr2iQdlle9SajnB55MLY72jpR++kpXTgBUq93WVX3l7QCn5hzyl
U6Gqetv51a3WzctknT81dnxj1SzzXkcVH/Aw14nqF1UJEtRM9m4B2hxOTLk0S4D4gUiOQO+MXVRV
Z8SLxc5wYeLUrnZROcEWfkPDOpviZZvSDmrH4V1EN11Fr82p6blPZfoMdM8ioSR7svv0GmGq2cbW
u4Y3GMuBdNca8Ugqx2BaVtAUcPdPdXgNvPQrRe6yg5DyLRx0myc7OXkj/RfXxaQYNiGGcVA39Jxa
wB58936JTKCpxckREhiuQVaurVpiz/Et1tg8g6SjBqYcasyWrBkxyrU+cnjIpPmuKdztZnvGvfgI
JM5cka97h3aNx10SPl4x51pYI7upGSfWUh/iYz+x94kK1H0B+dY1sRpWdhAeEdNsw6+8Lu+7RDC9
qLOU3NsajhxDMPXJ/NrjvFZvxDQ9dzI9tDkfgTifoH0daTlCsdqbof7xCWH/0Sr6S1PqF5YO5veA
ckQgUN1mJX0k2Ei6lryK0jmVrVUgUB52mKdXiFfTk+va3/sf5KNurRfI6eD9weKyk3UW4TIhCjvG
SL5O9JrEzXwyNgCcDnLU5sSL5lmO5UnraCGX04BXldQ5sEbBCYfKU05NfOgr/qCIkwNQpUVHEblI
FAdazU/3VtR+Nu0dsKQvo2U5gm3nLbwhvWaAkfZ2iSZ3Hk8HTnJL4+s1ZWHH1uA5a0z9t21bvUYl
hx/G89a2b/g9TQ03vpWcdX2c6MmxYveK2GvhrvqOwiAVvc/ts5d9O3xGvUk3HtfkMtFCrDJOs2LS
REFFvBb6ypqspfCblUSfWjVSGmRjCqh/xEYSrgpMu52FbkCYHFnmDghNnHGPHStakixztMEAL0jd
PmoqKnehbS+CyboYNf/XcsRs+pNuZWfcw0QhB/Yp14tdNICc7aFqDh25LOgDPqKeQiX2aMmSWrgs
FW/fmKZURmPxRMt2jxYYOS34y5i9hw4z/Iimgdobem0HKh83YaI3L05Ey3FC8YUXGOdGRuFvZaDZ
in4Nu0AOU0UkaqXvmdhQ22smKFcgsOP4Werha2Al0HsLtbPtXG715oaDNNpt1n/a/vlLW4z33DZW
fL/LN5aql7rbvrkp5H83otnRyugp69iSQeh4PZt4DhUGB213TSWq3C6V6Tb06rPwd6bwBL2I/HtA
bkMeODcidTQesWLGeJMREdH8ST0eSofdsMaLd9NFlX3FP4/tzTKfUzset5LsdFcjO7istbMoanbU
YPrMBg/xrhFv3TZLV6AEFb60clkkKXre+AeFIZvK5DxqwLQKcyQRl4nE1izoyTQV5V/lkZk7ts1z
wajEtcWKxK8DE3OTeVcG2lw0tDNzcmpaBsCLPkrkphEl5VrznqIaPpBZwGYCWMVijKMHa1sQXSY6
6S2Yp710c5IlMv3HsfSXXVZseAC2Qa8N33STc3bTjFdRERigQK9ODWrWdrwfLecrrCt/25c7H9vj
PKcACIbSP9TpK4ckfGyi+ZWvQEbp1rVDAtVnyJJsgjsRWupqpRdODmnqbWwq2F++Qm+fk7wRzarh
0qE1WZhi32Xtw4D6XYOjui7GEGTKwlZOtK7afFdH+SGd+6a59MJl6hucnUJwbmiX14XqnquI2W1R
Jq9RFjykRFAmBU3YiHbUDdWp1c37sD9+Y80g76RhWTJ4l3i5nzvbp2ND5ImuvycQzTc+4iGAcvo2
MTXmSMpYuYlRo17cZ3Hbr7VRf+6w4C2tgJWMuKnJFzsPdO6GshGcAst7siy1nm5gpe20pL0z0ihZ
oyxY5zZpm5HLCFO5AUlHfUGQc/OYGs3zTIepsAFZKaWlywmLTlLoLT37ZDgmbz6wQ98f70uvf4tT
nru6aLdNndJx5LmJMCC5VhMvCddJqDTUZwUdKTWdL94QyO//i7wz2Y0cSbf0qzR6XUyQRtJILnoj
nwe5JpdC0obQEMHRSBpn8un7Y2R138rEvQU00KvuTQGKqAxJ7nSzfzjnOwp0olLWLdihp1FlkMsa
sEdZlDwj3WB4Gbk38WNR4j3VPqKEyBe7rOZ9Jg3sFCHO6sdhP3vZXTtQwE/2tUuAGtjvhTQhzxpf
ICKfJ+ogLM8cYZVxA+HPAsLDvzAGzVeT8TEf8THwHstVY5MtxqRhs4GB8dMuuJbrZdJnRc1Je7Q4
NrDEMb6rbfiXfjNeVBF0i0zj1TIKgLXudKbw3kx53Vx4ziavfc28LNzYHaClvNOMQxEUz2axLinV
IKqx4R5+QeV6CuZmwBbnHY3sVMJ4g8O173q3PdrjGqx+SGuShLuu5OSg3XO0v/Lz8GQScbZLxuhb
gmBYjVHGEnG6NWxOtYoknbD3y21S9488NScAl/Y+jPnjqGG7GxffMfs5fpDiBorDsOtUfd/XhFTY
IVF4uFW7U2QUQH5IWcsKvQXudrb9ubtipyt0wEp/8udjHcmzAnN3ZhfArccn+TlABTB7TLhNW9U/
WQsGBoT2rO+OhqjNu8yUD441eOdMGNUmmhxzPQ2yJFdq8FdaJNUuSINbszJHGgzyvbrKVM/NPLL/
JvGuhrz+jKSdKazJKx5z1eJkzq40m9l1CvuPmU/sWbRZdk3LsNzowKi2Ig+yayL1xwQwDrFL/+31
Zf30+39Ivn9rSKY6//6qNZp63wbswQriJQn7cJ45YKGGQFu5texaPlgZL1zH969Kt9trTU4SNoX+
frC1TwQU5jqBSh+wMAKNpgW/lc1pwUBYx+cQKeo6KOgiWrJujirW1rkDJKimID+nU/s2kGV1dBa/
X8q6ei9y7lmITN6BF8NaoRDQT9GSt2nGxT37pE0UQMOpA1dvUsRr6yhw2eXExbTr2hi5Bfu826QO
97XZ8NXyR1j/7XtLuoS9CHnukCL++ecVEXPabCN2qjHyvs6IH00Sdh/t0N/PdaYuv7+i5pkw+rDZ
wSDUbckv/WZBZd2ag/uUoDNnt8H17xdhgMnXDtdYnpsXDiBYNXMstzCIKaOsH6keWE+4wXjXWdEH
Ahp7bWtgRb0UZyxOu+VTLix9Mtv42AtPXXPPZOMu53crqsBiKNWcxGxHa+1E9s724ydSy8FNx/2S
vBfiMm9xvfo+ZQ9D8pKANR2yH7zkE69pX+Nk7MqkPuUxnVPO+J/1FTjwRvk1ip8oP9hRsuAc7Q8V
GaypJ7/iQcScbjkxl785n1qW6TsgfFAQW7LHfIvkZs1GtSdAdtcPwoJf2ItDlQztFiMQ2ceR+2tS
kog8VIXLgOqOWsojwz4cGLBW56Lzx7XhGLA5ZXWAHMCcpbLNFz3zeorcUmtPQjs2qd6e/PxWAIB9
b5RB5uT4PQapcz81QX3v+eFVgR0Z08ompXN4nkyKtbwhHqYypd40QP2nkJH1DNfc/pEKwLV52D90
xqDuhvw1RMrEBjCobwt2m0dUVSuUXB4NABYi7MyseieDd6X/Iu6r5T87gVs6ImWlUIRD0QYJyz/I
pXdMSkiMkOMS1MDGJqq8iexDYHkIlpk+4Jjeey5U/BIa80bMBuFjfTyuXcjhe173fFvmbBgJh9hO
zUT4++9ez8uGXR42wUKJH4lgY+/L8e48sdznB5vjx8hADpH6idiDh1oq6vSb1qxFCEaNDYKXPNYV
tLUAVBoDc8kOH18467GoIuE6MpHfDC6ZdjI+oSawzkWbSabXMbsQg3GuMMQlCuvgvrGV2mSI/teB
GQX3RqLDwyxihEhjlq0zzzVYzjf9tacX3DvEE4pe4iDvV+WYtDsrLVHXiNYA0oQGSyVo+eyPsUub
X10Cer0w8BTCaaPaiuJL1xEKm9ah2na+QDFjJjNWueDg2B+FiCTd2hw/yI7jNXEdlEBh9DxOdXhE
czfeu53VHVQN/aCUwxNvUnDPSCS6RbKR30ztBcOhdQ2M1HiS8ogGmAPNiz7iKHFXOZsuAtgEaeaF
xYPpQ3WbMLdnLTPTvi1BGXJN9TGfHcdP7HXD/PmuK7MYxpRB0yLbB8B2ybnX8yuyBQk83oSt4kVi
64iaeymfnKMVlgwyLf3jzx/EYbIW92W1Y3W+yqbIBP9MzMFNQNr66NvFtouT9xrqABIuOZJgnmbZ
FnyNdWk7zcRl+mSPQTA55QJ6G7bwy2uAkW/YYGi4kQPrXRQN1UPKECtB5nk3ev4hQh52EzZeDZal
5GjxgnzvWHTGLljNvjAeK6ekMe64orxs3hKMFHVs4Cn78BG+FXNqXGW4Ui5qBHywBcNbQtdRAn1W
04JunJedW/ZGHFiwyZBSn/xZXymrx/usSZv17x+xtdr0T5/B/229723yVZdN+av9f0YVbGN0+jeG
6qmOprlpP/4SF24t/9GfwmDf/IMIb/TwJpneQroSkfGfwmAZ/CEkoDMXbb7NZ3vR5v8zANyx+SsJ
0NZCyG1hR0an3vzpqraDP9DhIr7FDE0hjM/t/0QXbNnyrxp1Q/At8I3glvurM6Bj7d+kphvvC49M
AnPKrFM+jQzbLa4FaDBBpa5j6EEm4Ya89m0Cwa/Nw0OLGfnOn/32Y6bCuzpTpPONspnTZtoL1qnV
q7PWC/eo06NzDAcb4idYtnpfMlX6Zflh8ph7riKgZ1hGIUPNERawAv8OPWQvq0bp9Bb/GssywYRn
uomwVwYg46OlzR/m+Vwy1s1XEUtDYIuKzGGfLafjgqFZMaNInkm6zXcze5RtqUxgxbRi21iK9juU
EKuRL6gHhzQHgxkkXXoWOf4zEXr2hl4IubNplVjRPIQ2G4YIzLqVN71Ec82+04vau862kcSIMghe
wVz7u1CXboz3tgbgYaUBcW7G3EM/YJ38LtO+zRZqR2Bu87Lp1QkNAhWtUoWgsOHufy19w/2sWYYB
OtYd0D5B2Ma6MjMamLZhpU/UrGGfJl9Zb0aLj3XVFamNLZWigjhONN3vADqrb0zHrDYSpGqgCs3g
y2TFAe/XKg5VoXS1SspOfRBb5tLG+tNoPA0RszbeWzA/aHtAv2zytIeAkY7k8vlGER9qq2Ao2Tht
9zQ5zvQIJlc88UwiFYlHpXdOynO96Xko0GqFMTgQBMcB0xQH2W6RKCrZyo2JmqAAZXfupkcBnOrr
9yTfy4gt3flzGt613Jq3VVeb5tpHI/ZJECBQGYMcYgYF2NwScjDRJd5A7WTGirO4f/EiBZnEx9z7
4RSG26+FAyIwJzooYZxhE1AW52b2NRg1ic+d6ztfEXIQVHL4uwkYJn4WFD0TDVan9Jw1Qz6VET2A
e//KKLpkTO22AJGsoZohG9vO91hCkEwA3Z2qwgr25Fi7W6dggoEBOmEDZAmNCGUsa9aKSJc56G1H
ojd2NMn0edOnV68Jw6vRBc7ebzxgWD1JmONtL8NpeVzZVXl5gaaK5JQR3ivr9nSjqoRqwclrl86p
wJ2CgXQZ2HUUglQxePbqdWkOsXmswyEc1j6BQhQdirFBIp0gYJdXQOUqSx1DDyta67HyE6LAmRHx
Bmkouo9QdJmy2BqZeQrv5L1QgX2PHze9I6Ggm5A/S18c2JpOCQS+FqFJyD53rauoeQ6HFglqzlzp
mIG1e4wcR67hG3OrZrrtjL3JEcJodZnB5qX/XomkfPOdDIs8Hd1cI712w8dRmQ0WMoeZYRU3wH6N
PPqUrdezGYiAQuy62p5RXFosjLHozO5bzeNFb9KX0UVYE1GjJEM2WEhdagAAZjkQ0xAAEZGDX3Nj
gtR2zOI19UtgLnFOUW20DYGBSUIIrzfYzbYY7fkYQcY+tUne/GArPNzaxoxHKBqGxlsN5GS+YRms
j4PwaX3nWvXX2ixc0necrGam1Dhw7KM8mLc19/VzK4LS2BlDXyDThf9NVq6fAlNRevCTQxKmOdEA
bZac/UR1MBkZYdSbkidar/PICgxa7oicIgU2/XExvD85UtovfdAbW2y3w5uZxfU39UBY0ugvZT1v
q7nPSwEMp+7N0wxBY8+MBw5MmU3b5VvxvTvrVvV98DGWpvecptIUW2miaEb7BLVzi+m7fiEpu/pI
6i59XSiDxWVSTUxXlDK9zbPgMkxkTDtJAHjTcmqOTlFPS8Rl4MTdfgjD+ZnulR2UtBe6MrC9RYjN
zPyuY8zxnRd+fc5V0X2knoeeAs6TccRASWJngGqSmT5w2EYO7r3V6Hjti0DOVEUwRDX5TS9RwU/M
EURGVUdU7srIqjHcWLWwf/hRa5ZUn6oiXTPwqsOYyujXhABmaQnD5TgYMuvcgPVlw1BM90MTECCL
66s6MVTxLwnb2QfDHMxuWzRTsZMTxA5mUpb8AJlNvH1TINTAFeE7zqHlaA0PtTfG3tZKuNbakodz
K4rOhoQ9mzQ2HavNYt2yY73JdJhksA4HAIM2Z/C6Eu3wYVkwQMhZaqetnYOwsHhI3wyUKeg8ldcy
lMzM3aiCRCGpcWsYO0A42G0izz/gJk1x3lTS/hkwNc62Me4JluVZxJ7IiZr+0e56O8Le0KHLhEE2
M8AfTJmt+JEd7luu4S3LcKTybhMThRdks/0w6priUhcjd58bjeHFKGQlkaAmpCnMc1Cxg2T6DYSA
HVayXiY5/tqxx4bIIF8ZwT6Z2tTYBtKeLgmzAeZ6xKxdqNGjbmvDxqWF1KDGd46Ao7ULwGZstHQ5
sEka5ddM0y6umRRk9S1JiUNyxGsFXjnyamI9Jo7qdTGQNXyTt7rTD6JuGBF6fUKuFW1TK9cSVC8p
9qR5Az6bYY+ArmVIMzpFjL5WVEAl5qjSTHLwthD76qH3JlqSKSHqkogMBWGEa5+4RQxGXJg3AWiK
nWcP484KLfT2DWPe+o0nKvpRTX6gXuBN15+VVbG/mr0IEWpJ51+1PEUrtxMjiDGnKwlbqedTzm2y
taoyQtLWsBKaKu1zTSrQuSj4iUYgw2U1jIS0ucNGItXwS2ySKfv3G8itD7rWzoZperLp8GfcNa0B
Sh+UXr9MJ4e9WXves5f10XkIlTrVlS70xhTO8hNkbP/T2DrZKRYqcx79G0b44uz5bXcrNGsSp+wh
HPNPGuvRg9Lrl/YP5mDWfrBsPjbAU9Z+4Td3w9w8xrXbbb3Rst7YHWHzn3T2OKSB/Wx1o76bpqoi
AxrTmNWRPV9bc3ysFRMV1ORRehosTiBI+8reBopWkFG2FfkL7h6mq25Gokii3rWpoea+fA19r3+z
EllNOzbpdbY2o2I6WTNWS3Ri2ZiOGwrS/LVzXOPIrCee8ZpY8U899CQpt424cbs8PVh0sNvM182F
sJgaNWIwA67spMeeYRyMWbEwVOIn4KPyAwkLAmcbyWTKjIkCaDsB7z4ABQl+VYEfnqvWDi4aPf9G
FcXwUQkJcnQyu/lniVbsHDodEvxkYPBEVgvJGyj+9fQAHU3GaDPt6KHJR9ZXBelC+8WuLzasp4jR
zNPUmVYtHz9ubImihhSaqUFCETbQA9AX8W/JSToT79Bkt9iSpZ08NKbkIi7ZI96XVRyrm6JuwIKh
jmMPAowof9MVpJhVTa6i99wXLcJv8GeUVCWZ7CtEZDpfmSYz750grv1Y0A347L9MvSY9yWFHMRds
gxI9dd8aHhjVaD9kl0ySmVXlY9syJwQoQhxr/RiI2gLAE7ZYfBMsvlDIBzwZ6Hd5rVIJ4S+0U5D5
We/VDEU0KTGxTvQTnPRhXFXz5FkMs7Pxroev8uy4Ve2xUZPjdDMHhpGhtJ08HzhzzgoIYGhCREfv
TSf0NfOlVSPweE0BsZ47v1TUTkJsUt7SxaRXGk+uLuVHmxscy2XnhveKIXwJfRnREHNBZsX89l8s
BfS7NgQavKGs3l2yHmworyojM97uSUlAjc0zxs3qkygxyk+uQ6u6EWgf31JVJzue2rpY2anrk0oH
KesZMLXbcPDMmG97WLKcPiK+WrntoXCqM/2KNJmpcJZq6Om+7yOJpSPxJLHjsz2T8BM6HI1jM9ts
dONyR64roHl7bgeOiN5iG2X4cWUT1R5Bc9ZGTRgsniQSvFJNs5E7ERY81RgfzLejPZgg9yPxS1wy
FkrKd487nMPdTTJv77tq/iXKvL1zuiz/Mq1cKZI2yDOidCaLfGfUkoj5QqUoNt059BT50xYzzMiw
fkalVZ7JZKpOwojysyeKtkWrX6eHMJ5mdyHreS9p6LfXhvP5AP+8+o4oqPwbiV5mODHpodDyg4zM
pTgnYhYMDzdHTaRjLMdz3ET1kW27/MbuJ9dGoyD6S9s+TL0dPkOx0TRTaCd2UbU82yXh8KShNJl3
h00NBarTV+avGJc63iZDuPeKA2gfTiQ3xkBvmaM0fr0Vfes86Dabb+vSgDHgOg0FI6mF75OtbLB3
KdaK0jYQ3vcigdfIkUBIigqxr+d1sSM0xX2v4IOjnw6b8doRAXTpkEzu0AYlZ6vjx8b858zfocpj
kEhshfahs5hPRS12mFP7V4H/+pz17aPHM3YUbEd80a7LkUrRaocnd2DG6kIWe2NXvWvmZAnBpC3Q
MDzHIn0GGeI9h21vvYmQWWHFUbCXsxGX0NrJw24zx9naEjWuO+Xdwc+AiQtnMjaiH6wXGafxneXr
AWFrkz6lepK7shgk5tAI3ZxopfcmutryLmEep5skRgLbA3ZFMm9UPUr7CKNO4E6UhQgp5G1re8lP
Xs7mQ4oRceeE9+ttIHbyVY5l9TKwoePObHTSrkO7CrkeNR8gjECv7De8CwMwzHK11b1VrlDfozl3
rCs7SQsIPggpl8lnFDzjqCXjxgjBJx+vfewQtshuuT1rz7X2zPwgC/WSSzMK6fwgEpu7okOjEnvN
+Fp4JXIhv5MbihSUKLVtRrs2KTEGkTv+TZipiwnI6cg4xUi3SRyVflGAqs+qiewfWe9/sJ1Sd1Yf
se7PK3dJDVQAIG+KYKh3If2YIDeFgx79IP+3sLe/mkSku6rXJh1+ah3zBmAt4DP683Sub1M5SMq0
ZKDzxZK6A9aZbTHU4eLvsyxfOVyUB7rXgIPRwi/pqv6VQQuNt9tn+w5zOW2AYRAqY6RWPm58v0uP
gwveCX01bFMoSFTkZRETjQY6Y22jrPqgxWtq8lqc6i4DBfvtxCFCaFc2QK/meE1CK2kGJe60XZOr
BvsCwu87P3EZeZMtv+9j4oGqsOMCJwRjQoFohaBJez16m8hnrUWYa1xBqisQheRR3r+TquSlW9Xk
+a+wr6zH0J+RdpEZ8gPyBmZxWGTW2UzZok6uGFdOptWTC3l9DZE9PUTcpG8imdUFQVK18Sfijm+S
CW15lxX13vZ67CZgcU5Le06275JJ4YLq3k1NR7YPwRHfECYyFnctyTqdn/froB1x9eosv4cCFz7V
DMDfBlgV6842pkPtt8gLxybDLzyhNbYZTa0a2rVkZ/TcOTeyL5J3WOLSZxUBHpFmvVjUqtncOqug
SB0y0+rodXb4GJGjGr9ifpxhdAeF8+jKadyQ4WZcHez6l8y344808RV+xChRqH/LzLsEUz98cj7N
d9JIvIUuin9FCOY0CDSrXVjhUdK2Rmvd4Ga9gVgyrpIIfVAeEbuEr4ZoqiLP37O+XmSI2nxJx0as
RGsmD3L2BsZEg7saeuGefUTtD1OONBROT/TWBJm4aID06Tr2SvmVpLO9CZpeI4O26m4R2eK1kENR
XCrfoFz3wmrlLlqyuUyMI/JsINQMH886s5rHSJnxnmSX7t5JA/kQkl9+yQio+iIktqeDHNz+XNZB
r3YYs8lKitRs3odh2f+UVRLfJn3v7MEouA+5NzXoO4sGh1VpJu1lppum+U6rgqqerf+jXuioAtTv
xRBV8iVGwyaoaiJqJxuDsb1FfcaAR+vS2iTB3DL9DMSGTTf6mhFW10wXdzUaZJGVE6eHNg7sV+z1
5UW1lobhKJlYMdAjg8TVLUIQ0D5u3hnn1HbK90BUPUmNKuBmYBiFX1CZ3kOBz4XUtEki+ELxKtqI
sKaCNXVQoZuIwogQ9ijNNsLqm7fKcpttnWbpYXIYDrDtjK/Mlqd1hpeuWImKipZh0HjugqA7JsaU
bXySKdc6bePXmE3zB7HlKMF17LMLROP5QSnmvi0aWLUyI1p5V/jND9G28tPre4PhzGD40zGrZCzW
AwF1Pr2UMYLoqszo2ABfyLYl7voPdxSo3nKmG2dokxa/DVD5tTPJ+UCyQXbfVdLbaalwu0ALeLQ9
q35jeZy+sDfXzwst79vMevIgmIShAK7cYVW3CUKfwUPdz6ZmN+dRiUSrjt9Fqsh8kjp8zWqJqHOs
tLOvMAfwA5QhTY6RhtsALgRHG00G/upUnmlAwidAmtxc6LF5Y5gszpD5kznYJuE0bmeweGfdCtZv
MRk/xxHNxJ4RcPyTmAzEoXaNI6vMe0qjFAngrnNjVOXgdUkBirS9j7zSvKWs6IHVp8E7JkPrS3QO
ZD5amX4jkDmPmFRA6brubzl5LeTLUm7eVx1RaLHwTNDqZn9UvcVcJvDrV1tm2W1SGsGjmoi4a8uo
4l9wu3t36IqLQYzcvrTcYGdbFu5QSrDD7NpH6vbsRWsJcbGEid2UGZn3Zt6E57DBjuIhe93EJkhC
N/JjdPvchY9tDZGvN93kQmRetknB/+AqmrxTgwn5NZd5/VWM1EmxWeWbWmIiCgq7P+SZj/mzGFFP
eB23v+qRUPDiticDybR5M/aB+Jx9dClyLrKdaBL3VvMJ61d4lJpLVSfp48iB8dgHCzQToVx90dNg
HGas3p9F2nRkLpXthwxIESBRZyAkbghviV7xf+a5X+3Jyg5B9hFjZzfw5CwO1Bu3NPvvOekIDC29
7E2kWh/ZiSfXVIz9g6/QlIVIdNdJCuhiVfnRdIqJg3kx7Vi2tBDeRDZtEBsgTmvmDkBYreFNKQYM
NwDszBXxURx2Ptjivu7V6+gZ/s/KqYMrworuEbtQ8dSFtTqxa+N+6/pObxwJrxTdMen0OL56ziU0
oC36sy1ueedJptMY3ogskIRTebo/2olb7Byvp772jKA8TMTR3eEZtQ1GNuP8i1BVstXs0IK2YGfG
o5UxoeT9A9ZumprMImX4d3SRzQ6Ek3Gmi+ZtCjzHO4WkliGjCOtlOzzhkaQWKpeQbYAbc+terWjo
VkUmjNcxKknbVf5CtvbQCIgcEUfaK30KItv75diBg+wxjcZtR4+Qrj0c2djmhuaViUTx0DCDxCHr
YE7v8uBTR5OJsAkwNZOeojX3KQKBcjWPpNI389ypG9GN9XvvShNAimszwmjiF9dU9q4vwnQddkG7
d0bNtKI12Vj7TCpSXFchMSVhIpa4KKrWwnW/i6L277NisUMXpm0+8u3GLwqycjf5EOPKoMpfDAmt
XYHePv4j1UB7XWKXaFl4OZ1AVhjwcKEcGUOiDW9Nayt5J3+UVG8fHvHfW+BK4zWwmwhsgms9J6Fp
9qsE5NXWHLkwTcM0wd6Dcxzj/I0gW/Fc9nOMjDvG4LcOhSNf09IQAqdeMlxcJfzbfNbl/T/c2pgS
Mo4wYIxB9T6hsyH6JRofFKMlWl/ZgX6NnGNv5ca7Mw01CitTnfqummntRr98x+wFgSBy9LRhpYLE
NCoK0pZT+1EoKq8Vhj3aE8TlxQ/bAFR4E+S6L9eOgsRzE4acZXYwBBSD0xhPr5AC+ExPQbcXSDO+
+kG1z6yv8OKjkoy/kzZ8KcwAealGC7ahXEt+hY2LCX50lH+izXB/5A7W3VAQSYeCMjtUYlTroTKp
c/5B59s0ne0TlzHhsTHzpHtg2ahXXssgaMXOJ/sUo2geG3ACfJBg+PI9yvo+w+TxmA8mXu5B6pzE
eOqAYPX/PcFqQVr+17vq24+pbNufbKZ/k8QXrDZAzP+1qHbcP2zTdCmjPMt0uG//96KavzEt8Iw+
CO5l4+wCmfvnotqwxB9AFsBeScdzkWMtZMB/bqoNy/7DNFl7M3O3FjgqJLLfdLC/88X+4+v/VnTq
vkyY0P2P/27/jd0mbMEphGFnKaVdtKl/A/RZnlHqMl6eaHRTrv7hFti3R+0d/DLbt31GGRVMj/2Q
v6QcI0z+VxQetGdqgKbyxkRD3cD0BUMjj51ucJnc2BGZt3bLBGDaIbslwQ5tiKWXPu6ZZJP2Rmbq
VzylDxYFMr3xCSTHQ+k9JLL7+pc34v5PDNdffrm/buF9fjlfLti2hd0WAF9f/v5foXlhbvkpseg3
nTXhvb43nXDtmOocJ+lDWNgc3aS8Y3Nt1gWTnaF+n6L5KTb0VRHo6NTps7H4+zscgTGxNfi6GzCn
4b01irVP3rCVpTvETYE4eSij2nybxMXWpuKzzfzOrpr7piuPU8tqz8M5W/5KSrn697/hX/Fj//wF
PZwAkGEtIJ88Xf/6CxIXGUVzwC7CwteTiuQ+ntCJ4wchS/hYJM6uyst7HFHxn7qVv2Dq/vWVFX/j
0v5+ZV020ZbwggVt/zfkZ9g7JJ6OFZJOQEf49622OCH5OQ0jjNn+hS5xlRCxV5bTFkbyKinMk6mi
Ww7kXey7bK/rI2q5ld9dBqdfZ/rp378u8j/9+XwU1qbDh48N0l9fGBYhcQQdmeEvwWguwwmN1lKZ
x6GNb91pOo8eyCs5XsyRdj+Jt77n3npNRmDnN43gbuqjDXOiY9q9Yi1mDZMj6JUHQqZes1a/Qpp8
4LeaQ4NNoxmyoWAgbx/oDG+8yr7qKbgQMR3MCDGsiuFyVwC1BgihY+OH1adUhylFnYEkP8fZycUk
vNMohs2iMR+35qWs7EfbQstVRjELRfkhEvWjVuqOUSirE2/bqvzGMYZLANzCTN7+/YuHVIVX5z+o
dn8+VjgmUFDAtFuOhb++eia7J+rOAVD+rC9u6z145CG38SJ5ZsWBPa51PjvTeUBP8CyC4iuNw3cG
G6/R0N8ByLdhudCbPkMrct35MJtMnmPr3Gbis42IxCDjqwZWiUtpW0vnPWswEzWEUzr7EO9lzm4p
hZMQ+e4WIe1NJKeTM6JBQMDZSho3a62YG3a0rAqOWBXM11j2H2kWP/eWOjFnaEYPF97Q7IVBOZ4G
AMLy+SrLFGASR5dpvPmdj7X+MxjUmhHcbRnjztYslgwXpkJ1GVV+BEr+lPGohq2xc8/kBeylWZ3h
4T+YeXxQ0ZsRsY5rxCULq/uQ7/FolUSP1HLlBtzkFRL11EWJ6q3b0LqYQ3fQZX8IGIyR392Z7p1v
ljs/y47oWQ6y9Y+ptD7bIefrcoVmaO9BoRHmMne8HYbuLmnkPq6TrX716v7UxOW2TOPb3mp2Q9vc
NvRk9lIt+GzqXGQcYXkuE/yBRrBrI2fjUDOjRkiIqqtAkRCxaRHyzl5i9MoFWrrXpTr5yXRHsQ/P
i919B3WmtQ4/56G6tZm9MrHdQUa/cdoMPpHubo3E/xA6/Aig4hS3rZcw1xNErasfFCenVKzNxqfz
KcsjxraVMSA8X3TXbOTsENEouQKKOTRCA8zhzd4Iy7tkiJ41eyk01iMadBVna4UTaYiiTeTY25+q
K+8RV21ndNbuML8sC+mi8/Zh/uhU7hZpiX8VfXmPN/cpHZ0dMtknQn42MVZMr0dL2bvmQ+hlqwyT
jWGgOu3lIeb88YJsI63gCpHkR209R5XzAGprF8ELyMb4W3buDvvJ1rZxAXjqjHAdBJfjXbV2Lyky
R68fz9WcfRtQM2YW6LPwrwiBWFHBJp+9Q9/86Bx5ccLu1rWK90ZU9+WkzsGI2sIElxMd0lfAIKhA
tUFFbxNO557SpUJMW1ShHZ94T/OGWsam1uUTe1g2oDt0ypc0ZE44q7NlPFeEYZE2enXq5LMNiyc9
+1uvdndZMb2AYcEOMUCH6XAWlGpjYJ9vqCZjTMLt5OxLrbAHMkYNJB9E/ZTZ+Sbq4k/h6AcVG3uR
hdcxSAjcNGFvq03Qplgg5UULaCiMgTCbXyvZ3douC9fJeqh1xbrXbS5RjCRW1vve5xzOQpZpebxT
foka2L4MUXhEC/Dcfwwdz2OBkaXQ3mYMsvXChTAmfTFzxtrBL6n1TyXKJw1KqSDIh+xkgweXe9Vf
tsLGFb7SIxivzPgcE97c2nmAg3gm/OG2ib2LW+unRjkv9U8gX8ZNVaP8Hk6Rf3GC9gf6nQdoBusk
xsNmEt49Y/rOC/1aJvE3cnK8cmH2nLo1i1rV70OvOg2uf43s5NeobTKXA4IRQlhgTnmPoGjDEvaE
df+9jPOzLN0LA56GfMO6KJ/sjnVBJMyXbEIBznTGxDNfIq4wHDb/njMBw1hKCYc6K53BPPXC/OVn
NXqEpvgMazdbU7YkM76NUCK4jgl49kCsoazzjQ1gk2gV2mukjqRre+S3kQXC+mDO1rG1Mf2cbWW9
T/8ne2ey3Laybul3qTlOoG8GNSEJNiDV2pZkTxDeboBE3yOBp68voX2PznXVPVV3XjtiI0CQpiiI
QGb+/1rfCpYSwJ/9ZOrefW1mvx3dPeqNi2fK3A0NptV+usy5edHgDpgrepssp/ZYYGxDAoJaP6j3
4mD02YvlOqfRp15CESShG6dZz6u77DJvPaY6zvZ4ggLcfCrs197Lbpj27mSjXWfYmjo9uRgMxCSG
F9soz+DMLqahnJfrwwRFY2eTPk7O4i6V/utSxb9t0R4Gr33qAuOOfKYwuwOr8gwHJzT1btmV311R
MF3VHpDefWa1GWpud9UsdBcLCAskQvedlYdILqi1mEfdyQjrgyjQ0gpPxZNO2qwsvjZ9epYD1xhp
wdAh95YOgMeZzqvVHlxiO8wpAHfFqTWIoUVW5ZQqrdA/T3F+EeYpLoKTG2QXlpUnLSZNrXAfwWxH
A+PAvx+hN0L8/zZAEwDkusxwUQf+MbFF1jRnFfHj9LmBTvY4Cn3UFg+VRXe3IyMe6dtCHWkk0kaf
rL0/hPPwZOt/zRTGYXo2CesZljz/X8f8eWl+/c//8aMe6eUvz7+Q+v9nSbISHv+7teGIzvZ79Qfg
WP2jvwHH9j98KpierrPGU+IbRUv+D8Kx9w/dhX7se2QmsUi0PhaIpvcPk6ktOmcdzQkGcSZof68P
DfKhDMexA6oQQbA99d9YHqof/y8zQcezDPDmBm4V1NIBPAw1z/6XFVRiE/rrpfrb0EniobCFP3WW
/YwF9tabXno/EK76UCFKYzYad99TI/mZoGw+l7rgttnOGWZizYnvyyANboTDU83wktPixZ/wWphY
v737lAHg0V9i7egldX60u0s96y/Cj83IR56VlSOrimRe7zIHMGnnmE3UjlGdCuNrM2vLwZ9jGxBw
4EeY2DC5iIWyJ57Y2HmoJgQw/Zz3/xcAuc068s/z4tosllm/I9a0QTn8MUOuacwvXpneu1XzKE3v
pwnWNwf3dCEJ6ItMMUZIy5XAy7gCKUeTaNWQ7+5PKJ1nESopHepL84qKnaD7oSAxLune8EzdZR5E
xcqfYM5C7wEc8aP23Uve+DIaTNRm/vzTRpGMO/MV/RcwvS6Wh6xn1eBU9b0Z909urNmPyLGpRuVC
xTOt6R2aLCiHNXQxl7DbHd9EKr8ZYAbXQ8LRyWYgL0jM0HseVkPpai39LpXz1agU+yiFtee59rHU
qvPgwhFa9fgEWKq4zjGwibScEFYZuCQTZ0qPazN+Gy3vlcJmyyKKaPXZ9UKfpO5dt9CVEoxGU/6d
It+LbJlQxo9jBle2TJq7xR1eitmwQ6xx8PupX3rkluhJTW6xJPnekz9X138pRfNsQpKefLADCKP9
cBq9CfBVs+fp4uKmxjFuForgqYyMCqgM9CZKFtCC0Tqe0IzUCupyNsiJ3XsGOBJzpqAoFXN4NeSl
mphUa300iNY4thZQDpqkdGp9vPNmZcGB6wgBrVeBwXoyf+NgXs/+kn4j+IiliwMrg4V/RYmcUI98
CYhChlDfjd3DkhXygdZmeYTED0o17w5mHd/5zfpq9HqB/nY2z6PZ360ZJtFcR5HQmER3Mx1AWFlE
ApFciJWI/Od5/SuHFFKtIkoCvz/Vxor2UV9QzrrOeRyPo+rndysKWdxdFi3jkKsh3RMk2qsvwTPu
qFPyQOpZjE7cnulYkzw59ie/FfhOJ37fYmmyc4H5UKdIjvwdKYNYIcT4z7pPcHPRNwBbgCNIBB27
YEIwlJXEcHoQc+i+7swlXBToTVgQHlFxY021jHNvmF/MiXWb0KndEzT0bRyW9IwR9tZAMajd+opo
aj22Qyd2FuzSiDDw4lTb8b0P4OPMjXRfugkae+Ol1ASsC9eH9ppyOqe4bcLVC8hSkwvdZYUbcTNc
ueaUQ3kSAbM6a4r3Lp2dg6GodqYFhqRZQNqiTf1i4FAF6l0SOJtjDYvTH8EsblZ+X8+m/rbkjReO
evmbUM0h7BvajXnanAPPqW7jinoDeea3ES3KMUnxG5YAfdGsZXhO2+FX0KgaWJl5D9ykTi7CzUNS
4fDye8skBLMcKQn0x5ruPkXy6hEhwPeODvR3HLjwLmeymbP8niVAH61BCiBlGc8lhLYQ5WSUtIZ2
GWfjQmZnF/WDC/O3expY05lFpx/dkcjlXhutw0hm5CUxy+UOdDfqq0y7AqIuwwHRczjV2vOU+9cx
qCg7TFUUGGVwdcbhs2nCZgEPnKT+ggccAfuijXsUtrxjQ72vRYy06ArwTHIYkofqAIJT416ggXfL
+TmWz2QWlWld2OpLnZonnDhPtXDeer+yPxvwD2p7DOnlZDBg6D7y4/Md/5zJzOBfJhnP8ISCFwSN
83WqnBvIXwEPIF8fzDL50qT6A5G3C+RLJ+pREdJ8wV5eQsAb8vm5hSi6A6pxbSnC6EPhhU2ATWbA
BH0o7TViLoWPwt/1umbsBn9J6JmTzT1b4limMhzt3kNa335Dk3dwlvT3OHPHLEywP6QXAwVyHyjd
n7DDPMjetS49jMZOQCG3VOoS6duFB7bBWOmMjwZcqt7u3srUmg91j7A3h49T+AD6rbZCA0S9yJ6/
tTXaN53ALxx0ZF015OnZUD7dxCKGmhD5I7fLgUXRTu9+ZOAxWm/JLil0N5Fyk59949gMoCCS1n9N
9VbDCYsO25OnTOu+e4M0Dngj2j1OifUw52+N3abRWuj+iSrlVazY7JI4hhIU/zS1adhbDUDjSiAX
gWoxLW0krG8ExusHI0X9LLfuMeSGy9q490FmKabHpJ2tCRljCS0k8H8TjAjUAD7/DupN0qAo8yiU
zUi4P7XTuJyoJTKOBZRjc8TNjoN/s/X8g5UtQHH6wjj5MVCc3uHO1/ZEH699lDXLHk1edxlXfWRd
8oDAryMGDkJPI8cVwB4CI+l32nWsrLAttchR3BlXz21QKNmCcMUYIKh1j9pUzpdcjKyVGnmmCNcd
FprG+zgHjDbrJaqfpsNiXtSwKJyFxnHz3bHd6lRL3TuDMNqjFFXyb5ZA6VJG5FyeMkt3Q2etPuMh
nD3UdL43/0Y9oe2yZqcPeE5mqOv4gVIjWik0RAbZJSWFqQJjVFuf+tZyEUp+W1R7cxrRrdhGQoFN
ptdYKterLl2wnfFnU3PUZEcc6ZCaUTLF8+kdhTgsf5lxZjAfYBN7tnFvO0u4augIClmtodFm5n0t
SEbuLZLcuPh6/V5oLADzYTjWK7eH1jdYRwdmfXLspNj3k5lfza75VVodQi0mKDhOEUck062FK0M0
5Pw7mfALdQ5iYgs9Y4/6NJot7WcqqY6B0rJE4tyVcCzLPvFCD3/MfuHmcm/WXXVftwTdtxpGjVXa
+dUhH35PJhrDWY6dNuHK8rMJKJEinwyeWaz7xME+tFTjS49h/mjS4MfbpntYWRL+KJr1uVCDT1NH
PcBtWsPslQOA4aXxw+1QLRPzgr18qcXIMJ/SYkdHrbU0VXsQM9H6syB6+iozH6o3GZ1IO5VhSW2m
fqijVssOejCN57UrsExvT0j1BK25scHUsD3Qc2zxdvJrtnQf+7MBbDZBnxHUa0Thx1d3BUS0s/WK
mr7FuMDvt737tqePoIqRdoS2dVqdJ0RROS10hDISBU0KlxTZYAxYqgX9nw8QcBOTT6g27x8ES9Gx
9uRL5TuvOUzzQ6/PT5bQSAYS2ZCdu5W84TMaYhi4NWfc7pzqjBfuos/mi8zT4ThoLSdcbeZy/FJk
ArmqzuhO4CS2olieGAOmaNv0jfUlQfNwDExjvbQVOCR68tsmRnNFoHsgQxQ0f5lV1UTeGnMKp4UL
wfJSEUITo0RFtacZRnHxOmNXFUOpjtShjecMdC98PnV6DOgcqFOWtYrgKFvh0rpvH3+ajzO4HTPz
CXxah4Y59RyokhY1Of5ECQJw5nEBKGME5eRv4h5GftTfd2NDDoZwYbl5I1PFBVcFRqDtdOKFQQ5W
OtreLXwA/tvZNlF/wuwtgaup806ljeHWqomTz5lwbL+9yJ03hHFBuMzp3yfEMC0ZBh1xFNhyCBeH
/wrjekmg/BNV70XYTMjU0Mj188o5yHfbX6BsWNtjxed+A+Ym4Ktk9XlE+7173xRt2b/vmTZEZsf+
AkWMMo+R7w1vaiJzspsosb7Fg+tQQ/fhBFTAnVOvpTPBJqvX8lwLZjfbI1BzUWkpvH69bQvd4NOV
4gYNbxfz7eMygrjijQm2mrq7NXUZRx1dhR3XLFpjblPRtok7parH+4lS5Uk/aeWCDRUhLfdxC+Bo
2SxUlGET00F0umjbk+rZHq3boSRmEk14PlyF238Fup0g4ZzHyCVnniYIKpG6HYrzdjfY/uLvFw73
BQSL8Z4J7l2jhgxjABACVYyTVl+3H179mGpccPD238x5+WJrhXdfOFl56uBMMdwm6aFncD7UMaXK
BZUjhUDLQR2n8P/UZmnup2ei1637bWONC0mQRnxqaTruixJp7KC0L+hEsqU277dNnq5/7zUCTqZR
vR8GgjrD+l86ipC8INXkFLqU1GhN8RD48H0bd3lk4wi+T91+vi+K/Bv0fsh+NRKz3fZEkJn2nVPc
Pl61vRTPCEk6qWucTI3p2MezxH/AWdeLjkl5752UGv+YkA78BlDhZ2HnzaND1PrzCsZsO4xjrDzh
utHfX0XJ8CWYivbJTuvyCSHU6/aqLqXnV4OJQTJiFG9WSkLZsQWlceuwY9zmgC4Kqc/Nvzzcji3q
iW2PGdNPUqut4/YPttdux//499sxfQl+SqMyINXHF2guAsAe3irmhDSGBgAhrX/G/Vac3MH+Hjix
fdOQfOgppKgMfO6qXcwxQ2eYnDPPR3O2vSnjFYB9xBbHHH4TptaXaYAfXCBovlUaMhMr9wElLOj2
EARDHpQaYUSiTL6LwX7Elsewika6NJfnhcwL2H9xGw1S29eZ9sWC1hKarFLXfIzDFllnJrq7MgY3
rhXuxRkwODUxEbb4CLOjLSD6Emv7bBWwx0A8lrfK4G/8sWlXjUYIQU8GbpCGqI5zZcrQiMtnH4Dp
PkbMjV4dKvxO+n7CkqcmMsHZCTH8BOPRnNakfpgw6lJdHY5l+djKilUE6nBLMmYP03Bn6uK2zPOj
6RQWAEecj6Fn2icWeb8wih9L2/k2FguorS5yFx8k4mRP4ZTeinXOI2YtB7NFArdI5ilLSuVokGtw
UU2IeWXdn0LmTWzZgeFFxD00B8MpcVaPwTnO7O/FsuKS0OmKlGU6h5byMcifFBxANiXAQ7q6APEV
wDWu2muDb/PWqQ2nPo1wBIe9SzPOC9A0px592jJoL5m/Uqvtms9SKxp6EqyHbfX1XGeNMJVpqW6J
1h9SKF9Ry+xSYWcTpu0U2RtvPosaqEcm3kqTPtLQ6tkZmc29l9rWLe9X6tWsT2dILvuqE0+pp8nz
isocO2uO8yBLe2R+bJqhFjcBz1A9sCCj5itNOuSUz9bsrDs/w35iIJhHUMQXY62dJOpWeZhn8zMA
eLpS6dghT3Pb24qG7BiTd70rQVzagbiajBzSsD+3a5kjuYSlUgPs6DUvuLxfMmPe0Iz/URnaDz1N
mrBrqlAXeXMx3PjiF2hB8orPxpogspYMdmAsKRS5uLslMkmcCh0IJHL+WvXhfbCfFL68PfO3x0lq
n9T/eK2Ss7fK+3kM+rMz4sTzXDpVUxN8nmb6ZepBp87rWnW/bHm3iKllWhgD6F97uuD1xALH7VDi
Iy7GNhSh7M0uHvP7mzu0RDpxwwzf34WGKoki081L0ROYBE1o2IF2aPg0AsGNClj5t8Uvk6POhb6b
nTILq8Y2yUKjsmGojR73h7GWdeSou1KuNX1YxBrkAFExe5/QG2LkDowVRQPlYSwv2e8JQxIVPxHS
eiGNzVh+OklCZJbojk2WYK2lx2+luX5LKtOkocvZQTAAcZPfVyahn1PAYxpJ0cXCDBX0hx5MWVip
86zPy1++6x1XOJHkEdWvSWexGhyn30FOpT92r641k62OctXJpi9I23+qr2OQVZ8dE5FupjO9r9M2
ox2sf14tii8oFw5BPhaHgBkgqw49XPFTTlbQ36Ta6H2an2g2veSu8+QWGB1Q3p4z2zROubrz6AIT
VmIFh34Q0Gm42BoKaKmlvaZqQaG1+ScQNw/Md0KjTH/284JxQ1v/ihEp62RjmecAqz9ThLo5ZASC
cwob8AjybLSzPNej/5U8oIfehrEb20O5R3X5paGBTptwDm6spYLbCDbqfS/BpoyZDgfM9oRTs7pO
qgII/fLDGILp9rFBxDfffHf9+9iqZsqVpV0+XkF542qmIr+0JZWvRPivNjrzA7OBfg9mXhnyaH1T
oQWPD13vtQSSgQWC6yrv4nBqLeogLs2vLBWndRntE03yF8h7LC31glAEp6MCtWQUIK2/Snui8Fu0
94Pfv5kTaAWzWa6r4QFTaFowemX8rGlJfms62wkDa+ipRtCn9zXrZHPmpjEBtj9hM2xs7gCOKx5j
M89uzDqdfRpX2cHEPDS5Y3FFtUqRN3Ex5qxkpR4WdSKMdZ5vHqhHbeWtJVFCu2yCKBRkyBjd+ZYB
qbjhtBsjRKChL+trl8Yu8fLyee4gbFpN34XcFhxdu8mgA+ZcWN96MTbHDkpwPcFNGufe2edANgaw
Y0QhGnGOhdue9Ij/eSfE+v2AohdxeHG2muST7cG20prrNrKXfj9EJR/HzFvr4Ookp8EyvqZ1K8IK
OrJXFKGcJhm5SYVwJLZpMLvzQNmw+o2A2Tq6BGTcrBnaCbyznuJOJSE08XXe7s4erbIDOpKfJHlg
/KuGW1zo/Q0LjnXUXAb8hTu7PsoH26YFqETCBzxRFLYdD+Vlcpn5olzsEld00RiMQMHZIHbYSHSb
aSsq0KWdvdDOyS6bVkMw/6NiMMhNJUaSVqtD67O9XwnDuZEPn3qTkWWiFhu2Ogk0QfINXX0bwtIG
3DkX53LQL4TIyZvobGDBWsLu9pjoaJTxAd8FJ6uueAZ3LSH3CvpETokavAzmctGiQ6tf9G+FhyWf
D8ZtK9bqsDLE92rMT3bHwDsbyuCr/h64Zz+VBt2VYKBObhMWpIAzdEqd5OZ4Ir2ZjuEjwWjheBJ9
lLXZRU790e6pUdF3Xfbrwkm3Aq52/PriTusJsdMy/iQUmZCA5NLFDOLYyMHcy+D7VMFEpiFWYFJl
Lks0Ev6+GyauZLhP36cCJkMTl+0ho6pHGscgb9vvLw3yM5raIGfaF9/wtzKLKdJ7OTJPaTytpBUs
n1m5nUvJ8NM7832Tj79TS3X1XeBQrb8ut8nibjYVWob7wPssdEoThpee5rlBkD96Jztxp7Mr3Dvg
HvquGflTzlr7SU4My4s5pOHgBXu+D1q0UNOkJTYgsl5LQpssG9Wz+5hD+93TUJ7xKsGeoLZKm7kb
Q5ZJJQqV+BU9XM5IaB3sIH8Wg7me45YYGdycTaodq0Z3Duvi3HJbBucEgE5rxz8nixM8r3FUdGT4
ib49CEB95FXCAWeNFLR6DEeUAWfM9LfUAzjfd/lTOgodxFaBJyTN0Eo7yYU6Bg7WDsmZTBQ1vf2h
hkbH/WZyZVAtIdNtHe5yuz1pfDUoWaNKu5Rx/MVspAzR4APjMwnCnBlljnarccuBwUi4qRb0e12R
BCEadUH+1atZIM8aE3Krhf1NyeeA1qw/ZJTSDjTqDo0BVCD1ZlwFAracJt2oHigqOFSkIjwKoZTz
A6K57qT1bjgQx0hDxQTC5l8thyWPq05j1+gMQNZfU5sShaa6fgMdjykQz6CXwMtlXXYH2dE68u36
gQn9TU8WJ2yL+IBdgfJnmkbu5H1tKc1wZa83Ey4CbJHXNbYph3HiTN8AzyDj9ZrNHYNeYv6a6TBg
lgA20Hj11YT7A1o8WYHRrz9sq49Z/MwYUdzm9/atXWY9DjFn9judH34blq4aIWUmoN+4q6Tqkp1j
jx6C2mwPyb8sjw3zGSX8qW6TwUCcmekXoVkY5plRHdcSIIhhaf51IcTqWmARQvOBlZ9bPI1TI0wb
Jhfvt301Jr7P/7dx7313e0qm5TnXSU/d/l2VESm9ex8b1fuMgeqfBMVoUcrktrCNpv1akYSWkfjl
GZq8YlmKlpIYPLhSeEC6ATtAHAQVSRz/qVK2Lcn/OPaxVt/KXR/P/lHA+S9ftz3xsez/eIM/jn28
/cfH+O8f+3/9advrPgp4H5/qj2P//hNs/+y/PBEScgFcXDgbydSdaAsBhuVWF2qd/jJ21BQrPMFh
XtLTzLN7q9PaaE7qLupUjaU0zK9ybplp0pVZpp8OWtNsdZY7jdraJ7vOH7UmXb8mpWvCAXPs87BC
iq00K2zwwdaN/Cr9ZKLAT9YABnj96pu8kxXHd7k1Vc9zn9/lfcM01YOqlIFh++oWktBjx7Cu2HeS
L9QRL6m7zPRJSiIviXaC1tNwg2xW40iuyj5V/4jC2V5YXfWa1cTqjaZmHxBiu1813X/J9LZ5Xhby
Ay0dvsN2vFyQq46g/3BaBp8CcBhkArRexIwLOkM3fE1E358z4kzDVnuuZPo6az6UBRCClBq8l9xu
GOc6sDRt7PpvrooeIDapvGF+MV5iDKi6YFTP+/ZtJJMx7AnFE2aqU1QZtDfCWeFgJeWLacqe0V5r
yC7k+MIvi7zSyG7DWi8vPvVsWx0n8ZN7seuTt8kVtSNumLTm2v8is7x6Dtpivp8dSRZOJbvnpU2e
ccalIYxignbAFwDpUllPkwp68cxXKQL3giVEwI4fDm3g2J8ZiqE4ggy45UjRh9wonisyCdVvpldJ
Q060TbaOerhqedjly9MCDRR7nX7qA+2CgnS57xfvkzPKMDfpl3SpYCpv5Yg9TUiXjYHtbCoy4rVc
UGLjrH3JXRypTidITVy6R7P1f+SWY74tGXEQXenHJ22qqFnPbUTPzPo0D7F7j2ah3TX1ulJhhrLY
TL/GgRPWuDZJz8FSgWHpsqNGFAT+7Ye+HLqzVlXFPiUaVmpETZT0fjNNoLlNJ/G1KkyPup2+hKPp
PdKzOuOuEG8ZarghqOigMMU48RG/Sd9jOjZl5ZtlF99TbFqP3VoMn/zAubTIt46uMsRhMw/2S063
V3izQ3b1aF6auAAPjVG6YQa8ZDioXKsiFKESRGo3CwINuw7estkjkiIt52vd2/qr5z1t59qkFXop
VkCrXjb4b1PL4DfR5rqfCkf/BKQT+kZOmM1AkoLUXeY+lPrDNhVf9Za6ex0XkV9m01cLcMlO2lp6
j5O5uKiRaT947i8a5KeMmWU0N5r3VqKzme03DflZpGO7ZRbL0cUXsM8d8jhFP4C00VfrJQu+OqCk
34wUXq9uSVJP1MPV7YuDdKQ8WaI7+x7VPD/QDk3b+Z99IAAPDqgLFCQcn/1mPPKFyU+DRkhCPG7Z
ntNfsq3FY5cG7ieng7HKX/ltrUrgZwMdcKWbuASuOR+cStHYqF0BmeZywKfovrZipJCi11+sopYP
Rub+RBQ+vbKiGstZV0siemyU1151j98oy2v0eOphPn9e9H56MQHPHQrWUYcgYShlOgXCxevdWyec
mpRjIwm5vLPXgf+YS9v5pR+t6ZES/ydw1ejm5tS4XxNHvA7TL9vzJOEeIrsFY9k8aJn1e/thjSLS
CtXc71duCrrQ7FdqENydyXm7WYu0XwmgAQHQvwxyLq8kUl9Gh8lnpnPh9mncnSr6Vcc5AwTcVBL8
qUtcz6IeJvV3n7S0Do7eZ1/I4qGz/d9juZLIYwvnZDimHm4P6xRu3wJpVhg0UQMM6cAUYkon+HWG
eUhuVdxaD9hsf/hl57+ipFlPWB4FRg2qeLrwXhOfxgYOuuTO5Y79qk+hU8bl61oX8R2sOmSYKRwO
FjfouhPKu05uusftBGRmiwGOCKf7rtNZ8E+XpQaI5Hk2OIQVaPxaKEy5oZ3boGZ5t1h91M1ZRmSK
+VKn0iKSgKISIQZWNKUCj10g0PTbHTpc7u06nV6oRHWXn3WPeSGx1TRDpNInEDEDZSeGtogYjplg
4VEDe9/fnt9ev+39nx4u6t3+eEmpUXd9f/M//t326n95Gn+9fXKNCk6laojrNEq2vYGKHLcyNtM/
9+K0TPGsq8dkt8ClsXOH2rg+PWrq14iNsoqSpOUns17FCE1rl1V+HQ1qA8CA31TtbceClmDw2mQw
clU7s6OeE6Gu8AhQo0uTqkZQrOkM9BQTzpbuwQUymMVzB++ibUPx5+89IfM3IIAekbo86fb8Hhg8
cPxKFvK1odhZYmwjPyDePGGSulvUw4IeJUlOZht9PBR9Xkbzo9u4xCb73hPQADPSSa8CCtXaD35a
ekdzTpfITwQttonlvJusS2TVLcdkQAZUHN/QOoJSTvomzNTPsNeOkadP/tp+4seP/Xi4fTxW4xVN
8sv2+TubEEIGybbYbbtdKyjIli3e0SxtI0d1vz4227F+ItNqWOUjSh0sNaTs+pNvXzAM0Q3cPgh4
wrDQRnH++IXHBbMKPIaTuTXV1AZvfrmHUUnYe9KtOjRzOpwBUOUTpLXzojqOrup3bnuF6hPqlIO4
+VNLX7ZG2KSADAGSEKVx2DbI++ksZkiWWObi1CAF0d8Tcezs5OzraKYHjMPKBROUsowWxymjbe9j
o4m4jBh7XyoBGG77pqUZh2Bsp+veAGt1SFjt78p2qPd6x5U69UK1n9kM/9yrA0+7kKYQM3JAiFE/
LB1HfyFcJFUGhTU+bG+NVZ3r8OOnjAYtTivJv29f4m1TgZ6idqa+1NvGB1PUaEuh/K2cIfWdDhyd
7KmGGCd88/LvL7U2xz/ilagzBwbXbl34nlPz/3sDkAcyGrzQNFFtwaYaI4BKw/uep9l0Cd30Vqee
fvEdUkEh9Okuy0uh/XRhjZCOoBlIA7AAG9oBEkN26Snz0p4e3t/HZ474vrcdo+6PAnA7+MdrfPWj
ZUNt12C4PgRWMUXbZiHr+X1ve+j3gvhxyUq8zmiQGz1N4dq0x7/3tmME4Jx022fUxR0Vvt9metle
guw3aXAtXdsSCT1dZxfxCB2duTfPQM3aTh7tsqbgpps4vAtxXpWoK3ZVROPSvVYCy78TiCZi3hFA
SygfF1eut49NG0DE0rWVVmAwGtcypmMS9DWEqzzBo2YmV2vtn2ojsVEK9g2JNyB/sWVjyiLpaZiu
26ZpTDh7fJI3Odc+wfWae+0RyVxXgODve9tDlG166KtPZ9UddRctuxrqFaLwvGuiNtve9qQlirvW
181Tj9eWhaoIqZQZmLITjESqtPpUW7+Q/7enatWtJ+bUj2JIfs7DTF6PTkrMHGTzWaNreljLFMNe
PeAtF9j3hOjpwk3wyBeoaHyUn3KyjBudFf8iJsw/cAC1R+ibPlfK3u6Zw8om00K7ewoqLfkrMcBo
zUs3X1mKdU+rY1LeN2aakshfz1mPCreeRI7FzE+OVmn7x3a5unPbnYESlAcpZPcJK/nPSjfEjULc
hETNNA8DpagHAsl9gI3SP24Pt83ijPfrgCmjx/nLqjvrznE1TQ/bxsBDcY+EFBU1Q+hqM9bYhX4w
3bJGqQvIQk+X7CADk4oEs5tq7xpeewjG+su4pDOAvOrBoqR/do0JXsDcLJIStmzCtA3ym9b8x6a1
ywLXUf8DETYFVHWcBDr0Tw0pX/98KeUYQjCSMkdK1fY3TVVct72+T8ZTR0m9Uk0ku5efkCTPJ4cl
HqJDNj6JR1dLMo/xyDYFrZe7YUlA1g5No4vrZxhBGVWtOOgL8TXvB2NUSFeTdE5VsyxU9ZKaLylg
tNT2IKyPGsElUJvoKJbeQxIEyaUNxN7o+q8BUdcEMxuRqYoqXm/6VzvVqXMJ6qAj1mWIu8QrT2im
qAOKYuIyi7WCdCfDSG9d3ac3MRg/+8HwD6iGz4XqXEw6xbrUgHrjGoibsjr5VuftV3xE1u19Uwia
HHQ7UGyTZyyIXDwMiwzwGFP3UaPuLRnEk2QujnmHETMP5PtmVGxZL4vckdqahfR+x9oNWRKWL4qg
5LmYtbWH2KFFhq14Uq4fNSIb3zf6QNj6vpB6RZnfA/yhDV/R0XF+KaBHdI+Zp6k9vzZv+mTj2FUT
C7uDgyepSh22KYamc+xjxrEdm80Gg5w1eO8zDq3t/3XasT3MzHoMg9z5UW2Skm3K8b7rdVV3WvFD
bmN3MNrxut+GdTqxqInSx0YN79v4neQM59v4ve1tm9Q2904OT5yRGAUrnoqvIJ5birD+5+1tbDXF
kcbw6I2OPKb5KAyiwXmj0h7w0HGlUKwFLci6kHnCNrRP8JSNaS0vFhLbAwVN5BIN+NtVghS1CjSv
RtPlezSWtLdzckqMTkala4D6c+tvskJJk3j9ryUQMsrUc9teNcy0b8R6QgbNgKqrgft9t8cBcYa4
fFgtiWdgG77r2ShReKuhV0uOfhITiaqmjNtAHqgZ5La3HZur8YxajPQNO4Pfs80vt3kjzZlvaTGu
SH2ZSiI4Y0EUOyNJYibRWQD39OSgZ2TgICBgIN7mlSYif/IUwG9yanImbq2LbEpttvHDVKM7rMjv
JiBrFJhsDHVGtifz1s1BDwLNbPVCnnIrJWUOac+kNqJS8p9t1sMMxr0I97zNd3Q1D6qVVGfb245t
D4Eok13XzNA03LQ7V9Pw3KfdAAJ+GGjym1got13LI/lkkrDhDfpUZapGQPWSwlK0E7W3HWtL7Fse
cw2+qjyxbfqBobtVm+0hWX0UqMn62bUDXb7QlsWApM87oEhaj1XSPmzTl4+JORExZi5ykubM5yrQ
5T4d0+bRaPT7hW4KVQCzfqxZ3SVJNt27q/U2B9K4mpPPzQk1T6/5z+DWxN4eYWNT7AqY4QN8AnoS
VAT9LZ8bn2x0y4q/GiZF44w7z0yr7NL/L/bObLltZOvST4QTSAAJJG45UxRJzZJ9g9BgYZ5nPH1/
UFX/XZZ95K6IvmxfKExJNjggp73X+pYaaJX5xMcnRZAcP74IN710rJI8GZUN6xDG0lVRVBT+OHKA
j+QQNYvoPv6mu1xOOORnTqK2Tn2JdkvV6EBwzkQ0HojrMq0nxzEZs2bY7VSJ4w1l9SNB88mubqf8
MtJJkON8+ahQa7T464Cmg7Iq800fV+oCgp2+MK1uWHZh2dMvH3caom32sdI5kcNiwoxh66xEnyGK
fc+gL3Uh1Wf01MGVEaHnRbniXsQsloteeJgYtaeUw/tORWW6FTquUeSf4bnrm/gmt+L7OGGKRRBm
rLtkvCUXwVs0LbTaFXJUdVlp8d9fDDP9btn5GqhsuRjCniKkPlFrb8frmFWmRlj92HotExjUnZWb
GXcV4SFPBBJoAGXdajlYPbT1WqN82fYePsKh726H2n0eg6i9/HgUk+a8haUaLpXvL+14cp4IrwyJ
iXOsC7NMnKclN2N/bbi9vdKhTQG2KS/cQug7o78CaY88OBkfE2CLD1nRDnTVPefy4yFmhK0Ruc4N
N1p0F6XFyjJ77cGqpxV014pWiWVsodFnoH7H4bpxaQR1TbErleNjzIR1TUCDIhFCiOs40F60QH73
9bS5TeAZUk1xunspg3TNxsc5wol097l+w3azOP9l7Up1GvXwY4Yj/8/1hOeIo1wIOh2oNVZKaIbe
KHZR4kXkX6Tx5Zg1pyYIb5J5rx2Tk0eYqD5sSCIktjKhUduD1Pwe6fhy83F6iGNaWLIfyocEMzgp
yOk1FrHywW/AWQcG+X5A34lAa49ZMZFIAYQByW9jXAmiLa+Mtokux1E/5tpdJSwq1nYSraUYxEUY
z9zBQk7rMbljSTTvO7RY7I5sncghKn+FnRmHcnLVweWO2QAaJsQmeyACAjoo1tQHnqsEpHk19mov
AXAcP754UEkXeM7LLcDQ5Uhk+rmHA8AeWYHXTVrcGfAN1g2z8E3nBzeosL3VNFRqiefGOgGjX0Cc
svZl140r5JLDk0+CCKWlFJ5ngdFT6l11TTORQ5BxDOmtpXV3E3cTr2aS+Qk3Tb8fEgsSURuY7Q6/
nnNUHGmO412e5He+jQN6KkW8GVSdHqRWpnRHUaSnBSABESUvrnEBjjB95QiOzDrVs1PdK/ty8PRu
1RhNfxfGwa1SiNgci6I03vV7X8i7ztXH08cjllCUS1aN9HX+YZMSxU1wqLcym/SWgnuBjq3xLg1h
UdgfyXYy2Ut3o9h2ncS7Yp4iw8hv/rq9JtxLa7/CpK6XSh76ZmrY3V93UJ2WBS6M4zBexZQKj3CS
/L++uJP/w44t96KMnjFIkAseinDvFRVJdAnY6sTRtlmA4jETKngRtf/Y29mNBxbrHtzerQqj6lbZ
tXawqIOtaI9ixICzXcElg+fS4gZGikVAlcs6Uht45fCnPGQeT6wbFbL7fjg54AQXmuerp94JxWqq
Mg1dOrtae05vbHWNPNliq8eae+t4BHAFzXBv1LREJMYOdsr3eeYP9x05ZU6b3unRucCsvOf3o0us
8c22zcbwbNhjtkw9ch8TpV1/fIlIFsTDLdtRXmG+7wGXQ4Fo6/7GrsPhXmQA+ca+vf74WTpD+9u+
PWjAv7ukCM8+eM+zMdh0Rpyc9vD80JfT3z8A2WJRvNCPH9+nEgwtsMVw1sHxPX58qRxfm4Vc82ip
5oK2wK3EZt6LaFq7mZ3eDNU9eo7mltCI5raZWG8CZ8Ji1Tv1bd4MEmlD9/TxiDKesYY+2iyh6k8k
D9itdxF5tp1hnCjjvaL73lom36tHXDfxcHSAYEHimpvfltVPl2SM8xm6O8ePexzg4BjIvOCvedr0
h4+/YT7vADQa72aGiifwnKSg8lMgipsiMtRyEi/mR/QxisPH3wI5hKvY1sclQH1EEKOqx6PBtvQ4
VOZDEgXNjvPUePTz4a1pTLhzKDfIjWkIjyRcZP3xcErD8YrYLIPYwPDx41uJsDOPoO12B98N2uXH
w49/NnT93//MsDuSDHLD3yS6WXE8gPbvm01zCz7KPyW4XD2DRx/fsmY/pINYElwd3xMMwT13kL/8
+OnH91CLspfyuqtpDJrbyWCHEBBisv74YUcZ6yo2rPXHD2GrPvgBW5jQCtCIcURPpTrqluvc1lEy
kWeradAfTQuoCXBhhdT7YJaUrD5+Ja8MddvQQQdj2F9/fKsgdI8Fz8t3blCqWyNBs1oTSpl5aqHs
yD3SeYC67WXIJbUIBWAcjStLJP0e+2BHA342XgwmjvZwXILyJYgg0dKrAQfTJiBgY+UPGNMyw3H2
NPSN+zngTBPACEwdr38ubHVyol6dOPNzpM5T4JIptkPfyQ65Z/kXMIGCk1esggqLErjpCxCxa1di
8MA3YXL+yobUWBfm+OZ4ecnYial9X4TvXdQtSpN17IkoUGqdUZmAR8geIse8lsP41IhMLbIOCXyD
paZNfkRs0pdymm7cxKlhD0c3uACtZDywF9Rwt8QXUy8fSAuM4LMjMOwrpIsj72UegLExklPnoVz1
UrREpoZgytFh2vuWLQ7+DcDkVySKchmK0li1Fyp2HvqytJYJSsApcUlqt95kamyKFO273rZQbgpr
WQOiHTNuzilzXuUUTLtKARHw1fBqDWCJUaXUqzGBWANV9mxOWGX7BqNoSCfWQ0OIVOww9gL+s7Dz
VVMMb4pN56yy9DaFhSVUY2+zcPqkxYYYb1RoWZT68eFpnNeZdduD8OxZNJtXK8DtlLeKE1G39NPs
dNgSgB0uCvUmMth1iUWggdtN17GBnxmIyXowCYMFib9UevtoZhRH0hIaf9lvpB3stZqg37iLyA+c
+iO9tdexZBVwiTD0NQL/wGLEo3ShVsozXFyK2NOOKp6HqM66780CFXlprLW8fw0i47bTOmNV+Alt
JXeetjMa5yOYIDtHWh5KbCMlwl7vUXYywrtnHsjw44Qut2alTzt49i9aExZ7lE1EtGDKbnmzt22s
vfaHYAaDc8LYpnLYWzCvN7apQfmLTEm+9ay5wHrRjO8kWO7nzpvo0/KMmu15cMDaa0K8Tk4ZXpoe
OyBSA0gI7syT1chz7mHXoypfcZ6zyDvWnI7ElDmvBM1egS/bH+v3sMsb2G15sPUyeYhTgn9JVmB6
pNvQU1ewYT8CP3aKdWkYZ9nX6RIbToZX5i5MyCTq2/J5CB3KbNLulzEilNjLnVObpqfMTuKF41s3
g+KkPATBOc2ah95pwyOeR+tABAPG/qJEctyBCCgiiMRb9Jbnjpe6zZPiheSYbadASyEo236YQTq/
hoFuupz3xyWS321Wx0dcOQRf1xEbj0Ld9bS6FxnKo10r6+vC1smZJcMaVO1aATIpIHwAyTj1ZrIF
p7nnUwSCbOgvXsnxMdLJ0Iny/ibqoTNXxE3IUXUXWu0A2sAonOWME8fCqQ2v1+bzh9C46FGEruho
nhIA1SnogL05sCVoLfegJUNAaaijYFmX21wC1jOddSBh6YRTxLDLeAWDsQm0AAG5ih9x/dYb1/MP
LTxdcwjOUDk16MYcE1q19IbEB0813EeTPbuw2X4bZ72mV9tKG09OQxFoiHr8TnVGJKIntjNcvJcE
uYsBM1SpIWFmgjwVxntXFOa1b0EtJXI62zaSholoHpRDPpWN+3FBhKxatWxwnUrz6RuMFyM2wVXp
fwszwCN+Q1EZT2u1wCmOwKFRCKUoTy3jgDzqYmlNdwqgsuTWZ/OxyEbxo0ic736uXjWEbdReovuq
x3pYY9FwyCetpuY9HBjyeNKeshR6dhXiyNG78ZBDbGoJj+KWLCSsE91cySpxV2Z+k5jueDsQuFej
XzROxDyLZcfOlVphc1+6pzzVanYnOpCeLnxml96pidXTCw8WnxRl1J4uYseUZNGh4oLnMdUGGH9s
oBxQ9G/s0AA6dcPIYqVN/OsyXlYsr+ukQgIGkGNl1u5NGTTfUozul7AAnvNano3GfJ80Ym4HLbsu
VPXqsZ/sdSodKOYKuxnW9gghSEXTo2PzvDh+BalmrgwtTU4Rtm031MJt2Sp3MYUEFU3mVUpkWNvC
szFycDsNlLs0mY4OZ1jZ6UvNC723qWH+UtqqA5z9NE3DJuujoznmG7+0iMapUc1Zq5DkrZW045ti
cO5J4QgWo71PBfvLqraYmvRh3yPpojMM+H2wj0YeP5O4G6zCOHpxfLXQA/mo0hwJu2F9r6rsjtyy
TTYm1hne2HwK8rfILZB7GtOzlVkkYdvodXxjXQv5mLGpGrv8svSms6SOPZUkv1m1gXi6Ts7JtEkM
1jagUtGSgBhtEdsCYJCXDisXbPgi0Zy9Z3BsT7jLO12HOzXVGyjvjG5/prBFVH2NMLmuokuij7nL
lbm04bGuXY2eX7QSUcuYNw49amkoIdzQbkrrcKKQR8Uc3WLkHIDgoVUydpQjHmU+MDWPEMJMWgEI
A99dPAF4sxCq1iF1Aj6LhJyddeDbD0Z/2TsVKRaCxWSks2bhLq9t9NFNU9H9SUCt946e74LW+5bm
kVj6ldMvzWAXDuGd6Ri4Z5CIe1p35w5VjLWZ1ABHOPDCPDw41ObYcS/hO20zl2R5JyhHqvsu8PRx
ci8fSjFcTUhzObTMtCUjnUOPRoWHGzJJXTKl14gOV5SF/AUC0hN1oI07+ocw8Dn7xCpd+m6KzX3w
X+MOLySyDBYx84Y6W09opDfrXIIDJYdbRJdo/pJSIsaeXkCT3/l+C/Aq24Mb6+78irxpFS7dIryE
SC3PrraQ7EQ0gLQIoZG2tyVVx7h/i+SLVXZnB6b6gjqTtRgnLBw1ATAK1VHbS8IjPJIAQ96cpaZb
h7xEWqt6851GI0FlmT1tCV1g5s6Ld0qym0n1YJlytP3wCyb/TbjjSU4GhhwLLUWskSBMgfdqMNEm
aEQbhDXyA7dihwQOYGOipWEzAuq/A10wtp29qCXDxSdUeWwqkpoSCuYcOBcmHsjUZM+WuSB4w92g
lduiVQeO4NMahsahcleIXSjjBuW8IEX1sO0N+01L0l0iLNK2daYyYY8/mlBwV3hz9CIoE1VXL90A
dHRIaU1n+dwMVfEhQu++1hxsL1nsVzSpw73uxhn+gQpPDTkjlDWzB88Kv+sB05aiouZRsVwmiF4r
/GErNRWvI6ovjImwI0UE7i+4sqbhPrXNBwtuYZKlkvQq9900gu9TzHP2VR1hteTOazwi1hPSmoVL
Ts7gZQ+jZEKrg/SY4XvAIh2e+q4n3rm1LnJpnImUbsl7Ctp1ojtvLPdXdem9hb4rllWOv1evG20Z
5BQFfHtuhqOOWajMUEvpPRsBJ7saD80SXvoE3ixema4hNt0UXZem2GrQzxHpxddlLFe+gXi5FCTK
4Zsk+ddEdVHFJpCy6KWySTcfKT/SCw59FIFpFDbXTcVcO3TWbMJgRZR6A6bHHDYG/4zCL8HKOhhz
Y0JojVJu1eflj6rMDjLqX1EykUaZE+MArx9mPtvaXAMeHU7NVjVhjxKo2aEvrJatp7F706BalEiF
twSr0nkkEL4ag+fQwvcx0TltGWJU1qej33Bpv8jOPXXBrRT5I2KilaeXm5RslaaydljAaFklaAzi
jAjAzrksbfOCWCp/mSUC+6BosGAQxtgMUOwyK/hGe4P0ZUTHRqRfjiGJUKUk9mr0vvUjeMaadnWP
WkhE79VgUzSMUO5E3fe8vtXsrkUtCYdSTmK41u6IkxnXsutxEJVslmqChRaZz7qTEikvO3s4ZI23
GSLjXkni3XzUapyMfMiwUl2Qpbf06wErpmbXa8/KzpoV3wBKH59Mn+phZ25RhXlLOpXDMrUtfGsd
hticLfbC2GFSStnVFdmq6+ikgp0jtwl7BmeL+4FQ74vQ+VFWmCCcKEf7ajEYklBYK/o1agEAgvgL
R0VH0ryjhW1la6Gp6zLsgQy02btqO6xo/bPn9HfJ5D/qAi5M15ivGuEWcHCy6QrlgL21LQ1Ho41O
py1JwuGOyHiSJEG2QXYXenvROcj0atimSew/To596fZ6D8+h+S58jngRdo24wlagyrNvU1ephuMQ
vHuYCG71+b4s3CTfiHnnM8BlkJOenoQsv9E+B3Y6ESrHIXCwQvuBd3Q5BfA5/QwF2jRm6f0UBbgW
Qu/UDvqxy6wVnjIQmPIhov4TYApYDDS68iKkFekSi8nsKcJwPBb1eM5cOL19Wy/Z4JWAO719yd1j
jtSkbFIxPMfb6qk+LkLPuW+LKN5zqi8o0UhJw8c+kMf8PUCyUcwV9ZjtE6HtcJ2r+nvnqSWJ9rAS
zANuzbpDHKgDtwXTtCom8k/11N60OkVSmURox4Hm5MgoFlreIvUMscfTemoHbFopAWd5MW8k8aZl
ib2l2cDUJR2SYTyPpglODSOfmjVZC8vE5/8ppWJLlVyUlsqXJPU1szIxjF+T1lVLVqdw6wb1tLb6
zlrpCpl/F2blZsitYF0ndxFLFAoDmS2jOrgmpUNfRz7sKre+EbXLh4/ogaYZ4cyEhgMHIWiMwtDe
jNhbMTntNc7kqTe8Wzn6PXZQG6dXL/pgOTsoKtE2j88QLNOlLfU3qK8ERDtM3VU9PokuWA8VeoWP
b4fDK6WQiapurIGx7Z/9OtOWkTQS0F/WuHcNRgyhAZTtppBsoAtW9x6XRfaCQqngyBiTGqzGTUYi
0Y4D8+tMs3a8ZhsbjQGWl8+BzWO4yMhBX0olt2zH8q2uu1vS0r45Ip4JBMltP9nHsZ+LqpUC32XS
VaEzRQJ9s0xo9O18S/fQhLEcaknpr92BxdAl7ZL0Bu80hZ65UUxwe6TNWBs6bWSTzXHBZWrt+g6H
lu7gf08y46is7yT3JqsABFJc1yQLZPbaGiVlK93mDju2wFquhtBHzSCwiMkiuiCMl6SbCN+vw3EC
bccLltvmZgSTVfCMOpLUbhM3CBahRqOkLrNqIyr1UgTDiGmXOcsVC9mbzqbuI2vFJMdy3fcrZ7DF
ZqqUdi5i6ommPZHdGBk7o61vRzlW1zCClp2PVnRI/atOJy1PN82jk4GwG/qIcayOvicUgl42gN7c
bzeStmFrlWWkb5bJLjKatdaV31qHHpg/kb9dl4+dsO8gYPWPiLyPZKRu0tgeHtHhtYc+aguOZBhp
yQf5ABP+f4LjHwiOhoCp/t8Jjrft2/NPxMeP3/8L3miq/yjLBjLu6pbDgiYBNP7FbjQEWEe0jjAT
gdi7jv0PdKMx4/v1Ga09s//NmSz4N7pR/YeHkAopHFEnFMqR/4bs/zPD2+F/Ih8ADTCxGAIOpPMJ
EWqlGhM22dgLmySrKFYblXrX/3grfsPX51X8Aw751yWIvHYcgoQsS9c/XUKiBjcNDLMLlad0SVAe
sWNnj2lfNzU2kyX5Ym7zB+K98+s1KeAKXQkF8F7MKM1/AinBArvQdqgQRmG3CQd9L+bUxhyL6CDX
qXH1r1+h4ShhKg5RUtIF/PlqFiAkLPWuQnKZI2igFFLAsk2PUSn/8Lp+815yJUsZ0tFdE6Lkz1cq
QeuhDqESPoFXbA51GG/mZieywD9c6DdvIJJgW1n4QGwLJ+zPF5pIy4JYxX1hldltRjR8gnLGcOM9
G5MdwJ7j1+/gz6BM7hFLcve5lqPrpg6p9tM7OFXYRlsdX0ZvXAsi2p0kWHcsDmwnlmVusXc+fH3B
nwMt5gva+kwtZRA5vEz90w0yYoxssigjv66AJ+886qNchX+8DX99WbY+D31doaQ0SUD4+V3EhcqT
oIpFOtB9C7YNdV1MNGp16XbNVdLcu38Tdv9r4sIvH5tlS8XEwaxhSdP5fN/rdZt4IbKshVDdSpnX
JOUdiMGhWhqvhPanXIlfJg8azrw+3aELz13y+b6nCFOX/UgDeoDjDF9g2dTe4uvPaZ5nf5495mtg
0hW8HG78z3e8Cow8jCX+W5t+axBTCEK5wgZDe0ym4ialQ5nBtll0FsGNmaQZNCx0cffRwZ3Kc2Ll
1+0Iup1mzYjqIU6evn5+vwzI+ekp0lmkQToL6NufP2ENOkgd+LwFPjse0UoOES0KRJZ/U6y/vtRv
Pltb6JIJXwibheTTPNrElRvmDozPoGObE5C058DgqPKbsKbdDYvy68v97sMF10m6GYG9tlKfRgjC
O4znOj0LnyZMnTBxI/n/+hK/vnmMPbjBAHIlC5rx6RIFSksDDbFDZpw4+1SzorC9yxK2q7X+h1fz
MdT+Dwt7HvDztfhimSZtPffTtcqk8sapwQNkaEAgNZn8SJ0ZdBqyF6xjdAQwA+67UCeqw8h+2EQ/
bb5+sWKG/X5+Bo7ESyZtaMx8/j/fKrlBAcAohL0wg+phqo1Xv8w6ukYx5/E0+oFk62KiEMai+J2C
r7vOojy5+fo5/DofORy0WOyVPo9a89MtlFvCiuuBNzyuO2AtpXGoBnUfQPWLE5pjCSJ922gfvr7o
r1Ot4xiuSe6MazDDf/6UMVIZfUYFC5ks2cy+9o7c6oSrrVh8fZ1fx4fjsCoKRohNde/zkmUFgJva
hqFo5W+joS1gzBFFB4InpyhT/GEw/u7TZNsmTbZgLgk35qf7SQQENhc6Hq4py0FGSutlErj5rS4n
NraOftQeglo9euqE9USa31Epsfv3r5d3VGdSACr2yxJmk7IyVENqL7oyWZN+9mIY8DxUq5O/ZNmP
GXaS1ddX/M145aYx6N3rNvOC82k5QzhpaPiZyHhEtk4VIjs7hXjW2/41KlAmf32x373DyjRZW0i2
4kjpfppaySL2raTpofQQx2seLAX1IqzMW8MDV23RSxHDuuEkhm7vHtzA3deX/81dqyz+kJhkM1w+
bxCy0ohHpj/u2uClsHGnZbfMKn+YAH97EWpchisEE9Tn8Wj60MNjlnH6udaqLJ/BDqwy0Aj//qUw
6Fk2XBvaiPnpY9NEPzXgBfjY3KtRHWT6I/f+NLnN/8fPk5vSbQ4zNm+YY5ri04cVCWRMusYGjlrA
pdGSPWKT4NHZz5o81qiULdEOlJpAJJFD//XL+3VS49LWHHNAKKIgoOzTvBqwT22oXiya0diS8bco
4F3Q7QrKt2Jql+3w/vX1ft2RcD3bkabB4Qn9zKdJVI2dVTeRzSTKxmpmy1Pn2HbihRzImSu/LqkH
lE558/VVfzMcmLI5CAr6xfq8Jn96mcLsY8rqzmLUoX5F/YMx2keQp8tJUySO0Bv38hcKUBfeFB8m
P/7DhPfrrcrlmVdNrFXs9T6PB69N/JEYd4d+8X1j5UtMd5Q5/vBR/u6tZQ63hbAkC+Tn8YAry5cZ
wcwLBOC94UPtRwIevZEoQvkJWmJO8W760yD8zf3D9ebDDu+saX/eVyVt7/SkOzqLIlNHE7mhPV3Q
X15WUX/y8AZOofOHAfmbzQh5CUxtHHTgT7Ef+PmzrJOkj+t5U9vQHi0hlMROQ3PbPcResk5692wx
1VhmcAG+4A9z+DwQfx6orkPNgYmV16t44T9fmgheT8awvvCRyKs0LM1FQT7OH17gby/iWgwO26R+
8Xkptv0UTfR8ugrTEgzmlD4HcX36ekD8ekNy2jagraPdZ9jrn8ZD6rsDizMLMD5ne3ZakWoieoKF
POBC/3oLM1+LW8SlXKLknLHxz3ICFQuRlvOb1iGwXGR2WV9rLTkz+G4AuX39un7dxvCKOJiaBss6
t+Sn1+VGProAWtMLfPPXcrJudB+HAXnZ28xr3+12Gv4w6D5u8M+3xD+v+Glj2gykIBBUO0uYkVXE
zHvloi4cb48lq1nCIIS3J6dknbUeZFfbCZ+BoTY7MTf4Aqj5S0cO5h7BRnOcSg+dTajMu07Twru+
7MTr12/P78YOMZiEl7DVY037vJ3MfV9WqiztBRbwN9X4myEgBagM3NfQDS9EHJerGAokhAcC15zk
8evLG5+yThg4zPoWmwKXUo/NgvP53aKYb2ajfjd2XU06qpc4ihSKlP1ou0/jUPPfx1wGHlK7Kvba
b7ChHRcZbC+tg52rVJyFQNOCyIHilXXF2pixYJJA375PpWmE7iapMfvQOkXN4N6PwmwrxIYhrZJm
4QSIhCAW8kcNaz7T3iZdznN9I76NZN3VGLCztsO2i4Mks5vvzRgl47hW2Zjq35yEwOxh5SSwbR8E
TqPpROhsXJX7LItlWj4ZYIY1uIvTMGIITJqqahoY6IGv0EFVwqWH5BfJJCDlZ0kMD5KjIZb8TWjF
kfxROs2Ii2OA51puqqAYzW41akVpTfvOCCf41V0+iLHbiMJHlVl1TTuOuwSAQkitIjXwDK+RbCSC
4M2yN8Wqyin9T0uVsxldDXFetN9c3yysV1qnkUNQEW1VRCVRKHpugMoYp3MctZP50hhZkm20Dg7f
zDfSrP6qiEjLdlFOYLwiYSSILfHS9Xo3+UuwbgZNtaas6/Cto+I0nOgwBsR16n7JD0pzSkdQZ1bM
3sIbQBLsaQS6GkWHDisWzTLTG9pbgNGF3PpjMnr0vEAQRB7pLrVBcsOkWY3YRJ1jT2cvpzRJw6MY
vfGSWA8l9qathclDT/JPSOXLDM1ELCJC5FHBaXFRy0cjoZLULnVEEMVt2baxO50yGs4CvRyySec7
2TGuHq9Aj0QT1D7h1fRqJAfekiwcIZvhRU/NgTwRg67qSjUSBglEFc9pXzGYetVd21VFW68QCXFD
LFKoycmJRB+bjpOEbULqe0jayyFPUpkfGxXKcdNhvvBPxMaa9bHNeI/nRJ5UIM8TkCvBGkJydB/K
ovKmKwXAH2yjX2rGuRORToqAFQ31uqmjBlhw5JnpZeljrj/oehlrV77vVSV+b/iC/fPIE6mP9uTj
SoOoFca7McVDgNDZictZnZbLHzTZ3RjdFijF6T2RY4HEOcMStGnZD6+8pHHzH9ThQw/3cVsnL+Av
U35Ft0RBxk4LS3j4oYHJwE9eofuFQ2TNMRPcocXBKf2oOY1tbpk3RKDwCeVZcFAohWHMaXDnoGIo
HMUTrVafXElArVW4aswQLUJJBXDp6kILQQn3WoC6FY1slYLxKWXQjmsrscmcRn/YUPuA351mimQ1
LKugBDOpzBABHt1Au5swKaIFq8dbu2wCTksHvTZ7x1h1KflmwTJlUSJgR8MwzXSYtmldPJZE+4TX
LQJa9T3pYL2ppaYa2yHIfqzsS89uacgjUxpRw2Vxipa6igjugbcukAHChUEHaQe99DeFxhntoUDt
e+uFKqjBk8RNeIW71SCvWnR1D90pCOKqK/AJ2oGkApmSkABQN8zE9FjpUlfv7G1HetsVgLYKhbFd
C/GOULYE3EKkC+GhgHBjTu0S8KC1IdHdobYtU1MP7oye0atFkdHjZQIPqS1EYbnmm+FqbUfWC7LM
/rpLQiN/pFBIIjgSHNsN70QCLi4/4mWyDW/HTk+lP+wontWdgEpCIuyU5fWYbUxZnXALCHC8ys7G
C152koMzGGrRQr3EebJl+GndOU0cAOZ1VeJQBm9aZtT7I81tur8qVv+vW23bH/npOf1Rf6SwvebF
WIV+0PwVyvY/D+v/CWlbPTfPPz1Yf+RRX7c/KoLLKA/zT/+qNs+/+X/7w79Trf/URJuLJP+9iXaX
+/k/87GN+df/6qHRKOPIpeYmEgdMcu3/dwtN0/9DNipbJQ7o7PYs9micKf4OyBbiPx89GZfTtWIo
u/zo7yaa/R92vrTXFC1jCuZUBv9NE41Gxbxj/8ceypg7P5z/aZZIcoR1fd6t/iMBjbElCjN9H2FT
hsFN5zbBzRQAY9SgP7pxriGZmPJV63dqVdHZ3btTrmElR5TXirK6CQJ0AKQpdTsHuOvGTThaUq+3
zhmcEvLTkAH3nXk2G5sKs4qzbU3d4JxP5iNRznIblkG1qmGJgk/taHbpaOs64Ww5TuBcTqrkoo/l
BYp4hCxRgRQJRD8GahCZ+CHS0ggvogn6Ygc0dAgAIrVmvc54OhuDfAKa83LfjcGli1B13ZXRjYbH
ejmEEWIWIhFTorlwPW7bPoZFlkTfbYXlQOVusRhQsyMHzhdD4bkEIAZ7VTjv6UOkyAUPjwOleRS1
JjrVHEUTPv2tacmZjpbs0ybZTgonyBBDlNSzVWQhEwJ8BgwN9HmKzzTtVIIHhGPhziZ2aKkiqI2T
39+U09nMzXbBAG9WJPS+aao8fJda/BKZuU37SmJ7DZwnk06CjcduneW0DWaObt07D+FJ6N4hEMG4
ajP3WY/UMW8tQpbdfZdOV/1Y7trgPYhcKJbhZnD121bYD50an0YkNGpsDgDcAmQxBbkjEZrYwFuh
bEOKaaoHqfWQAdL4Oit2UZXdE7ZyD4L1igrqCmdxtazDtAcnZvbQQb1XF8miOz3ZbG0CQJ9tbOUr
I2TlBHe1C4x1NIJhnhGcocqJJWt5A2PE6HFloJ8tzp47XRnoYcnoRh9jxODunYI8NW+ftlT2Y99r
VspAmmAY2X0bOtcONmY8bu8J8qFNikeJVPDn6TIYNDxuuSKdy5XI0vO5zvgaFMUCntKjUOm9q0XT
XinzLcBQ2QHp3dQ5xNrCcL+lsHYWTRjsESy/NhQqPEdBxYvKc0j42hhhtjOQbao0ubJiceXi9l6m
jXwbgb864JQWQY+PxMveczOqQAYTBAWz571qNORu9n3Uy4fWCqwVtQKB9HC0n/WhJMChwj8/hjfx
0GVLLa17olL1g4Ghdm4B3Lqdtu2n7kZvfP7zun0JjCv0vMhvLXTqvmhLJGaYhXGWLB8NB1mIHOHO
VH4B+BlBHpzfA6rJFE2Q/WCFWK3Hqr1DCktyK6pBnV0n3D3S7rRBLjqFzqMar8KQPfykIFFIhEQC
VGKVjVd16P0v9s5jx3IlW8+v0tCcBzRBN9AdbJpt09vKCZGu6L0L8nU00kBP0S+mj3m6dbsbkC4u
oIkATTayzkFVZSUZESvW+v/v9xOjwGChZ3bQNdqllWN2ZxkoJQeXPKkGMi6ohW07yfyfrJCG8ICo
0x4MRF6ZlaMCKvu92bLIcs0ZQzTOXRBX0LIAnOPY3L7691/WEbhUbbHO6gYGII+LsJQNFvDzlWle
FEMDtYeOnmWlHfGX6xLXzU5sBBp9+2hquC5tvBJDtJqn1NEH386xjDAy7qCy89FyZ0VKYHM/aq7b
+hoy0a+mdXBgOetTXmq3GU9kVw2j4nd6YGOuxgx6FqMye30kzcNCPApcRUREQrbIXWYEtAniHwQv
6bmWOriOhraJPlN+56kwz7zctIqkJvYjTupdpxO5EGmHTrrkqMsyZ9DBVzOJT3/7qkPuaEL5aata
9fG1v8553GNCBYNqlICsZqu4Vm0Kq5reNokeu3GkoN2lWpSQuWwVfu/UGNQp73rGOodkoxL9fEhp
fczTMAdpTRcrHgaAyaWDRH0j9khtJaLL7go/S2I/poY9KEW2ETMRz6OAbhAo5hk+KBLuTsJuBl+i
EeFyY2906176iU6zqLIuvWttbCyB/L1MvBYGjqei0lZAzQdt08idhvuBhiwiqzpHpxsTbYsqs9Xj
3C+kVMJOAXhjz9VLClm9mYbzpCCvy1R66mOshE3x2PMSwbVcPpQoiQJz7F7mvJKnZIhmzhRf1yf3
uMxtdtKfQOOYvgW80iMAe+9aZk+2p4jhXos2cPGdgTtrHjQ012FnqXOYOu6dKbvsTPl7k00OVhcE
y+Sko1bXq/IMqd8Mog6CEvfv+TRmxsWol2GP+DbFWWy/tBrXFFWz+5PAy1P5VQcjO0+xqIHVhso3
cMdL22OMCQmSWnsfD24bdC1ruRusDx6YEuaaypMA4Z5B0g50YOVBp9t3i4LFr5APotLHx8y6aS2T
5EXTDssMuwUukmRf5V7RzO9g6STXhbZ5dkrsOxFJhm0neBir7C/j6NCBQFGnz0RI1nmOoB5mR9CS
6B0Kc9DJhIw5EgqOqalpP2ZZv6yg7Dyz7rhyzrSz1Qr/eVSilDVX/kmq8zEskEbBjMHJUTTTb1KQ
PFVTIFhnFFOQgQAuww0AdjzOXIYR36MshlpmiFT6RHQWXixpl6xyPiBO5a6gKCtxImZyRYgXQrym
5CH27dvasD/TuBS7UYkhLUWYT/ppr3KZrhXAi/r6lKWEPtnxQuxnlRsPqeLuOncYfW4LVdiB2b4X
ah7IkWRMxc43mFdFYJpQPIIgtnsqpCvDbYIai3/AyA4bhbVKOAOLs51kWMmFs0FCbI6SGg57UlhU
MFj3pmQiciTmWjpVmUnrUj21iYquPdb625RktP08mMM+1d0rO56/Btem+ZEOWVjUZKc7QOR1omGJ
eyN3ZerryzBENCdaee4Ir8O6CjFaX6Lueky+MlE7aK7XgnPAZG9eRXvueyFAtioP6zo2dxq0nXsV
QxmSZpjR2WwfNAwBJEcAROzVFFJdkjwNEF520iH0bSbp/iUFAqJliwjbCU4p7f4i6OvtTCJPHPOK
fR7c5mxNhOZN9UzqRpIdcre6AofJwEGMUBWzTWiUxjd0obDDGKRJA+/c5SZWnSnvjGsAaVuSiMml
PyJntZ2HvWKOfThFNkQ6l+CqUTFyOma5uLWX+ZCP8X0ylL8FOPKHPG4wqPEU75uKV5P7xugrTQkT
BuTXdZVDO5+M+ZSPQ9gsQE7zXCBOVCKSYWja7IQNQd2ti0szp8MFE8ZTWXag+/Qiv4ileaobxlCa
eYc0PdvVGQKtyEY70hpRsWvETCKA3edeP4IcMFXSjQRSSc4WPDrJUAu/v3dpz5wAgXWdMpythoqz
dOchXNT0l5FEuGiA1OySZqz2RqIIOF71W9VaM3pu/sjEbBq/roJs7bqXIUt+RVbW39cVp75pE+/Q
ZmtA9iNBrlX7no+2dgV5whuBrYcgAH+XhCjsdFyY+L116NUAL9G1DlsXBrfcbuQSf0yF8alFoakr
wx1q5iPULpqkRnXWZ74BS7FFAPpN8cyhAmC5IKkYVBiK00lwqNFqgldFFKDLltdjr4Opaa1ioYEx
gSwy78SkBA1hHp5DvApWsbE/0TKsPUsQ353bLnS7CFjjSuD7jljPyjeFkKwc/MjlZn6IxKNVt2Hs
wKaZJh1GhSqBZ0ppBzVHDqsfuX6jX6plVffmaL66tbCvHXM4Z1Y/XGeyuXcyPSyoYRvXmK+IxSkD
tcxh3zo21d4Q64eyjJ+X1ryNC2wRa/ormSBNLwsm5YSCsHrMGke7FUb+vBZPKEw8ys/quNZGdR0v
SX2NN3w90QRn3xkMHxjwZvclVWlB861OluaBBUSpaOD2hOdx/fOB7v3i6k17XF3pKV6uyezKVWJO
pKi+uJ35aatTfhiKNrnu9BZcmdGKQM8JwOkW6EMxMRBmW5NF05X3+tIlwaDLX5ky3uQ9212Ppiiw
Kutan3iWDkLwEHswoQ5FoQTqrGnXi4XhY9JmwJblR1dntYdf9rMWLlkAFSYGDS8XFA0WKeamfYNa
ioRLykK7HPCpd/Ny0bY4HzJxfXOeoTTmZZilzVdiOBJXiPUqY0t6qmRjwHriuU52h1ctaPP+NxNy
j8Eo2wlTD2QdxT2EPMaSrC80QZk3teMMUjN/FiphL7QpFr+wiD1g6BU6PclHGhOuzklPa8SFILH4
91bqghkMngf9aUST8PA91SY4pMUeht1YnOztoyHWeKyoEc10vlSV7dEbAje82M+lU97O1L2a86Cu
dRL2q/pMAGQGLcfZipeEuL6lKcKOpeHJxJFeBtanbElZNlOYyQCvz4YdhcXwOUUARqKouu9LfQIx
vlPd+qYqQMkVcXOvTyaVDUmmbEkwAxLxWJWopUnkCWvKTwW7lc+UyLft8Ttv5xfRGK+pVaAqVNWn
SmqvTFFPHV6JJMLGIOJo9ugi0TGtEVdhTRZYjORDh6uVu4bK2V89xGvocOkkmOlJNeF+1bKD3J3b
4ojX4KivBN2qGXy2RaleowXLY5np3ysIY9R38oM6ZvSrwdnU70WQuDFWDjN6JH/6qHWZskHxEabH
MLOr0gljo7a9mF0BRLpJpolcfBrNSCDSN0dm7X1XRYNnTs1NvvBHLtrc+N1KT2pwZsubCQJxsFka
df80ms2HoRO+mpH7BmzXHbcrda7gTuggwzCaACFT2a9q4j4rXSwhEFyhpQsswBBrPTtEhYlXvB8H
pgmf9pwCdxm1xFfmR2NoPFUbsKtx4wV03X4Qn/NQIO0h6+6XpZQ35pbIIBomSkXf78n/upa9cdMp
PTjXJOiU31OZTF40sGFFpfLeJcbX0NlE/c64g6CT/RwPSfKemd0Bu/7oydGfaHvSZdS9Eu+xn07i
QoVJgS5yH9NyebHs5EVm66WM4X4bikrgZbneYH4EZegmL12DK6BdKbPWtTmIUnsz5uagzeQYZDgb
HGKfjbg9rEv3SvhHOE92HRR997aW4tZYu7s07gK90/mmickb1Yn0PeVSvtgPKR1buryGD3RY0o1w
qC1NSqQl7W4SUcqdC569U6bQLkvjoI28p80MFhVmklnPMU1MLpF28xTxwuCPp9Cq4083HvVdgXuy
Koq7GL6Er3SNfhqo7JJECwBNscuUo59Ri9oT3oW19JjjAWWzRlZxBlhxO5wihaW8YvsnqjCQbtyR
E9K/REViHbtrXXDUEkxhM7fYgLY3jqXfDHVCWPoSlwFcEwfYXG2QqGSHUd/XoaH2X5MF2i9lk6fT
X2A9BT5ZJqD943YPON4HE3lfdsY5QZnULdipQBvtMmbh4SwINZelDCdLfXDG9MUxwDhpWKbVg1ua
gRHVChZqrdjKycgXZg44pu0DwF2crMz1TiRXkdhFKHVVpASuLcWVoqUhvH/oZxaUQ3x0DKZdjMMz
b+Tm9KHqyDm1YPrYi54SVh6diXWsjhX9ggNjnFu1ugNhg5VamwkeQbLLBQAkvYj7wJyfYMsYO21N
g8bsMBp3uIhWNC5yWi8iKY5suWG8Rg+Y4B7Uxrod5uUrVwrK7Lg9Rr0CE1JtfIIAXpRxfdW1FvVU
xdUvStgL5COllRaoSdGz8pLneGRlVs7yUOOHMdIvo1Tf6oS9xILyFyxOdzPwWhNesyvr/lsAad8Z
hUXy+C9CG2kYVr+Y8T/hG80C5vufBD89qCk7OfSy27SxP22zpnAGWjM30iejHgejTsoRxbYs1Q+x
ii5wE3bOhvdbb/M4rPIC92mS3FaQi2WlP8HpV/fGSPZtnpy2pcF0iNDvIXq0yubA8ObZwTJrtPhU
cxeS2ahz2BEX/VFE050+AjZMqTPs1TzMunZLXJo/KeNbHZN3vZrGrZtPbwDa3mwDPMXkLicrfVrZ
D9a2xcidJ7dS6hRenXjAk2XTZeHCX8b7csVv5OZW7UEzv111RfOGWHwkpvo6xeaniaWywxIdAueJ
g34zA8wkD8aO+dBWywNEqkOq0caBNvhRFuNt4TpXI9hilu/6ZQg6qtnghlmiZU91h5Y7hxK0G+PY
JQQ62m6Sj7mrPK1m14XA3wmpH1km+niaU1DFhjKcVH5sYdY5h4K2KWgStcQ8yH6NALaiFGgOc5dt
4W1aHmDu8pNxIl5sOTil8zKYNSUKfurMZqsh/dCciXWwqFx35rEiSIO40htR69IHlMIpVmZn9CxD
R0tMbtgpvVN2VZdfjaP2sFqCoyl9YuYPATRiIpUm0Vc0Q6xbIUMSSYkT1ZaLZxbNhTGkCoV8IOgw
f03bjQeK99JNGmNPdbGvbRNU2DLe0F9YL6jC4GynYA3lAOI5N2jpjvETJj7MxrrOzbP5zUTXLwbW
p8y6guuSOvuQidFpynfbTma2g+wW6Amu0Pi6Jerd3zjSlO07M7bBZ26eUHtMLDyEsX2ANcpIk4Yw
WKlLSmXnjZMc96RuXXc9S5ifvqLn5XFU4wcr9utOPauIHYAAG88rHMWoSMX1pBuQDLQWcfgo7pv2
uZm4ZGk4sJT8yEVx3Uf9VaeL5cIg/F2vgbpWiwF9xY28RVPAHJCnxw9UXqoR1kM+iy1dgycDj8/x
o6p7H/DM30LB+5XPyQkW1tdWTAfV2oNFvoqThet3N+3pqTIYJT6qLbJwTg0PsOSzArum4GcYgQdI
H1ifD9yf39KqY/i8xIGhjIHZSzzO5O84efFAIIOFtXS+t5Qi3WdzdlQU6xK3Gheb0a3PcbI9Jqqz
1bGJ2dPVC372l74yn9F2Eg+j3qWrdcuFErhdNiCtVLmOwI3NxPLBz5eE4FVKQpBo28/2hcOhpclu
kSkGa6Tgnk9ayhZQ/2gkAuO+Pfeku1mIB1z1BkoDAwQAyv2ZRqGTewwtPtyqfM1QHgiH1WkQGugb
3Th7DfqIrOBVIQNaPyb5ljTX6aRq1qizlOHQ6mZEtsqYQ48o32VNNlOTH0kT6Fgdq/Y8NaR+WCPo
A4qlUoJMUNjId40Cs3FuaJcjTnx3anzA1pp/TbzS0WzdVGhLoMM+MziuiGQ2L04KUye6syL3juyD
X0Mrj4wFsaPG64PubMfJfZdTyXVFfW2hnTjlQkxhP08+DuAM33sCbTx7VwC13YxM3McK06VSoxxY
NNQ1Ssfh73IHLmzSQyJmnRRYz+acxXsS1q4alhkYR2yu3KzEovqqKYdACuAqndG8LsyhLszrz/HG
HzFJVdCS42Kmj0272DsjHXpoypAQbCVpYerJ1+28Xkd5C1dxg1HSf10HQBMl6CgpxF2SFu3RcnCx
p0u5Xy2j2xl3w4TlnZec0CCSdnAp7+oCKziGMnJeJshOCcJvP6dNtHJx2RFbiSDDKvOwmaYzph6G
whtEMnYGmrjKgZu/XcK5JqESsgado12uVUdhzdFeOBBtajdlVDw+ztW865XphSwyTrpEv8vyvTNw
hg1Ev3lrr91qgMmxOffTodHn32Va7CdInvRZuFHOMa7/VsSHRsP/vFjTF8CoJ+G2VOllez/ozmnW
ePWz0vK1Rcb7VGO3JMPal7FWXLFYs951r+Zec65jYys+UpSOU0SvsFQ4ghuDy+zcvdt6pF/lscrY
fnxVIJzDjFCzAJ7iuENx7vUKEeBzagbCaD+USiezUjV3dTo9OhHp3EiNPvN0yhniTOfKYNC/Av5a
czZH1WF/UE2BqTx3fMtZuVll9RNc4se1Wt8Nm2c2rs6VTXPZVrjBbfmSCIEAgKV4z3Ppgs+cY3MP
Aoxzoh2sE+dd6ApuQ3qEO7Rplr21MHqYpQUjVpAZ2fWciqU3LNE7XNhgVGmC63Xf7csMbrm9TslO
5iXnPbK+H0DaGrHVF8n4ZCrOZxOvXmW3DrHXNtFqFYvDytiQLb3Bim2dpoadjEPkLcPA6hGY2+y0
7zg/rBWCOiWu7+YOp9LQGqjH9Gca6e9NQqTBtOb3rcmrSl7Pj2lw8Qa7vhDA5Itx0gJu65EP+qXa
GiAroBu2rPpzQu10VZ9tKv2gkAvIFqji9J0Hr6y5aK+dmwXcgDNPJ/mvtIY6ZMN4R5KpHwybaZjS
pNy7rXzxy6QxT6NBCEMGPKsit/FUN0Kw0NtwMhcWaS9Sjrp0OK6x6oZd3PfwI+KdbU7rsSRX0Zu7
vAQAJiO2n+jU1iuz3FqRF8slkJcOnjTsmfSeUiN7eEr2LtITGLfDQ7eFmWqzvJ9ylnJRjR9Go1zn
3EiKqAcImlW8ahlLE7wG6QTwEnduhBxstXM3bEYYPHkDj3mt34wephpmyf1iZKsHnJt1xNbUW+6w
L1G/76wpPugD51al9V61oAkdQRH7E51Ux3aiw2rPF703vo1Fe6NHxg2SSFSPb54bMpbHEC937Rlb
MJxiyleczSfc9W9kL9wyVvJl0pMXmFbuuXbUC4FbRHIdRFN8YNW+koQ+g7uAhaLnT1uSjJc0875e
xT13tnsMzg8R8HW97e9JnfLV+jWPAPq6SlDnDMwaU8y+mvSvRpffF5TD4SqsCXaU+pjI8SzKnp7C
ABRZbH0qJisAuNk841u0PuaBV54EkTEPUkP25Il6WmxQ9mTxgkXUeiGO9imrGDWVbIq0cOZdXMGZ
SbvooWTR2xWpItkc7TqDD9sGdJKaB0Zjd/MsmR+xCVBu1WGzcgAqaQYWojD9skp+l4rvJCgt19/J
k2qzpw/JwjhcoX2OwCFIK3Y9tez8yRoI4RQ0fmdunIbNT1swUFQrnXdJTOtuAF7KQ2/KvWhxaubQ
jerF0mBUUFE2KovJzs6cy8dmrc9UbseutcUtVvktnrncx0qb0OIv3tFUxZ4z5R82/X1v5pGDgCON
TWlA05fr1mbGydrkw7edCsm3RI9AErssyWnwciZD/mwZDEdLheW52KdmGKtbh+nCzpdZWX3Q2SLt
bf6WWaQeLDGSSBqz26ASanfwIOUpqsk4a3prORv6YN3RdfMnlFwEpBAH2klQCxZCm0Bfl+M4TI8S
YIfVL3CijDzMp/wTmMRjp/bP1OVdSDuS16mlqms2W4W7sUinnkzOyuYOPvWU3KVbcnkDOOAbenlF
V3Y5pP2ycf6/7JkA2MmEh2C63/g2kGgt/R2JwEeDsMaHMmryP62o/7eFPlfpZ1f39e/hX5U+yHX+
l9Dn3/6fkgMZ/yc50MNf/1v9l8e6/Ot//8t79fWX2+6v/6P6TJvvf5YI8Uf8KRGy/xD4Pwx09Zgw
UftYiH3+tNlb/B8dXwj/3SBRSmyS978rhP6wVRzHrovizMXpY/LH/U0hhLJIxZm4+exd3eB34kVy
/lMioR+j+z9ohAz+IlM4ILW51qBX377Df9QIYQZYrWobV1IDeUwST4aZQZOtb1sIvw4rm/U8HRl4
syqm5ZakM1TMVfK4ZLbKtYBpKDPLO0PMcUDRvdd71DqZzeCkqxoI5RULJJ8+RV0S0gj9qVsRSUsY
n2MsjNNYOfdN018zA4AZS+WVaO6h1rf0CizxzuzeWSezjyqIJDGCmHW+r9yjMjkHGL1vZBOWfmmR
MTUvfrUyEI+TUe6SkZ2Roe5ehWBuZnAqO53WhhXbL0VVNGEtml0+m3ybzUYAUrJAMRn127pKRkHS
PRVxqXgN/jky/Xye4QOiWGBk4IMgOF2XrnUrE4XWeUPAb5u1n63AZCv7/Pc4tqFhMcLsKsoxooF2
DmklTU6d5ObFN3fDwe9M9yhHOe3jDv2J6LQHVONPEyAQ7rrotPQshGFyY3GFcXUuuXONtMbK382W
YT8WxQTmPP88+uIDfJRl3rV9THZKQoXRHoscPQ8aGcotA7HuvKCXgGX5D+/77Z9vxl/IXrmt02ro
/+t/0X7oC//0xggk7ry0vIC03FTnX8waC/OHxrJ/UVA/L1t8J8V64afcJ4KyMMLOJvgtikF9ZgPK
APJPss5GSBOBcJN5wyCkRL/tLMpzozgZ8GkLHBkkxp8fagfBF7p6PgWT0xOKkSi3hXAuVGCMbPU2
QV01PBUrEgzZp8d6YZDOIJPMRG7G9I0ZUQfT8sXM+CW3mwuCdSWMAfyjTQeE22tcX3lOlQqFpmgH
BBREKNFtWLy0ko4vbHtgtKn9EgJgTNGBkVlBgOvOK0MTMsXo2ROU47fjBHQAif/Qb/3OoSCagZON
Bn9QkcC3c2HvRbT86adh9Zy36ymTKgFGPhW+aSSXRYVkOcY2DlAJ5Yw+r+7RCfcjGX2XdM7Rh7s7
pBcZUzj92PbLtFc0XsFx0/ROLCZY3p90c84gTM+JOhytrn0bU+5vOa/N0GN3TxCo7YzBvmHmdkVd
X3q6E8MqM+L3Zobc06TGm5Evv5s4k3t7DK1VN0jGYo2PbW8eJtEwqNAxkSXjPY+EspgZr2O1bmA0
X7KP3HOZjRkqDvM9EsL1EF+3O8cYFx54TIGapr/Fpo/aarMJVy8KL+WN2MJxo5ENCFSqoG4MlmA+
X/O9jpzz9K5zffpUVZbBPBUOE8kE+mzKQMRiaac5WmO1okWzLb6x7WomKIaXEbfpDWmBKKuQ97TL
/MjpW7i5y9kpqw5KLjMxYlVeMuhqB0PSSpPd8K2LIaZ63db1RqUxLe0wluO0t1T1q1dB2omk4xpo
Ntjn+/F+GpQzBoLIi2nOoavdLjpJ/eYiWwxbXNvcIWhLkz7jwm/UX625Ov0Hi+6fbdqY3HQ8bmB6
TJAUnBrOv/g7jMmZ4EL9kmV1he4bLqhivxiWfaUyjoSTCIi0UB7YKCjEpuT3z+L5+Q7+fz3wH8mD
BVan/708+CmmDHj/p9N/+w1/g+yYf6iGpXK6EqlmqZqJQ+tvkB33DxOBsOBBIiAGisHz/NvpL/5g
hoeTzjERelE2uFix/n76a38IZLxga2DHWJvp8T9z9KNc/pe3Cr8mfxDGMWzavFRIlf/57KfXTYZs
Ft3j3xoQNE7dcV01IqHKb6VWIYmJtAmp1PE5ju6nbYwwdfXmRXcm89lamYcOzYOSNQdzbX/psXl2
FusGO/HHioBMjgiJNAWoGIbDnUlPkPrWfjSmU7o2T22z0LVdyvd5EMjqGh8Y+p3eFo/FoFaesEdB
+z9FUOG808jD5NW1oarqv/MVbYLbjYxJaDG0n0WZPjeVKP1Em8CmDtrVvGRonNilpulYOO2HUZQf
GNU53zMF+6+q442358+qU+h211gB+Bvv5y65sxg07tBDwxtw0ENm9b0ORzrV2JxoYd9X+B1Cow7F
OHzUPXKhWC+u3B59YenGd3QLxatRKcw26HOrZqBIowkhvu3qUemCJFWYuNg4oDaRW2E+zV332jpD
qBbKd8vvZUCncZnlNlc6RXZN+yohglQ9Fegddy42hSATzZ4cWsLz0v5oDpAA89ohZYrIWl+JGdKk
WvKmj+snPePbGWG0Bz7jpZSI7qJ5uBvzoQMOj4GP2wNt2qH/0gVnN3FnvrYBz6x8elSyDyH7LXkz
7sNsIaJVFhu4s7q1wY4mTbFPbfXbJAq5EGDhY5URZFQ84EZK1IozIu+upyrylMp4IOyhqDYqShJO
CWA31x528/Q9a8ZyDe4uSN25vansi+QfsmCfooO3XslBNJ5GYt8BTccbas1f9Tjoe7zNV3BcdILk
3bchwdJixi3Ut+Ua26weGLUpfVHGYWKjTy/QphOoqqe+66zuXqfeupqWAQkjUDyk7lEQZWYbgnS5
dTREzZa2PAJX5Mft5r6yqo+T7JPTMGqfNSynXVQT5WXb4xU+svlC0/uB657FBf3vHw6DUl8TGRBm
QB6BWjNfVVtrb3T6S9m7R/osDFyVhnyBwVHPtWssh0jkh2gTuKYGp3Zr6lcNx7jntGSOZTrw/n//
+Plv0fY/UtmQzWkgeSUo/Nj0HeF4xIBVNb4PGdUe1lPCD6ryG/Gfz+yBTCuQyba15If6J7qy3/Kz
jE0R+vOVvpghJ7uyLxDxnsotYe3nq5+PijBAb10k5pdFJudlWYxNm44SZEsiawVpZm1C4ioK0YGV
QHkdOdS7MPFKb6VKT5x0Za7689nYqx5aQr3jZdf8qWA4aWx9+6U/kzuwRb+pW+IoMqb6pExRi5IZ
AVWMgon+3p1ZQEeJVALbaMaTN2iOYPrqq7SZ0gPxOVddvwC0hgyx7hSKQz9rNLIVtP7l5zv9+ZBI
vUnD2r7pn19T56W+qc0G7RB6Bm65bsEu7xPceOJu7gUEFpRZZI2i+atO7iZC/vllLmjctngMvawk
ocitbSQDYvUFzqfdCmb3NDbsb/32EcU32XhXOHTU+44q18nsvdyiVLnz16efr34+Yg1ta93AK15X
63OyibSrCSyGBknArL1FzY5D/psBbB+obTycUHozs9u+Wi3Thx7ThnW3PPY5d5WGXKrdEMfzSVn0
cLUd/eDO8XeEuiKoMU2efj6yhGwxzQjSaVWOiUam8c8HSe3Dn1/9/DJXDea+NXhUS23707rlm6lq
1CM8w6dwMhGi5/AVKXbJuchQP52S7ePnq59XWxr4Xo2vNWdAj0YsmXSHli4RwlYe3aElKD3DEu0h
48EOw/Ke5ZHYL476FpF6HsJ+609KWi9HzXqiBR+FWNxe68Ghodk7ULczPUjHTNsNq30bo+lhHmS8
t9kCOdUsK/Lu8LLvVpO2aqRK26eRA3F/MVQPv2V+NqFfkmXVH37e4Z93wlBKeexF+QBY0UDjTK7z
z1exU1TBYFLJjyMGSV0n9ahSL9ZqEgFpiUtu9HFJl377XCBun6oi4kutkmiZtf7Ag6PtZk6zc4p1
+twA0YHBRz16xrJiVSdot4y4OldmU51zSSc31w4WUkgPyGyCK/aSuBmTWgkxLgeYd1Sy9mqiTlfJ
TPMHNWaUsI0H5u3DZhQeKEnceMZUXQ/DhIDTxvVSYUPym1vUfeIaOtfejEeDoczSXXjLVFpI6lkM
zW0R5c6xGVTurJL9MzHWAch7RB8bdaJmbriDerT9tODhOX3lhKkOVd4lA+Ro8eVNaVrPTq0of/4q
z1Pn4Or2lVVP2R323N9xVRAWMDwUGSeG4oB0Bju5t20CyDo1QrZkx5gEGk0Qd2WCqmrcd1SdjbfU
59SZ+RkN8pys+HYTJEptAohYqXkwPZahX3g1yZGrcPVWJAw4Si+vGDMjztd9aPvAdx3tGr+rV0tO
RjrXMpmyAFq8xLNkPxtIBvxaWPByLRMh1UollMfyVqsp/BGUktGuKYQ4DQ7DIOUt7hA7avqS+6Z1
wxhGHgsr/+qi4smQkMm7Fpm10DreQMTTW7p3x2G9kL2oEt0J62iXK45+GSbTV9qUMPDCr7Vh3PU2
ETJpkZDSl8RcMU1zZ3D9lFpw1Q6tE4pCH3cmlOqbubIP82owyKjNL1Up9npn4AudeWirzUCLINAX
KiQmgMwq2uVxJOdnJ6N4PDfcMq3k3HMEwcvhVDT056k0GGyNLlNTl3lMPN3PCedqG2+Kqfwg2lYe
arxXqgB3jsSdwYHe7dSyl4css2/s3q7PuvuqktfEhMlNA+YzfqZOlH1SBKnK9c+OW668Mm19hzx1
zktM2lN/IEP5ClosLFdT+9QjRV4NjAEYz1c7hk7qYMWejLHydyQx7qrINs6IE7l7ZRN0t+4qHdry
kcBBhJcDYUFVe83WK5GX9s5BLcavZsJonW5+ocHcq1khb3QAvkwB4bBUpp351uwy2iHoSUEI01dD
ToN3qo/JYF7cLDo5Y2s/qXOK0AQCLXEnjYYgT/8NScAgHbpOz0rrbDaamGeHOn2KRsquaAldox4v
Agkl8G8MIW1rJSEu2gxeT2SG1ujeRC3SHbo9Cud2NXuTClEoWpBtyM7SjguuPa9buVgnyb3bO99a
ZORek5gTVtnuk3CSb1CIX3ZlGqEkwf6s0BKm/urjvUGW4SktIfUWHHCZgfyUQdvBbH91LmusEg1m
HUockPELoRu4kNRlpCkDjXolC8iq6yssBegwUpTysa3+KmBx5T/CxvngxgikSfNDFTYSXKEjA76k
VkJq3iqaA1mvv4UiGTP1AgVpVFyJbvmf7J3HjuTKdkV/RT9AgS7I4DSTTJ9VWd5MiKqubnoX9Px6
LfZ7kiABgqC5Jonqrtt505ARJ87Ze+17ZiyvVazGIy//kmXhyCXA2MnkNrTNY7KOm6uyvGQEUYWD
9eqsEjOc47/oGp1rVxa7hbIeQeUg94NtN7euR1qJUIvUZBQHm5U9Y0Z68SG6/KJ58W+3XfPNIrRj
QxNfRGfhIYlV4NKB3ZbSaAJJRAih6E+Zl+3asD71uK92cyZ+ehy9TfLORyDup455HqDuV1V3NgVd
/maTrE3woI2lq+QQMpBjef37ECXDP3/6+8eQ6Jrj6FqX//x7yyUWSjeV4edJCkOh074j4brBULR/
ZhTJAAOT8bSIveoQD5h5+0DplhzZMN7TQT0n3jRfw4akUgMnloOn4K+bJ43DQyPEo5mtV3/e69ds
fTDratrhru43cdFK91R4LQv6EoHKi0jf3iORmAMvioAimdovKemPylU+lnW/ACRZb0PW/h7mtr5X
pvWOnehZzyaLdBrqOeGU99AQf2FOVAciJgbcMEvLKmzfFYkdbixjughuQKTd9GPod3JjRdmlooPk
xw7JXsjljCI+ZlUC3p1Fmmmf+83g+hun9R7l8iNCmLfJSe8zZ1sttffg1tjGKyKzua/Nz8bllDGz
Fd76yMvu8GVx2spS8zMsmDFbabJezDEf9YK+/O8DaUHTqda9P+zPw67PnPEi0ue8cpqdIJuIbEzm
ZW1rMryBhG41w8/YyIcw7fQTz8PV/oIMuzx7TvcgG7pp2fwxdko7SJOBqaqVExQtlFNiQfdZvZ7E
5EINlIZHrImvlbNNZuSFi+vdYjcLryki2hYPjs+R9Ro76XAt0rK7GNzJNpugUxQBEIGvJVftXebm
+Nmj/LGOwgRAP6ravtDfvSWT+4X9O6BPV/EhQdAWxK3n+MwRxQEyf/Fa5E+z8kZMefnv0TI+NFOm
JzFo+aaYJx3ZBTJ90q3yjQqKtL13U0f5UOXQLNIX9wfGBETvxCetoXM9kg52qlrrV5qu5vQqRKeZ
h/zO5num1qKXRwZkmmoppW325EZquTfB3amk8rg8cj0YW6fFjleoLajI7aLi5I64WPQFJAI0qj5z
6f4yq8kl4ZDRcJ9nJKox5ATmluBowp7cywEvQWGhGO8xEqFXw6KMsziLDoTZfNvYn8lX6C5NG8Ks
Z4E110LCkdmu07vqrHA8bCqzlL4oxgANkzg0vL1zoxv7LBfN0WgkQi1L+kmSj2SSKJ8GbU5KT35Z
6sihVGnngwZB5Ix84xzPFeFAyTmcxsCUsbadWj08ZiGrINVnXy7WdmwzNNIeusRZk1fCidANmY5E
g+LrCQ66rMo3XVOjWAlREwgEifrcwQRzYyj1otfuaKrcFPoCPIc12WNXp9WPRzXqE7eefawjrz26
vaiCluBev1pFPNVswwyZZLD2TxEfLtO2XLxj40a/R107RMp+6IGEK2YtmRk9jYRd51JnroIPlV6z
RWVrJYfWQnaLHQuVGBklWj1sgLG7DItRc066+WCZ7uciYsmwNdHXbIEdcL/tTAE41+7EUYVc3Gx+
jIr6GElGEJKVnX7/HDGzEYdJisg3bd3dDOl8zZXGmt3phzm/lbbZbh2MWZuqMs2tSzQlckn9gG4B
bGCc13sr7z5CDre8f+KFahffd3JYehykAHlR8oF6IT0QYbKNC0tfYGli7AlkuLAagC8NuNfzlkG0
24gzyRsVmeqzTrZgckQ/+87IYv7iH1C2lY8TneDXPs5Z9ZPfpe6RUkFrjCcN73L3V33MGifcFFMj
LgKeJuMxnIyWC5RBc1+7UEREJfREE5mBoqd9WOrF9SOl+5pwP42EKXcTorytDEp41osQn6ScZMw1
i+tTFd7O1toX3eGlNs6fpFwIEhtCjG8RK1zWELKWoGA8jbH2agzZj9aPzmueRy8VvZHjRKmF1pic
U2X1xYtZTxTg40VqXnJp2Ax8NSKnm0lBacxmPJsZMWGED6Isqec/SVQ+iMrMvnQANBtak+OLM+9Q
DGnouBzxIPkpmLrWu+b47g6lcKbT0hbjSWikRUgmUJAnN+gh0JYk4d4Iswd31euT3YWtjVBwhI/9
nUzH3hceMjQXCS0pze2RfJTpjNtyOljK689z976gLzqUGvMcb2AuQ97cdOid+VM4ic3MAcjTOMcH
6j0M81Fk+H1L3cUCXmxLrCvOYHonwy21PW9Jv0SLS9rvaOE9Qs5ZIo4OEnvs99N4WaJWAKXjAS3i
P38SjQB6OCCJynEZbBVGji3klkuZF3/KJSbIhBO6rsgQxQnSjW1yTqKgy/TyVLl5gPzOOP99gIpf
BHXM8gEDh/gjziZbEB9XBsL1WaZkz0V16zeWXiAg5DAo+vxlyTwS0WmOlCu225Ojds+8KroU3mL5
NhPJ72nT4ATaodiin5RDE7THJwI0Dk5IZoVbu+0DcTKvolnEe5iQwdZif9s3Uy7eHa+/UNxirx9q
Y98qdJoSAygI/yi97w2fvD3CVQgyvidlY74XZfgujSREy1QeY6QNWAo+yC4VR3cgGh7XfezPJbX4
ElM/m4VLkF+4nMK+giXD8hcYXT0ck6XadZhxmbd6xmpkjf1QdeQmZGw+I5K/YHbN4TyY3XBuHXu9
WKY/xKgNp1vnAHHw5FSg02YBwJYuCUorW0yOpo/7J3qpy0S7y0G+bBR3K9ETdouhEtlJ3SBa4WyA
RtPuv1xtLm/gXsenyCyPzGnyd93pKYtRBrZo3H1bJ6NtprIoYxbSMRYFjqjml9uutX3T6Sisf1zl
1FdV/EpiR7skbFbUnNaD4yKyBX19MZ3HUnaXcTDvar1S14VqZ780+VfXO7Wv9dGfgigJ03yrMonX
JrPLbbizykw/mWVylgoLN208jnNpRVfBfRAT+URZjusJ2TriFaWOcf7QFUW969MwI5S1XxExDODC
5KPunZXE1W36TGnb0Su/OOjXp3F4c1C4s9GPuzDUDsoDf5DkPxLVj08vEZ1wqKdXI1XptYExNWGn
P2KO36Rt0fiGK5+9rLOQp2TF25A2D0lX6djRncviNJeGiIm+rhC+D2V+bzfVLaEmLhNXfM2V/SCj
32CgvathHYpIey20jiSsslw1bkuwjPVjWbdnjeDwtI42WaE9TVVylcxnkefda0b5y/YIVRFtYNdM
tHtPmy8DVgNLAV6fEnGbV1J5Btpja7m+PYfZ2RDvhK0j0HFYnL11a7SnzCc6XPfdkGA/z1PHVPRB
VTCjlLghPZKLKyb+THg3M+FYD3HW0aiqah+2n+VnRAzNGSyR0h32BhplpeiwVXXusN+nx270EMXF
RLNigwUZEJcNIBOiWaD+LS9MFfrEil4nYVq7JtNRIi0uB8Cle1vwpmy71KtwCgj2pIh2gUPESzFW
w8HEjoOG3FVHMbfiDSc07RopHxJTE496a59aN36qQTlfJ8TaqPkch0Qjuz7Vf3ub609//4iw5DGc
1cFuET+3SEgJdp7u4TvWrHp4xmQhjhWdrVs1CnZ/nqoyyWyJGVftFxIb02Z5Vcg0ckYUx1RvTwZZ
menAdGBw3nSXoxmRHy19C6QXxoE7viG278VKD8KsikORrVV64dytUU57N4VdUnzUOsJ6gk+jk4i7
B9dyl6B2q+vc4IunL1bQqC/4ujWTiL3F86ewZUKvDb4h7W+HLnVA2/I+teVN0lYBdMYZcenqvTKv
kOVRhej2U2HVASJh1IOMzvwuHa+uh8LDhA1zHsdUPo4kNG0cA4tFyzlHetSYtTxMEBaObaNzWfTx
Y5EaVWCP4xMaVLaaUKy5tTilw+Q4WS3ZWAIYgJAIuZAwgGBqNYl5lU3clVj9S0R0RL/x9u1wesLf
8RMZdzZv2+deQQJstLRN3ISemZvd9B2kALqv6DH35IHjuZm3EFK1A3c4CujFOUQlNJdminw1+RkL
P1ZZMnojS3OxQRAdqlPtBpkTk4PsNfAiKK+USNwzSjgu+EJdrWqcCYCRdjCNibHV7Zjb2+lejGLS
jnSlHMErgmujYRS8dZFhXFlTX0VHIfagd+zSMmwUm/5H3sU/Vk0XHbcBZwVWw91qeWvt5cKmhSI2
ouQhf/ZVD+sPzVDGA6eblm5nUvtEQ5CMgwE/csxLMYk3p2CIoVXkV9drHZ7kX0YHBGyZcDXZPc0F
Dux3FeUux4NnYRXNHY75QKQxckjJabU2iDMejP00I4TPmmy8xzkecPXz+bTNQ2GUZ91bJ+GLJjDF
Svf290HNFDGLTn3iOLoPIA0SENPCM4ZAbwOTJDXe65YtPwd1t4lnrjP4xFagUjs/2206BGmHeqC3
zSdjMetb3EaAiJp1LWU4EuYtEqO87/f5dOgG+5QW3Scpj1bafvE6IRmZv3sdtmnrMrux6auZ9r1X
D/sST8hF2d6nXEI7KI24uFSUmtsxbfHNWZF28ZaxD7oFt2Zcms8lUJTN4pnsT+gGR3dAEk7CEHOa
8Ll2kgfEC6fGaA5eM646aDSH82idiG5jdhR3dJOzfdv1z6HQjD0EwC2oT5v5kXeeOjc5QzL6iBPz
2QAZ+ao5agy4UwtOqGN0dfLmRgYWRngjpFcFf62IfA1DHlY7WAkDCDY6XdSmqrirpWoPsNMw0KqB
PEJ1rTJNAxbSjXtanb7ok+xkcKnOHgm72XFstC8v5MCUOsshNooHTU8PlYYUtnGYGNONwiy3VshA
MEAjkqs+p1Fx4N4/kGfYEAG+nAtL87Z5iwNH67L03aUJG6Zq+OyXGMyAVfeHGpPiXT4Y55TASaq7
E+wP5P1a4QQEg/X3qYldPLft+b3s8dt7wioPiWV3dyKbio1y0++MVd+bY1/3yFo2dB0zl9kA/xCO
tUvdOLoB8UEHNzv5U9OSBxxpof7aQobcMJx5aJpyevtwtbz+cWocka4+9TelWeLY9TZKpbgXz9Jy
f9IqVT9GPBzJv91EopUPmWUwdgjdYJRH3RbJE6LvftPoifUT8ZoTnRHooArqaAMScRwjMHYt+8JC
1V0siwk0w7PqTbb1U7dGGDaGdQZQO105dcAIGcwvhTGUpSHVsEx4JrYPb6Z7y0xtiBFR13XxQ9Jl
wgsnErHYxrTKbwmOjmMC+mw3xXX3LPutvS5wWTr0zwKrAp1fMkVyHVVfXxioCeB7oRAryjdDiYcF
1fCPyqebHjngBhSpsyIGRjBx5W1ki7prtqJ0L5JWHpEQy3voLNDHAEjc92XIno1OYCxS9/e8EhNy
Gb4mrnK3ZMac+kujUrkbHfulZnXEarrcI0mgd2toxQFvhbYJQ+dNs9GVdwWYm6jmtvUYxS6rpD7E
b28V9qU1gTDSykdsWPFlzUAnuPud2W8SoCU0Sdm5kBqpKRq3vfxDF9GfGvq2DpLqPdlCJdviDMyg
it9tL6a2LtEm2o1JCaex6wzHKAdZyLBsYmLwM9JmpjOYECwzhMEgphJH2vCbBaJzMA3zDSo07VTc
GdcA7gRamLt6fcqsbmrf1sbvNPW+KpvE6jWKhCnuJVLmzXVs8lsXtNkWY3MjEr6Zmr+GAg4BfYvf
tK0fdaM/kCYQ4bjLCIBV82tbfbYO+WAaRrqNxviJ8QgncHzEVTdfIqvfDV82CEX2UT6weFx+cyo/
zMX46sjiweGAYrjUo27CuXSmPJJ8CWE7ZDvIjFcnTo5aP60ydaJPmxprteFeliJ/lIX1mxz7qyWG
TzamYKpk+JB5jJTBvH6upr5KMA6aSHe0ByAUWsz23oxGuHUfGAI+dYApNwDyg9IaCbmtlz8DRYOV
vitNfvSRWKP1xn1Of6V08/c2uQzEW2qN96D33XkU7a6CkW5hlbCj7JP+G8UGsyS9P9UOWS6NK6NT
PpPCiXLzfXEyBpM5i3/y04VIQwdFl0qZ7SuRn7fc4kXoKZnm2mk2OJwm+tT6dkhdGpGnbQONAT5j
5Lta/YRpVN2i1SjiDunKUflmNb4oowvPer/gmajaexwHG7fP/2ZR7hj3grsofKsg3tgKrSdNLcZp
qBO8D9FAQap/dJFHkzG1rv2QLY9jmL4XQyJ/E4C3ydjK7/lmaNwBLIFui+uKgI9HnLn2QVm1vU8N
775ukvla5pZ1WLroRU+avXRq/Y5r5xI2sidHMprvXPR6VMNA3RMLJaRrVIAPZPoJ3wcEN3E4tdB2
DbbK+6W2XoECx2eT/QezbEjJSKQt/gRK/Yg0dFFmxBA2YUhn+j6JTcxkfZpuk7iEsyM4wMuZPCld
R0g42hiQupGtxdBn8B3fOK4bngAjRuaNh7TuALXX51jJt14ljN/6FlgLGK6lsc9FfFtC3rKp0XAK
5+F7DLE/tHGb7QwyViEGY4Dw5q8I4YwPXLoouXyXsOsPWeg8efQGmOQxfbSZEMOHq8Mzs4XFJ2mx
XSc36Z2Nu/EfD7Jmli+nQez/8Ys2j5hFCuoPUbeEW//Hf/3311OJv8MscP8koAUP7li/IOwnPbS2
sShNhnIopmih9kX8Z2FWiIgzha7BhFfOHtQvZEJ6PFIh9lBcaw9yRekyOzTjY9rPew0pseslX1LS
B+sQflALANQ1Q4vOICkzHhGdMvIXk0m7WybFxSwNlv24fTJpnPgApJHT6MCquuxIQwLSlE31FC9B
6fWBUWUnG58hOxV2a9v4Be038iHwUudypCdp7UjcFTCkgQzesGu+pbKZuHoPBJXorOjeDbpY4UOX
iv0WiXRpxssGyMdPvQqjepg2WPLKbbu4D1ViRzTaW4VVETOm0XAAI13FOUwWY12ZIxTTSyvoPPA1
jNzVbtT7m0zw3MyaD+lFAXfLAfHJ8rQa38ZWPYqkJCBy7vfoSA4mc9ZTnAOjqdOagXRkecdCC9lg
RxbZKZUe888xvyRiksepGfxIR60jsqbibNpUO3AhmA8ZEfp5YbxDNORMbnx4RvmzTN4VD/MCdQcr
V8kfsWozAxMoyII2iVFBqeYuzO/L2Hw10uSXJbL6OusskWWSPFmkquCYW+PEc2AGXZ2yDLTXUKSA
TEKwXa1lb0kAv6Avh5hRfFmScNS6fhYDo9oE6fMBlc9mcdIvBil/9IWhFsMM8z7W8kfTi37AuIGw
CrnWCh2zCsq3pWFgllUec8nYy8+9m/+ppxI4RIwWKQ49CAio7iN9IdK4y865F9FfjOEyevTmaWCh
VK9wQReOl52aDm8/4UH64BZ7VbAMhdTYRmuFW0dMjwjjH1MzeXEtEkQ5Y269AiOSU+JXD1Mrv1PA
ycKnalyu6Wj+hpK8G60ODUplnpn30CGKzeIlrfSTbpofg4Q7lfTJo2og+7S1VwVLx1QGmeZpAsi0
2GAsVB8G1vKsl0n3mLnWpoWFfCurJsigjVljhIEAfcmmI2z0H1z7/9fR/q86WuCz/7OOdtMr8Ntf
/7L7av8rbtfmn/1DTWv+q60Le3XGwNsFtG/+h5dGE/9K8JgHSpd1F+y6XKMQ/t1MgwaXYEJ+S86j
C56foI1/ymk9nnDNESMmzYbg6urW/0VOa+vyv2Z2EKIlXcw6niSMhHGJdP+bnDY180HLMnPbC+/X
hHOOnpdA+kZs9rarJecgZcPCcgfWjUq/lF2Q9YbxIjvqtdaKUcuHjqCXBBSg0Z2D3g10i0lm1if7
jDUYpUvCKmDa7Q+97m8OxrQmpZp9eqjE2WqRR7t8kNvGmzJcpn+f/dQr6xuGvYuNACFC35qGH4n+
DYcFWhijcbZUwiM4i0i7TcwOLfJkN8hyoj1qrp85NcRWWO6hUA0N2qg8DKZ4qjlr4ZQwtiFW2k2l
qIJKI3nOLKFvDNAtG0dNCiPiuiVa6S6rcerPxRyel/mMoWO+q59JH5w2sMW2s02TfwrH4jB09HTa
3MPqSQU00hbipaTr0XLa4+gl1kHuGs4moGxPgx6/2YNrBnTOvtIwf00c3qUz3FUJK05stfdxa1yj
ohxP0Brqq1mGjykA0mlR4i5Zne4DQO+jk70iNtoa+BVfhjihdsyhSrV4Obc1yMrNXGvnMNUy36Fp
vdFnRVZ2bt314zRiLkBHrJN1k+jr4G7+aI1mz8gvY3uad3E1eXsOrEedEcuGil7uHTQxTWRR/g4O
UiEcjuGjR7Syn1nwSPXpmkjaK8UIknEZ4XQ4pUt3tEUsMg77uE+qS+aWv+kAG8EkLfQtYQd3Pq+d
wxj9ceSsI/XsDyYShnp5KgDInKJ4hVBoMr4z2/xtJAzJ51DeDbD2B+CJZmdimXXMb88xrp2tMVYk
HaLBPW9wOWwjSp0wzZ1DkgocH0AJjaJeLRfPPVi7vbDq72TU50M6wM6dUxR1tOtumbZQg3Q5UgtV
5tskHEAU2129S0fvT1ibfiEtJqNMPhadK2h2CozPZOtsy16BGlbmx8JMvaQgO8Xh82zq085Yamen
4jb2myxcQbiYWQy7z96xadJlEFs9mpAm5OWrawLsaelHwqOa8yF+qDo0xeDQZoWCK2MB2DiderfI
8NnWRf5RFyHdz1j+8izIDHM0vfQpdUpcy7dU1y7GMOMpp7LZMC6iwCy/Sq8tjplVnFB610FaJQ2i
aMBJnv3HFAPFqGCKPeaxh8ezAUDoPvJWEVTF1rSpMH0WyPKAgIXrYKPidVurAikbuMVi37byxxEF
OONg41k3lO/CbNnX4wi3AwleP1tB3jf6KSoQgXGQ+BBp8zEWJCB2ZUx+Or7jZbLIgsEuB0s1f5q6
cMZRrb8ZoXGx6+x3P6R24C7tV9hyJ6BW1ZZzZzXxyVGNtZ/t5m2Ao7ltV/VtWyHJlkm7i8oMxNWC
p4w8nshvq3xXEp7NQOpe8wprXwt1m7Qk2Q8TEjyoIDa3UqR2iQD96qBtjUIU6EUad/uu6u+0Ktq3
CNt2dai9lUl1zlTxrNxwCLx2XxW5efr70AoGoL3dfjBufCWpNAxKraOJaq9pI2z5G5OeBUgDx+9c
xvUmQdYbq6yWHS7Eh6WgBzDYMYwpDxxX0s0HtymfGxZtH1Dqbh77rz6sehSk3psm4cFmsRvg+EVF
4Y2BkUD0nuZb3zXppbfm9uBl4q51IL7a13AVKePO7RGNMB3/+7dd6CJbS2GP035L4/nSsx3hokTy
CUuyPRXWMY0nIEIjR/DEZtRF/Z6m3XhqOX77TcogKutBog9Jj0J5dZbZWvHeKejO3VzyilTbb5sM
1EW9qn97vqRaiNjPXSodY1RveIBTytFk38uSQ/aYQdqwnJtmZLSXpFH6nhkl/gpTN+Ff7yeTZ1Y4
AHqjfq5zj4+FsJAto+LvsRLz1tZ5gea0TRb9a5H6a+m2939Fsn8l1GklrrqDec0p5VucYHFQI1xc
T7q/Wk2nrKJeZnjVY5G2HCaNffnJtjbQYRuaC7MBLzAdLm+HcMmyiqMdt9byoK9n6bmHtmtz3qqK
eT9H3QXpC2DPOv1TelD+Olv1p2rVqVd22e1wb73EbpRCKSwQItndpdM1mvSROGbuM2IzdIgW/kDX
0d0jYvdTVqo/adQbRK6OhHm6lSJbdx7BNYNF7lriNdfR7DgsJ4j6/V53PqD8RodmzU+t27oJ0lSg
8m8bIA+FPNQp2EcvY0xgQprWUwifw2T9GpWjH4SV38+LQTaY7fH/k6FHMtlmKTpOQWn2OzPFQ1UI
k+nf/KjJDHl1cyrJqttHE/0FOr+0U4mV25ettdcGFCURuCVLEw4WOXhQCqlFedJrBb+F1cCYTNLi
sWxEcd4FgtkoXgRCgGTTWVunS6PAQfksl/INuFNkDvf0zRGgSOs2irMozSAT0E7BYQEFmz7n1oCD
zimKMue5CKtPSPR2Rscpd5ZxM1oXZ6og3MTdcWwrN4gSptu96i7SRUksV6ydvZzhFLKB5/VpkUDh
KU86TR40b77LNbF3+F63xmxrKALm4lzU3a9FB9C3oElwIlw/i5WBy4LyxI4QAYxKXr1JAE+B6ZVo
HTjgbCwCZ6lANMTTts0ZUwJ6vw1TvByEY1+pET+bihkbqVD+wpXTrKLrWH50jMKmoWp8nEF0tpwE
DgS3sTv3xc7kXg9q1kyRamsKqVr2qKl+5R4RVDak9d1UmDvOPq4htY1VvU8hDQOmMrulm2WQoUqK
R0bChNEE9qpBrrlF5hVvVWeDe8mz8o52CLwPa4/8sSCHqf/QSuMV4O/CHCJFSGKMQDtstHQk72xQ
pG5VtWh7cm6+uHKg18nL0rq30eV+7dULaqCjEZu7ZCQ6CDJzF0BLVnH/VAjxvhSG2kLK3+gNKUkD
cw3ITCigCyiyZo4qhUsIocmtUyMXV4zX2elWbYlqfxoxnQ2uQiw7TwT7fkE8ZYOqLtO4z7z5TA9k
P8IA3sDDol4QQtvUhsW2MT/KplA3L2Opm/kE6YuD4xYWOhea1Xs7eTZp1W5D8i92orf7gxw4NmN5
NIGNtk/uyhllusaMGPKoszJI2ZHpOK5c0nQllMLKTTceyIvttPJLS9vbdPX0C6dKtQX2/92DOp1W
5umy0k/1lYPaZrg/3ZWNaqyUVAEuVa3c1HQlqFKg34tc/zBQVAQOTV/G2NFBWyAU/QWwGqBYh5XJ
iliG6LGV0+roEFsl6FaxMlwlTdTUmNIro3QPtKIJ6xV276VaEbB/HxKqJHK5hsMysFgwU6aXAja2
X/mx+kqSRTp8xgmznLQJyiyEsfLOWMmzPcAgzX6u+uTVSibA9I/dyql1DTPdRqBr5+SDoNX1C7Nu
ofReutk2Dg2KgI1ehYgsQ9zyeK+m68RmnjUQ+xb1aOVWd8ep4hw7ibxjwX5fWBz3gBsviCHRyCAk
sGAOBF7n6DhNHOZLdCXuKZp2Ve5CRYDWi1YsINkKX0o1Qs9emb7RSvf9C56be31VkiGUHVcHhxsj
NCRdrNtaIIIx89B2Ww4N6wByQxq4YUS3Z/UvOTREtmS9YW8GOmyZW5zdAysAOi7PlujxoJpZFvg7
EobwEbq+sqkztMG4Z3bnjwB1pph1pj54lQlWCRlh0SUAf8Cvloqoq5h2R9+ig/AY5sfOBbaW5C/e
MrRQQWkanJyIaog1EzUYt0HtyF8UHEXgilDt44rCDyWVl5+yeGqAxhD12o3pJ07jHBuNca8ofzdC
8oe0/Cyddq/HPbVmSdQYlpfARoWAHq4xgGSqQ8yEY5sLlzdp2x2noPEdi7fPxCLCopL+YAF+Ytzs
2/iUCV+hipazEZAu8GgP5RPYWcQCjKC2pWARz6C/t5N+GProPFgdrF2V8CG6fDOOeIodSYHbuU+i
UQadX9PHdP5oF2sPO7NNvN4/3jjtRw2ElKLFnVL77WhMwqL2aBzCz0q06ViEhnGC8Z5s2hDWXjIS
Z5LoLwxq0928rCPO3tymtnuO+RRyXXuqjMjv4uEhIyQdpGmUwPulUenJ4ZiW+XeWhM7WynJa1aK4
N/jmUMs8KreOg4XhqglYcoyx0dvM5uaIlZBadf3AyoNe8CVNyy0Z8F1DiZUb0Rwm7hNHcNSZejmB
IfAewja6xKF4U1N5bHTvRj/ypzdhGiXZHUsY0nT2D0aVEbdyeC+WAh9HWr3NenGmJeZwQ7QNHbXx
NLDZFbTECJ+BzsIJZY+/bUOy3qOZA8ayGdib6GjCRMXc3OBf86V/7KlSzIQRGohxUIrjZ2Lxkcxc
VhE9AXTj6lzPE+soHdaRvbNt80Ov6fT/5hfMZYdsCt9jbFueG2rbKGTaVAaemSEDMsbxPKgXIsG/
tZS+gR4FBH3hCNWjB9aoR42zERsXWWf5cKfqmlkcOmEKgMvAaAG2B3tCFObnyf69JO2ekF+qkflb
gxrgEwzNvmsqHAB5ddVDT4fAkD4KFCAgfF61+mO4zPNyTVzjHNuY9Mhm/EYkZ5fLNw20J4IJiz3A
VYSj71BP3xDj7Kt6oj71cELNOz1lqqiVLeQ6B+q22cd3rIZPnb5esvPeqJ0vgs5Y3l+ssfnpKxeT
nTXt2ixpD0Z0t8xyQHjsCR+v/2khfSOHEb5JF/vFlfNnNKICjCpiJQZGuYb9REjYiaX7D2LxO5KW
DmlnEQyTvkycXcoO1aY14/Ox0owPK6rgni7Lvact5kXPn8hS+nHWRuWqMAFQWSB1mAg+6AlH0biY
4QQ81TmTRqS7yn40EAUGxVgXyIs/dbtCvDucBoSqKcSGs27D/3VGZtHzdBu05ZOVmmUbvGdiGF1Q
VyVBZWz3ZIwRxMh5VOXdYzyxm3cF2Hi4JJm5aChD62tG1sMGpmvC7Dp5SJDdRHZ1dcdi2XmzeWi1
OUhHXmjK55sDBkNzPDwmIepYMzvRdfpgycU2FIcXu7IxUCVgkRaaCJ4Mn1QYoWFoJBAW9Hiihjo4
neib/TLm7JrEDaF0nfnpdca/cXQe3Y0iYRT9RZxTZNhKKFm2bMu5NxxHciqgCvj1c5mNZ9E93W4Z
qr7w3n1XB/ZomJjnUjuUv4QNbPJKn8QyvkkDAEteMtwZ6yiQ3j/LiaM8HlFyzn9Tkr1MSXBCGsLh
Qze/QX28Wb9DjwSbQ9zFkfCma+rF49YOYh9oiH1m+IoitOY8qy6TEWc3a8yCSp7mWmRHMIKfZjMd
CtHZ9/P0LYfYvqXP3EzhH090ex4s6KTjR+UrTGfFfCwCfZHK45IwsReMNtendJ2XMVS0dZMiTglY
WZ2APFNa4/eYEVVnGTRNM9l70hR7hJHmpgzyd12FzSWXqHJLgW4ZXueL4XTIIIdsvFASves2xGQy
4KdxzLHc26n9AJ5qiKywRskXh5LjJbtbZv8hXKPd2EsEWuqjYz06jfIu4zRJbFi2vNfNeD8kDMti
hARvCz+pyZZX/OfG0eDk7iz/tai/TaWPfuofRpya5TDeka/FsnvO7X3T10fdLcVWtxz6aUwiwigd
tt727zJM7MWcwAZ1+qu0CYoMDY6mOJ5t4hri9AKu/Sx94uY01HmCjJhKYbw+TyZTBhrkim1xP3VP
nRy/INKOG8qLP2lArmr9SyawtKJHeWPcvs+DmSw772Ew5X0zWH8WfWtV0zVZgNAPhjbajZ3s/AJb
fqJfnFydzXF9J1yw8lhR0GTOmxBDcmaJX2tuXr3EOg+xJCrQTHZQz59MotAr5drXQLw30Ln2SOQj
axTi2KCLiu0ar3ktKY5KuTcy2gVH6vjolQQV2KZE/UmmhYuQfFcRQXl2mia5J9nEZqHqOl+iuRo8
LRzfOEFqA0Zim9do2AmdeliyBHXcUJZ7Vq4Wz4w8y6ZPLy0Spigs+SuDIMmfO4JYIzrSS5f0yKlH
9YMsrsXIqBSY9yxqjfZUm6L+akLqVTldZry1R133jOoSH89t0Fz7MUmJRPWXw5h5ATvLXwaMt2RL
zUv9tbr7h7HPotn0rvnoPzrepR3CP8iaZ2OYMOf2E8iS8KEJxZ58KFA1+swM5mko2qiCHnobJvNN
2Vq7iQZcEFQ7JvIPizSSHkl2RjxOEaSqn8Y070MUnjvTdXAqTXWxCZH95Kbcjf4Sos8JMqrP77Hw
/0G95I9hYtukBjeNpR+xpEF9M66Bd65j88sfXGp/oY5FgXWdSRgwcD/AOuKpK+YFAeq2j3Bft2Rk
DSfXHtnM06kXZrZjRsOEwBMbBF2PtWjJO6qITXLK6aMx8+XSFQr3wcj4cLTAqPN43vfeNu2K6kbE
t1UwYHRVap83tjx6TXLiuyBZS5nM6ZQL6ykuCWagfLOIqXVV2TFk4x5AFAPtDinzqUxQPLVIBGBv
dluTgIGt6A1895kUGxxXFs0L9qwZ0OZmnVwtLchEKyve+hmIBoQ6mpGe6aG2X8YpxICYJizJCdRp
lzUEa9l2mTUcYkAXfg0Pkb4DCHsFFggpBbI97SAfjrt12Nei2DyhtDIRKrbciDZFvJrwWEym4qPU
6UPn8erEBe1S1haIzY0/ZIAPnmDvHecaqxWexVzcd1lfvduVRulROdOeSM7+zkuWE+Shw8TevDOr
j2Ts/SglsUEWkK1FcocNSh0CBwWeW8Djtb2WnUZ28nMgmmRSlSjyWJSz+W5ulhlTSDH1WxC+8wat
4q7n57GBf5kx2TSu8xDnB5KCynOo8LYA3qf+6WTIC21/LY3znIcGMcWqm/iQ8AnD7Ih4f5Dc9l3L
TKl5roPyUzl5cB/Ugx91vTDvYiKMz0EJCtG13W9m6c7VZljSxdhM+TUkum34QcTcJt2XYddefY/X
28UTAce+tJEx8EGX7QptrVr3WDAbnzqm5V+AiIzIKB5Z78+P/uCflFt+xmXyPljh8hpi8rANrEaK
UIRA5pHGe3mpg+DPkX26K2ee5ECQJpjN0AOafoGjyLVUlb9NOZk3Kx4GZzEDnDE4yHzMfgNrPI+x
KD5GGWioCITxMO2MLNk9xYvBTyANh/2AROPECG7ZYJ0LNiaP1KjYe88WFAUxzjd5M/cHOkZ6+9r9
zWotAAX4eD9Fz29HVLWrHPmeGx1ehj6rb2KncQ+xiwLDaoA7kC9bRPZCqYrWEBcTov9jzKDGsxLS
mW3TIxCmMinOapM3V5gcBsQgtvBKNoyp5G7uIP6rbuAAGdFX07XHTif2QfdktJ7ctw7NokrYbyRR
sPCrJU8nQTONhU+WGUABSsoaMV8H4jGvE0xCXsvQiu2D7+tT4M6H0anucwH9Arii5sdWVpEjEwIN
+1c3DM/hRrdmwSaisbelSek+ofk1E1yM1ciSnDnLFenWT+pN7z2Jdn6dUBemePbXiJGSrfNmtrU+
QWwnissHBFE9Y/4rd/Y0pRvEUe61E+OnnoO3rGgl9gaS4DymCak/CWITBeUgU1jlckNiBiSNQ4j7
QAxotg+U83hDnYQCuAU53WZxRVxOj0q1EgDBUdsBVTGPQQlpLhh5nZuk3BbehHV2DU2qbbxopcH5
icpPPvY4NcZl/ggxkNHJH9XSXuLULo4dJyfm9PxedwwrTZZPpYvObfD+chaLYKAZoDd1w77E5DT0
EVj4sj2BDno0Geqx5WuOsnVskLprjxkvu8IqaL+JD2TUOx66eeCSaYpLWtfvKW/A0QndlzhQ8d1S
6d+wNPUB5ty8QrsQ7hZWpIJ2j6kmOOBLOkC486Ml7j8KZ8cJQI9dZd42cFBueO7fMIblURUNk9N1
9g3rH7E32jY3H5ptaneEIhV4zSRG5jbno18C1qNeKB9RfSObjCX7uqw/6/DOMXzjxAjjcVxCtU/d
ornJXLz8onSIEO/wl1FejetdcigzzzkkrbNZ8qC7ESUM/vVEiG0evzZfg7vZH5IhfnGTXD7aA8lL
q7JjICs78pX/LjlnAGZQO6T6ZlTqDwjZk0liTDhN1cZ2MYcsQLWjsTdfkj5zt1neX0hOX+W/2KAr
bGL4HYxvnGmPJnquaKnww+awg2PfkNtycKp9YQITVOYVvdRmxM1xiBswilnHCGCa2ns6ydxZm1xu
BIIp+d4GRNEdw1ENV85uMFlS/VhR4T7jI2v5Tjvi3jpSZ0Jw10PWix3x5eQ2FlSKLsIIS/Ff8gY2
Xu/8En/DFqlp4pAFDmA6s791Y8wCrLy+c4dekz7/F8PgzIscYjKqVYEzZ7F3SlSwFGDeeqZf3HGc
4jAW6RYAjxvNmuEPKmSxoVD5TgdrvbmH8pwxrGonqreE0pYBOZD7wGgOhR5/qL7YJEj04FlFSiSi
PkYYAKINvM/QqeynYeFKyYMFkV85viAeMm9X76yC8HeJhbyrDBOXOmqmIgZaAkxi65FcRUgVyKs8
Yl4uj7G9RkIMv3y2eJJTQusqVlrHUonvVFYPY+mFOxIR5Em4Cl/kcOiAg3xBbOPA9NXwzHbruUWP
AJ2K2wB+3Prc8hk7ttvt1Ow+OSkSwrQaEU+pau0OkGhlbX+vs5u5TfutRLm28zk7LjVoEWR76O2I
M202ycyce+QN3wVAL3Q8FrdyfQpwRgBxXkMC+vXL2GUxUWvxz+RCb7GogUA7dKyK5Jdnis+inM+l
TKAuKtqtFY9Q04E0k0ecowiOtoUA0CnfBvPBmkMNqKOntCPeMUJR7e/7vmd0Tt7PjrOJWEH1LysY
NVJS8oWW+ByOVJeDT7wvEb53GUiBrZVzdJD9CFrfA1HgI6/y0/izzdakv9EdWZnNPOUBauF2RPM2
1PFG+CB+GfWRlwQKao9w9UutRJo+hzAA1ipiSfOri+V9sEW+1bWBaol0t9DxSO0dx2isDIPdB8pL
UYCeVvYpbAQ4iK5WWMPFm/Ln4JoLe82YUm/StbO9sXU8GJGq76sDPwarL57HZo53guizefyzC1tE
xKTwQvvsOifeZ0e2EMGT7E5X03yVrmz2RsdG1dbZnW0z9MGrvooDgy5aYNmju/1uePJvB4KC7ph6
Q1OLt+1IEmsLFZQCmp2bryka/7evEfl8p3HH72KXSadGbbZkJXNh6oJLwV2TCJuGnqwHIzPFKW6R
SeVN9QZMck0mGK1dascJrrYLXuVyV2oQvwiJbxTnkjFDPOpi3NNAwY4++8ZDSsCXL1YCTrGCouYf
K8Dr7YZGio063Zu4JU5dEmzIPGMTG/gnCe94FQpTNFOLww8Cix7bVnFfh7A3UxURvTU+DkHxluDd
Z+gYsG2creGIQkJoQNr+iP+FIBcskD1SwHxdn+tArF4E9uMWMoVxbdB7kpuRaRXpadIWrCjsutul
Jz+IDQJPp/0hs7Q/LhZRAGlPkQu05TjUfoO4Y05uNKXv3A7qvvFy1lOCe6Puu5HfSv6Ma4FWg9qw
HELxbPrmAnE8OcYhn4s1EfLDKghNtCaG3mJ2Ibzvrp/SOzKX2jS4dTw/vO0C960eSS8pbAatLoKX
aLK1s4W6ge7QFNx0rCph8KOXMUQDtokpfHabdsq9ybPTWsHegNjAC+OpDmiCVR+TwXsSqbEOSbko
+pWx3g48m0HV7kTM5qJazdnWBCeG+Undjem+bR4UfPGn/7/Ibg43FnthN+mdaElzgj4GCEbaPnuC
/LxkKX/UXDAz5XNG1T0Nj1bpentXaMm81jzUji5YR+IgL4A25WkDkIONLYs2c29qh70Ga96BBJFz
1sWHMU8FxlDsAZbflY+56NSl68PIVV1x1/gELy/8z13u6FXhW5xgv6lN+K810aCStNGysEwrDDt8
MQjapi62l1Scg8VjRoUxFdv8yELEOFu1VlthZN0+HsmTKrNGEnAQM+at1EMjQ/uESgRrWCrNQxrO
CMDRBdlueE/Ycv6U2TBT85VMSsBGueXob/GvC1pOVT0mnn4uHLaEcwY9tZpkgfIcXOBE72gXE1hf
+9VcTDQ46zTNFkVIzmV5SxQ6ShNuHZys4wvCmR2Gjg9ovQG8c7eNAjXewMP3sIl1F6/q60MDk2Ez
8CxI5Pa7vF3ExqoH97C0ELNCBo7CzvRREMKxcYagookeEfMY6mJ2dvJoaCJ6AmQYB8tUYhOjbE+M
jAlR+F0YWX/jCtNl+NKxo3L4WY2S/qmoBPKreWIkYMaEfYzDdxbUgLRSo310TB9y8uhdyKQkwjHo
1YEHByV5hcWit32a7xD9NbQ+PSGJWVg6bEfBHx1M+8BEgV+Vub2znOSr5RsidnaBd1FaVwWb7t43
mjM5Udj4M9PZu/ZwjQkbWslMdAuFPV8nqY1T2WbH0NcPkzl5951JYdUKFS0JiVpFFSADInIYn3O9
0/nEgKDMyIf3uB/zEKtTNnlTlGCO5LMZR6KZmOqHtbnvfTOLcK7Pa/VQ/B9WwxnXPaVBI19k99Ap
tK0ekWHMhD+AyAEOlpkXZSyUT9CWWRywVifjNdnNdXIQlmsc/QKwg42GfwtA8Or0NPtzXng7clcG
8mTuONk2bQycoRnxuXhKvLYeW5TGKBcAmDzyCbUvwImNVfWSdVVFDRoUq5Cb3IA40cOdwVIz6ulW
NiRibFQZnpnmAF0YD8EqSCBrgiVbq26xU6UMsGhWaqI9DpQVKIu0+d4tzWeTznPk5IDSwrYPzgFa
crLL7S+RdxKaU6kvrCQ3OmRP3s/5W8VMNyoWe9sJp4wCZ0Ul+8bziO084gCDujPn70S5mXvNbpP1
11bYkqumpK/1Rvup6GokNO5X7+tXZPDBLiXLhI5iIp/B8jZuwdyo6SkFUscnJqX7yLhb8dDFdURH
tXUKnHNx3gBOgKO2WEtzxKh6ttM83zc+4H/TRxEop/SgauNq+i0zY2vN8o07JtGuoiAl5gI9tlOm
904FccCseT4kXU/jBvZd5dd7H8IdKQLsQIIyNfYmvs8NON91jCkCCk8T/N/yawdWf8par4hCjUa+
kDsTdTA4P4vQrYZBAtUfOWe+iXGDeh0CJFg8lJ7WIB/6fEUaT827ObvhgfTqRDjx2fGSjggDgXVO
+N3ZpMqdi9WHj1CZ0V/C/Dqexl0tjPME3Wvfm7zoBJwR3nWGj3JBbf8ax4EDOyRtNx0cGKeSx4Wf
GOVteUIuH99l41NZsoltJWoeaAxi44w8JHDSfLA8zWNRN2u4xwNhxfzAlvzNnIq9WzVfmWcxunP3
JflItPREo4VzfyTffTmiWKV7l511FHn+SQn/4k3zdI/j5K6tTVI5M/pbDyKzEOYrewiU1MXeopF4
dsLXKlkIY0fp9NCQjbc3asAybIlZWOTW0UH4wjrMQ+pYnlIsj4yzGL63CbnTljCZ/PHxUTuORpd8
oBlbCU6z2tcW+0+9/nFkDp2k6KsrIUA3IX9gXgc7taQx4tQR5Cpyha1frXPbLlHHrGBOF9MLQevW
zX3HLYKZD93eaEda6343eIwAMeQdBtO6Jzql2bLurEEojUh4ZE4Gan6xh4JhRYhuNcGtLQXMgExe
09h57SU+1KXhhE05j6hbyJQJrepaJTNYbcijUHgHdJa6YT2NCWXOvb3AjZMRfnKbsJYuO3WlDrRR
weQ4OCE1gUsZCChR7uc21GDe0dVf+A20YsQTnoIsZIQzvFfxAMMuKDFnyS+YYhVj1exGDv4rAe7L
LmcYCiaFL3bhflKH08L05amw+n2onZ+sD5sjvAde2Yo022Taul7hRXq9O+Vpbtjfgv1N9uT3mQcr
jabQeGGu8OlnuCDCyvudHDyagG7KFNGYQ/k0EAVzSDx++EgxDhNc/3hqkQ5Agwv7MT/yUr0Fqm+Z
vgsAePacP5OLfaCEOgexeq5LvrNpGj4bO3huckALec8byIXKPh8lJ0ejRr6KVlcSXa2YGaDQJLV8
cHctWvBzCpVXjkqeS4xgOFgIrwzjZYrMhpxHYb8WDrOF0GKxMJN77xa8Px3NPC/0/Uw4+BMERE7i
jyCb2Os0c3hj5CUZ5LDk25ZhfoazZFv5w3KMWxzhJqSKXT/U7pZndxdMjvoGBgGb3skiAaXzanyk
XfLe50u9H+HV4pKsGRflFQ8r9wr2XH6zO5CVWFZnBHRRW2WkLlmKUD2HN9AhBdMB5gmUr+SxNvEr
Ef7oQ9/w3MihFtzOYLN26GRqkgAca9cs1lNIboNdW80xKKqY9FY4zjTM+zoL1DEZocRQHGnuJdDK
FZ4NGG4PcILghGXPusPDn5oZZq3M8l4yLFMMtSI1OngYgVXt4mXZuz0ZJhXXExN/JnU4O89kFO0m
vyA3ZrZ8wiifQem9DwLI2qCsaLBjkF9N/UVwuhfyZqrqBn3Vc19MZ5FKhvjEdKJ68qmsSe9hBwHP
nw0FmOOgfJ1Q/OEx79COBVR/5coM8P81VXLuPPArMiktLpUUJDLTQtwmZKIvqTrOwYZx6LoOwqcV
hk+xZis95mTVQYhA6xOwGFgGIu7ssuvZYclztkyHpewRkTi2ID4aMR9+cgQA+rtPKD/ZFMXILwwu
iKx7cPzwBTMv//68vqWuYVzVEApuvvQt2k2ZIjWwa6QSYzCyfDOM8oyfjLMIDklphdTwpLqW9pX4
ikubZdAPXROB88penALvF+coxE3SmHdygvbb5YJZZJOiVR/EYUiQn8OSYlyxN21oOLh9kgguIzHt
FtmTRMl8zX71/wA3QqS7EqKIJFa6w+Wm02sYFN0ubFfMgtuiPiGRziYx7pwpApKHqR0f6xrL7rCw
lnaZAHtuy66Kt5VJy583J3+M5NcQheCA8jDfKw22sf1SVg4gWZLb3KQlhJKRYE/TOMwWAI+ECAaj
H34Kgj/g00VVMroIbHqidWt977C631QklzpVHnOmoaF2gZ7BX27u5FTKQ/1p2QtQHjeH0eMRvADN
awcRETshe8ENZU2z1/iBvcz8br1c76BMz5GF9ooJ2bDrpD7V4q6vqCBa9vL0ipV8mRQkUtt+tWRK
xKKnL+Hsz0dqu2g0pX8IhmSblc09iYEFVJGaLaKN/XzC3VAHKJF99vQxm6ixdNChhfTK2lzX+bR+
M6yROXNvCU/8Gaai29Q5IHLzccJCS0KhWg7olbfOOGkAw7VDG0KLz5KWAWtYMr0Zb5a8gvUfY8rU
7pPsYJzWkDFmiTO5Mtt/TJUbSJnmqcugevgU3hQwwar0ODXDoPaidq5iBkCN9xItVOrdoDG8xqJ6
can+TSDdEFT3WfHZGsXbmLJmNb3sidHLEkHNAH+j1ttxDs5YX/otaWsIChePQxhvZWlel7B+EhV0
McBNFH7zAxKyyLN5cw3XQumBgEi1MeLo4mXWxbSH0LT51Og1Ukevsa0WzjQuLS1ZRNQejuBLYlkP
telqYoxRnCq/7LYc2oTTDAbvZmicE0Ypgb0q0N36gAlwZ1XVD5CK46RYltNbG6lVbnuvRNFrfqIZ
wwlQsYgu37x2BlfdbfsG6ckkHimJDzWpWxvXkCdY4ZcghY4RigWiCFVQ3/TbACm+Yn8fwEctmOK6
Kr1xuQFskujmgBpsHAaHom3M9yAzVjj97+ySns1YibVOgoFiDn950cqNMDgFluxpAV7FaIT0GAXT
iAo5nZ3veVoeqaOII29v6aQ2dZG8LwsvegBBIG2yv9J1T4HH/IijA0YCukmPeyZ+TPzxVU48LndD
278Q1fsImaEsrFvm9lfLc79CTagiETibwOieM8nAhcWClxQ/vj9RzDHld9LqrolhXbTCe82gFg1E
tMcWPkeXFchiAO4r7hv2TRNsTcDELSMtvH+C8BXLu83Kol3T1WjPf2mKiyg35iMFOKlWSrK887ot
JWOyLX5S5T4yduQp4cz1cmYiSZpE+PZOqHaBy1WgNQTmVhTVoXlxU+8dISmLnxDyVId6jwz2I7T+
W926kv1I8ID0wdz58/zLsuyZjOvktiMh1S+9cR2uPbl6pZwZklsdE31BvyDN6dUz5lNsdg82F+4+
QKkAqYEwduIxndg6dzjxgSS9qppRpmKhuY/5Q3RTyNvam3cwpX8GwPL7MnVOU2W/Nblz59rJldHN
qia1bkgFaEv9YIfdvMldpuMhuDWmIDW3+a5nSLHIbge6jHs6SwB6TSXsJ8zUktE9y7WW4WQLNBg3
SpRN/Mt7Nrgx/A1OGt/fViaGp6oLjq6GiDxPoMUD7lO84G+eHAVsfoYDjTYwjWQ7KArZVlumH7nA
ESKwA92DWQF7mTviJt3sYA+W2NeJc7EIyqZZI9c69LFcx2NlwcFHTeqMzJnZb+Ve0d54Lvxy4wGM
QvjMmg9iTYJ13RLkPNXpg+jy8CYupLxvRaVp9GirhhT75tCjqGL+4WrS44bMeevapt9wmAGLyFR5
7jV6wDz410/jQA0ozL1ITdyhhnMdU+dfBgMWUO8TRcZwVDCzg+LZnL2LmvLsWJvvMJDLSLqY2gxH
Y3hTVQGcxxSYQZF2WCPc4XbZU/zle9+o71CP3vMg7dOS1rEdxdM0LoxFhw/M3UPEn3XQdXAnmJB6
3RxsjRwMoeN1dw4IVdzSWkQffed/rYRaKbxyL22mM8No36YNfpUYzM9i4W1Feno3m4RSJLJ/wyOm
mRTY1fn/L/icyKnIi3LbDHQzeU6ZJQh4ncqZCubNtfujZVK/hGBLc/ffMDX8mlE+g1/dAclWtAHk
/jbzW1FABO4LpKss2NgSUSSxbkaJbN+acy7vnZq2L1YwC4Zm2cmMCHU9i7u80/9kLVCyuWzF0vRY
ZGCCTau9mbwCy342/sT2dPDkQeXcQVXIhCFjzAxpOt4GzQh1jtaBQvenYYOPPYD04+xHZ6u6mhz0
wBp64ILWjQFr4OAlyZNSbo3uSf/YTsksmr6Gw/iHbIWPVlf7MFsu1O17BhZsitmGm2Z5DVkiyNz9
ZDMeUY8cDViMgTSfCKRlyt1X5ZZG+6bU4W1GUsVmHuOntrO2OHTWrd1yzJex5/3teCwRXa+hprWR
IE0NWW9BXwKNNJiHtsdpqEva/dVIZ0nW7S0MgmVF1kERhAZZXlWOh75v+BkZuPOTwLsNgBo3kFda
mexnd9mFYoKw5RMJ4MWrltNl4Gohd4wr78DYDDdC/IH/6oI+8XZAOxh4PmQDbvvxGgztbdCwY07a
5C32uncjyF5pe1tDHAJrerSX/nlYulOTqmctYDMwWYFsVqL8NRvOa4+KlBTPo5D1bQ3/AyERe5XO
peiRN0WFPNAjaMTP6UHNL4VuXaFcgeHyLYT/b2BjgNQQkG0WQvZgRipg9pIk1O7S3rrIMv/Msjnf
G4VW1B8FrbFlM1Flg+B2s3Mfp9W3QSYAtKu3pUP60YnlWqUIK3GZx8IaiW/hc5/MEuQzU3AU7xyA
CSIhlGtIKfAkZDkKRWiSmUXoommXWLTxwzcNZ9BYyfeBtNZozbQty1WolxLaKyVtCLGja4ryunGZ
/B0b+S+en6NljS+jCt9GRYSz7Rn7cVHxjXDeJXtQyzMoZdp6b1S4EdxgRlvgz3fCN6M+lGBSaOxV
UaOFJgclrdAiOGZL5LR/KquZ8UxQKfLXx1e46U4738J0PDuS7F3Jc94sJnusGv8YSlMVS9ZDbOm5
+OdTn6IxyJ/Cpnkf2u7OHdCQroVf0zY/AMt34+Ddr486+bjOFgcKFHfXfON6jEPjM1CI11HFb8YQ
PkKWPUBk/6SkuYvbksgyM7snupQeG8xGLYf3PNT8L5rIcEJXuFyQhhpZZHFEpHrFX7DGr2P4LbPi
+Io5i8yA4IGp+OrO9n2inChZjnSc35OnP9AcpyPK9KkLkyhuwUpLM6Bz4TgloGCDD43Vr2RF1X3U
rHkLUrBwJnN2NsSKpuFD0FtPaT69SOR1TB0uFQnxZjrrex/tSjKdNTYZHgoml0nLhC9qXU5828hJ
Ta8Wgqbpt5PpaSEbBX0oPo0STXaUkA+okew2Tk9jNAMQl8Fw9UPFKy1XECZDt6odCeFi2L3NPM5r
Ils3fXJxCD/2DEisHr4KKpmfBKQlpQElYmXkJ7tKHl0/uUyMxAxPEcWHag3MzsvQypu6nz5Xv2dT
YN9qJ9tn8/hll/2wDSXxRu1CkEE4L++G5ErIQGHjNi93Hg1gNHjBNsZJ2FerR3hCqZL/esvq4UMg
gZjkUOF2IraDbHac0zsP51yOoQRrJ6ihJaEv9Y48ISdJWRC08bDrTY3Fk0KByhp91aODXQ9cXrLx
fCRLLpLLbDV+acgvg/dGfD2lYD4BzZW7mDrZoyijpt/4vVwAGhXHqu6eyF05+R1GrIQsaiIV0s9S
Mz8zTCaoxY07DW+jxx5Zdrxy7dWx1E0rEWvSTE+a30ZINDphAIywwWNlfMa2/xEzFYssYX/gDj2S
1tIeDaFuy8X+BGj1z0vx8LCygxKR3IU1Vl7LYnUZiHnjZADP4il7rsA83gYOS/Y40Adf1q/xQhUX
/Hmhwew4qA/OWranwr4fxvnWHgXWB5SEs3zNgdJ5qLpAJh1b6PuJLeBUTkh34jC91HyKlWaB4aqn
aSpuGcif7FT9CUVWNVcnsls8+Do9+lN+cUusYHkTn2szRwCOOzxPk0vnZ8eYJAemjXdWaT5Rj/2G
RvNcoYt1cwYyXjwcMTmgPOF7TUcDFjMJT0nxZAxERZnWqyvUh4YFmFVtd/DFkBxFeicBoeBjYkEs
1T1Zhyheaexyi3m44bpPPoNillzm1jFhl+U4R7Ok+0vJu0HjkV0ZU/xxVnuVEjsWNN94RQh3ABi8
M6y22C9U1Rms3824PtrUVz8Jb0bL30mcPJ7zJUea5Cs03+QUDvbMpgggXrgO65vY/jKhpWw1gen8
c6Zgm0o97WP5hT321vDJDR1s682n3N+I0KBiNyCypzvIhNbt4CLv6MPlCNuGYCsGrxvNXqsAkaxE
7vG3o9MJy/CfYLnWi39q4fm3neLGJkIw68evpCj/HMs+WSMyZxzb27iJqmnaLckv6WDeB34VkDGe
ceUlvnM5qm6K0qQRduN1pKq5UFi+DBYl3dx/OBLVUl8rzPKIo9mxbAdJZ59lCwEjaEeBGWw92aYU
K/MbT7xcMw/fDV8eLVn8Epb1qRIL1VaPej/hPFL7viKPsbMUqzJrvnEzgqbH8ei4y7OTOPug/ol1
di7ytxyGc8nPM9DtF0fUC0rXt4BZ3hirp6TSf01NGYndm/IBCS1k/vLgZZDYRlk+LEH3EYbjwW/j
6mQ6HXQ+xBa6ZeENGGzGhpyvrYYH/8//TKe3eCl+2TZl50GRxMRE0O6Ws+2DCsy7WkQOesXdYGDW
tz99ulq31M9mmj80BC9tweh1t1xV4Rq1eZrRtPpNqYgOovfmQkBAlJh8wiXTvabXUYbIbSL8ZWN7
HRnHPDOehdA3z1Bdx+HRnvWp0Ltk0v3G7G6KJr0jYfYkehAPw7IcxfhvmWbY2sFNnMLxGVvIZhqk
de/vGyfZWauNmRwDBDJsHDZOWABHz32MVubU462vogAD5zZXHugsj3lR01JxhBRjW9tY/tRCFmQz
TdYWE3i9zSdMfo45tNseITIAR71f3CU9WwK64RBTXGNzHXMEREHb+ifIC/nmzm+y4OQWabfNASNw
84UZjmw4ml5AXavdQzR5cHeMrmffm+ag+JrkVuvwfvSz+46k+jhsflWOm8gHHcqUDocju6ft2M/k
VRfOK+tI5vwJFXU4edCkeb4lXuHhP/bObDeOJM3SrzLo63HBzM3NF6B7LmJfGNw36cZBUaTv++5P
P58rs6tTWV3ZU4MZYC4GqCKSksggIzzc/uWc7zQmg55sxLysBuDmFYI3cB898DDG1AmBw2s04GLN
ZB2HlD+xFl1IzGxvLZey1pJkamQVqtSJCWKcFlzKcZiRs4evNYa8TL6Aw9StR6jXhYfBJo60IkVm
ZQyoU2u3fs/s4M7k7YnBJUxOzJ12php2JetRajNOGSJGDGxDqwqrOLZ9dQvc1aq4R/r9Z5ToF8NX
bHo+dQwFPXsuMQOvs1Qy6fE6LoAm4UeEfl8QARfaTkucVmrQxrXroAX+x1jt1VYs8X2GmWjyvgVZ
8lbZJvo0t99P+qvtz0wOIS9x0+a7dORzpylc3Oq5qhO5Nav8qQHStZWOi57b8fBm0YOpGgBDz+gd
lPx9baNGy2buzsVbR52WEgN6CLmW/dC8h1Ln7fzcOMGbuB/ytt8a3LeGwie9YRmwkI5zsHPeqdyb
91knzO3A5gBcyQVSMbAD8tdBFah320yTDYOvH7C6DhSZyX5gVACcjIloik1hp8oJkDQrWn7DrzVE
aSqbxNsX8fTUMtA8Nsq4Hmf3pmyb98pzH0FWDufEIbE0L/AR9DOKwa7TL+x8TVrp+SnEtXaPxKHL
X10/C15T38SJMYd76CZbhswECMPQdGT1VCT8JAjIsL+To4iPQyb7vsurHf0SXjcqrdrP6KDaRByH
doC0GwYn10fRByJa7zinV4ZVE4xTsspzieLaDjObxSjhYFPsjiXbtNHo862wqxfLyZmsTuE7or+t
21YvP0lB/x+p9F8hlTTJy/8YqXT9lkXfo1+zSZev+J2mpL+Ytknyp9DKoSwlRvz3bFIpvziEjDIM
sUxJ/Ldj/g2mZEj7i8ctTXtCWmzHkOT9jaZEiAh/x/ch01w6C4zJ/GdwSmCeyv8ImXYlQxt+MoAB
lkd8urP8eH+MJTfaGti83YF9ZE81P451uu7TH394Pv6TKOsl2vxPj8Fv4thL/qmwTH7gXx7D1wNT
9wwsXl4SCe7aDCwi2vxyI6wT3JMtnAxnldMP/vXDmgTC/vq4SikNFcaGZkXqqgut6o+/m2VPwmy0
/KxIH2zVix29Rg4Bns1rzLy6Zangl0+xjPcVmMhq8DZTkeMz+Vaqsyou2oKwe47Q+3Mb+esfbOFT
/fJ8KGUR56157m2FYuJPwd5djPg8NszPwKIAjylzY00VzkYW6YJD7BYBf3/9gH/3Ii8PyDbWpHCF
lvvziXp/u4/yYAke/+9jCEew9tWn75YFspfx00WIhp+VOvyffSCthKO5LhELKBTrvz7jTpQnEeXe
ov9Iru0CygDnuRlYT3/9MOrvriiFj0R7NjgyRygp/vTKtjORY/ihYcrIT5lCcEC6U44vUZltA8DZ
HPVb10EOg0CPyeQbCykDObC5Y8KC16B/7jlMyCnZ6dncmigqZNw9l8PbDJaoRJZi5J8xu+027461
gq4/7VvG/7X+6jCttzWEhpSMU0TjZsph3BTMy8nLi+DOjE63+evf9e9fO20xSiUIhP95Qv/pKSVj
xatzrMccFgwB02JvMmNr4ef/sw/joE5jmSItlkxcK7++chCZhtaMl0Ub+F2Bm8/0Lw6m6/+NR2GG
LRX9hLb18o79w4VoN2WLzR1m4QSE0WbFVH1V/bD96wdR8s95y9rVEk6ma0sJF9n683NmoetLDfTj
1ElBTtPsDLNfX/uR5TKQlyUHpzUIzmzfawb70niWKM+IUzxYwEBECKTykJjQBkAs3mXkKqfnzMjN
4IrbdTXQ6hTF1Iv2gQhgy5LUP33tTQ95JcUi4LaxI8bOxrPJWPXfG7uc/OHUep07vxG2UXQ7fy5s
gmnjiUVny6IhJ5IB9hImAYsMy8CpcCsaFnu+bUQh4UF2gGxzRVZl7u99UMcuuYWmeLH8mmBBIkgt
clfKJvgxtmhPVtj2ZHyXugr3tBCIcwSuyOJh6Ikh3FagJTARWTwqfXZoshQBw4XaykyNc5WUZPg5
nm0vyaAVWtHEljXRk+7EIIRsMPof3GjMJDeMFydrs+S+MMSpxJAfUMchGEZF2M0Hfhlo5AG8A3Vu
2Z/Q/2Sin7GiqN4+qNwe+G89JKiWm5SyfWfFCoN6kfJN0EtZlXpWjaZJHbUXOc8MQTICUuZkQQcP
LMhzEBxO4jJPZjyYOeNHAMiM4EB+ytAqV07YsvGpdIHwPCbhasRLhbNX+5Z6hP89Yoiy2QMfWiGn
7rq1Ezk+tUUQMkjSQPFYp+b+tg1JEN053FDdz9qpjGwbQRH01pVXdUtjqEvnygjj1DllXIfGnS0G
N/3uRFFtsR4a88Z4a7LArx67jk7yHQd89THXFiFAaV8DLB/nZrQXKZ5PbQ/CM82cmb23BrGFcjPh
dzRqptYbFkxYdPo+IjZzq5JIUlRbrcSqLss2fGbV1aKqK7HpnnyBq5VzoCxRSxUpLw3iD3wOK92N
Nhsy9JxBwOZtGsJHZOdLIptnYhMFYy9o4iuJHDJKEgaktak77yPPSRN/tqS7KOkclpb1OvabqSdm
RjsIGVYx2TzmozUOhj72qkFHtSoJH9fnQbdm8V6VfjSix/ayunmbGpE1+8SZhulBBs0Q3+V61tFD
n6YTQKS6d2sSelRhEwTTQ/RYjGpDxXpyaH1CiohpKN5m3rRkA0bI5n6MeQ9vGWhRPflYa+zBjF+b
Nm4UsnocfsU6j1s/ekLOHphHyDh19CrSkEt9TgdNQGTHztNGR1DRsWEmCoLophhs27wXEZutK2wE
lfeC7NlEoFPNaiTjNyi9vfYDJlgYmhCDBcUQvwHyMr72JuHvhzIhdGzG8sxbRbB4Zqdom0yAFnpe
BlChynNU2QTVr3mb1CBqA9E+RnbLm34qXHnXlj5ElBX56bk6l5nwijs1xs647YcstNdwqHI0bH7U
youreayKnanC2FL4ATkRQhoZXYfGpBudOvhnaFjdESPbkAyCAifMBtY0wCfnDjSlkVonj1E1vW7i
YDKdwzH+ZN0n2WNpnZXEraLu25R+gjZpth23f3RNnw1jhmLHPYRenjl7gd4k2KY5TkGgGXa0nQbD
yi55HaKH7C2zHm4beDoSV6+rrhEpjuRuzioCpGyAVCAFyfVOVlbogqhMRH60fbAJ6iIrGwZ8PRpB
22bhB1DQ/TZluVuBoZ0htJPbYK+kU8ThPsNZhGFQFAhUWM56bHSbIN73zqAxONZ19D1jJyPuwiwJ
ppfZaMl4aJiYV2dkISK/8c3RhR6jePN6dOEjGXHAhMSM1JnKzVF7IByKiqLxRhhyXZ1Vb9WQSiz1
XWT2Vz7+JEHatVn220mKASmdVaMFIHRKY00zwSwcJ3Ij3weQM8nGnyRCtTCYSonzmEHmyu6DmeGK
36fhZkZhAxUumStnq+rQezNMs3eOTtgHwzctghk0R5cAC5RUlu4ZOKFrfrqp7vxrTViUAvIXMdia
lZ6fI0NUGLS6pEyfkBcMvLYO4+8OyfKPKvan9CqLssl89iPdNTtR4Zm4lLxFvUdHeFOKn3/s5RMG
hcCbKHxIx6EqQJdkbGWPYvTm54n9f7qz3H8UNFsfzb8u3/i9KCGBBmH7P379tPnt8+Cj2Ly1b798
ss1bKIR33Uc93X80XcqX8o1+/5f/q3/53z5+fpf/qme0KW3+cc+4bYa3NsojusSf3+3449/+xVy+
5LemUZlfpOLqEFCghMT48jcErxJfaGiWPtKyLNe0zD80jab+wr+kqKLd1JzFCze3Kbo2/Ld/MUzn
C4LXnyWRo5dOVP5TTaP556rUNV1K76VpNfmuWiwF+h8KOd5eM0ZYYYDVwUJSBjOAkoEfBaw5snZz
bE8jsQgpJ2F5Z4zdnbAZTZfJBEEwjq5tB7cza56FJCCyTTVmybnGUJ7WFgSzznQOhJZuwFYB6jfq
71k6A4AnzKutwGhO0UOtDeNkzjPlBcpollSic1lxDYN9NudhNzTglPwyMY9NlW2lpE/wcu9bYVxD
+idVciZ1AqS33vjLUexJ9vCMiQ5hej9N0jlj1s7PfciEDIbdUffdnbadi99AySKwEgYc+luyAoRn
QhtkB+l47FyKbbquxrG55LP/PEO79MZ5vF6EjaOKrDVIb3PjhwUTmwa87dDDcq/Y6s+K88UsWGgN
hCIO5qkarTeojsiALXyGtVr0CssHEmGmE31NvE375kOYw0b2hBk4BbZcMaGobHWLzdqLCcy0/b2j
5ABCapk25wE4CwR2I7bLkydYi5s5Wq1Gc393YySOMhxY0MgCBUIi7FUxlcGmyNrm0BnS4Gid+quS
o5rYklE8IkfrYyXvCAzciobSMyRqjFSnZJW+p1KGV2oJJZQVemO/wVuVYGryPdPceGFFeo400q3f
xPmNQYDMtjOach2Sw3RsGnmjMSIkrRmy/CrJF1j1Y+pel2yO3VJDCU5bJpiyYsGvw5NpItDOh/qx
K2W1lxpQSFtRT6dhWVwIOC0u45A8qBlxcIkFhlKgRqXefqScz6vSWZC31SqiSto7hiBOMaEzcMmL
xJW/8aVv3bl2s2mcfmfwlF4UvrVdxsITuW5L4ZykR93ihBcRnhI8DyupFEo3jPwraXTfbcJ69nX6
4HDLX3TQ2yY3ERgnaEjKIf0aRcUWc4u9LRmMRk0aIGOYV7Zddg8uL19W5OA2cFCyztzNOblpw9xP
F8eElRGlH6FXV6+ShK9VXLpP2HBswPhj86z9aNvVg/01GGMgGXzX2nGgYruU/W2e3RNUVRLUBuVH
gxvKs8vk2+4VS5j4uhxrxpWx2R19vFdb6Dn7jisnk8V9hW2RsX9rMBhHyVm36rppLB+WoXeosZQZ
ZtA/IuRCrBVjL49vkwQ/jSLu4mtp1vsUs+N16MjTMI8PymClSt/0Q4rxqTfqS6iBELeKpxYFfTGR
NDMielhNnn4Z58HdaEKTORXFHcBnvNYNdsWwbc6eYI/OD8hMp8nORZ6R6jfFWzSO9Y0dR85xUOrE
igc8Ai5IBhbTJagAc+WOze65ivg1HEu99SEz6qSPYPLjPLdyfQymxjmUSrwK4fiHOWkPGfSP/ZjI
ndHp26zOLywhs9uUGwsZRwBm0OYQMjLtKheez6juZoKuL1H+BICctomsEAxQUX3wYvsDkBdCd3uh
kbLB+pmyk7TYpybIr4x03yWBAFumcHhR9QByMyo+o5naJvIn5xmC2RJVGE1yH2XOzhw9+6n0sO86
8zcwFgu5BgddkSBIaJz4NojHs4XDG+EhkyHnpWAPYrKK3/jDYD7U7YKTGfxXlAQUmiVEMhqfe+UA
zwJU8JLh+6qAy63aNCPPQoJX6uD3HsIw6Dd1lx1Dt/o0WffceApwoA7Sjd24/oFHXk35DDuMCf+m
F92LSv1t5Df2DjM82OYUvIxw88ehFFuntFhX430/LchyaaBFRRuYbfOpNna2QHxCeAnI3uSMNfgQ
xwkk2t47eFbJYsWVU38oK4tmht68kS9OF/qnuLnNcBCc6YvUsVNsfF1g10GsHES8YAKb+mISYH1q
3e4BkU5ytI35gqPgAvpHbqaW2VCY6H1bwm8rC5qLaQKNpibQuymDH0gR294mlNpbZNs4l1+NAfYo
dwuM6y4BwU5lfo2TktG7bh54G3zOI7wfc+KMkgGuyYQVW2UW8N0SVDUMWsvQDjcSUxB+lyg4NPGO
FHbaUZLpou9h5i1GV5ewVRc3WBmh2M9OlkNOUiBqc6t0xcE7R1fuBCDVLSNWaqnHK2fJXdFh+yR2
5UYUfb2Jnbi8s+MpXGRjmM+G7AzMoYcmbhHd7DsIJhMQsJq9AnnDr43okI6CCTgMA3BZVH14JBcq
fKMV0r9YPZRkdC9ymJvG6XZE3BlbK0LKmiBkZOJN+2Z4B3Lq5iq0d0UdY/G1UPIGHFBbP9yFqHg8
13gP5ax3zpQPdz8/+MguPLSgmqmhaADkmWW71A8SoF82XikwiQeVundlSx3Mygplaw0PZhlMjNbw
JAoDS0R34c1lXpllceAO0t8Bi0TUTHV9NHx/P/tBwKX2WXJ3BKAxprukkG8JlDInLW9619+jqGzW
JA58twTHbempV7bo4U77TrXJyQ5HhQdvMwRBsIldUmPkuItmG08Q/WrrBfW2MUF4gyRBN03cGk6x
lfIsrMcgTxc7zkbnFme7D2L3NOv8tokQqqPygVPvhvpk91io/q+U1hfM50VTfLa/FtM/C+T/qLT/
4b/6pSD/f6UCV39VgX97y/68tLH5gt/rb/UFq73tsVuhqWFjwQR/+GhainT5hT9Vtguk2sZ4ukym
f0/AMNwvJkWZ9rQ0lelJIZlK/3v9Ld0vYtlEeOxAKJupB/6p+ttbQjh+2SEwnVhKfWpvBIGWspYR
6B8K8JSwe4pVytF2QCBfpxlVFuGoOcrBPnTFLgjCu7qZ+6OQC7BE4y9Ws416BPQmN76rOq7ouick
YRzj974ddvB3Km698YtX5NwESwJ1HWZwVj98GsyNYg0QAuzTFnn50d3btvzUidOerAI07ZwkF3si
0nMWSNd61DlwCihqlIGKBO771eBV3xKD1bDr4sXNRPcBG4w7RJ9dnoM0HDdGwfuCUcmjo+Zd29jq
3FfmG6FumCpn0wQ85BOLnbUjEi59l5c3tEA3Vjuggk4nRGOwwbbEzqAuatqrGpn1KR4p/mvfkTBq
kpWlkTeqmfjVCp77XjhF/zCBccGUGH6wRvVJMm8+GOX9VDpsAZqAFcIcvXZb2YOAxwmCW1Ii3Ris
BSA878eiHHaqyL4Lyw3PCQQwoexo02LQ2489x6BZxT9Cgc0Pufl8XQ/iKRdBfe+Y8a6MOepw1awb
l6/N0haHiAci2mUVeN0gxl2X8T0bMoyZU3hwA2fAXMbyzJWDext1KCtJHUA39GaLbNyaAKiRc4/f
yoD98Wy+0/p0OBrc4LqlbifmnQKss2cQ2sE7UBf30gmNSa5CbylQNFTc2A1oq+0cuLiqyW0TbfMU
Zi592N6teXDUfviZfNiLngHetnMesLmbq1yIdJ+6DDKLKir2OOKANsSdgZ45c07KtXYoKTTp62S0
0GLVl4DoI45HiNa57cLXZqS7tufo0EVjd0WU+VEZxg4sk0t94ACgL2wSynqS1DK6h0vm2d16njDZ
geQzb4aGaM0kFTcMyd8DBDV7q6jlWrVg9QbPB6ce+kcKv3wlIvvDHmPYf3n3Nqs53qQhIZ30gDHg
awtWZNfKlVmVt30FikBGZPSBFgW+vnah3u9nby+jytk0id09hh4GvA7ZoO83t6Vng/myMnkWEcxJ
iZ1xbeHPCwz8TXH9rDyRPUJ+gswURjddFeaPzo0E+IXXCRJl6eBrdp3GO+n8pjYLhl2dX7LDcr+i
IEdcV3lPwDuaq6kufpjanNC/tjlJNSOZUbMb3RF5We3JeTNOFbPMqyCvqh2Rwvq+GzCYlF4UvSpy
zkLzGTW2vvv5ISqWPD8lYBqhStPVnWq8+A4ZbYw9ZjCvxywGe8hnmTIwZWXJKYtUfVstf/Tzz2EX
HNqkqy+//QPPCt+wzcvTz78USHjXsgZa2SMPpEwIcKvFmXVTOj85BoFzBpmRvkKrsqLwmxnM8TGW
zEljtpfQ3JF6mi3Z35XeQTuFDWUFDzYA8ms4QUfgxR+eSZWe+4TVfasgSKy4ibHMGxIqY2YJoLsk
90RMS4kme28GNSImVO9tcA2dl/oKK+eqT50bVZKVOQ0a/zASwi7P31kOvwNkdrnvkXhHAW6hY4MB
FSuCpUXySMzkm10LbIT62ekdZoB2tTVblcOaxtUbzfFXPBhq438iucdvpiRrjhpBGo0UtkTVrUEo
bbRsr1UY+Ywrcnq43Lxyu6lGJgrzRbbk39jtvP2e9w3oLjeUxwGKN/Bzc2WVnXcEZvbh5iTC1T00
nCwGSxmfQ4FtNW1dXJbypg/wYekoxjrq3fVElAG2hZhsNceE4itPw+eEnSIuY/2BxDGnY6bQM9lb
dUueCw6Xm6kub8FvEjVQtXcm9kRwUW23NsOpW2NT2nG52oe4g4KYadDt4/QKduYZ4zpGibR3NmOQ
7MBYAUlsjK/ZRA5DUBCL4eJS0rq7BY+yZCkU/JjSOHQOVlrfI+seFlTemYxK/OprDTwbxwxo8Rx/
jWmF1i5yQRPFOSq0UnNUtLlnM6QeboTEDtEVxreoA6095vp5zmlrEoPUgHGqDqyZ7qa4RbMF6r4E
EPLMnYv+237BX9LsabDhW0Ueuh1rTJnMN4QAl+VDnXX2ziScrsXheV0DxhASr2FdRPZqGKCYc8oG
18bingKyflWGZPwaTFJWeTc8QiV9hjgDRyOEOcuMpmeWxMHoZKApYmzvdOUHEqQq1s+wdfEkB7iB
x3Pg+ejww+E59lCLl9XOQzyHMDua4AMy8akAUVl1D5bOXa70eN64HjQg+EbvEHnlqdPc9WwvM9fY
xKE0W/4LUaRXlCrdOphRQczI1pAuMy2aYHyxYjt5tyRTwZRj37Aq4hl3qm70hohbdONTYu+gAoW3
HiF/sN22VkHEe9wHzorIOXtfMPi+JNp8zhwDct5YHY0E1Egs8iMRodZZpgDFQ9M/5mV9hbOV8L+O
XHqnU0e1SjkFdrPRZUhT7WKvPcLrLPYRrX1lDc7VYDlcJT2a2Ho3tsU94IhT4Yj83EZ9QWiR981q
o/MUTth/og7LtJ7AKnG/2jm9vIo8gq5JYaA8UmjGwrQvtoP4OhUGhHil7G0VtajuGtfaGCmFUCUf
M1bE277HVBlOrkSwXGzZhOytKuPhhmJeC0zFjLxMh1HJXNMq4pMiR/o8ex4UcPpDU+FhJHAa53Dt
mE/2VPwQYfHQ1c6482pk5h7WFUE+xIptz37GhUunLEP8XvEtRlaf7R/Q5xkJL9ZBUlnJaAd3yEJC
auRgGDMSq44R6DaXLo5AMvljvCPM42QXAq9+ZH4YTl/cNqm4tTwcJ8OdbmX3qmLNQPZcVW5FxuwA
W472024h+QLHi0817MADvtpx09CsJ+2ADbpYsMZZ8VQ4TnkXlvgafIHHkYToDIBcIPGzNCgTyUAn
R+Q4R1zMOeNJbKylvbdChpFZZt2qmcGYzVhzGGr/2KbeKc3hYbsjKO68nJ87PykvlE9hh5lcVdw8
Mgxaogu4sMCfr7PMi76qpuNOvk+WbQSHyh5m7cD992bMali3jCiYgTZRMNC+TnwYMFtNUA581R9l
lX4nX3XZK4OxMOr+MfEDKp/i2PD/MSrmUzc/dklz7aQN7gxc1URovbS2Ux3IPAsrsNpsuc4Na3YA
dm+6pwKYYakxQTPndUKXsMnzsQPOT8/rR/0mnAN1avOejJHObPbEom4dFvZXNF74OXGf9NmSHFEt
roT4mE3dfPRshrmW2qqqPUZzXe5Hcm9CTDQPDVvvlSji4KgCNJP1bD0W/XIMi2LvNABxAfeOTTLc
U5Tkj2FF0AJu+xWERGQtTXyJsXDc5pyTZHVjEq9Zi2EqzsQ9puwuKDagR3ooL5vRb0CjaxkfeGiY
xXK6Zdvn7voWmcZsGRdc7FhtzeD+54ciNzLqgfbrjK59dof44ecHXCvRCuNQDelTsP/iVnjTLB+k
i6E3niAbCau5syjOTiJwMGHjQKo5GSOEsZTsv/1XRd1/kzjOfFnoc0SzHcM20CzsmHRF4lIKMpaI
9FBt7G901O90i0lGNM28C5O+uSNuo73CYXEzTHZz50QL8KlugT1BXaOURyYRcEbJxr3vAs+5se3J
vQnqEBJFSZVjI5Cu3E0Ph+rSN2ggZpkrXL29uq5mrWCRNO4lzW9+ftIAqMY3YU37GBssCw08ED0Y
5pgi0Cise4JWJWE2CDs7894u1c4G8Yxc/UClaR3rsV1iDYKcDib+PrLOf6Y0vPVCnnJl4yOfY8tZ
oQwMngMieFKBe1t2sLx0YAgyyYnSKTByuaV9yQLlXcOEZsYF0HKNBBja4DPklvx6gFR0HVlVs05y
7iqy5gpIUrBrJreuPSLx8YJ5AV37WIXPONDiqxxv72+fqpq+gKgkexcaxhUWrZJC7Ra7+QftsTwg
apmuY6HEkffh1uHE8LwwO08meTHaaR5JYcTv/DkW3lNHHjn5q0Cwd7Ge7zigH1NYSDFQlL7y8KP4
cQnyLepJn3HcW8+70Cf2axeeN29as73++WEah2Hf+31L7NEuIqoC3AeFGnITqoxI7wiyJNIN1d1V
aJkYtwoOz1GI/jr2XHFOee1HZa6qpX7307B7zGvjhmxG99px4prI9ywmeBytdJNlel9Ghg9at1AP
LqGRd3CCVkz6rsM55qmwreGuJvjGSznqQkVOCvC870J7OYyJ7EPOg39X6RbhuTbbhbSR06gEW+KD
1X2uKfedqH72EXVsF7353VAV7dHSZEENSQOzsqMczmYd3pdZrm774pHe+wdzRHtQBkCf7JCGVAKq
b+st6+biPtPErPjldJFWUNyXXqUu9EtXPz/LQzQxEddblCio0Ty969AgSanlKmGq30H8LtkZb0m+
PRl2ONyFgFwXhkGIkwtJd1xwcSRWcJrsinQB5uyEs4R70u7POkquSlAFZRC+dh61HBJGLlt4wmcl
kOeAWQuzMFlNRCNv5TIYCzChOJWwTyXmMLxB1ddOmwk0rew+R/kfmjI8DrF5nXKUIG7xNZE0VbqJ
/HkX2H268UW3l4RcQmAxWg4QIjVZyeNr6Ls1oox1TkuIrCasVinCii1CmgvZZ8ToFSzVK6qhoqrH
9cAeaJxx87rtN8/Nzm1sPQFUMU7jXGD0rPB+wu7gFmym5xy7O35Tjcq9/5Y18hx5I3kIUf/mT8hp
vCUkOeM1ZP4YDLRY351Bc/+T3TtDm7MzcvwhRt92QFxPGTmP/NLza1B1zT4O3HWd5FswVN6qqRE9
JNEqBVkMaKZ/yjJCqE33ta47bALpJ4ZTcdULVjdo0EiQ0qRDm0Hz/MhrQ/BYHr8RnGhuyeroK8JF
xhvLQ7GjAmI9O5flVwmeYEPcEYa+wAVaVpH3gsP0XDZHxpGrsJ8eZrMVW+7IAeuWjrlvBLcKjuMq
DnwOdLUbhwJi9c3IQFjBnX0TCdZ7x6cOlACCzR7pEpAdYsk9eYlG2DYI6IaNGK+FsLvN2FHxJ8yJ
V31FR97aAGQiB9u/sx1bglVrjwwpIdMbb7Zv7LGF3qwC6s+m+mapAeQqM22OIFsf6kptIDXiV2jN
DysLH5UcF7dkRGcx08fI8l2H4wF9BTswN3j0SWRFrwmqO4ZlFIRFeZ5aFjfYWLqK3SNohpypOLiN
tJw2ReOn69DxeBlAu2Sme9tF3bAdSgKmKTKg1bjgPUZ64qDnawBUodhy+usxGH6gVuEZVM1XNl6f
mTfeN6chx9feoSBb92q492ysmJ1vgg2BGVVl8GSbDGbe3Pn2DRl7Ok1eCY138FlPqKMJ2QLNX5/A
Q3/1rM46BhyV7NOsZ7cun2aHO5ql7G++xV5dqHEt6vmF+0F11CIH3Jt4lGR0QRa1Qg3TSblXicH7
TnbyMhlcaEk14s60wltyELciYbXWzPAuQ5xeRWuZu9nvn/Ri++71gKVZ/PB8rAs4D3csxR8I9Yj2
ecgHnmFzxXJIshE7oCJSpJcFr0ngUQ6EihSXggE+07lNQoV7CEwsmMOTnQTiqGu8/5zKB6jQ4Fjy
KSWLgxKBOA3D0UD3pW0c6d8vbR/8ICB7IXuw9Et6lhZl8LVQpN53BGqWqTx5KjjHafsNnEByiqb0
Av3faMzvipJRUNDhuRSvaRfcjAU8KcQsS405Hke6S6w6mXwIsDx7ISwaET9bntuiDK5OvNsOhk1e
VO2bdKyWd/rtQwrVw2GURfWZXxjOFtipoaFkCXMGgr5Z6ItlEEiFeMT9w3Iyia8LLFbgatqtssc3
5F784Lk/ru0WcE7dmttptr739fBS4zevPaCpvhGXa6cZ2o3XhphuuXERP6nXhkeiKtUWxSQtZ8tt
pwcUR32ezOWRcmdxfeFxYo/LbKxGdRX9qNlXVf4MfUPMj4VbRViM8O/b4koM1V2n1XQMc5YUaL5I
j8/2kW9uSjPv13JoPysiL2oO92sre6EbP1gOZBqQyy5KjvQxDXAJAoAuffsEEYX2FXAn2mGfsjwQ
6jao2u95pK87s/vAIvA2NsjtAJHhXvfxWNWCeZmKYHf4Qfa6KAY2Y0LtH1rJ45hsRjEvT6uBqEC1
+5gjlZGJrpN+UzjGk+l433sjbVm8sq41dHZnJ+a9B3EIKxfL1rjAytX7x3HAclhFtrx00r5vurrZ
BBIr4EASVBujY5CD/yg95ztcqGMYA3Ycw+EpsARJw7Obg0FlUMoY9EkoSBLWJy/2/RTPhApxp1Az
WYc5gJONJlw4zPJrBBBrLwh5F46QNBGI5eSu4YuKBXWY4W0sN8uWfR57LaNlxknNV6bhqVMdur28
PaZdxNuanNPZR+CW5FeeGsELLjnpcL9/ZtAzHh5JhwFvAJCM1eFOjgwEZvLj7NIFahbgvM4N/8rF
173ryoEMRokrvUlBgE/tfE4X0xzby2qfTslJFjUGY0b9RTqoIyeiWmtxb4NfQZ3QMXJovbeoZGVP
W8KSlpyFKSF9JKnAWFXAuXQDKW4hrkTWNX6rHIuhgRCxpctWmgy2CvVjXo3foWgQGFzXzR7pB0C8
+tBEJEZM3rP+XsOi3tSWHyLau4qLKl0HaH+3icteWFrMg1FoF7Vo73AYfNiOnC72J4EbKzjXKI0z
+KSehnWn7Pw8KN7+TNuxcmAgdwfi6LT9DdkqtQC7h/9J2Hktx60EW/aLKgIo+NdutKdpeoovCJGU
4E0BKLivvwu85sycuDHzwhApimKjgaqszL3XZtTn3o/TuIcEae0crHWbwcYYW2QuOhHlXoyY2Bey
If9aHbszzAxgFAxJANutIlikHpgH3ch6EzKcW62opuX9ILCVBoAd8vx+6m0EHFNCbPRCqhfHjSY0
W87BC5sp/OHsXihXoHgcwWXJD7fCAk47UZxdyGBivkjREIGypivVkRHGBhCiesKYUKqXgMYeXlIB
ZIJ1ky3rIaKms6nrR799AEr3uyy9L0XPBYvnxi8RYEWO8bx4hrHnPr2NCNs5jjyrsMERA4kFoKNj
wytc79/Jsj46K4KbZ/1KSKLejE1WH5CiQY/qEDcJwhr8yfpOMdMtDQaI2uYd8i6xZkoyJO5XjR5j
s3TtfebQajOXOjnVKuMEKA/C0vU21cVbXo1y2zbWQ+UuH5l5kTORIW7yNefe7wybw62IJ4y4cmSR
BirU1ON35/GsevgyVjFEwomITIFjXQUIelB/b0yD9KKx9sPEoLdIuHdI6WhlHLSDAWcHBz2SDCWL
rOAonAE+1jivPdnD56NtVwSvEcic2Vg+e9KRrTFwH1RxJkB6fQgI12Da5+2Xscpg3yJgamhUbIig
ewFa+2AjkNj1fvHtcS/Bo8YtpMXWnUySLvSjleI4TwMEM3gRDpSNJ68GypOmDlMh/z1ucQ43SEGG
ibDJQTocpJtPshlgkzg1k/bGeCjVwNFI7nMNf1FHAKFK58k1iulazfYvmUE1E5X/YmrIsKCREWsI
b5sX9FJsgFmYv3AUwTWAnWHtGOhJtGt4d52SBqRu27tTGiAaYHnEaz8/yrpDlObYBBjXLZlgFVM9
95Nk3S3FGpxKAb7CbN/AFdunueiqPXrn52bJ8Y2J4GNayLUuavIfjemNzF61pUlFuIx4JWTxbei8
+sboYSPUVMWE38Rbp8juehunfEwWzHZ0+307uPm+mtl3GuD+cZ4c8Q8/AZKFFGgPD3Aq2zR6xs4Q
HEmGQicEVx08aRioyLhUHUc4w7MfOgk2uHXnp240i+sw4gooMMQPCbjNpJg3k2QR6gk25KBWHrrJ
PWUZWaGZY34mJhVEXMFKb+UJexBXQM7T0XCGowQX4XMOTBYgWQ2JU6ERdC+T7O6HZvy0NTe87jm/
1QZJihwnYdB5wFOGwvYOQrtvdP6fzbhM74Lev6XzQgMfGDN3Erk3Xm1s6Pq6+663wyoLXspePkaZ
u9w3oz6DKsImYXoZgemLs4oZJETnHw67PJFsD6FPPjRdWVPNITWLNACspFbJznG799afnNtFmScI
AvvOgL44UcqQllvvi4lO5tQ9DdHyWsSQlIukxEHuqOc4nu7ZXrIw9wbOfuLVgy+IDiRZR4o5cAAL
LNxEKkFHViT4O4+m5tjv8xHzderdqK6wH2yGG1vd6l1AWuKBMRQpeu1AiDoi8M2cGh9NQiDEpIm/
4Cs7wklp5+UCbC+JAu7OF7k4W8T0+a5sXskhRuPGGm2rvAZWM2Gmbd4SnD07QCtpGJeKHovAv+F7
z0gamZqmwdNEPhkt8pHMzeZvZBfMc62qCEcS3NAN9WQ6X5sYXU5iW/LU8sykUzJs0aO0hxQ1PGg8
5iYDTloUMwCTCucJmIv7OkzdRzR0N6VZ1W+VUz7O4y9aWYhEuKzkrcdyP8viRkUIxMrxrAC1/4zD
eOwEziJYamSbFhXhHYboHjkCoBm07fohAlILMpSNW7FXGMK5r+cqfcC8Yp4VG1hNEkNtJU9FGb2a
uncPI54AsxlZvQsWe0eLezdxYOHlrtgkLOg4LNnaWueVbRD5f2Sd08DO9gHhUmwozV/ZB1AXtXHN
aMnSHerNMFMgG90a/F/j0vRhnLx0qQ6Hsro3wIyUy7C1KhVf3CU5kmza0ze3oHpm42Yq3G/y/lgm
jqCT3DtVz+7WJr0htJfsxa+Q/wA7eCtXOFObCJJIGnkb20iIMru4DHP7nCO7Org2KypvNcpaKOqZ
rin3kCHvUrU8tVHxAsJYnEVC1AeNK2dn9jiomtZ+KEmZq4PHlpuJxqD6W9jvpsEaX+bXcTHuHaJH
rYHcaVRayjGW/aT2tSEUktD8q00FlmyBa3DcEaryZ4xL6lu/J1AojUALpFRHfgbfz2nQHDsY7+Vt
YZAv0iIcCQkRA/Jau1fCZRHv0pucvT0b2acfFEBkBgyX5QgTs1jVx7hEtoPoLi654dvRUNE+hop7
UPPIZA3MddE/E+5KePNSniwJJi+b9TWey3dBDF1tWpy5VGippH5ziJ9TpOp0LPi97c0cCygNoEre
qsz7xVxPESdTYweyBBPSSf1RRGNmOuvDpqI8FjQTCLz5M6WVs5th9DC2gps0+Nrf0wkZL7UWA2/z
IVgp7UvM3FK/zkiryepMD2SgvwY1HSJmvQgw53I/e/o9t8bnFJBFONTceJOBegvwOU6cDjz5nuAY
Klo3I3DRHx4tDQZhCSyfIubcedB5MnQJR5MWqt259hWILNkvEbFYY4MYzcgRDNZkxCDuZLS5phry
bNImhHIy3cypqM6evQIGjoELMMTpeC0wJr4DH/CQHifmxsuFTd8FVJSTADUY+aVbrADWLyFaruFd
Z2vDbEjdcXpmJKfzbG/ye2zQRn6Tgsl+2Xz0rWQPsLMp9GVzKAN60cPQEvmoTqqTzwbE8J2s5/qY
ELwO4W6Csu3asKeg4i1J8jfxal7usOBUbV0S24xMP+TNi+A5Lf1TNODRMer5N6+Kr/PQETpVlseh
UjOeRXHoEXng5v7bi4qJP/xva7F3vUcXPsuKq98E1bFTxnSIfesBYjRuZiFY6oNZnJuZ9IaIPrwI
aEaYZFZHS2OTmh7ctF1qhvVYhL2RzCGe2u4UT9NXGVdTaLl2RjJCMB+VTLLQGDF5DW+xSgJMVFLt
U5sFtF9uHAdeU6vTgzZWdr/V/vJKg0omhwxZ+MkxU+4Brd49o2R5krN5ZwaOd6qk83sCO1UnsLW6
2bG2ZiSfhZndLxP2K4XZDJ/D/idPUtjgt2lxpZsJAuA5iqDCArQBqRPfJylRjTNKIqwIM5sQ3YGi
x4S0pM/5MEcAUTgzluXi3uAL42eq6zBb/ePUNvWpTPC0FaUKQlVN6d4KUnmY7CWhasw8KpnF31GP
QXRffqN6Zos35qesjDnOFMDWbN82cNQgvypzaFmxD55kXDUPLWnsa/dyN+V0lXIxMJONNti/7pQl
b2o6SZsecIx91wVNgs4Y01LJlfADbQPeihHzBMVVkBRAXnJgbDqaILQdiepFh55uezQSOwLXSNFM
waRLo8lDgHiPC2CLnS6Yz7NJTnPdHhwHg7eRDasxC4osRqiQXueul22799YkDWTO+97xIoCt8svX
Vb3Prb2FY+WhH4HDgM4AQ5Ojw5DTsZqHENouCKMMtEquuu/JKh7oM+RHuchrFpCqRo+WLk3R/sZP
R/8lM+4aJf84Q79tjU4dBlim2zKCHiZKOMh6zI4ePf2jtYyg/0aHjFtYT7PiWpSoymtZAbTMeEpt
Ws04PuGhesANve51McprC7I9dMvkuGIGhYSM1GWQRRa7OhIxdrHS+d5OGY+VxdPc2/vA6wkaVf6h
Jf9BgWBWTKA5YHDu1XicEo1PeDLJO4rVA7yCDUSc9EU21aNd+92u7apyN65ho+nwCt66hxYZjljA
Qb4C/TE7+TFWxr5w4ejQkU13MguOc+HelblSYSuFGdpE9liex9RZmLgvaoDi/fzOTrPxHdzQSVU/
iHm8kT3V6DIzH8jAVzNgdC8iscxwkLhPp64rD74P7wNgzBOCFFJDAoWYqJzPCS7Fp4rz1NAtdCrr
9DpXpE6gvgtjFeVfHTAJIoUxw5SEE60APnPDU7tgByH/lA17b3smIUm6L691fgn6VdIbtPq6LMWr
ObYm0hTDvxhwU2l7+/jo8EwSetFDKGJJAC4TsKe07edIljGe7PqVDGP3kFSWe4jSWT0sVfmb1j1a
k+zx50OFtNbDW7j3rSbb4k5NzuMEq47X5t1Edu/d/Pzp50OsCji0GaPWf/3Fvz79+WagMJZP+/Of
f/7zp399a1OCz0+5SOG//uJf34wmqj+3UOf++Ta0zP/1y/3ztZ9/NSgOq3TVQFP+37//v35mNOT9
wez17//t26zR+j9fep5CyHPpDP1v3/vP1wQS59AYOAb987Wf//Vf//XPpxDUR1bE/+fvWEMcBFhW
R/+f69OatT6NAoDR/7xv/1yff75Wye4hkEgF+t65wa7rAGEeQD7+fD5HvXWKuuY//3ZF9d38fF1C
fvL3Y9GqLed+I0SR5u5yG2CzR+ToC4Z6Anl7Mz7+fDpzkpI2QhWh1WqQqoOw8YvyBhHWGjgX/Y3S
RzjV9OON6l0yVT56mqjKYXzxuqm4anMkeQxz2sVqhuU8IomxcQYR7V4l78Jo962z5J9tDds9qx3z
NvEL664n+AvyEUKqWIkXD/fAZqKOvgNWVj1Btr2Dm8tTOJXq5M1kNtE58cEfUahb0n1NOEOFEAJ4
jtux4VieMTytu4s9EfWext8ZwxBS+25Gj2CvmmAo8IjmcZqJJpLthxdB9mNV96MZt5f5KWiKX7y4
Tii9HZDezXJQhpWewOW6r0dM2ZBmsRHZA3s9y9ra2Sn0K11b9J1qE2S93PYu0NM0lY+TR1YC2DTW
+mrdFVV/qMr+m9rHOmWKmgDpDThcpBdTIt4Tt/5aTBCQ4PMJ08IZD8IRU5jMqtNKs8QWyGi9TPGT
MUQhpH3Zy3H4FIrgiIw8VCEP7YIYeS2CWzyyaxw5Ql+H5pCR79B9Rmt4JFZUBPOhbMVWeyO2C/dk
W8uffgDwHxnGe8oRcOKhhjILghlzAqevLbD0mJ2TmK7EeEiWgnlSZhH+RC567T/DIDBUgihhob1B
uxRd3leGG3+b2Ya1b7W5Myb2YC9y9FFRqO8U4gL29GwjBuyGk+3y4xj9IEVbNjIaY1ItaXF3Y/du
uXpNymR+MON+D1snRs+LCWbH3BtifvAORJ6RZVegl6ho632mlswusVtxuAKALtKTtLxTyswAyFS2
ITMsPVOWRRaaoMm+CDpPx6S3j0KaH6g+yOyqdUjvCL3TgjFFiweVTYx8XPfUs9/ucyY1xui+zeQp
3kKjcvapM8Bt7Nvr7KEE0WsSYqtrhZ8ahqAb452Y2dWzgNqKnY5NZtsX8bg3o+U9LeRhbPr2ALoa
A1h9y0HxiB682CAC+jM3q34jRdaWNDg5E2I7cBy1NVD0frwEpCGv6beWKZ+BZNvsWD3tiYAAxBK1
kJ2R9R6bR2rxDUmW5Akor9joDg1knjp/PTyj3LgItaoaMFs1GRuKXAOi+YLWisjBqqm+GnuuTxCf
yXvg9UBeJ2ZJ2vdUEEXFzgqKu4p4WZEw7V2Xlmbo2vKAFhqX0lRTtzKThb5hPRBwLfY0zRAMDn97
eHJbyjwUFArydmA0xVkKHpmKoJasABIGDHqfFgQ3leLZGiNIa40s9qnBKS2uqmezWf3ltXnXZRbH
iHZROxQ2WWgK+mBZPgb7ueMJiGt/03Zlf220uOPernDXqWM/dkzQrfoNdzqM6KC5KxxypFqXoodc
NbXTmswOqTV5c/bOZhblNfjTKiv7hF4TDmJs6ZZNDNk5usIaD1UMUTWjXeIl1F++2z42gjaMkXB2
tAwVQk6Q24MyKX8GBFVA07JPrdsvki5oFFk83QQdZ7s+A+1os/LWAWP6eYZFXnnvHrIMvGuRdVyY
mq9um3kH//NL6944YDSMPe+W4L2dchHcDr5H/ieW00uUP7oro1vTqwlp9bnbPL4CDIa50NjLcbDt
76Hvf4HrAPNICZZB72OlmUIdtM5h7tNTMRTQkYup3jnprYE8+oT69BUP8ltOpCBR39Z+MMXraA1f
HBa/isGdUD5h8QKKQ+gqDdERCbo/AvMUMY3kyt+7k/Z3tXtP+c2AcCnhwomKJNd8ONmuycGoMELQ
JoLAnl3teBa1P4hSDZl5+3OX1eOsN5EraghT3Z/1V9Fu9Wa3ePequFoFDbRNTcbKQCGIr3hMc6JI
2wKwKv8zGd6N9aVSkg38NCJWhU5fm/i7JUtDq3lM/KXeyVg/VcQrGDHEUZ5BUPiR86Gdz6n4Exvw
aw109GbB8ogsCajMljQ++sMVoy6Zc897PdpQMsh2okpjAOtq36tMHWPLfJsxaKPzwg0MTMoJh4YU
nzFDR530tLnd7HkIksfBdRGvKpbJ2kVUYHTXgRSAOYcR4Rs2E9j0ltFL8p4rBDcWrmU59LdO3ZFv
n++gZDhbI5n0oXGJu1NL8WTVIBcKU77hj3K3ApFVb315Y/vRiXIdKWMawPV9YJYAI32In2HjMwrK
R0Sx2v9ivkZ/yXGPw9qbIvcJKAmd22G+z2dA94lvEfwCiHC3zQgRowE5XdoyiHdxlZ1It9HHttA7
1Vkv4J/JRmWPCyUi0oIePZ85lBhG91e2RGUx+y5u7Po8zeguAo8BAKIvIgr6mzxW5tGczjSBp003
mHTIiG9RPsGl2uRMKLmWvmhp0AT1TvXOk4+xgolLk5/ahZOWWhuTWf2H0wUn7xbJmD8koZcEt0UC
PLK3eEinSADSGApaill26L3qxRwH/5hn9k1Qq0PajeRJaiR5CFHpOiKn9RsNoMLj+upTZXNqbyDy
1kYybvO62bWG7x2WuS+3edO+lTzhoWFxDjeW8RjTMOoTO7hmUJuYuEecQkD7TpzMOKvBJmwZyeGR
4P3VDmGa9j3yRo70eVRd/DR5EelrP0fE4dgJ6/LYrq3ZagmFhRa5aHJBUiWjEFRiH36RWAewvszT
GtrP8WDfWB3y6y7zUM9EAiC+8akKGV0o3zvg4E6OqA46BYc+iEQvdZs+WIXzsa7xC92TPbBQcUSa
tcmd/q50nSemKsO2tXzEkh0T7xR40zFiwDblUU28MskzYEzONXDlIzDbVzEyCGgGIqyEIjtUIjNS
+i5GBb+1MjccGKxtCbeeNz17jL0ylqjmeic/OG5sUHPogIFo/1pF9hRCg0/bi93C2J2jLg6nYqLN
OdD/oszW21b3J1WNdzlsD5DD/sSB9a2wOOBPc4cGtcRHsOh1aeGXGOr5iF/jxP5OslWhfpUl/HCC
Tb/INHn3Y9JKaaqdJu9ELJyFEVORmK2PtYOofUzM39wSqOm8B9PtIKeNGMrrAGVhEc/fGRM62nbB
/JyhdG9sKw1b1atdnxiniYPhzkl436Uon2h870QGxtJj3HdoDUaRlavupjzVF6jz85Y29ITuSlsJ
7ScRNUQfUA6OPe8HINkrRol3A6gTmFaJB32iq1A0O3hYeKH1xB7lEuCGxsZ+PRVPidtxyyyArDMt
/8jBviK0AWwgCYdvB+eA7e5XT4tfLC6eVqcL6Ot68cErSvQuXYbLh1jV4A4hoIjL4qrq4CF1h/d6
seR5KCmx3J7uc1CU56mLrJU7KjB8ljAUAvt66VVhkb+XOJtS/5XedBXt4t0AbquPXt+vHmp9v1RO
fJDFcOGNESffAKMat1dajUjgSbvwCC0jvy4DR7RlOmUQ+psyUIPKurR0kPAS2eC04p5UbmNDm0ZB
MVLzNh9+N9CV6Ny5rzJ3rxYmiKwn5XYp62hXZfkvhhbTGUv9HuNseYzYDcp+OCWlY+LkZuGw274+
536AL7DN7y30v+c0berzz58kabonn+H1+mVLuHdx71t7LxZAq20z69deO93ALhnOFsPPgMrNKXzO
ErpO6Ncy8d25KbGp7CS7nmD7XVulVCojGI+kor9mSnX++QBsCkDx4sTgG7aUseU5GjaWln+rXhNQ
r5oQyu7aNgG47XgwU4euUGeb2uZsznO7q+TyRxQwAwg5/8i70aD5NT9kKfLhIqUZ7M8IfNZ/0uRG
858fsoJkJekyre7R7Z5Nx3sBtQElVfvcgCtOI7OIrFz43ampPVpQ/TITxY7sPImje+6Mfm3TcA5Z
L04Q1dNxEVhQOJDM26pLqzN9IkTJNQupk2TGufHQkae+/JrJegmjVFMy01qZ0xrMj2OeW4AY5Cq3
6Qn8N/1Znzl27ztpGEUGS2mOJjOreyanXkBwqslkZgpYGaNgpf9EnkDJRlsIpc7nNNIID2btojQe
J7zynOcS0HuYox00DxHrmEO1E1r2iMKkc2keOSXjTxx2OeKTzOUIXKBhT9LiKysZ1vam+2UE/b2b
wmorrACA0jA8BeaAztOdYa/ZLLAIqU5ymphKUHr7+ohNtGfIdOrM5cZg4y9hHYRxkd1kVhcf01jv
naT9klbySEfqCwGioNBt30g02GLXNKhTJxbWoXglth2Ib/ZennpLHFJddlQklU22Mrt6oL9dxYHI
Ft+ae203uugmUyKiFj/waOpndZiB2Ftd1K95gJcBTxd6xsHf5Ezdd3gAU4xS+M370qFspX9vBLez
StUlqMh8xMeEvyqy7iMbTgTkJNRwODiZEweg4leElv04zlWHHX3qQluU3bagiV7PbDtpjxNQ80Dr
pXytRqBqC7HOfj2r7TplNPoMaZAunpPY/urkjZ14K6w4ex88XBYQ4e7SmtrZdR12W108Cd97NcmR
JPMw5gaTr0j8gZlZ47kec5pnvXVkDvwamYOA5Il7fI0/R4sU2zUYaqSGORLCKiEebxkQajkGc3LF
q2taAFk1akYWUzgEKA0PRoI83/SKvePpPxqBcWiO2SGDybJbgibaxdDePTG0F1FotZ37+XY4FrOV
7TxpfJGPiKg0qvPTQoVXF/I5RofyjH2eGsfdWrVx6zqux1LOXKPq4MvNAHzShpfp+t57b/rVxiIk
gv9uP3akvE6g9NCY07CuCA92N75aK7ypeOxHbschtbn6JhulBn1XJIDzaY1sOW+LXeM7QEvkAuWj
O2EE4CrNvrNpSpyb7o3j9W+THJkytaSdqxXRoulDBshAh3XcaTf1nSASYmPOgTyjNGpMd4DvD20m
okUGEKY6xcXFVLHHzMWrD5Q8qIWoufZ+rriRTNotS2cTFM2xB9GzS0GTvA4G6Qq1eCzqySErLLvp
/PYPaqMnDwYk/d2/DMhIaAJ2wTp8BZX0gQ6eOVPqfDRrJkMM55v2i/vOhA6PotHCuhtKJ+z8HAmq
m93LYMCbSeTkdvBLpChtHtop8Dy3Dch7ocfCRcJyUPbzdnFqFL7wMAT+3FRHHYWPPOoEnmQzLYfO
bO6TAK9T5vczAbTRHWct/yjowsGrOzARs7aB4tSTFWusENNebvzQilh0zLr+hfmc1I6h905iuhkq
+sSr1JX9g2s6kW4YZvs518HOUiYTUAp7FtxyP7kfHumuOyB67cF2OQRbfvPdkVs4uxRUbm6RnV0j
eqxdCEldzsykKLoIGyGVaAcKKpuYHij0fGTvaWmWFx1Q6tomcrxlEqCxE2KB/Ha6Jkm+RVXEYH0e
Lj6avE1vZedEUPrVhHNvrJ4EBlRWtBA5JdxrNwn2DQ2QU4OMSrfBUSzJabFEcxh1gXS6RIjCOWkm
Y8Uu9pNDESrH9E88RiRmDCTqWnohKXpU3m1XoaBvfAb+btt6e3/Js4Mwya3xAsQXXkuer+uwrckn
kwlH0PrIfpbZPVCwT5Nvnnsu5pTZDE3we+WI+6m5amOfd/N9kpfBtlulwu2ViKa/VHT32mKpgOln
w0hMx7Mt82Gvze4zYnS9X5T/InRtXAMpHpP+0lCjbUXmonu12jqUk+kfTTm9r47rVA+YJ9mkRcx1
CYI2IRSoends6zaLB7TNqXUCYv+h2Ldf6Osk4dgby707joxp+zXJOgvRIPonRzSvfjVhnlMkWK4Q
oMLAjGNAgTIooXZ4fa5+Xr9H0XKspze3tY2Tx8yJkoODNvUpe06AIh9lilGzg7bVMeKdvyMyhQw8
3yMb2FrCcan/5j0m/2UoHmldjDxGnP1whRIg258sW7O6D9fAt+8JSWq3BHo0tDkSZ7cAVi1KmojY
p+oiheFIFwuDJtbS/L5XCco+mPLDrHgM4hbRao2/YMwW8vtAoCDoG8NgYh2ve/OXk5KZWPv2zucH
w3LUp057T1j77/TEVmj4hLgtxoyy2h6JZWIf4h+gR+zzrZcmN3JcniCyHJBEWWFmvI2okbeENRhb
ssN3yskZXiuZ3Yw6o1RpGrq6k/iMXBSUwmUWT8fmkZYlv5UqLwnXfGcP6ks3zlFrVKCWNK/SwoMc
xWy4LVInACsiOzgdXe4AObHO5Xej4g+kCRDrR8JqIDJBh6Byng4YlqkkXRuRFnUbKp4oDmkz3OgJ
vEE7Ld+BoKOdBBOWyCFuQD/Pt0q+zZkfhS4oA8u/y1LSUEnEnrZpZn2vb5lOPdbYgoMVfAA84336
6AbOSUqbkLeGzT21UBrlBUJzZLVoe19bNNREhpS7LB6XfdY3t7okdMLxWiM8zCmc/Nic5ZEDC8kh
HwRnz48tt+i2QLg6J216V/jcSQ0RAtgv7BfT7lqASYt5nqzyra7WzOcWdFKc2+RrTNkln4r7uLa+
pS55HWr+LlyuW+4TtSEDn0OkCTO69w5mM/t7jezTRkadw949YM783Rt2fagX+mSO8v09Ir5843q0
iju1qkUSVKgLzLUaHM7AeS5p3GmPqchmKIEX2o/JhfNHbjr69tZeEhS57RFXmrVYcEQH7SFrjc9x
GD0UnQIBiJjvS6Um2NSSQCwU3hygWa+HIPUPVXoPmqq8Hb1g7wcYQDFxtgjaDrmGnlZMME5RWe7L
uqjI50OEpoazXAv+nw+RM//3pzMNTCTXJxodpAXXy++lnHANJOYnb3t236dmd0gnSvd50cTsSKLe
qB858dMiLEQDQEn/qUBIUkl5vx0BuZKszGPNY7VF44fegk3F50iB5GYP+s3fx9XqiTvEQ18ysqhK
TmV0SN3WOS5F/GOpIS6dEwJNZXkJ9IiWwE0QpGTi2rsjCZ3VNy3mey+3kI+P9kdrtLe1TSrXWFYN
QM4ILsHvTtLgMyIiyG0NaUyjh/F7sauHOdmYo3xUjXgbpBughhBr1EJ7MwMg2xhlwmI86bOLFGdx
MrEb2CyhA8YnUgfTsMCXxL19C4M+9BrLChOnBIcuTFK8GYTi+FBrc+W3UOYVwshtMtlfZjv/SoPl
ZXLiaG9nxU3m491Kf1BikqdusNddKkJNTIjAkZYXuBU2ARllEehkovOURqch6Q4t/XyChJdgjcYQ
nip5qg3wKaReb9l9XhePCsxkeO/nJ/AzwLZ02mECUQ+Qw/726CmPhFS9dFVHe1rmzzr4XeUFcZAO
Qp2cpjuTe5doL6TaNMJfE1IDiRIm0ZaH6uzJs+/hlYESGC74fG9Kt9vLZBJ7+8uzkWIqLWrEtM8i
ot1UkpgHRIO4n6QJGbIzH6uIDDM6Kn036YFMjoDGWnBxG/pRm9GZ6FCIZi9J2okrfQpsTkglvBCg
+iR52nTjpiZ4mJC57/p4YK5Cez3RKA/90goOoE44q2HmXhbMR2P1GCWMnw3FyAkb64TW0yMd0vEu
2TB7YSXh5jnkwODITgvgrd0Cnbu5Jm2Tn+M22NMsK+6STh2dVdqatGRuS4wB9aCPcsWFeVX81vc4
WDXzsb07jG+Nrb8z43dlscLjMfPZax+SmnBTJ3+IjdUDX7Cgl83HTKb6pRXWr7TsjXM3jA5BgnNO
iiVR6GgmKZOq22yQOdi0rTvOE1vljyrssROjPmG6uImJVKRa7dAI2H18YVOPL5DEy5VE7G3a2fXO
E8Yks8v0mZy1h9ysOiDf7mX244Fn1iB/ryxC08BFSeDkQbkz00WcRWl5rxi2bdpJpeeEYLHUj56t
TDmHcWh4muc5PsQV1ptCeB5h42SbZARVb3iCEGKO6Sl3nEfL6bBWNRzI9YQWOR3G9Xg4vbMfv2SR
+VBKBI9LfB5R5lD/prg4reYGW4izu4ml95uMyHRvz+JaWR+OKIuT8gLud05hqk7oKkvnpa1o0ASF
n4Y2yqYtxBmWWgqQ9QnHGAiDxZeYzU1MGROWJMhsMAn9VXCh3W8AXi95YNfowqJN6YzWQxdvo5Rp
VipHuDPxp4GmaczIrYnV+EZoFmMQv9gxAxRbayS5STXjyeqbN7RRf8shqk5t9AQRPdr2YN/MqBNE
/3GGDiyi1nDPBbdRsjE8+YBWGVuRjfHXmGiqGZoMLHB7YMh3XUkeAVZIxJ0V6FPqL2bo6WGUYuN1
qtkPqdvAB2JlUA34ZGumSzpjo6ws85T5NAjiyTo6cc/OPY+3unHvJO8fo8QAkGJNJeQMaM0q0Ngb
Y2LS58zpOa/wKpVTdg86jRNZD980JqN+ch1E80seMiO2YDjQhCkqiUedNabMEA1WttySjItUy6fc
NCqwlM70Na8e0TFaZ+DMJNM6ZzDaoJwRcfLt2VAu8EaF+GTbLfhzyGsOfpaSvrIJVUkRCRq17cdU
OuqYQrKpiKfa63x+GWb5Dgz8XHqxy54YvPeW0vAAVHGx7eK2j6byAtMHbwUiRXNmxNljn9pgD/yF
Ye5Y1AAf6yG4xdAS72sely0sqtAgRRY/j9gJszlQYpDGhHSGUhOHQVYNN07nORCyDxkDRupOaqsi
QN01xRzA8JkOLmmb1bjM8LmC3/Qkud/xfKvJf0MA6oLlYDSY/Ad7Z7ZbObJm51c56HsWGGQwSF74
ovc8akpJmakbQkopOY/B+en9UVXnZFXBbbthG7AB90EXJKWGLW3u4D+s9S37ElcEl+Ys3WIFKpxL
CAjtuxHoGpkpoxuHo7O2+hdAXQ/JZG2LsrgJBG0Cc6ib1DwQi0oGZcGxgROapUVyFam6amsqDlKM
h6BgDdE5eIPgq16BNZFjFNkkfxcE/2HpZISVI+OFzQ/MUTrtkolCfWqwQTd63mijZounKeQ4Bj3f
cy0uJO2TnE0mwwlaLmu6qQMWhSMBstsixWY/iIuLom2rLfWmm6bZk+pYR0F36sQXHPIYS+bgpAVd
DEhranI/vuQ1OfZp1GwsLzrGnfcwdS2v3Ti6mzARcqoW2Ch4McgR1kfmcOOFKLlPmHYsvRg3wqB6
pnOz1x6E2a3r30zsLVdDyD/Jrha73ii5/EBjZQZBdBPjrkF8WJjuONRW+I+hWzl9DuLL3yDtwHGR
9OOWzRvCgK4bNyXTfZZ17rRZtotT31zsCDiOX3p3Zg6nRePTRVuPi1Kg7o5FfF9o/ZL6GeAtZeOF
Cc6m25m7gCRdZNEVqndfb4eUxhCE+7pHzXxgWP5Uidnfgd2ZjgNIifwWTvu7w6iSMQJC/CQqvhDa
ntEbzASmFdOtx8W2Ncz8m5q/BKPQLM0/5iR6ATGZI8mD/1rRKZl5ynY4lPeN5xKcUC4YBbkZrIj4
sgBbusKrpDTjIjcK6B3Qg0Qm0bEzLKVNPUWvjgV0orFnIsvFPpohcU2dd4EZ9J5U9XNryENWmNOx
p4Cr+3CPZBSrQIsbOZKAawfvGfgzxllLCKQXi0+6JW4gCMVT6g5HIFzFOSgfpzirz3Iu7nUr8ByA
0V8F7a3locAN0ABtrInJZd0/sD1+Dlwyc5tkosMGd5E2EkhObuP9oHdYXlKPed4I7HHhV0qo8QrW
kpcRrKIx+WE1I+rJghMnmHL7VspgR/wGdxWqQtPfEZT6bKcq3ftmTVFfTdwykq5/o4WoN1CVJoT+
AKcE2nQO2dxm052aiWb9Wx70HG904Mp13jbBNhdAPxHf7PGGsN7xMxZhqHLh90w78MbNwdB4sXzs
SZYJ35LhZIx8Ibhvi3Y9W8ph4HkUbV2dg2C59dbJJlLtm2t49yBCLxrF10EAhA9DVo2MTc6DUvMx
kWQvz9PtIIYHcuhOcw7vlYRYcy/JDHTi7MZrkzUxkcbBoiKkz1P5RuFMnBo8hnWjs0NoVKtybvtD
3UKUTzsO6FTi7+YIiJDm+80ZMekpoTbGQuLsewpEwgf5UVZyDVs3YAphg7XugDl94q5bgt/RQY70
tNxYbLhmCCFVg6lzNuc1/bRBCK92djS366i2KmwlHxXco02mY2xxsvzpW3GP6IdXWG+Fx8hh8pnX
3HYdzULGw2mytt7YTT4GprHYIlgwuhL6puaBWXMACBzYNsGrGNam+OBDuirRra/8duNx2f7+Xcx0
mFbYEJiM5lT3IQEV60iN+EdM/u7hbQFV5Ejnidod2yt2ff7MwMYIiGGgJwUvVtZPyK2dOv8mglrg
S1FYr2N57Pv5S1wxhq9V8OZLPEtd3SEuQ9GqI0J2ZAsLSPas+AvhtSA0PIR39kR7w9Rya2bUBD5M
G8wkAXfDEB262akzsKxFUvudxYF5cBV3ATcmuIA2jykrejdzuG1877ZL4PMIKLSDO5R31jRzpTPH
AntGVuimmYmP7wKbuoX79BYM+DYwlnjq+RYgxbrWbKMwfn712LjynubcblGw+8Z+rBwHw2N0wxCS
eVcNNa+qqN9AF7Dqo7grhgCaQywPRemwt3nn90jWloGhMPWDaD2+hvV1YExH0Sqze8kspCiKfj+U
A+N1A0d6Kyp8VCU6cruu8DjNiuaVbQQB7Rsym8dLkvp3BqqRIu3epikgqFQrhKjkbqpsus9JdKlZ
3+Nr1bz4smA3QNA5JXH7pLLmkRVfBZKeiQy3vmAt4vTrxCKpYqASOdDnu1RQxRKUQ6jrOy0U10Ad
I2NCOblqQrQUoxfX+FK5yWcFGvNJQrOgEq4G1j7mwVxsmRYamsNIbrffGOW+bSd87jYMJJbW+15z
UxtMJC74MwlHDTN7C6eCDrfNUHjZAyuSGmDZ2uytQ+zFOMZ1fYOhmvkgsOGqcc75bDoEBWa3ddiY
y7XQntO8O0RmmpwssD88MCenGJXNfmbyB5pUHslWQa0DekpoFEItJ6tpchJLE3/iDKxOdK48OT71
a0KQcBUnrBOYH3I9MTqJTPS3TotvTjK9Xqz/aUTI+OxSkDd2ylhEB2fCXWGiBHeWDwnDJ0dG+z4M
D/MHTdu5MOeLdsVHLqkowyY4eb7iy0JjpJPWtxmY+E0o1bgasqzcAkGE5lc/m8CxV0DzBs7W9mVo
rPdS3HFYIqojLdv7gR32PONAdHRZHCoE+paLjLEM9rqwEEEYI35lnyzXWk6ISSB0rrMZfUx9HGp6
/a63vyE7+ymCghZxYtBrk7JqaJYcabBt/BZ3WZVhW9NIkxHXzLgqSF3U7JGJNNnUrERq5DfrFgTQ
Lp1tmzocTRTC0FXV5S+ulybHwJnRFGJvgDo/VOeScejEFR+hAuLPF47smAU3FfYBIluYpuFNZbf6
5KfNz4TnbxU1U7aqddCsY+J0teJ24A+PkR6Q4RXZuKuz/ju6RXaf4jYejXpvw0jCXqjXDIFQblps
EyzGQSnO5J2yGIXN4sloX2IX7oI5oxwoFH7qcZ62hjW+9bm7VWWaMFsL8a3/NGK3X0nm9SwoVlEp
GUdHFdsd45yit1rnoWdfLWfpqgp5sUruXjLjbupUxMKnzQNUfLx0mj+gWbL8YUy5bov8yzCJY+3v
fJt2qHaa0xiWDfXh8Mdbennr17u/PuXX5/3tUz7/4X/i8/72ZZ8/4/NjRhkgYfxf/jaf3+D37/Uf
/qhfv8SvH7dY1llB/4//Fv/NR/y3H/Xr2zjFRmaTd8TuyAzSKHvW1o5kwRx7ZA2GGdtKhFRS1Dtw
Qrt5+XdT5MVJFtkyVV/etwbkSufPj/ZEPSMTXD6BWfwE0W/5hN8/9+8fxUKHtnb51CjEFssd6p/v
//6tnD5rvv364BItDCwmO36u1geSiMiGZ8nehARJs0bkzb+/n8A/mH9fxX+KShnz8v7nmwaCpj++
6vP9SS1Lgr9/g8/3q3996893Pz/98y0y8f757X//dr/+6fdv9+v9X1/564H/+tjnW7//Zza7rRcO
b8KLqxNwuMZkl6zKE1lmTnEIK94UqkZU/PnRFlbmH+//6Z8+P8ouOSFmeNCnkSzivTLa8oxg/juy
5W9hbGDMHdz+FDA1amEuRtPM07D8p5UpUMPlLd/xTsBE2Jh7Kb2F32OJJ38CkSF4CTVgfK7kxQi8
13Kgrkq7aSRY42A30OCS6ieaJW6DLAw4YnEKTwXj9DJgMd2jKzCUfp9mmwn3wieu865dtkQF0Q0B
mP+seJ+7+QvqxDMaIyB6Dbt2ViMTmezlAGMKrylGrjeMTuaqbtdD6Fm4hbL7EMorPw7Nh22xwoN3
FlcdRiW69k2Rksfggi6INc6/LLjBUSwQ/6+8qGhXdS0lXeRtXrgvkBw2WVOUt02WvfAD7/yxn3ZG
a6doUxByRckOYIv5xGgI8k8Cq8vcdMtYnohzKsI6LZalZgUZFZHyFFi3EXru0RHOrhnDB8RcNgu3
+Hsi5mZTFsNnlHe/ISUKxONTQWYEq7EBRcgU4/PV+GalczVn5IbjnGRrHbAHL/Vorm0xfeSOFus0
xXykbAYhSWg8Dpm773Pdfg+8lkojp24NB/cpWspaUuQbCuHWJvPaGt81eZxn5I7RoRYktXTBccJi
hBc4/4nEuFx13YDBmyoy6KprNOEAQkQt1kMQMPYIQIroeQAtdUVDjWmABusEvWqEM4hxue4QzVcT
nl6nZM+MwL34nvvGg9kIMpYRV+4Kd8QQ1XTDKgtSawX3v9wpBBSoUowtu5bv0Hzz71H95DSB+MKq
gv/PMD2nsB9YeK4YZb2lnYVY2ontDRr+mT2ntN+mMQq2hFbRuDXGNpLujd/bb4J0DoYyot6YFqmg
RS3dDXkq4Uugey5uLODKcLjp5mhmbVN+a3Nsv4EbXxlDP3mQvCp/BkUok+vUWxAadM5N+kTXIM7C
qb7FkiybfskmS6c7q3WRxFSzJM2+SI+RkX/30Zm5FS5DKwrySxhlxMqyVY9YAqPQYYAw0FkPinky
1LMvKckPW98uEZUVrOuJyUP1lD840vg5E0+xMYB9rCkmAjiX1v2UBXexu9cNAgb6r7dCMKQGRT2u
GkDPOUy7OzOW/EmZY/bmgDgdB2PLdJ7KLx/vEA2AdXp24wy2oqbcSEZtYKRZII3tDpFho3CG1t3P
sWgumVHc+3aUbdKkf5LNV2IHk41PVW5mutzJjHVxLo9m2aB0QoC3oDUWZZDU7GTzQxo2rwXO2HUp
xmzfshchhpxSm8rt4OWQcKRkcdOKM55rQgnt+BG9BBN7m0F4oNO3SsAXz9F2LeSOtHa+GdbiQ4ot
wSygxHBQigeuabLZe1aAzsFsQYTNUp3MpkKkbvFMGyNG4EJsxp4XmgYj4PCV0C8LzMeou7yn2PP2
qXMthE9JJ3rkJ338MbD7gW9OHz7nPmISXIs1YZFzy85LiJzHPLpsiPvcvKG1INeGG9oZE9lBL3z8
MAG1NrpSWRsZgaZNcb3On+9qntqbyXbnS9DNhIfOmIOkUij8ljc//9MwdgaI8KcPf35Ry5lYpoKg
FLHojn//2PJFxtwckOQHpzpvynkvZAdasx6On5+haOY05f1lqrALWfAZgtH4BtwH/YvVnbVpY9xP
ocGK7tLP+b0H+fmgLfsaanlkYsNJGUbmBh7vHBQ+OjhgldkIBRbjH2SSGFfgTdp7Z7vAjjSXjCiZ
GLJh9lOAF5bFT1PHvGqGDS6cFzQ798iv472xaCTtqLHPWQ6C1a4RRQistp2X4VPxTz3D7m0Vp3fW
ILN1STNMUQ2NJ/LRdkVfqsnkibVcxq9cPyubOh2FpXK5rsaRyngIT2kYv4AtCxa/+49OwbwPwfTR
zKJn4gUOwslGcRUi2hI7U6A0sRglGy6EiIn9Au0F/wCWbpU2as8AYdwGQtwRnzACOJH3NXrcDXwH
tI/gnHnVHGulPsjrOZiqRHNSzwMrjeZbbeXo7lR74Jt2yOgc5Ic+vcoz/m9rE6b5lb/BS9e7jzye
XWg7H5ZIvvhucXV6OWy7GIzRNH/Lp+xQJzxAIf2NX2W3RBUTKedwy5lKeDiRu538+QoxyD713aNX
Q2FTUI1I60JvNVTbqWyfTJ0jgEB2HA3E1EpEvTI4281sYIG/+h2zDaexGAeQZWnHDAWp91ud45+K
/Bt3CUlhRYkZyH4Y6l5vTQle0Ov4I8oouw/Y+q2heIcbt1MWjnAyFgin3RctM4DOLsFYegxI4h5Y
MxphOg/fBrWX/lSn2UbAU9pGjTsKfWdLk9LapEUYUfBQh+hzRpVfeuexcb03P6BMzZzo6DIdmSSC
f9PmoRA9gVo4vIiuO/LK+TmU0G26If1hWmK3QAFbU/8oVRdCzu+ek7y5l4V58bLgFWko3KoKlZwZ
eBcaozUtMxLEpCTxqk+Y7zX9sQ/L+zZM+23tW89Ip8qNCvJvk+ISsSgVt830KDKFHVlfYeM/ltQF
nSJRK3pBwXBqcAGuIlfi5OmBkSLAfGnz/DzGWcxlK4KzasabtlU+iRXu1yHO6Bod7VEjLVMpsh3i
9rUZiid7io+u7fws8uSVpaW9z9rmPGme3ESos3KBvjbfVMaA3jAhxkCkzefuGdhgf+pn7v6Fqd9b
45Api2rMpxQm4nmVkXt1DuMahotVlIjK9+R/cj0QsZl+yZikrOy+Ps4FlObBq46uAE3JJFCu69G9
eiPXtGBcsZ0Zj2yCopBrWSUfYw1qS8gQGm+EKQ3bDRq0JOQypUkGAETt1cnNTCrlOqi/clxZx6gn
eBMF3TqIvKcp8oZd18kvhiR7NXpATwuuBA4I2zGk61VyZCWCXC7yRlp+JliT5dGw5PXi7bjpIILs
+k5eZSYx4TknQJzI/b2p2S+OLVvi3C7UMR0I1yKkp9yUZGshqOtg4+6q7p70uoHED6oKuJy9JLoI
n3XKmYLu1u7jTT64D3QO8OnEVYdThPW82PJLQkeAxrBWnvezE1hcAp72Ik6sQ0TaD9ljsMv9S1Uy
dy+TgFl1zvKHcD52t014Z8AfLDKotcIgwsg0lhLJQVTUkFi71s5wmuYfJByuZ/SfYD/ARXZRGa98
AR8kiquNrigqqbVZNW4TEiAILe8eTIusjok7S4+fwUPCGDWCv4a0OGuV3OT+V2kEH04QhLw6q+e5
7FgZd9VPO22u+bygkik+5wobYT4yk9buA/kNrF5ssfdxEWyV/hlCEjLZu7CN6PtNMoorQkb4IW61
j9j+U90TF+bC/GrpI+w4vsi2jLelW/zQfbjlT55ucZbcTE7VbRsyIcPplI45Empm/wQkaAJaLHy7
TohbUguv3iZNefGlv+/8z+3YJVKU06GMYV56nAIyvI6a9GirfZXc7mFItnvWy9T+gJLAn9an3mYX
Cx1yz6EBfFAzoC8iEght5M5VMEK1z++5e1eIB+sPVrD0ttjRiE0sFeUbNXe8GXT9s+9w2vjOAgal
KuiAQK0BSYAgJ9V1ozHLwyVDElSOj7NgfG6V1VdS4ddq6p51KL9znPrrvuHICdOzQC7H1DXweAmV
hGR59sy+/5lf/6ZKQPeMU/Tu4bZZCDqkfUM6XkDqRmn87DKvum3s6JCb8m7urR8ui4r1GP2ILetl
7lEmsU7mgGgYBLehf2wy5JPsBE+iJgMydypjX7j6oZyNVxCOLBkXXgHHK7dwENv8ZfNY3YcVpLM5
ZImLmWMbd+gjY5VuYonKvQg+mmFMd3bNCslshWBp+FoN+H0Nd2R0F+QMegqfHqm48DRku39bclL/
d0fF/odJVQS+/sqz+n8pUNYlTeo/DpT9suS8/uNL9/5a/CVTdvmqPzKtnN986boLW8X2qTuXyNY/
Mq3kb/geXOkL9/dIK7KkoCIvubHCItPKdjwfGT2pwuRV/yvSyv5NkjmgTFNYnnBtAmH/M4lW8jMx
FvJ+WBZL+C2uP18wcvJtjPqOyWPhJ/050ApgJvZnXiujZQb2F0J6MqRZaFSpx0YXxS5WZOjTR/Bu
piK0dexm++sck3awiocY/0DcNoTm4GwPNoQFTeqHdlA1bSev6TVgSJ2UOxGlTXRNQEhmGzNgYwzz
OwvhzfUeVtqAfbdTtz+JpG+N7wUudG5nqOI6G2mukROih7ulcFvnhTzlkHtK6JQwSq1oLmt9tXCQ
kdDHmcjm30ezy+NmlFycSVEfCP/rkhlsBltKsikc33psUsurv7c9cmb0fvVscnOOBmvdIW6311gj
zeG+VA1ekFU9GeyO1rU1OObeYAXKWR8S+L4we1xFSW7FxpvtgWvZtyMaDyyF5HOFcYmw1TKibu34
lRG9EqGQYylBqo/BzAkGXstZBXtukagRH/ggG4eqFeYtCMAqEfiVzNIs9FbXMfMVc4K3cpNpCyBt
k7UoBLkVmcznOI96cHeLavO9wSRj7NHP++PaIn/dejbIEewupdPp+dKVXof1x2k8f+uhZ6kfCMVp
woudhqRlVv2QqdsYbFd2TUfpv4045ty1LoYwehCqmupNHeSO+ZbqeaJy8noF9cG1/PaAwC+Obiln
svIaxQqZtG8b0BSQbz2mqkUdF+bpsAmtcnqarAXEa869m5zSHtoroKUKnEsaZOlT6fUZORRRA74g
Sqy+JiB0gvCOUKNsMapC/9tlNX7xDfJ/oFaxVbjzLvZa+0uP/hGrvGfI7irrwa/uMuIsx9uW/OTq
grjAHVba4F5GGOtQIw8b8grMc+yox8GqoVhEXtA6dF7pwCi2dzOfjUCu/bPySkhBIZyIpZ+PiXIo
mBiqaxd6sv9SxijHqSrlAP3dZ/Qx3XlBMtlvAPRIjWngjBRHEid6tj+NctB3BUrSRM2oUYgo6hCt
o8/xKha57JyHnvSi0nNxPJREYQLSi3QhLgTKMGjY5mjMSbnoRePG94L0K5VtrbRwia1sUr9I9naY
5A9Mk838rSpo02Ga6XqiE+LByHin4hTY7uzaLt502YqEDVLYWcbPJh9jizvLMNfoGqAdB0BUPIMi
F1UwerNsoLQ3ECOWRlsx56wje2guoVTc4OgU+a13KczQ6KLDyIrbDTlzfVzdpERoYnuOWyPFSWLN
A1nHStRmvPeyTuIZN8pK3Ax5W0z4sCJgwRLb9HCsnJmuiv3v7BuXtlOVC3qxhA97QLfUVVs9Vli2
F8gCv9WlDbLcOkcjliw06cqo0nfD5nSBXZCGZPFgtHLL+KXBI5Dfkwvo9j96ktTKexOqSPkKwiOS
R4P4iWrToYMmU1LVkhU0S6twrWyKecDMARwH9AQsnCofIwRk0pNT8lLeaHuAioJyKQbc1XaElvr4
bPCVJaJ98HUXZlsy9HCe19obHBx7vp5uCp/MWkxNMHfXMRXya9en1GZRZuQ/RK7sB6eTTnbwZNRz
xmJesb5ZoiNbiuVl5JB9NubwyEqL+aNWdcCKfZwkhQWdn5BL5+XZKAiYwJ091bObhsk2qudCjw0P
wQXkxisKZwBipjGh0yEcFeJjQtQhWkqSMXad3bh03t0obfjVCi99jwaeM4iV9qqpBscH7BFG0wkO
p/dBULkhIKKVwfwU4jzDfkZaWr2w1vFCWtXiMxj1QK6DG2KoeJ86Sy8DDKQrN8EU6pegNBWJRYmY
3EOi60LQmxQj3Y1RUi9yhY/mLg8mjNpm4FYevZFUCdSI2rNeQky0bPmKBTs3ybDSe/JUXHwLJufE
zgT9T2/bjkj0mhkgKuYwdofrcgrt/lTLAbFMmJEYuKEwpITyXM56rLb+PFwqGOmIS1TlJyuP+Gp9
y5SEaATXbggQ7EnwUbdGSKzGGRV5UbHfZDGNO2qyq7W9xBsewqHJmJnRGDVH0C+yPvq6zeUJDZLY
xmOMlYFmv29W0mUHM8geIImNfAhpI8RUs2gjlpVDRooiEsyg3OVwOCnzUjLmDqPi3rwNg6Q0Vg5N
rt4F2Zi+ZyyHBYrqmhceaAbZbjphjMnRU0aXbjBsmw6+XtPq35TiWhBG/dZSs3bvLicADaJbAPf0
pypIr2mQJiDc+G1TPGkmAc9l1Um9byYGQLvBTMSDj6kyZe0Y5bAd8DquRGFU4jhRrbj4k6K0QC67
SMszwC4FVw7ugKPZJ6W+UcDaK4Y/MqIrtl3V7svEy2uka1Ze7icvwcdvxBz7zE4wHrJbn4r22hhq
ss4mUKDgpRmJiXuVInDD4wj3ADGdM0JWRnWMSihxuhYQKB1ntWU+3A23TqODetvoAUGNPbsEh5cu
JfROpVkOH92f8vk2zmSOZgZaYEPhnjPkS7yeM84ETYj9NTI6yA6zl4+noUzBk7cha+7DNHN3QfEk
FrGohxd5O2iNsJRhIAhDnHN4Oycy0YIPrMU+imYcrvOWRCHfZojAy/IgcJu9O8XkjnsHz3y27cY0
cnckcgNvnSLuMLs+RA+z/VOJevd7cfePogMXFhetXqpJaro/13zSkZ7FDdDzsPEAv/xbzWeQ5TV5
hcuQh9db9TXJvAzXm5o4fe5jPPDZF8dwnfbY5wFi0d6dNcWV/Vlp4cWfifTNx8EgtzdsHFmc/n+n
gQ64nR6n6uO//NuPEph8Mz18UAj+pWfgefjT07h5bV//8fH5dTevOV+HK+kfj68Mpf7cZ3x+zR99
hlySboWkovc8SOye988+w7bpMzzcnQ6lvmO5tvxXn2FZv5n8n0UyrmlZdPO/+gwSd13sLNLzPNvk
sJfiP9NnCDJ9/3LJCeXRtEgyc03PkrQ9f20zEl5tqFbBfUY9Z/lbw4p5mfsO89Khq9YE5FFG322/
Rr++HjvXJvwLUSDaf26eMZGlptuwWQns0WWBVcaT9/B/5LL7Gqdx9fEev/49sPn/wijm/24Q87//
DKPXAo/+XzvXf2Uxu/I3z8WdJl1LKJf85H9dT8r8jQNEQS2wFgiwb3Ld/tG32t5v0jf5Hy2rFMr8
UxSz5f8GZVGCvGfiRSQzl9pnynX4Uf5xZJFfzZTg1/t/PsKkZ/7lgoKtJREScq0vF9qfAphT0YCC
Z5K2xb3ifZgdLs6NqAcL/kMzCnQ6hcK/giXLjMBLmawFDDKmCAi1zHtHqw57VOS0SrwnGoHYq99W
Xf9UCtH1MYb2vGEwR6uCbSowEFmLSUvusT4ho+bGN8qMmHGoPLJ9TjrRNheH1VLDHWiCMDxIirIj
UWSZumbSAfeaRNwGSarvKmIDvaAyjl0uZXp1YuowDI1mndjM1Noy8teBI+AV6Ckwv5sDbhLw6tNg
XskV7sS9l5Koznwrc0m7MvJiJJeq9KZTPCyw6pXj+vXdrCO2xmZI/B3BnnOOIKy2puyxihwkxqEb
TvNdVru8rjyjtmdCKjLnzlD2kLCPJKZkM9VejEgYDXf6gp3P+Gp4U11t/VIQA0TDhZfYSGfDf+gj
WpLbEtMDBhUPGsy3HJUlsqestbsPoqi1vO9s257XgyuFheWlzKJjGilnfEjMJEFxYQcJkl6sI4Cd
itGHo02rbTEiq0eUhCTs+heSzUjc6gqK+QsurbwGbFJk3VEkxHceO19hdIxkEalDNnrJsMtKB+M/
1iobJ53UoZjxKJApgQWR6QB26MatgR84RQLvAoNFDUsZcsKa8DS8PYC1Aiz5KK4zvB0uNrmdEYmh
/Cr9sRiPSTCRibmyjSz1r6L1mvipT2dNBlu2sK+plhySxNAXNs9AYlT1TVkCOTtVeG4TUuokw9kf
58o5D4Oe3Q1lKGAvLjECcWZpq2CZjsjoWjFxyfeUJ9FwjBpaT822pUg+EoeJ6QYTZB5vE/S5iNKV
VabXpq6k+qK8KXoqJYaaDzvgIR46x2whbVPg5/wWNSUgWceFe/HmENVyXkEdokyvm/EaRahrkZKQ
PbauE6eP7v0sps1Xtg8uZkaEU3WruWlmewvsBwl/h5LPfRrRB7PsbHI0cbknyplCigSUH6EwvHqN
PnH8Ora8yjAV1TmecGxczChVlIZEcIMpeU6YAgcrqzEs0B1kGVQrp3Ddfu8HoU8SggukcAFjEBP1
GPrVksZZDnDn962MG+ZBNVbNjSo9hVnVqu3om9EmOjhmWaX1JWIF0H/vMlzS17QltmGjza6u2Hkj
hFzCPph3sSExARuPYuoMqEdWxf4RVYUz7CFSCr311ORZyAlN+VNbUqN8GeB/HCqGTnSbTQ01E1JE
DLUdvhgT8Z5cp3ujECbavIkUCxTOgdlc0AKxQ6fab5MrhbcffpFIcUjrcGQ6Xv1Q9a+Ktc4xNbD2
r0SOlzJzVN1u5Yh4duWlLesSSBkY/T1I4RjPsB6NpCEs2scIoSOni1/y22bC9m00naKZj30T+NWL
9sRMuJllIaWpPD/xbiZiBXJo+y17VMuojfQr6qUuOtW0/ck1x6FE00pXoK4qYEC9iaJqUCsFRznf
+8xZihuztSX7yjki73bmEU3SRQjk5s6xcIx2XKOqWYYXCaij75V2TdJ/Z7cdXLotu4TByXwpRAXu
icl+NNFcsuyht2FvGekgaPYlkbg4MuNUFvd571T+Ic4jPziZo2kGPOkGJxuuRkg5VtVisMSDHhc7
n40AWre86KIjDvKMZV/Z6zwHRqpICW6B4RFdWPlRdSk/T2ie2Zx+rrV8oAekBbIATDISe9HTlKcW
k1FyW7h9vabMqnGH8PH1PDY47eyQw6yOBmXeovX30WL2OXp42Jbmj9wzbGNjMGVt2VF4pSZfop0r
2k/wULgyNOe9abquD7MjcXFxg31z18DAPH+TFNVUkGMdZIKD106mrfYyl8hqKvdH0JghcoKS4Mt9
3tIU7VLGbi3BtKaczng7DKwLvjm+B05qot1SwvsaaqP9qgLZADyuS/drYZdakZ+kiLSYwW6yszZN
7nGG40OY9wMXZXuhbWeEUo9B65sIMaXSzhKViVI1nNDB5gMvWKa6ZGWvi0ZN5uvsYw1DshZkYfac
ZlFiw1tOoG5gIIuRxkjf/iqtZhJkSKCVYYNdpg44tj7+1mfZHPD0mW5FEE6Ju8yo7PhNmG1rQVJI
fHZrdlh29c0QR3F0NBGH6BemTqK7NRlAM1Dh7oht2SgCbFUjts19DClj+B5mjraxTMUOwCBQ6Fgb
RmNsr1FdE+YkGBXwkkXuFO9LFBXilDhB5fGcKiybDvMMqE9eFWC0RqZDBCmKutFAwmbVDubtNo7h
Aa8SpxiDx4aYGXPZPWls9oXosr0J+7t7s32DQxP3fsN6MWBXzm6xN8n2+KTOjMlryHNhLMppDlTQ
gl3tvQfouB2fMwnf2A05f125401dnULu3d0lb3JhHts07Ocz8U9V8FSmBvHrEC+c2cfcr7jUkI9Z
Fag9m2ORQSZ+1nXi5uUdLbwvnluCcpsvvlLEegtgOvPGsinjAIah49y2kVdcyOwtHqqacbW7E+HI
FhmhC9osxmLedI1k2+a8UlrLgYMo3SG+gelRdI+kTlTDDTUhVHGL1Btnv+QuhGf4vEn9TApdBatf
hTZsJV6DkD1z1X8dS5kkp9Ak0Gk7YBQlAKA1yF2uGSTJbT/aiLncuV2O4KiquKmDLOXXZWjub2x3
7ADs2LUjtl4rFuvjnNbmPiMRSx0n2yEbqifLKdvWJGnAeMFwMMESTS1zq6eusg45Yg3ykQyU3N+n
wm5+WmPqjudYJYb7SkfLErDRfkTaecpYO+cIoRTzVri8MQ1KVnfikV9LmA+ltq3hzclq8DsoHYkl
HFMWGvvRHkmn/a/UncmSpEjYXZ+I33BGZ6kIiDnnuTZYVlYV8wzuwNProMkkmWmhhRZa9KqruiMT
wv0b7j0XlzvTxXsIMbG+X9MA/4bv2konkbYLie+UuDmD/Ds8yjmzvLHMF+O3amQ+/M5tK23vKcXs
Zb4KLZz1J24r0iFHS1dAVNyx0+POl6UaHicpu/5IcAkg3MVMjMfK0wDxrrHnzVjr4jn1pHmBNiXn
5BPglL28BWMx6fk6LEvVqZ/MbRIQ9AFaNn34f9JU/X+0DxQ0z//ndeB/mpB1Zt//c4u+/YX/2qEL
/z+EZ7EZsRgf/5eW+r936MF/uLbL182jOzeD4L/sCP9bR+UE/2FSAbiBbVEJCJr4/7EJdDw6Kmk6
pi1s0E++af/fdFS27f5vYyHTsk12kczCLVZhDuuA/7W1yhP8pnLdIniQS3Fb1dWhVTPEAxwoTVzN
13nOI+l+WAhk2b4v52QxMM/P11gJtfc879SUADB9YnN2Y2BDlRt+2VUKW4WkMruU9UVidPN9XEGt
TzixyNqMmRxuO5BvpBk+j1MmQzDf75NbviLvAn2JjSRNPTPSI4wTXU947gq2EhkSJzt7Uk6FaHVB
BWgR8An8EECE/kacO+4tDRMEIeIvabAgGnSX76/SFO4j97HHV4eFDgG6u5lqGDkUO7y5eEOtRkZB
Ig5Y6D62OeCuV8E/fOrbhiEZz2PzUGNPrtA43uOfgRYVBwSjxFCxUHfB/YDRtDgBahSfYnE2N91I
cEkFbIs+eRuiFuX5MwNfvHgPadX1h5YTmfxLJsKkVqT+2N0N7fpcmsud56X3s1u9V3UXH0XCnZxS
Edvjp+PpLjIUql8Pp0nhUu6UIkfbYniHrGdz45ovc4IixF/6+ggPNWSI93vbDQI+1je3JbnOsGXH
vmAiWg9jX5M0TTj2JBuXdhrvcfEHoadX9Hy00qFjrTcYss3ZGjO81TCCxJRRregizAN/DasWZw66
2eQ2VoTWLiyNTBvr9joil1NyeVImfXhGw5mlhghBmdfl0u457//ZiAJ3Yp5ghxCEGvYLfaBnN9bN
z9BicJ4CsUjqnyzLqdoLgKxxKkI3mGaCQbFd99u6sDSGNbLnS5cjN1XKIto9M99sqsGQPQtCogYT
3gC/JLADaw9oa7OGJysusMGADRScmHPvqUH21moQ1LmQbGelYESQrEvw2KSYQWisa3j5HqCre5Hm
r3McPFej/+ynIyHvza7w2Oe4rHJOE5lE4DTByrj71iCB11/o4FTiP5EIGRDiE18agAPkL+JI8w1k
++YY4P8k1iwniQRtnkxpPYq/sRUsZ9q3LhpS1MWGaAZYMuyiRgb8YwGez+Cn3/WjInPP6R9NGwmi
tgo82kWpcMgFvyo0Tns1jeItWPOP1B9AbMf098ENny/oG4lNDRo25tCZEK1YOOUZidt+9sFPTMGI
6TGz1L6wlBeSw+hsm+YVdVUTFroMvtLMGPBpOyGOBuM52JTwi0e4EiGhLCzgcNUtplllb8VV3vOB
VHJgmkdSBbxT5grAECa01p2r0ZCyWZsxdKb5QPCGP7wuFFmTNT5NXG1kT2OeFyV64cz+sSziNBdP
nWwvL05rZ+I6hN4vAm9neDMDcW1USOhZ7zRlP+xI2YgaE2HUMOr4GrSjw3CnRMboSWrHFTGXjpuj
Vdj4uKDaba7iJW6f57VPP+Dfv+U8PqJOsuLYm9mT16uGb2BCc7cS0NvBxeJZ3UMtOs0JpHTsEKik
5UxiXC2xcyoyeVdI8zlAt6jhGPRchHWLDzuhk2isu8wGQhYXn0MpvpGU4wOxqz9lRowzOyB/P+fI
+aaAvEs7uOQEukGbicU+9/oLpUhCILD5sPTds+oksUQkCEOVjcmh+ugRDBd9npNVkP6xvfSqsBPv
VrSXqIPg37iKhFuggRYStF3L0UCdStuSSe8eubV5mEYdYm7XIQvL7ORl+bvDFoNbga+RZHi0I1j3
O85HKOwQjwhymDrd3mcY8P2cvRj4ngM/pD5bg3jIZ2xmirfMYF0ueqiRwajaI9fCB7m1YJLABsQB
ogo2UN9TLBmEWXiUZZN8dOl6EYqg2sFMn+epQcpKfvoNC2tMJFiRt5gawVSrDOYiQ6/DoIgUaTrE
fjSugBXYcV/mGPOUBPpjckhL2VMat/mj2xE44dcSSGqGwqUc04sHlgxkTA5/3xZ37Bvt3eD4H6Lx
jWPQEBnYjx2cibY6M7ViwQ6hTsQnIh8T/o24q/IWP0GpsjtRPfReh3JMEvi1CO8IXe6CPME5AjqC
AA6iw3LL4T3zPtyeHWAJ9stGKXBWY3HMYFgcxiW5sb7PQitHmq3rJJxs97lR3T9atx5hcSaAXZk3
hfVrRx7Wxt37zfALMh7ggSEn4ASL8K53B16kYHoEdLu9WeXFtN2LZTYAVPvlgQYCvrabP3igfahv
T7GxQleO3Rc93nBOTpjMFl5Xa9NVs8odxxzeBsGdiNNGPoDFW9OiAPfLfjl0tn3EhkggkoksAd4x
iY42wLNoXVjTBegDdo1dPfB1kCxq7X+jg01kMsRXWmQ6BOVLHEP7lPVrJCD/0xliDE4WfaTwORZs
z8IxsQmHXbm53WGFPKU+swyoYqGQMtoZIZGmARM3zpkHEQNxblczxUURUoqM+y7OcVlO5jVtv/Q0
n7H5nqB5BccKJuEw0YD7kw0zZcWrOeaM8coGBHlfH7KatyDNsue0qXMCGeGzuwJdT5wdxyqBXsvU
c8/LKnqS8ioxPFn4P4yNANckJDDnI/acUFTTm8O6+GCnxdHz09+2SyhF3KEBLuBnsQ9hSOe0cDGS
Yr4wj7j5gY8p5oOsi48lRnageQIpdURrCiw3AgG16X7bbolnNp6+mVGhApW3mRHfaXaMEwDEc5/J
c2kjncm6b5VatwFZyKM/pLexER9LnwcMemBi14U8t2okFXgmURm0id2OU5ThEakzzoBNpNK7SC2L
BYwSKcGcSQ54HGWBC1gIq7TAx1UjQxH02wXnIMTzMjkB3j0o7T0WnZJoqrH+2YuPeGTpeUDSOswO
WpoZbufMwAmlhNzrycrOhgLIMfQGpZKXAwaX7+aH9CBfKa0lvhKE6kVHglpm3tyEXLRMJ+8og6cD
CUh0kfHyRQ1DZGeCHrvNs4+VGgjVcAm1q85P4B9Jwh0gMkz1P0uplyTR+mDRDJkDIGVtJuauUI+I
SciO34Smhak/V00MpV2Atgy6drxb9LLsyipxI0ekyw2qJF+Pcb0kGTsp7XbDDrmredPOZN5g9ngn
W4ByrQkXwe1GI73i5O/T9lAkFVbjdYNapnUNQc5Rx9LL7pO5sk5kUqZhlRMNpTge2MsZd0Drpr1e
p71nxUDfWsERktjB82YVcybk7k6dvI+1+Taa72aVJJfZPwdIxQ75JigoIbjW9tieZ0FPP4sChq6H
LnVIBlxW7WszUMG3iMOoI40Yp79A0c8ZjDb9WLc+0jcveA8S/QdhzM3JZ9IPPXFUmGvI2SN0vWXO
cs0NFiedhzvHckjiAQ7wABkF/zPjZsIE4+VhiIeHxIBePHdVcRxAxg+oCqf+b9LKW4/GYMf6EF6G
9w1zKz75Q/xipTABNmoeQpHTYsYu3Fb3wzSQ2LdT/egKy9m7rWhCe10pNiDlx+VpdUuQgjERFQHi
bBPf1uaxPwbJfAAYoR6cFdJSNRZ32LfsDNevJFoxtIfO2RsiHXDDC0DR0JcJ0a1mxDjZcjDta83l
DgOPGAPNyYFEhTlKMliXEgqvBLE0UpPZAptl4TDpYaqyzUE5HjWSONoYANfS738KSCDIilb9UNMq
ZJ6vgFNziOukO5VDCaorveL72ApiA0mYZ3OW4Ep1NGauvL1MvU7O2FuIngEm3/sO597ILy1F3zVQ
IJM+DcFCk/jQmGevkvVhHBqwAzVmdmIf4AnNcJllHTBftv652IN3PgqLHSOKm5dw9BUT5hK0UFOZ
8M0GZo4Qz6kj5S+fptqwLTLe+1PzQC7mdMzy9TWp8U8EGlZgtuSXcfstBGl2EVnsXwswjKSvHHRn
/4yG+1pZcsEWyOf1DQTx+fibsQ0fFyVzt5lbqxjHBXJ9tKBljdp+dli2obIsCXMnAsIPTpPN8Ntw
rPoAqeN5BfZ5srRJKdfwO3Dku9VpwBWxd/EX7Cxdq+jYxMsC6y2qHLALS2A/Fmi56/HX3CVAuXjp
fE5zu7Xv/eqK1Wg5yupWNqo4zel449fZXGVdH6uelcFoO98GHTKpgvLs54lzGLTzYFXJs73BvRQa
fjHobxms/2QM4jGDv4pnzyMvG1PH1FCB1w2UipE/yM7COTJBxH84QAfAHklRuBACmK6/SmWchAOq
dZnEZQIbgfynO6sCvUXe8i3r4zfCfUlg1Xm/M+5UAbS17rfZr8/oUxFXB+vieaD0CZMRxHBqyxO8
oVPj+VzBPbg988tmBsYfa9eQQeSIacb9O+uF/2+FI8sV2icmCuASCbzkdLYegL0l3fQgLfih1nye
RKCvLm1tMuAGxIMA/aRezxDT/vQmkkJfYwecwe7vxGJ84vB8KHNQjzYyXI5g/mtIPFUyPvXkQ51i
6dyKxrtPMB4+lDbOUIEzquXA2MtXTsMgrFOfC2fFXCILbKdFAlvJd+GDkyAGV6gOh6H2WPz2NG99
DyRsoSvOt7RRtJdOZE3znyXtm6OnrHtBRMS1aseDpRL1OFDhP3SKjGgoeCLH4csLFTkZGknHnn8m
X95jjXkcemfn3q/TOF9sI+axJo24WT5pV0usn8l6fZNj82P3md6laCl3E8cZAYsG1uKod/sXREVb
Lrz8afyeqgAc0UqetTFM75QxOF4sKgc3lTiNfdB+6MgJKJlZm8hYQrnbAjsAOk2NETaZSQSIY3+j
7sKIrU8kQpxyBzhYbFaHvuShVqx9DH95mNDwsL/WXIkuyeomOz+rnki6RD12ZV2+rtCC6dmZGjr0
roY7XGarZubs1O1xniACAPGkurWt6Ujd9uLFyHVjsk4p5ZBgiOKLEOL2zG4bLmz2amgH9SGKXAsv
cCIAt/r2TEx7WVwGTomTMQ8bpIX0tvnmI2S8T+5yv+Xj1KQqmm1wI58CyQcKxEN2WWOCvQ1nfOqy
VdyNC1ky7C53SQa4i1nBHcJdXJI8c6ZH3dn8k6Rxdkjy62LBjs6kcfLSjWwNZD1yiLLERs5D8TLp
kpKJO25kXbUH4T1TfjcEUINZSnV7Z7b91R69hxyozt4s/I8Cht0u94XJRZkuZOmaePD8XER6TqOa
iuvA+pSi2CaEXt7s3HoPUKgCfo+P/UQtrjqcPWMe3OhFzgNP4ODhcpWb05Vt/y5e/Y5WApKWZTu/
Wi+JhFEml2kKgDE50JF6oB8r993OosNTJkVJSaJU2ZFbxPrsc52JY2pnnIswcUszic+EBhsuyWRB
fJfgGWINdOeYiBFVomnfmvGIBvm+XBQKhI7Epvm+0tup76w4JseWXiqPARjwiFmaLXull7Ptm/WZ
wfS19ILvqZzu1oFIlG6eL1PJRyZSM2XcCcWt/6jOMAh8zjL5t2jgwGdEoTg0evvGZOjCPuhYtiIJ
g4Lxnxuo6yBmlNtNfpGiIFeQCKR9Bx+d9v5tWu/pF0+DRB/grAjvTeU/edkMixMReInd+bD23YOm
AN4vJpWwL2bSUUhTIuS6P3RBjpwx5UeLucyNlB2BW+Nelj4DubL+zS5gJn+hYMBfiJf6Kbd5nRo/
/xWQp54a5lNTS/cUkNfHbSK/WH0CyuSOi5ce0nadQzyYgz1r8fKq0wJ5iM9zCrxv1z1re/olMf3X
9fTm0YZQqWWXvCEJHoM4mKidQ3BFOA18YzVXfIHCnlAkuHym/aeikaI3ydbxk3lRhiVticx8Ri3R
H3KzgcbvSLri+Tce3IDbw4vc0WU+yrtEo4WdgCiHWnHyph4pcIZ/Z7AUwCRcQDzmFK3kEWemt0fO
aB3RxH8uQ/oPmAbkAaP8U8XZx2R2BN9L95/h+Bfg/KSric8iKCgi15icV6Jl8csHcThDtqP1jN2D
M43XqlyxUWVX2UI1S1R3r1Iybzqn1gfpDelmv/B3JResOYEsWIriGfCOQ+JHQrAJ88KgbdUDWELW
rDjFSRrZC9Y7oYM9jXrQ3PujcJ5JlHmoJZ1c24ESUAJIVg7Da9fLmHrcCRUSZBbd5nc+g+vllWEw
Ee+HDZ5gWq++AVUTyQxtMS7nlJzuE1EqV/YgFcZeCT0aL5a7ZldXBU9kB4iLE+gfTNEgpj5tiir4
jzbjqLDtgWBBonyZRtD6ODvO0xK/O5qTwZIIyutiIaoONj0MOyYXmBOieiCQrB0+EpE/ecGkQi1l
c3BZVmkUO9tFV11VoCg/m4Zbq6whhwS/ppU/s04/Zje8WyomK3hfT8z2OpT0VI4AO/36RRnrb2ey
0UKQIKSq9DKl751HOE5MBM6Gfmcbxtk1ALkI/s2A1rc4+M9WLczHDEBNfudEySZ6l3hzLQX4fDYi
h5fq5jNqNXKOOd8HpyChbDJVqdcTxLR9DIN+V/UI9gMIW4b84uP0Rx4+eV2Qt2MKdZuYZLQ/Z3B+
f9DiG+lg4rUUzP4mYBt14ApqBH0dEz6fLeRNODhCTPg7WyLWz9pwIGXWCDxXc3GK5U+RQFgLOvuZ
LB5n57TTv66imtRgdQE7wb6tF2QCK1BtZRI6hFScXGiX/yJAytk1XgnpvUv84jqSoUWJF/xBCR7h
hCUEXitKxXg+ZQWHALIQ/VT2vXXhW17tqsb5lIwX7oPFv40Z5FUmOlMUAM+EA0H8s+ouFfvGYQRn
tTTIFgr9NffdL+x7hvHeQak0tD4OuUFKeI1yIntUqG85qeL7PM7fEsBDezBzoc2HYAb+mRArk/ry
N4L0L3awtAZF/FZ472p0Kd/NTEWlC7BzzJ6Gye4iFOBMI4P6biOQmoxz9+OmiaHI49uqrd99+zdO
baYrI7uCyjS2yUk4uelbPjXIb3Th7OP+a0oR9qwWUOcKYP5gO8U+YU3J6EI8taP5p2NeXzksYEWd
PTb5cTTW26LM57SPD3PcfAzohsH2FhC6vCScsSbCk0rO7YafqTWXQ+1avC9sfPDgXB1+G68Oic1h
5YJem5lJKe+15FOW0+IfhhwC/ZwOvwCc0z9scTxNQGdTwRWwg/W66PjCdcrJoOeBYMqsOOCIxib1
AQScnB9iKkxhZYhxvCe3KM7kMvB88aRx+M33DCjWvVwhK1vYG9Di3xW28WxVFVcFx8keTft5LgCg
Te6TfJkbgfppNr5RBtCnLL/cfLlWHDpukR5dh5OrDhJ+/y8ah3632o+lgGts0f1TidqTc0TVDkjC
laRpdPdDGmZB8nc7f9buX9mIqMcdwWKChpS5yxn85dXizkLK89AU1m/PWF+12eOUAhUy8487kCsJ
mBGk171uOB6K6mgsqnmBGr7g1UhUmOAVS0+6hJgzJgw8zOpfKSFXM0+4ZaNFFgSBzrdM8qNqsCBt
ZT74q/yKVSCjRJuY8gd7OOXcHxbTlJdNXLkyWcP4HWGF5RCyFyRHYxGcl+DBw8cUprk3HZwGxfPU
MJ+Ce31C7ULJsSNOp74Ovayvilp9RtXHIHN5zFn/aZbh58Ks3tbY9J9hlz2T0grb0RofO4bklzIz
EDRUQ31M/fU+qFKfwbr/ZZnzdNc34ti76R0Gv3pXSRYiasi/9BhtrmEOliQ0y8YmpY7HZC7ADDDT
xC6DEE/Bfx34ZQwT3hidvsQdSKOgh1LfJsC0LOc2OdPjPExeFFhDNA54pmOClY7JFxN/4HpNzAyR
XcNUzL9Tp/vXCDADE0L+KtYfsh9C2dp/Za0OgUQfNXUC5dCU3id5ibN7zc/smsQN0MeXP7R3MORt
wovnX1sYxupjVTGM9sHKqxMzDTiBCVu7HvIN87XlJNMCPkEzPwwDgxqI2EciTYnLQb+yjUxfZ3D9
j+3METNzo58YaiP7XjBp+6AdEKhNJDW5psU3tLgmNG0sYMEgTEiJIGH2bgTjL2Q36kgG4GWJHb8M
gNoQbMRVv61X7ZMmQ4at0xtxAt8LKw/SfP4aMeEzi40AE44SK46jaWoNmJWaqi0/jbPddUlUTD75
jXJifgt0DIps86LYdv1+sdAJX7GoVYfG1pe6JOeuXjEkttlWG4Hf0FAHtEFJqbneQi6jR5VnJb+z
xv7Kp5s/JZGbTtUTCGukmTN/N2Hxa5ee3rsyvfMX77kEdhMRCsDFPbZ2hAyQmg/3J+vSf8hsvgOT
3AqPWGuw3wHju6K7OZVStFTOW2yOHqOZXJ4cYBNAlMlDsj3rx4bNHGXlYh2JaUn3pg8/EeEf6z1w
PSVhgBE6JSq2YdARI+RI9e0YmhhU+JStx4Z21Z06227xHVC/i6o/CkxE0cxQHhHyNxo2UkG4vWkN
8g/UjaCU7RSMSkwEZ1/5QBvNn6Xxj5hFp3Do7eZIuX3r3Izk1tKtDm7e3FVbUImT2afRxZbZB/wk
3FUI1OJtnABqRIItTVH2npBpQdjyD10XZ/exlBAf4lf8BB9u0t1ET4IHqq4H9mcQq5LqeXSh8PSc
Jv2sAaBAsJRKuMCc5HeNwvHmOfUdmMKHimdKkm+fs0pOPrvRobjHSxIHxhlp9H21SIbpxnCjvczO
WcIIZDLdLy14g/vJ4kImdKsrym++Oz4YaK4UTSww+oI/qIVQfLv1Q8rHAp4a4cDvL/W08g33bkE6
qNCDDtH6vxJdMaWyWRHEWf5TZ70VyS7jYNIJ0wKRvaDTGHDpprxmE8GKQzNx8/jD2S0dFI0myRfB
fMyJwnLKj2C01jCdGbn5awK9nOlj2Akv2aWGRbNTM6xNqwa9DdskOmTKJG7pcmdjOI7YRJNIuXYn
6Dc3a5gHGKnp3+Cpxz2bqNc6o7+AHfqL7wKmaD97MbIs3q2DFxxn94k4RPoX3lFblHJnWgsXlzI/
lIStP8wMQxO2B06a4c4rsSZW4+A9UYYIjT9TusXnkgK8pHmfw8VeDxTV/gOKV7J/RBCNwrzZZfY8
uflEkLHJeMla8wssizMjxuWm7ASrlNESmJHG9mMQdCc5G199wDnRs7XaW7UpdzQSTyYT7MdMU+wV
gsDqjK/SPkv/EXD5a4xRkmhp//IQXt4836C4S+pvNUEvRVnJ1mhFKcFEZDhrLsmZX2+ydj9rILNT
CRovA8m1Y0O5y9LW/gx4MwanfE97GtEs0ERrtf6ApdchAKkNDUeyksfsFmoUxr1hso+u4cfmafJl
N+dJMqoY8osnH4YM+SI6UuIvFmC0RvenNinFcgdEku1gO9+cnnuRzssh9mrkw0bHRZfGN4u7a1Vo
v3FN72BzhWXTpleM0a+BM8RR0dM7A6eAdbrOVF1LEvnkJjk5jaffwdItv4oC0W+JiPcI4vmlj8nq
7sH27k1CSwty1U4pM7MNOxrvEQK+2rkQez5fVXp4rJufPpnQhVLJUuk0Ic9CMOOFKLsG5svgUWUP
ikyUDA501RNtibxs3hUV8zwT281Fek0ftjM78HI03taesWOnidlYSo8dfNpE6FMYcmD4Gv8MVbPT
k2qYj1BYoQ7MogL0FZAqxu5ebDI3kv3IprI8x0XrHS1E7iF+eMpr8tlHE0lJ9rJ003r08uFIM0j+
GVnp0N7R/pGc5iTXxX2axkqf+r7gyoHUuDdG6G4UcusRRx5gmQB4e5kk6wFs2KXscZ3OwhiYz7cn
Q9c/M7FjtLtLAJ2E5AfMt32UuqzEl9q4FGZQHBCKe0x+NmWEw+Qx3WIJ67r9CarMDVNHoXLeBEVq
IX9EOweBZGE3YP04jNvusSDHMwYszuyE9xNSzeDRz2HLI/JEfOgCxFWLHuFA7Dp5rGQmhEbxFx2u
voiVcCbV/Y5X3sm5WZ8aVjwAB1xxNxfLEzI8CnI8zOWVEhgBQeY9Z4H9V8WFZI8lLtZ4qdd8C4Az
xnDddAhjBayI6Xz1gH/vD4Ke+VDHH5mBrNOYjItsC0Cby+gcuuk89oO8jBYjY1utigVdQPBOOpNn
JZKHxYrTM3DICE4T/XxKeTPxlcwN5v8VgF9AvlQwc0ZYDAvypCXfiiHTUPmcOd3yG1PIPhXlcgf6
cn4o9Xxba+NnrRsrwgXKBh7d2MKCn67SQBxadFfz3Dq8aQG8CUIc1stSQEfF006mwpYF38XfoHvB
Lug7zaIsDBTL2aJafifx/KH8UUV44U+IQaeoyclgBFcxRdY8W7u0tKdjALN6xyZv2g/NU++kSPJB
bSKzz46EtqAZUQh1WnwFxPdyTM3VgffooCCLR2yH4OPbw0fKbRDi4mfLadv5U3XX7BcSZ17clQEw
QXjMOZgvz7wFhc86nC2mnZUGY3jvM4HFDdWhRwOw5qfcpalpa5QzCYzP3Tx9B2xuwDcUC29nX52D
hLoK21u4BNm4b3VbR53FTPs5iIfhpene5ta4pWt6c8BXRC16sqR9WCRW6smY/jGzIr8eN1HY2BTa
2MQP+RL/qXpwQ32g3yAEMylC8dGxFlEtLCMEIjKEb8PDKWgh0vTT8tz+6pfc+IKYLJMhzeiSLEuH
P147EHCLehdlDMfIpLCWM694LjJk/rlx8Y/1alKOJSsvaUYQjT3K58Hrn22RXfPCJ1OduzVyUNcw
CfQ5pw5dapz6vA/uIGQcDA9tVZq0T3psWVAJJj10CkxYmvwxgIF+EKz79pnPVhBDGYojJ4k67P07
9qrwQwJ8VS3pxugmQqbFfdhHGaKK5zwvqHAdcWd5xoHAbqA/a55EQcZjRuh3zHzrSWW6Z4IxMUBJ
l6vgABJNdy0mIix7wskXcgYvbuq2bDvK5w4LfCi79RvaxHJM6zQyi+qWztq9R2Po1LXe69J80VOg
b+xRz+gqiez18g6oGtOYPl/vVstwtqtO7ZF2g2Ogro5HokAJFSqc8Zo0lA8oKrY1Za4iKWJEJ/RX
fmXwVmxfIUcwUTNc+HBxmv0OKtIX9NDuAMNStxjN1UzKl7ZN/i2TX+ybSlkQylpckhMqEh6sjC39
C5XWj2H0307HL9msobglRc9Wx26+TURfM7l3gDpalIHu38EuxnCGMLA34vIJgmN27HmJCu57JvnO
nT//axyGqJS8grGcwSa16ZZDnxcOhK1us4ZgiwhgP7lz8xCXmEU8ycPPGxJMq+dFqSO5HPC2idF1
BsEdlb22A7pQ6tU954YKbQ+Dvpu+ZwVE8yK/NxWpClgyFLn08cHKPefeYq0CVBs4qDahgg6DciNE
Dr/cag7Z4CqCbeCgaMImZUyq4ginKeA03jVtVu88p+fm9do3CwzADoLJy9RPJ3+L+UCcyTrW1ijq
BTKXaeovSXXwsB/dq9hD40kLcUwNPxosG+pUwTMgltqCOAlCrPUg3JtPfcbTZAXNjKhN/CPJ2dfO
MpC98SHDWOrNZcderg2KAUUEW12m9slhyypgmTsdc28prhO3n3IQ08UjYEzSMHN6H/zZxC+VTFjM
yKSEDF38H2Ezfist7gOXGT+QiJPlwZNQHqM9R9cbLTR5qxsded7FjZv2qDTAk2wyIfp5bWTIVdxy
AiMAEqqol/ytLHNp/WzrfsLN0UqCHMRof3kkTLhogJF+/SymaURmNR/JCI4vaPtD3zs45I544wuj
2/rDEsyRUVkOMhnOQzG9IHY8WDKuEDd5H7wBSOULgguz+dFPpj+dD5WiNM0UM/+VrLb8juaM5JfS
JGAPlYxJfaDv8hbgpJHSJVos6pDDg9yrqg9Cey78FGzKQSahvmQLPRY32UM1nQ0VsjV5MCz2awJe
yCBZtkgCNsHDnuIk/51DOmY06hxrAhcPaS4AYxYgOq02XFs/OINg2EKgue9r7JnEQ2QWkYsQ/Aen
myOIrMQe5zmlKrskwIJDBJd1OvgS1DzmrSeE+pQvS3f2l/a08H04CblwfJjzZbTviZ5n9OPU21LL
/y76hhpsRa/AkpdeujJ/exRKRg1YwFgJbAuybwak+pr2zyVzZ8I3vMO4pnLHxOyUCMfG7LSF28QJ
Oj8vD45mcMUUiBenko9+a5G5PPNuC6e7rUYeLe5dXK6PHQDY40p6O1Ja+mrkDBOBxumFiKIJwvLy
VpKDGClqNC5cqxgOapNKZP53W4DMQZB8AYIijnbcuTSVFiEBLXva0Wtu1mYZ0h3+SMgJczJ/qWx9
KRtDHV2xhasQjSUMrQ4jd3pON3b0hVNFiGsJJaviu23N6jcDDDde+JWyG6LFumsg7b222zbSDYKd
FnkfUv49udzfIZw0un+VXeMgNe5rVHsnWyHoc8vfY7GVpB5hs3NAEAbMYoZbjr+yhBpJzSM+A+pg
HfbUOUFtnoxePVWB/2/7FyUB7KdCTX9nHCIgtqV1SS39HqyoQ9YME1dd2Me15MJooXijXkQ3WXBp
yIqYOPsvUtr1WM8zghn/OxeUCMyr6zPbR0R0TjmSloEqSAL9ZD6+LwtN6g6JIAh8/Q+vB5MKcJFE
1U+Rk1LLeQM/cTH3ZixuQ4P7B6YI/Olu5C2owPcNi32XNfwckkVGXYYGjhzWQkN7SFBL4/c037N5
Bt/Z0X+Ry3u2FwIjUNs7B2Xxbcna5K6UQ3nQwnmNMxSuawLtd3CsK9P1BkUocZhuDiyGspn6EmQe
SdUhSo+YGx+YYH51pPeSQFWvV+9+GVkO4PKd2GlP5xRx6QntBz9cZbVEmpsi7Ax5pHD2UVGWfzJx
LK2+OP9n7s6kN3YkvaJ/yDTI4LzNeVQOklLDhnh6kjgGZzJI/nofum3AbRjeeeNaNFCNV1UpJRnx
Dfee2w7WBvc58tppGLZevlOEWcEw7dwFpgpto7vGbgCrtDWT9sUJSg6KCnIrWsUloedE1+fsJqjL
OSCqlR/pzXE0OgjmlY3Xi+B2kwKUUAdfkCxDrJ0vsk3dt8/2AIl/RP+/Me2R7wRnQFHVybbp+zc0
WLuQBm5qco6IkaAtAoTZbRraX6xX1b4S4SOL8/oW8NPZfbPSmCLDr9FZ5Xn+HxHoYlVqPZeAIZsD
bqT1mLOf7JFabFrxVKRueOLxveV2Sl5u5Dgre/Q3+F1JVO3YILNb+Bv4zCLpxQlQdZwKTDZ6ohQ2
ZYuVCBtfwnbGp9loHY+UtgkYEFLrio3M38S9W738bNtMbLGks8nXbh3f4ArZJ/7sNBhXvOvC8XZx
RmcLfZZwnb5Yhz7gZd8JUI7IPUGOZNm5exn05VMniRFl0xttgddylrvhxgfTRTuW3bnEsnVJjvcY
lntnKg+RG4CVTd5rYShEOwShJdXIZp7RLgnLurMSWftoY5oSlBEjd8mwKdiaFB0istIWN8MqsCD0
D8HS+61DM+X63Zk4Ps4aCmlG785bN8sDpnoPIvVk9Q1kSlPg8bIYvdeNrtaBzu5FmdxwTvVBn/Gt
Z2W5x5XXJLp4hYAyLWI5pEhQoJR2HZvoCJUBlwgVgQXs05OTs2z8YtypEPnggG/4QAN5UiWbKHZ3
2sHMU3xhtv9MGIlclhVWvcLgI6lvBM8Iwrq1MXoMTRkJwRDbiFHgbknVUZn2dQ42zVyGu6N4MefE
QQP/8ZPbUhm6GHaoqmoS76cW8dIs8VFeeq1RHpNUwrvkMPEgu2pOrgl3YaI+yfbiLDVRcKHzBaTT
rfCDW1eSwsR+EDZTgMDkoMqbZ6x7b7X9N40ixhchKXdF9if1CFkcjWpbpg24PB9avQ50vw3HszGE
2DPTE0HM6ZpO4QuMKY+P1u0dMApbNkQVIyay2wocgIsp5dokXgEPhkAVnhocBdIRH12PWjZAEu8U
ps1Z8llE5JqlOA1Q7yG4bSeCXz2yizluisTBV8/Ef1O24lhPr7CNMyrfqGYU/aRaT25wejwZuoFg
Pfd+EtVFW0/QRk8TMphI+NmqJTrDUay+WMC3K7P41sY8p+Er45XNwJBp7gSdIKvh9GTAoOIhuIym
We5YDdl186BaEjvOQEjwHuJ6rmezbvplYIDp5KWkV4/XUYgkszOmF9HNfiNzYFWmRLks4v4vQyx7
nUW4ZgyYzlVR/2H/raPm/5NNmXNTudx7/aS4Shjtdl36BS4bOYkWfdjDTY8ssWf4jS2Gy5Yr5cgT
Vl4Ynj4c03kXQlxir/qIyUR4Th2/XYy8Y9smZSlqvIUKC1YQ0yYF3kaUkbWMY7/eqAT9uD+y9Qga
NZxpHCLa1jh2zm6ge0RHymo7xAU8fC7uwJb7iinDqggJnkUkPqiGpzoFQQG3oV+RUBbt6M9wYNMM
MVXPeSDL9kmTFGSGPqJF86pwIQMz3lbmQPSGQVQt804GsH1DGJtLbE3m8NvFUMmGAOk7rpFh28wj
DvIA5CYcybymP+GpygTCPgsTJtijaTG4jbuiFS4YJX05meWsCYZnsAKKCe0H/isDAMI+1/JznDI5
Ty2LXrGyaUYBRyJbYBBWTd9BbcJatmbKpK9vjTa7WCQDsxTU6/Ok8N6OEzcpXp8R2EjUbK1gfj8I
Wlw4Ki93EytxqRHras78ChzAxUaNBdKkLxF15rbpCE7w7IYonwS4lFUyTjaN/AmiF+uJFJ1U556K
wSyOZsIStw8Ue6aKdAma+8hPiE/za3+viGhlr8nbNPS488vk19PQI/adnZ7siWRDHPi2it1LW7tv
lXDLdeVU8aYL586u4cFJkuQRhHijnCF+5k7h/0G933YQF2DLy/WQR0wzHRiHpb0UDYHO5sVgwLSc
jT+wEuWunmdKVvHsVd6EIkF+2zyk4EiyFRh/2r7LOBrZNdTwBQQCQZmRrEQcX11dkcHg+J+Nlj3B
8nAWHAVsS7qH4dTXIdObQ+jiGAj18q9F2ugiCdznQKt2k5Mma13pZAJMfrYeAhKespBb3fKQ5466
/a1ze0MNGDdjxfVi6fDDIm1IGemH8ux+W3a5qVsg6xkrmC3lOAGSwZlrbCr87hBYiAyzsZq9Fgh5
df3kV6xiaeIqDo1iw1iyPuBUPqQGrToyUcTGPuBS2SkY+PbwYUIzP/oVc9WoQMXejoOxy2xtNeS5
f8i1bx06IaUou2g37fO7Mriqu4pyPrXxF/j9tTP9bJePGZTT5FOydH3RJ7Bj7k2aEbG0qbNMNAVx
hK9YAL+LB1RyeGHY9iN13LWYhrm6gI8HQzGewp59YO4POlZFIN91N64rvdO4gKvqaGjJhsUq91Uz
J45gMSOCL99EqdwxEmlPRJV5OzEGf8PEWaKXYqlqDt9hRXhMPsGcUyZqcWcmLqkaVb3uhvkmheJW
uJPNUqzvz7WdATHP2NoYcEQXXqWfhTGcKcBfwzq+liWqW50p1bKtoF/absT4uCuuVSzP1mzvxkqZ
oGJwt6J4lok+rkZHOzpIxTBxUUPh3V8MtR+d6NGoUEMiatsSbkKnFzsuqWr5f2JX/n8HOQbG9b94
mmv5k/+zp5k//w9LMxZkx4Qf5rr/4VvG7PwPuLEFp9jy4VnYBlRhXMr8M/9paTb+1dQNz3R9Qkct
YbuQpeiWZ+4x/KiZNiZ0R/geaGPIdf8NCvW/QaJAIf8zdIwdnG8DTyZTBvYP6+1/NjR7g4NKJqKz
TCtjl84TDPaLD5R032WLbg92Q7ksJaW3HW1hwsdHZprbVpfa2vWs/jBpFqMap72hnYdB4PprRXQg
48NkA991XNU6q1cD7V9pS0X4I/+TwRlEoY3GI2jE5b/82v8HbJ8Ay/bffyCLv1zudx3dsmd5mMH/
K/wqQvLiGGWXrOPCfk8LomdL+K/MiaJ1/d4l9HONVvvbesCXoYpqB2dgFwk9OxSi3gxKu+TkLG60
bpbRygY/dzisDcNZQxh/RjL/jUOTN7XGvTagFGYysKjl1DyjzAUFK7Hv+r5xTrH9HPsp/fTH8SdV
bE/5yaOVFmrmUVjFFVDFuZlHcCSPERhZJp9IRI+YqG9d5cldgXNYof9Z5V5vLgn8HSg6I1SzbXxW
7NMjMkjtepCrJqsIN1ETBNbw2+jjNyKp2MtgAF65U4XiGm6OfnCm4Rar5mrVBarq/JOdo9bIJ8jG
bYHBbwSlwsZCshDWXQR3bNW65GEzAJWuvpvqEECkfiH96QojZRkanzlZeV12tsP6r4jam4jVu8ku
vQTRHsGmaBOkV69gFHap0+wCEq11dMe5ad3NlHSD1j507Hknna19KIFqjn302YHY7IrkmZECKsFa
3PWiu3QjikJd7ZmZLWDRLgkf2arOOo41sI1iOMEJeGK/NZYQSetLYdbaUuJQNmp4qlbCSP0MopkQ
5gARo36v8unsNdGLKVhX7YUZbn2N9NrQuAxm+iG98ClqjL0En+Vl8Ftj68URDGQ8sPfVjbniyo0Q
vMLUKWS208n0ENOfjuW43phbNvTnuPXJtG3fqolElODYWfGec5wBLVEd0CfG6BzSVKGmJ8qZJkZP
y6f5hxGuti/Cg9O6B9fPkAaGTMG1U+kVN6/xTuVUnod6QPBfEj5dVXsQxuyWEYWxxzPo9nIjWOum
u8nTix7XwIvNv1qcfdj29BHI/nn2hNYFSPB83LcWbIJee+qM/tg61rlMiCma6wuz3+E/9aLpPCTz
iqMy/4S28Y5DnyrehptjMuEu9HRTl7eUYEUox2cwZwdbxG8AXq8eXpxlP3inaN7xhDz/aXBqTP8q
Uu0L6/CpkhHaF/ePQMFOHAJ5KVOAPS0OPirN/ZwjA6QkriTbQTvbleVwDM1xVxrRyeYgyaS2b1GP
tVjxBgwJfbfU5QiJgIlRzlZPkQfPBhYrfUP4lKe/tCo6eUP7N/VoquKJO7TXyTKW6KCa2L8VvTq5
RflsiIfbJU9ZwtNfvyaKaE6yl32LMGa26oUdfVie+zfIkidCM2B7iZVjDk+xbB5hjYDBbs3fYcL1
jd/wzNJu+Mfz1Nrn+Y94gsJ+qOXd79NVnepnPTTuwu3eYbmQkGy++sWukvZnRby7V+srJ5r+NFaC
yZlxO3Y28WKhsWHc/1wWxpk6F2tFfp4G0sexs5ZhfQL8hT1RVq/THMxoJtNFl/4ugiuj3HKXg4Fv
zOJO6B3mQql+yrE8lsB7K8U0WXXjsgV9TL7o8NNz6gdh/RV33XvpHHxgFF3z7ekDNU80O93ZJfTa
cGUCS9JcYP/aIFsivT1IunRGbAySDHSQ28p+I8XxvfPFG1xhZhfppfGsn67Srw2WDVWIl8zPbHLk
q3evZHnv5V9jxpKpq5FHSRSR8nMokxe8d28EljxDrlsHtlh5Gvk1vC3sns5Uequ+hQVrVTf07Fes
TzdGvy+gXBGyh+kui5G7Ju66M5h9DFgQO+nfIqKQ5l8hgJhPMX1CUqfX1IlTj0wGSLaGejfnNIxB
HbbPUEFOYur3AAAPZhidKZufnETeWsYQyrw4tfdgoPgSBd47Zr17iTkqJ/7dncbnJuwumFt38xeB
sPJZ8I9zBrw12r1slLbU+OGwE0fso3YBg7iZEEBSNWPZeliy7l6iqdq7ihK+Gi+Bb26lL856475k
8AV0G/dBVMDRdoAVNNolG6ITrp9diF6iQBBG1uqxkdk5tDTcO/0x75NdUXD6dAT8sFlFbTie5gOs
Vd3WU/tRT8957P9aQ+avyM94qiuI/USuhmwh2/xiV2QvsujI7YBcYM5JL9AQLm5Act/ZmL1r9oTC
ZvxyYEw0bctSSyeeJcqfkGnR/iDkpKHXblnlHZJ072Th2fPFFa4Rp3P4gCj+TNTHLq9nBQti0zQ4
uENyGIwX4JQn44nU5EPedx9a4dwMW5Iz/oj76dnuuitr1Fd7A+HjmY92rh2MQqZJFz69xoG+82FL
sSd8aLZxY4W19jm4SuU+MRN6FwQuMmkuTp4q3gMt2NP8bTA9nKjU5wvRNrPXOq3XIkvPOuSmptjR
Zz+lmc/yRe2gqww0FeGWmJMbuJN3IOMPFPfponEtTqhx3MLnIqu0qGkX8cBUxQq/4bgqI+OmimmP
+AfuVzzP1wf1xqQUhXHcLtDyUY0E1QN30IF1LBatJ0ZmH0ES/+hO9NXr3d2KXYLF7f6S892OQbEz
Qw61tLvUVXRHif1pu+Ub/tJTmWe/fh+9sF/cRuanitD5mOnnUOCSQZG7L9LwpMds/62t70C1Q53Q
W+69z6xHkXnHydAPrb2e7/vQGA9hOgJWKkKkx+rosr81+RVhg0N/Cty/yL8kKEHKO6jUrU5muQpe
owpHnke0ltCma5SPkmVojxW8u02ie+1z98d3Z+PulD+qXO4MVtbZeLIMAdguuhMt8GyNxb0WqICt
6u0n4Yzr//HhCXopPewn07y6WDGAR7wybqArbiX/FvbSZM5ba76FCQNt5+XbwjZeHJbtcBrlecjD
4+B0dwzDH1o2vdai4e6xdy+m3nzG1CqWZm+LLQ5slOK1+Vy38bVrmt0MyU964nRC/BXo72Ht72Su
f3aMtBm0FBXTYeoP8i1JoHYndKUqvOqaU1wswvac7BD43Xhu7Sq45YZNyo3v/BT0eS53/1PoOWzr
Q404nrQ/RL56JhkxWSQQLNq23stW3UajjNDc5sE5IxGOSfMhHXNrG3G+oqxBMW7MZPF10Db1ztXC
q6X5YqNb6mEiMJtcDKnCSVveQEpXHZ3f1tZmgF//rQZl7So3v7ZG2x1NLDgJ0VH8OzC069HwmhoI
yaZG29gDcx2bCGucNOVzqsZX2h2qvYnsPYuN0dikf9Iww1HhI3X1tGmTatFn0/pv2hjW29AI/hLZ
Xm1yi1vIBZ9nNzW79wnBlKgVCyxBgDeTHiB+aU7+ZWMe/Vk4ChRzXXQ8wFWPrg+cCFmayMiFwNaO
Hs6bDc9GZKMciu7WhMdHQ7m6za01eBG6fwdAJAaxu67kxfen3dSHf+OyAtYDKKfStPPgZQDJuumX
4uQFMeEBjjKjtJ7PlbAtg9kyA4XG96g+O2zjF1PFpBpgwx+TRgLhhLcIBAZR4C4Pz+eq6FqC5PgY
TaYKrHhSrCVMD3AUMFI0Fu0if26Gzl71wljV5UziHYLfOJtTGwmynhCWKcmFhzRroQ/5F+UrS88+
QxCtU4Bpeb9rgf4vKjf0Fxsmz8iXqYrIqkgfJYbjhcGYeEq0YEcKFicdOaN0YUuZJM+KtCx0ME25
0tFdE0xo/rGjEazTMKx0hQwAdJLS4itophG+E66sqHIidIH9B1gkLcTd6XKqI9xDoWqSjxZY/r1Q
2ElaLMKiwqsA0/DksE5ap8ilgRu5ycUcjE0TAW2IRh4pjavs4g2mewnYvLKd8b4aoDJoV5EH1F5Z
r0fHYl7sGvipUQlvCPODyNNUZ5PZVmrTpfpZC1fEyWH414IcDc7TJdLJeknwab6LOp3asGIVONUm
0nNPX2WB3LeeTuIczpyeYfpe2mGBZxrOz2wQtYxJvSoLwEI+1tfSYeCq2fp3U0bnNmHBZ09scFjK
AO/KDpH8NETmLNnhOmuh99uuDHiLu0PFu4KS5FZts6B0sQ8i+ib1EmciZMTSN2axzsASggXFFp25
i5EZS2cxOS/CDg6s25uFW2EKA/G7QI/6BGwL9FAzJ3VwujMUAg3YBdEd7zE80Di7eW0IpcLCDVc+
5SW0zTrERThMw5lYR6qp5k/m2v0xC23kGsZfsiDvAxqksGmdY8t/OrORxcVND3NSgezJqRWWpbD1
Uy2Ccg2iHLUnbTD2SvNNL/ybU01osOMYN30fJC+wHkg8vY+qjrfhQBRB2wMBLDFhcd1xGyhDoS0i
0a/M3a1rq11Pmq0CAZixZVuoobin9vAGd5qxHSofrXXzpRf7CGsMj+/kGlWMqYXDF+XpM6YFub5J
bwOnb2dG4ja7B0VZ0Ti71brwyRX2uzZfkAfxRHpguCyKP1EFeESfm9p6+CkzpG1uFrFwrz3OcY+M
SI+5aftLkMp2NNOtF5JD1je63Bt+/mzznZtBeQUP86k5/Zdlf5h9bwAAcJbchcStxuxW7KrBQmly
YedkYijtHZU1NliGnKxg0YzALcL6kHkmp6ov77G3F7kSK9wABrdG9lSY1dWYAuTRHoPVoQncVUpA
8GzcmwOfaHPsuK6AU6j3JDyXmvKo3Fi0pRG/k7D4HNLq4I/FdsKCPFrBW5rXza48htwhGOVMNgcV
PgSaCSz4TAveneo1mtEgYD7TpYEsjHEyugkBjMlvy6Wlw2fz2MbZOf7eFN19Pwuk4Em3K5s/1KHL
P9poSLrh4YzvdoEys2xNwXIY6YOwmF7b3mdWt1gkoNVq2zgGGBFlzDw5DUFHltoaMZGFIckny1LP
joXxmzCVXlqG8RL6090fvGMe4bVHy1tsxsB6YceXIlBu2ISXIy43k09lDdZzGHQmOVXNG3rDbUKH
gx7zPEzQN6NSYzdaFx8qGe9m4X4jn8TJmdMJBh6Ldl6lkxOEFli3OFlnXAp1pFbwvwLAlM2P1ZVv
Wig2hTP9mJF6xA3Em97+zGT/jar7V5Vz1WTZZNlp3m9mmybyLsoFe5ZeG5r4lDUkhTYkVgsDMCKK
6rtxu2sTswdNM+spqOVOn0tkrWRlVpJwxa9F4V4oOxrm7NAPurnL3eIKOwTEEwK+QKlrUOM7IWEE
+AsHTgSNEmgu6CBZMc6qnORBxNY+dGJEGO1iCFt8cBQTmwImwzZXv0nipGuQirO+v0AE1ZkrSYk9
JvU5DnnxXX9sN8Fo/SpD/6j99FanZQGEKuH4gTDgzperTp6jZxosQinLWnJ7yLyQyLtpDVw2JZsq
UWSGc0FHGftlvThDxjnwrsRLjAKjjvmxE9q6i9IriqA7dHVuWFlfot6yt2NHhlheei0FNPnecBdf
UYWewsTG9NiiaVb1solYPhYe0u7TAMl+UdbirLmI5/T3JjXObtMTksx5UeqMvFlKDmt0yWzpiM1l
jcabg9+ewQZ8L5wPHOuBixDFqO6EfxwqA8CIU1IpIpkjSRqlWOhdEqjmDDX8dp0Qu71FT/iCzQgj
1BaQC8MG0EMOvKfAmBEHTOh6k3XBWF+Y/iMxSRu1ECTA2ezsWWmIc62DQ+qJMZbRsJ98hYFjTO/Q
4h+wgmaywnx8g7pJkv4tJBzd0nIWjVgiZqQgx9sCWcL3wIpq2c9pQMUcYuygOhds/6i8o6eyAJEe
ySMoDTyOvI2o61ad1/tL28V5ZGmX0GFlDjuFFBx187IJe3sAYj56kkhQ8d+Jm4WXesUR+UJDuiUo
6JtMLmQgOSkcoN4K7UC4ORp3S6G3RYi2TYmMMj6zWRoIR6dYNL40l25DIhc4JcDHrb4rwcd1KfOS
yZgrF/R1S8sieX0qNLliyVEvzQY0XWROL5nqNlXjU07jwdlPg8FCtMPGygfzCSonrPVb2jNpKLK/
2LgcRpXuuVd/cFO8GnQ8GMxXxeC751rEq1ENb5EXIEsbg6sR9samTrlKIy98hVyGSQdXTGCfDbzq
q05aARbKPFmkrx0SAk+iXYj0HfTYY5OjfKr06ZJhCc7L9Msveebzka1viBJQRdpR2dWDXmGXpAL3
vf9kevYdZgnuQ0NyFdDGBN28WSQx22ifLfOnk6DWQkF50f1724gNOnB4NZUu0zVXpjgUZXFvdeaB
NUp9V5ooNlO4zzZCokFOwQ4ZwLiQbrRPZmqnN3g6tkT9cMq5aNemAa0P/g20syL44EbUFuwAllZF
wj1OJcpq8TQh0VtWMeKNvlX6QadMJJvNJs96rjeoDoDx+Bp2V/80TAqDBDXUctCTGqkUrX5ryANl
WvGwTX0/9EogZgZaEN1boiBq1qepIaJtNEq847F9CFKx93J7poYmrzQdjMRI+F0xvTnlXeBvG8e9
hlkEOxCYKZYRKifIu4sYEcwSEs46J66QZtPXtlBakO/ZOjc+6BQgJIxl55QdfAWexLBbKGSg9Kb1
ochTukEKJ4yUuIcd4zBoCBrAZeuk08o/COvsddlqwSpmuVZO3U84IUNu8UIm3UNvg4PvlNepLs8G
pqNjoCEgqIncTY0pY/kqqeY1hWLKf68zHbdTgekfnTrWNedpIKQ57LmsUAW76yVyMrkKp+xnlJxv
GPtZfbcHJN3vTtvVq36iGbKoN9ys+RtyCqzIkHxvcr3egKr8nkiBXeiY4gOPpD4+ow/9TXzRoPEc
RuG75qu77PmbUMdUH9f9t1V3OK/5uKnSDqTdsJSQIB2T6qp1lOZ45aAfFqLdqC6l+mRbStA1932F
YLPMhwsyCbnIBfMGiGuflVl3CzmwYHcJniec4Wq1LprFEudlOFkQWRz9yJIW+wHaAFgu/PjJwUXR
B+aDDzJpQixd2b5ULqQCvbRQ7KI5hj//lJvxTxYb2cN16SvAEQi2nLSUPlYTp/wB0HABz19s4m8n
jQknM8cWD679pmWPPO2fjWT6of0xmuLYO+a+iYwXqPufeZUxqRHfZYypx5rUd4qitOHxQh346coa
i6+vvlKB8dAd0CuB/C3wrQm2B94nVJcfyFrfQ1tZmHQM/I14LNvyu0LIPAu6ZwlUhtSul6daZXc7
8rehQ8WQGcdo0rbsSJgQDVujDoh51CsYsBP8wslFhGRkNl5oE2XbSAhnNMObjCY5KWDvSArZVNcw
EuDS2M4BjtMhk0jXW6T4bp1KrKbVL4EZtyC3Do3exRu/s9GPpFApu6bctZhG4jwwQRMVZ7NsUbuQ
GbihJjkPRXsA11bAT4PteSXhAtCoBjlWsD6KtL/S4ZYXPL5OZo6oSfgNbn3EvsiO6MTiVp4NGwxf
ruTG6PmepEc6V8+gidiYbOZ9mx0ULX2l9eBP81yngDNHKGBTu3Cs39zQmoXoEfdZDk2z+xBCDdSd
/GaVTqeuiY1HKVYabfymazxBZgcHhCzkdpupc20QWJ0H/n1EEbhEWU9OS3N0WuOPbX04bvvuFfrb
oOoPhMm/hGV/pg0O7co7gsBQO6Y2Pjov7Ez9uQOuggchCd+dcDhgLKbCQE29GDv9TXWcHLWgp6k/
FL9HyPBTjyHJhhTptnPOydGuuMcFE8TOcKHtw9CZh52y38s4Wje1Mx95Wr0AOeZ9yTjpmOGhuSPJ
YG3rHGxs6qx9ma4IBPJxaGQ7t6zWUqqHztu4IN4MUZBIzrlRRPO16W6oVrddFP/Je/fXrSU6HoSp
bHMQ5hTVQneMFNwtqixyObhBgydpQbViakUMSAK/Pp+WRpxy76OuUfNA1Bu+08jweCUh/jRp/y1G
DPpwCG0dXkxkyBUphf0mjalgLCg8EgXYUOToozRnO/T+j4uXbTPTd/XUP/QAhPzSOBg22DEZVq9d
kv4JLQoHqkZUHdz3rv+Lrqlb4UWImOE3x9JiClgPJfIw890oWHiJm2wqXFIdw1tikf50PWefc3du
fhXp9GqAWCuKMax6ahs16iUS2rh1ppEfyYow9hol3Qo2l1WuYVRJVKJWmdc1S4ugzwUCVe4cCdes
BqXhtfkmT3wap1F/inwwqA74JiSXVzMfmqXZubNm6adtR31lYRDHhNHDafI+WocIbomve0gI5as5
8lpnL4jo4RO3YqGaDkKakdjLhil/hNNpWU8goknTuEALT1ZlOhacnhxY26hlo6OmHTGwOwcn9FLM
Hn7HvjXG1J0CSEa1Z1YfRqzvQStZLJAhjUOum1tfKBpeLgauPSMD06v/Il1OdmBXIGkVB55PA1vW
qq+s9862bWThbn8iYPVvU3rlum55ubVYZxFS3xxRsIJk/Cgrp38ZEZ7EDREqLfZjp+/klrC9XQof
YOv10bQqwcOhxUJEPFrvzciuYirLdI3FZk0p8RjHiVWjt8f3fI6buD/0U3sJ7GnZy+eJKcLSDZJ1
Rb/tDBXloschG2ukMyYMnVmCv+cJjgRgm0yWbC4FBWGj0F9E5D4Gzlh4E48GhtDGa5k/+sI/NYF1
BPrhQV+Se7suL+Anw2WNs3ddaARSkVngoTEmtXxdx3yVvZXJTU83uvT9B8blHPU8vtwC2b0Gn3tR
U9+fo6ZCzDjlp4nyksGSgRbQENaWOMNrKjXniOXkZjDjIjURRb/VY1cIWoypDT8c8rkQyolARJgr
pP+4yVYBfAS00NY96dXwUSmBXSMYz56gbSr8p8YMx7U9agRHjxIfAqU8BTwJjxkDPWClE2ubWZOH
AmSDPChnk+3YW63SFu6/f0tlYt5mirpz4XyZtl4LdiDWjT++aWdbfn7gnmmuDvOksOYhBdAY/EYu
UxJbluaW/2was5TMUpMp82jsLFt7cPF811X9KjQnXsnC30YZmfb4JZEfe3qI9FA+lN8/oSAJdpGx
CSK/v7Romfh5ZhPkkPwd8OlQPTBS6J1f6VN0dMQqr6zmidAYsjQy/ci8l+o/N5GmT9Z4qCXtZu4G
ayKAoLNH3wFcBsJI2mdBoC6T8KhI7zWpYuNgFfs2QnKscCt6xJdE5Pyi2Hq3uzB5q+zxaAWOWqd9
BOUo0hjiON01tsqeN0+jZOKl414e0Uh59zquCnxl10Ybgx3hb5iWMDnP1dqG4qg8DoDuGdoztQil
PDhht7VK7T2gAz7ESWlu4j7KmauC1CRp4gRL57nRRb02pqnhCNqT1/Gqxb1HvRe4T6xsTeijHXjK
VQPsj1JwZbFfP3bzJajMkFQZ4TBADdifwHcCnAhpvjEnSQQZBYPp/vbM9c8RQb7kCPcn4eWYkusH
s9rsGSbtLkpcF79tiJaP3Fq+4XTXmxRW9m+pkyech118wjYGRT7Fowc2kBPFpG9xZAEAJLtFqupO
ZfmaBr1NgW/7+zAAbG9UmMcG40jBAIxS9+pjqGoA5ZPNSKWPrhVIfIAS2ovpdTZWverLJulqjXfW
3fS1jFZ2LF4GjKLUZ4Ulj65bn5HQoR0V5xJT3UKCcEyjk4k3LmJpVzFAGUXzDDgyZh/gXUwWkiW1
JD4kOHJQiNEHgqI4mEx+hna8eyTQJHW2s+DjqXpXDsETkNEbeLgLrv93hZEw7LSlm/61cPZWhbzm
cY8coBl+pRk+TDfaOIV7TgGLOzV7uDpjMqiI32l6crjMEgW2VIQagwdr3fQFQIdiod3L8DM3pncR
y7cKvh/PApuNlygFgY0gFVnIdRj8by8IfpPeuFYfhKK/5iHDuHAMuL877eTqzU6m6bQ3ZHRG+fma
9fl3D2spq0EqRn7wqmYYL48aVLAY5Ye8gRr+wrELYB4X2DIZ8m+d5c9ciAwTG82Bq5nfz4VAQXn0
Cu2Kjr7bZIl9L0KVngx0Uqt/we+iYaLCdhpMXOZm92EhxPYrII1R8Ffic1oMUj4MCzua5/xxiZAi
PZp0HyLZlf3xL4kO/s5PWc8MTvaWxto21DG/JXZ7I3aSXHZdMF4rpnTt8A5CWCI2M1mLyHtLneAb
ZUo2gIWPqUtVkIJnGHs4ZdIqlyHt/2QymwXE8qUlWPkYQP7mVGz/xt55LMmNpFv6hQZtgDuEYxuI
QOjUkhsYyUxCa42nnw/sa2Msdl3W3FnPpq2tRQUSgXD84pzvhCtZYxqjk0Gc2w4F9z42D01v9R4U
h4ty8ntCvN+TIHz7X3PfTI5oMc3LcEJ7AL1Xy5icGCjn6cm1BKiUB1EDgoNlAzCA92lX7bBbnObB
kUDkC3lhM3SCjFx5Gn34LpjjbDthvNqWTV0dBXv7sB3hqcMZ08k49rAOYzxVEA5D1i6bxRzvcmX7
qcKI+f81l/83ca+CdJX/XnS5+VqE2dePzzb6NUtm/f/8W3jpin/ZjqT3FCSKCV2uEb//Fl4q9S8d
Y6O0LMcQazgn/81/CS/FqtZEk61Mx9BthvfIC/9LeCn0f1mO6SK6pIBydfU/0l0af83mdEzbdWnS
kSg6hq1Me724X2WKeShmO9Lc+MAQEeJ+HT+nCa0mOmI5E3+EDc/0C32aMBnwZpgURsZfbtbfSCWN
Narml4TjNWYUHamJthTDpUR68dcrKBAuEwdQIDcLFEJESCd53ET3LJExfcAlm4t5ggGktF3rkmqQ
FoxTUVkgZ28t8CKG9u3PF/SbEvXn9XDPDWSvSrnmz+v9JbVUkAIPRcMMD0JVpV9kxA1WMQlsWPmP
ynG+6UyYOEDj/p9uxJqr+9uNgG8oLSHJCeKBWS/slw8uhmZeKlvEh27rJKUfMMI/4hTTtpGOeN8d
8yfZwQYdeU0zkDpUw/jWBBibnJKJdT1oj1YEVrUnI/Xxz3dkzUH69cqUZfIsknjE3ojxvOP89hWh
Dyb2oE2rQ+OAeNJgKPP+6iAWwKo/lF1Pnk+Yxfj7mJeMlbV+XZhvDH3ib8E9ed+MwDUXOv0/X9dv
39S/L8sVjs5vwXZ4gP96wyqjDVQK95kwCJhYyQSQpsKokw0CYV7zCoPxLRid+t9BWd//uzzbv/lU
Xm/Iogl0Qvf8u1KZirLBWgHLN5yr59nOjItjpxhGMg0DGeiUWwjZG0Lw0v/h87H+uUK3DOLTTHpo
9/dvIWuXQWNJUx368RvnvbzoVci+gIb+BBMZW2HfpH4IiK2iR8AEjAE1anuqnlLDGgVxwtA7HfAK
34++1J8N7uI/fx+G+5/PCX56xYvccVGTm7+JuBv0wsM0dc0B/OhdQD4SQ8pKQ8Khu6DOdfeQD338
ZLbt2WUhvYdl6nVQ+RncDmcs3PKS2tYNhjx1LAt+do5ohl2Zh/F21GySvP7PGf03x85v8uyfN9Mk
ycta76hjqPVP+eXHpiXc7W4qUPyltkZhT+xaZezmMt2Pg3K8P3/Yz1P0l5/2z0+zdGVQttpCMFL6
66cNMkFEk4bNoVERoZPz3ByKUUOI3d9EhfMUp9otOltyG6W/YKw6YlaitsAB/+frsH47YtbrkLyA
DMEiDrfdTxX+L391iYw1rt0cMVnEkbKY+jMXvBPlON8SDbn60rS3eRZexRP4RpgD/sIABRlJWm/4
BqcX3PJYMJuPKetxNsFNuEFNw1Gl0vBbJCOgS8viUvbABpZmdApKFV8GA3tNGSHwIloR5Y0CR0vw
BeIfBBtuBwlRsW7ehSIVD0jCsJ3m7reYgbvKDHNjD3bA/yBJ/UxFuIvb2DnK2nOzRT+JiA1TlbrY
kCcmwoyhrqk5BruGPmGHIXwjCFBq93NVI212Kt8luBEOHGGaCcLaP9/av72zyhQ4JXiROz/v/C93
ltVEzSAXdugkAevz7wCfGYXlzWNrH5K83CdLkZ7+/JnC+M/fm8S6Ydl8rKQo+O2NAei6zpa5QoKn
wvkbDMDVlR5Uj7VgR1szpE9ZN+4l3PxNUmnDIeMJhLTieEtlYcY15iM8Lmsj2jU2NcpesEM1WwxL
w84ce7nJa1Eipb78+ar/7k5xxS4lzOotcdd64Jc71esAFDWnK/D9hszzu0C7yFW/khsmqBM6BSYf
5vIPT77xN6c2qxXTVK4FiuY/3upkI9gtzqz8UKew/fqAwUjrAgjp3PktsT6XsC5u5kjl6zRqPkJa
eBu66t3K9Ph1It5uK/sgOxXVuFfl0p4EmZFemrMa//O9+bs3rbQt16AidB2bl+5fb46r6bUz6U5+
cILKujr5F9us+3OazRHJKyjCiVdlliTJYHar1K/D8qlkUfI4LP2Tbvba1Qjd4//LJdmuaXNQugYW
or9eEosV5MvIlw5FZ7xmdWucpFvftzkzTDkj/VZ6PXhy0OKDuQTvvITflCwTpjmVTwLxI7Xt3Z+v
yPmtYvx5ipFyL9fyWDDA+e0mhZZtwLG2y0MgTbLoWGbCpquLB/SCEcNYt7oOvZkwmmNdiXvF+Q4b
zFtadcgItvko3H2a68wsmu7SwTxn6G2JU+UG8gDamfCOuLmB6BkeMpnhl1Gr2JBwxx1/Xcf8k5qC
SvbZINaqRMFm6G6wLyIUkpEFsmoxnAryfwp1BBIh+NrZPGSrlogk9PawEP9HRmLfwgBJTX8SFJG2
qJGNxIxqKzDnZ13kr5DitDuMCYCWOm04aXWFYzEdT5wg44kALvgfAdILI1SMRsp9qxbr1oKT70/2
jMmytpj9tqbyZysXxI7Fp9mYvqrCnm9xtRb4Pqmz02K6sbDpHocM1OhkQWaYoxw8GZb+P39dvxf4
69dl6rz9LCUw8xq/n1I4pNoO5h0+gxTyu9vYJ9MyTw0RDDuMQSMKSJ2oSdN8JzX3LoLYBrlLdqcw
6+UujDLjH67nb04ChAaKYwBPm4vd7K/Ps0NZr2aRZge47SCQh+WlHhGkLgbzU9e+SUL3O0rt1P/z
Xfib0ohgUI4egx7BotH566fOet0Vs5hxky45aiy13Nuz/Dab1W1ju7dd18qNo6FW0yHT/cOhYv3n
X2wKXQgyFCzDJiv4t9dEHodMEsgYOUT1jEwRY6tXu+N2niPMSdn8Dsec2O0l/Wq25JM0C6BjK5Gn
KRvRbITmsI2qNvV1HTdX5oc66sOMhFS6M8RjDJs1Xi56u69qZsWMP/WvoYEwxoRb8jCn7IjajH14
brfDy2IDhv5uITOwV8lRODrhQWvRzia1DECxNukOKIui/Ejsq6qDVytBp0R/usk4Ce5SYgPtRQNK
leKjiUEJ3JtJtksrnYm0sOpLG4/VK8M2iQgv14lzISckAYsB2guYC0PXcVv18uPP3+zP5/evxR2u
Sax3QB506iL7tweqNufWmiOjPmiD/dowAdoJg0C/yNUO9EzQQ9qiv9ONCrHTNbWG/H4gRnlfxpDw
VcnYrG2dEZoiu/e+XiySN9DaJa0640W5KwRx0qkRsFOA+rYZJvCvYmY7SxZH6KMNvEz4cjaxar/g
HruSR32L3BfGKPEQXm7AHsncxNpHgBUCRAyw5NnfI9w89ixeyZJp2nURBeInmsnXtDoEDNp7bZra
pQzGK1ojnG72P7a6APLXM/qvN81ZuasOjb8uSTVeW85fqgB3EV0QhkaJNALWhRO71V2GhLxc3FM+
5o/uZMUPpVFotzEj6Katq5PeuwQw0yU/u8H7DFbISlrnBf09bHr2Et5UBmid+yg4mCg8Ab/dWrnU
aSnkvEeE856oU2RLNP7pCOt9tF5SlwwBLczOYQz1dpB35SdWyOo2q0ldskN92IVN9gHzaGvmhIs4
FWIDwQC6coKD6xjOzpQcXMCIt5kAykmyEuEePRjq6JrF03zu9fyLHEFkTaXyejiVckKX2rnJtYpq
3g2ZSd6WAXF0bp8ad1nwCqXPtZ49TSXZR5GNDhEZcch+lkm9eFCsNMImZ52nyGKES0TsOftC7ZVY
9PASVOOPsADB2fSuD7udqCsT2SdEebio6biSFWCt1stnpSHplTqhS0WM3LkMcPOMdvdt0SeLkShE
TKgEhzaB+zQm9gMz2MQbeh6Qjwbk3zacmh9zpn0PGtYlVrBPo+xH5UQ/iAhqiPNswJDVZG6wKEaW
IlKS/RpODdCTrLLyS12Bs6mBUhUQxHNIIIHxGKDfI+yKmLUxuDeDUmzoDVEX0kt7nS4fewuZTpYx
1ayang2D/SwVlNxwXKLdEiEX6lz89v3ibJxPadLEmY5ZooknDQpL+hK2yGw669FB7hbk6sZU/Qv4
UzT0bq82SUbNrMwR8gDepm3NWDq2y/3ACQYyENKorsa30CGablKfETXHJS7FM7U+OF7COoNF27Yq
IQlTt+XWhr+1xQ/8EQ8oQEtGuGDKNID3bcy7Xgpv1GvpN1pN2iSNElKDYkVNoiSISJvUkCXX7tKT
5QcUMscapuBNz8liXdOuRFnOTpIg9O+QM5eTmHB0OAoCDg2RZ7BOdCSQwy6pTz0RZ4YAYFCFYkfI
3+gv0mjvxuzOxVF0wbnYHdkdX8YEhl7G/nfbzg1eU0vczZZ7WcK8OLVzqK5aPhebgpHhLrd7BoSR
dipLWe0KWR7CyPghGVxeRDInu0nW1ibTkoFNjY5GenBPRjJJmFD1qwbdf6eYLm4wdxDzJ9FtFoPx
VHd6Abvd3UZR0W2Nafwuy+qNiCILRyOoXEpOpAOQNLHbagSH5T3hj3F0mCsyz8BSVj0+g3hEHeLm
NUojcQ5isC56eD9OunbIwwSV9zw0O5yeoRPXN676IkhOuZW6uuHpxkfCaArHDD6DToeDKgdnrzIb
gWXxAUim89DLgD8suh20L5BVCHSEY5O7yLcZaqQazOiSXBKcZvOJxJ0CqFUAKiVL9q6sAZ902H8H
aH3VHJk3Zd3eseQ0d7IRGLb6T0fVMB2mm7qb340VK2Y0HSyQsPTD8YU6FZ5t8uzIyobxfkF4zAOI
rnRvOPHgB2EcbfKWOSCY1VCQ7xrFxzGbD0K8pdEsj8BSN7AIeyTLTKaMOPqez0jOcE0ZUH8YDcUC
iGBwSyg0/ynounDuOR2qllxhtKIt7ivTIY6MVDpqy3aj1Y7m6ew+AdB2Z6MlzAk14eQU7dmgrrNM
tlRpBpN40axHK42dq+2g12PnsbUNfjtu59xlsJJ9PY9veywsLFdEtIxbo8Ulm3RE7eAX2haSkFXT
MPdBi0nE0oPjAtv2mpbjnajWx3tpL2hNb9AJvMlJgfLHYDFEO5mFuOnr/rthT9jXButcTdqFkgsc
O0kIm2T9lpbhLpDLm66QmKZF8l1pDCpGMzki8biPELhG0uu00HecuPAiggGcCpSi0JD+fnOJziAt
LPvWCE5kPG6RPwykECcMjzzou2i6s/Z9luKCICOjiSWuKDABYDSCnIdgwthLbQRMp8BJwTjqEDLd
o24przartR0vwnCbtmZz0qPhbc7RKiNAs0y+rdgoP13L+j4hqnGIJOHVhKwdbxB92vPKIQ6fl5lv
ncRMQOE37YLFjB4tR1bePIG1OuspxQ8EgI8EL4EwAYLWZYUwxxqOYiBBo2MpaTcgtgxXveP1f0yl
/UQn7c21cReOLV4WCvd5gM+9poImrAb1nmRLkno3JWONOv++6HHtjUqHzF+WT7ROyVYfLH6hKTVI
IlwbY4/97IZiOAwWkZY4b7bO+uRVTnFa8IFmeZtfhrrilTC7RxclZGlWpGj18Hv0mD6zTUlcGOQn
tpzvOJ9eqWCfSAni3q/nHILbUlsmgkF5Y+hkrmgJ8pwlFYdE5ue2m46uKt7wcT2YzNZImr6P+kHn
7YXQRdHCN6hdwZhFT3NTYliwV8sgIF7udBkg2Mnlq2WguSwWrElZPT5Vff5C84LaOk7OMQZ8s9Ce
y4kueIjt77aBZztLAryGzZNl8R1qEtQBcSlN5VyZAn0Zialo3PxF5Fx5NetnxYE/wuvGCAFFVJ6b
GVV2NLVfArN9nTV11FpMZq0bvS8pb5nkLqEp3cgqfZxGLHpmpR8tJ7mxCD531ncsyOW2Lth/OrBP
VwV6bR/MavLHWADxtP0BgK5TAUbsYhCwqSGfkihlqowEowo4w8ebhs33hXAZydNLIYCebpMbFDtS
ZRGY/vSA1Q/k8ZD6ttGQK5H0B7MV17qcXnpjfOZ3WPOXRfuhmS5aWnh5r99bxnJoiawmK5vElbD8
IYg19kYKucrgTengXdWT3usWc0/yOMerbK4Rkj5CFFJP5BHAzpEU0TnQ9qZIX/DCsxvivevhJEcK
rt2HdocGJX+chui1d2UETi4aNqMlRlYR9YNbTLrXQvIALTJ+mKlzrtFpW1P4nNhhtp+ziInX0LOU
xZmAZ4+sN6j3/O6dRPGu4H0RYVOawhU+SZCeZ44xEI4Zynrg0D3Np7FgzraiiPZVCYQMZ7OW2SfR
VSDfRwyMGAsoBibnlDYZLgQ2zdDZ7E2N1WST4AUout7ribpGIMkcOFfqi+k+V5pKPcdcNRjC6fbB
EtVegFrRiEiAaF4J60A+PfE1xvMrTfYDUq3AQ7cKnqpjXmrADfFSXNuugT6m63KkvG12i10YlWla
nhNnOalQ3aU4L8aKozdP5m9dVmXHqIB0gRduNV4OzVYlJZxdQQle847wyyU7JpXz2UMj9fouUKCt
0JEUOsVW6sAKiYMj9kUJOQTOaIjJ3sK/vJmAufhw/QsofaRJr+63a6gS/TJbz4yIb5Q9Xst0MXc/
1erRzHdlg84gCSmGzbxbbAixirtz1CXFQYqt1JjBlWkGfqdoSndxq5XeZIN/Iiz0bswJIGd+FB/t
UXrpWvjWRgsRMZ+3kFaYJk9k9IVhctcUVenJvDI2EBXx0lJnER1dXKtcZ9VOcdWVh9w1YIJjZ5lS
ShyKManq6r4RdsdAGuaa1YgHhmjjlmFmuBNVSw1Qu3u7SzANUVKXM6JsMvrA8EHpypqC1VnmnEvE
QVaV2qcq0W80Vq7GgBQtmIOetpq8KpNu2w7vunohzIbDe5z3g0VUehPwU+dnW4TDF4vB83kp9XWe
znvSXck2hE+a9jAdRik+CJ4AF5pgisaSgzLmNY3WpmsoyDMP5c2cah/1FOyWUH7Dz0WWgt/opFpU
HTbRDBG90AqQIrnPRI2q2nrR6TGJOHsezPG+i+doV1vase+yd3f4mvQUSlpTPUdi0necrVhHTsnM
tbHpWZ1a416Po9skmI6E/O7aKedHiWmLapm8JZ9E3QbJbkv82Z2Ivk5m4xLkQ3pKautPfKcmavsq
hAg3BtR1I+LLgjRBui0XOGSGhgh5TEcZMVK7Nou4Dm6EIlapN349fCHnpopOZV+c0buTRV+S4WSG
cDWJFSIGjhNMk5u60p+YX1NdJhJvNWSbenzLVPCQSOujJ87Eq3ARioYX02RaHzFOqTzAygjeQLch
Li/lLnfSQ5nUt+HINCsoivdQYSdpTfxW9kpHRzO7xN8Do3jmdt6g9GUUgjU3LbubxKofhnLhLK8L
EPlYcTZu35pkIiTXmCA8iCVgl6OO6Aho+jeRxIaoFatgFF+RG82o3xn4BeHd0HKWMZ4hNHTckU/x
yWg23oW28dIm5r0eantRUUfaWv8IRqlAZkkIThqjk6pSnVmcOgGPpYSkFgEeH3B5DDSG6qQ07Rm3
3xQ4t7XAp9ArUHGLJXBO3Q6FvsnNBYsa4pQ5PrpDJ7dDia2JVt+nKLi24axtiHR/Xcgg0xxEZo2V
fotG63EZUckvDnsMt/qYU4w3oS09mzhznBfvgTVmR3jcpJdHrr7lysGkFA+LVKu5KM/X7mLcDSk2
ByJwa1y2fjUtPTq2vbI5YPlBpzb/oeFGD71K16BnuoWusz9Jmly2k5PeLGAc8ccuZ3ewYi+ubWDg
zHa0TY9qgQGTul3s4rHr26Pdt5+BUVObG9FVVupHb2IfnhIkA7cuFHKmKDVKpKk4NUQGXpoM8mvv
XkAJNheNXi8dbHyj+XIhIAcrcciollOZz8ZO3LqweFxZeGaSMMnKp+hsT5YvW+t1CfmdVAnvvREl
UEEgHHzs0VYG2nB6UKxw4+ocNL9KDIE71ISnzIiflMs/upxDWCbEvqMwp1zyZPPYBQDI4caDOEzs
V/LiTlpnPaUCG67GqAxK3MxOrbG/a4v1gZLO3BZzivbccT6TygD6qWtbAEr6tokh/jat+16QZtBh
NbMhMkAOa32gmF3OmrdmSl9px3CGCJ5kGbs/TvQxbCgGHVVeA2T6BwTir6PDS7HJ3nld+stSPhI7
EY6T5VWx2W/MhALEwLBCep+PuvWlV/xzmaLRvHKabEoRQxXhUEJvzjFOX9slwzNI15p+cf7KXBeP
cDr7WtFMm5wIPFzenh53D7gTr/hBx10WuIE3pEt/qC0L/kO/NYo02HLCd/uUsiOqJi9By16k7tea
NnIb1p2x5XC6r0LGCA4jp2qiSZtjsCruRK6h5pBOO407Iwy9qCHGJcYuHeMm9e0LQXAIJhH4kvQQ
fbej+pO9SXMMh4r6ruH1jIcfx/jTXJDQ2ZkCusFcQvAICkGM6ftYj3Bt6ZqGdZXL8Kb1GbqAi4+S
o5gVXvkM+XNiWRVRrQn5eBFmuGhqNoA1g60Fzn/ThMmDMxrNzSKKN7JinI3rWLgWdevMSzbgfCFK
L87Low47vioACTW9+FwkGneX3hldirzlPYeAMNuGEAz8jp3uWqhTESjKgmiI9k1DHHfbtM22oAhA
n0wJZDD0Z31k+YEm2rNq0VZa442lOHujDCthwlyYHUD2Ggf9D6TxO2wE016LMW6iZDd8d9TZFOP9
y5EK+CYztzBZzHMfh5SpDt6Xplmwd0rm2PBN5265DvBVE1IRGJvyGwNj8WFgUWQLQzOYxDg1ZUx+
Qjpd6IKqU2XWd9lC0Fz40/muRHkjo/xRNGX7EJffhw5TtdkEyDOLeLusOT2RNh4KHV+OqS2I+KPh
Li+y4giDmYTv1n4sRnoeXSOCb4S+accWOsnEzM4ZYYZ5QEOYOPZjxOiICZTAMtWad4MlB0Yw9IGA
Ex5QjAMmq3CfkYCcHANSlHeRzjPrki31OHf9XheTDeESS8I4MVQrYGwGSnuMeUISQ1Lm55SxUUD5
mDGNHwBNCgUwX0OcOOXGRxSH3+oFOEyW464xyuRWJ0hGiwriRhS69C8AjY4zpJ1GO6jyZJAC/qyc
DlsG/Z6fRb1HK7ZgisY3ohLjfs6aL4qzyE/nVZjdtRFp1pPvcHBVI2YXB6RLC+iiipz3oI6forje
AVCwED06LvplNF9xyDs8QJgNq1ISHGt4uORzb5i6hPmYfQNslUFo0HwqrToRsUfsQzzzmkKMGxCt
TDY8wWx2NOL1Idb23m7NA4Po8CSo7i4YAIahL3d10JPl1IQmY135puliB0wqv/A6Rp/SJ++uBlqt
XOYzoVTM1WiO+eFNN2P2NLgTU9UGj/wUuc+LozNQdo8wLljUdfY9s+vMZ98Wr0FN8X424NGM9YvD
whl7DwNHrQ8HrzGKxDegKxNo7gH9QVIKRMghFGunlSieiQ26ihQkYhVU8bWKb4Yi7Ug4SZ5ifZ4I
oqOUUBUpS4KOXbqGlzpx4kO5wKrRlnCTMulXZoiQzGwfs9glBMsRgx+Fkn6moBN26bFLHCjWAFV5
sFtE+Xp0p9yZNeHUbvsIuT7aicgTOi2CDFywM2b1UM0q2PUiFKQ4ByOa2s4m8aN+jXQ/zQPT7x1M
5z0lbiztjtMJcYGVBKemG5hhsJUILeutnWZ5iXqj8BhSz/tcGfZhSng4UDq5DxzBu0QPkFLR0B4n
mNjYsCEQE/gLPVAUtyWyYUMN78RfB4/kUmJAKbqbqevPoZnSVDK8NWR/KQnXotGazWuE8t8Np9DP
6u5IiFO7HecW8FWmcSS4mfJj8zbO4zdaAGIMZm2XhwTU8aP7qk0dh7kIZrRlLg8OFroY0zalYz6y
H6l8QxEehHPuZRTZjaFWE1Y2oTmHLW4hzThxYpzYq0HLS42nZcFYYZZPendbRu0pYRa0D+lbUmek
HyMUJLTvqcpQKZAMclZNdtUZ6cb40BQ/bxeWpOfIWmLsiM/FSrAtbDxBRhMSFZxE7aWLppOebueK
GVPTUmFV6He2ibDf8jKZHwVeEROsD5FwL27TcTpb1OlL9gI2w7yYPVIcA6/NUFTveauwejjyhAH5
TdSTP1O9BtKFpwEQZ1hTv7I+O3QOQv0uag4QHpzbng7XKTU/0PXgorQ9myoD+wMEmxVrFKOf8ESZ
gVuaJaOyFYJiOvOXxoiiXVKQS4OHA4wDU3srzscdheBj3VMJT3P3MpRdtZt0Bp22vKuNsyumL1M2
ECKUDbfBe4o/3m8QxPhGDzUKgw/M88z8rGcnY0eTUd0pWZwGxlUaenIPREzOfGqnS55qYWQVQczW
IWSgXg9ReHB6ftuuHr5UJfOPdqga36i77lAprA29UFc3IQeus2eQSXEdgt7Pebexr6YTC2lDCF1J
RvdQh3yEWsZ3s7Xjc5IrH1AZ88iGle8cLq2fixrUdPMy97vWAk4Vl85rFfHFBGN5K+xgODUaFs7J
eZ7zxAQKKKttVMbxsa3rLcoDPLSRMHZEhGwbDZGurKMjKdT6zmnLHaAwRkVuwriPuJqULA1q1vs+
WIRXav1FN+sZg4GWnunH926mUfPk5HzH1vKF/fkOlj7SpUBcQ0F4gBNRLKqu2tZjyYsvWvyhUDfl
wEJbFC0+eOqPbsCZM7bla7jC0grYfB7rSq1pgACl0NZV0e9i3OS+1ZqFN4I+symatqFLo0OBrt/1
0IwtIjiwy5jjOU074wj0gVkE0rkVAAW6HQkOetKJJIJ4+qpn+SfLbeXDDbGP6w7ZSTT3ahvBcFkB
eyB4Wn8Zsq+9MxtXCCIkrpE3tzFjaja0JPreZg+GIbq9xmBmr01um9hCZ4yuIfqO2rctjWylyWBq
F8O61NoQTxd2QbLvNjW5vNiZKKhFdu9M9cXKKj9i0knKfXga3HUXZjOWZPUynmL+mH1kWne4bsu9
aIlLcngQGZa4NlEjBJwNsdluZcFs3aY16/qlIG+kjjyj501KEfPiXpcIXGIAXnpnjfOGYEW8GkFf
7UaruOuDqvcxQTXkBjBOH5ggLvyUU1SxGy2XT21efG2cBfqmGCmMgoR2mL2pGm7h0dxafWfuiKo6
OgLi0rxAvc7i2zCq5qPUwjeESBigEyaPKiPlnhw6EA1jtSWa8QeRV8U2A8ZHC8IYOBIzHjbnis4r
uNFitAKaKqedHo3DZamowCxY3hNuCgSQGPm6urtTkrfp2OfrCtjwYUKSqWpH0g8TSrSlcRhDFY69
60pg+Kzv4FYX1iMcJ9pGa94Ztl3c/vyXWc/S23DfASXEbljUHO8LSW+j8RCSKnRLvOEbm4/8arlM
3AiHt/xMx7xvMrHvGgxhsdYVnm1Yq1MfxRwyJFaDIWU8fQFrxkU9waFhzVPWute3WGiTDmPXYEA4
L9mZ0zdZueaewBewAO21AKtwirik+l4v7HwJqKYiCsji1HnslJHBQ3VAnLisoxrB0FCWuXFkZbnV
nHzvlpU8Ukh5NXYmvzGreBPoTe3znRMcznhO663nmG0AayrtMeywRZWNPLEjEs/Nh9k25c60Jyid
hhbuKnnXCnUqs441eDpd62Q5Zy4IKN2MHF53i7jT5+gLVmCPks3xZ6ftzxoH30IAwQlSB4vs0YK4
a7/yrPNuUs0BYBbzKhw90DzYtoH3Kx8mXeHxahqMdCUvxaDGgkvwAXeqwJSeuT/01oXGM+yHsl8J
pdYlkPcAsRIoI4x/UeTDzNCCZm/KlIlXjR0UdN8XarXL0lIuy6b5zh8QbDHTHMa5ao6ARF+w/xin
BFCMKlA4DSNaYihfySaE0sPcpZYnlMentKpuYkvDF55LSAlD4QewAkjDQDHFjT2De692LYHeXpHw
sYx+Yk1cElYCVbzck4T8Q/AuwPgdiS1WWrrq7MxM7cGsIyKf2/6iYgN2kW5+YU/ghTrARSunYVWj
/WJPuK97eMhFFz6GDiaqsCmFPzbzCQ4g5q6y29GFqu3ovMT5zJRoMDVaPk7URepwVY2nsQrELjTd
N4SDYGUIIo5hoTDm4o/pcLD6FjChfVOkiBGED1PD4B9PdnTXEjzUsQfSMmc5qF7e5ljdNrD2Egb5
CI+IguEZlIRHu/IDRMkO7aMDoqR28GDabwZP3WamJvWcqF8DBaDaFwQl5HZ81GPBprSu3h3ooLNJ
8aBh+XZBtESRe+9kPam8hJ+zPQm2vRtcnQRYHULp2WvSNVGLql1LiscSxW6r6pMh3AcEJ15JrtNN
23/KcjWxscJ9x5XGQE4Rl0xpQO1wdeL8Ri+xq7oFK4qMk4WGYecm5qXRlle+PFJ4p/FNLPFDk1p0
lYwMN3MlZ7zS2zFiJJOPy0nv6gfAZeWFCGCvWRV9Tp2+NDI/8U5xT/OQ+Kks32h3n5JYEO1iRgLo
T0JMV/ag2+Fwn1WsZUWxH6HvbTSHeHesGhjGEuXs2IMR4JTRzRdADYOhUyA1aDoIXxsW/TOZspu2
FjRnIspRojPpluWu0sgUbyeuJyYB89J00MxL55arrxbBDwDPvhPqp3g9oNkRXthH4fw3yRomM+TV
Hmcbp20MkhX1VkvlWGvouMrFem5CAeZT6eeBAr1c8pshts4CJsGjhDAZjPdJM80AGGISCqrleUhZ
EQ31fN/y2moiBF9QXT2oM/APkkvB7nZTOBgJI4dUxQIdMTJeZsXtzrb5QLwqzMSz6n2sxGtgE4cw
OuqjIaBjEJDqTEFeGSHiVBD1eJpj/WWU4/pPt+7QEYVwgoJz2FNPkFn1lK8koQHfYpFhKIyAvWXy
x8/L47dfbchgAL+ouXd9gbRiIabxiS2Sl4PDQMfT+K6GebJa4sc6jC2/c+7nuoPaqniCE6YFaky+
LnKhKSm0s64RvFxLxfrRrPQ96b/vbMpYMJGv9L9JOq8lWZUriH4REUBRmNf2frx9IeaMwRaewny9
FlcPUugqpDNnuqFqm8yVdUisePocuT0LmNBmV1JCAbDdLYoMeuUecVz+bY7pF9HZ3ruZnyh6iaoc
HKaHPW+VRdeMFgG3oj8TzqrR/3Uk7fSkJLSe/guJVTkLGAGi9h8mkzGeqM/DwMujag0fhy93HGv6
r+pFK2QyygQUFEpZ7JvKfslYUbKY15W6ii76CH3gR6GdnuKZLFBYZHFXMxPJvyxdn4ly+LWhMpwb
YPBFWUenPAdDb1T+F3PMuSN5Ha4uDJ9g1yq4aXOTPDI7ahkp8IJUTvJT5J2EtZIvIwFEPg4B96Uf
7FKGXcAyMaBKAmCs3mXQk0Ium7NTmozNrnDzX6xbzV4tVE0i6bZi2S/O1nfls7qX0rnnM4Y/oJ6G
UN85EALTDidNjiOeGtPbu5X1Vo7JC+yQK3yf35iIlI1v5r8stO6VnNj31Uy2ypJCOZ9CtvrFE15O
shyluyXo/HdcUmBXRRnqnQM9kARTfSwq84HE4TMI1IbLvnlGQfdSNmA5QTbQvJJZYo5EfUTll8rr
civs4pnJ5qpfaJChPW5sm1lrQM+ORus9Uc8jrylLt3dOtE+Npoj7xp1XRkmmXktgY8X7mkTxn2V9
mhbtfsu5vWJa3aB8opbWBugnYZ0WI+dkr1LkwmV9TfRUb4YWaE02jO8gOK+5JJgyzMGqLTK/ytwO
sHTWbRi9pf68hMC5lPYk46wCG7VVjUsrakC+uEQikoGLBrQAs1PLmnfWZEObPviqf/JksnPFV80G
4zz2hLv5CHCCIF+1Q/fuDJTylYs1tUyhoGjNSIlFOBWsS1oUPAKugrCne5izQ9ZA2WgtPuuF0VCa
FtBz9pCKgNQ5nT8SL96ElHn3M5VsbsR6g/j8vk5T6yZt6xiX9mGc6ME1yTMLf6E+yfqMdwGOVj2Y
q0xDSnHSAU9+VA68ueETYUEso5x3rQ1ipJ+0afOoIkajOsMviFRkmMx9KaIFXtw+igU7khIAz0Hl
l2sVg2sy2FoPICp2cyKqtUmrBz12QSpnrPAEZGxwqPbEGIhWkFUtMHkicYyr1OHOkWlM90V6gADt
Ng+UiFgOLsr2Nevc+ZFcTh4Ovk0aq1ftoCfKA6Xxu4OTFQBIKYJDjssYxVxUIAiyIXLFuA/RvcCQ
DWDyssMzEsNdIcjlECmIGGxnGLQKQ88KvBjKgvqDCcKea1Vs2czzNmWQAOZZfYWhe5CLjKcMXtPq
5CmJ7PJ5yi3i3DsBmTOOUXWUyQGs1rz3UvupKCEpBRJu0PiFoRrZUpt9diMCiHikFMdMwe5EG0/V
jHg96PuTTyZZOTYUHK56kTWZ5xwm2zoV/F1s55cEtCfZ1Mi8u+RTEPCVYH/cW8STI/20944z8b22
0YPW+WtTuSnB8jUJaC5sks7vLwlmsSkCIQWrB4Sfv2nc6cV03AWiTZycI9tvUp+xqDLhr3pUssE9
YL1kQ3yUfba1zQequ01VJc/AG3Z2BkU3p4pQOt3Cq+dy9R0mebLfMsRQsGXSo8Mth+dD39Vpd+Ni
P2OGYkCzcDtmcGlcGQ0IlPp3cgKCMG11BURW7kHxk2pVE5Abjx1HDllEA7FKdczaLvGSDBHZ+NIM
QULa1M2QQu6RvvNO5AkE/TbAe8AxYYdwv6H0y10SN5wGJnV9TMqTAUxrPYHMWHepWkUM7niD33J5
IM+2hx7USYqsYtcW8BOR46WTfnI6bp55ytgYdy9CTFuh4A7azAhwMTI6XgSFYr38iw1Xs7JloE9L
3mEYWN8m9M5at6gDXTQ2KVcCCkrvSS7sOiLUTzBkf/wuPNduIA/tyNOjLh7lOPddfa9j9oVmyG2J
/OYpya0bd+Wm6FDfesywY3oqpdKrmP33eLDeDHQhlILQsrzqnw0JuOlYOtYt2bGh516Igk6ApzRU
q1cUMCWI1uHc9OB8rfHEC6vXQcrXacDSJs2ck90K3U87RPXs4Jd3bgRADkn4YHsdgjCPgWdlGAw1
vFcHrMIqaOOHXDJTnuyIWvO5qgE+pMYZM8imSoNbP4lHJw3Rb9QhAKbl3uq9SwywOQftb47sx/M2
QyxCRCwnaYYOJAnXdl0gU2l+cuSEK9DBnKIFZ0mfVHpnkPK2lYHXbQEmrF0R/eJExPcmunab+9VL
Cm94JRijrv2yi4ANWGubT4XLrOI1J9FehdmeuZAADx9/Iy93qeXregepA1Wv4f/A1b76gkC6MeGn
81InR9v+9TKLAqvo7dVXknXiWOt9EBFemoTfBYWy35SU+yb83ICMcwJUgcVIY1ulalPplikfcmNz
YHodpATh9cxIdcBo3yyyc2dAmexhuh3ZiCkGAfyNnDx/csD+lgbkpNBUzmYqTHCNAJjMriGui+ch
A9/rxLe6Wq7TcFeEAxtms705M9ilSo2fWkx3QekcEq/Y5WF/tXX043psQaOBMIghYjWQMDfCJvCp
Pf3ptCxxPPWSU54sH8mwgXW6bWcHvBA4NO1l8KwJimC14N03rYfQzmD54zo9h6N5dVI6cEjVJCJY
eifS4Keeil1U2xSVaPuIdOX1d1wWW+RjtfKdqB1zXVfhfgJ5mEfOnmkYwHJiRW0k3RTX2zEAhQJr
1BO0pvkUfKcEyK9M1Y5bG207guqFdjHdRfb8grZ2AoqqnicknXVvbKQH3pN9mXAt7IxNwWi9yjdA
K/e9hMHYMlb1jHpDufyuKcYZQg58pxZ4M+nuegk7rGB0vpM6w9RW7DFsXyy3uZajb7HIi95NtbwJ
4sdq2fxZKStKM4gglMrnqhyeBHjdtAL+66Bx6LT+rE2um8o6u0Q+S4TCjGKI+2mYkIPAn237NXSq
bUBbBO4veshj1wAO3PCBatGuFGqqKWdoODPOKeTkrM2pmQ+py+/sIetsIzgiKYORruuep4zhJ/G1
+6Va73yyg+2SaMoKPZOM5IsTwuCwsm2t5Ledsmvu+5gZ5nTvFlzbsscwkKcdt2IGN8QZowcjRRqE
BueOCszg8qpe695lotyPb00svkXevdUZJgjbAHtNHD1tXFuQb8YGbpcSgm3byTXK4pIl1XxrYzjz
DXqpFdfrX5PXuDLC4YiAg4LEst2dZ+YXqdxDbyMHTlk2X8Jl64YHpnLzIwsfzgvur+Nkx28FW1Uy
qHoCn7JVLRDlO6X7A/KLjI6O/wos68qPG+uWBsSnl9343s6XuPASlHXdwzBb9qVCfWbETO6mWuDp
kRWRzO2/BP/mutmB6BV4FiAA2kBYTS8D/MZUQ04+Azyu1y1GgffBT2CTZenO7Avil5FIrWzQSiTY
jLuuYtDnOvthrt90YxcbheYqXuZvGZEbe5gBax2yn5he+b6BEYa2u9FejIsoKr6dVBJJ5IJLmJCK
A6QvQPX1Z8cNocJOKXlQyW1M0OTC8muqBHlh6Ps7uapR1O1xCdG0debZDKZDIdAxd3q6sOEueOCa
J2GByM0zi5p5Vvd9mQFEY6qEEqXdWk1ubceIvEUx88M5Ga2sHw8j3wNZ2Xysjjv7G7ILdnYEoA1j
KCm4k/Y2sZx3cfHmxwLqLMxQGIYhZSN6OzMrPu0iWLI9CPBtKlQqlk62EAKZz6ArJCFzuTb1i6H+
Up9wEtMz3xR5R6D+glVYphERmaTNppnBuNe46VY8NWb4oub/TDk12N5K/0090ReEGu2CpvnDKLsu
PL4f2mpSy+HaCxrSkYnCYZrqAwN5PrAMKVnBSGQ119VfHyGdsNNzZs/A8QeGPtYkLXbOUKFI3T6G
JrLUKgqqjTXE04lk03+uzl+Ust/zGPh+81I+E36MeDjFU03GMWVGNSKta0ICwgzzkHkI/UA1Iw8n
mmANVOzRLpvqko4feT/Nm4jNHWnQ1kdnN/OG1i5by9n/p+E9M+WpOMAkUDQZpjhQ5oa0lgZq92Df
zTHfcd05v47ZsuBFpbsTI4kHcNRRlHfQHEZQAuX8hHIzx9S1Yai2bNAhjHkhyV0OGyAoSXBk5d9s
UNFGU2ZTCZUoOknZytx+U/XhrtX9n2LPc8iwQCMkeesEFS0YCYjrHJQWFuu1Z6YnwRLnkRL4G3NF
BIYfgzWSjnsdtgYSupzcM844LH5bFbjnWQUfRpZ9Z3wg/WioY2QJ/sCEmeHQY++cOnGYIu6cxoz6
3dQHL+wcTubwlA6DxZlIO2EU72XnGKvYnBtCWbJtYQ33nT2LXU60Lm2T7nYltjhbEtGRQBpbu235
S578tEkrgnpgUx6SQrHa0R5nizqaMympVE0viYqZkcJV7Fx2fDVNZmJ8KpPEktnbQDaZ9gbZ5oZg
9UR+xLHppEOba74Th/lO74s+pw4h5yI0OMwx+LiBQaAy62OYz/hsEMJvqOo/47T4cGeImWAB5NpK
87ferNyNq+A9Ro1hUMtwGQyiPhpj/2aHBeq5wuXPtfbgAqj83bjYFOIhcbLlA3Ne4c/9o21E+NoS
s8JHfjEYeZ1N4fzRye3cAD1cx1JqcC4wvpp90pUIrCSI0Inkh/lvcHFtBFK95QUjWNxHL3WPPHXu
++noKYfZnHWfhulTp112TsjeXI+bn0xPrCeg9XWHLKvnD924JhR/wgMGjgz7vWA36gga395sXsKy
f5/j+OJJgmqx8e1RUr2HVvkhwzZcGaQsVegQBVbT9YzHcVu07bBJjHgbiy/bVtMhnu3PoZePwzhm
iwKUnw97ewAovYGpfghjE1R/J4/VODLH6y4De0HIqq4Jij3emFV7Z5aTsbZq9kNy5g2LSg+QIKXo
qTLHZ6tARmqF1qsH86rt+PXJR9ArNhDPTE/3Vcva2tA1hH8tj3Gl9snUq5U/Ir0RUdOcPFG+uFl7
SLm1tmMOia84a2FfsbjWe16OaTMXZNHWIjs15OC2A7sM1yJPloFBiqITB8JRVvNPni9vFU6QMk+o
U8O+IztkgNX9DK7g2/FbjDO6gx0txckBAQqFs/MvvanC5R6I8Aq1N8O/xWhed2yqyh2pTj840DsE
uZxR/bkR8mqmRo4VhkmRFYN2SC26ZfgnybYWfOrskNxNUJS/Gsv0czHXzWaumQp4jmalm3hIU4d5
X3u8ff1EVTw2nyN5O4uMGylTSMIrPIBpXUmLG8/nEYUR/1L4/TXY9KR84Jrr/aPj9dNZsdfKwNad
RY/fM6yznMnHqnbgrFpjCRC07uaLyKIFD04glBA/nj/45BPHVx2xs2/KQG57xsSgdkdWSUbB6hI3
Gc6jeaAz9r8H0Yitm5lXn90J6F6cGnJkQFBDCKN1tN29jCK5CXvVAZUOMZ4poEq1dzVjUl261KR4
i7V5Rjl2MDNkAVOgjpMhf62Qkil3OJ8TkLThEo8xsENjStqwm0DXnamImPk6h3SDYyiuDBqsqCHX
p6z2oS0Mig2HmIkwuCf640Mmy2xP3boK3bJXgQMV/l/EZpptE6e2VtifWKfuWytEMw8GMmg8a1dF
CDKYGwHIbg7lOO+8sZQXPJqP9VIcouL4HMoqo1BdMmsyda4e+76Njmp5XGRm3rKOCw8ALmKDwVDb
3ISd7wTWZgCHg8dfXUOH6yaZmSIlznrx65bTWxaRf9ZrUKP2lLyXuSj28zii8arNa2XqZhVEHt9a
8EAFgY/WgZrYcB+TEoa3Q+E1LNsDZiggj1lxpBKnQ2jHr8Ih0SBFis788RS2EpoownYnB+PqDe+d
YpfFKK1YGU7HPauaTVMEu9xAAtSaxDnYbcsw5bmSt6JJX4k2oIUDMRp2rHlFQbQLPnH03/QqBmvq
EQrIivPjPYZxHQ2sIQvk/xvT381Z8tEOmHzGkWcc+Ud4l3XNS1wFDzpz5aYXCr/Ztfb8a5v90xUu
EomiASz2XWXHN1y8mKt909zUGt4uwgGOjvSoOj7wJPe+bVT+jBRgywZD3KzLymHS6w4rSjPNwMyn
VnJ3ybjvbOeABqpee2AIioi+mzz5f63FWBBoQMJQhmSKOH4qeCE2RWqT1YWKsh1KZ4PkUlHdLrUE
yecy8R4nopAChLBrSBg5sFYC8br6iqwcI3NCCKM/2wwh7fCMAN8kAkCYLMt5/U0PG2qFRDmP/4W9
wf3C64Qtm68OgWy6mbzmjlLxtxBxfky6t97Gxwn2FhlkkSyb2A+VYLuOIaSlXf+t0dNmxkCF7H3k
4/gdVBX8EGUdpqL6NhPm0MiZJCVI/jsGFrSsRaMEDn6D0/882npvA9okDBPCCLPflteSqaC+b0nm
MNQqqfuXqFbvuHTXFCp3Bq2dHL07O2qPAz3iIlx/4PJ6UKGLZzrexTAN84GqmNbYVXTFNRgVaUd7
UNiM6+aPwkICE/HL0Yw8DzK55ZWdH7RrvLn2sazYy4YOkpdSqL8smZG2kBam26A5W2L81lZ2bNFe
MWnufsc8pSYSzJ3m/BtrCLG9NJDrQrHEd0Dyp7J3ofUGeguODMnW1UC+zo8OyK5OuIlorwvlM/A0
FLGz3hONh8uKEyySO+MHC6L7VFrQg5dRb7SYAziyk1EeZM0GKlfFXVgX9/koiUZof3DZhvy66YAT
xOzfYUoghDG5/Tj7EefxPzK9+jK08ZNhUjM3HHFeBiI36nGFCAZXeoo2k9MzOjD+5ZN6NxTjgyQZ
n+sAFIwpPxPHeyzQyLNQRF+vpl/V00LL/OyGJwV3mvBw8JisdH2M+KvaJLGTveLK7hs8RmBXdSzO
URpt6Xk/3MC9710X6k5wnNzoZ55oj5nEyiU9KszSsxt462bMCI2Juy2wX5rvPFq5w73r1qcQf89q
eXSYmA37PEC6JniOmZtu4NV6ZMQTd9H249IsEg9htdOPU9sm6izUt3Fy7iLiW1kaw1ge/zHhXtV9
9oqiLGPNkPz1MaHz5ozIWMbHJkJYOyV3eFvZeDP2i4Dtsifg2kFjOyFEd/y9qbzHDmXuTtgTsqBF
AYIA1I5mazUQlGNr9TOEOc4EVbB+duIGXcEO14c1vHNvEEjSMefHpxA7Q70zUcwzVv/Dv/1nGfuK
/DWmj4uETl5DBJBLptEnPqOH0WVOHiKJGcrnOnSJoxTLXqrBs0KOK1hnNvSrwEAqZJftLxEl1gZx
y8GkTCRbNZ5gChKm0ZDMUx9x4um9wI6NgdJ6ElH1kn9pFwZ0CfmXwotjTDcSzzEjKfK0blY0GNtJ
hA+A4N/rObzjKQInXiVqS/ovMv+aFCibeldHgJI7ErUqm30uEHoikNEZMNkk7CpBGjEu0o/YKo+u
6f1mI1LHSnOCugOalN7fLVwQTLVkH5hkRvONfCXdjJ/Jn/S6GB6GoCHxwO9vZFt+jLX7GyQZgICS
qKTZI+veNh8ad8bMCx6+dp1dE/NxzFhxotpimjT024G06HK2V37Lm+48oAl4IMwuXGle1SnmGLVq
yOXdeBsxKfJVBcWVFlCz+vAMDwvw2LOTpv90vOEnlDUNRd/4/NpXozGeiZHKdvE4Y/+r7k0Zs6Mx
GAalwXuSlM15RI2etiwgu4Y+0fzq3OyX+Kl7NTo7EyDtav6Cmi16+8pZD8kXJgGdq4zxJTfcRDyD
Qc0bnoshAP1KoJLlTmAFvlNGh6Dl41fMrcwn2cAvP9pz7VeI0JdBtt524jRYj1FwTzLTIr06ejEt
QRzAC7Pa4MzNFmO6iv+RnlJswItEAuEPJ8K5zVS1kznbXHvotrIpDl1r3npXYHUrXjzoPMjXWzwv
DMFZETLFbtGIemb3L6XnxGXy4pkEvDXSfoWQe8jsrtvknR63fCEzzstd0/Fb0t4d8BWTsY1tR2bk
BdRR/X8iSiuhzrL+d/wM7ln9Ummr3pR4WKgrx7ckjvgs/JmQjXGtamoFPXRkN5N14CzEELXMmOyC
9sXvEqI4XeQXmYPPL8LhroItgiKWho77UIpRbsq4EqvW6iIKmuBdMXAjEC6N8FTsWd8ne7Sp4Drw
mSKMstc+wsuJRlwZKOeXRBVwJqAJy6tdJX9ZOf0i2ycZAJMP+Sgoxttbp/vHvE3v/GJB9OKaC3if
V2IJ/HDwcyNXWl53hMtDsqu8nLZUdPWWXw/TiUSQJkp29tO1noKTb6pqz0AHyhPZWvM2LKPfKWQv
7EXjq5MQlN3gX1SoBoYp3XMc3ecOEWC+vqGq36B9vCOm5S2T3p7k33yPP4V1nODvv6Rl0b4ke1MA
7tHZQRgV0vO2lNvWwypSZwUiYfnFVgcMLxCQPUEcxOQgRUqmtNvUUxkctE3RQnoRPjArDDmDcci4
ElSeUgYJHrYHdoUoo0IYm9qW6Tauf7Q7f/nsrJsi/bVIolnR9iAQknAt/Zp3AxwmxV6Dl2Py4nUz
dGQh5M+Bx5dhIdfd0L0raJC0AZV0fq0uQwKcuu8uISqL8q7Zm1gYbyVadzf3NNctgOTJoKEyoIeJ
qGBHnCMLmto5POZ9dquxwG7Yml1ajq7IMtS1rGxEXK4fn4bG0Y8xsXb4lIlVokreGrXZ7mGHHKsa
dkFQ1cFmauEcyd54nQfFaLNWb53S84tA2MORoRLSIozKHgCwG+PObru3JE1PRqLC9+Dsw3fYZ33o
nKYTAfHZUyNE85Wn/n3Sq/Qc/tPQLnAsYw1FLmMdB8m6mZSpEdpfBTU/QbWQbzH2gK8vo0tfB6QG
4TxwWmkhD4mtbSHTW9mrHIYCK7kYry04mre4BzXIB08YqGvcCcmk2yqLu0jAPPV7HS8sMLVnpDRn
pDFMCTdQPqORiEcTJasrPMY+qMMtqzriTv+HZj/g7yRf6NUhyrBqzoh+5hPrnWMqHyxLVpcIc9im
J74ESqefnqWbP3ekta5GdPuqzO7ArfEP4/jYFMXwDNHOJfcE3U/vZEj1SY49k3ZzNel8Lgiv1qWM
jGseUPMwOhXnpibXsOr/CWCKY4gFzVdM9ButzFtjU4AieOJSjDDm42HI1siM56tt0lIY8/TSDw8L
wiZLnbe5z5onRgRYlIfgomrF0+4YexymyaYBvbgxumwkFbaiULHn9dSp7lJaznc0KOdgiMxC4xk6
lxIF0Er5zr1ooKa8xW7UPrBMibe1nettllOUR72ZP8VI5otMYkpIguJxpC2uc9AW0nKDsz2yS/Xq
JZGkbeNzaSlO0uE5oYu5IxHGuWFiOBl98DzzGp5nRm25RSgpm+yVaaKJ7kN0xrgr+/sGfzHWMBZX
GJO+0nS8c6Qe7+eOOPZBIfERhnGBPhRuvJaBCfJvli2OuLm5qClDmG2hAbohqQiZQIXffv8pybva
EtZ0KukjV2VbBUfTB6GFejLaZmXO3t1th1vhyuekKcKLIsBt7UXxR5OyHgLqRs82g8WaCM69YF5h
qNYi2WwbuW8lg4nYJdArz6Z38CT3QdITx9F1axEyyDFuA+7gMrOGvRUivXTy9Fur+aFX9XxJS875
LlFESE5imyClbkYwT7HPI2kb3kSAH0hGFrfA1/4AaNUnt2C221Mp7q1yVCjxx/eG/O87iV9tN8qC
aNmcxOat8IvugHsWzbPt1Y/0rcxdHbC/rVn8g08ycDwH/m03G+Y/yDnFuYDklDqFWEMUavcq6M/B
UAWY++x3uFGvoY0KRJvOZeC7uA9VyLgitorNVC7uB58TNkyIl4/qC6+9OdDcZdNo3AcFhiyzbc46
i29UYeEtDy8JOIELjLDsnFBs8/26ByywG8uMP8Mhf4p6DEVO40G4kCAWlRZ/Zk4nkpj9qzAbfY6t
d0KYFEytoX/LBHiFzAyx9jKR90J6EtPurp0gOwO/8RqFW3d0g5T+rKxORSn7q+6c8UEWMfUMaK94
pBxvArpMnLPs6qsBQoPDirIwHfJSKu/AdWhfrcFvH7GgH9FOnWxmnIJs4U8zJs7kw/O/8R45d6YB
lQBynHXQSzAAA8Z08MstkZ0BW++RN7WQPy5yyEMg8i2mRvUYyqK4kJNHh1TVa8Vo8zUwKhBwLaFS
XplNeznMJOSaPJAwYEjZiOZxo5v2VzvWGwt3/yjzptxYPlP2RC7CeBJv1Iwiu0Li4k9VdIfc7KcL
C2tP5PO16ubozpt+GjJ4HozS2hR9LOh+mTPEZW+dGwOmt6IEXs1q8XSV5QPDwZ9JifxxNCK6tGAi
EkgNiJvtnZFF+KW69LkKoLTUQYsg3AAbwN3JjXMqsl81Z+mBwi/FDmgUt2w+R4uj1ZcdQhjq31Uh
ouEWpNU5M/Qr6yx9SHxnb6YqONmLhzFAIk7Hlq5FPiM5gA7cUdTVPHL7v6wbV0UjmACmP1U7DGfX
TCiJO9/blyGjvVgYw52q4z/TbbrrIIX5DOEB/8ksmIZH9mGhbB4lpKMVo0vqRbdhxSjUdLQM+F2T
OVu3iG5JyxyDIPvSDYFH09pBALPOGOpvdOqIO7fa9JOOHyeveMQfg3AUNTMlebbPnJny+v9DTYZ9
iyDVaiNsuuSNWTY7b4ZTN8yHauf7AKOBCwzbIjJekmWVOvs1CRs+d1nXOeal8+9aD5QLpCnIuclD
5+ng7r9nxYISfvzPySl7iRLLeLFb/gNIjS9upB3EFH9duIbYsf7+ZwvOKquz+qOdeMPJFOgoY+JO
iWpEWTrFyGMFt1AQ5UdE3zlV6LzsrsbpZJHVF6F1QucjXkvsT7O5CFDAOj/1iKq1Fo/R5NnflEaV
XZGJU8HKNGGJgYjj2Z6dYP4CcbyAg6Oe3b76bQMs+Y0GMOQ2VvOQT+lrPRNWNZtwytjMr92q/0jF
SPheiBOy9J4GcrBP84w0wR2+USL+Awdl7i12LCsU7tk2za32OA/pYbaUPOFXtvbdID7GtMHS55Un
KgaieCrzaegx+Vm1LC+ez+jVGuxu6zvRmz3CchUlAyRbsbZawr490CFYvYZ2TbXZrrqMMcqs3HRP
UK0PZ6V6jnWFIrUMO8ZRqkE/NgXn//4NU+p2KOWws4NIvBBToTGj6eSiwvJU5TaeQQMdBuGNzVaP
DpYls634KZV7zAz2cWHqLFmMNtLGLhhP2jraqFMOoZuwvlt4KGaAl7WEzIKGmAmtLZCoMyl+cfMU
TeaY3PdtZ8HSNRiHWMX7mA/+3vF/OperBfUK2Dw7uA+GRmIqgG1fMwedis4Fh4RZpub/d8iK5KnL
jQpEdPYxNb1xX1ccnuEYXnpdPLnhvAhzRwecadKxNbtPQKdF8Zyd7a749v3RPBZWBEKFuatu9aEl
V49FPkw8ETGRLxoWeqYt9wHT5dvU2jWqPH8kzI0VlqOjcxujva47ixhcu/7jzO5znb04fRnvipH+
pHOC0xhZv06A0p4Vk1yHQdVtnW5k3FrextDX9xn6UJzZ+zpI2UxPeHZhFCJqQe5PxA/ZRbX8DLtI
Maw2zWuM/LqGCGvl+F59ieAEwXacP4UBFq1gguxH9CHaoeKMOMrnC7/LzGAzjvFnZ3lvhscSBqo3
HsWIor6L/PpOaf0GsI8OQe7IXND/vAAdDpqW/Flh9aTxtaKTa5aXtKeZiFrlPjik82mK57FJL6rX
3+4wfBU5oFAmycM9au9Rd/p5oJ6d6mYcMFVaz31VuIQUSHHpB31OW3TzAGcHIDPE4+T6VDOmRqvQ
IrOyhpm8de5cbPvWVjoJiEKrsTde2JSLQRJd/mi6dwXeqvWI2yTVmWDsaxvoUl3/TEP6zwI1MpR9
cCzGmp68N/BZxkb81fooZdCp8b7H3rVFlgVi5zNW4WvRdc3eIX32mEtWgZbnov33m5B4ck4eNwB/
O3r7ER0oWqpa4eHLVp14MKe5RlrNoNtvXHffTmQpT53caAaWtyET92pInKckDljHDvOlJFLXa4l0
rz2PDGdrvO+kX+6IxIsROCDh8rJPQa1wm4GVU9XJ/lUC78dFAZeo5RJeIXi6G0ykuyWB7Duh9XDy
8YNRS0WnwIp3wGHuhyFGUJJONxbCTIUanC0Gca0XlmunxiUhi7KXdLYamqgtCTzNSP/eJBOFKp6R
+tKnSbkXFj/WqSymrm2dX8B6kE3DvbeHnoCIZhTVPbC0+n7McNd6kf1k9cg6nBTnQ5+EyRn6Hbfn
NAnUCJl5RtPYA9e07rUu1UkUD2Q7EWplLjauul8W+N3edBT5NHPRIVx+9mLyLLoMHZaXu5+SNF0O
xfYEtnszMWw/unggZpWqM60wj4uZv5kejACZZQeZNQVyeJYCS/HgzsWJVt48QlIWO6dXX4r05Isr
hXU0BmuvBzacIJdYQLpjC7oB/xnOznGVFyhkRHDpe/hysgtvScCLh8iDaA38cVcaKn/TBBGp57NF
7pwgeIRGCqdgTXPReV+9SJ4YDfW7Oe7WDeunK5bWB+mY5TNlJW5a64I0BhFFVSC6KvrqMHbVS9EH
2dqdiLKNrTA+x2X1k2CKh8YDQUOPGCoy4T0wMIhOyjU/2CIwSTXjSzrl9bNrYxtAFl9O5nDIDXVS
Gtz1GFW3KbRuftu531N2yVGy2tnMQjm6Oqprye3r7jFmQ4cY7DdmgYeCQVeGx5P5P0DfxpXH0Rvu
MjDSZZ0e5ymo9xEV7xrvoUcHcRZsQ3lQevtkWvqQ2lb/oChSO896anMt/8fcmfXWrVzb+q8c7Hfu
WySLRRI4ycPqezWWLFkvhGTL7Puev/5+1PYNbG3HPsF9OUhgRJG0tBa7mjXnGN846GO8N1s2MXpv
YngP/FMaW+D7OqqMdEjrG4X0AB97i0zDw7xXuDARiNFteUaAlXLH89s/phFrKzZ9zU7GO5UCbBsU
tCdAxsHBSn3u1ZS2SxT0d8qrwFzU+zwC2S0qfTwrX0S4l8OSvSCjg7JEFuWZ4wnr+NaIkas5yh8v
iSm6vc4BlugW8S1Z3MpGHp7f/vGqauslqt9TiKSnKJtQQkVY4vFYyoMX2fs0xW+fjum4dFp/oPWe
XGNv8I5t1N4LVZtEJnZnkoGHnaRVuyMy4auQtb1NhnogdRZLZ0Pm7UcatyyE9rH1C/epbcnx9PmN
0CbTt5mFxUxgNzOdHgIz1OKCKIqhpLLs52YzgII1GlA689LRT7XV5+yZioNRpBWtYfioEns4niyA
iBrFJh7pnvTx6GNQjScPqUXX+6TOElAEJ4dUPTeDoeP57p2Etfoh1vQ1bvBHZAMgSHFeHSoHzAmx
uRBoLySZAZxxHGMxTnm88RCE8vBh365mU3wnD13ixbf6YPqgJLuahhfgAwnEcLT4cSpyn06zSdpE
qUUbvA3BaojlncrV3YgvexmM0j+E8+Zf9PnRrfQQMIHQN6nEO22khb9yhuroqp4UY4hrYXCIUpKJ
FhlkHzuBbhfatdhTtpZEvuIgyab1ZMk7ks3HD87IPplZsrq2a8z3XtXuPZTK29YZxsdaxHdEcugE
UR6x9NQHr4Q9Svev3MWEuC6CYuiWskI9xto0IEHTsTMrNzjQHPaxWgHrdvE9PAodbcvAuokeJtxC
iYyumxQX0qpwwktaDsGHum97EHCgfmtzRHnsItOlW/qFHb++cwWWntpqs5VRRvc0/1HcpUn7sUBt
dOYldoaVf8XhFm8Aus2Cg3y4JNkVDeZyBZGbGynqpmrVKoEEV80uECupFyZJgzlypMNYhpgi5ewJ
wDy+ESPjmW7yHvpkTncqA9JkUpykRs0/wraHBza6vGC+DjrZbI1oSO9IgF/0AZdWLji4ccu0Jyls
FJx+BIunJbP4LeQix4nlOw2hv+kBMfu2yhs0GQBX5oy96akbJZa17m7Sm2Ed0N87NcQpQp9GyxIh
bvaYY6/HtpNHVtp4lQWWv2xhTh488g93ZOocI6y0h8nDeIjknAgTr8JL696Mgal/KopN3anqyZ36
CgeDILjEzOunCtCWg+Pe1qHTREDblkEEtsg3hwFfq249YWIHg9g5N2KCwmRMYJSGlnQ3zcqNVe6r
ADFYoR7xn5VxVX4ChNvuLRtuykAAHeF8BUutPbEZKJGWO4wlWp3br9EGqrLCezXI2bDhstMRGNQ+
CYB8iSS5HrO0uCInRtz4vtzQRtm4llfc+X3DrnvWnZXobqPSjm5JSbQzw4tgcjGtbe4Q/BmfINgf
Gbnbd3qqfZSteHANrb5GwgQ9Bc9PVhv2vslRluqeGx2LGninbxEmZQ3leUpM7X4WwS0b6bxWoy3O
rtu1qyizCAPRdeCEffshxWNCPcqqN0baJQwDHhIERA99hNMUMTj5myyLulOh5puwk0nc8tNnyzD0
pQ4z6VNf4bcOWYfCOIezNGA9qMANLDFaoLSIvPGjAWEEVVSt6cHV2z/u6H70dDTBTGDFyhBE6LG4
7jQUrVQyzgq0IJMtpAuHmAHClQfam/Qrb9/3xOTgbopQPKCG0BgDr4su7vfEi+wdJlC33BV0SNg8
MS5i4J67CAgZ4W8bE96h1nJ/dOwE92qEPmN0ryiU6g9FAKePedPBl6Gxkn1RfiLFgJmdY4Olawwq
RHxOZd86hzqcNEDUr61tJS9hQFIiWQwsoK3Z7xQZQ5sij3Bv1lq5DrXiC22O+tDHpOGi3euufTBF
awvT1hYdCJb/2Mjvufzh8Vp3o5lqpBxyMw5tO3CfB/FeT3J5o+MgWkSGdLcIjoyzAWypk7l7FM7B
lKN5Zs5anCZj3LmhhSzLYQ31NfMcmM2zRfjQHfMz3C3leBqnzF2Zo+7u2VZiqx3UyxjZ5kb4/a3d
c9gMVdIsTDHW2l37ouaGTpUBgHAiYgGIjs14BhfhsinT4bq2z6aRlscOlTRqViqHgC4bcp97CunP
KU6abUWSKXkQW51J7FVYSkBuoINWRiWuZElbmqKBKS0pOs1z8xpaPYJyNns3djvsFcPpcweYaCHq
6zwwYClpCu2FDu+qrsMbSBLjzigytEC4gdmoXvTRhwpWl+xGrEJytdaXPHBfLZmp246HMIIxpo9I
ehai8kA3UXZuJtF0l9Co+6PeBddZHn1JfLjro3SoUNgxYxEcEQ5UYh0hB11ZZrhP84LOfVSzCKMK
MEvJBHVwtugle9Sk5Ld2E7HNedjuyMhFgWdGyUhKOxx+/FzlqYFNxBwOKyeahUPhCODgHhtA/JK3
WRvdW2Jw71zkobTmK0m5XLdM8w2BgEJHvAb5En3IQGdthWFs1qdh47arwLhGCbPj6Rqsar6iEV58
BfsSHRvkKAvVGsEdvSQyr2d8otDji2NbHvuuIN3gd1+3zOHeahzHACAQ9NSt6JHNo1aVqJ/m/wW8
96Ht62i3mWye6L0O3FrTWK9EAhKjxRJ5EJTtFA0eUyK8i12InsWwGEvEHqhbF3adXuVnHCX1wTUN
TqfYQ01Ibw0zJ5ZDNlcGiFAMdvhaJzPctaK8FF+7InppBnjJtgwQGOnVUetGrOW8lUOmug3d251f
aPWj1SGl0yYT6r/F07Tw2+zQksJt5G13HfShhsc/wjyOGic0YWBq02EyYNC4AbHUejF5h9yjn1tL
cDSN7k0Hv7UxuU50fRsnomdZ0Q2OsNMZ1AjPWYXUpBnyZ0YI2QmFSrnRaIyeQm6bYySEtTG6qrjF
gr530vKlAc/yuUzPMY/8OyHUDcjV8GrQvScPJeieoIsHLS8anEtNvY9A96+6Di5CWFU2PQm4CFYl
6kuru+WNbZhfULDrd8Kr94SL5BszK9U6zBvnrnsdJ0vt7CAJF7qW3edZO90jO8A5ljfnSYvzjaon
/zcBKz+JgbMtNlqKjCeTbD73XdYJB08TwnGynWVgDyzlzIIraN7HlVGuymZ8cCYferT0b3HqUzVO
9WNEPbxs5yLVxQhwYtPMFLxIbKBhmAFbVDedDleFZ/uvwzv+lgslMM/Q6xEkUZEGQwTmjzkUFt3S
PrFgWeh9d+8EKLQ0/NpLRVY0JMK62DOI+lz33EmU3Kk/uZfGfBpcB3Wl79uXmDk6t1iMIvRcULpY
AOl+/Q7N98kxQhkmbU5SC2xb8e+7/KW4B/faKuJFyr57VTZIWFPRTrXadNj7hbHLvSk8amO/YpVV
O9cqzGsCv9p9DUoCyLSWP8Rja2/flnO3ugFA15D8zm6UiIn+xLCRhkhor4wGMEMfcSs3ZYx0F0AX
ES1ZyfOocwh3moq0YaKv7dw0rk+JYAVqiy6/qDmDvDM2BKBUZGvY4kPU4JP99UHQ5w/5fVzIfBBI
n9RdaViIAMS7gxDmVhM2ieAgOLiAvFLDDhFuxvLZKq1ug7iQOA2UFJ5TfCISTf4maE2fI1y+//MW
AZiCi8M0XEMqqOI/XiXpYGS+WWOC67LUO+rhE62fa7tX4oqwJbZbjLq2YUL1j5B8iy+XlCePp1rP
BijJ5+TzpLudnOTq10dFvb80eFuCJD8cb7qp64hG3r2t1sal3nrxrmoylMY0V/d+jqG1ZtEpVqOe
G8deVs3BMLBiojhOV503+hsgzAynIz9b6SOoB6GmvY3VOksCkCauCE+2R4ql7mNDMQm6sD7RIVix
3numL46hOTLvRdzc++N1JfGQ6czNVgnJaMyFN7Jwp/OQFjhK2LX1hXlybSQLBm1iCG/1fQG7ZT/m
ytsA7UQNGuYwAM38ZRjBJ3STAW5pinakoCUnx5kwKZUS40UUrP2sqLembZarePIYh6eNPDom+kAh
WNynnkZWEmFREJZJxIPNxj/IwHfR1NsVQLr9tIs/sY4BlKD9eiYdcOZWNsZvnifm/Gz7/krhQnXm
pEfLRoVBuNS7U6JVjdN0TQs3vyiAsjndcNUoYzsVbXSofBpRVVRcCqq5jM0vcxdH3qrJPhLbOfcy
A7nrRT1iIFfRJkPRs555lJrAt9CZ8X3Rj/RxSRios8fMxCDnQKNCIAq/srHmlpv/ibxL1GwtW2eq
DYnplnSNkiW11n8TvvoWN/r9J50vPu4GndvSILT2fVxt0dBJgJqZ7mLXfOhsO91wKwj8aPLeDO2G
S63ptqUZFcveLwhuMV0IuB53Ks7Wu2CqSlRoCil3oSUIYsfhgKsXT2dum4vMV/o2rAGadYpIFQ2g
/6qUnFw11edWNNlRBfTGh+woMe8vkAaltH+DZC29UB3YmXW6RYJaMyQfwCQma6Whm4CSJZYjyDha
YLrCwogKw63DfRUDhIhaROntCLgmP4CUdG565Yht0AjQZmXk7OPaKmBRmuqjWfibOIDpYJiu/Syq
/GTaaFjqKqkudjazuqDgXVSj7Qq8vthMkPtkeQIGy/mAF0ZbNnjz5okAtAzIjuDc3BORrCjr2OpV
yN9/84x4dz2+nSWWY6UrHmG28y77C8ydFztakOz8CoOdjeQNeglH3SEdEpPS7td/7ScPJJ2hnzB0
k8RA+fbA+i7VybGABA3cL7synBARtmzitBjtme0RFYAIii6Q6Wpn3il5vfNE7td//ifRkkSsOuh9
hCAW8C0v87s/byNH48Liz6PK989D+bGnKOW9opZDeNc6v822ewtMfXcTkPwllWRpYlky5gPy3V8k
DNcVSZMB7+m76IT2BNVz1TOlHFtIvj7hFGjYAD/Dig4C3CwBl8Eml2SUKUvnvtTc3bTaKiC8hyLu
N6kampNBubnAGXCN9YaxhDapFY04aIx6ZN3mBBvgMk8ZT7iS7Q3OrF8fw5+udRYfyjYt6aq/RVBq
vbKjTsQ0hoiOahpuE4WwAV2EpBuaBkvfSKq9FtUZQABu3dy3XIS/xK4iLz/X7aht/Aofrpu15W8e
rvpP8k51LmWFY4NLRLwv1oxUxQjpnGJnBubNLMixe+0ka9jyrlttJ+WkxwX9A2af2sxW+82BmUvB
9+daOYq2MzmGxJa8KxUzJyzrMjWKXVMyQGJHjngcLwhnwSUAEhqQsxCpxYkGxW2UzsFnvAj9pCrW
VcE2g1ll8Jvr/a3ueP+WwDAaynapt5V895ZKJ2an21OCZRli5QLQYUSxRs4raF+re3TG1jmF/lVb
DfaZGzdbDnbinYPoxm+Sk51B70tIpCo8/TD5vXcw2j7cluzITnFLfegX4tiY03gqdLGWfXvfVt5v
SpifBZ7qdMDmREbb0u334ZCkcnpd51jFTgZCEQEvFtHY+OfMGrCXFOccQ6HfS4JPI6aEMuv7BZ0v
/2RUtNa9Gb4bJeLm7UT/nx8Svut//jdff84LRg1+0Lz78p/n8HOV1/nX5r/nX/vXj/34S//cvuaX
ZyQDv/yhuzzlv+9/5IeX5a9/e3er5+b5hy/WGYXteNPSirt9rdukeXsL/ms+/+T/9Jv/9fr2Kndj
8fqPPz4Tb9DMr8YWJvvj27f2X/7xh8nV868I7fnlv31v/oj/+APBaPP8t59/fa6bf/zhGn/q1MXS
FdJ2MGYoqp7+df6O4/zJmRWG0g0TIAvn+I//yvKqCf7xh+H8SUnvmALWoc7lq/NLdd6+fUv9qXhy
8h8YiDxbeb3/97Gv/7r8/zpfHIZvX/9X1qbXlBtNzQvbP+4eNALTubAoMd9tRH0v8+TQWGit/XKc
pdg0Bpc0XYjNcsLq0KUDvSLVVpiOsR+CA5U8fcYFIFe9uQ+JhvvoBHiG4Hfk1tcmHGAcjCn6RSAk
tMOztrdeePZ3CRFkdjdzsnhZCyx64n4agIw/9UalbsfAF1zHQGdklbrRtasTV4Xai2zSGVBMJUGI
n/+VzTEIskbXbP+kyR7lvl/YerEQyQhhBI16zZ2Q4URZTQkLw6J04BHvzMxC3FJOIy0VB4CcQthB
GwEEHprhNXlp4b3uRzRCKhu0IULOiOgVPMn4vlKE6qT69OiRA6+E9Wy6SY2PuFNbk6CDc6APyVPH
9OzAk5+gt94A8TJODfs+ghXwlhKUhxQmca/Kauq3uO97oBt21EKrd9CjlnZKnpfeGCmgTT3NX1OA
vKcpdyt6N0UYb5MQJW0GfPephgqC6Ur5ZxUZ9sXPTfeWln1y73WUDHNBha3IjDAOFo6dXU1WOVeK
Tohxg5CGVQqw+YHdoXVg+EKMZp2o6DbJp/IJ+m17m8ZyuBO+y0hcOJa96S1VvihUX1+kTNqNU9DH
hjtJw38EBXrr4LfQGWz1ERWkhYmLIri8GrREUqY6qJRkiE6EDABzL2WpQU7yc1C0rarAUahIMpmL
gmlZKdpYFLNiJxld7YIIomw96freZoZAP7/WQL7QlChPMQXtwfbIYVvADuVDgqtjmOaVjtev8kyB
JvXDbghPkYlaAYw82cdLMII4lgdpfY3HKq1XIVYpYxfEhodsXyq87UKz4t0EwWBc+h5R6kuig8wr
wTO4W3Vpx4avsgqcF4mB3t0i8DWkGTsSdxOk+tnNBD0j27aGA7ZYEAaSnEjsAT6eP/Z4tvZp4rDc
Aa7Vpq0rTKIZkpzGtq7p/letQnqbMtB3DTh7ZaQ3DLggbq4lrMNwbXMOaZjaxi2UKsKqqirAUy/M
+Upu+1KctQGYLrp7+5ZOLLBJO/GhXyA0lAdpi3ZfGgBvyTAs5S4LRLgvad4t29wIXlPgcoDNbL/7
XLV2/wDWKAVQkoNi6bMRP5XpNt2jZ7ZMUt1cN8Ujkg1fAW7Jqe+RwzTPfdIYzAdIHrTXnkV2JyFT
XsU+3yFxhUAw31pw7RjxVqPU/Yw6ItkrZ6JvVDdacu0kEyK3LJ5BIoyPkBkTBvSJ/VN+NRm6doOQ
1dxp/ZzuCCCY4nSo/XOhmEgv2gjdNnNBv925WU+IH32fldQrzEuh6etPdB3zZtmnE+F9BbvcEryL
mOlgwHa7GAUBzry2OTsQlvDtByhbZ6gx6MixZa6pd0xS/c7L9mZuGtdNEo1nD2ge0lUwCTr2Joa4
IIlIyraHnq01G+wBJEJqnSJmJ8QYWBDSUcqN1wFJCoBaRZE/uQNjuoVRtinE8lBt/UnxZvos2bi0
8RE0dhWeFCqnYz2Y9kU4+MlGaTAbIIcFfFfojbd5bdwb/rlxau8xxzx/Xzjcnx2lMI/DIUbK4Q39
63++xP98Xf5htf936/v/xsWbvdAvFu+qzV7DHxZ7fv6vxRtnwZ8mWZfMXcy3tZsl+q/Fm5bSn3RK
kOxTX+qua7BCf1u8rT/pbUjh8g06AI6c+6rfFm9+h/vdcb8rBv6DxVt/FxRMpS8oE0zTpL3l0Ox6
V+JOBYoBqffpPrOfIxvEpj6+pIiHFtbo3jUhxMZB4MdlsL007OQ4eOmapGCBjcfj5gYsMU3IZNzo
6bvj95Oi4qdviwoF0rxlzAfhx40fDmJyDrwwJZsvOxLXczRVerTcAtR5VKx+/bfel/lvx2ButpjS
sOm6SM7Q97tM8ltMEaDc3jfCewgkQ4zBAIXjuRuSIpDnqRtjxGJYDAevn0MhPeJw6Hugxqk/qwjM
PU/lamlpXzsreqCVQ3a8Rr+pVtqXyvnqdjTKyBAeF6VhfjRMIDG/fv9zJff9zml+/7TD5mWAYo5i
8F0Twna1fHSFSEiydj+rDvWv0YwvSQecJcEzsvNzjIYUYNhHCGEPh2LbIrD/9Zv4yQn74T2826mT
u2XqYzli8ikJ03Vj4yQH50aPawB4jvPXFuKHHcT3Jee7RsT7D/xWkH7XFmgRKiZxpZOiF/QvQ1Fe
slp7DrLZI/IFDMb9rz8a/cW/HWDDUdJQyqUDymF+9+EKjZFYYJHP5bsi3+dmu9YbbN5lU5krV0Q7
fEfA7MbZnj4Ss7I2SO2JW5LprJyypKO3ekn7mMxlPAaYBq6tKAyOpZtFSI3igpdw7zMjxqSHOWCV
Vqiz5+RC0wyZFjrdnNwaLLtZoxqWww2byJrqOULXW/u3/kBoB15KBF8D6gHLk/JGdj3GmUNJbvC+
t8167ZnRNvONz9Rr5aUbRPwxlO5VZvCKtIpuLOBVNEL3Q1UOlyxuPpECsGvyiyQsi81uc2pnhNmY
Tg8ypx7IOwu9zWxLsX29xBUEnTuahkMWjAGlqFFc91MOIx+vwSZHUO8nlJNjWAPeAZYrGUguXSj1
i8CHBWI5AJbHEadY8cyQnFzPuH4SXr7rqEJ3Sk+/sPWINqVXPBEgVpAZyVyQnX7mMUMHpk9SIpR+
pInSyr7EPfg/iU4l1wrwDsGE2jd1kdek5iXRidSMIcSc3PgTrfgIg3C9ER1IOQZECXhAPHJFcDUQ
/rnMNDBUjpF9kIXBHaPQ/mpTeZBxRghw8gmhzt7xYZKHDGVJttwmY/1IrQkkJrDwEljVMTbxbBYW
gKPWAns12Lsudes1bhZjw2qx9Ozi3skHdt5knA0OAKNE09qt6crqVhSgqUzIZ6Ih0Fy1xUe7RUMy
hQr9o420PtUQdE6+TVpd12GwurWCOcrRgYRv0TcxqhN6SNiRefwJTOxy5k3gcvqY9eHXKs95GKkv
QVVe2I8IEB5L+wFdX79B/YioNyZ2D+fa2UqIYoS0vBiUkJQ6tyBUxWJqsc9TgTAWN9lZGcgc0TMv
+bT21vb6dVFDf28dQIRWz2+VCUT2aFg7KnwIio4o6Kx/Ai2p4H81j1Gug+8O3C98ppGyHBkiSL1o
ORgU/MiA7/qvttUEqzRDWgvo+BC6pELpbnijEvLSUtnexXVx41SEMMlh+qKiPFvrRm8uB1ntqgTH
76ElaxtecbfTRYZ7OkP3aRBFvrBs5+RxE8xrXumbpzLvX1IeHWZqnAZg3l2RwRRCtVXfp0kOSSpN
n5QMHnnIMcsnuwpHz9wR0kn8idyFXdZL9qUoMaPwufSTh0jvX/BqFeCN7tDOpyt/QhlPI81ojiKD
q+TRASqYCdZksq/kxNwr660rM3CclbScei0r3lDbYjV08wKXcn93EqGQ1wXisjBIPpSGfqEDrpON
Xhpr0RjPmek+yNTQ8LNS6rslQ6mx6xfCiZ9UJu+natIWReA+lByFhVk7bOdo4PsUwKbUUhgc/mOh
yq0dVOAaqlszbq9EWxOGUgF+Q89OMGtknhI9Ak5QQwyv7YchqVa11g54gD25h3S41GLESGPgiMdR
fhH1Y5DZ1idaVNqmA5SImU1fR7k3fDIHuXKDlMdSmN35enbr+Exd4fNUFyK4liLT7Q2KAOizpRHt
/A6pwyQjOENV1xxgKlGSuFT1mEFIdk+fLFLIVDXtC7fVP/VJdpEhs6spLIKzowlON+d1kUhj2mak
324zHbqBVlIyK6/dNi76a9H75X2z7kxrQ1JseGEvksF2I5XJJfXw4gP0Iby7WyRGJ/b4+9LbKSq8
tQti1CvgRWa9KK5JaIZD4PefMWuVF8+AMTyv96befXXn6Z7j4+jSUX/FnX9dE1WwdGcdCdkraEJ9
dfBDbrgChcjS1z2k7LkoF0GlMZGKx6+UGiFCC1OuQbagUNdQfdYsu2Tc16cpJdKZa58maV8GK93E
HBlqDI1oh2zw5YUrg2faUqVIGtJxYG7lQr0so6+p3JPYAQ7TzFAkO2S3RqOHAyVkjgBVXsH0IXnq
VkSROCfx9Ky8+oMzGLNKvTuZFvyV+QE4+ROQAAgZmKoIc5Ps7dW9zyNv72Q0qyvgCLVH5oAerZRB
2LNmIU1HeOvlwLUHxyEtD2VXUpfDKlINSWpIlbEsf8w0HwqGxrBddSSV0d5i+ckBlHYXN5TWgX74
EVM09lyIP/B/rRsjHG9V59dILxZVPqEtVNDCmUeuy8y8JajzqvNImm0G4wVPGUDXyCJbo2s+IJNc
ZHqzd4v8MSuKK5Yt/CXs5u3WU0d0b/sc4R/suivXR0UMrX/BTs67ccwWK0KYXIvcpcRDwAIQsjjp
idUv6lGDHQ7hg3RrY2XaWrc2ccVDLydwnOkuE4ZyeHS87NHKi2GBiuiQAyZCW4iCHROAzfYvrIED
J9Q5HYGWsoHExpCetPLHWqFjZiqwbwoWDJ8O7wopqdQ6A3srWdtNSdCR/xXZTbq2Bvc5RULN7115
SB72ZA4ePaJgZPRt8/dvizO6y38rl6QjXFtHSsCcyn0/zi/KMhlcmJHcCXRqGpGSamx6t0AKNkRq
GjdW86ZyB1fmGPhBpPPoiGDerRoXUBJXTe6DKUs6jEGRx0l0EWkHPCnRiccXq3RIXdE/MY80rktp
f/C40mHesT1xxvrUYdOyxwruLRyf9VCPXCowyckLkuD5TDff5Fq38ZxoFdhBhprbAwMgyENgbs+F
stYtWuCeZ38gPJvMzPGoczMxbNunnt3vTJO0RTusH+yakiVoyy92/uhFI66vMgmh2IrwGKvuhOwz
Otg6MOy+1O58SN9OmYALpmxdum7wIBtk1334Mmokk/hNUKx4XF2bmf4BcD9eMIvgrIq+j/OaIF1e
8NRk0a3WSMvQXcGrN7v00s5C3R6OjZFduUNHAJVwwRok53hK5amMGJImAZbEOchG1v21Ntv2vYPb
xtqe1g5uej/Cid87n0vYDFeaXRAtkO6A052beSUO8/AqSCc6iGG0aydE6poYiIiFuNtjHfOzLcGj
RJYNPQsOatU+p2OGxxGscVjCg5BfVV/dBg4xKro+Hn0czQudXqUv6mJHvXo9J5wuOoJcuVrOfkJB
1hoMaYHRADaDtgyeArLnuOxL2S7oYUM/i7R1ae8c75OWQiPmz8SIgjprAprY7pRNlQ2qonDMrWu6
n1kupqVnRU91GT/1DZCDhi1QepUizluk9OwWiUfZhA+yx/N5tED2esyJUcJATPYfzUmcutoiMLXh
XYngALDzy4SDNCBew9GbrVaphywsL7XvzKiwoV77nX2TuGoHsPw+UCtRe9eGNZF5IKg6Kmnd4O/c
unAA11U6vgCOhBCiancBdXPV01tdYG3FU0s/ZwG/9WmCCYW38Ehn6B712QstZiQPmXgx7Ozi+9wR
OEFAGAfot6NGw84HHUkQbN2W3RUwsYKtQE6WRhbnn9mV2nsV2EiOhunFbKMvRFxmS+CznG04n+lU
ZQvCFEed1mhjIZdMXPkaWZg5SXHaWNbYLr2h6+mYfY45eb5OrmmfV3fa1NJE71LYB4G7V/l0m005
tCg7bTZNei2VwlHrmyjD6/rG6oaRkd2AcEF1e1FGyb3mP1AA4JsNTuzDd3VOKB1jDQBK+P5yhQco
QdW4xBB2TWmqOMu80d6PLn6trkfaixhT+4xYFO9jDiOYLrs6I8u+zICcRVj43jKx3Eeh2bdTANzK
CCRyMr5V2VDUHIfURjzgVO7tKaEtyv/dH53RCldtoT0lYgTzb7xmZfjVrOfkeDDFywIcZ9xeSG0B
/Gzg8o6JyEUlo5/t5gxeiAT2UNhIu0MIDSmxIWYRvtjEkGIMM68zeigSTEHNtmTo1N2UReHKFGz+
iCUTrjywfQ5R6xdsZrKDJgv2Dc1tgQiSbPvG26ou/lzb/dYq0V++7XO/jb6+NV3eTeLeffnP/0HX
7v9vdve/sLc3S/7+fW9v+Zy+5F/C5++7e/NvfOvuCftPZdi2TngspO63Kdu37p4w/jQR3bjKNG2a
M/PQ7lt3j74fg26+Jy2Xnhvtv39193TxJ20/2jnWDNgg1sP+T0Zzb22y7wfYji6lQ6/QpEME1VDN
K/V3jRI6dtEU4SvdEXGTr0LmuXVa3g2gFU9tJfN92zOcIMlP4HqFreS3DZzzYoA6LfJdRVN+p+mA
szynTyG25nQoah+B25BeWxXCXS5Ipnd4fui81OAt0eFtQ3ZcS4KeHnMoOPetNVlHmp/rUQ7usY/x
nWUOdCtSK4GjRYoAuVztTbsItxJ46VyNJVtZ02V0AwCBFRMsD4/6dyfwJ81F68eBJSodXdpzP9Z1
DIujY839pe8OS9u5bRqWQb1rBGgbqcpdyC+thKSpb5rtzK2HXFxLCQyrdyx4lBwrmKzWUQdLvY3D
8rEbMS+I4opVHq3tzF1Km/wh7LsFOkbUJuGAJUg3oHkIHRqT2ayE5XJj64GYU0pvgoaUPN+hsROl
+JqMsiQxsjHmiADT5JERZOTpIBcwu/EFO9iwgYv22LkaxB/RnQZLmzt6OE8ZiKK5Ihvaf53IUYzi
Kd9D2r1X9hSfmsH+6xnxb4s7413r7e3QWQYtOxc1jmm8F+BxRsjU8O1qJ13bOpJBS+4gyHJEOowQ
7WJp+vAEFT6l/ZgBlZha4g0IvMw049kE97FhAHqGogTj3e/uXVSOF3pN1GkMirmIF0rxmUm1TFCl
UdPxj0NS7zyi06W+QgGe/Kb5O7fufrxDCH3jzkDiScOdIdiPl0Ii2ghknV7vWA/CrRrCXakqQrSx
L2Kn0D+mPuyk1Ep2adXpl19fh39TR6NjtCzaMkjZuN/1933FxmjbxtaKBhCnS6b7gKM+bZK7bD7x
bxfOOD12kTlh9WBzYoSRvPYbtC70x8odE7evihOwj41hg/KtO2clUDc06PrvNEtzt/3dQbIgKimL
HrmOIPZd/9OLBuq9iffJgYJS3WvTPiBBIUB2lcw43qBxHCAWEGgyZB8bPU0/jMCGf6O1M1Eh/e2N
zJp3ahXDoWdg2e8UB6pIZOZOSb8b/OQgsguCBczP0EJWLWOKNVfhNTI4SNntcFC6hOA7Va9VZ7Gp
1edImOaDH4+kb9HsPauJQOQY4lBpoAZQUfWY2XvAHRuTvNwgj1KkhsT09RW6MVvs2Tc8ar151cTq
1M1j5NAhcKe1sbsaxiEZ4eBVlQxOQ3YvJs86kj3U7WvorClWgTW+sIoYZ93eB279oDpQb+HkA2b0
o/sydKtNFDX9AcVNf2D+RyAk6eKL0SnrNfU/zuiCjLA1XMCCup9YIZ+RryA5ntSFfkW4ub43nfz/
cnQeW44iWxT9ItbCQ0xBEjKp9H7CykqD9xAEfH1vevIGbV5XVUoQce85e5NcrwrrzXTovySSw/jc
ehEahHLf0UUIhu2mgPvNCTJIzmGc2slldnR5aJeU9OB2+KsgXAmRPwgaoK8N47yCV99hEW6Djce/
Unj+Y4fyZLvp/cpzHuKi/bC4yb2FFGJvTj54H50gXU9mu87Ue6knzsH5B7iWxpVgE2AlkPeaLaVZ
+SAuV4gsGy0Te08KGX0sjIxFvmvBnmwuHO27w4r5LDSRUSgVa0E1WFc/bWlSE53PN2aH2WpO4A1b
rCkVaWAPTHkSx3+qevPPBh0VUPh+6MfxkxcbBkz2r0G2ma1Krh5kZv5hmEsrBGSS8Gu8OGz/Y+0h
43fHxXKJxYMmzCfPWsao1EHEZQC6YRfxKMcwdR3578O7su4SoCaKnk8j6zEQ8fBGCiQ+5nP/q3fT
Fyg74D7ldAKq0oVmu6F5QYSEY4wTB44GoLgm23Wu/ZZ1EfdLcZsnLXhegTXXMPtbbW3b/VhpT/bI
kAlaXbKs5AUs48U0hpe1dW5UuXUE/sWm81WhEgthY2POSlEzxfK2F6e+Su9wtzFRR39UjSRH3Wlw
yXSDS3bLy5Kq7Jqr+gtHrBfFuvtJaYGn97jDXn1jrNa9Aag21XoyCQJZgIZ/jgnwi9POUwR1VavT
GwbdZUjnyDuVw+e0MPJkfsRbTHAtKOxHZtg5MWXiqm4LEAteNqiPdQwbqrJX/qe5kM5gFKF96jNo
UB2+E5/PIb2nlU7f3XJYC1gY9IghGuc4nT9nKIF3ecpL2mU5Obm1jlfaMJENLZ9LhldESxjG2Cnp
ZTN37jvY4Z7xI3mPkiHUVr4Q2HPTGatzw3TB7DTG9ARiDgWBgGNRcmuwrZG67eDcJUAHGWh6u1rr
/MhPEai55XiDZIfLK9FIcgdOIM3lVcFADZXWXOOKX5eoAEibzF6CljGMLREK8uih0yzhG/FLqmdX
3roVpUJVJtcO8l4qvbuYHiGMU8g2Op28ph7/aQJy65Cz+AQvmAfpaZmSEwO8ELM3a6Is7o+TIuzg
vKbIqw62bL/ztPkd8kQ9GTyqypT7OdW3d0c1b7TYq6jUCrKMriM/tROig2MxxNOpXjpnZyYAi9gG
k67SFZj6/LUQ5R+7hSWUNmuuyR+O6LiNM/ybiV8UNzG/rEMqfvAd9f49zRlyKUpIelW5kd/Iq0b0
x0r1ao/PnWi2yNpbsa4fivUQ7Lr5Z+xwPVSN/kCGm6C5JEJZ2NObbGf8z2uRhP5gXmOMMwXZ56OX
9zd9z+dmfC9Zie0ypKuHOAPbwfMcpZsBt8PTEj20pJ0HeVN85hxjMTKlD3jjxWLIi1XXQHwd5DIP
kBpLzD20JBYToCPRK8BFRaoOKwy70csJGtWI5KxB/jQxzGe6oBFtk09Vnarceh+WWeOppjdE3Zni
MxE+tskDqMVHr9FePCO7HbLfpHRxJGl9JDN6qAkEb5OiAQHjfuPbMsN14vV+az7x1/qMDVzmNAdY
muXhucE2sTeBYOzHtTzUJeB1vfrm6Mmmp6EXNMLgn0Y8wLP2MNYaO1/NpxWQG8de23LvCZR7YmlX
tEjrIcb0qTsLqMTe6iOIJNBWBdQkEy2GJabb3GuSvUEuGTTl9kWeidlBE3D9DIuUY+8YTr8p0fH0
TLp3QMuyV2c2ndRLIjIouMHa9FisfUGbHJo2aypTT15yBr3OVL7Se3/y2v8Ngl9dfwsXOj/Gq/tZ
eOIEKYG+NouxQQ7Dzki8bjf2FIU9LEjpXdaDZp7a5cdvQUaXY/VRLhmRSRWHiyQ1NTmswIrUnxiL
iF9c0dRQNXQDNpyugcv6ia4cBHY29crvjvdVN1kPwufDJs/OTDKQKNquLexXIo7ZETzWneWhGela
E1ODNj477nhFR4Ruc47fO4KKfm1dVYM0B7fYSjkd0awTlTwBQBuaJ6Nznketsne4qhi0zvVJk96T
bS0zK4Tmvli+x1bz3leHGbvhaEczG9Zdir5zWLMfK2d765lwDdDoXNn09QffSx8ZD/e3pr9zxKwO
zoDao8VeQsc7neA2NzLsnWXYu7RYQ2yyK+SL1BlA8tQIJAgKRKMx92cUrYSSbpLSCGEarS9yIJ5F
VMFrofmSyeyZaidQR4ViD8zpjvboPJ4aQ0BNd6uoVxSd8k5A9kjc7SEazdKElpKXFPWN6arwRt7M
kkm3M7n8aG0GGGY1ORdk5fbNtNSfGXbYm9SV8U1Jy4gkfhUxuI93GRUNZDPWief6t0idz6nxY0rX
fGKp7rgQFzk1zar9Lj1zXzAjCvC/NabxB8kNghHeD8Zq3mnRVXPt/enFR+oc4iEv984a14FhwYvT
J4d6apMfGXPyeVytrabBPFXZf7niBVe47ied4dO0EXribAarVQ3Dnv4semW/ubYQ4vgGckNu57+l
M+59c1uhMqzpvU9DTbeVpm3MkSXqJ0Z4BXRdluBJhP7ROdfMpF+F8D4HmBYcuLQbMHDrPaKNMppm
jhXwmJs2f3JF8SUSjEwu1+TActOX3pSIOYX+0/LtmR1z2q/to5ZQKFva+pOVEKxB3EEU+o6tunil
/mgrepRQvIg5OskHFLGz6MsdkZbnCkc7AqEJRh1fSQHOKmTI6IaeUdWsnE5rujhg4psxaCbzNeEK
EPpG+sB6mq/S8p5v8r6RH0b750vrracqHm6OPr3H6EH4PKhc1KJ6d4eH8TOfxUfnN89Nhmdr+jXs
+GMUFriABeLwqmfdma3oz4pAlbgk98aaDD9ORbQj77FLGRIYg4+vucanI+M/req/9Wn8KFBGbT0f
0oLpeDZw+1DSXval41BKdJnSTwClbDXf4na293PHprn3Oax26Z2o0t94vQPheFfV0z8QyjH+C83f
03XXA0exC2VVzb0fxj9mhNdOXFJZv4w5bDi7tkOnKb+58y8+49ty1bhowK4pSuaiLh+sgfEOZzVx
afqAAKJ+iinFewXwM71bwEUM9cmR7gYj78AsrcWd3qFpY3C6w+wU5W3/uNW8cGtMTx0Cy1wzf1bZ
7dgdnYU7vehL/K5Wm00mxWVOiys2TAWxnSNGIH2hRUVCmoQiHzlIXqTgb/AEGpeJ8m/A2/o2g8Nt
kMwl+dpgdiqd+zReL1J5N2R1/sXkGzOlP5X2/I+g2lmu6A0EVLquirlsuBCIuAKDRQLXUqYMf7Ol
5IijrDykPuKFJWT5ZMo/oMAepknceJZ/NXLr3hUxj4eG1yjfgT/OpCpop+5auPY9OaFxY/bwUy9u
JkGnoy7nu0QDGlr53oezcO3JW9bfZobXBt7SchhpqG9cFeKV5stkd8V+QKQXmMm4gUQlklS3nfgD
JmBqc7hMh/p5KMcGZoQxPE72fBWDNEgxbCztkVK7OfOzG80hzAYrPYoZJhJg2BmCiV+wJGqwVDDL
sXeGzUoH7xObS6Oe9kJ8l8lsHesfwuAX2WNWh3H72xY616TZjSq+O4HtSyjNUHh28OBPDrv+rhzU
dRElayZERpRMMJWK05CT83YXgyVoYl4ak+zWAl1i5O8d8sUDKNRKshwrZmREPxT+FZWTve/E7sGe
CyfsLSOc+Ny3XTWA8vH+wOpcKIH5fAlKYNK1RoikXY891wMSr09L0r0h+LvNeb5ikPDvRq9+N5dn
u6dJ75dUWCUHIx0eQwaCxs1/cHGjiXaA8o9tZoYFIEnfcbq9NqHlMUrKt44Nj1OWN6UlqJ9n7Y5/
+2xTYhKJicG8vE0EmuZ+Jc9f2HnKjGz9hzf6h5YXSDP9KZnY7a3GDA6Qo4cPBF7DlxK6HmTc2vGv
U21QbSSqNGZ0CwoQAcwXHUSubA6WeV4Onpnf+2p9G30gw+WClWKWjxSr1vsK9V3DO0VkYeIlEGIL
Em8LsTwk4bBtWeJCcgyQP3Fclv6u5fG1mriHmxG6y6RuNZj/Z7lwirddWtmZMRLjxZdHEIXtdlf9
QFixD/wIT8hFo6Sg5u10L2S8g0I8kUVuwyS/eiYsvCphzZExJwD+zpYJwn+ve2dj4FFrzfdctR9j
z1uBvDr70nSMJwjoLL3MZNrJbfaQsQ9/rGtTPdprqDWSFaOsy0iYpaKg4AA3bXxGfyX+Ra/JQ5Hw
XOl10NHgh9uLgd6LCzD4U/Id9bGlbn+vGlYPfRKDhCM0bGnnucW34OsueDsfI4ANCLqYt6HCys69
KsAhrlZFwqo196hrz7HHSlBLvS8MoUAfocfypwqOunfRNlrrxOhyW+VMNu+3yWIVQ5aFL4Ri5TdZ
333Jc7MwsB6CJrxW+kiPd6qusNCqiBWv3Myrj5VMW7R1Po9xdrf9evYYLHDzNc27VpfPZfPeCFwK
INxqmI35fF4r9WT38S2DW32H8TLBGpNFs/JJBZnSe6TrdqP725RtLKE3O1e21greHkZOBIDHad5q
zSIRoceQY7/28sCgBpXMzFG4XYw3V/H8U7yAJkaDoZWx1YuZcY/CiJiVL4GV+WGlZSet4kfmZGbC
jz/ezzHDZLIEaDn6n1pnNVWN/aG3NEjUXbTgs/FqNyw0eCOLn/u7Z5d6BEwEb+Rd2NCbMAl69euf
3bs3fUbYQFoVf7q8UoJlAbtlt+BSLE7sZa19mnr3wEQaf3QLWB/8jIKTuNBFSZNnMznODavxMk2Z
zK5nlpxsYg3zyawwawN5P7VTz3K5sZiydu1Lynox6jskwnFbPXnolXjLxJ89w/DZN/0zjNmwG7IP
vpErSkkX5DaKIGZkGAB0TR6RYr701TzvVl2ictaW59FzL9xkeJqOTMoGDt5YRUQwtLoIbU/r9y7p
CqxB/BHzsOcYy6A4UJ2NYnBDbm+gSo0LrpC2SftPQ7ZTTxC0JtYZqTYjPch3lVNcMwnzbZUcr7iu
8TqxTqVelGeVjlBVrfVqtAXDvhK0lj13dzX4cOlv715/0KOYuE/oGuVt0f9WFGBZMutsVvklLAbD
+uw+H5jeJLPnBfHaflnfNugZPKi4y0R9VtmCChyWQGBr3cQpAsRS2rsfqbX2ZyMpPqVJY8FrFBcb
ZjNkb8jJSlsLp7obT5OqYVUWPl3UYbrJ53wCndOBZUnlXmtBfCCvuJGYAqPR5txZN9nZyyp8hu1H
J4oCbhiJkuY8tTol0Q3EXFYxaJxbMZXsZAgcc7dcv6Yx4WBaoU9Xim4+j9lA2d5zpQBGJvIrKyvW
mVYKYssqqSOYsmEfX/+RGgI7LK0H/CWEJiolg7YS392oyCWk7shuCBOuwiO42O4+V4/S6N8TG8rh
OGMtRbLIX6uWZgmkZjq7pMtOtjc3h1Y3X4zRBm+w2N+VjhO9HOhrxPWf01yaeLlPFnWlp0OakuRZ
CJHiOMgVGSynvL2vidvOXaDYuuzhNeds6W2NJZBJHO9fysHdXm9LsZtTIKyquAWe4SHU1f/5/cyF
oKTzDiUWTwRvKopJTCdztNdUufHFsAAYffu2WMyTXazbTHXhrAr+IJfkb2cDgH5VfROuFgdXQ5oD
AMA+CM4Swdof6mo7wpbYKlycZZ131dZx52Yja17mq9Dref2hHqQ+6re8Rmqo16Vc+oPTAJQwnb1o
1Rwt3QM+Icr0Jp/BVjOfOyd+Mjv7Tq3F77h0PAo0/rbxGJPEpyfWLRv6BfrXnO2NyXu2bbCRfuUd
1zmNfHP4R73uAE3m3Uud+Kibh2rgfjzmJYPheZ0ChsBOQLt3Z2Eipezmv9h50YSJIuppwjZaLX7M
tdDEnVzyf7PH8HWgnn40FXFmb14+CpUSpLV7xmfVA9rTB8UkKEgROKn2toCcx2aL5IG/MYtj/qs1
j994igFnK1wq2ppjqvLSZ8dyOIcs+S3xU+2Y9rCX6mZlKlUfNd+iQOfSaOdKFtCFmXnV8l8Xo7fw
PdFAR476B58dhzVnnGz4AIPvsFWUxzZtb81CkbMVRWA5JS/nOk8io7Z21ricBmtodl3Ca4bkIrck
BnaN63EM9HLCHN58bRx7vV03HNnQcbuEHdhw2Cw5aCb1o6RTtPe6JT8MQ0JWtASu4A5yB/TmKyE9
E0JAhQGDIkJv7MfKdV5Mbm17DhrM9dMptDbnrZuctWY7j7o+j/QFMYw5eBxhdIiMvcstIYsjlOrM
TbnihTO7qswhDMvD8bHGm8jA/HfZCFNK3mgqjSrJLWXUHixwklvu7GmE9xBO+OkDoyu+l+Q8V9nF
OWaTwUGMSM2Y5reuM/4yWWhCx1gmbpQD5j/zQuwgYwbPqWt1+XROfs6Nh0Ot4JcUeCPGa8ZXZQXd
bmYPUlbjuZhWws6m/eOSXLPGDY7uwEPK4CvtHI9klGG9eEn2LTx5qAoiuC2MTp/kueBqt9Iyt3Xu
OCUA1bCPfWgiE5RCrKiJU/665gYcaX4zTmZRn0Jh8QO3tx9x8NBfTMnYNLoyd85Z5OODbHojbAeO
NYZb7OTkMxhAPNhWOhoDreV+qD805iJPanV1yo75uvNl7nGGaU8DQaPI7XUmkt4DBb9HrUdzE890
wCCFq2PHJ3KZZdRnFD1nlou7ibApS5NjYiM2n6Apo/BJ+ASaQtMv+Rrh0Fgga/j85PSXxgH6Rqeg
xeBI9RRmdphTZiAh/JTg+O40NA+DRonLB6G1N9lerOwJ9zxLwTjiW2/zXULuOTAnPrpFLo+Q8B+s
jGuNabYL9bhHxrbsFgq8y4pPk/Q9HlM9n/xY9EiqRgvnVj49972wiJ0SaWLKTs6QX2+nyuzgLvnD
sq7Ori/cB/ydv/1o3jV+wnl0dj/yXu2tcZZHy5rhSiOzmmMUlkvp7HRWW0bnPsZ29ha7DKeUf1kF
2SrVL1zrxgkjG0QlX3WPeTKtbKQ4XDfacDvoklQwfPIMw+vO78tmD4MB2zQU/n6Avj5zb+ObQd1x
TTL2A4LGgcZM08Mj3niyuqTQ7XqeEQrUR8A0ix2ZytCpdd1LaUw7kf84BZl5OVt08oVE7aOVSOWX
CtqRzu9BbsQy1pxsgZb4QLM5PR3ZL3xKkS9PTo71ByyCzEu179saAXpvXlwwy/u+XxBYiDs+5ESF
ep7NLgmdcCrZkFbA6YwBbdXIF4ccOI566ZlXXg9u64lja3CstHkKxsTD8Qrz9MdEcFp9fFywasNJ
4RmzbD7BVeXva9M9UZe611P/l1PIQj4O8wi6yoXdIPQZzTen3VRw+AU9gTmKP/BWw1rr+OjM1hL6
V5k/W1xldhk3Basr571XHTNWWodi1u8m4xVuexJmrMMhtxm7Nc4nwoJyZ3c2Axc+CJ5bv4/qpzRq
oEsacvVium+n6k+pXn8j1++EKk5e1wZBG3ddDEoWBr2q7864Kp9M0T/k9Tt98ee6asS+xBA0+VI/
Q6UNPWSi5EaS54Z4sDN1vxyFiTZ7hP3s5j6zWIBpGf+PzH2Y8iNm5mxuAWkWKCVt5DHekr5783ou
BHQ6fWYSMDr41mcPi60OF4qBmjpVLWMQTWxJtA4TLPeXsM78l946WfEkSZiSaqbyIIvG4/dcRsqY
n4g67GoxPAxMLTPyYhzx6HojnAmMtXlwe9YNJjs/cs9MJiuHhvOqDllaPKfKMzl8MzfzoGWkhsnk
1efDbGj3dsutuNdRDK63joK3DNdJu0k6krA6kjdGJ6isGsadVX6f9FwkeiOyKIK8Mku6DPzGEcgi
qx7tI+YS9kwakGgzN790Y7kuTfnuWsOblAOnVw9AomuyGGjdhAFeIkNUgQ2/fn7dhZq6QOe0+Lad
6MyYN9489df43mn5DaUZZtqyfpkLMp119eykUxx1Wfc0JyyI2IMFYnLlvsL8Uw4z1bd8xP5T7/nO
8UVpAPBgHLiMFg0JnTeIYUzFHn0kB9Es/qyrGjePxsymJivdy6X50NIPUUJ3hfj/XhZAYisc92E7
1cBTEyeCcsoazdlkR2ZJEElL3/12/W7AEjmq4gLm89BqjVcMN/POzwhBL+/zBG/AnPsfXQNnUQ/6
YeUQEjSVPHC21i7SpOHLamQHpD7ZbtbZzLHY1NWB3mF6sDSTYIG/umB41/I4xk+tb/wx7GzPYrkz
DObNdWtfY2sl+o5izUDzsbMHGcy2hARavWdaeU4WaoMlvZlIrkwIpfXPrMsgzsgzumx7wtafj1kp
elaoCe6xHPA+/1+73BQf7uD/cyxvNwzjm82ARB8JGsJii5o8ps9iqFeBnHppdW6mRMyCgut8wgiS
MjWLxP7NrniKlfKK+Jw9pjmaYQYHg1n6Ko9qYOymTXxmp9UkA82WOXLNzVnZYKQ0Yv1uIcOcgIS+
FjWIaX25axxe8pxvNSCsR6NG2riOj50pzqOEiDukNjMwp3m06UceMdzYB9cv3jP0UkGfjMVRjI/j
PBckhjPcIbn21HmYOpYByYHRUkPAfJyqhK9PpZx9BwMimAB70Y4e97H+Ds+Z3pNWSOZaMH763vpA
8uifqgmJh20N3C9zkhApRH0v7gK343iHcTJMU+u8DhzoJnMh3KpBOWNSGAdUa7TiwtxO7mNS8bPH
k72tsj0lGEJMzJgpufo7bwA5ajaUhmJjONhFV9Hzp/1eedmZme14aA1pRfao6GqkdsaETv9NGZoQ
ogbU0CMGIEzQfaj4tl/yj3b2L4M+PGIm4TXdETyZUSvKPg05Bta7yUE0jd4G7KBVMi/r5r2VrUOQ
IxXiB2QcPDV9rTr/YMPZYUpS2AYCakxi1wWwSeBHzEcNV5b71MEGqqkHMD/ivLqS7XiVffApsEIH
5Cxyr2Vn0SWM1sl/A0zAEMU2h/IhYdLLlc26SfC82/1DXaRvbvpdjsTF04w1qFY9537znsa0VNoD
+emda2+PVrNA2KhrvEKz7Rq76i8Vi/VwXP35Rk9voYhhE1maA3fx4SJ8xbku+ZJsQILMXtBTuMvj
JhxQsfOgMn4Xas8O5GqL9DV/lFOrHlP1gvaVsDsq7ajk9Rs4rdnvGr5ooUv2QDRzHRqeeh3xWdF9
qjgkFPFhhme9FdCacIDfAI5iQ9nxgWys9Gutf4aSZ8U88qnPfE7GIm6Cip7IoPGPZZDOE802QhAb
N11fP3f1KLCC89vts/Uw2mZ8xDV1Qp76UTN52EMH8CPuEMZRq4g9zViPasxL294QV7jd3a4ZC1qd
K5xQGdK/ntuET3NvqAf7lGn23ln6aBHb26/T3xJlMHR3xSHLy3yfm9iCfEm+G9v8PVnB3ziHHUFW
7Ia2EBbO2fhxhMcypKI2EadazgaRwdK6JJfaUvea3zwUo+TLTY3E4aJxGDKKTcCW86bki28l/won
4ZuSeq8rR15LqolaYA0VucVS3pboV41M/9foU2RUOVq7Gp9IAcdFEtBo9TEnrZwfPLw1p8Fj4uDV
/qGmaRX05jBGA4mMJuPEoc/TTcVID6AVB0gGjNP4o08q3rVqq3CuNiY7VmdcHfnzXFsIFvhg4CNc
uKIAXzTuB7cHWuRrYD90/ez8n3BqsIFVi08Gwec17HSfFURzH3jILnPUcRqblVRJczNZOQsDxYA2
sWlIoVyAvsT2JBWMAGv3qrmjvBTFJ2QRTsRTt4Zd7ukRtwYq0/qDZuc3pcaAyJwl8lKC2SdCo9x9
+n2tpl9LevVhmKgeupZ5SDxj4uM4sfHKhnvN5nPO6WGZKLa0dXkt615chgxrRTFHiCJ9LgHpcLHI
oSmVn5bCGo+C3CA/bfkkXEnjYQb716y3No0EGK71vUvgbO8RkRcslA6DJf6on+5lZvzyNQxWHG1k
Nwrt0mIe5YMbSZt0JVGAjwTrZYjimZJW8lpzy3BTzFf6CjRw4XbgTPm3n8C+IefMH5KHnXPznMx8
fvHQLrzJioqtbxfN2cJ5c/gu+dxH9jqRpUL0CAzliZRCuRN1zfitY3YhqpAkxycGFSPijSS4Z4HV
5x7/aQG55rVrMQmU+85n5zwYzoe+gNmCQAoOa8XVOa4ifrDIfcwoDGvwgMFMDw7FsHjJXAJMpp3v
kJSxf6TcEsPbFCtfOj57L2JcaqixnRbiYeKE7HostQTXN7C5nNn06sMY0k+9qH7WeB6OQ//g1/Vt
P1cjePeS8/1gndBZPveV11AgwAJAV9E5FQVzSWXgC7jDuecS/mXa6hmkbON0IRfcjxCkjYr6reS/
g/eT3l7r7mZNEPwYG/w8AJG8SYid96lZLDqBdSy0J+Znju9XFgpW8MEh1iZtZ0QC9V+oUb1bFBqj
bopEyrXGZ+DJB84NCo0Hb50V3KMTixpt6+4HLb+Lp5pJBX9g4dJrdMx8clBwxfjz4Zy4etKIitNc
Zi+874/jYFrXHMAeMmbzQO+TV0E9HLUR2IPy5blt7XJvDWa7dT0/l7ldgopMTNjZ3zIvaHFXKbTH
4cSq+yteVHEGPPxhgQTdOWwYs7o4chZjGr7Wr21JPIBbwT5d6A3rrnqfGXKQia6+k5E7apHVNCDm
rxEuES8qDhg6Y6l9RYQzAdEMxYwjAU68mWxLMJjJ11F37A/LU0APvPyOMTTrbDlODIT7A6uaJHDs
/HsjWkV8mrEC0PHasiZos9f6QA0cG3TDCUhUggNlztbBIX7HS5soROXtWFYhn2kLyW+PDWhal19c
NU9OnsbHvoQHLLG45qiLeHeQbmBbwLSHzk8yPKAB1tnEkAyzceeEehM/iSLbs+ledyxYE/A5hC5w
InKS86+i2Ft+bh3WxThzev+I8ybfzQ7vFB4j05mLYrInEqTLv9JushBK/4MrGAkT1f1g5bnzZJI/
WdQs9aJ/hF/Nwsfr3obVLfdM9E523/LuRxNvz2DNZQZSaAagXy2R4dEvZNmFmtbPrrU/Wwf+fK5G
gp5x3A41tk8hMRbAO1O/B1vQVb+ZXL6EaE6sAYhme92faFAKNmmE2dDjj2OjTlrFuxdrRBfIzLP1
4nn+y6j1CX73F5mQK0yAISIJTS5vWV8zFS9Ra2QfqW6c3aoi51SRZvM0c5/CSz+AhCdyZKcvXtt9
KasFjrD2/+Yme9XtrMRomdI8tjTYP1FXzx+mu17stnqblu5GqYZpQMqgxnJ+2BuSV2+j3jPY5urc
Nkt34xwPvGh913n1j8OAJxa78K1eE8Ayq9dyAdDbcBHlY2WgRTSNgM3FAZrpGHkVI8WGRwEaFpqo
g3H0yaftoGpHM1bfXeM432hXbhhhqmNVw+C2nGza27xzhyX+11GfjdZevLc1yrJOVOUr3KB4UDnN
IdML1JK/CclhgIse7oXYD2fm3CGwJRamOZE+jb83WV/QVQmWNd2nkf1TmwQ1LZjCgSmwygpwUcq/
KDMvWIXSbt2cSZMcXkaKHUBgq/oA4yWitcF31accXJn+y5h4fF6L9dFmdcezlIUHLft+MF7H/mjV
GERTiJvK5Frr9pTQzRrTEPs8Gg4Hvsa5m548NW6PCK5BWDVQjHH3aNl8ZA43UGvOq303RsBWisPU
Tc0xNcfIpXQ5dSb2RyhwYWEE8Mlx+ODkgtRunpwvRBw6qSSepbPKvhaPkW6nKTarZkYuh1hN7HCN
bOnS5aVAGyq3wHQaMVZzKLwoD3rknviQuct7kh8K81yp5WdptXcQvp98kaY3lQ6bpUyzS270yKS1
EkowCDF9TsOmgpTSohrJ1mzZ66Q/aajnh7Vl2qvPebmLWcEEErYAj6bFDEVc3q2IJwJXsLJLGm4i
ngxzU9888C6rrZosQp0SRkKpqaXyYpQ+Q3G02kXGbpRY18r7iWMfEWOGG/XZTMpvk0J7kMO9ZgYW
n+KaCZy36l8KWqgr6TInSfKhWxi5fX61ACOy5Fg6ijvGunAF1gWnHi4am3UFVJhVM8UWHs/7mGGg
3WWPvZ4eJScGsrQa26TJ/Vqs6ZVc38Wan63ezG98ZyYbaRN2d5Eh7ogMwAskudG7e+KiZzAhKS3p
HCu2z7ipsdMtsVG96aTpd6z6EBjG1plnNPkrS+tv+Gnyu+zLek+mipgYg0Eg63LfaHZxIHjJw8lO
npBNNyF6XWIrWDH7jqRyp7cHuxw4g8Ex3pHxii8sy/9WeDz/F0dEp+4UFaK70m7HUCN2tmddj8oC
cSi7hDG/9LR6zTTSdMd8GK9JNRm3Xvb3v89iBqrsSPNZayznkqtpewROBAIyMyNMeIKc4ATQ3Kpr
b7XPHeYBmoxmF41Jw+W6GJ3nqTfxHZz5Mb85Ky+mhKLqaALpA5UdoGRtrv//s///SmMWmhcThwUL
LfZoGd8MAksYmYvmxFYEagPvgB2RudCYFFmKlMTAOF/NgUR4p9R8kiJ5TPns3fhqiqrB007auLIK
pKNkA/QPyGzrF2xKZT2Njzo67f/rWB7RhrBb0/zcJvSox3Q49cbyQ5lUnLWZm5Pt1fu+Jhil1TYo
v62vRUeUsJmZvLnb7DublL0XWF32VcFUi0wyh/LFG26qpNtNKOIVb2KC5/W1SZ75t+woJfDIGSdf
n3r8b+8FJZVbmeY1W5CyCsYxy7dIGL/thHGrgs2wjvkDeLzHaspUxKyTRSWzR6J7HGWGCrU12bY6
pBEbNovydw2Rz13OkHRXpNO9MRovsGVfvBzXvKYullLudYlTvItz3u8HFDihaQ/1Qf3H3pktx210
2fpV+gXgwJgALk+hCjUXR1EkbxAkRWGeZzz9+VD6/9NUWS1G2x3R58J2WJYtqVAAEonMvdf6VpeW
S/r3JJt2jwoPDjyGynDrPnqDR0COuRbcwTt4lth/7XFGbOU0uotznB0p+IWbMIXpUTbJdVE14bow
m2IXeylCglA+mQaVkVwv9LUv+1tbq5NtmXk2zU99a5SFfvIGgHpSq7K8A0fInmSVyXgmzr63TEeh
wW8/Zom1tJs6XtjV5D/KqIsULVpGDXNQoSqHPOO0BeH2W3LCXQhQqZu1SrkkjDBaq4jr9pkqo84l
jiybA0kVRBo5bcNz/nmlZZIbjLTSkqZfwnvI1lw8G0Nt9TJQ+Afkfm9UMveDBU+jk71YEaS87+pm
yftIOylNszFCWewkI5z1iknjyqT4JoptsgBKZN78JJGkiEugfXqRK2HkR0RMOZgNpY+jmS1f3mjv
U9mR+Zz1+ZaMnnQ1GrTUSBvYlkOLGEXSxGqc0cyQFKdlmNDjLJk+667NEawjAubxZetnkAot0lUz
X1A4OTjPjEID7949nz1dMGNygMr+rp54w0S659+2BFchsQu38NOxOUBeI+W8LbaRfM18iSjGYPbN
FazZumK8nT94qCie5CIf1rlSEOKAhY14antchxkvyaZP3mLBUhLsf0ghAQFYSlQWPSGeiFD30qWm
DRuyMIcFkKSclip8FvbjrTSJQx56yy6k+6hQNdqiuDQXhSBtwSiUXU6G41Gf7ZHQRtDIjTFTiUGS
oz94K2odJO2wbi7DF6yL8a2h5ktpYLvpe02yqstquM7g3PAqR/OrV7d2Trf/bGEkIGUuRPqbqmI+
tprUHeZn3asbxvdVTkmfWKm8hCgS5RupLA4y72HH0Mpun9p6SRHOxl3oGxsFfXKU0i+T2oj/HQ5z
IF7vTiKkg5nEt0LSU8cIBnkWC40gcDrlpFMfzX21PYmW9n0Y6xD72T0nwiS9mgDXuYo3EmjmDpHB
dyqjb1NsKst0Hl2TXeuLoPMEAZBpuzUTG8Rmf53CRjn5ik+RLEESXhCfex6M5aAjjA7U1TeJQbdv
23w95hM758G+NXoKOmb4kEeCASIFwULKS96xSXtt1oZ60KuGXjHSGKlHgtj7vbFL+nIfRrQfEaXV
Dnx7m0Wk1G+qKJDZFg1XoCTxz1up7lrleK+N9WseZ+wAvaeYrvQPQ9w/hu1PSMo6Vur/2rB9V4X/
cXjJ4p8d2/yR9zNM2VL+sH74sTFD/7Bqm/YfAlMjHGXL+OHi/n9WbfsPS8OFLcuGKUwLjdl/WrWN
PyA2GpTWNMoxtmLa/y2rtjpbFz94LHXsuhCLZFmVdU3VgXXx6x88yUyNBip+aVjZubyv8cxt1C7Q
t7WB1rWluEM5IZ63LMG95VFb5k25RJ6gO1ncEe4s2W5cxvZ6qOPvWJpYBBRXZR48zf/d5pXqVIFa
7Wo2qqpUXH+4vL+wU+sXnuD5qyuaalJRnj26qn7BkIwFK18KeMMK5rHqjL6yjbv2Cp9HRl4XvuYs
9XlmDRr7U63jJKCshkL+oTCqOe+woKCkJvcVFbm1arN3EPQhNnLBS6to+X+e914E3XAdSmG27ic8
WPP5q21J5zRuFrRjy2UOhIN2tQFomo0hTfx+dq+oiG3jvHBFYnJJ77wJDU5qNCrBPQXiRml4TlP/
Tm2gpLVzRX2+3jPRKEv7a6UWbB0iGie/v1jqBSjxx8XC8yvjbrXRVc4W1w/3ua6zyY7UdljVLZqh
LjbvIERF275q7gm8GZDZ93sJbsCPhWVhh6eers7Sm78KjBXEIedLGphffDF+t4cWHN785jNGfoPS
SN9z6wmzNEknU/tGnVY4HdG9SyolxuKTU7nwTp9Pxear8JfyCxt9HNGpkRqtX0URLv/J3JmV0dx2
cmoTMixxo1Sq/Gmb+6DrCJ3xanOdFWl3U4Hfm03VEG/IDslikNuhWFalpLMfyRBSFZRRyKhMyZ6D
maxukIQioElcOWB3rUix7w61vepMs9vTmfwM+3/JRJ3PS0NtCyWASis120tqQlxboqmwv4oigsfS
I69qgDox6gLWIQpGWtp86kEpx/ggwYICblhghBLyptLlkf4kt6Ppom4NvPETdAFSw/noP00U1Hfh
xepMWUxYhID9PIAUUpBrwWsZ0OQoXCNtdyiBxm2YWfiHCdPu/eRhMKeNRUuUFJDoOYhB77D2Kre+
liiv7EBjAkTCOcaQnGgiyNdVhaaTjd4x0+0dy4b6qo6M/TDm1pVo6XsrofFQ1Q02pKKdSKEKbtOo
47nqSVP2rknq6k4tUUSG3tc3CWxAQ/WvNEMyl6xxyDc0Idwh7LLdgLTgHdzoIu1fM0EXO60ilsS5
p27I3K2onY4wNnuywUwrDE8aexsc5el7aiDrU7RuAkTUwb0qbVpKNHdMfHCkaCRK+toRabZIEpuo
BeU7cGrYCOa4b/yKLHYDNg8LEh0DNimMgaazI9QrghnaTHN0Iuejhnx50opqyupstERSjBsxayVK
aTIXmeq/+i0v8Yrj5mQ8U12Vthn4rmWDvsOZhmw1lWVx3SrtC6WG6zoh0IvlyTuwdmlthlbqdsgf
QFoh6cnSYzaEqUMQBuU8tmudH5RU5b1Hv1XUjS+ld0E5jZtBZ+PYwliwG9XlBSQ7ha3tgUHaV5rd
/bgBaIDvVLkuVn19a0gVbwXMFL3Fd43gQNKgoxUgdUyNDKVgx4dICzUutuddDxtxa0nZ9BCK5ja3
cn3djJK+jifAoIO3DlrL20zE/7hlhXwtJuYUE6gkb2zqjy7imWrhaRiHlaK/pd61Gk1dP0Q4bnd4
ihFUDX41b6x6o+pOcLKB1M3jxy9Pvf+IVyS8UdgisgLz9sP2/Ggx52G9a4p0mSIlH4iP3ZE0Yq8G
m46ep99PYcoqveto9Zd8sjpc92FroxebjS8FE0TTD+k60NqnJExfRGbkDjRtRKrzeUrl8fy7591Z
K/QIw6MPz5B8YLPoBwdjlncTF9VaJQwMrC/G8fN3MsOW69f6vFCaYlMXFadRCWkZQkTfS9g6E4j9
QK9IKK1M85246AmjEAmhdNTWEjLk11pTNkZS5gjQq2pnUvd9iAJ8mqM6dHvJfvOqvN/FJfsqjQQt
R5n6/iAGPGA26b9r2a+qu9qQv+vx2pTYHIwt5hEvZYmrNy0yf0ixWNDgKgqQhymCyaT3aPaEUr0s
mmk4pgVajTHpKuiL7NNlIR3bosbSX+HTDIumXkOYzN2+i6N13KHLj3UdEif2+ENpSRBMUnrpYy4O
3NjhmqiB5yJVpr1CjQxpy/iipzoNujy+H/3waax8nbx4rtnkxy0+vQYXkE4+o1KmdANwlUUZYZq1
hvQkCqisZkb3dYik3rW42jAbLLIHhm96My4bS1O3UJQoJUTj23m88nH3tt42y/OdQQPI/DPv3lFI
UAOQOzhdje14OWODggxzBE+FktM2sIbCbVddACQhB0JAgXweiBNNermq78OIL+1DQYvIjuTf+RU4
T9h5FXUNvGHM+/LoX+NGmFCz8EL3tl2T3qBaIGy0Ku7lTlP2zcB2X67aQ070/FRU97g1i3XfZaQM
+5ifz9948lsYmDlAMcAFu7avm10f5OQL2+VVaBdXSoDATuDTR6ozfJGFERyFeZ0wksDo2W98M0Go
Ua4sh7a3nHDI9K2p9iUSsPSuYMHjKhV6XUOOuj2tFSflNh8D0bp4g4s1P6AaRqU6UhzTrb5xu5Qt
HmCyLz0lCK3s1Wcwj24Mo2CvGKq2RfnxjPs24N3cs9rqSYDu5xd71I/rPi2l3fm6J6WoV6ENf7FA
JBrJw7g7I0LQDxeuL4WG0/rieL4FRTn3MVLv1LQlGdx2SGNSqSOX9opJuwyxhHfCPAnJI7K/xl6u
bOikzhwEJI8pjYD1QOyhLtpHijln1OiNVNC4V3sb0qWs3ZwvshVob15ZB9wt1oIJsnQkWYF54C2K
2oJtAbVvnyWo2W2bpDSv1Vq5jdJG4xZRJ0Ek4Pgs9QmOz5tTnsMxI4ljJkroxXGMSDIOpWFYFkB2
EGWYGZDeSt3oORZyKfRJischNLW+69VTtplyUpUVZOXoO4eTP2SvTWLNWpQ0e/HCb4aioPTOFDR4
U9Q4ZgXUso4T2fXaKb6l03eFOj58xJSxbQXGK+K8JBcK23RSU2rEkaeskG2MmB86VrYlsizZ3Cow
YW6pZnfAzCbaL3M9ClHUbdKYxc4ou9tYCjbUV/QrvN5I99W0XCd2TejUZAwImcpvlsYwNidtBAgF
fw9V+vkho5dHJQdp1UOm9kczioFKxNV90mAyJ5peXrbISZaEnViLif7tQRu7r4ERiqc4DI4ABOnG
ldW3PKVBhx1+Lali+FqDpdSSqb/vqZ6gYytfgDSGD9xHbVXk4b1vZeHa8Mb+qq4kLAbVZJ1AWMhO
Ip7VUYreoAKXyPfpTfVTDQK8YPYxymjdVlwvE+WrqzX6UzjQY4zS9BiVeBeJTLtH1q9s1MrL1pZv
v6hTbOyrMsSwIAv7YcJnPvDsEyERPwgDEsOUp8cCh+JezSisqyRqANho1kGWxWubN8SyZoJjq6If
9Kaw13UFEK/NGGUp4Sa6xRhuU8O78TuEfWldkaQew8mg+KLwuFf5PuD92wD4wBNvrFvAGaemLDvQ
Tg3Pp3D6jm6TND359IT3HooRZldOkuYfW0V16B3SLciF1LvrNml3oYY2NU4P52d1UNuXJoqhbmCk
3nRNxAQnLSlITNshBFYRTmjIJIPehV9lN/AzMX0jzmXQWze8uNw8LvmlvvBAlZp7KrVsR8mHGaOO
mSpgKuctDOgmlK6x+dKcR6LO3FW4iVoUFGOLh3PR0DbaY+VDOW/Yi+hSYK9ly3wuiZYBEx+cCJbO
lj5U40bvta2U03Qh/Wx3XmwhrrnNqzzblq1ON2UoUaV341YPeE815g2pwOnW4Gqyp5zX5HG+MogO
wi5dv0p2figwuWOwyxZCq9AmUOIUezM3pxuyVWAuSGWF0gTLK3gzt2duvyHzGSRImXzPx3ImAAd7
vzDclof3Lg+MK6tNMvhcXbY8z2/GKKN5HQvziCf4SWTQVMFSB67dKNmNVVZX2fzh0VgI7qhSniTB
Ual8Q33IrS9GRCJObFiek3mZjit77K7aelp7TYEKnbXgmrj2K9HRrs4x3Tllb+LSaFQohDUqOov6
/CoPUn2hKTRCWe9mSmXsKVDuBC72TdJRRAMe0NwmkVEtifGpCjgemlle+1o5A8nRmUF9rurumiwf
hM+m99Ainr2KG303NuLky1QMYIgCKzbppdKMoo881t9YfgCJnphbJqX8Oo25ch/nzTt9ptvKGPQd
IVD47xH5rwtbZuZVnkjH0WgNWixPVBmoRSF5K9kytnatEJoiOoaNGitAlVvpJg/B/+j+A51fphC9
fZR1VF2FbEngG6SDFhvIjw3Jx9ZFRG6dF9madjZmlDwHyzOyh5jfLJ7SjTA+vMENBl12SO4MVwOI
aOT4yRcYQZLvrYJS9o+DSm8bI4PY6JOEQb02BCpD/nDiQW2nfkzWrKnRECKs7VgXgHcz3VhEWLeA
tJD5kwU0qDtlWyYVAaPzeVKOWMGCxr4IEdxgN3t+CPxQUGu1qF538y6CFi40pDCEq1S1/pWws63u
xdUdkqxNNoHh8QsMXrIW0+jMtHSlNGq3JiT9Jqubcq9br3mXbro8r++0xjuOsZxeN+oxoeG1KOe9
j26Tum73EdlSCdxqoe3EiOzKxAAfqkl4Gnp/WVu9ucW4sSji4oSbUweXblnUY++bqk7X1vxS7mLj
C6xfa4MuIdmpuRsKLaF0LoptoKS3uMm+ynX9ZRjK6OTBDS+S8J31grFS0+4+TDz5hjydx2oKkM7G
yVEpwep7kj7h3OcjDPTICzsPp70PjBeDo6FtTIKJkBJ4b0CITPx09VWlWeaht7+DI1CcKh8SN281
a5tk8dOky+0ubcDN4ghdN0OFHKWPwh9Vn/MWMrdMvGyRDPwIc0mcgxbB1WYdebbWrdiRIZQ9Ql7V
kC/D/5cnxCeKXbx2eAs82dIWXuSJO6ypN76e6CtcX7nboU08tLCqnFB+qxR9eOpIFVhUmUJSYWqP
LmxH0n5puDg0pE2UeAHFJplFT58PBcpfmt1wap/PdZwwIlxXt+ojxpZVHZA/0LXMV0HDSkVRtYPC
G/JwLorUPlseha4u1BDroDCIeeWUzNo0SScr22SD9VS2cCpqrJJeOOIELnViT7W6dyrawS6bUZXS
dMdzIYSbN9mwjhqbTpt+a6SZedWKFUzHeCl1Fhj0Eve1V6IrC2KAuK3OczDoPjELHS6cUtGQy8ah
krGE8RhujXajjmW10as4cwoPvgmKnetRjVZ6NulLK8ahY4Vp6Ijzvh7HmpUgjqHnI3Y120pelLqp
0H7wbpJmilcKKUxbfWBV3/e2q6vUKHqDjqtiJSTCl8ETH+bmlJdcdWDNYTQsoYCcX48S61R7YEkv
AtTZOt2dSa43ltQQgqurChw2VrN5hH+MMHQsel5ZPHnz708aZZs1RbuKJ/+6ScG5xMSwYp9o7miR
XFto3VHjsN9Qvb5w5ca/9eASI2vEFj6IVl7kRvTlvNA14ye1gOX+Y0GaJ+Wq92+A7Rarc/ewEawe
vYlmMn0S1mfUc1CPM6OzrrchqETfB8nbn3erGNO/CsqTV8wjDwTjpc557ZuBel8w8HJYwh7UYTjO
SymSjTs5o7lZx/EEXGl8kU0bbfiUkQGD8B2r0qGQW5S7QeOmTZdvqf6kC02HQcD5K5sGJqji079G
VvdadDbQGjmB1mt1e04H4bBfmfsu6N4BwZzX70jyE8B5cIQ2fRBpSCHtt0GNsnXZ3kljUC6lFBQU
BER58WMeFfO7H/BbdifVldjXZdGeINDL67Sp3TCpvk5tPNyawKpv4xQQUBGwZSxqaa82grW/Ruwh
fRc2SElgt7jR8Ysj+B9PgqYSu4PZyjP40bWWK+laQf6yULOWHjFW11XYj/HRn3+oSXNApazLqzYw
on1f67ABz/pY+EksrSK86fLgF86k1pITV5p8CPxAOZi89WOhyceUMsC1DEomAMi2pnVZQu8ovZMF
+f0URBgWe3aQ6L5mapM8Nri7VcIoPIHVFnsoboyStp/QtkMutfumnlYkdFnrUIGseL5BnY4aoPaM
hAgOM1yJXFx39fTet4l3zdIC5prqo7gsU/yYLbkWptEc+t71pCA8IZxjx6NOsDnKNHTPz24msmgl
mTWYM2rxA6Q6x9nGg3XlDbzMPeudWuJ3TeUP1tTbF3kRlK6s21TSYUWcT03vrz3fSL8nmrYpEI9f
y4lPDcYOBayqG0XvsEIPdk1eCQp5J5Wp7mZA769bqr2zOD45RINT+k23NHQmsAH5K+oO/JmFYmJo
IFLJIGjk2soBaLG/XJbZ0UKBfJIIt7mhBh+sWaCc4p5vN9aF7Aw9BVZfUq/ppQzO+YWfjUa7wWW/
o4IjMRWM2fZ8MXWUEWt/TN7zqd8nralgZ0SFWir3qFnophvI3bBIb1hyem4E1s8ZYwCmBlTOp0Sc
+kHOjnFQ3eYdcp5ktObknxHRhtEoGCN4nAaFeBPNKoeDJnU353aD6bW7IGTdn8zVzQIwSpl2/Yb5
gu7vDD9AgPQdqD/EO6m4MQojW0LmFxu/RsSUp4Ngi9+8R7jY3MhD0ZvVWrwb9cQhoi+gMEVvo6YA
QVB7SRQuHXBO5cQUT8tg0Ns1kDYcm4UbwWCNlGz8Sg3S6OTGmVc4rjGoJ7A4xd4nIH4xxG2wqcta
X5eznqIuNH9Z+FOHTJMutWo+nffpbFqu1Sr6JvcUjKH8eStCkjyHcBA8w3MROQipsVVoIBatZ1ZX
VFn2fgTtD1lMeIo9k8AcK1jKYDPQpncefAQoZIhRfZaQyMRs6gTn1sQ/ndFPOqOKTDfgv26NbvLM
/4/9/MPd/7n9CLQ+/7kf/VFF0f/QdWFQDCF3zVYVuj7/zqvT/rB0WVGFrJn0PQWtrX+Hzap/0All
VgCDTeiDOndo/5VXpxJeC8saBhJhbiYfq/x3iNZ/CjTWVZ1EPcaXxs9k0+RAH9tnSlsPKYiEcf/4
/Hrvr96/HnbB4s5ffpZ1rlyiZs8HMnnHazPnWJxDLj706dRS79jtKMP+AYm8Q7zWAtOT83LXf9JF
Uy66p9Z8IFOXDUuHADqnAf58RohV80wPiJqwN+qaQA4ncbuNcQLYsvEP2lp1oxWVsa/a/Yc7/4uu
rXLRcP7XcXUazmx3ZQqKPx+3Y+Pa5Nkw7lunc6+kRbSMHeJxMFVXTuR8dj3ntOOPbasfhxOKChjK
pvOpzEzuD9fTSwo/k5oZxBm9JGF+EPpOw5jjjfeW+DKx+7BRFqokkkVARtl/wsREaW6IbYgwIzdA
GqQI3YJ4X46kF81cqCHEvJfeYMogM+0twG2bZ+/DgDXnBC5Ogc0wIb3oQJpbtA115CmfXMFf3rkP
p3TRyv2funMXHeQ/XcmLR8BS2OZ1OVfSCwckpjKOy/uxKh1BeMTvz/CzI81D6MM9+xtHumhq/uuc
dIHYQvDQXYKdpTRSaFP0454qBmAskEVExGix+ckJ/XrQ0zn993Eumqd/c9D/8qzIwaGgBXGeJ+3n
64eULCwqOiqE/l4Phvpcihevqx9/f5Pm+eFDP/jHpTN1m0nbonNtXzzHrYxpSWJVsu9Zl8f6I+LE
Ua+XZupvZGKXvMHb/v6Av5yDzQ9HnIfNh2ER2GDD/G4c9/mKxdgSFMYydd7EolicGmdjL39/uF9f
REysiCVUXjwXF1E1JyK+B3+iav88ZNMmMuBWYNH8ZGhcCnB+XEeEDIpgdKjKeeh8OKsR9YhIymrc
s0x1AclsQqfZR0uc3zfWFkLalXcFaGUZHYl6y/eSax/y/e/P9PxO+dOttAzV4H0jy9SGf76wjZ70
GcC0cR8vjMUjRhcHuffWXL3RxFtEO3trfnJtf3krETkosqYolslz8fMR/XSy/aYwpr26bg7dve0S
Yblm9+I2p2DfbmHifTJpGtb8kR9PkpxSQ7cQTiq8XA1AMT8fknupKFUA+C0Q7Hylt2l684r3QABz
CiS6ZhqoPdTawD+KkbQlbjTpeOhAG7emJ5yFITuMXRN4jho3qxkhkUHRwMXrGOqwHGB2lwWkAJxq
07OiXbMqXZRqjiCF/jUgRqCITbWLet1FJ7FKWbym3a0O9EDNUbf7xb7U9xMpzfWwBhu3aTQ0rr4F
dirZpYKWCpDglqLO2LaOXteLBLKdOdBaNTagad0Ee/nEPbPVZUB0jdk+mbm+oUe9KsYvxggCLn3J
1VePSDK/2ETdUY1vFehlJM8E5TUgskVMTSCWKLt3OKTh9sQ1TdHCwOsJfhV1FW9sshBsZ05D6wqi
d1CqVrCVyZ1ZjBTz7Do6ZeNjXlv7QsNqakmOHoIMo44d9IJEJ30zkyn7WLsD89Fbj4QzLZCYL+Rc
cwXbe3nKFgmiyGlY5dXeFG5UPkNk27RKtbQGQtrtZ3siH24WRLAJsUW1SfrqkMcgqolePFq04tuR
BvV41aWv4+wJxgRTvg35YaweAtlySpVcUOvUtnt8WqtIZI7WK19lSO4WJ09k2m2Wiwc9lJYx8di+
HH6XGozvRXg/G5fSoL6N2nAlS180o74dwbGPEcgGmqLs69YDqC751NfsqaQJYoe/7MNuG6Grq9Pc
qRCMyfY2za/tCuo7sXsDHDr9pA8mXSTWPoq0zmlsiFFaKNV9CHFNqWZtdOzA+GEjqjUtzeZ0p3i1
a4jnQr5jf7dsgyurcUtZ3iSEOwVms0Fk4EwCWpxJ5l5er0vxvYG2ltbxZqAMNzBssezc2sYcvI4t
VY7o1FFbJHkojZ4NcJii+u55KPJz+5So3+h8sIIiQEXBbU9qXGBjd0Hths90gpuC2Ze0gpuOMklX
P6GrP1XyuznekjO3gNa3lKQj++hjoRhOiUxPfxRyvyy7l9q6ymatnTilWbeFUkbLaXAEdZ8i3CQT
pbQbUBJOrpkbs+QexKDOmze5R7PQf6eSvW9RSWXxq8iOOEhIW9AwEF03+dssuCiO84ZWnujKoPZH
p3Evq3Cbgq/jFK5UiSD5sd6kwb3tv8j1TvhbCul82L3ig3nryJ/pa5cNLMbr7yY4aEFj1sofOjiq
iE8KSzxNsU7EY7QK0ucgqFyOvmmr+1REKy2iOVJFizzWtoW0k1p6VZhWCdpz4uh7U9+21Dh7IFXs
xg36PjSrDRVr8nuH83WsQC3wSOFhQpDCZFjB5hLttuViiPs4oTT+bmabCh6YjFJkSl6BpLmUExe4
Wp0pJTk+pLRAbTuhdlYfYEq7E6Mkmpl3Xns/ydZhSJ89GjRR1KEptm7oOt915r5Wjil6+iLc9eFG
KwZXVHTPBVNM/SgRnaDRQLazjYKlSYWn4fgiPEy+/x6RNSvah4jy8hh/VUDTI4HfpDWn8z5GM+23
uS5GJj/1WzrcDNjbdZaOUQY8nDaCcjf4+9hP16W9s1N2O2G2aeARmIOyLca7Tn+Ry8cxxEkWvGKt
2BSzRTilYwKlH8E0qul85aPpaM1rjz1MeyVSJH4YvuoJLBddkDHbhwpUDpUma9d86Sxi4CozX+Vx
8E6Awraq71L/UTekdeMBImSWU5qvY5ZuyNUBuT69GTqqatV8txSbmFiCxfAd9nPqg5pLS1UVzqSD
eteJ0NLRdgb70a/eUlu4Y5pu5AGEA7zsV7+HlqZqI0JPNbxKKLOIZnByg2vaYNjKquS66sTWsG8i
fe9pylsE+JzU4r3IXC3cN91rJZ/U8qusPJltcBtE6VUiZ4dcvOUWXDK7XFf+U8k30MoHO9ZXowe+
hIRPHb5T331pi3sE/csxM1f9JFZ+PA/YYj8o9apSj131qnY7K0ipO+aQqpjYIRr5E01IEtjbL2H+
KuBYZU1yqqb7SnqayWga77beGJZT963JjmZBJVeRUQaNNB6ootn3vDg3MnogSLMLVYjd2IbJohEd
LznFjczRmb1NnvyuByN1OGC0KtqdUUc9Y9+XcfUa6DQtFPiMTAxIZrlGOMqiwtql03cbw4maWIuU
qpyAsDjDUxV9R/UWOZYre9ljbjyrw3AMi/Ko+cE9ZWjM1dCqrO4Vu/vBL248QQ8ce27caNs633v5
kRXD0QxVXtnzp2U8sc1jpRirITIXJQ0fa8Twp7wC59j0Fbk4UQnPsnSMbtjiUd8O4uuYS67S42Mj
NkrPWEGF3QLohivZ0h6K2MIM3n6/avvTwvFyQXOxAA9lvyEuSur3pnc1gAlpc2UtjdwMaAfoN9dU
TKlzwevC/lzkMjNosJWRKPTMhuTYsLm9hUK81BiVCNHuSmqoVNwWWlYc9PTLX/my7L5VFaGeSkzI
z6uv/90vO+9k/7RU/PBl51//sCRPTBr3daUOe7VKHAkF29QFRHXCd6LqXjIsanKj2XxRj/yqju1e
rjDO+f6q0MJlD9KMVjpaVNXNSWPIMyq9kUCtJxAQaJ8spNXPvurFQvp/8ateVi3m4UoJZs6dQ2Jr
yRfDVehFJpDrD3uFnqsOsWwkwKFHzKN8pwz/ya7q18t9SzYpoxlwKVRz/jof7uE/y/1/lvv/LPf/
We7/s9z/Z7n/z3L/n+X+/3fL/cueyLx8Iv3U4G+N5fPcHv24nlENv5J6Ve33ndZu7BBLUnk1wCrV
ANP+fq1+Wdinn6oTO2sKsi4V1k4XC7Uyjsj+JH53H1HvCIHH5NFsd4ToNi2EPyHLnHa/P+KFoQ9T
InHBCK3wshIOxU9/PrdJDUtjTFkadlRWYvaSoiD8sjjmPYFbFeD6It31ZIL9/qjzp/68yueoQtfm
S0pr+eyY/LBCrL1IGRCS93stvJ0LKmiIP1mF/vmecQQTvZxi6Jp5jmL+eM+ErcEIRIS0j6d0kc4q
C0yDtQicIJM/OZn5pvzpZGjlmhzJlg3tYsuCCFg2x/lQwmbHZ1AVoegcAK/9C9fMoopO7K3Kfbto
GpuYyXUtJax8qI9ILdGV/5UD2AqjQbOEibn356HwF26K9qu7goXaNGno43O0LncGURF6XmEzvrUH
3GhgKApIOP4qtb51pkTQzQZPMPYCgDnUruxIOM04wMMuHLR4RTyTLV8iFWF4F9WumfY7pVCXuhdt
ohxquHcydHtRZkBjqUM1xbAWOlpXKis2RK6xwxi2TpDDi0ZxlLD55PL9ahh8PLeL+/NXh4H6qzni
43EuZqO+SefoKxuVwh4O66p3Hh7ofCye0d4sEjdwU8de0cdagJpYPn0BauQkNziMPjvbXz3CbClp
7cvzWLmcOLAlSIi5hmHfG3P4zVxyUqIXCxJihadCb6kE33hgbGEDO3nhIWkaHZWOj2VdFyhOeBbh
MkQ3QQQIj4zM9GgHz8P4MpRwBMe9YMcP6Jceij0telNaFYrYaTohfmm+HPKJqVEJA+hRPS75HGqi
2FCD2YjIWIzx5Gp9c9Ul7uiZG+ygc4UL+ST1XLo9Wz9FTJARwTJp6yBW3SEw7nVmf7iEmdjgvvlk
Tv9Ti2+eYsl7tufuFz/VLyZ10dfk6rb4vB8ecMctrq6Gxe3b14zeKW2TT26Lov5iMvp4sIuHWKb+
l8rzwRq3d2DsLjHeL7PFy5f+7x/r4mn+W8f61Xvq43ldPF0xnD2JvsRAA7peWevAGRbdYnD4BxWL
v3j/CpDeiV1p6X12+355ZBrtc/mMtqm4OMv/wSNf6pHOA+fDkS/OuUxS/Opljlxn5a0ByTnmylh7
i1Oxtla/f7f8Sfp0eaiLSeXvHOqX8+R/npV50dz/e4/DXIO7eDcbMi8aQyZnjR7/xbOXy6ztAjsc
9w+Pz+Hidr1eH758//bJxfvFGRnybM4XCKs066yD+rCaKXBYZv6IbqxaTq60IMnyHkfTSt9WK9nF
L7SGaPPJqPzF7DtLTISNZs/QVeNiUIo80kp+ddyHzbjBN3aMpLffn9Uvj2CjiWAxgIzvcthrxlj+
X/a+bCl2ZMn2i2QmKTS+asoRSDKBBF5kDBvN86yv7yW6T20R6KZuJVB9jvUuyqrMapfhisnDw335
WsQp4N/9ENoqhBMMFH52p21MeSuRHRmhdjiPzkwXmPF2A0lvDS1LOM21JhgPucZqM6s0AUIQPtii
trhQNqIaqE27YYtc7zhgwMGY2jpbHzR4PHpYIBIVoPuAQEe4DEMInFSm7+wkYvHoZBCdQx8ml23w
CHELQyxEQ/RVU/SgWVJJVlw8tFD7chsGUPpc5+ILYQDx5tGO41pzkJ8XwOpvc7KpgI8KpN2gshY1
tUFfIcqTHHcZlIMwDBrvQXoKkjUdt+sGyHgoBakokTZagg+q3K1L0JIptWjnyLVIfuorgjLyjolQ
qgZJlAtxZqfgBoVNMEs3Vj10fsaXZVwbLQMxMKdboUazGjTbIRejlLcgE9Yi9TWBbAfLbuMULxr/
aNs3XQ1JqL4wgYaGrgfu9efTy04TogyPDnBt4Mgg2gQrCo1f8u0yFwKRIGIGr4cM4c/a59ZAL+kh
cQ6cp1o1GuuiSEC/TrPjBjq9fBBPHaqsxHCBSqhSyOX5ZBX1aMFi+F9FEizL3NMVCeIKmKtOfJJ5
dgkyAOP0p0+dCk4Zwnw8zyB/SG3Yvx+ET0TIIi+I4IvD5Kg8S93fOesXatFE3QblXOBZIJ3xGoHC
UeDITKQweAjaM44NUR4kTkFtEOdOt/HRz9qqkSFlgFWwkR63e7C8eDPmJqolwoeBUTPnhWnLtT4G
lpngRV2nq3xlL5R1ugNlsIkgZSvdK/fqGuAG09aePMOf8Zjvr/RTA6bOf514ArRLwg6+JuLWjAdC
ahWty0+lgeKzhirsQoLYNCSGIN2pxdyaLBSN1+ZevnOfQYNiG66WwCSTtRulKm8lB1WqiDc41gEB
MQJCzl7EZawraAUMlV8ZGAQjFLhU5UFqgkBr0L+Oh+0+8WNA6J1L1X47vb3nVuk9ThhdZf/4Kr3f
GKMP+GenZ+qiH50Zbog2Rh8X8GznKlzcbmzoN2e/VBAF8NLV6SXgpg8mPCOKdfADAnVQIHCcuh4b
/zdIm1jtFveSCZEEndMbIzePW6KjkXEGhyhOOTaU61j8cMDZ04///7vPuck9AOm8obgJECVHLc9Z
e2D4HZ9c1RCvAtyLp6NC2eCCkKCbDk981ksvB2KvEk3+YgH6hgDyqQRE71C1OL3tJu+dkUnKO37z
vSOjXwRgV2BeCRWRf/XemT5OI3vUhfo9x+l9F3xawZFV6nZ1Y5ewLlrfNgGTabkrb4RG9t6VQJ22
1jLll5xEoAuCJnGVQ4ZhwKQG6Ff1A+jBMsmuTHmtc5jHqhBrgF/ymShmarEJujJ4BbB7AqLDj37s
m5OjaN2RJbAc4nGk0MttkyDpQFDUbuL4IfIvAOfU5Obh9N6d8l1jG9QSkwRyV6xTIYddRhcuUU1F
7meOx9QDGZSHAE1LnAqUNs3hxwq5rBas2GxYoMh8MF1JLFpp87XgA6ZYOPogjwhqXhAMAX3LzsQu
kwHz2Dr/ccH+jQLm2Ymj7szvnbjBa9HHEE9TQeY5Caz+ApVr+KbqxnsMd8oshbiSVQ8KrQ6SVY4Q
rSX54LgOKOkqK6xewByEfuwQtOOPjhrP7dJhPKcMU/vk2wxPXYrjeaYW+axTPhUXjW0MXmAUfH0N
xDTpUkYbh7qlznEpU8UQsE6i94OoeEmirPNxQO5/UjFkcv5GY6Pmr0jVmFeBFN8I+R1UyEGYFJun
nf7kFTuePsrrq0MLP7rw4fXxgCsWIJ5gWIBj8XKqoKrG19eCIWiQD7GqjQQa+BhUJny5E43TnzF5
lY4GSl2lXQCJnqxD8Y8LQZUC3G+NlqyO34Xur68ZomLC8w29t6h9ciKQyBnK3QQtQtSQXBDYoakd
4NZuDWXstbisd+Qo7MglWJSuw322A2P5klklm/6K3881RE1unJFxapjftnFGJqhQ94c2ztw0K9Td
9L3TPPXCIL/ngG47+wagwfR5FRRl4EAeGiOpaf+HQ+LJvAyYnmUWhxmJSfrZ/UPpocl1GX0FNUnf
8fKbKiiLQ2lEFhWWx5uTilZ+qKA8efBVNKUDFEKA16BujLPqDZM1ADS+EzTockiyCsNHjGKIPzWA
H6sBDMtJXzIgc0A7ggCckzSQ7I9XIoGyDBP7yHJF8UIGw3QhJFbU2denL82pTQWqBURXKMvJ6Dz9
aOWMMtlkCUsYnrYyMPbYutRAvlLCEofP/TRp0B4AOgfEGjJdN8lzvwhDUGRv7mQNKmVaoN0F2r2o
VWZptFZrhatyi2S2UWj40Z+vWJPRnmXtVTQYC/yY2vMN+Mp0VRe0EnU2T4dcu16b8R1kxIERGJRA
38Q1sxiqb2+McXt4O70ak2sucAPgC+cc6uEfV+PMNZ9ekQHUhjOOZhuBeowIkIlXmpC0G9CF+Eai
71KgX2IdJFIzz/JZS7Q7Od/S5MqDh47jOOjO4Rn0cepQ15KirkM1lmiPz2RJlqDE0/fQzdPRCaoj
aaSj/WVj7+eAAZMHaGSX8sq1BL1A0RPbTQeVLzSfuVD5TdWZeXxPAn3a10CDKXD80ORQqRUD8XIb
qanbbdLYXogOCEG4O5f4lyS+Z9VfbdLpAZoKBe6ditFMKzRh92AyCq8YtHAqAoRsG3CNov9OUVCp
vhMUkLlyK6Z5if190NYPoAoEaZm0AUfkc1M/BcUBeVS2XyVeA8XRWvMr5ZwsvkRkhFgyxgO1948L
5kQZacHwCrwKIy1j1JRrpoZaLAetaDQpOdWSgyy1E/JWpP5S7PaAN4RmgxJ7UGgKMMAAcnRQlTsn
QQCmHwkUbGCggQv5+FleBYmnXgKXzt0jowGItE01X5s55pPpj5EROrI9z8iwJz7tGTDm40floKNC
PRSIlDRN4QHZURr3z1c3+92Dot0eXk97rMnsFaLBv6xQ89XJaVcQGfMFqJ1242hgecRZ+/8AU00F
fvBWAI/8d92Hztzwvsvx6OzEEXiQwDPdELdGChjEghX/7KXgEHcheTczusk5xO4UeIUdbhVqk56F
jpk+3CMj1Mg4j4eEfCcjFS6A3JP4Cw8XjY1Gz7ztAXCGbEwmQAwsAP985y8rR3kRQTQgyMEmtLdi
bQCWAMptyLm4xasEKkAPYmE8eG8KDrqYOC1sBZLlBnzbqq1zbG1x5WMPIK4aNzsH8nxZ5kE9PdHC
iNvPTN9wtdNbEJEF4mYJ6RuFPkzg9k0chUVu+w6qYbqsWoR9gbSAavdaMpCj5Fp9y8hEj8HvGcwD
06ZSDyPz9DHzQ6GR2gDQbWSd9TC8Vcg1YS9dPQIq7pitoNUAWZsjOnD1uVMxdRuJQKiriN0Ar6Lf
St92G00Wc0SAIlCzgAbNJ4aub57xyfhrbJ4KYP7d4i9a5eYddyMCPQ6smoD6MqFSDt+3Y6bCCBHg
a6DtiMxj9T5eO+eFEZNVEkByBF4aaiXS++tv9LqTQZUhMKrUbjaJBnr21SOvX6UWsPjWr1p7OQqa
pEG4x1hfQlroWTVe56h1pnz42P4wCyP7ApJXWVUjjJF71ejUKzm8zxoXOtDPQvza94vT7mfOGjWn
P2FN4hQ81tDqgDLYx7HJ33I/TT0YRAkvKwEEg+hgpvbrdwArpzfRyCZ1J377Jpq8L8eDpu7L/4Bg
eHpIeH7j0YcUEwoeHzfPf1AIMOyGTyGAOnS5I3XGy7RjO58yctqQCkSQqsocq3xbIPr+lPw8pL8s
0YfufLrNqegTWwLKuCCyg9Ii5VLOjOCnYhXgsgF0eCcypbObPPR7kihCBM9s2IW0yFfqFQDaBoRv
FqAvSjeCxlvNSlwnlr8OZ1w0tsHE/hhbpw4zRIyLsqiAspTyFwKd+zC/7nkJUgzRHlrkEB7NQJ/i
GTXInDJGHlS7EfWnElguvBsUaMBdVukpgL/ytRw+FhKei0IELpxyAwXvhdJ5ZkjiKyF6CVLQ1kHj
By1vJp4Y0FmCvv02UB4B+AKi81UKVnXUrMAKhD4YiL8UWw5CDfZRTsBU/FYLvZ6Sy1ZaZdkxxyuU
b6FB3Pt6Vtirioh6Kb+ULDp8mGAZAn/cQsm9UJ1NCwVmx3njJFUvJQYoXUip56oWQ75dCJ9457El
yCmJsda0kCfyAkt1mstSalehuC34Haj5wcthCb2ydLNLFwq/rfBQB2SJHkitgcqhUoE88VJpKg1N
mRC4ToqbWKihTyRYtQz+6/hBJiYYdfj6CECtkZQQFko3oEgHHZlsefltUG3bzF0xJNcqyIoH3YrE
a1UItTzz9RJsVz5zk4CHOqqASoVQvDuoSXD+qgPLecuDx4sYgpkCiWuDLYrTuAZ0cyAwq5THVkr1
LA9NBYpXQHNaodIZce1pHfGXYcFoEHQ5BE2r2Z24jCA1V6RET4G0rQYG9vypDsADdxH1myS5hViy
2j2TiIPutnstKG+q+yLwrpE2nhbwqRaj8VMF1VQIZQmbzfQKCuRyaiii/AvkzUtOaU3Irmtxza5K
BlIaMTFDaHpzjgPqJaiFVniHSNFOgQZZ7UD0r24hS2Dv/Z63avDRxCHRgPUHixhzp2a9LrTJUmWv
MmefOb7RAuPYMge3Cw12UDspbx1hX0LmJu+c20p4i9Nu1bOxpkK3PKkGGq7YiiDtG6j+suVtHVI7
EDKSbipZAAodC8M+MLa3tkHqw1aJCfkQiJW9+clFwV3b+WvDdgu24K99mZ3JyHxiox1A54h7B9we
EsHKe3A/is7+E9hop0LA0ZAkKj4qRTmCwAgoVCu9W+RWabDIUkRmsrDf276CFdJhuqjn+lzmUxx+
M31JSBIYSMF0ir/ozEHmovcPChHdxoUWQNWSbZEnJnRMV3LTrBQwJjaQcY6Fg9d5L6KraHJ3ECvh
DuIYC0UNN05yG0mF0RIICFaXfWEFEvrv+DfHx8YKDq6rWh0YszgO/HxQB2o9HMtcQHcDSLJKiE3a
rJWT3JLCZ7l7DERw2DXVMu2CO4G3F63aQdNLNgGqRkrtRmpC0w89Le3bZ6CEjtA3yZmZF/FkMRfU
OgQcqcNFQ6gIx8tIUOVFCYnApajBI2AdnodGTMkoN56OnBGg5ODy0hvtdY5ec+pthdSNAtiugD5M
lipACEJSip5v95vQeQFTXt5H+umHxuSzcWxh2Iajk1MCyRj6CoMk2CIxS+v+yjVUdBaqemoWxiWr
Xc9tr8kYBERF6gBAAHBLoILwr3OUTmYWBnYsXkVEAPFnKr4qALPvoGHag4cVFybCA6ip7qJFtHh5
uHVNZuVcMTvbPD2xk7sGvemcDJiF9Jn8FbIafAy5OdwCZqQxWnMBUskHaSdelmtn5V/yBovKRbWR
V8GxfohmIN9TgRHe4lDYYUWE5AI1YqZL2oCxQUJuQ5DK6VjDI9ctBOAApjMbaKhK0iAeONcHMplR
HZl99yyjzaRC+qWQQnHoA2kN9pa/da3UhITNgbudoxGetUVtox+1RUV6DAf3id76YVy9wRyLa3CS
mb3Z3/bz45ry+zJkt5F8Y6Gm9b6ZR3P4fX5/qpdZHFumXIFTJT3Eu1C25cmab1BSI2CqZG4ZRtZ7
B0QLUa5laD8T09zwvdZMSxYqj7Ue+3eBbZw+PbPfQm3gguHjImzxLYGGhM/jM0Qc0T9Yai8Pvuaa
jnXa3HQsPxr7+2kezfqfWP5PLP8nlv+RWH7K/w3E8Kj6cQT8s9TJ/zr//WSMRUBLIQPlAWAB5fbU
Pgb2v0W4K7oLUPSA9VfRTruXOQvUkM6wMJVMlX6PgX4snEuq/x7qfnoajOxQly6DmZIEFtHiXQWt
AC9cZ3fujXcpXZf3YD7tD/FLt1CXd6XBAZvhLd5JzfXCegm2bWfmIeR6tZgx3b2vHeKZSHZq34w9
OPVpUYWIU7DRgxp0uRX6G0FudTa7bZJbmc2tDA/kv7+oY3tUTACq5yorCNttONA5teUT01ycNjC1
pmMD1LMjq5q8ZUPoggT2QWlRXgW5eOgkM9M2Z2XYu6OL7zxNi2GD09tmPJThI0ZGviscfVcPOmWX
ykL2eN1UvYo3dM7xGp8nmpPvg+Yx4q7cUCcBJOP75DnOIQm75OxdmD5eQ8aPXRPltovXlXcZpnec
80hAsF/xPrpytRr/knt2gZSxBip+p3sLkcCKo6dwaGAvHE0OHtpSh3KfLgaLIlv4TqwRNdFKiJB7
SmVwkl7luvOW1Bsvv5Ec0NXYtQmpUqUIL9rul81sFXXt5teciC5xg0vRVQXYwAXbX4Tipux+lfky
FSyOeZCCg9fvmKLwrLy5zxRv5QTJncplOwZq043gmiK4AyRJRdF8G9VLWQ6uIXNXF/66yyz+Jpce
oMXs+8euMhPodvoHUXks820uQazgyN6EcmP6ea6jVGspXWrWKoia7JXiCqaaP8nl3kPhnYCWqb3o
cdp4jUCdFWThhRFJF34LdicCOTFwNhXQBQttvcBLwHmGOprm4pXvldCJ3ghIBWaml+4wiV26zZp9
XyGN5uzY+NDH28xescxlEC+daJtmV1128LJVGG4llzEaqE20itX6Kz5ayL7pZz5IF64C3tF65AaF
TUpeY0gNhf62jw9NnRlZCjapxlCKV1eBLKQ+pFLFVr6Ufe6+4+JHVzq6Ta0XDLSdj0L1evo0z0W0
NCjyR6PrwReeOhfUlfel98zsIaRuvz+H8M8h/KlDOBWIje6hTxiJv31nc1O507EFKgpp7RLS8glU
2DokmiDxskBOHqAyaNObM/5kuP4/nWHozEHPjgfig8bISZ4EmdwKd1uGMhIjw/8WILaJWNMrfgkd
Y3buonFv4z5aQL1WE5jWUB13JkSZzB4OYnf/+gjqbPu1I7Gego9IjUq/fwTlzAXo2FcZcKsH6MQa
7sVcRnQyXvnLIrDGH0OJuPGRcu59FtyPt1J829vb3Ls7PbWT1YTfo+JZahEFUMsVTY7smWMfWQdy
D/4qiRG88j2Y7iRLrdplUeWWoEDMpAMXT+pbVQbOt2LlBis1XbLlQgw7k0V9pwtBtZNkVxCfOJIm
3asso0mhdK3EyLEyv5S80bki0iWZuVcRn1S2v5UhxmyXc2j5qXlToPUIZBCkvsBA8XHeVKfy0pgE
/cYV9z659dtbKZupiA7RFL0jxyaozQCqv4znAmTJWP5BUqCGEu96qHgwiAFOL9DMWOhkDS8FilP6
gyHpvmcqjXS8Ltv700amfMVoNDTIlwtrrrSTCtBE91Hoj2y8Ov37JxOYYwPUAyKIbDVkHR5aXQqr
Pz+DABaI/Sytgfh2zTn40tyUUY8JJ0ClnIW288YuAq3Kek2woQaM59jpQb2jPeg9MD461KB+QHWN
n1q48SfQQ21IBzkgJN7jF+VREqF/ib6JwIz0/ZEsMqgBVxZz58dLlmgvCM51Hv0DqGUyi3RWC3Tu
U4Y/H717otwD7imBsh6EcgxVc/XQSBat9tLqncEbgVUsT0//ZG1lPPZhG3ynQUGZ2lhji9QTKynd
KkhdZE8y6Py4fI8+2Zuc2IdO8BcFkxmDcHKcM1YoX2Vpvy2yFzl4ciCdxIeSISc1RJVuXA9FNIUz
5JwxnF7Uw1jVKrJ3k+ueg9vtL6EIpjnlA1NFBhE9vY03KgNdOzY2K+kISfFrIkHkWY20ksugYGMb
ORRylLrSPfmg1puyyleyC5I7NtdV9YmFbnGR1W9h3GyUYiVxx9x/aIHcSPqV6K2abnie7OoQmlwZ
EBvend2jtSaJd6Ib4D/diWm9JmyveQkehFAiyxh/pVTyBXTbcQ1HgmBwLQsZpUvbfuA5zW9lMJy2
emErUK1pbOBEokXVXfrycSjBNGpq5KzpJniM5o99tkGOxUrYXlcTFGwk+9Z2IrDOEQ2sakbFbD22
0yQlWpVop2B4btvVQLqALVVW3rr2NSRbCY3KTHdw8o0YQEWPSZaEd3SpU4zGhXB8exFyMr4ObNDJ
3i/xXIIwdRM+O959EtkaY29jjJrNKq1ywE2WxcsmPPrSo1DtG/UX6TPo1VVQ2s4XPpSGOl9n4LKS
HL85AOWzsmCkRAdKdOuFl2GVaXYEkmulMQiE3dJ6X4bM1nfx3HWALuEXTKs1e7m4yFpwYPeRlRmi
fCBYSClktMzPNSEEhkDYsc1tUi7kel0oslHg8d6qj2wLeTzvuaxVQ+hlDXyzCg8RwpewBq1Kc8ey
167zTISLvDnaWWCFoa9DIU6rIM8leGYZ7ZPcAw9tA9bopRoxhtviyupLYFlK6D/JTKiFIKmt1QD4
8twxZDwwGd8xodu0KJo1lJYtRbL3HsObHmTyigsFElBoIVvVDLstIW7b1+qGZySrrPun2FGBA5IN
Ob1LikdV2jPqgYvUda6kVkmEY5jGj4IQrj0RLGV3vdRes0DzRBVK4jEAP9hohVNrVXIjlLHmsZ7m
uMnaLqsl8fiNzTiaxziHOM6QkquuKyLtPJZsYpUzPL7WbW5f84mWIxunyrZeCrekhixYj/+bDbY2
OTSsVYT7MotN3KkdU4I5Mdo0AmMwHLkI1GLRp0aU3pH0kLpPIWiXs+F5vsTezPyLGP1K8UGurMq9
ZpgjH2/F5rLoD7m9IeFVHh+cds0VRq4epWCjQHgze3IKxMOKaoDUN/W2PhdoUbuvHB4ZkmubAQE0
s6/KZVZcOaqqOXWylwXnNpZ9jM7kPaMsL0XRQM+/ljJGQow+ubMDs4Q0YRQs8Cddeu2pGUS+9AxB
cMS92GVnKsjwQk0RFS31kqRrwV3kMQ6SpCPFIeWZ4VcbLnX0KDBcSYTC8JELik1T8Kbqdisx9Rd1
XdwqTLHhKgkBnnRddG+A/YRuoeXgcXczEPkVeaGXInSl5UBzFXvNJ5LuQildUiuDB6ZLUEHxWEC/
ze80oHesLCrNWu5AS3kZOBAY9OulVKmrNA8uS29d+5WuNgifzKQNjUg1JLAMFR2r+5KiM16nq7lp
VxI4kXHCQA8pSLug3DnF0E1yGalm3ngWXE7ZggkP1JMlPIiyUoJ1HfVaJaGe17sW/I/tPhUx0ZvM
030o5FWHSkqtugkATWoNhQ0gVrd2wiuvvg0H0StvxbsmpzArnmONXuruUePfp6BqbLGfggoJIFBW
AjHU6TnfmXF87DHBaSJpkY9oOHVvixgrGCkr1q92fviS9yuvijS7WHP+XRbzW0WpTccj69a5YUqk
n+TMsnlDijjD4RYNi2kS8uvE9i4IUkOleFl1oYk0n9kNWBIpNL3G3fUYqcA6q4hbqgBa9cW1H/s6
l9qLRnxgJNDvc7XhNS9+W9544bYlUKM+1vLBY3Jg3+JjWQrLMHFWrl1veaiWfvGWplAdXxTcnQxC
QCgr4G9RRRfSx5hABh1n1ngQwhU63ojCaIkCvX56RJNBwMgEFeecmaqeBFxCMPivkVDRjSMqXFAp
gHumRm3F29TAZblMDXshmMUiuQUiZ9VY/Zq7Jotex1iv5h7dw8J8im7BDAf1AUmG9AD1MAS/gO9D
ARZ9aUDX4VLWMgOq5txc79Z7LvCzHQHtDjI6OmSawytToqooWNghuIlWEL5bE6sDpAKe13RX2LBG
Z6KNcCEY5bq4L9/KUFOvlSvWyKzAkszTiztZ9JGl319DPR3/yaLP1JNz/GnUkzN17TBCU3K/iQrQ
wzSBVdc1/PgzG0ozW3yyH3hkii6xQdCcb7kKpS+JWzgWOrPk5Mo9eDd8fyl11lukLhjj9MTPbQOa
l+xnt8HkGYfuuTiozKloMf3oRprWRQHVxnNVKlIrjmWDD+QNL9yeHvN0mnxkhnpA1nLZyUFQsBvn
CXdb/drURvVY3ebP4gXCHlDopbIeyjp7nM1lzQ2Q8pPfZ3nSQaOMQtC5i5o3jfhxYiYvwqJm8TaH
bnT91hYzCS1+OAaf/MnIAnWCE1niw2zALyVmvEJcYtY32d5e99t4la4KENATK7hWTVnn1v4+3Sc3
6poz88tqW+wikCz5M4miyQGraFMGdTt4SURqjb9pwPjF6HsF3SlkYv4NBjz+HMpNsY4bNW6OFY4K
7F4H9ODB8fS5mQTtorseDThAMgw67B+P5/9J0O5oPmQqTxzYfFL7Nkj07zrkXoT1cGF6pm+hwUF3
9F7fMfrR0cuFu55DJk75kbFlylHmFdcHUSQDeymiWfAVCMyllLfb0+s9dYTGRqgj9PeBwVMuY5yd
HD5glElS2NTnKxfpz8zpzSxHu4T6KqitIUbXPbNlEPt49a/TY5qKrsYmh4kdmXTapC0l6JtsqopY
PpvopDwmDEq4Krtw/RmE7OQE/s6H0w1KMeEy3u5hjHEuy2InC9lMlD+5DUYGhtGORnNOwn0y3Tee
McrNeUSpmSbDIKK7dltexVDBErT8KBAt2IXL9FEqtRiaBK+n12lua1Cu5ju2xsxk0oW78zL+k5Bt
XBnooR6YGkBc9HHJvheyPVU6lIZKGrrmIJ6GZsCP1r9QOpyYTfTmEVDogMmDld9zuqOt6RVNlWfc
UDo0s6d0JVrZIroAWmvZWIKFro1r25y78oedSEUgH0xSaeJOCVOmYmy8aF468Vgluqg0C+eGy0RL
hujz6Q06Bfj/YI2ayoCzJSEQhnhHZHXHjizJW9VGpoUGY3L+UpSQVwMKvgV/c6vbGosKwJwkwdwc
U0eTYyLPTlLMcTN0+fHQaUe7HNcsZ0Y6Z4Y6i9+xlBNuejy5dA+pWxOfKzkCdi+oFoSZ76DICR12
x9M8AfnV0p1xNxNvPNiT8OQQiKLiOfzxXHzljTdxKXwwRS1ak+SJnPfYN3c19GqQwtV64M53ECjX
EyvV304v3vTa/R4YtXaS7dg5V6M65AXLAIl0W7rjssr8khHac55nZOoiGk8cLUNfFxBpyV0OEzfI
1T17pnftGi8PDlS7UEU3Tg9p6in+wRrlp7/hKT47QOpx+MWdMfUK/jDCYaOOPHQphE3cB5jPAA1n
9xkI3+yVvZLNFwVNQ/5aXc3Vhyf988CPiX4sJJzoRrMeteGI4eGfFaTZM1kAKyzXrxw0ffp+ugoO
p1dwcuePrFHn7EznODcm6nx97c6ZrIRK6C771xS+3++jNftTCf1TCf1TCf1TCf1TCf1TCf2/Wgmd
wmp9uDOpXJnzc1itmWDhPeYc3d4/GwDRYmPnoFinYywCaVtEJBBJpZ5N59ZrJp9MoEX4lxkqlPti
5D+E2Z/SCLIM0VeCnnoIwH+Mi7247YTWRwV4g44VECH3kH3tdUVbz/MgTg5MAWctCB/AOkcDjSso
eIhuMyC5F6BfNsC9YtjoZq/N9VNgABw1k7MYgtFPI4MAPGEJi8QuXetrVEEF9Q1GxupAWGm/Hi5v
Z5kXJmdvZIN6N31h9qYqThIK9X8Nh3ovRXZWNLH3P6V6fuGuagvwQDBnCDqvN6CuDg3XCPShgJ2b
wcq97CwC4OtTYKWoo56hqIuvAUkZdD059RMdwjdBIMYmaOoDJsKrNBzoWmIu16Su0AlYfUggz2yT
KWy6BFXdQXJLFGWZpc7bfwQ2fSqjxEEQUYVAAUT36NKyWNokazKod8ZpsUj72EqYwCBAVdnSPuzu
T789p3oWPswg9Sz8hp6F6Xzk70Wjn4Y/kY+cAs9g2LIig9AebDLvKI/RBfePgGc+fACV0/hy3nBy
xBwLCA24ZEGtzlIGWQkyXXYKDy7yuSnGolZnN6VXrToBUMp+36T3TlsuiO08sGW5zB1vUcSZGbaq
3gD8yTR1o+e+Z4CWf6Ekvi6JoVaVb32tWGfsyPGHDlf5aGm+zsEzlVIdGxz+fGRQCVw36iuAth2R
1ex04/ZgmQ8DA+wfM/5q6hYFoyGn8KiqoORPuatvKbNJYwPUaT6v2joVS42M0NifuiuiOOMbdsP5
ldZLzF4KQEjf2MvTG2F6Wf6aLDoGOL+BZqrSNZ41utL1w5RWH0xTkcEZWIj36JmOpcbLRR38yPUC
/E36DTlAnh1SAGvHBLrFLO6l+3qf3vKXp9ftXVrmlEHqAEN6KC+IB5qu1PATDeyBgKMjxpEtSQ82
9rrdcpb3JB9At1duUyswvXWk58udoEUgpwRTn+mswjvpRV7Hpqi3JllnW/VaXmc3QI+D322uNjXV
evRhDajz/7XWo9nloF4iP78clNP5X1+OGSdJY3e+qYw/49RohMzZLWETLbGQAsb7kIBRUOEEavm/
EYkzJUv2wTS1EZS+jYWSHZoeV+lWvMc5NAb6N4jjmLxVrMCdabIW/17/Pe0RpmOP0aCpa+l/LfaY
3ARAG0hoCQV1C63Ocu7NNrnDR2Yoj/y3myknXxCj30854K9BhyaLgeAm4gAwVCAmJ1HbKm5lj08H
zsRG91c9nHy0LhaugfeK5m4UKzHeZnbT9PT9NkjtpqJVIdnYAlKWGtLC3alXpSECGD5kQBI938TL
dl0YghEvBa1BY2FkdUvnak4Nc27YtMP48WHTcPsfGvb03vpr8t/5LUbB8rewR/4/PNdvo1SU9H2e
azIG/b23ZeqkfuFpMGzaT0GTqEK+GVrqIlBPHx8hZ2W8JtduZIMKdP4hpabBP3waOXQshvwNWLto
OcQvU1VNzsIov0Ll/b6YX5l0ViqLhhFBHcrhlLP6auJ0EisB2dF/2aPxSF+kipzSEoVM/G9zVAr6
eznnJ8+Mik4uhFFIaNKChD+cVp2M7EHBoYoEkZ0o0K1lP8JBMrW5x99AOSzswLN6sqb8ooC+F3DN
86xC6F3Gi07ONDzfbGpSLVUPxNjZVVvIJnE8/W/d9vjdAsQzQRqsQJxMhhAA5fv5uGSqsMRrUtRK
o9M7FATQDK37iFwdk9FFE32QhqMP/MHeO+00eN71uXoExeTw+SuoefXrFlwejjx8Bei7wXodG4E5
SC6CeBuZ+1ILIbnDLOpFqrtrWyeoiMy9U2e/gboifuIbhI/Pl8/zQF0haQ2qgL5I2Y2M1Yi01wYA
twTFp0x75jSIn2u/FDB3gEwf/4y1Ixpt8aMYIAc3Uw0/erhwzWJZLF9DPdCINkcyQdVQP3/gcEBG
8cnPbJfZaaJi4n98mqguxv+ZJgIScKgD8EiCU3tJlZiOi2y0CqJxGkwckRmZ1YW8Gf4tLoNHcsld
s6/pUjQFTdEc4D2LUgMxwia+GDZ3boQLdpniJO7cxcx5H87z73Dg85dRO4yp5RbquBDB87f2hWp5
a//gx+CR0EpA+Zk3MdLYnXBottIyBOBW2crMMoNGB3QAkJSOtOD59Pd8vL8/fw61n/DKIkwkYqJ6
9iVxd1LCzTi4YaZPjZfaKj2XBE6XRjhRda3X9atb3tlVa5wexZwRKgo5z8jcpqLRtf/cppoZPl0o
L1JojEIDpd843BXfV4Yi7/N4Dog7s1MIFVf+/Z0yZ4C6Ce1SlVg3U/qNrLzEyY5pHk5vEqoW+Gmv
v1dbR74z8Bo2FlQGmWKt04mFqu0GiO91cKEYQOzrwiZyNWZ1fdrq3KgoT+SJjuu2IkbV26ss57SK
aWdO2JwFyqOcYWFuf1FO4rz9NfySE46CUI6iijw/DVMWXG8e6O3A0CLeCxC04ZWBt7WfqVTNGaMc
xteMfYwmP+2799t0tO+KqmaDimDfFf1VkT1CwanxwKxyPL3RZoZEK22wrADNqS5nN6KKBo3gpmV3
otdoBEJAfPN62haV8fw8JMoZcKEXkiBF1ApFK/QUV6ArIAajMxBKUc10A2afxUNnEP3WR9QK1qCZ
fr5Z+5Sv+G77c3M9HMnRin5prmcOn0A5kIyFajGygf3Ga0IQBD217W3S/Dq9nnM7lHIhZ+7QGUdF
1wb+toOffkH8jvpoNdufjq3mVo5yMmet3NylRkORvudSo/Ii/8Xedy1JjiRJfhFE4OD+6g4SgaCZ
WUlfIElBHBxwB/n61eib26mLruuU6emZ2z3Zly6p6soC4MSImpnq3+6/47ggmIRCK7DxqwvgGlOK
/BlUHImKCxvMRxQ8ZNVGgk2LCBJQ+56mlNmQSLfIwhYXJFbktiTRrG3LVPCV5pEkcZ6n3zjDX675
Ty92dZJn1dtZW+LF8ipOwHMmn76ViPr24y/W4efb/1/m469c6J/6+F8usAuKPQgxei6a/v7Pj1/z
tXEScmGrIZBW6ouNDpW92ev9vKn9ZKKstxx/NXp/pXZoeJJ1sg8aEkO9j3mG/s1k/BUe+LeD+NPr
XDmif/HrfLc4V26pX2k35rWDwSrV88JYmKATd9J/jBb39x995X7+7GPcy+v+LiRDD5luEVATmdeN
y7YYB2LaINe0wVs2G7d1s9etH7LIwNZnXrgPmSrOa/GsJ3f1cBrrtyx769EF6bVgOoRoYSYVa+fH
pHKZNbx5ztGDMmcHifVJgcCs9m3N4Z6RB2q4E8S+cJpp7rsJCi5H+Q0E4evm3k4k72XCl/HNKsG8
ZlWsbJ7GfNuae6q/5cVN7u1GddbWG7Q4cZWdcjAttoDLyGdXTScKYjrr2FUNMwhYI0Gk5iQvieWA
gEzeOm4Xty4QnXw5d+WGLNmHKF+h9OBnbVSZPVQkt3/saL9d0qut+58l/XZJr3Dpv90GeiEKA05O
nWtd2NVK0qa7QBhNYMRJDE3UoN/le+mbwchbbn3T//Nrk/PT865MTlv07WRUo4767BCIY7pxAAhq
vAMGSCMCvhHhfydZ9Vvk8rub+NMzrwyLKJ3a6xo0OaXryrI0g0ziS29HOfVYV0HytX5rrXNOW2gu
ntDvxdqq85vk3LS67+AyVtlXoh8WaMHqLXhTV1zN5b1djnMRVtnEXCcDn/Vd2x604UiNjC9rE+ZG
GSi0CS7lul/7aqtDyNT1jmLWuKUb0WS9Sf0tG0C/F85Ad1CCNo9ZDuGK77g1vv34qzvz/9XHX3UT
//50X0VaxVw1ZrKqdafftPt0527ym/ateDNvy1211eIuLG6K+1Rn+j97zK8iqb/imH/7sVeR1V/2
sb/02z9dr6vAac0ckncTQBpv2Cv3kI9Pg7X5Y8t/VeT//UZeZQPgcSU0JdjIITbvVDg+yWB4GLdd
vL7ZkNDdtl+QTPKelm0Z0+c/fvYvE6+/f951OUuJyfFEczlD1TGzosGtvoFTvlk/eh0U/pn1+2Uw
8tNHXJndf9rMX/b8D0zudbPUv3O/rgzeP75fv84aKejSwH+DGYxr3TXPqWvLbS9Ns6hz0ScCEuXf
HKfly7Dbu7EXDqc6zv0/PodXTUX/+w7852Ovk1UrA2GtnHAQl1j9EDtQirgpK3fOXXbr7fQ3BxTY
R/pNivBLbOPvn2pfnc3c7D10JULQV6mZuQUQMe+YJwXr2u8IQ7/9vKsj+pd83ndbeV1A/ou28rtV
vTqi/8yq/gps8zAmh7o/cYl9rc3QOJOzNpC13Wm7KV7D1W9DiPuCwiiHbPEUzojyKpTuvD/jAH9+
7tVu9nnZj7bAYdVyLdAnk2V1x0z9oc8attYKacnMzBzt37kVeuSDdhav6iY2lDw0ZOXfXJ3vVuEq
Avy3rcLVRv9rV+FqlOF/GZCf9+QqGiqVWPUsleuu6MCTPwJrJikzEncHlhFW0DEWyWFJbjJ5Vvbd
tFImIEWoupE1IL/2kBbKog4665bQQCffiQR++3ZXIdO/9+1+5aM9sBnbNqWQ27zu1KrlnOrTABx5
8KBQt6CqUj+qWX0TCQD7+4Xf/Ok518GGpYjy0B5+YekFEJROgWsLP0ciosqXIiF86D6kkUbGUnJ3
KUMjAYV5Ccobul+WlS2y2TZLz6j5JkA/nk2YDWz7sGkgMk1eh/6YCsnnMTCgmVC5djDCoM/OVmqp
P9VFlPUjB0c478B5qp+pKAO7u9MdxdLyw1SQpJ/023khIUnbm5S0TJQk1AFPZKDpdEDf3yUGRn0U
1/PubIqelZC0GcTzlO+MVAa5B5G8DxwpX9QNBFVObfKolRCPKNkwolGEFswZHebVzwRVvnbc13U8
lIQZUBVQam/ndpCOt2XZQvAi55mLxoPO42aKKld5v9pntwHPtJceL8KkbUVZnZ2SxeNVagVCB/m5
95CnR5GsDKSTwTCMgSm31lDzssx55Y0br3DAiq4FK9j1266A4gaU68mDyrwzWiU4pCC+qcN8v9tX
3vV/dvu/8W5/Y0HolUP8kxbk4lCu4250PIL8DXrAnnFNZbA6ZHCqSy6W6R2zgS0DCPxjX/ob3ecf
PeIq3SsK1VeyRKnZ6aBGsYJdQGVfBPIPhftpq5F3smEzcEoqQSNrZdADhbR9jcurj9tc2JFRvdom
qLncdD+2eEnb2tTC2Em32HmVeZvMxktKen+RKvjjN/9uba5ySKO10rHLZ8SynYB9yXnvZv/cI66n
H/8Fy389+fhfZ/mvONr/Fn78/WxeT1JCo2apnRFncwJ5d27d2EPjz/2mgAqO5kFOJxsiaoo3rS6Y
ImtQ2V+1+4NMIREzyyHqMU6vnrK2Ij3m4mCtVWCMoy8gT9I5QAJ095Cpt/67xoBfFst/ulHOVeio
UnPqGp1civUziBkGVoDewvEp/+x39JYGdgB9VEgojEAuvSB/hELHHx/b39rt/uDCOVdBpFU5tGpm
vAG4fff0lH1Y/K3jlC/n9WgfxL5kzT7lud8FzqHcS/ZKENT/gwz7v9+9i337qW7332T3roLK/we7
d4XKJWWf95OG3Wt9PRp9PTB9EY87cpxvgSavRxUjFvMzdCjXkXXU8NfMUx96Af2mePKN9buexPoz
1u+XKfzPd+XKwmazPiZ156Bd65TeqrsqhtyS8ZxsvDu59TZIALvHbwsK33zX9ajVX/HM727k9bTV
v+hG/jqi+E9ffz1t9S87Wf+XbfdMw6UgUHKu+4W91aEqr6p1Zx30SAb9tuPQvoCJHMLBv/S9l9+I
qRpgmP5loPP3Z15dbGuy6qps6nVHCaO9L6toglyhCLQ9Qfgh2Pyc3nZj2NlHK+E1KqmCaYQNMxsm
FEiDZghT72wWvjGwIdtoGV/zwJJ+ab42XVTu800zHToRO57vjpAlj6THk4KPaSTykOZMWfhD1jsM
ouXk3U550myKIpAZdx2uZR892Y3JR6aY9uYVu6HwpcWM+8JgmRHSZV/RHwWG7L86GypuAdSfko5D
Mc+4KT56676BIFUwnyby1A6BjhxujJyvrjw6ObcTXtpbszgVeWilwVB5bNByNg49l8dp3JceVxq+
jkGYDipSEP5S58LGEASEvMk2Pc/yXCeslUd3ZX0bl04gzT5aGxlpa9gVxqb7YfY+vUlNfWPNvjiS
Zq8eli/XVKH7hSjOeBrpFGrvMmftsi+dWyett50BfXdur8uW9O8uVcxs9pCIxH/dLwXm7CIqi7g4
TykvKj54/rp1b5OSdd3Zdt51/FhlBP3oJ1DC+tEB00Q9ULv1ajOq7df2bNzIqICaD3TZfhTN5iL1
ZyNx4KvBVp21LRSxXswiFCCtbhntAjBId86dHD48dYLAIX6ugPi7D3Ev6KNXt3ix6Qgi7Qw+u+Tq
h6bzGflxG9BhV9fbKg2MiVXQzas+p4n61H2aAV8JY59CvWi1I/Il2jjdJpB070L7gzRc5dx4G0J9
bwnu3hQuh0reHvKKtA6mISqMw+ryVN1M3YuYgqHbL9mNGqJ+3EBDC82ZpeF3tZ+vQa9tJoilseo2
DdX4tKZBCVE2CKQ9Y3Km6tmaQcDNn26h6fjYeaeC8MsbdFFdBdbT/KIy3mvBdLbHI0THoFWfGx3O
+qacfLfeEuq71oniZ2xgOL79mGQ1F93RWgKoCbqUNW85wrI1gGxaKjbTLc1Q9T8M0SKZobbeHI4J
ZM+gQu9rxzJDvs6nko/N1pk3M92kw0ONEyTiAR99Kx1/6N+TypcQOCs53Y8Ja5oP0cRQjJRxjmZO
f6kfBAh0R2ZrD0lymGe/qQ+edWq77ZqkaJK4GTBN40FujhuAp0SEBooMxCuEKe8hSwP7EYhB9uQ0
ftpFS+UX7wMOf8o13R/WAHXYCeqKUMEcGUlO6U0veTb4bXdYOhBv+zNOjn1LofM3RlC8x2+19NYO
HfyTwMaKqIWIWhoiB3FeyycxMOVuJ0hEJhvj6yJVd64UOnIEVoOlj/RtqVjac9fm6N9I6J2zBrPC
dcIm7O3hx1AGOK4GZmA+mmmbYK8hQvW0mtuuY7o89JcX5nhA9qTIRzts1jlKHvo81BYs/0Di6rPc
unmkuxxxrviYBpYukGljXfKJ22KP0Wjxztw16Z1mMEf6PbnPl3gQEewTnG/2CZ0i3mQfM0YgLnNY
NoM6oMpDo5HQBeSQs4NsM7I0TT9aw0uN9g8YcfsA0UmE4qgxeEMEwLADaENBRn/sFEdWiTM0yVM7
cA0wEf4OYWhHS0JQuKOLFfLMGgTwLFji7bpuB8Vc5UOSjA/FfjZu0Flra9umujG93VSehmnXFIEq
tuImfS887snDAAk+E1YgsvcuBMyA6Mi4SH2z39ow9uVWQQZ155ncQ9G+g4gmq2vATcxeNktxtERU
OB9JuzDL3SntNQGq5AVu99iDdASGYHgqTV/ezxUsENSQfbk8TdrGdHljhHoR9B5zXj2bwdDon87C
yQ7qmpefe1Qf8qFCi8QK1cwA70VP+oGWh44EEMOslwfX3ACFK97cXRqBQwF1SnNDEgajp9X3OhhO
vizX70+y5lbPqo2lMfU+uUEG9iQ0+jaxeM1ODU622FA0Gcx8GoNaxJYbVUW09KcVspzOS5kwKFuu
hr9uEoMv9x3o16c7t7+t5jjXmLA+HaFwKlAPRWMOvVcgbTJ34lbbQyPkh8wbjr8oHO5evOQCmcSn
CrLTRvu6lvvWRtfCvgcH1K13ox6zj8XYdfOm/1glxz0f6epPwvG1FAKFi83rsWV2izNuQn40EwAG
aTj30tddqCTaAPpx90c6sg7ilI1uB/nFNUB1kZgrM9MaUprYTLxoKWEFnT4qxcplDnthzMwwdn0v
mBKfbpcfLaDROYUOs3OzAnKwVMKhDQ4f/FrOkTVCJ1HaG8zhnSoI1kLcjQZWUFh3nQN5yPdcPKhi
b6d3SXqXjvs8uUkgKwvYz02CRR6b5r4VR8OLqnI3r3GjfsDdB2sXKh1anAGX9lFph2qRPE3xrjAR
A91b64gmvWNXIqiFT1w6PiOcn+svz3heyZuRPHtepJLnJXkm8qvE/3NJpMsmyBsVL+VZJEHl7jP3
3ao3bRs3Rs1o+oGYJNOln+DdDA/FERpU6amhNZtzDNLhWpn6MRHwkE3lE+8enB1hqnUbAQfsJp8D
mlXmYdfLlJfejzU5CKM9ZAvG7QRSV1FvV3kLwjO86RStcxNRuRUIzua9VUdjW/LGmraWBT/ytjQA
aCAMusr2rsfFqGvkvfPbpA1bkPcFI9YZDl+DEmWnb3RQg2FOaQu5Skj0Vnzy7GiGfvBSOttefib4
ds8ExU9+Kk26I2oamWtgKNIlXErYXcuGfI3Dev2HmQg2aiZLNGdP87NtnVz9XBLYGzgBV/OACVQ8
y60DKCVO2aBtvNFlxfIjSe68soAPGvc2zsFUEl+bt71GeAb90AI63lX70c8CYQBm03DIvNXzbUgV
L2vOSnjcNLH8FPlJbUPrV5sYyTKwfNUhkSeFrsy2naMil5tWvJfE4lbhxF0PisbOY1OPrUoq3pgv
uQaN7LJhLhr3KkNCuBdu1u642e8FvplWr1b9VTeTr6QRuR5OzArl2Tw2poW5pREMCuEoAhNH/jCH
fEPlSzaeaL0roG9rVYQX811aeK9d1QKQJ8xtC7/0isDovbAVD8Jo/Fze6Fb3mLvqdaEujo92mNvU
YHTCnJ4D+wYHkPRyU+glz1PybNSmn2rpQ2q6UPDF58uDCQQ8S6HwXSVhluGyCZamIhRgGsR0W7+C
5A1fLruad3MWN/hBA9KjVpdFTp8EWvrYVN1eFYEQx3X4YWovdXYzCVxe1An6qoKKMPwmiTu9Pw10
OxveqUvqACgO9vGhxQEu+3sje8zwzWq6dwY3WpI88NLBt52nDJfUyOqAdiZ3lMYSs/XXmrCRiijD
P55YcKh6pEPUcjgaGgaCL39A7l3o400L2QjP4y1qAimdgjFt7nPzpe5jr8nZoI9+o30BUWJNd0O0
kzu/yPZjtONs3Miq347jTZu+t5AJSoq7xk1Dh2whQq2Rz9l1d9nFAKpD6+BfUnW4JA9utiPuoS8w
Emw+aMbEF3NiVv9Bk9hbbw1w60AFxNL2rRuX6kZTcd0K3kCTSC8g9L1M76tF4GVqpCwr0xziTxh2
FLHZPi/F2TKQSIA8M6nepISN6CymzV/zejSKB0XOaoRWtDb5uadDQm1Gtyciwwymix5cu/CrQvFi
Ge6VKpkJm5eojzI99qiv2AtUIVNGvMOA7gK9wbAuObdWj1BqV7goQNV8EHdjYwUdGtXKSwiIHVjm
fD/Kh7m4raAqWe4JRIfnXTbnuPKXvZCwX0lyLrWHFiKg5HUdEGTv6xXizWdrvhfac9O/Z9pbk0ck
3ZX9o0OeO4cgADj0hIR99zzJDESh8DldEiTVLTU+9R7y1NL6HNJsU2XptsOqGaPGJhtxOqJlp9B2
/fiaKsge9xYbSjS063TjYVXsrMKCulvdnvYVgOYVYs7d2p2ol2OMdU63S5ltR1NEjb2l1Ymakuk4
gmk+487ALUPkWZtsbrhTmMNMCpiOCTHy6t52CyAdiG73L022pcUSSKLCi2Vf0HxrTf2x6aAnbGSb
xlUsz75EssvkrlteFv2pyHf28lCaeDeEtUNaRGn7WRU303yYkaMUkEueTW7O+66APZ+wHgXkHpd4
QuxjjII1aeu7sFxL8lFYyBptwlrrrRUHmWKEqWniUWQ+tVDgmw5G8jhbp9yIy2ZbTDnPq5MlCZp+
DYwfnErAjM4SE6iyL6Y8VNq8aei0M6bMX1Cnc4vMJ81a82kBOdTYsbU1wrkZblsEU3IYQ7dCa/sq
3sa528wycIlESNzzJun21TQxw3qnDUIX0gaDPbPefc7QeZnnue+N1C9MLTCS12X+0usSGvHvBtlS
VKk960A67WgiZ7EwAKt5bTwOwq/bmfdtwz0rmmgRTuPICfTji3IH0BhVvAWuBICa89iZWag6yDAn
Hw5AgBJhamPhRrUPThfXzYN0s82KXERHH0I/NKfpUsocZ74kxzbJIoUUQo1a0BqU560RVM5457kZ
Sh8WLqLBO2Sz6zhtoB0ZOuUY6IgaD8Nos94kgQe8oRjBwIxYYc0i27ijGXz7kt9navU1Ggt5sBdc
mgmKe+Iwzvd0OtJqMw5DZBfpuRxSfNVD4cLuojNeFmaIVE+Yap+viW+hoVwbtD3S6JRBMXOrzTVP
Oy+Y04aj8RUJJyQrtcXvLOtJwo9WgDk0C2re+VJDJfRSSgVxp3vWoHnsFGEynK1ObB13fLKmxm8K
E4OxgifTwKncm8uMpOp9aSMER+0yApR3eTadZgUeP7hDiRzZrTvkWeo8NNXOxRoY1Ay0YuHSmbmO
gvU6385VFkEpHo8nsbLcjdWt8YoIt7HPWU/Oll1HGhpx9VHGoraQ7iDP7XcKUYjlzixBtLVms99B
G3t2LL9Cgzpd0RXfI80xCt9SsQZrW1xK9aYOEEH3zWRT5oSP2nCWHiKfzjnkbo26b7ahK9ZJEu4p
jw/oSklrD9mmCDoEIwUBlUNX7kpZxxapg3nU4ilPHuYpe3KnyR9UyS0B9SPsvw2PThoX0vPGNlWg
Tl1gjdBMXDt+mZZ8QHlDtOrUmC26g0e8XctXCfsxJcw055Oz6A9U654mBAfKbYDHrGysYIyeBhNh
al4xQqYAdMkb91K0lg9Z0weVt2uFBkn12Z+1xxJ/YqoRB/fZgIXqyigZH8Ymj8tSPZs0ntEeSR41
zQxsLabQIDFKf3FMWJb7IRExlS6fsvcCcAZUxwN4Fmhg002zhKN7ck2khWsRouoYGMJE+llzKlq2
pvpGIZ+u0gQb7YRzbtw4U3dcYGrMadhIW/mZYbHFNjarWbM0a6A1D7V1yTucFbv69FIExasbXcyA
rQMFa0SBvFXMj1I6j+lwQj0TFvjO7gh3y/FQWdkZEqG+5zzVXeS1F1PYbVBbiuQAxGhY3B+VYYTt
qg5mesJusXSFAcFqQHSeKTMNE+RPpD32w+zr+ktjpUwr5gZJ8cDK9cPNQRY2k8D1HBjvPFToVtL0
Mp68CZ/bg01ETfveQFxneBuVwGYsIqixa+16XzeIzYY1tKe70jOCtHkf6/UOsdidjrkusHTxGbq8
joZlDIuhQsO5i+ZjRcJ63iZUostj5va0rdyBEXevEgUTSLlhPHdUBJIqTt2J1ySDbv3MvPnLzeSh
A3qlqfR9MMy9ApaWQYWSUhWPBhqcoTK29uthHPNw0LLAqZ0fBaKDXKenZFo5oYei2hPIb+oNsufx
s0P2lWijr5ySryMSmtmCy8994po7V3u2dFxCnY9C7dtLwweARprc9MBUxdhsSrP0E2H6TTdx0MFv
8tFg0rZPbvaQ0YXZRDsMq8Xb9tg159EM3fqYkhgdaowiFs0fbOtmLZ9zkMUtt03rsMwujX3RCr8g
djxN1t2izGOCpFc05bnpENCA+FpcovuVvPSJ+C34H0V6MIWxdRz1ZE8FMyTq0NqUshknkrSI09pz
V1BOqxzqTRejgSsr27CwtNC21Y2C/h6eDLjUMliF+NZNDk2GDK4IyLjsjannOim53emxZQDuaZCS
61odzuLGtvbK8QKnhZOYF9avrk8mJPoCEzizA9s/ney+2Q9AZV3gM+tJL5atQr5jUg3S6B3XR/um
BJRAS0SP9dCyucXQkJEAeyGxZ3ZH3UKXp1o1REnusccSTeknRdpFhOASTqXNblLvK6nW7QyExETk
ltXlYUiAKQKH0ETsYgRIryUaZZA0JOjIq1+m9r6GJ1gW5AmGHYjmrYA65tTudLIvYQ/X8iJgigQd
/I/ubh4It1A3r7LbNns00UhUjB7Xq55DF4JV7qvZHEcFZNZ5HUgfeIgCtRIRi70yh75npbYf5m0z
aL70zK0ja+aaFnOHrxmZFwLTuKrBCT/lTKxNJNt9WQFn1p4NAxV7yJxKobjdHiUiPAJAFI2NEewf
N6uCUS0PV+uTZgb3tH1Z1oFjA/Y3BJPtyqmF7qhq8KXdRHoDjPrGSnLYYGSs6l1kBuxUtZvlIUva
KHWQPyOgl0SEfV9wIy+/ZgBdlvuQV3Dcwy1pRz5Z4x3w8rI/dQ6Q+/TTc4E+6wVLaiPO7XqTqU+D
AIHJqsAtv7Q1Kqi2sdtqazZdnOnuBt1aJ8fdywkxDXS6celTjJ57cGX1dqwrLpGtgEk5MKf1sM5B
TV9qArRCB57dOnzqgSfm6b3MJbfrl7bINo5GMVOWcL1efHt6bGDm6Jw/atVTUrSwumflWZuqKFBq
yBGHffRomlKww+pJcwIDaKsmDgLhmlE8DmRnJ8jWXmz9YORIsnHIaNcEReZgGk0d1/UrT1o+WNRP
wDEwt5ZPYKKbIlQA92iW7vUJjrieYL21Rwu6q5nVxjUBKKWmoIOZy6tymyFAK+nKqgEAhKOjTjP7
FTERvtj4dWJjp++rRNs3IBIvh0e5lgGdX6pR7vTk1OY5a+pTA66OJr+jngNYKWM60M1uLPae0jGZ
g4BedyJdV9vREicNyfiMdJ6OgiuCM5MUfWDp+laIGmjRR7ImG+pF3tgD1MYbuuVOzcA+aYHALo8b
HcBANwI8sHeDk8RdtsQj4MrcM0LI0KGrEtUfT/qVsMN2lkDIcZSzIWiamWsu2dhgSTeR+c0JpvW8
nk0F7CsI1nEKN3NlbaRzbw+V36+pP2owBO3oz5N11DvUTqxXbYXR0SQmRcsIoXA46Jdi0rSfPJAp
AXcbzI5lpnFvDOWdk757AF8VzcNGDBvtMtoEIU8vxdRgjYDP++rdl3F4KrJL/lI+12Ye1I2592yb
ZXjOOLi3VVX4+jBt7XGKxeAdKoT6eq9zYAm7bqX3op6QQhWHVociRTJHI3UPZY5OCG2rSS9uEtPv
UAtb08p3Z3R0IH9VRoOaAqDwKlWHtZ79Ns2icRyf9WUGcC3uM50GJkWSYbVOYI/9y+iacM6y9QkQ
i6qYH2qVIcm75IKuyjeVtSK1RP9jZax+p4MA2kBLc/FDrel+aFUaTdXLZNTRZAzhYn+SQgSpJjJG
tCwskYu15DRhmrFZBDdbIy6aHYXrGslNrfZN/azmZ2t4nfqe2ekTWXV+aUd0MO6VVEao0fq5IFgW
wmwgt4A3CqcOsiQYq0ONgp44zjbhrffa6s85Gp17q/TFWEaW2QFDfdeWbY6ig4Hd86ZdMsd03RTW
ZjBypCwWd1X7KcspaHC5SvkurVsqdgpo3+p7ww9hPShg4oQ+WQoMTSr3p6x+bdKZew4BJpltlhI1
K30mj1CmRgtvf5fr+o8ZfZNGrp3t4UwQfdYOxCfHzk/no0amvd2MUe3cJOueVF6YCOMjm/alOlQo
fXWdPGC6ZOCT0Ti+Zffn1DNXVETv3dVG0Lh+VVXmsoE8tHPyIWqJi6cMrvrFT+AWKACItdhhGuvY
AsqmwogRp2EZOlBHDTB6Ls/LO3QAb1JnPDYZkGnEmz4ay4Cdw0QnPzINE1vz2YHFzcwh0EbQOdg9
6g49KmJDiQuFCobdA/e2pjDtm41h3KwoHdI29BCnK6p3bJIiDar53k7FvlD1q1cJhGMyzKixXfDr
5fe9mkJMjG07/DpmaBHDr7qGDB9mRBqAYpx+12JPMKhscyVHDMQ2D6tOgGamb1lhbzWFCBAmTeoi
pKnaCCD94PpAvSN/nVvXT3qAuAZaPlqg/w6wb4AgI06vSPeewIiRC3mBaglns79DE+tGmsASUUpE
0hIa7XI7DzHGoLaNQlI2M+otqMbM+ySToAroQW1XvSQKSP1X7j2ly1uNUugwkHC0MZG7QtYX2ZeV
vjbkpnPjiqr/YO/LmuNWjqz/yoTf4QFQWAoTYz9g753NnXxBiBQFoLDvy6//DnjvWC2oh/iuRF3b
Ewz7MprqZieqKjMrsyrzHGvAXJbdDtf3tlR7JmkOCuVsFR/PxxeCSzZtHFCgpdoy/BWHRwceup7i
9VA2OPNxe36XyKpBhNFMEXnKmwRXdUm6TerPbfwpbAqXtIVRgxYTt74UZ2wtkuVQPZJ4nwaffGwV
AJ/XA+W5lAcE4Q2um5IrwfdMrkOU2nvhdaviPi5POTcZg32grpp8hdPrDLc2Xb2qkhfmd4eSQ9DK
0zsupHrpr8bcZaLqNBwOHvzaTAvVUnD/KLDnLsHddn/VQ1V7EdmndDdIRyluDlRsXUGTzTjhcRQB
Aye43AjZrYidTJ+iTpU1lhAxUedySR9xpSv4xG7GFY9IgIvXLcAOO97m+3Kdo5AarpFrQJoctV8U
+L6syt1RuPaRtGD7YnKM7wyba+QQErLy8JlGolMz6Zm0U74opegO57XNOKZu2lK4T5RR9+ORwZwN
rWRWj6p8eOxtVkfHKE+2XRVtqTK6QQg9blu37jZcidxUDneJQlZCQ1cpfCTrkcWPhdNIsjOiMAfl
mBL5zOH6itxEA0K5p0p4Yt0nHxcQAtlG0bZGMUTXINc8oIxCUY5ysy8QB4h+f+BwQ8Ph5i8an1l1
pw13sfeCHV1Ph73Uuk1g82hpxQ2e5q2UaJtyO07FFb+A5Em4QNGAUOL+rrig3AUFyIHGr7h63XfH
qNz5+V6Kd0KwC4UdPzxjmUy+vKqa0Mw03x5Cdhlkj6k/bEeeGbE3IAEZ2EOX88B3e1aG+4LEaFto
LzIZJyVFYsW4rcSpH04AlcuiVA1NuQrpKg/WfIFbX2S6dkdBeBBcKWVgybilLKLLvOf06ZZg7CU9
TiiC5usORzkNWUNvPS3Sc/9SYpc5Dq214iZXlWPTiJe+kBx8yeU7N8dH6pZgFhXTS75kQogEctvw
z9GQPVXpPeOOI25lNDXa9gRBcyg5AdyJJlUrLt/FdFpV1MOSPRfuM5RNNDdR9Dn3apSm40Rz00XI
68pyJagcLBglAkXSrgMBhSyjuh7947Q7KomAa+yUtwKmfWqy5tBLJeLk6rEvn7XiPldlW1BG29dw
c1bcKvQq1VJc5z1VQXIcfc2tpgArTs18rDdVEpgsp2sBSZQkvWTwhN7dUK9VHjFxoq0rfk+1fcsG
J+4Qk/Dg/wpyva3INZ/WhprKducVrs/utDTY+MyV8k9qFVicTNYR9QwuS56w/eOWB/f3UogaYYN3
ilSXix3jr0R6oXxRI1t5RO+6wXwDXk7F+RIySy5eCQXw/TYJP5gBMYcOh+oIgo2yyHFItUkxhJ5d
yN6LyKTHKL6skNmJBz53/VtEJq1oS/wTQWkDjxye+BtFHLdi7uHaBLv1HTZidjNqqPXBLuOzS7nT
y+q5UEFRHrui5sbDJ0E1uS+BZCfcoY7c+shwE00RgRvjFwFFLkAlrAzlgN2Dw8lhjBoFg+V2EU8f
Eg8Uc6wjQe4foIVjoU97183gUKhuZaSj4as7SUXuBPPD/e6qB6YpLjy+jB5OUi2ucyOZOFLK4KzB
Lq43kqU8FUTU/drwrlocsuTabcLJz3msBxYiqjHfVhle8tiOmLDlQovPNrgGRQyLeDNC572CA7w7
LrLHeLpvxyFm9Vh98qKNGKMvyJSjLU7WGlzvid5muI1uqj0lxwY1UZ24zlQzCDdNdxNra9RgxSjk
ZUYuXHL8RV8hkDMKevSzdZMjy8BZqSFEqBrP9Sq8a7mVGj1h84bowqxqvVz3+Wf/oODuJR1R22R4
gYUsh2o24e+REkTKse6OMvLt1hIat8kwXvGmRy6AyJxHLKDZcK9R5tb5FqGFhyqJyAg8PTz0j1nr
jDc0tyT1OpaNEDnvlwq9Hv5Ss/L5ksSvtWmzks8/pR5uVpX/UQ/3UQ83ftTDfdTDfdTDfdTDfdTD
fdTDfdTDfdTDfdTDfdTDfdTDfdTDfdTDfdTDfdTDfdTDfdTDfdTDfdTDfdTDfdTDfdTDfdTDfdTD
fdTDfdTDfdTDfdTDfdTDfdTDfdTDfdTDfdTDfdTDfdTDfdTDLdTDnS2HEwVVIZogStqcC8KvAy9k
mQZIOP7Q9rcRALneRshcEjC9fwpNOYYgtgdOwmZAA1QOLCYPLFhvizjLk0RPBjGDvxxkqtREyYCd
D4Lr3hz1l5fnba7fXB3fFrQ0lhmuXfEDY1kSMStP/OPrsThZs2LEH54scQKU/A4aVZQFDZDsCiFz
MFySSk0qSOEErtmbigHcqF24LnaF07tAADJfWjdxJpJy9Gnc1btyN2xigxrMACCdAzw08+21W3wc
8VtF/NWPc470BVWovCpQgjY2bbbQRE4lWongYAAIid7boz1Y6CvW0dpucJZqlFZrdaZgoHFbB8SH
3unT5Lw9JWcxKk8eYaYJdZSHnqLB9rt4LU193PkhBsTN20LOKvSJkBnsaJ0qRer1ABaWKBpAuG0Y
PL4t4O1RCPyE2n/iYORiQHPINJEKeUjHAX1ju5JqC6M4S8D6dbkEfoYG/yuW6+2ZFPiZAv/xmTzv
Gv6xVgI/g1P2wViYk7IbN+l2om+qwDdHTeIUKzTb29wqcN5eOXFSsO88xIm8acQnS8dlnj9mFPJ4
YzQTl7vrnNgOjOl/lQFkHQM9K7pg3CQ2Gobd0AztxEwt/GcAVmPBPyyp0WwP+TFjWJzh2Q7yszO8
NKiZk/lB21haxpkf+aXLeB7+90SnZv5mIKIiJBOQOX1UdpKT7GX7Cf0JJtopHdVAG5gN4ENddf0j
D8jVeu/f07tukyzQRyw9xiuXyIlq/6LHOMvoSIks8yrF/yVlptVSRNu2iNVhk6Pzpx75G+DCBgMw
NAAhFY9XBI39jbSSKGeEo1uFnTWW1Y76j+Hw/Latn9fErw8yU/yeEGAdqfDSQv5QSjVwZojuL5Kn
T/r8vUP5KmWm7wWhHigkEWy2o2Bq0bYLmZ5KaD8uEp0AFbcbrju08hZXwqjvyLjl1Ae04QhjrVN+
FWS3vqehJqvcByk7SOpjLFS3I4cNGaiTRYbu4HJhBz4Pu3+yPjPT+ac/8KJCzczr1ymUMG13b6y1
Otv3/c6LJFnA5lHa5ZbY9aE8hA7gLLFZNYfk8Lb6Lo17jirOxJgnRQ5p1bqyRKNxknV86O/Qm+70
FuhYHcmV2ULQcZY08sR65yDiI1eWWiGCEypYyTb6tiwQLDjAPTCoHuhfQNmz8yxgpy7shItiZ2HA
O4ld8BDqLBj4MQ+xuI4zh/g+67ikqjPn93OqOs3Td3ZBQSgnS4qqIqf/NqgKB5I0al+CxLcFci6w
j4FM/rYxnPWyXyXIM8vTQtZ4eSqCZCYBPmNjpeoukoD3QddECddvyzqrFSeyZnE3DQTGNRNnThN/
8arO9PKV31y8LWNhxuRZYO3xdZeHggpeL5CGyT7aox9+TsDMoP64APGshp1M08x4SDL6CnBc4QzN
DiQWzCx2wYGupIvESXacpRmq4xvESux4Ry+DF6BqZe7bY1xaqJlhARehzFsBJGx1uybsuo4BPH/z
cyLmuzt6mttSwiCF8UIdK+ABooe9XeJ5WxrIbEv+kYEsGJDyJxrQ/BTmhwyITA/8hs9RZhakZGHd
xiKsVAVODWjsOEDZj/xFWnCGONZ2rj113ZaGPpDADzzI50BdBxeiVwxeIwRxwmBHwE1Lu9zmO7D2
tAlI5T6rrbfjwGqQSrVTAhyjAnB9ogpWjLgurey3des8Z8VXC5pTCfVKnxJaehiC8iz36NfvfaNK
sNOP1EiDJ9qAyK8DjkweGO1wJSZTFzRHfaNXBxAniDo/RqYYFRsNeGsVwOvyxkoQcfLcVQ9yCN4F
wumCGxYmT/7WrM9Mrhp6NoajDN9oNJaEmCS+Up+al/EO9B676KJ36CZYs0fyEDjVgrUvTtfMFv8d
pmtm2O85XQs7jPLze/KC15pHw7mc+3VZM0AAgrSLe2jT2qLluLDqS0Jmm3HxSxzwPOr9saEsuSx1
tif/K7qshU1/HjH/gk1fmlb8exeEs31BkgRZeU0lTo45Wp41edDABSnlZ6/NgeByQwHMkqvbCPCN
ivagZQBbBjwGdgIpONJAMZXohfaXMoCUxwIo2TwP9Nh06/c3orIG0EdW9LtMBMxiBcgSei/VraWO
Bw4AFD5wMbp0X6d3o7gfs4tAtQDK0gjOAP6BKroGPM4A8OK394XFEc5M999vhGe5fXFCTgivCVTU
1Jkr51joDXyeCxulSbbRqDhtqK07NXNBEX1owO8nA2+P9L4rjuKDXwGiT86BN1JdpkA3FKm0Aljq
FQtSPa95vfCLp77LF1Zh8Rlnvvuf8YzngjpNllXwtWiiQKTZbswCuR0rhrOnJACuN5Bp6nWZX8Xa
pgOK0oJSnrP8U1mzhLLQCqrybc9vaoDNhxLnpAAgUobYLJVboe93iGN0Ej2W2T3p7dZnILXRdl50
G0a10YeeEYJySZBiQFYDFtyrHLEQrbiVN7ICCisKFhoW2YDKBAGSBoA3AMBlZO3XFzRpDlJyzYPe
pko+VTwQ45OtgkiccCqAYCwNh6sAjM2BgfWTA57p6L//gM/4VVzGy4qo8BIh2myBiSCPZdlMtJKi
aDAqGxSo1Atzei58PJUxm9NSIb/L8CrAPtMHroi2oX8UOlAYVf4xK15KYHn75R7En3qjMSugL10U
68A6szzK61qYWr6wY941i1ujSHeheJ33R8BPqjHgQYXrgQECsAGEIB9uetZbHIDNEpquMg8UhOFK
oW4DmPtgcCsfGGSlZw+qqoc0MDwp1+txPbQSaExuEsAieWptVPyx5O/fnoT/xbF8tdqZYwk5bhwY
AHA35L7ag2zdJfjPP8YHoNftkwtg7rn9jnfznbrSTO76belLLmO2t/yMy1ga6PzQ5n0HKkzTOI8T
ThyWPIscVa2PfE9G6p5ZhTUYovE06pmjXvIPnr3dTpfcnRvsiqe353dR7ORHT8KTdxJ71rBguYSC
mZXydDbYkHk0VruJVTS/zui25y0KHofR7gU3i8BNt3p7lOeSC+1E3GyQjPpCzRScEvP0nstuk+rq
7e8XlwTMQuWOiI1MFGnKM3tzsPxNcRm6YNrSn1VDXIELxrgBXC/uZDMTF8Wm6HImW8h1F59hesaT
lfwVz7C0rLMN/lcv62wL+MPLevb4QFMUXpUowA6l+UFxP6pFzJc4tMms3ATDzl6yyivVrXa4Y9Cd
wOW3wNlfJ2a+CxcOW8h5jfqH6Lkz8rP/4d1VuUel/KQCC5sr9VJ7BOmJmh3F2q6Aw6ypz9S7HcQI
fEChkwGAPFUlIPIl+7St9oEAZF3QbjAFtyFecy+BS64CpnFcWczzDI3GhyyxZZB3RqlmSOI6YLcM
SKaNLy1EJ4vDmRn8v/hwJsX6zld/1Yv5cbg0Zl7VRJNeDCC+uGacrCu5KwOn8G2/cvYu5kQB5Zlf
AZBmG1UD4MdLO121K+Li0vWCXBbmaDErdUJ7uKsW7uWXlF6e+ZF3VPpF0TP/oWVZBWo1capS5HRi
EoQahVEYINAyc7eyU7jPK9S4gDuJ170FFV0UPvMm7yp8SaFmgeavU6hZMPfrFArEyhqvyIqiyLPB
Zf4Yql73WnsKvkYQ0IPyWAfPpB1azFT01Ir1PZgerGHjL3jR82t6Ino23HcUPanqdy7iJD2ZWW5d
ISFvAkQENUGJYp3YSXwZcuLCpr8kZWarPyjl7F50MpaZWf6SVGu2Uv8nU62z4ZOGelIqqxQF57NN
Mgi7IVVBUooTvtgIBmbxIFFqJp4duTJ6rzJiEO32qbqgROd3mRO5s/A4q0aZz1VUbrQ2iJ/22TpZ
927uag4x2Ia6YMI5LBU2ni3z005kzuyD77tCipHmbgYHJVXb/Kq68XfgwtpKdnrMC53bLmyl0xd+
b5BfJ3dmKiwhQ0rkEmmscAEOM1Y8iF5llq/UimxXBi9cuUvADlO2TkNWoXj5tvyz98+nA54b0QjW
CxIp46YAw3x6QbaHYq26YKS6kC8rs0YcqTkg73XCK3ZEie5N4779AIurPNvf3mOVzzuOr3M+8/we
R5uuSRC+iI2qKyAsrSPn7VEtSZi5jR+QsKipk9We5FU/r6nTM7+hqfOLqtDL5L4TX8u2CgtciFZg
9C74B5BHVibV9zLySOyXu4WZnBbjLbEz79NrQ8wrDcR2BoC7dZCJmWCE0wtdQEZL7HglrgnOIGKH
4v0OFV6SEduJw1mlq5ggNHKIIzvJdrCp3luBC3hyG0REVu40buB89ozbpYx3wV3Ob8Hey10uiZ15
rhAU1Bwppztl7aLJwFYFQH0wMA1+ondglcv4uxrsfT+5ODPv9c9fnPMHS18dvDrzd++kxUtuVp15
OfJnu9n5XVFGEqXgMphRYdVb1QbBnQMaFQf5Ner0QbgFirDl3OV8HPgPR6vO3OD7CF3YUdWZY3zv
HXXBDumsROhd7FA4s9+gf4bg7kgWZSrNe5JErWIcS7CLgybS4XdgON20G/CbrKNrbp1a6U3/8Lbl
n1nZbwTOVrYkTQLmVOQRIJ+IwSPMpWBE7Rfcizj59pnv/0bKfCkJT/JUJbikPha3kvGEHitndOu7
Ow9Hl5pBr9AVYNboOosd7lrZ/8wQ5Xl7EifmudzEmFPfB93a2q92ebIQfb09i/K8N6mU/IpoEcZH
+1oXE99ow2MWpcbbA1nQDnnef/Tz2nEuwT1ZOHnejwTK0qosCmxGva3a3U4xBqtFsbfnNE7o5Fa0
Ik500V6ON8Fasd4e7dKczrakH53TM2HJNyOcHuMk/Ir9AOy0LQygisGVpneX3q22KW5ACuT2X9I9
F+vJM/rZdmxXL5jeuY62b0TP9pK4GcKu7TC5iqMYhZM5wSG2JUuzvVW5ERy2583AineqGdm1E9nB
rtssTfKiSs1C6IbLWVNI0Nxu3dvDjl2VIBnZRFsQj7rpDb0Er9zd2+t6rrj9m2HPXM47zvhrz8//
7odkfuaHaJBmtMgw2lH7xKngCs1Guy47o49Ds/LvudCR+NYM64Xy5iUzmvcivacZLY1ZmMXd7zXm
BfN9bR45sasf21iWhMxi5aTocrXOYbzMH/XRI5Y4bNJcXjjmWzLUVyM6GcuvMNS3AwP5Nfs+eYSo
CLWurOArEv/Yk8eie1mwyiUBM2f0Do5gISqQ56Vr7F2jgqXxzrzQH57QJdWcuZofVM0FKa81Bydq
8SOxDTm/Q4JRUgE6hULnHYy9Vvp9OcVPzXpEG2dqi5Z2yG6LW86trN4uV7GZOdSUTP+iMVWDmR3w
BVCxtJUO+N2RtolNVqAgd2K3uMZpvPNDmvv1+Waam9eUCwsNptGtlWN8Uaw1u3d9J9xqx9GqDvUN
+1mJ04ydzHowtuhvnaL02ix0EYcY2v4yNHKrMTPTt7nt4i4tno2fvw5xpqwgtS2boYHA0oz29WpK
+kKjXceX1O42izd0S9JmqvuT0s4b4j/GNj+O+vXLN+8k/OnlW7Kg+UnSn25BZ72IIAnoT5ZUoszT
Fz4M+Uwe2smCwj1dtxdDobdP+d1wAbK8T+0RvMQFrwufFwx3Seykhydm9E5izzWGA7pBkgCJotAp
0/5WbCbEY59wAr9RRcEYaGMQBpJN6TPHHjINVI650XZXUnFZD3uf3QvVumtQWMmhRAqkpWWgoUDu
eYwCM6kZODS7FQuPDATvGRqeU7EO9IVZmtzXdzHryePO3FuEJ0yUCDcZyrE3+y1O9Z/yQ+s+N2az
qi6Gq36XGpz9ttDFOZp5uH/1OZr5x3eZo3MnkNAjVRNFIokqP+9f0OKacG2PhZnq6VpTMiaQg8id
MDtqfcLsIFbvsE2+iBqzKHlyqSeG836Sp2X/TheJQGRKBEVGw8G3gvMY9L25gAuXiOMNxlV6K8eG
wgeWUCH+7o5va+GStJl/+Elp5xOlk8HNkomSa1qJTicBeX3f+Q98ceF1vI6EUJcK8NsKqhHHt2Hz
5e1BnjXvE6mztcwa1PSHooRC8qYyO9RgafLRawWdS/rVz0ma+70fl3TWsZ+Maeay8s5nSFdajIk7
hOFnyTsoWrrkF890PAIf56suzlzUOy3X0tBmnuaHhvZ6ifCdmcmyBJAjAmiqeWLk15moZvHIb2Ty
AiL5XV2ju7GeGLN3NGCV3qjqOhoAUtV0htYRQ8jidcbLti80N0mUWkOkGT6trG7ACZKQGtGILp00
tzn08aiForMus5qmdRKfs0IpRQF5Z1Ia+brXlSAt10D+G6OV4BL1tWgvifU+Z9uSyjppYzMob/vh
DiG3VcfdOgPTbfWY18yU22A/8Omh4TKd9Z1Zezi3avp9B17tKBUN0sAdeq0j+LiLjkonqwtj8DYd
4ZyKz4xGyHaxsJHUwxg2Jlc8ZCKv92XosPA5YYleU9VUVUCViU+jdsdGotekXPI3Z23xZN5ni/sx
7+8z7+f3M5kCHUfgVZHQmWcq6nHkRC/CPT7wguqV6iaPZCNyunwZb3ojWYm66E7XWoi3Not9tNOi
fm9sX4XPnJWSD1UZhgmclUmd+CK51OxxFW0Sl7j9pt/4lm9VDrMDszU6W7TFbXcIVEMo9PTI47Z6
KfRanIyZX/tzJ2NmAb96MuY9opJAJXHqWpB4ikBLnt921pLaewPHT5k2p6MVxvJWda3XT70b2xNA
WeLUbmLUOrpVDGblRmjuA1ewSiN11AvtGm6CXL+9iy4+0myK/oRHmu1Jv0+ShoouKqOFcN73psRp
1QoVorK6v5O4F665VNlC1e6SiLmR/ICI12r3E0P8bRiAQZUVVRRFde4FuBIYpQJX8xtgSN0NTLAD
D1Qs7NHjiT5q3GqIXwSmbpJGPgxlt2+TxOgTeeUr6oaEten5OM+vURLS8Hdclj4W2ufGv2F+ZiDl
dUavtUkzPIiahMu50chEAF2ytUYKHRXtUiYbSt2sImx2XlIZAkjSy7YzBFS2p+G1H0lmmmSO2I9G
rVDD56864dajo8kqqmdCpSd1t3DZtzgdsyn/Pz4dZxVQ1eAEFA29zt9Vqgul4LWliixY3iTDyusv
hPTpbcuepRu/699XEfNIPJdpq2Y8v+lldj94vF6jeI8joy4puTP41H1b3NKIpvdPkrjoF4xopkLZ
T45oOhf8zoAB0SlOFdHoZ57la2nlF01ewg+1bW5p7TrJEl1hvJ76vpGV9+NI9UhSF/KAJaGzrO0P
Cf3P5/6//Jfs4rdBVX//b/z+nOVDGfpBPfv17/tPbZh+yf57+qN/fOjbP/n7Lnwusyr7Us8/9c0f
4Zt/l2x+qj9984uV1mE9HBs0el6+VE1cvwrAM06f/P998z9eXr/leshf/vaX56xJ6+nb/DBL//L7
W6vPf/uLMN0M/ufp9//+5v5Tgr9bpZ+z9KUKP333Ny+fqhp/Lgl/5YEATbFdA+hQmI6UupfpHU3+
q8hLIk8JtnGclRDsmGlW1sHf/iL/VaE8QUGyJqmCBBQ+/FGVNdNbOID7q8bLEq/huzQRMFrKX/7n
4b5ZoK8L9h9pk1xkYVpXf/sLJH2rnWgPwL/hjJMIvKLJCCu+tTe+zCIcCJJyzaUjcTKxkazKY9LG
07JxF3aFYJYp6qGZ34Zbv+A1vR81YVX0pXxFE+KvyiHNjERZF5VwxL0juZHaMN5HefP0+lubStGe
o91TinbcoJezh4pfjW0oMR0voqIcsDLqXcW6/MKncbAJc3+0+FRCGx8RQlthpR4AwedK1rpiPRb9
Jw5xKe6ifX5dBGS4L/urNOVEu247avdt1K9CvxwstWWXgwe4B550jqD55KYSVE7Pq0p20RiZH4Zk
NCREVnpFRXnVC718Vdel5qZaXhheTtR1LwP+Jxk9c+yy7CiwLr1mLRcaouLzK0lk6bUQyRGSQlIf
W07xrbLNW4c1yaBHQlrtZE1F0YCSVXtci/DXQjaasvTJw0HzZe215IZn1BS7Qbj0SxmYkw3XoeVd
K49iGzwTmuRXPB/weiKo5VXC9aKNvutwk1ONucooCdtW9pR1KohXQlKkF9VAyG6UJIMWaPP36oZ1
upRmnB12LNPlTK4Opcq0jRQEx5yNvpV2vbdlolJuo9CvLC6ruLUoEdEIBTm5YGKUXiR9xuCa+mgV
hgEuVrQ6MLImyHaJVGR6qGnDfSJHaCrpSLCLZb+0gzAS7YYbuWNaazYuN/qVGHulFbaqUqICKOA2
Tdt4G04hyHEVL9LTaRY4Lkh2qdjxzm+veAQUYyqKiqOxLHK1QiudRMJZSVdHw65M6KOWVuWOR0td
jxawsNz99rtWp5tEjM3Xf3r9If72kX7H5aW0lWWu25Vh7/RF269ZMnwR5Zps1DHjj0ofua/LkmaN
bGcKn+p+1wWmHxDxKuOTwOyp/JS2UlLqSaiJO7FqLL7pW3SXAps6bhBiejm7DWghPYxRxOlR5Acr
bNrRbhTqW1Uaxc9cTm21KaNQFzM9b5Q+1KsOxSyi0r54Ir3s6FB8Kvoq1zmNtXcl0EWMlFdiNyro
4xCxcCOzKty8vhLDdFOFnuqOSixsCQ41tkNM+S3NVN9MsypHNVmutY4YKw9yqIxuEA05MQGKIjm+
oArJJpXFXG+lAlhRWZ9Yrd+Hne4Lcm90Y+07baLGgF6NO7PgqXjz+qvUKq3ZpqO/D2XEh4UWXGUN
HfSODNqK55POgufyrT7r+F3YsJ2qyNXl6w8x9QQr50NNb+QE8SdLnod6nZd9/KSOruYRtpGnr8uH
mq17rQFYlRgmmSFW/KMaK8QcPV7e8GqNut80eUDEX2+bggRXQ1lLptA2LnqBy4uCC5/lPB/uK7XN
bUUb9zxXZBeVHxlDz2nwMXKyrQe/1KWcfW5btbjxFK+0ZTbSdaOywk1pJ8BQI8Pvkm7X80nuoC58
NFjONACu+tVa1GLpLqka4AX47KorY94StTJoVlTMVn4dszWry2spzquDoBzaIFPcvBvK4+uPhAse
yhA44F3UXvhJ65l8XfPH11d+46d6w9XqPlDqS0kh3UEoU3Lj0fayy3DiOmhatklaPnb8LtLWQdyT
bQLoUwuSg+tcFUesp9jriTzEgclFfbmtPE9P8yF+Ckt4PGUc5EObSW4rjNGloPjE8AavXuUhIzc1
mpl/+7XrmGjyI4XW+8OY67QOgl3IR3Aq8agSPRUaw6+YuOmypHGlPo+36DlYpUB1WL8qYZ5y43bP
T/qI/Mw3pLiF3Yh+PJrltEkoWRvqQj0AdX/SLTUZQr2RYmk9JEDUVnLsP4H/Ehd9cMVXFedQpWuZ
wQ3VNJWxaMpMU9Y+lLaJM20fecU1ClOH+1ySA6eXJaKjuUbe0Kp7lKhRlWn2OY8a30j6pjz6cSK5
DL4HJeUdM0jdxQ9hxAfGMFStiWUZdUVMsv3rj0CRRFhqlhoo0u/0Jov5Q83q6EAaSQCEL5/eK0Og
56RNL4LJc+aKEq99v3jw+aZeBRx96vI22zfTD42L8EoTCD4vVjbzct+U/RQdKImI2yoprG2O44AM
7A/RUqY6xzTH5i7LBKCtkoQaWkXQZgl6gcijHklQAAZGABWF2NUbLhHEZMN3aHNWS6E8ah6Q8PgM
1pAyA2F+ui5GQbhRvMbqymdKivqLH2sOUGbMRmigHJJHLmq/Ui47ASli3RXJc9v6WEkfV3LltLJN
1g43dP0aC/iBfytLtbwJIkG14lzMtg3gF7aaPwTIarVqzzcZUHysSiyzY8grcIMt6i8ccADAm2Uc
dqJ+mkdpTIttJKLjP1OoqXkZyiw1mb8Lg0EnMlMexCobHL9mt8Qve+zwkXqoq+aoZBFvJ0EnXVZV
tC9yJrgDBViMQprgqsjsPmiby1iqgAzCiYUbx7VnRVXZbsJ6pLs8CjuzraRCzyWiuaIy+hux7wez
itvhUeC8HVOyZFXSGKoept2qqGm6VwscHvtZ9yRPOqVOP17/PVbaL0JDodWhCqBSyd9FQhjsXl95
Xhq5URrjTdJFmU5o7ZuNlmqPYVZZavX/CLuyZUlxJflFmIEQ2ysJuWeefX2RVfXpEpsQIECCrx+H
rLlVXWPT9wUT5OnqTECxuHtEEP+LZv6PbFuzJjytZkUvkUOX+w+KUnikqffPPJNjmrWNfb+uimUl
WfPecis7FLY6ZHYGJ++o+j4KvOpKlNj4jXE2jc6d1IzWkKWUeD9oV7ex0B7KU0LhnKO+mge0TnGK
tA80hXdrnCkp/ULdibZFM+C89DY5R0YzZzY+YKOOw9KjT6Wtra2ZmEmqvvKe0DDTSwdAFJAb+qiW
XzxC40/4nfNwaqwBVmlmJU9WO6odu95bFitimpW5E1PjgEDUTD4GHA/EKjJQwC6+52T746UgbEv4
JACRl15cVdlnyHJIdVs64H8kfgTR1O2KIocP7OoqjKvR8bfawLoFoqnsXTg85y6bzrVmxRSzxuex
73NPbU3X+3FVu/rS5p6XyijzEWVV/TEg4/7XA86516UdI+OmCph79duGXo1lt3i6dbxecmDi0Amg
95P1XytGoCot1DqJ07X5zmmISsqJ0cMIt37MBPm5UpVlbRV1E88e4U9MhQ1R2GgSngfdg26yOysS
9DB7vr6M/mAu/ph9sEmedRYM953uxCmci/fbfVhPTaZ388QPmsvpM/f6LPFczU7VhPCzHfVzMHZP
3PBpn8H2Zg9+bX+MHl5o2Mu0ckP+hDe4eeyqt5qFT3kxY/83GY9JW8gnpTZIChicOVP3I/pnxnPe
RAdvdQXMmr4c6ZiLqTNzcbPCOntq3NRfpRHqgY4mSvuwzRPRBtgwTo6vmJWvoSGvpVLb0gr6l+Gp
wut6MWgwGw+udtJ6OfXE+B5W2lzDIHeSwI7sQ8ML+ToaGCgzIAxeDuvrWsiM7KJ2HOLQySa0dQAE
hw3nqJRHM/5GRGqbF+oU1IHxYuYngWnrLNG+AxHVcsfXA2H+QQxyiEuYtTv8nHJbdQVLvFm45yGi
KLY2+X41gI1sh2WgCYwZcxoJN+33eHdt70kr7j9pYPtlK8mDJ3s0nii6dh/gdd8W0xieBGv6s50H
NG1cz3rU6F20qZXpnlHx7G0srfQ2JKzb9ApqjQwtlHa3qG057VsP3Um9IVkdEBNVCvdPT9HkZVvW
aWeX1w1346nJwYt109nKS3r1Gu+aWapJOjJiQso8lfZGuAqdeocBPXJgIC9llpskb7PsHLkZuXeq
AQMMGif7PrLxbI0ytizjfquF97kuMI/hs7ZH98ERiK5hzuyz73TJ3BYGbd18dCMrq8I68bwYY2f0
yUteT9W5tq0hpiPywArp3cssY1UtUaADQq1osQjxybr4z0e6ir1KPTtiGJ5bTZ00U1odOC/4m3Ta
tMBPSSKnqI6sJYgt0F81lUsuWY/t1muiF1cOkPxQO3sSpvdPExq50/veCi9T0MlrNmXyCr/YJJqa
IlnfFdVJkbZFeGZWHxdZayc8UNPZLR0gsk7mbIq+vUO/s2ynhzFzYu1cG6Xd9nsR1uG1X4x3U2jv
vsI4E13T2Ba+2JWL8agQ2YHVG2HbSGHMDnfzsXU5nO8wcbJ1Pdd7GirEkx1TP/NyI3Qe+61iO2+O
vA1UswL9aeFh1gNFEri+gl5Fdq0c2aZY3vbVzGbLaijdBj06zUtH2hgDB6K79UCbOtyHEyl+u1YE
qrrYa6ZmjfUrtuK8GSsvT+3lRq13SzSMO/GvTxr8oCuCB3LiEh2gEe7s6qGOfq5y+34uuH+kS6Y2
+ZJfJNt6Fe6YaoPyidOs21AeFcc1pe/7qL2dDl5UJ9XsOVvHoBdcO75Gs2fuGS2n+3XlZnhNfN2C
DZHqJRtH+jjDFz92NCkdmdWb2ev0tjdmTDLNc5yz7siscbyuf1tWld52PtlahrdJtzh8P0QmDST8
SfnzePp1PYuK3663fdAk2J1QUwGp8Iuq3jL0M9uu358up9FUltslD31htmPSXj+wcHnOvSM/i7/X
/xURbr0D2GB2UtTL1apxrE0/Wu65yiM7RZzfHimaVv6GZP0Ei34Hh1Zw6jfoMghDdHELACyjMD5A
Shj+AQ7VY+80Q9+breQt29lTX+3ssAgv0ljlz5WAuWcKDbRWyIC6xjr2en68AQjd7O6rbq4Ti7IQ
vTajACs8kszDwYqMf4La+Rp5Vs3i2fnWFsRLOJmmx3LIxg1lTveOGUrfC/yrX3ZJ0HszrFGMxaPE
cNV+DdHww3V6781h5XdV2w9lPY0PbsmtrTV05jTaGPLFgjHaKuGaB8Jhwuyi8d89nr0uRiTFKwZ4
gjDbnCqMZ0k6VzknNKp3nvpyfCxnPX2WVAu0+HSc06x9+8nO+kdvmvOY9eHItk0D3+dqCUSq4NvV
La/OeL3WSPIDltGGpc2u2WJPJldmT9ypgESte7gusyy1Ctfd1SXNLuvKol1+W/26dltx4ERt05uN
8QZ0ph6j6bMu/ioA6r17s5H79bIi/Dxj1yI/AjoCS15dLGnZO7A11WWy3J+r9dpUlVDp5kN0rrx7
IA7lk3IH8dwxZ4z52PLTeqrQ6G6b91SmTlRvpp6Pr3U+lTBikn+uK0v71sdvq9K8Bv1HTrS648vB
ZRUUxy0QLhvONF2vVaH8b80GwiWH+QW1L+9rYANo92gQhegb+qcm20b3pj4Iud5GOc33wum2xmcc
cEzopp1r/HiAnzvxvnkpbTWhrT5iDeQ7QIyAdaErgaVOuiUKoiOsmpl0gKEKzDxbTsOaTtHGK6bE
XsP2UYnvosy79+ZZUDq9c9O0O3sUbJd7pXWpI3dIcIecD935+7bqdNwyzh7ySaOHd6TyRzaQJpU0
euTlSBDrDu4x88TP1XrNLNeK5Ro3DgbFlLRP/LbNryjX8ZKuLbu3SfRv2ivZpxW058NgWPlXU3tl
MnQc4AWwyAurSJEMsy/+evzjY3vskUAjg4871ALuEcKpQxHl/IonhTLaZtbPlUPn2Knb7jvqg3ZZ
n99btJo+hsDbAQem3/yCshiK0uhR2OW4VZXx9oiFUse11KNVQrNSi0xt19P10DjRThXT8QYIlL4T
nr25h6tHu1AzNwlwZnZoBFpqTVkeJTT4fksySpiNVCraPDM0Do+a7GTlCDnc4i9S5PrvnDp/D3Up
3ozxsYvDDIl4WXg7QKs81sCQ9sqCnKZYNjTQuAwdgMcGICUEPZ5yv4DeBXchDX+MlQakrCq+xesV
57kOD1qOaM9BEMjWGnNOLaqwIrkbw2aHcSh778mPrHebl/l3W1RjnM15dG98Ou79sOowUCi6rDFC
vjhXd0GFwlBax+X6erZel82hnoMqAWoFW8hL7D1HmWe+GErZih6NhjMU4hXFPkBtXLp+Tzuzcqhu
7SC1vGres6p96FnrvhHaiIMb1qgdXU5DHm7Y2Na7buBlPGJYTAbgMh/3A3pnxutXK9AcPu2tAS09
+0BcEReaA7RTnlNsyNSJvxAeJg2ipucuYlOcD2GWas38mNO5O6+Hqom6Mxoo+P+N7/0n/Ygt7TjE
Jku/Qoretc6fzeCQeEvHGS2z1cKx9oKF5VGI6KmelAaY7f8ILbXTTPhfrM6/O3Ntv2huiW2j9XRU
Kl0NruNEezOS7G61wZVqf8yzFiwu/fqho372xBomHsIIYPKCBLgWTchQ+Fc3t6skLBCC157qHmDP
yL2kk7kneUfugyhS9+Dl2ZoVN0Kmcqr9OHDpkh8v0S0i5RMzHjxMPyDq4Uu+HXw11Lfubusqcrf/
7rPDhdj7ZQJRhuKDYQQv5ARglkAx/EH8dZlxbSCacoeuXgtoEqIEDME50hl7to5yWCTZIlQX3pgR
PkH3Fxnm/7uSGgq0l1+f/1qtf8mN9+iGFUEy1SSllYUfziC7TTNU7MIAhZ/xYnibFQ6pmPPuWGpI
PCsHCMnzk7NskIZazcZio7k64FIuUgZmQzJMIxg9+3G0Kd+6hGdnpynk2RRDmEa5pfelcEUyLYni
mi07PAx3vhBWf/Dccor7KTDvogI+6FTlaz+Cwip755upsbvrFsgNrFgIdLrO9mHNuvs6KtmGCIYI
M2zf1zi/LIsRExXaak/b2k5vAXY229hfi9uWQhwqQvidVThBogkQXavBRNrZa5yHirP6BD0fBFFe
nn+n7U51oY4tWk8vwPQONbK5939/ymvzrn885YCisSZUGaDvgBf+WRAvRMV8K7LnnQxVEJedyONs
yb55PjwqGnTHG1Exm+DS2324bfuiPTiGzI8gBGtwJhbyr8I6eGRG4rcCFIHmIgHtShLKg5iTkD+2
4CCfpLXXgRqfp+UAuP4laGSB2B5ngh8X5OKh7ezgLnODHyTrgsd68p9rX3nHmo8Z4PQJ2SnDWRjM
hz9W1ggSsBYRtMRhl23WKFi1Dooq/NrdiVJcV6LRK1i+lU3dpmu647eeu7eRd8fy1AZ+fce8Uf2X
8T6u/0/Dg40ULEHEInukqIYAh/tPYrRr0Xo8U0Wwi7KAXyH/RCPxnIevmKUhr2PVeEk7liFiA1te
czCndm/iAYxdtSFkcGI7NM1hdXl9JYo7DjbDvJTaRnVYYIXPs7RSgJNwNjTEK6IBgEa62aiVQc0Y
2U26ChIZDmgM6SH56dQdyW1vTyj0PEDkyq1b2/WmDQYvSHjT7ondDPCJSNy56oDq51WRmrpxMeME
aJ675BcGZgO4WOOkgz3JdJwQ81RsZqdiOayrXwcV+qh2oY2dal+zJOI+jUlYTArotC7Pvy2RZSfY
qmiXAwL0gXNZptyz01t8HEx0swKW6Nx4DUsp300T8BTAYXQGmYHsXeYojeNl8KAGjFdZrQSt2d8W
0PTHYjTqmBs5paVsRNzMvU/3kyrkfqkw2GaloGm7UBfrKVpE0LRwFMPEJ97u2wWTH6rJ35TwdOma
kTCvKc9jJOBja+FUO1ZV8x3zq8cVn6mUP901Uf3Ig3HaVAbtkyYRdSckfh2+QRV9sByGryNNwg0d
Lk4ryk0wCIYO0/D5gCvQQTFk0yfCIB7zot/98aFY4o9f/5Xm/ODnM8rzTPeKsI1dqcyKE9d2l/Cy
QJvzcgxOv6+8Orm5rttvqIC9Ys/mzhlfB9RfPsL1dES6qWNxj+6doYKbK0bfO1s1L9FOXWYH2iv+
NHfFa3RzTXb7tMZFjS6+eZOUj/kY0fNsiL3p6qi9uz1IOUD8ZbLJgM2s1E7mIcYh+ErtAC7/XEm7
OmQeOmYaFx06eGEuGs2+du6yMss15erzRBbJ2fI61uFIEB215qTQl517TnvlZQTkJHObR9lCpM21
jG+Ym7J5dLJoMA3x0FP7jM7jeg/e+o5y7xklWvajYHaxdY2uT7xwy6suwy5hogl2opmj3TkrI/3Z
hmgn73Y5HH/xvxhg4H8uKS4CwhzChzq6Kjm/kswmL4VL5i2axt2JhgwPtuvtV0RN/uOs8NvhoSsD
DNkD7cY1f6FBqE45+pBvVr+kgHxurM/QimqIdccRADTA+Xg9n1ryzdJCPBmXIWOV9IfNrG0GpDOu
wkKeWNOB/6qB/9SthvqWOX16e2hoA2FvhuXBq+XQmbzd1p0Ce7icSlicHd5DBwK8+WX0aPGUyaI4
Z9mPgXjudTUnHYawbm/RiZ2NSdQZ9Ke1y/mTAaVqnVa9uiUQ6PV6T8IRRsPSW7kQmXaEgUcdJ9f1
jA/oua6jut/U2Bq73AqLS63FJvDmgdx5cvQwN2NzizMnFm2Raw0xaWTobCtJwcMPZjOo0d2sEA+Z
53Tm4Yy5RQv9iDfIHKceicRkVfy4snwi9+K80eNe0wCvNxHNZm4s/mSbEmINERbb9caZKHiGtF7j
1qKhwcYCFbSrbdVeLDAGQMXrO9mbFoIJZW/zRe+wHoxjldsInSOV709nNZbA3Za34QY4YWr4tQyH
O68W5tKCKgZ/ycN07AjFPIKh2QUc6d16W8YF1BssgFGmVudRR3xHq7bbRBOBvsIe6EbVHd9ilGd9
v0aDuFvn3G+GWIPgeRml9+kSEXz1lQVnoNnHwD7M+oMz3PDD6iu9qvRj15HRIQxhcezcDWIxj77G
fZtfeGusuFiIDBE+oRfwT7Ddtp0yyenoJQpVS3f2AAgKX2n9DuuhdKr/giRB5/ZHWAqpkovGElFE
0b4HuqY/kCQErSYSwOWPeeDmRyPHbdaikDDXD3xCLYMHtCITIORdwNp+X8/3fgGuQDQo3yDRwO5l
ae24GWpgvvn8sa5kbk+3Vfafa+unBoTvb3/Hy/qv2QOuE0RyOhvitZuu7NoP8LnZpvNqedGWHZ7K
HLraAVG84Mx6rTxYOtfC019PRxnNe99hJFlPQTdECQo1v/oOooBeEALyvFRJVpBuf3NI6ynkBTtn
/qp89FyMGwuVkXZboIEwgoP79VCqoNyASGFQUMxZDB1GdMdaEYGjx6pVgdqUwBi26wdR0M5xDfYV
sSiIsaL2+N4tjHgOqeaHopM9UEac1pR+OF0uzUPdqkenDdGZJqjUeV2Fy6qzvSCFVEJbMAzmSFQ9
XCxzhQJEXnXPijTyBxSALi85gniC7SUg6kVX5MMN7CXcAWsm/PGpzYphS7oJQUg2jE8jV/2D1PA5
UJs1G+ZqJMdOuZkVB5f5n00jOJJx0uOpbB3gKjBvtNpO1C9P2ezKK+aZNUkQVcNurDOSKqFYOrRV
m6wbi6pGPWRR9fNaDgV4PLlcbQNwwxemqt8PfebuetbL43q96CANqM0yU3dWwW7gok95PTRvFbE9
1BHx5qj1LN/aPn+0xbCD+mUD6VW08TPWnSx0snyNUNrHRdR8VLkv97VvWekAWU+MzgZ2agLXvRe+
Kk6FDp8tK6d9WizvEDQGd3aYQ/DVtSpZ5U+/hFCrLgrj6DBOlSfck/Sn06MIsu9QxISUxvaObAG0
V/TUqSOdhj4ICLlABoRIJ10/nQcI3sIpP1groor4lJzxCt/7GsjHbL5lQWNSdNDuj5VR7mPAuh+l
qmB1emAFRrGH1tfqXQKiSNpwDq7CtsiBWLpLs0m9q0qhumCJttwONJDrVtU2UKVBgLz4dhlCZ9ZH
6A0U2eUbBR0SjO4b1RIEfGSJzSRz91K55ZxQF21AxyY/jmywt7UQFBI72p39LFfndbUegIYj4vDR
wT9X5CR73b2OsgA8r9sP4yu+t6ZAbDOlnKNtNXZSZcE2qHn/1pWG7eAw0VrBmfQ7VXkS0sL+Ngz2
nOg2t09TD4WIccuE6ozBDemgixsyQw0ywR2fSeaCyBrFjHvhsARqsWjjVvVrGTX2EEOP5Zyn5SBZ
nQD7dp5yrfwESsNoP6wAjJyfIIMJz+hO6OMVX/HCqWj4MSxUfcjL4aiWKGYNZUQNZT0pojBVNe0e
mCmdREH0n/pZlx0qSG3iXx+YVphUg8e5K+D5dJuVd6ENaZ2a7eYjnwqRBEMDIVPT6Tck0XE5kCge
O88BShEVD7SsjvbCrE1e529DXQ5xbyOBdJzB/0obb/S+Rm05MIMbv7IAHXW12mTMViciSvetmVjS
j6w9dzqTm9roPPHCyv20XT/lJfO/lOecy0JtB0KXTKU7BQv13bvMInE1gmCxWbu/QX/KQd8GaGPZ
6QbwSWsWYPgGH6MaCdlzVCcAizViH1npSEfyEgXTzpDSe+iWHIlNKCIugzO6ds5HUtUg9u35qcVt
SNwW+pYOqiOEP3Z9Xw3gTOe6G1PiVPaHgqlyG8skXqsG8BplKBOIFYN0mKDBWdGgPhPNXdbiBWtg
piqu+2ekpI10fdj7kkKSqexLpPwUc57BTGV6gdEy8JE0E6cgHKd4zSbKug5PricnzJYhDBngMqzb
lReySLp45FgnZpNX1WNWVSHgiizqiLsJkkvRqBhdepunVUHjduPGzUP5hJAJwb03FBhLKZf/r5pk
TIbsc1QEe5KiPNfHFpPWk9W51msL/ZtNNPj7JpyfNMbcDHbJ3yK3Hi/tELVxZw/Rk6+XSuUqvLBG
oqorINhfQXCRHYcMStYqO3VtBiFmKMu3ymmdc9W59rmUUDfFk4WaDw+aQvDg6CG8iLUCNvZnM5kz
csSr9J3hq2jFbSF9ue0jllQlqe5BigDzVf7VLrrqvq7LHHqjCIDOwEbEikOQfXf9csegb30bIe/a
qZmKPXKYYhdE1Gyq2WdJCb3gZeLQN1Qqw1RLLcutlZNhb/xl+JQ7fSpsuq1defO+rfFnsJt9XEUE
GmFSXfSikED7kP7kW9SPxyIU9+tBYnzxyQnnM1J7a1PPiKPzRrU3YCsTTjIyYv8tu4eqCbDHAuu+
4j7K8gRDXiWmx+Vl+5Ci7TF7iOWPFmrXto0KIXSyp+KkpzeCbDGpiHHf2k5YcdXT5ryeLpvdWnQQ
4+h2d9RB0Wgo+u5jXTlV8HO1XtOk4XCzn/Bp4wPGyvcX4gftJlt+N0Zr/Aggj4vbincHv2jDu9wj
SLYFaT7GHm+/cDt5JJqb600FV4tg2LRV9gTIp5Iokw3uBl3fN8KVhzWabhB6Xlww68RVXnmhufTv
Zuy7FMJr516XPTRixqvjOrSmmzxlJIzce2Q3dhMDocu/QL95T9x2dFpIzOVSc0CfqBhBAN/UqoUF
yH2oZhAlNvKkflT5DqQkRjhJpSDAnv6CdI9stM1mlMIOEF4tsIi3gJstRJHn0A+cw02lyAmA2aaD
HNJmP0F3HqBFT0gwqqMKvlq55zmP/gpRo7sJZ1A1lRfayZSF3v3U0Y8VX5/not3AI2KOn9vvG+6h
j/7ynctK9o+K4w0NggNEfHMSMngiGmXtnfGaKblxe2YWnxkLXsmizzaVJW4HZQsoPxYhvX9vw5ue
AW9M54oFdWopwPVWre7bQcDruALkTU6vQ+XSq8Ohm4ZmdSs7H9CJ1umYTxRbnp/XNEGX3bPXju3e
WfOmbtE/1sH8nU20PGNg3s+DTzCldr0WumZnsqiWd1E7/8VYGO5XO+tHFJVea2wmB/deiyj9f/+N
Lnc2w+RN17ZQkHcuVAEf6bkL5OMKf9aq+DaVgnxbFhwY28bgzT6sqZGSSUB4dN9CIpxagKMP2jqB
5ZgLGJaTJYl6CFbVZ+kxAU0oTDHq29hHg/tjVKY4CpHuZlpnP/op/E6sVh9J1zVxtITPNs+sbTgp
vllPKxFG+Jn4QFMkf+UScLuia64BM7u5EtHllteazoIQH6N8ESd+WwPD0XBxQNH4kLgBb95QKwHt
YymDPS08wNYe865A494V0+29Iwv7eaicxBQNWBgGj7SksOiA2Z54Q4D1ZPN2DMvpRPNhOq2rX4e6
rUnChuzHv0PFawHHL6gYBAq6uVDXBnlPEdVH0R8NW4NBRS1vkJjbPpTBlOBHNEx9ByZ2WyxXbD30
G9225vqfz7tcvZnON3ERQDiDe11ibOYSwKMaAph7w0yQFC6GLqLe/e9+VX461QuBrvBlyswrVEX+
+OhM5nlVMJR+BxGwp+ju338d/SdKu/y6CPhsSGwfNJHnrd0rfisXg7pClVCheiicD0gMwmG4cIV5
g66Z87946i6vZFPXRYIyhvmiFFA7hDOosYf6oChi0lvuZSUgs15+0Qkz3/zGrxBarZk2IKpzvSBR
Fgcmta7qaWgfodGxk3VV2/23m4gg6AbAEqT2NrcM3C3+zogwiQ0K6sGtpmPvNBRmRkMiWpfFu/Cb
E3wxg+AUHkTChc9Zk7+riUe7HE8U7prk77lGOUlVhkX67zduLRv9x2sRQAUc+tRzYUIJcf7giZzR
sRETABPMHdWeRQ2fHfiBua1qUXTHyaPJr0sNqTEIqeBiU3LeXWTWqJtDnCn/UYWuf+ezr1VR6g0u
32uST/F6GhXDeICP+uZTGVxYzf3LiIlKE5iJ5bBencO62xEkhbHukfOAzIv88o4uqoFi0Q94/oOV
N95B8aY/Tn7k2pt1KRq05ImhE0lcm5zRwMj9JjEVUldz9MVKsKNTVU3PWZC72xD3+thGtXWNIKLc
DJblf0KlmvYIvb/mbPoKSBvE9VDMSRU6/sl0ttmpunoEz+SfyuXQ0bKDiKihegPyB0Lcspr2oe05
vwE+YReha/xyze7vs8ZW3+omxFB7HWbvOSvVps8b+ZTNbZMijeN3uezpTrR5d8og/T3Ok4z+yxZZ
Zzj/8aQDAhaYepDx0OhPUUQhIu4FwAN2Dhms3Rp9emMdxtTWiJAdH+ZoJaUltHh2UQQ3xa01t5Dt
gAhOZe829416XtWOrRjM4ZYqUeMF224AqT2aGb8B4R+zgtMQthiYyG37pfHzZFoI9b50fxSdBa1s
w/RdJF2dmHxSr1XeQEXCzfRlE76BwBRG3ef8SA6rpekWfG09FNp/r2c6bEUBsqEdgjbRoT9dUSYy
XTGOvSGxtO2LJWq8tnIqL8jR4sgYTycR6fUWMVwfO3YANe/gRsOmQoR2EvNfUGlHP5xS30/EFd8k
4TrOIV97lQ2kkHXZ6AfqUaS6hRovbsejfVD2+f7fdyIJ/2nDYMEi2C3U7joerLPzf1RWYw5dYzeV
7RlEIt2sVW3I7n54ngzvXGHKpK4dFGxF3VvQesO5cEUUE7+lb3T08bBcL0ZRo3qCkaySdaWhE9hI
akOVDf0u9djP67/+4teqlD8aH5p9tchiJRj4M0Ty5x6qPaQ3g37o/rOi2Om3awj6vzVuMR9XNf6M
upHjTdVr9/JjpnOzq+bRuYQBKoSLZeW1z3Nkmg+/AiSVsw9S9adeNezvolJH4PPic54otPuoiiXM
bU4mY6doVd3eoGpXojwEokGUo5ReCAEo9Hcjg8ZWD+Wb6KfmwPyxTm+SeYlxwoBRFBoHZzWK4lDe
tZMsJEChF/m/jbxLsUeLOEhh+iUNh96xPWEy7VY3tUkVzOLHMJWp9iQ0jPaEwpAGIgM6gCFYE7u5
pGpXIYn8mbPM3pSlXVc+DWvF0iRQVFhOb5ZuzF3rhfMDydv3FTOSphxSjhR7L6V0kluoxmfUowgB
GMKu88c1mau4vWUFBz9lw1a1tTo6WRQ8kpmyh/8h7Mua5MS5pn8REWwScAu1b91VXe52+4Zoe2xW
SQix6td/icrv9Iy/iGcuRoEE066iQNLJk5lHzMPFKJBoqKv1Iz2CfX2dmM9GXERCoO9YG4HauDfY
xWwBx1EQ/8N2jdzc7yMB0ATgsQ9iK+gPtMyLQwZ4H2o09zSBmZq4rTOsGomNrmmKiXxULWoI1/AD
WEfMFlt8YsDoXs+fObY0F1CZw7jt8ZWVEKBaL3mIDnOaWKVglUBpcpoLDoY9rH3ILkKdpp2P9F+i
rVquU1JhX4FvvwLzkWyUhvIkn3oreaAOYN1DRmCP+6ipkewupnafAxc68MrJY0O5c/GGrLOmCRNn
yc4qovBTdYWdgDTyPkepvQnc0oI3Dshtehj0FXqmlRv2gFdBcZlS2byHjdOcbavG7y5Rlzi3yUet
nC8G+6cTkhseOBx7GljAWWx/2PACeUtrqOaXP444qwHJT/YJ9/95WBRqPX6Ag3L5h6W97FyC/gHC
OWrUGlVVFc6gQIeBn6QOyD7YwrTzTgfuq+elt6oTBPn2ugXtt0b+KcfNnFAJl+t3nvf50ehFQfda
tsyW2GnoQg+lSPcDSGbnYlgqFXY/uqLCHsgNXkmJLdnvcG8crB0NYhPnRBNnx6qRfgIjaNCv+dlJ
M/Vl0ekZFUXU1onjQqa5fHxBu+xsPrmEqnbjzgA/cqAfJ9OUfx9R5Ioqap0e38pIEkwj3EJvvaD5
SZFZXbW+DfN07WZTbFudOD8OswYUK1o4+zyo6Cp37azf18EziZAXHapO7VqDQgqIMKscsTx2CIZS
SMurJYsqMWq2HGkiCG/w8RrmP5esCW//e+J2TL3Uz5UV1itwXEBZcg/mIj5clv7UTqsi54XsLff4
mP0yuwKY0gv4MdVR3l38DGXWrDJESqETEEshzbDuiok9e1x5m4rh1x4yXgMfLMAzkVF1oh1KHQeB
rk4cZHgjAOqnHrWhpD/uaThj+Q6UuKLqZJsEM4FXIxAz+FhlC7sSsXDX4t/px4atOYja56aHns2k
ocYkDVq9JnWQnSFwfTbM1jYlLQpljwrKy9Zezz00aWQAg01nJNsbRVhYtP0uI0wD4BJXZOndH4DM
Pg9QObDdKKSpN3kJVnaETXgSDA55LUFTBRrL241sBHmlrAqSLOMhmHQFfUVKDDTeGbRrW6bt1usc
cqjSsNsAT2Nf5jT8K5w7EgslGajkdbfNkJE/C0khB7LEiYJnswbw2G0hNvW+dGWUr7s27bbu0pWe
94EIVOw6Jn86U+lvBhYJtsqh/8aSXh19t6Wnz0bUfpHkZWetPsfMUefMT4guEEy4gbMRISJHf+Gl
u1aUbkeIMhIe2v6Kart7k174WnV++jPNZ8B1rDpkY+DsiD/GJjwvdS5jRXP7pWbqvbECAMwWcb96
/QhF5FR877mDbKcCLQJAOtuDn0hBBIACVeVVYrdlE4+TVjvllFmil6+JWAazytI1qclM+UhOcU2f
VNr/ZGJKf9bVF4cM3V99XgOS7Lr3MQV6GY4hXuClSZeG+yLDs+RYG+gE7LidIbJzQPK+iVZUN6gG
kqZpy2czBJY9CnITJaFfaZyPOgunV+iMfgELr3/VNGHV6P8a++KbDvp81+aDF+OHns7FknuswB9g
RM17K7d23GTC6xnf3qWhC/lFsyeZwjJal+HKfKHCqp2t64lwZb5uWGn5XzHQv7lyCB4D24kC1Jh1
YTVP3f/PRsmaixL67GL7eH+RaAehEzHkF6exj2Uk5+eGkP5LBCgWPCT2BAF+dAWzG+RKBrZSbQP9
IuN4zinWL3PULggjIgdImPuvs+23d7OehzDRzyy5ZahZmmRa0CTIKr2xu/oris2JPdNEXCzFamA5
kG5hZ2O2OBWdvTUmwcndGsbE6LkQIQ3qxaxYdokFwFcQfZWE7suhn7a+EvKWWRY2INLXPxSkgLys
MSk1fFiFjegef3fAU9L4UXUf/Q4GlTyFkHcm0VW4QN2wdt5pRYq7DOSPPm9h5GzAIDKnmO5J12+t
BgZ5hlra+Mg/2yU2DQMIITFk73IfRIpvSherI100pUXtuOuUtsgXOAGEchLMWcMqt6awBcEHfNkq
YPc8c9R/UCFNraPP6Xn5eb3ADbCp9nwaBZih/83gAhdqsU8bqq1oHHcllwlSlI7Yl33wAQsExJZL
Y8ZLQFDTaxhGN6vzvbd+AjNnguvlyuRzBOLnGCYEj41nMbBEUs96izKwpjOwDjZOkEE+h3HdhJci
qqpDkLfORerMuQSVa1+YhLAV8Hu7MSfMmDlL+OSe6/nWgsOyD+zmrrIMpuE+R4RDagBULgiSM7Ba
AibETUj3L+6ECzgeQkk4jc61L537yGe+ZimKU9Qzf9ZIPDyaUfMdPDDcezUP0ZZHOtwYNAbpoNHv
q9XYTuHWXqjafkCsJORWujHd0ifz3p45WIW83/eYbr9jLQFAbJX8IpXbXNpKofB9n83/Ea1Gi53Q
Hz9a6HnGFcULFnji3z9aKyY8csIpt4yDMdYv+yc4raMQml1Pv3N0pV18y7jnx49VLGp+9MP9UwUr
WeMllTd4G6+rIELw/TPekvGQ+ks2l5TZSqUuOQaOcGPAlsU1VE63T2fMsDYQmmlJAFeRUCubI7DA
DWjesJh9G9vGfiKjA+1J0/uborDLWyTzCet01sEhA13TzB14c4INzwGru0SQCLYHqc7OpkGUl51B
2hyPYVcVFyOERe0sPJ15SjYW6evbiHlgGwTSBd8hqL+0nXpNp4nHlhuwJ1louBroHlMWHu83twbT
ofdhMWLE6iZ/Lz37GYJ3Z296ZhwcELx+HfLpXEX0mYbZ2vAqoQHxX0aYghVcsN0o5sjZKI8lqnL0
rZL0AxMZv5jZuMGiughzIcsnX+3vIOP6H1E79mtXW9Mhl8F0i0Aq/d87LLJwLD8fBiCXyJfDUzeM
QGkGrTn642GgJGKuV+f8UFYqBxuRvYJ76/9CzWwQKlCohIbiDJis+mgaCH1pCB+AMAjYWg2AMlPC
Udce7ohRIYEHNuGqD6f5K8u4jlu8qOe5jBhQKxSHX3DNcKq+8Zph3VpgB2Rc6v0DCnRbApe1wo87
sJ2/juAu7LJ+EAgpyPRtGU9tcGjraPZ22IT8VCm8XYDme+e+yn+phRvyd89KsQ2ifFSHdtThUQ9w
AjG/hGkG2W1g5jL8h/T/wZH/922ExVBgkxBIHxBg/08qa+nYrVULvp9Up4F6MkXoj0/1bTM1SH9V
FdL8uqxDLNDVfTYE+QVDGMUYvJBCW1i44C3ndA4H1WxwnvCGQWmeQzcJIWO4npACSjCnvbLRkdAW
kO+icFoYjixySTMWFeH3oLF+PcJe2UirxT6VgaxaivHE2Lb2o+xsmgoP2Bn0xFgJJ7hhEv7qT4Fz
8YZBHuBj0MaGzmTl5O5Z1rwzu4y6s/I1ySH16XmYbpwc5L/OZeEWjMMetAf7KpbUj11gqeUW+4qt
Zr7OrCpaWQocjdYroPesfL12SN2tXd9pblGw4Ua/CGwkQuRxHj3UQbKaeqeZ8g9uD2fr5TM/3u2m
57sH77KnO2yFcSvT1PpOgxH1CRY5ObUhAgJLdD2E9dDFqC/WnkzjBSVIa0ZQlqcF3SIrOaESZNMi
EPi7yUe5xq0t1o/HUkvrw5scmuQm/kFkeqqn7KEnL6YZwYWb6jFRBI6xoCWT4SaBjDzz4XsGn6qr
Seq1aQVtaRceBmGxSyVVtMmhwY8LhFpHnql9u3A4rFqpA2gCYdIs3Rb8/RW8gLJVm+XFVYWjlRh6
IdHllwdu/uDPKycDY2MAsutAQPzJLzOUN0igjplSLy4levtJQAMzrF0U6VHsjEMGz5H8HyeBCRzL
IS9P5m+RPgqT/z3hmJID/3pTQseOPGgnkFWI4LIJ461/us9lXpn7YJsD4nTGc7QEMiJwpkMLLnHy
CGSQB91kbZtvTJgDmhg4EDYQbnPWnmCDQdqWghCMbXtE/HpPZvebYUBTL9+5LUjEw4S4a+hhcQNn
xygBnQDeIYs2JJScgnZsRWvTrSX9/VBkhQWpWMvfKu147wKEqqWjhkF9Xw68hlz7RkMtD0HsAVMq
FopcB0mKX+6DEPDSHGytR4gNN0as4g0zWA+tSyGIK/UOyIrnOPnVFyAfIK/K3lhUBv6umud8IVkA
M2knFCnOZL02m7UqKuhJMvuH2cg1+QRYFZMk+I0Kpg0y/WKUy6ax4VV1MUcwuv0P5HRxSPtjeUAM
bntISftgFIJe+O9fi1cu8nGT3e0jyx8SGjQ6eSxiQ8k5YiPeXUD7ekSFU6Sja1NXW4iG9Be98zqd
b7MwK+9ZDiNlw+5IZ5WMqta4maLeWAgM971bwn0Jnh7PELZncNOU6qsv2y+M+94vu/zSpxoYfro3
s5xRPZsjOur1HLngYVZuvgNDrXlPq6vk8j8eWMdz/3UPlk1u6ONxRfoL/oIBcjn/vgelq8YJcR1c
OOu830DQnm1aTJWApubmZpq2078saFsSngFn6Cz7L8NRL5DfTArhsnNJAu+qmRNnWX7IjgH0i5dm
kTUMvlWvje+Sq4Zuo7ruQ8u8uVR1v5cagLXJ0ASc1PAD6OSua2Cm8UAkRTcPm2mEeAR86HJtVt6+
Wm60oVm1Hk+w1PFnMDz4szlyxcQTiCH8WPTFSUiIAUCnxtO+HJVz773nUm/8qR1OZHFRmZzZ2sEK
+6vJEOVR55+lCvcuH1uQcmE9w7qmAB3f/g2kaIDKAFWrr+Yk5jpMpONAsfhUX53R9jbQrdQbIzAa
l6A1c+gzyJJwWXAzfoGrXbFKIQhbm0y+xzk7TakfAgHN/GRa1DCt1/FLGsi76ZnGnk6OJaeXrKbQ
TTAn3VpjB76REvULH3sJY5QWLqyQclxhWDQcUgpRYMHgEe6QsHqTYvoKok140J6VrnUxPUV9EH5F
8MlWAuqNpzmEZHNwIUlHRvJ7EbbsDHGrjfwhjrgLQ7VR7Ar4k8PaDNSCMLfvtvbC50Cn1svcKoDE
qJ+LLKC4eHosTgUo37HnF81bym1nU2ZIuZgu0ro7SNrOiImD78pKoeUW1X/Id5GTWpw3/zH9QnCD
JPWiNo9s/IcX+98PswdCWzYCpjy7vN+A7FCuQJpsDqD+NYdhaUz3szFjIYiYyczGNslmGFzEJTJs
B4dDxDT0Hv3noN9n4oA0Uoac4XL4j+tN3zRSkKeejPPG/J3PcR14/KDLCVTyzzO6Vf/3Lz7+GO9p
CUSSxa7byIPs/ebRdEUuD1nn8RozLAaHpW8GTVeL0dsFFO9oHfJDMWt+qP8+mnJbJq7sGlRa+L+z
5pLRL/Gvf179x//8R9dcZ8Y+/0xG+26rEOaMFpUHS86/m4lgv81dHzC6KvhihcgOGkazVWwOmaQU
GgVL8sPj8B8XdFbpb+203PZwVcG9Wi4iNtSH62r5Wtp5i5pqz6h7ioK5TdI8/InHAcvm4JMVzF48
Fuz9tn4iRbsY+wxPdYmXp8ubn3MI5ldDZkg6ghUAChKCAcuLJ+YCuFKI6hMvK07QIf+0eb0reOQD
lQxPTPZrn6ZHheJUm1lYoIiA+4dc9tgllgL/p5rvaVAxaNPVyusIDPkDDoqjvx5k3cMGTWwl12tw
48AcmQWJQ128zzAhqwTZtLDaqBv9CrWXF4sADokNzANE3b1FucViaJTp2kV850HVOFkyWIViyMHh
KU/KmY918D3HpLxJXbau/eE77/g3JJKauKyBsYLMM+ro4JbhVUUDUF9E2wDKXXuJxKfsW4Pt19oP
hziyhypOh8GJ7bS+M47dHT36PRGruU2Rtd9Hb5S0cpWn8qzEsE8jiOsgXSsIMEvxE+7CoOUDd8Z7
Af3ffVTg3Pb5vQ3dLgZIy1fDCARQOKemhspl8txj6SRWYf30QQfwopysBpZ/4fXVhRIsJztBxlPP
XipftAeAoi8qn8GoyLD71eQnlfNN1OHB6bNnvyrXgZ2XSeCMcZoFWwnaf+LDaaCz3ThK24vCbbVg
yQSye1LmFK4+atyPNWbrEfxtSyJx6Q83Hwn1WGj9rYDbSfPeF/LEIZCJWsCYqep3ZTBtWNp+6yCo
W9lMb0kPU6TWkUmn090MVVSMtAaK1TjILUgrgESMXKo2esZ7aePJDBwsImCvlqAZq3FAsqJzYINW
XtyPgLsXCYfBfsJCk01APOv6u5+WFB51wYYRewM64YGF/Yn2eZdUHQBCe5Q/NLwN6VDd0rJ4CfNs
DUux65QNqGUk7/Be/ctvnCe//XCraFdVR7tFiJZ29BUR8wfnct/7IwqvRD6Pteu8BsJesXxQG+Y1
r6Bcfx80PFthxpGkGXlh9F6MsNQBZy5pEbh6Q18keK9XolBeknt9HYPQPSVlVeyLAZY5QfGTjXeC
xxr8qHeqXHct5+ylJdOt5M5HJt13iEefrQ4I+Gi/+2lRxh40QhAaV/MqHebXkAkZ20pXq7AQELq4
yYCN9MqL/HfBsfYPzFvNUX6pPXpg0cxXsikueZNuXda9i2Ie4t4eTyU+YgtnwE5FP7nV/uXDFxJq
gFnpZI6acccRgwRNBrfQkfHmAIRSHKB33lmTNW+xkZMHqCubw9xMyEh+9iOUIZ7F0G/M3GQaMzea
+ckcfZ4w86XpAol2FpszgbQEpkQzL0IGgSnRzINm0DRmLnSQDq0eV/7jsITaI2W2tytoNM9+jE/B
QVhAA/UnxaNcBwms0iK4GzmMH+Dai2Y5Mtf82f37ksfZv69jj7/QzROMG1O2Mh//84twNuIf+PyK
j3Xhc5CpHOaI5jys4vAtzH0x/c/b1GFDFDPApGvIcHAPvOVfD4uUPdYKc/Q5ZroBPgIoqH9fY04/
/u/Py3tOvvswklo3CumoI12W6ZFQMNDNoVmEwb7N+a6ASc/o+u6OtJB3mCUNzgvgggBbT1NM/xM2
pRamtHzZD+QDnDIwJ+LPmX7WVW/YT7bxFBF4gSpv73uB718duxlim8EIzU39eWWs+qBaRdrZZONa
aoE44+xBctFIr2GP3GdBF0eswEw3Z5j+2q7ZtRpzOnYC00Y3Su8yfx6SrAHWlsrRuUXzDbAnmLDL
CM+Zh9mkrsCQxRiV3+xQtBdSROCSFfpsdtgmwi/cIY3zFOYabGbVaQ7g4oWgfI9cDUS5IQnp1spL
mBoggFkNWaZX1VjXB88H7mOy/EUHghO4pnJPF5cDNoDGC2uqF0rm4KDDDCW6TTbtWBTd9KUmHf+S
TUn+UnI54VH+ImANe0lBwwPQVqfHFGSEYwv/qEdjxiJHwBBsuV3SU5hwgH/HxvLQ7NgzqnwQw8Ej
DzxkGvlONiBXskVGVBM7PUS9B8fHpoBwKCyc4xLCXqbSq8/+XP4Clq8g6mLDFctDdAAGrNa4S9UH
VscAbPXvVlCqVainGS5pUf/U6DmmMNOLPV5Fd9Yr+4KUx4vp2RYrgHv2j3NmyIO9G3Li0dUOxuge
ViXYQIqeSv/JJjO511EokkJBONQpi9y7jEGlmFrNZli6jtN4OxBwSWK6VsiRDu+Bnvu+u4FLELt6
YBBfIYnd+PBcGZICnB04w/k389do2L5DWkbO5p/SOf2rzXM4lM351fJd/LjNorg2smthFSCQEPiT
iGL4lk2KfCwHug7IxzSpbwLY0IfGAWyqpnc+l3HJvB7+aAV9kmWUXsDUB1a5OAf5i02FOaGWE34P
+BK2JB0N4IfHU4pUNSgcRqJixMW5GOCMBFabKJ9HhIivRZOzZ1c7rwYxH2bu7WfbAtOSs7jX0/A0
Ad19DsJJA3xDiIKUkP9sxga3CQ4FTV9Nr2cgmjmZuCPSuzhOYV2x3Qhu3tQdYPjIb4VUO4hFwIMe
cvcwTPL020IRQwHsBXZjjh3EhLQjIXR6K7CsgyWgxydew/clC3KxD7DCH0ren2RdlbBgs7Nj6vr6
FCqdrmvKoxe2PKq+JMETvts9inQHYXXu0FgH+NVSbNoulADywGxS5/gktNhkIVQDphsNJL+M8Ooh
wTCc87S31tKBqinvO9gB9I3z5qserj9pZG3Hrg6fBWfIJVdD+6G9AvtR4WdXeOrYJ/itpok50TgF
anrAjC7wOd+1noghG3agMCTk7lp9dpxhnRVbsKG8w6ECzzsbIcdV5M67wLnPEELgjGIR5Niz6BMS
Tk8OtqSXrqL9vQErLhmtoNpTzYY7KJopzE+ncDVPMt8xl2crlzTwBKgXY4ClSaOo2IceFuhlHCou
WIFzekV5K3qG0LZOTGJJpLKMsROCU6QGCEahEVtiY/vy0PxMobo8GDE6qvZjmkYxJslpE1XwM5gw
N59N08OQtw0kjIJa+XvIjKsSrEWdDQxkq7DvYhjVBWvs99p4XuRjsKb+ZkMHsYNLJfRGodU5MLB/
y0p4Ivid3CsV9i9DlOfJGFH7PEyDvikS3S3l0feaztGqJXN2sPN8fusBQ2D6DN4hj+q2eB4hpcq6
m4DlS0ymrnlxQ2uAex4f9mEL3ubDHjSDXnD3kBRBlw7uRVDGMP8AjxQWSufPI89GrvZzjNQjg2MJ
FFFbyFTBNG94dmTdMK9E38AvQKTnjlb6yYY/cNpVyExV6TjGou0Z+Ny1tcrson+yvb7a/HEkfAL2
AoNIpQUJfNXn9vRsmpk03Rk11DYdrOWfh6yiu7GgHnaUDHfO7fkdZNVh3Xapf66Cet5j9bV3OvSs
C6sFWc2INcTo672LV+MO745wpeB5vjFd2XbVPoTMMOG9g6erslHswkg84B4Ec/zlvpIyfO/Dml4b
ReVFDuHv+50zeMEyO53PzCvcW5or7F1xPXT2DgjkFhysc3KawfY/iqJWkP/N6Ytv+X0MlQAI1RFv
13oKofCzQ1iTF+AdLBI4DYH8O81cIF5wPtrbsn5x54JtILUvvvJ2lDHIevJChzl77RDjNPZUfPUK
JY8QCMK1rG9A+rb0x6TrmxHLRal7HrmWX/XgWivaIbSpFHbxpYKsfYj4D5+qcftIJS3ZJdMtiPhl
hkyj4fO3exgclwqyZ3zQ9JrTA3DH+losHW/uxhO826/mVFRgasyjcN7asFdJKur+aMJiOglByctY
rRqbyRdY8aPzs/ThQBOkdXQqq7F5c0C1gthH3v2qo4gsxTmkMHrwGPXl9zDsm3029xdKgWlGk5vA
8HP6YSHSWuwvFOJA8b2zxhJimhgR9vgTWiU4Q0rR32eC7DfhfnCcNR7czNMJxJSSHAirnkarbPaS
vea2oNW5H3O54kYJXYN6CaESYqOS8Bm6e1FB59pBRj/cxxlYaVhY3tp2QK8Oxka+V0i9R2Uj36Zp
3ClSIsbNYaZPquo5FLJ5bsNnQ2jxUX8AP4RrURAngcr/rNIqvWe6QMEa1rdXA2Vmvfe9V7pbGRKl
LQsrabFJOphMf6vzQzDobdXM+WFctEOGGz15ungqHUi8pnodEFKtczeAJU6o3ZUKkLnKvWK4F9UE
h0yNioTm7Ngqf+0W8NwCNzlMrHASH10L+asLVT+FCTOcVCb7Xk4eeBXYG8Hnd66eMt7BPcoKN3SB
4Ya671YOnLj3/tKNSvYBzez0VFW9DZP46L1084Pv5e05oxkEMwvjYhkC37s95z0E4r8RRisCLQkI
wUkvnuxGvZorwDvQhH/AohNQ7TPNwZPTlHrP0DH6z+7I350OJN/PcQnu9MpC2hREgEU7nnJyzRfd
p5UV+8x39XsgBxhoIt2EaJ52IKXAkXau7fT7jGowmgRfsS2HWxnoMt6E9wpe5QQkc3RrrNKun/OD
6ZmG9RoiqXKe1zMSaI3RhAHPcLdTB/DCPNfzCOSHUdibYL0Wb4uSeLbb+g7ENtw0EsnxmvUz0pqF
d5odNuNtzttNBnbSvQwKuFBMKiFu40AZ2PB7Uw8wgRJ5uFNjBBdEByUhLG9Rf0/dpnUs9oYcYRZD
+Wbf7KFAmUd48sOQg9evVmvtjVqTaJ2dnMlDom+RqSJ9fQL/uIgDRbhagVeOEpRVDQ6Bo6HeY/CK
ySY3i/PlSC9jn0fZqPS3z+sAcQB+LHd/XCDoCJX0xA/R6DtHBX7NyrVZuyqDLjjnS2OOQAeEqtP6
JmppH4sBOJW0vQjR+eIYg18Zt7ERww6Jw48lq3eulrQPTCTBFBgme2O6k1ejclHdyz0pR//JNJhv
Pmzfs/8x5AC4ewqRcl8uCiast1nahNuURSwZHMV2zsI4Qca7u5X0QEsr2+eRFUHRgSo0QcvlbrZa
90JBYlhT0FdeJOoQJUU60nfpTHfQTu1fEZzlI/sJ1tzVdSij9llYztmEL3/3DGMqUBPSdT6ABBAM
YnuKoG1MgwAW5KUzb0zKt4qc4rqcNVGRiZSayf19hRkzV3CF+NyqwbukvNqbmKGxsxMUPtmziRlc
D371U9NBj7dEHBX8HcBuRm0Lc7Zup3IjM3i9IyRVW1AA7Ajgp+6+ZXQeT1lrO9jgOdaralq6bXy/
WZsug1RhRRtV7+2mC8+kyTU8XvIdLHP5OyS+yHiXYw8l+qzPdjRiazBE0Te/DRNBixChEBZr0FKn
mCPxcIsYA8xszXSLDY4DYvKiCVVp8Rf8KHf+XIgNSbEVEAVpEnwu74Y3zVpXfcXP7hi4+xnK110J
xOiCMRRLRTJ0bRVlBAN7bp2DSj61Wa/3szO4wzZCOZVVkYeQ0C5nu/oXLIkFvsIMvWDIQRlPSQQ3
dSE2ui4k8L4+mi5cRyBJFT2CkE4We0z/Gz0081E12e/G87IGZSZhCnvsJHkqbAbPnygPYR0wnh7e
5qbLq+6kvXkFH1MnUdg9JyrKYV3td25wfhxa9QWURyQvi+7UdguZxyuwOJoGmx1xVhrlT+CxZSfF
AIVK7lvgi4EUD2jLWROUO187Y6huXgcaM22xiWl1618H7sB6uXO/ZMzzrzNYdaXzAX7aqhNVcCwW
QoSxnO9U0G8GN79Ziw2VUV/afnljiw2VBmx48av0FZZhV3Pe5K0mXB0tV5c5hAFjT+7UOivfsl99
S+sLAlPk4kYND3EYvKwR5LzBVkjsjPWGpgyCGMcdnENtdptux5/qWq3t5YVslhdSTJQsFWqQeFnG
IMOCZ3jd3eDw9xfz++Dc0rqJCxBWV5Mxsral9/pgTxZWtvFzH/V14BAxp/DZg+XQug6snUwj++qA
UPPSl9XeEJcKrrvDBNPYTLtfLCiqM/jPIyOPB9Cu4N64fBbzCUDAjlnddM+UO6jUI7qfbpTCOo3S
9uGhzBpU/DXdvP1W2Q2/onjUfM3U0fz/ppFyhOcLWXirIYtWENJjk5aJCdYgYS1joyA2QhMOZto+
V+KrIFn3NOKVwiIFFTCPRT0597AJxqtF5BpG06iAIoN2bYZA2HbuCuqjGNgmKFHQUSOhbFvbdlSA
B6tm8WhDEndd41mBjzZbz61kKEc0h+ceShCodlrU/eGoAZLBBCfMuB33ikCjzAp3wwUicoIiwjtj
UGRKjdB2fkbFlYejt7H1Ng3o0MOahxK4rIRlaFZXf/3rAIBA/RgZWbgBb2mAiQYeJFd61u5BIx6Y
hSqulrUra1T8Elz+ossLa5rejtwjpR0k9cv7asY6L5wvTaskDNmtJyfwkexdYgo6OvNzBtjjmBJ1
fQwNFd8/yKQP75eaP+LbIYFJrX/MIWj5isJfRgHVISt/RMAPUQL2n5shr+V2KuAKTTUKHxmFLUNO
qYdK587hJQRozCI7WuXDWkwFTbhVw9Jfk6iAgRDrITnnHkoM1DD0DHy4NLIoAQ0ve/fcOQMvfilP
A4HwriEp/BgWhwYbWf+96UqUOLvAVvnV+LTDYKpdB11LH240n2OhA8qXV139UBwNB9NxZITSBK2M
4qB0kXqCtRvIJbFhCLThDA8HwxiwyynfRI77ozBKB5SHnvdNREAvRNHHSwDvU6rr6maGYHCKBTSf
yqQkYPdWAbWPPVwbb1Mzfw8tMj56lejEhoGXvTI8Hx9E9YPb6CbmtGKoTNUOB2N1kCKwPuZTc5sX
0uhvkBOWbPg1S2odYQB5Ns4ypjHmM8AGnkUYatSeGnaPOkPO5BCUwYjESiqrh70JIg6IRN9rcEee
4O4Ikni1jTAt7EAzT6EAwsyS9/InaOH8aHoDDMvgcFtsrNsQ/j/CzmtJUmzbsl+EGVq8Oq5laPWC
pURttObre7A9u7LO7WO3XyggPCoiPZwt1ppzzHb+VutgKMUU9SezTpKnHmTtSn6haNJ2ZZQ9hg6z
7dlutfVGtuwlHVT27eWlNxtsUNmVb7GaVKfOqvfAu8tPYsP8aKFLTOCA17qn9Oe4r8W1QYzDm0Ij
waZbYhJ3fz/7e28oWw3SqA383YmeoJPMW0SE4TlQ2/SkD0axa9pQecgazfFxzszHEs0d/GLFL5ZN
vO4kwSZBEXjQai9+jIS5h8KfordPnAe7mJWLXhD3klf69JUVS+LYlK9cE/OBrMDZcp2mZh6NFCtX
9rOJ+EKFsRqnscPaOCsubC2QO5TwiMgASbeZF7cvJHcyU1px/wtJODMxLH3LaEAIBtYprrQ/h7+X
4CT7IzOHMmFbANdimuSRaWnyQ564ffivk8oTLynVIq3t4lugr9rFQJgTScFTF7ov94qP0XkRnEd8
d0Ofqgdbt4itvsvJ4zy8UqAbNmNdDBu0wOW1xZ0iNam0keDZZzXstJrtLHs0QDPDGzlpqKEXdEg5
hN6mVvTuPgnky2VEOsDWFhfHon6kGTUKkSL4Ba58P5Hi9+XayqJ1J3EJreRDqNj5PtWhFeph0RPP
7hIq2IiYDTlJ8aFi5KtpKaHKMyU0x0+2pIhwlzN0fETRUUPyiaKJ9wTzQBSywLIz3k4fdlfqfjEP
1ald5KbJI6S84cnrJ3tj5arxGkdluYL4rZ0VU00vdcD2UfWyp06rWJz2Xgi+0ijFQYZfRQ0mJque
nzu1vlGspJyoWahuTdx9my5xlcdQ9+Ur0275QOraLYtL43AnUNwfz0zLD1EHzkVfyD+GopmnEYe7
NyfuSV3WTGrr9ecsESFso+U6a5V2IxS2VmOY//lyGTovlmH2B4msljA/8pL6ubwpopw2sRI4hxRd
CM1C+2dYAaOL5plKZRdRG+PhkqrYuRo8YEtsmqQs1s0MbzsQiLHBHu5nMbORLnm0zkINEoHOE2qy
YfZY/Q7t/LPoRvNGRlsERlaD8jIzCbYNj+pcedPGUrpxI2fBRIujC+6T8KJZFuWRhYPcWeZqZl3z
zQiosIZjG95UYQ5HTzG+WEXpfqNG4jpMCEf/21kh9H9/tfgWmZ2yCvQWZ81YDfExoifLNgX3LPi7
Yj3O4Fgy4VzlppAe5qtqxOIm4pqnNR6KTazRu5w7od/aGAAshfBmz3ytPRRh992tdRCkcfrqlvng
y7PcqnGd0+K+zH17iZfN/uDEvH3ZNPty2y8LAPKertCCin9Ui7WzAtZ5ApEWrYysZ/BJCHSZPbvZ
zVE9k2IZigfqAB3sRVYl7awQGugElJEUH3WvRWUNvPkoRu9PAQ8dkVc/Sn5HzUZw77YlNi0ZbmdW
/eWu/YKUHBBREP/mJ467YcHsuLpW7tXS0MCpA7YzYzvzzRrwohszYK7kTRXdwxQMx6xV84v86XU9
ESBlEOeQLzUu0QFvLVubXhC/lTxEeMMY/ZCjKa1ybivX3vdOgxkiEdWHfdcSQ7/EMJeepaaYWkez
t8ICdS2hSAcVr9wOQrX9XKnk1fRDn5NxktX7rlcDQmSS4Myqt3/rrWGldpTOggw7EPYZ6NfOgYih
DIaKaT/Thlj3pfHixqH9c8YAyEYw/25p5uRnIhIYxWboFAXzZF4YFUHcnEGqqd8HxKCoXAjeY6oJ
NzKrxON7rz2EP1di3LSmsS69zKrj0+Tu4ZW0a4Fx4Tvm9FUSeEQM2GON9g+qojbpm3tEVtVG9mao
jScjp9MxVihAFV1xPqblkSQO86cWGT/cuApfyQJytm6VKofOjkHmOnrpd1hLfzjEQZaTuTUMbd7Q
LxpWkSbaD3k26PU2baf8Kpc6Vhq725ZKEWbOlIBFG6e9w/8S/ZbAv24TzFTAWjvBF31SO4dYUlN0
b5WKD8kgw9yao3xrWsRBTW5Et8YE52Uvl1GVHESN4AIdX+tTfas/O5KsFv93PWY4JmYl3MvbmvVf
bw/dAwbb4DFXi5de1PFTSoA19SnhM42gILABDdmZeR5nJXr0erLPHQ0UID575a3WTGWTsaTcyUvM
4Ynfd+jzyeyDleNFD13gsDAJoM8LFBgp4rBvJiAhn1p0euvdqj3mzWBsE8dVX/6+VgchxWRdfPOE
TrOZWu1pXHJBAAA3W+pK+jrn/aDfSNPHy6IKQg2AQYIZvA26NOBQrdPcIzWiKRlJ4jzN/+Dzqntn
ZAYCWOf9VS4cI1M3SIqNotXcwARk9KvqzZiB6KPwuaQBeRO7xsHxShC7CkXaBRLvDW5/CifmzAod
zlFOxLVRN3z80FuMIGFUB4RGalVPheJ6r4EZYfuvB2cvQEzTT6P9OVpjsM4gCeOW1LoHShsruYi9
r2SJQzh0SUWxfVnrWtArqKFjfEdOjHgdGVe2SRJqQClwx88oKs8UJMbnckAV1Dsq/slWRJ8iB8bc
scE7euRsfjikmFjimHdsgdRMH57IBfIVW8l732Ojq6WT+ohdn56Z3oZMgbNzbpYObp+QLhNQGvad
Ivkt40rkQb7VlsdLJzW63vcUhut9VYausHzQjxNkkOO/Zq2FfpdA7ltZIPn2UgRKcbkFPAsKRl7G
S3c41t3f8gqOtF+P5ngloQZBvWY7m/tTXxlVddSz5gui57yeMjRRSMwdcEmB8xD4DimXD9Y444pe
Dq1tvZaOTT7sP7dA/55SixQpQ01/1ozrC78unxsdF5vdb9oxZLsU44P3MqvcttryJKDfpUtkLH3t
ZZxX7Ew/dU33SX4fRUYxDxe5SWzcIFyVQukv+AHh1iCjvn/17+vkSxpRDveXyC+EtlfAXqqcKw6w
ae3iWNzKtQvEhfQxRwghr4pyzrcRcUTZiQYamD/rfSzalm56UfnzlNS/4zp7mEpa3klZsDV3avW9
BU7nz9poP0+jsNZRXjYPbp4gGC4BvIo4NveEgmR/prGxVYlGWEos69KZLthh+uPoEIRi2FV3pg2o
odAhSFiuNTNlwnNlY5RQrey5DqCALaYeYY35s55Ct28sFpdLPmmbt5lfR46+kQ506szGn+TTYQ4e
zSrFTLtURzAt2kevwngr/08O8Tn3y0BT2mfygX3vn1vyG+Qr/n5/GOUMrzhbt14O5osOf7bj8/Ka
FFnBNna5pwNw3QFqg8lpadETa+5X4mKqz4oW/mZoa32vCA+IKY1NoNlrC1/nN9JJ81XgOelzGGA1
bqHK7ovaMZ6J6kTsY6f2j7KvT40ZRh/jVJub0UjESRmICrbdYWfrJeldk2PfQWAuYOFGkIwSYU3e
xBjVt7bMbGB66lZSWCOlIWHQueSbIfQexuaxsYej/M2qJoFa0qTBsdC19j1WWHwvv7GHBoQOZdLv
heJkzVqs7hWF5IhAq38ODZX1SWs+Bq1pvCPYw808ADqI+DCsTBu1wL3M0ZXkhTEb7eWfOFwu497c
FdRkNtYij2kL2tZp5B3llTyg9AaKWyrF9r6FMWyjX7lCK98da1qbNHKA+s1M0BWVAFixv2R4r5FG
Bn1o95c6RNPJMqbvspT5X4ua8itW5Fy12vF505dmM083MCsefNgzlxhakLz1dyxgc7O2O60kz5Th
QW2DFBdWivJvSNxdHGrqwXPQd1R8tNeh0QwfcZIfsvG3aQzKm1GN/dEsUrLQl8tKycptZ7r6Vl6y
YCvBPVXEDrhqs1IaZ4lygCS36O8jmLgrEmIW13lH5TAtXwi4G8/BrDdPGvyQi0OYSOuhAAJhfqyX
nRywD32fDl5LzHAUnENneJMIi9SEFtWkob2PLAw+PulNE/LFEue7S7h2Pk0wW0R9kqQDeTAX6h8R
Hv+6b+rKxbDiCIEXEo2ib6CquObbX4UGXQXxfwUc7Y4qQn+Rwg75irhycfs6dE4qr6d5lMaNH2cG
6cke2V9nu1GPcPGNByWfjIe2AyaYGuZv4cBfKPAFviIx7XyPSeh+Ju+1SXNAH1oijqyoC40oAWb+
fUfbpKAeNgIjGJ69F9v12lUKRPiHjrPHMXE4do5xc6CUfqISBF2eOgB/9dzwExNMMyovlH0LytEu
IdPGg1WfoHlZb83krcytp0OxRkSSkSYEgmknK0CGCwo1JF7N6+doLSqWiYwVE/RHFXhSPAXwr4v5
KO/JQxNk9TWAoEUcGVkTVMAFoRxLZk6UXYM2gZVojA9RmE++G0bj0ZjMH9Nsx89t2oojXU9jE2rs
twheTPiTrmJs/zumTovxA/QemHLivOV11w7ZFne8sSvZOFyztAmwPSPN64sQrtRy+fcL8UJc5Q/x
I2rmCUjtf/idyw4lss6KTIDalcv9YnHe1mNXnkrN8KVtbDDC7jw02kFeeS3ToEiwYsgZj5i7gxl7
tFPl5xCOMuXgqV0rbU6+hQTY/N1iyjO3y6l76cS5yssIoXmrZMGxRlwRzFpzloXle3V56OZ1TFAi
XjiAyF5axd9pf5zz1MnfKOlhNEqgTVpWXvqDGYoRTE2/rxEiMvdoVPsMD5NN1o7BVQC+vx+aLBXb
aEGn3QelBt9zE8X900CjZf3fzooqEAiHRm1PM7XMoLd66q6t8lcKFUudO47QzjyEnouWh5PEAHIO
POuhGUMav6HtHCZTSZ5wn79HeofUYrlycqQl8UzVZLkaHf2X1/UTLunKPLupo/rBkosxOc4XxJDy
CZgWmEjaFuj5qbfc9+hV5mDbbHuskXiJnWOtkQ+xrGyFFR28VoxECEeEPAAd2Tta6r7jIfSxxFMx
W+5ry31y5zVhmfeIg96wm3UJoHIt6/mRTUX4T+ejsiuQMryJlRl8r0fF/vM+y3cXxrGxydW69cNi
/B2Cz7sNiZWQ787aXk7IBn+u+2WV2MEG44q+06jCEQEViJ2cYuSlGHH4WliD/TIJ+g9z6Clk1Sxc
ckRqAs3sGXKs89D0yJkqei/f+s74aTF1PVmNYRyVnDdHfoOlLbv4+DVrchC8tdgOXlUdUmqGr/jv
bnXvzt8cr6PbXnrJtaTtenPtGSitRYs7dvrsmg/pZchs4+dyQgTC/WRa7gxmfMnV0vw5cUJwiPWc
euln1Gmtr4VJeLKk9iCNLihFnccZxM1LMg1rGpSg0oPAOecW5C5pFNKzjEpoSa9DflMcjS3rWxxc
Pcddx5/1YAszOrSuWV4qra0oDJIaY2etWBPsbr/2OVtHJDDBV1Hoj1M2qr9bdiclCiPiUIEulA5C
LdMjcBJw3EOnQufNs77/Dpvv5iW6+zoqItiZVWXtBKp3S52bV8tSb7puFI96r2avBDgwROjiPawJ
u7PdNL9f9sn1f7eTGv/pZ1rMeabl0LZScSdq+v+D3gOTr+gWZpSdMVPr9JqvGf3Zkuw7XJNAS+c3
oY5ce3PxoBTA/c2RdwXTXXSqgKptobhUz42Hs2C2G2Nj0P7+F9haBZcr3cd64cVU2JDRAEyGCLJV
SMe8ymZRruTVtlTL0UddFp9bFwKXOUPST2fdeG+dNl7TmIZWshBLpzbhQ/b5v78HmrqY9P+auqRD
EbGNY2q2DrbS/p9EBwcryTR0bGMjc2DG00YqSkYOgSezkTdwldSBSh9YQ4Apw72rFsFYMOjTXkIF
u2ma17U7D1uQ4n4l49VV1xz2lj2PF2sh8jT1wlUBtbAa3Whez3HEgqTIZzCDnM3LPZmgmLcThG5C
qq4Do5wMCDKQW98q3PsbmYFtVD+wPn1IwAqhpXQ/UF0TDRFuNYdIWzOBEJE0gnHrH6YDMUbDmu7x
6IOLZgBcQHdAzkoeAxjFOWtLdvukrpATBCcA0fdjpXrIRZccYGussWqSC7yaPQ9RFnyeua3ZCI/e
tC2dyr3my2HKL5hdvyVVtXWqBlh0gorjbrIe4846yOklo7vqGy49D7Uhut3ShObfiRA6RGbZ4TKU
RQoaBH5jJBCYioTwX3JcFha1CRsl8Gd07Wx2IdjRxGEhFiEquXopSJ7IfU6aaXoJM9IlK7CP1yCp
0Y1ngF6SZbmmI3OBjM22UdYDGXey/w+vhy3ef3yUXHgPBs5zTcegTRlVtRZ4yL9oryXlGlQkabQP
7UrflgGJbGPtvWpLYfufK1llV3najkRubfDItZvBwcpbeeb0MhUPfZxFq5o98EW+ssp491saEdTe
l1wopdd/OsVkX3KrIDCQwF0AS8gZ8aGwADavMazbFwGYXsZ3Maobf9CEBmRpornieh0xqD/JszTs
/pwREvgYEi6/h7Szw1P+aKfxD1nHlYVbNS/XOeCea+KU5R5i5LRxyvzLC6cW2l8I1couv5CMtleJ
Tl+urEXbkiNnXCvONG9qIpLeyC+mtIG+bBy8k4D8CPlesHs1FrF3sGQSUvp67KK+3A9Dn621zCYc
VPL5bYnqn5D51ZUW7aXGOp8x7qPjgaRqhr2+kb9v7w6WHyevLqHXpyBlVSqDjiyFDPvBivWTXlUp
9Q8NUXERUSaXh2ac9Tccdtusa0+1SlKWKTKTj3MW3WlUUsGXKjNpIC4bRlkzFKPrHavW3qD8HC4E
KAB9TtMfaSUyXItUBI0Ox7nR6Y1+wyiOmyMW7+lURa+iN81diUCT8DpEMroMwmJPFtyXw6YZUukT
yDbpaST7Pjap2UNhXXW9qV4TMdUvtIl2qdckz01v8u8nrvAqY6Nkn4skVWDcExK+rt2SwD5Q6Cu9
w/2MCIfthAY1dJp5azB87aJhqD71MNigZ59fERnk5xIig89bVn3WqYKTIcq2KMPJ51wyWCS1xSjY
FnSSetnKX6Fx8+E5EuqBQan7csEfwl2I+4esIyMRPWewh8X8AEK7OExtGmBoFtlVGTwPxduwu5MZ
/vfBnfXNgo/+O7q7tq2pqmqYOvMbpCXVXKbAfz2Sc+Mo6A9ThOFdHC9bTSwHVU4/uw+9kzy4o8ti
/u+1aQ7r2Gm/jan4LrNylNQV1wwGWhzZzg0qQ/mZumZKmd7+ntOef8op854tgw6b2ZgF4iHBBsKt
tNNc9Om67TqLKFA2/51aPUsmUGW4DAz81fBLBOcuD7UbFQ73ni5nxMGDDJzLkH5KqG0IhW5TZLuY
OiiFFcuEu5DSDkBp9qrk9hs70eJeKMjjqVvry+W9jGADBkdARTsg0w8IwPikoix6LdRZEOJq0X4k
I5jfUdUa/bHWHJJw9fqb1YaNbyaeeLQwBe4t5K12Ti6FHDjlEGrqpsvDZPT3wC3CTDp/UEyTJTsl
K7hPTxKK9s+V/G2WK1tNtSdZlfvna7LCkYPdgjrNyDda+oo46+BWTKjR5NxIiCQCgmEa/Mg1AxLP
m/ACkzHCEFRH9FZkVHUr8xkkxtUsdftDR8EjS99dZL7ZC125o6611nOB6H2pNVZA7IVV99/4zo+B
LOMV6pNgay/NG/hv4hwq4+/CCtxHewrPRMsBblwqwfIAYZTYIa3Pd/eatUqN3g4jtqpa5DDpJ9YB
EiVm6iUawKE28qfQRlgURD4BYWdKsA3Luk2Gvnh1b6B0AZxQKBmre1kt1FA/AIeJ6RlfpGDTMRKq
k0TZhIAVDtARqpdO6RCIKMa7NTXFKYID6qdVzVrepa+oZI9NlQ1nxTWviZwySf79REmmPUxKkG86
ossPFB7jN0dEUHHEtL1/YxhP6s6Vo9+sKAdEoHtK7iG5rN/vzzxTULtSvLbfjb0zvWoOAtVWUbYj
u+k13CePsoJj96daB6GwDZHH8SQsERrursB6OZrojhGG4tThv7mb/25sdKcZBugVXHzyRjzAqDsC
FpWV7B/q9vv9B1vo2nFBpHjWspL5qgntZzsvE0KDyESui27d1NpAgrMzQDPLfyt5XqZUqF2yAORo
pdOoXU2TGB/SUqHAA3kgcoNxr8d9vJlCpd5F6HA2cJvxM/Mkrq3lIzEFHfjOpFonFI1WqkAzksp8
FXM+slELr4lLJW3VVsEbtt/qkAuCDcY43Mlf0HW0nvSWcZFb5tbzbJjBQcWeo6s1nU9AE5IxIQ9M
by95WGDRj4r60LvqRBs8rbezF8Uvucegq9CteLz3MgeSPOoie9ToZh0t6lTboaSTNgeFDSoHpHVo
jdl70VH1pEXpUY7SP6VkXIla8uCNQV9ZNjDirZYokY8JUUM5MJpXVonmFYvdn0Opw2DJ/KFLmhMG
kvYmcczy4Fr9qYfft1L7ujpBHFPhBrraNc9yfJetg7U18sJfUrMkoCWtNSfTd16l5O8KrraNFcCS
61VEfPKgivknCPvqxNRZg76N251tYmLnfoNpu+9fSAugpheo2U5eOqjX9mjQJr+1yiUL3cx3cslS
fd3fIndkLVCp2TkVICTswkIxahXGS+XkxDfOhbsvlS5oD0UX1q/1u9TlZrPzDLw73GBtK9/NkGkN
6YRGk8WX43/Nckw+DlpjQeuKR3sjL0u8RZSJlqSmu4twBE65SdquZOjqjNdCn1CuAiIL0gEDew3X
z6YNvpPzDLQdvJZO3Z3InneJbRuNDeD56FI6rnEGhhOqAG67tjzd/2HTZNxk9NIS2xdZWn6/itJ2
Tf9rfiu6akdkmHlsZESOgczYl2sseXCX1Vabaeqxl0+F4cS+XJolz4EAeW7Se1vZRotwBS5V84mh
WyAuiupzkVhb6nLBDgocCnYJoEpTO/WbRfBimMS5LhoYyYWkHgPnk4+9xUfygOZYuxZeRBoPaM23
vg1+V+4QE5Kz5FD1dFXl+1xgTyX513kJpzA9lRBLx4YYt4WSvg/JP/4QXn5nHdp1++vubSLzwl7V
IYO7dA9qYfpcW/pNhJF5sxOvPzldWm5EytqwF2p9Yq9zkLwtpVTf1aKq3yzzhh69wQhBJShQ8jet
rl7NeGh8AuumjzRv3nuPOikDNyZSJkzfi7je9F1GJuCs2nvVLqodZnznNaY2pecB7ommtq613b+r
VfM5UKeEHAOIPo2nH2kKWRMB4U7m8zklRShYdcSM8Cs2XZ8/0Ae2T3EZfvWLgE4eKm02sADAh/hk
gMY9oBW+tNToVVw+U0iSQ5WK/wwxRtehA4yii+HU2E7q1Lo000ilahnGleXQKWFzHrPHVm+yS1Sw
NJLxaZUdw2nhMV9NNSU3AcHdD9HH3negXmr6irC194EA+y3ETxJnF0EL8QDQWpeD16bfzQ4oONkF
9Oy8drxL6qWUzi1X5UjLWtTok2Rx3cqd8paI3JeIRGtJz9Njd17fP3Y9CpJVh1xfkvpx2faHgnrG
2gTOimUTKQmikGbnGax0vCHPXzBExdc21p6lJwDvOmk2rjkdPaYDCUus7aI8Z07srMwlMkUNXHub
YjjbJoZzJgTce5A79SIU5rs8C4eBKmTJABs0ubYWJfsaFMDWMwH3xdlQ+l85bLp07LI3zWyGtchS
+5xm3YDpsPK28v22k75aORGiBDmnEt28DrWuQnzXR48qPsLN3zO1NrT9faoi+SdbAZl+kZohWcGV
h9CrP9RE1NAFp30HR/6Hq+GR6OzuGwwM0uimcdjFSRYfHR7ha5L18zqIgQ428O39iBlawzf2EGPN
fDa7idBTVIB/2vpUndaxNw0PmhnGzzTSvK0zYfMbNO0hakePjEXSIZpF4xBkxk6ZqV44itHvMEmb
V521z0os1ZsR59yOTVaEiw0dwbJHOEZhVhypl7DWajrjMYx+emFdvdjdp9xEyou4/rJm9WfBpvks
Q5EHr7PPtkamOu2Zy321N2u/+QUAkSwSv3vEEvuY+8hbzW7gaxjp7p0yr1WqS2RoPyqtGX9U822Y
WucnrNpxRSvf8u/FXU1rytMCOXArM36UhZ3MoULsaAZpVMsz2/Wjs7+PVIO5UtBhrIbMwTi2LCDs
4dDC8qNhVXTw3aESuvRWR1GdFbu2nyyzepfv2NQZzFGRW557AxMx4O37fS93HX7n8UPXumkr379K
qfxBt/PXooisG2ah7xPSylXgFM1DF+IlbRJ4GyrRC0Gjapda7dJjPBzGEfmKg4nkqcYnsUJwP/6Y
FBQqDAgvdmxnq8mKhxvVk8K3ssn9wvK2hLNvBqAYLyrGrQejSN8kWQ+aJgss23wNWMVta4K61vVi
G4pRLO8R0aDFgIDD763Ee2Jkouea7YnS6k/lpK8tfRQX2QwjU2VZ0UIllZcxfl4/aKeaNRrh7XGY
vEdqrO1Mz3B2owiNt66sj2OPLVQd2Y3nVlM/sm9yqcOP9dqS8pvaCfx6aoNDN6b9aWxGKiNV2BAT
6ZAzHraMM63eLl/h2pyUS5h1794I2ZQRJlzJz7b8+Id6jHe5HKyjFLnA8xxPxvIS+dUyFN0DoygL
6fqV2ljz0BL8+lqO782Yl+92q4nrVKBZFlGUEWJm/eoyR+xQ6c5bqRN33PAziHKPVpSHUTLLn62y
nD6Yg/7nq8xJDS7JHNeEZdsugYWYved/zopB/XPv71kYRczOeffndUWQlhdjcTEaRr5zSrLJe7ik
11lj31NmVfVuaT3W4SyF8GJQ1qja7qjYDX3stsk/7lbPXCkfAf6h3s2Kd9Xlw0h1XD+M0w/udhfZ
F0eA8A4+3MaSswT9Cf4xCyg93EqYeyxY4zRYQHfyUo7qfVhrK7V8TVCcn9y0rBlXshf5RFQBRd4g
sHOaKqVJJhjCHJlDHlpd7qdluTzyVYggSJ9ZOrWobtRMPI49gkB5Ju9Fy715uSfPEjfchkRnriQu
2SI5lQKrmx3lZatXqMtTY22PIUY0dD63aDnQ/gd1JKIGC9zYnOhoHSHbYklRM3ftTn3N4zjjACHW
77kTjE73MXpCwoPOqn+WpAg61l+1SjRzhKb1WTU7e0fjBPb4gpGYjIy2hEK7pRpYXclIYXv+gGrW
fy+JU/XnQtevLe2WU9/1xHwVnumLUtN2nTkDf6rV5iETFbkb+WTyQZ7MI9Z0wIbBKG69k+IUcPXm
BXpkzbTtrVxVjx8NZ9BPhKcb634BJSviwxRe/Gnnt2GpbpOcNW2xufBPTC3zWSf67WQL9U01+82g
RNPxbyVZj3rCwzqt3s9WTWdLXSKBOUvi1MB3ot/Nw1NNi4/hnGBqujjnmfCWKDbtb9Di/GHRoqFj
F6uuUsFwNQHblKTBh0NDYS1He3norPI2iIBS0tRu7/vWshzcPxs4bI00VZz4y2WyOxI2nD/cJ4ps
zNazGUPFpswb9S0jhjPX606Kh5LlGvwTTUSXOUqN1ei7Hk/8fMt9h8/GI5Ni7jPRHB5DCMPgBqFZ
zUlRf0QDduXQcp1XSNWogLpwbWgj+h9MEkgkzZUZW9WnxcZoPyexu1EKNfTvRBYD7c6hVpoHyVJO
WmE913PwpCrmeK61bxIOSCmjWsVeGO4lSUXeE2YN+c7Q85tB88Mn0qVdhhcbqemiF55RnPr8mHQN
P906Uf7un1vKSwMI1DcRjjeeqiemwOnD0opyh6522FpLTNeYFuJIisLaGhFb4uAwtgP+6L2KsvE1
zxZhCn+dOdcJ1WzJ9SsS5QUWEUsbRm1AYEVD0q+r3FiZMz0p2IEILNdpkWUV5EA3rTYAH+Pvs4lj
slUScdEnt7mVLsl1Rm3Bow0t1mKzUq9UFREiT2b8xNT16gxl9UnVQwOOTC1IQeBATtYwfdCd2ZEu
U7+UNhEIarwkmw3Zi1wvDLNT3Jar1tLDY9N46oZcbP5odRt+C+LmMXEH/XcH/onn0KajkpprRZ+C
nx4Urlbo3SdvYYBfzC4eBpUP4DIMiMh2qbUbaBBJM7GYKvrvPQKDLYB29mBLtrISs92cnCo6p/hW
X1GlbKgRxYeO3sBW69ntZXWvPNYoAxFHGslJwQx1ViYRbYURFRsX3d6Ojc+5L+PpyzFtgtfSBsoZ
wNwjnzOxSjSm7AIkwwcJsCxUjL57p4nYBNQN0sFRzzbi7LMO/HtlTGTIVaZ10QoWIDVCB+Aa+Fya
yNZ3VUWZjFa4cW6ycc9Gf12E3iG0Wv3Xf55EEWG1QxqvFWXZTWpZe/Fyai+E68VHYcVfNj/iJKU0
AYHVV0LriBmoeiIQWA0CBW6OJYjPLfqj5mO2xZ6lhfiRefS8IoVBjfiVTcKEgx55ycAb1A6JN2fR
ck+eyXsw5Oa1ivx33fXEJAWYUT5t+D+SUGtZl0oJ+Cfit+vQ2zyRdIk8XOsvSWFmBNzz1GuGelW9
ZDhPhjs/ZNY7RKx+E+pwxtyK4G8LZNoXjfeb6xE2sqqqlXAxGa3YeD5TcgjWLpqwgyfqbNsnBDtK
XdCQFu6VyiklBAsQCAP71GniVNdgd4lwNd51WhQMCXW4TXrjyTOy+CxLDvzFvU0XWe4LIq8MQX5c
HnIDKDJOu5lC5vCvnVFToNyyzZI4XfrnVdk1P8wWBtfiErE687PtbO8tKp1fnaUhasnHaW0vSjCN
NLxbpVGtE+L+6rjPv4/I2t/AxKQbnpvuYi7OPsUpUrCv3jrNnPkQFwhl5WPUutN8qG1tRj3Wv4D7
mJ5xUCQrxWqyJza/Nny4qdiASQu/dOvdMF6HUE8/UUOme2eK9K3cMnOb3r74rMwyJT9qGvFEB/HB
/nk3lNLQPhvOfFQiaAH1gKmFnLCYSqEiPj2lvA5l2l2aEvDBoKq/+1gbHvEoo7AIqU8z2CyxuSlF
2eVslme4Enf32sXSOFlFkmZDb+Z3PrbxCUlF8eT0tnKQhVMUg6jGEd0cnRQ6lyVKCpdh4RGLms/3
rafb6iV6HuBzcpmqTZV7uE/xkeYa+7vul+oa9pmqY72xavSELTbD2vPS4JZvZeEhhtfS8pf01zYA
1/djjZVCX1qAQfLVuLUGlrYGQli5T9IVFum0jSJHlH4RD9GBWNwOdghnhW63+9aaybIA2a5G+5Kn
/0VPK3dCPuVQPc3rNLJWf8o7ImmPYQMSq9In8wB7K9w2QxBvM/X/EHZeu41r2Rb9IgLM4ZXKyZZz
eCFcrirmtEluhq+/g1R11+3TuLgHB4IoqWxZYthrrTnH7D0/sfPw2reRe8pjHFlpUGU/IN8FmaL9
ICBUcsk0+rPXAG31+jL/84TqsEOa9SlqOthyxhheUkh/qEdbZGdzByEpmOllERHXTKcQJXXv4dDs
wUGVv0u7+scd1PH7xFNmywIJcQvZxRQ1Qi/mymtPVRlu5lxWLlLYO7sgN0Yvpks7x2KI+UYLjOok
EusUmm5BKC7iq6XmmJyI0bu0UCHPJUhmuOFT6KLXs1DkLYPyQpoMZEbiI2mbF+btmzISE8L3vEmt
rB21HsTJ8ljSCRNSIB0svYjaU20iTO8LloQP6qiSEpR8LrtHZWVcHFxpFqeG5ToF8C2iuZowQfhO
zJeeAzVHPU9famK+vtwEMbSfpkKWRNEPDicZ1gbZ0STctH+WKZKd5ng7VI20NbCZY7ub2yp/uyxW
MAg/MLXuQGLgtLF7fABL70PEZn+K7RYD18xHoI/2Y6g856xsBiXwnlRy+p5T9mMMLS19vzGKnqFF
lLtp7p4szzLAju+zVDk7hivvw6h5aANNO9QNUR0l1tbrkBI9qGIKfh+L5DUKS+UurlEZ50X2rjeq
9zTVCQ77SMHiRx35aWmpT8uyQrpquruQqv5Y04e9uSyXjlDNvHttpxgniSmWWFHS/g1X5KnhSvl6
y6avtRT9a1WelpMh3nwi1dPsk7YT9lstwo7a5reEqUrLrY2hZ+PtGF5kmBCyzrW09HM/y4BZKk/7
IEqRly1zukox7nQFdXQQO8TB6MOWoJRuuxy/EpGtn+iWs3IVtBJD29JLEUMxG6Krz1YPtrk+x6Es
J1Zn0Vh7oAV8D8QFF9y8f0OSHpcoym8LqgrZ+M2IKKoq2ajoMf1KdIfEifbJ1I8MTfViM3SBcmCZ
Er3Oj8upWeml4rxVKPM3lmw5oenK7bmOkfCKRWG8szhZ8MHm2yWrDhetvc6bnlIwNq+2QexR0AHo
jPTk55i1DVNlxXkW5IyQoDorwzXHWEES0+4XIxMmHTqJ2azfrkAvJ5nyHLssK8hGa3eLytkc7G3c
x9ULVuzuXDFzWJF0/6YkofeohMMLkT/mDyAS/7xTlyeco3482c4vZOAQzRKG1IJlWcL656cyFD/K
vjTedSspGa+N7RPUlnoDl7M7FQG5TDluxDBtANhnSkYwt25f4Pn+uRfOj8Xzs/98HfTIPRfLl4SV
1zbA63qt4gBxdt1HL3bBmMSIGvWjxIEbqSjPciKWyYQCRx4QPhbgOvB7MzwnuSK3ls1CavB0ir6a
mtOJRbtndWHtI+ZS1z5gEmr3nvlVJCY1Z9L9YhX+WYuR2PgKtwBr5eC+F8W7sTQf9X44TGNX3OKb
kxp0blzVK7qTw2NjMBIO6iH5jq1steRRKkr1Pm8YblZd2pkCUweMRRursvc6ToznpuzyvZ1SKkGS
Qeih6V+6QhNkji6tovQBcbX1UZc4FZAuiEdoa9U2o6qpwuda61662d082YYCRaaI7hex3iLbWwR8
TTDey66MV84ilKfuv9l8/vhOom8lsNO7HtXgTetZl6BEWOlFJ8sA2SBH0EnKYLa+BOAH+t6tH25G
UBnmTwsJgamAd6mAKy5bC2aBZeAlq5VTVyIMXNFgfZGEUp81uJKPJeSPK4ofXyUQ7VyG0e+A4fi9
kRKyRypR/o3wb627jTILnuoN85v2RNbMM4lqDFa9WvWdSot+IO16UbtMPDv4fQ6yGIM1LZ27upcV
xTuXdxEX+smdx7TLpiGbldNY5moxm+LEw+40R9QmjU5ZU5TeZkzrbdE26Dn/PpHSl2RWmr0Pk+xJ
0+rtfWMTH7Zo29R2GFchfY6TJg+k0HrPVk8Z4HSucl6G58a8GU+PdCqqE8b1/BkpZr9BrBxvl83M
7ZqTY2HtIZ7yIlgf4EEPphPguHIVdrgNDJKDNnZBPWVlUD4McU7A7eRr6UbJwRq7A4WbfdJaFXFp
jgp4MWosN5kj7NNyj6+/9JUiVzdKEBi1P0kDEqZs/nVX5bDxbeQcgwyAb+c6pkuuaJsoDpTnMWp4
d1lQ/tRK7L6d/Nk7jvnqdOHj6ETTBxaOZlUnbf6o1SreG6klZyLKJXKRWm4WLV5u5NrJqeDCLEK9
2Qvgj3UHMm127dPJXrVpptwvew4uFAX3JfM3xdaZpnJFj3MukHppsDk7g2In608DbixS1aMV65j2
yY6T4ND0nbtJ4874NMrHPuazaw0FzFd+WAb2y43tBNNK6oW3WzY9Kw/vhcwOYvZxhUX5CP5afWy8
cLP8ZqhFKtIB5RYep6hBvhU5CB4s/sDUqNONIRK7uu+Zc9msOIqmUS9FrDGpznRifQbK2gL6NEFt
TK+VPjb2WuZZG4gan4YSyd/JuMOfzmHeafljjPL8Qx+YZoFD1A66nJSNW9482+bcv0o9+74Nh8Mi
6VhuVKXsV3kVxrtWGPs/M8wJmYukWXgQDenCtjF4l1Sq+gbCa/Bo2V69srrWeo/i+nME4PYLQhDx
CPAEBnoEG01095zIjFvT2DLscl3pBlTzgZaT1CzkvxMUGmItqDir8qHgSzmPCV2BRQDw700KqGCf
dfq4El5rnyNZ9EjaB+WlDHpykSJfGaLkebFwz1v4N5JnNysOt2tbAZ5P0qk8lLHw1ovpXYBhpdFv
a35FL4xMGgwibob2EtPxrwVXQWYpOeAQuVQgtRt44OEmXuQTThlsMVNmq8wY4+3y2uWGL+PQi6S6
swRNRSBpdGZVd7g2lnYwaTYibGMrnXlyTWMLcNjQ9MmjuxPzWVzNSYuO6v5aaZNDyEeRbEvXNvZc
T79v1LhFfiY6Glxt2DlrUpeXd7387tGZ2rkQSyhwRH+5nVPDzNCuJIRiZCbyjoqLXxPqiMbQsBDx
UFTxU7iY2KzA+5RmdP9X3YOMHxTpAMcU0dAcch7rPTfDWdEJpCMGy7lLUerg78+vslXhoDg2eaCC
laEeGsUHAz6amMQnI5LYS6epL0bF+pavLQFTLwi9HvX8usTsxBFkdR027bqhhPWXUx2tBRqWOrLi
ZZNppH6o+tLXkJNvEtZkdK7JkQlT/piMazJxEbgjuwYtnOc2O4xnyQb+ZUVCCgTjWFVjUmG1d9rB
zh/wQD/ppO3OQAhGeNGRAhoTT2nKq5L0w+bvvbFJ+muI+nQz4vXxggpA7dxtJKnmDnUSIYxZOdIt
RRrNiod84XkoZgPL8W2zK69U5vKOlpxEE1ZHNkWBWm5rUAG7wgnSTZoDca3VLv8MYYV4M1pHMenc
Kq50Hqc8qFmhQlNppuZJAjA4uaw6V6YcYXJZQGbzkFVdCLmndZX3rDe+rZLFsJXDK+QtLhierPfQ
GBO/W8R9sO8JdD8VOmFy43xPMbmihCnCzmVzeWJ5ySjb9sAKKjr1872/z85tzdsPuL2um14BKnv0
CcLmISDCDBxeRN1KU29lxXwVCX71wKde7fYWViZSl0tmwWXl+Yux0BztrRpP4SP2kP7pT2NzYOTs
LbbR7u5/XUJ5SKkedZG2v+KwZh2DU8yUeMaGBvdYlCMYUoLa3IL/fFpOyFjarQcV4GMT1dvlqI/7
MjxoXpZspCz7vZHKBMAci/5Mqk8e7SpcPy29jz5sfi9sDrO7Wpmcfmqe2RND1f7pvbYjAXz92NyX
cz9NMjx5s9rky7L4QiB/mWPoXAINLUpqENbQ5263W7wHaJXJb6dfe1m8B3QCKCsANTeJM+3sjggT
MbfsJHkoL7rbvbaTnX9Hk/vd9/YIcaDBlju3unMpth3zsJXQJaXm8qBaFBut0foLmUPF1aMfzWGf
x5dklCcviPNfYT6cOMJz8t/aU8qXdgOgoHFdCycyb1ScWtSvUiEyG/9C8lrDhZ6dFUM1vDpS5AhF
wsfli3MJmQM/FTwwxdXXNtPBY1JZBcAaLhDtSGcyiq18Y3mp8661iJjmPnHGocZCLT8pSVQ9KdgS
AEwyYy/SDPZAyBC1uKSk/kCslHA85t+sJrSoXeZgihcPr8bI6jlNHumyYlZUySeYe8ZBRoHM2iy5
hG5BOECvHbSp0h443J8HwDygw0sqqPnqX9XkiLs9i4zlxBKDd4WpzaRvObMDHss5gntStGdMZW86
9S6BZrN+CjpPf4sIBr64iL/8Jasmxy+/FgRceGYKxRk1w1NpDb+XVee8xMxbZ3hBQyN3IxMa6K86
4uv5yhspXXKaGgTGjFu0tRUPxW50cYVGhHEt17Bly+b61emTfnECqUB5HgHDWHQaUzf9oapa+tvN
mDyjLcP/Z1xFErh3Zp1jggQBvLY8lo1uq8Z3Rs+8ORqs/NvGNCj05kdMn+j2giGvY4p3Bs///QLQ
gwy0B/Pwjxcp2jbNsvb//in/esHyPhojDy+tG50ot5NzT6fYr8EOfQymDjdEi2a5tzo9mR1qz/nx
xNayTW5A6sYYa751KbGm8+NOwnSmgT+zYyjcrgYst5vR0UikmLLdskfG8dT8ufCVDFx6ZG+UjnOd
OJQ2fX+sxZOq0DZFLHFOHYGtfLS1kxnHLLsDNzvTmF2+dsUi8hUuf3jbnFQmZhapHHY95PdphgBM
zPONQRd3pMcbL7KE6mMYEn5nGNwWd8TXjbuiyv9s5pg3doJsqjEOHN8O1RiNihuugAXJD9X13uIu
Gn6ZBtHFAa1SP2eok9YspuJx+DQ6xTg1M/FitLhI1lpJLiRxBFTD6EILK/fepGpdqtoCmNE5b2qW
eC9eS1gtMkPaJByM92nM5DQlpGA1YDQ/1oBpVnXnFo+WZ/XbYnDSc4RQ8RQFTbPjw7CuXZqeRUHa
2rI714LP3pk+Ndx+gdeelyXBreZzbI5np2hg9IS+VZntq9EN1bFOgMZRBTd37USRtYyUjNoAH+xN
4Qm94Qy8oTnlOn5YWya4KK3ayMIZAJTxg1Kvo9yPcW4gtc/R8mfR63KPUj/8c4+K+4lk0VUsqN6V
CRlvhMR3Wgrdqa9WrW42P3WJBBcje/E69YTfjtWn2pfAG1Bcy4sKpU0pN1ADMP4xjAQOdoYZ416X
m8Zz18v6wTX68j7XpmM4FK3fDHTnlusLnneFmsj9gcMLP+vyrE2xoJDMYrfThbx047avTLRRlVYx
32Jo7qPCbkKB1BxjN8/uzUG6qzTpqi+cfTc6EaSK2IdTpz6HRmpuoROtcjcswerP1mNz4C/JFFmu
PMrZbV7jjV7Ewq3tqYdlE0M9ON/OwJw6VE9tnObfBLSFICsAs4xzkIKE+HMMLEfcToS2XcXHqTP+
bFpOjbxqJs7FqvKlJGn6oFq8YWUkVjArWTp3Bk1/tGQ2gtjyEs9AtalUgiM8DBzo85m7bJiRplZ8
+wWRp3+7jO9usIWgnj5KTOHMuR4wHWnkJ4wFWinWTpWKHxEVa+eLYrIOFUXWIZ5UsVUHurW3NxUg
NkkHOqPLSVwlV+YU/+dmVtJgVMpmE1ZR/FmECB4UAs7/3Cu9C1ch+cCEs17nYSDvLS/R9vhRi0Nb
6DRq576YiYIgqZXomuqVQq9gevdm4/iy3i6JAFtxpCEWxitgSOf/MRIZrv6fMcOujRMNK5Gh2rrh
aa7q/iPosaEdgG8A9GxjK9ZGG2rvuQg8dwutL92omeE9x07jHYRGM2h5FunwiMYl+FqedDTXfqi7
9PYvlxc00FqmERuHhSZrvTw0ERw+1rZxd/s3XmGwbm284/IkA7Geb9DVd8uzf3/78mxbYToypUZ8
gGsRN9p3HiVc2j9maKQGrQBzwY2w027Nxd9hZ2EzGXSaJGG15zRa3l6hdy6yeqLPb/+q0sfpnIrg
/e/P6CVjrVgXOZEIbfnkhH1yFGk50rbnRw5dchG0hu6czn6K9Tq9LLIdE7nOoVZTx7+haiDBPpHR
YK8ZupKblSva3ko8B95yoe+N+d4wP0bzbG7MI7/DdXNA3BPYR83wsmuiNvYOXjUS8jnxOeqoH2Tg
VntNqOAeapUKJVA5PBE5INhThA7CIG8eaq5RUiZkVM+UKY/35tNgSLb9vBlAGZdM/ZDqf1lO0H+5
SWOsQ5r9tArFeKRv/IqqBlIo4/sHUZjiodGbY67eh6YBsm+oA19tXOsEzntf20gTUR1pb43Svyx9
ctXAOyXLEd8KgOLME8Ivg8hYKYDS2G0zqm4mPyWcOlH5buWVIDIAJ+QtmZQhGLIzCZGbfC4zpsw7
dopqfRLtVaycLEhZsktvK0a0ZlleKBvpHqFNJe5OBOR8NkFkr02neS1m+nOhdngIC5gsf+/hLPqv
x/4+WzTERjdl+zy2RUHThpf2BXwlmQwYNMDINHaTrstZlptxMZlPMj3CWsu7a5zeTC/UExaT22F/
M2xqSc+uXBK6hvqB8yBd2Yepj+SFc3+9WlRIepWhdLXt99Jx8/Ui0cLudFDUni+1IJMmGKxAINJU
VoFh5atKowQrYeC8GUybZnG4qoRfSVQ+C6D32y7RtXWcqu1jNeN4Szd45/MNTstDEBNGJdIO5D20
CIHQ0/WAjA6TrFv2B914KYZKORSMQlfJKH6WqdbqVOcBUkU9DzZhGFv3f++FFfO8tlblUZ1njICh
UpYQo3FE336TeyvjpJ5Llk9bmRnVzWa3POZEzbbJ1a+G/t2Oq5T3UU8gH0A954nnHegPkbE53ySE
CCFVRUTlUu+KGN7Fcu/vjSqc4aC47e0Vfx+3VxwgylkXkb5uG4u+6axIXm5IIFbXciLv3MW3fdd6
1XoR/y6CMSSq6jqkk7lj3FK9EbWJXwDfbHXfluV3mtvlm9dB2otidVjXI2RCVNsuO7Va7azabahE
x/rDJTKO3WQIWBi47VuqF7fHqzIgENrCXzh/ZGrwpnlO87xsZAOi3zAjN6miGyCRkCjDuCtjoqX/
HoaGZPi4PJa2jtwjt6i3CxO+xwjiG31N23s+wgFZfdxcm4nW5n5ZKemuoTf36sDYnLQq+6gQeFms
w7aW4HCcRD1eFxYtWWwuE8PBv23NxNpqLK2V4oXfSMNQ3SlBVWwJuDf92z5PNSF3Tjhqj1jCfk90
p36kI8ufMUiUh6XhnUe0snR48bd9OVGmfS3r7lQ70nijll4jbx+R2cTNVQuCNySC3Z3FY+uOoUua
pehz4JnujESx0Ebw8Va6eqRVVTwPjVpdUuWpz5M5IcmGz6WIZxTl06OSqBbpDz1/iRmuOWxUuqvs
8mUU/zkMliMgG+y3FAlyuUxVF0FvSl3vyNrGvsD01zKVbVtWDqOdptoWLhJm1gl//pSxQJPOwsyL
8ulT6WSwnqzWW1uaV+z7zO59G8YxayXiG0OzwhKX1s4BuekuJc7893wniu3bHeQJtzvLU1GvrHWN
8O3+25SeOJMdNFzs+QbAuHPIZKX7gcjFho8vWekq81i/6TzOrrrEXlM4LSE7aX9Y/Fm42+47tL+k
H+rBYytYiifDpq1t986b2xBjmldHVlWhbwIQu8YlVH+DgLBpdnYvIgqvBnV226HMuLxiJCGhyytg
mjEhh2PAqMJGCfWUK3NMIJBh2ElUkfhF/TK03cMgPVIj8lUtrCs2nPTP+VFq8AaZ5JVgD7iwamh4
Dokg+I+LZQMwp/2A/sshtjxrqTpA69wmmYNuVXk7y9kic0HOmY6/nO+Wm6CrwxWywxSu2PBVEVRw
r1vCu6d5D6U5r8+3rX8/7vUWrViFRAZD6NvlE1NTN9qyZhFMLDC4ebpJ8mOQWXDEC3vjRZALOvon
XTUDfTEskYhM/3vZLEsu5wVj0OXZ3J2S1TgH2JRWulv+tgEn4HWYok0whNMWpQyaCZ0UJBvdyC+n
2dTEFv/q5zj6WrObl6Iw3rNEGIe4iVfLHmkDKjhIwCv+4gi07/D5Bg/L/aItzSOxQ1xrrIipldf2
XDuEotFgx7vWdT/NIosORmmhOvW4pgyQHE8JrDAVZyxNOf4XzjbOh463N0tQDXzOsAPQegx+I4J2
Z1E/3SYL3bxJeFa0iSSjj0S698srloeWNbKTGX/+gR1307np0UM+Fq2ebZASzr2JWtwhZJ72I4KL
ZZ1BNh+0od5uN8s5kGCp6CiounFm6tNzXqosuhAbC498ta1u6Op+WTrUugGaJiCwJ6FPvZiCUx0g
Cx6Q6hyMBKjSL62/AGz4BB/6RU0wUzY0JefhWtqsTK2XNsnMOywFBQA3I6TwCj2cHNUBzuCw1V1h
nYHl+Y1WKZ/kqwTrehi7Y13VitjccLJFYL41GOdottUPiyZn3jIGop8zo7YOwqJVZLsoDayWnPPK
yMBaphlnVCaNAjkQQ4EisTcyybSDG0Fsw9T7vogapSWkP8xAlFAr+oOmxMQiETo+CNV7q4k/XgxF
TplfNUb7d04gfiMZrLfaJMShK/PqeXChdM+VL9hKghKY/V+HwejWE/xAfEDaig8iuvubuN4WSMqq
yeI9Wc3Nr9SbTKucRP1BZphk6VynV+l4bxEjmV2Mn/CmmkwTmh1Fw7Qr8CJn3Tcll/oYz6VdqvKn
GmarZhkW5dI8lu7UENsyQiGbah2CYWZuUqUdKOghtCynPG0pm2dc2bof6GS5SPpWi6rXoTxdxHnL
4wNehWMRxQ4XZjjsZkritefl9oM6ATWpOc10zfBMAEtxXW4wjxTXOPIuUsEuHZkBWpkUM3U8kycd
NTEeRhfkUWfTLh/A6ZoecOEmdcuAfuwMPxvql1tmj5k303G2OftlGqWPsmHsZLVa8ggGAGVNh8bE
nDbLojxKk/KejCL61ulw0VW3JXSdtsNtUW7G2sEwQNNdxohdrzfBTuRx6/gjPYSAfEjvIrDsPdmz
9m5sq4bMQocouAG1xITscnFgKaKV69qYw9xmTG00zjVkpe8D0d5Xs/lYSYqNnSkKzARNYX5fBlxq
4+tEvP1mmLvzM1XuEBLhcbsHFLLgtD1rdbzqx7JbF+Qs3NWgtoSCmjYma/BeOMp0D3mRgLvlL66o
Ki5J2IZPgr/fiivlrlT5+lBQFAyYhur+H/fCsFzlNjng83j0ZAcF5twFmZ2HHml8lY5LY550iy5I
LpWZ3HuB8brIdFU9srddnyvbVJceYYzM0HV1x2K1/z3foU0GqijFUct/B+arYlPPHEPNwH+w/D2d
Ed65emauNHShBxNywmNr0THEBtxcsa7DhG6C1KOuQEiO5WD4brVVVWkJAkOiWwIvKa+6gK5ZV+64
rQtQO7quvTaClT26f1c+Ognxr1LVpgd77hRHxvjOpTXahVqPYQg8974QeUFGu1v7BhSNSYvHuzhp
/9xMvTHeoWEFKZsQgj0/Hv77yRHxExDTLwEBb1nBmpXRns1GCl8L67tFpAshgBpcN/rHDh6tL2wB
BmwuEzvawTuTHIWb37+d3EuY8J5CpumXYU57X25UBl2rLumSdZU2XzeOCFbRu1HvviiSUoUhWemO
7bGed9Cim9wTsMdv6RUFvWc6h5NA96k7BoEWs7TaqskDBuVX+8PUaFvTLswXqok5g2x8pypUD3Vl
POpG972wyJabSKj1nZMp/jK+6zWn9RMHkTBkEWhZkMJmUWHZ3+sYJE5KRKcP6Vmz6sIgW1VTlG4d
07X2AKyis8jyWSqlNAc1zu7if/+tOW2fdQ9Ub2vPHDJN74gTUYV6ShWYq3o+/knsCjn1aeKpBXjy
bXW6tkozR955eTlu1QplZqc/tWiYEaRU2rWbtOJh9MLLsrdihnF3TdIgjDNFCJonTs7laPwMUz56
MWreOq7Ry9jF+6DhnqitFPxKGKgPCTMDqRA7JCQCUmMWEQQq2t/bZxCEUAZYo92EucsZoiqIovaa
YFfa7nBYmhNulr7mgWedVU1y0ogUhCQRnRE5eAHJboG+7SqD5B7TWfVpuomnUvXrQvH2KBW4arGg
9YvevjfTH17XMscOLcgnHgj3qXx0+2RvsxRoi/Ip1rxzW44PA3qJFa1/GxvtBPtMrGxZAqnK61NT
goo3Q6QfGrIeRdrjxgBJPHTD5Gv9GRG/Ag+cDmtfaceB2XrWwkkQHWD0AH2TZaS1n3i67cMI3GoB
7zhF/7LSWw5vM+ieQLMNuBg0/H7t/aR7ztpJRLpV0RVCtN2PsWZhFWF623Z4WWLGxd3gDmsokd15
SPm9bp5uPXd6osmKZbH2VsMElzxQzX3Wd9YqbZU3rfQe0qxI13JIHcSQle2rYfGztFRsyphE68jD
4c0QNBdJ6IcxsZQ2LAe1QFzdROOT5bXuzsvbc2z3+pYS49iTTH2whI0Iu6B1X5ASqXoGUWJ97rcl
PnjyPMLV4FFpczA/51PMNKNsfpQdAvP0s9M/S7GCSJBu9WJYVaZznjoZr+vASPyQ4S6WAp19JChR
gzifABn2Tq6+zZ+XylHvF5EX+5E6UnfRbYGTxHXLYpHU0Mc4OAH/FPXvgyUInlU7uc0ssEGOWm28
Ujxx4flGLRmtDWR5dvGNuA2gFoPegAsFBkZUnK44Msv6dIV91zQAutkDtD6HX6LkxwTAzUqZ+i/a
Zn6VoF9qckdsR2tioTbqYLqssDrGo3OlG/Ddt8VbGTvXejbBu1yqDC3TN6ku6Fg7sifHXr16QjmC
FlMulRxBGiowZRn004uXb5JCGRaoc1Sr/JdVcaj3hrHWbPNHV1RPcVRYa63TtoQjPCtTXtGSnd+U
gWMomBkhQ6FszSx+KiptNXKiVzQjhMkY13zQNHYr9E+WjnT10tRcy5JpBAKcALBkoVkMnrdy8Bb5
5BdrvmvC3Fdc8YRTPb7rOKU1GCm7likRA1agO0pg4GG6BM1INWSQFa+ZL4UUxsoVjNcGV03Ry0Eu
dqguwABHHxYslDMOUD2PHJ+oDMC+UcCxq8XfVclcP2UaG1Rxvsm06KhHzZOrN2hiu9zccDp+Ez1i
qLzPsMzQHwArtzFjIFdJiX7K5WeuY7X7NDKy2iJaBDImR88Q8h5FjWBdFD8WBkQut0nesbFvcfZA
oozrEdn63EX8ZnIUrSaYmn4v4l0yae9DbJ67SfxiJSN3wgkfTFvyhzj0vnQj+m6qGsMW4Zp+UEJz
Re3ZHdvCOqnuWG0c0R67keajzuAsmrJozlTymG6diZLnIx+VX1o9wT8Yq6sFufAutrs716PDF1nl
Q606+NJkgg2jn362rfqzrfmqJRNmkr+mQ1jrX8pUoaTs2+toKzHkBwgTZVceYSS/cmK+18ZuRDBJ
qyN3N/hsWMGUwaeXN5A9Ma74WSgm9uUsXLdpAWtLjSlFbAJUWGqpbfKW0L1ARGGwoLV2SSXuHSd7
UDT9Q7GngHIwfiUWBfhN1HkQ91tnm+Qj8M/ReIFtkcAlTXZ257LkahQUlwrCWzy7YTylGBbWQAKx
4WmetZtE9VpU1CZKiBRUCX/mUZ9QyKKjdQ99bgI/NC+dwGcU6MX7aJf3RDgkK5tjQ8I130Rpt830
CqRDMO2qtknPRvjeBiBy0IsQMVESGCQtP/doNCEbrJABZqeSrClmJ0riWyR2u84gNmoR33tt8w6Q
ulkLJQVXxN6fPqNOmF5cNyE485fRTXKHqzdbp1HTAxwYfrmhEa+n5hpF1hefrEir8pVglnNt2SvH
JCBWVVIuLO0TCbBPfJfdEf4u2oJwGrjc5F+tpvM5kUnb0lvPIgbveMMH7QEXkvYQxOTHGcG4adro
o6jU3h9U48MkfwrRTfDehk61q9BmrRSDdl+TEhprSfVSo+eyTZVzD7hAwkCQOKeVjdmCcgekDF0E
BfvtWomNfjWqrrmLSSuZ1GSFnWc7zoZ5VwJqCGxI5AIPkO31T6l5EX0it16gvRqV3pHu1Y9rUjna
VTcqW9WOU4y9nUS7QK5MWkTAOjCCKwTZIlVmElJfKzNAIRdCI84gsvm5MbD7id9Tkj5MGY18KfdM
CMlYicq1ZdsXu+keytTaJ9pIfxRKPJM5SQv2SwNds6n6rlxHbcykxoywvinPeqK/q1WE/wSPTqNh
aPSEl66SwHnWplr6GDMSFgT9sZOsxkcwU7Ie5dnhc/ONrv+IAsL7LByKFJYMUHUaUWVQPYESDtxR
38b0Dv0qTY+BZ3pnu89+Af95LFSz3zCRMP1MxX3ZN8a0ru0pXJlG/Zj2ctOl9tWlXuEExLeVNg/k
G6trty2zCxN6kqqa8NQ0oFuwHZDGkyjftjU95pN+7VXEVczIXjuEpcc7WqrfhGFdA4eJVsX3R8br
F6Yp9h1SB5vxFGlK+BpDotVHxuVWwBuzkRv6EGntS2J9hLp6EnWXbWxs9/6go96W9dnFZDARfpQU
1HLkcnIRHCpQNcWdqtWYQME58llyfuUgAqt2dkuO9ypIgTThoVs7lvtRJImzBvg7nxXdZzsNHhyV
zjXBYr40KARBY+WrJrymHXOwNEEqIWiQoS4INpJijSVyuOJ6smf55OwRcz1wDBK1AKxtxfrlt9PE
T10cFJini8bvJ6UmVEEbgKgN1xA0etGXOPtS7WgPqsQ3YJ1gNkHGhs2xEWHFcdoBsAzhkmdxzpUV
Ixsp7gTrJPp0yav8I++gUFl0mfLGfUBqKbQPAkPEGpTlw1Dj+onbfpPKS6/3rHhcKvkE9qChCLlP
Og3mlJqy/ujfjT4BoEey0yUdmms9dO7a07tXmldy/T+EndlypMiWRb8IM2bwVyKIOaTQPLxgSmUm
Mzjz8PW9QNf6dleb3X6pEpGVKkUI3I+fs/fa85jQ2ChC9zA1QH+FTmkf9qHrTbVrbOm5n1KwCozl
whia/SB82oEpTtE422F38hUEOb4bkIegOho3tswzrD4MLKuixF7eRltd5iD4xMBOoGW/WlpyTDmQ
Q9pK+RnyAWuKfDZjRbK2W51nLyVOEBBhZFocJY3I8NOo9IJZuBhNjfe4cb7NnFvfQKjwjEG5IQfJ
UaKUlSvE3SmpBaTxN85JSmtqix2OjiR5CMGWdOlTRqeSWpy+vAVZvyn5CCtDdt6A1EFNsHGxB3P7
NMNxiPzUSW5mETfHfpBIcZKSohlT70iGlr184NJESGsq3daR1Gp6ETOamiYs0/Mr6SjAyDM2r4mn
vdftz94NTwpd90si4j8ca8JLNJPbhJmNJInOfCoz61lEY7Exf40lTt3CXpLvhbi5C12MlhvuPnQj
bQnLOYJtG5MQsGlIe/eaXi8B6SiCZxzPKdV4pqvZTmuycOO4uDbi16zAUVsTTrUdTeQdVUs0QkSK
zIg+1BtSPGSheUQmSqo08yaSn+Ce4j2mWV/BAGOj1aTesuwWFSEYlMQZXhRTGSj2596DvrU8mE1i
xBtopgj8qugWo1N/s8mpwW3boRmgC1dioeuvy9PS8/Za9OpqA/ZUCV9gjLwnU7or+bUmesv3C7S9
E7k7Yjgkgusx3WttdDNcph6WTrkwM5FTexj5alDdcXyoLOOsAGTjvDS53uya51Tmv92ECZWeNb9p
YLjnhYOsoIV3CFXa0lk7U1DBlzQLegLb2guBei2Vh7WTJpaIQrvjUEwql9po+4GR12DYseei4tsI
Bj9I8FjiQ3LiHfDjhGezoCt34Rj9tkV+VYiRx7qvPihQmNtakVfSonezSgjaPPBLYAL/q3Owr+UT
d2kAuqkqjg2PQiZgnFglj7CtX5nrPRXZI1sBwwDKQmHE5Ynk+BOWajDVefZkqDAh+y72YH+gqhcE
mtG7IP60sw+d1H4RmYw4laY6qUimc53Fs94QMF3pPKzM3ehnqLfOhhBADu229a3YebFVopY6dN+N
M4s9+HgL4b21Zf3iblweZNUdfk8DuYYap7Sh7QkFjPWL06kXRYYMiMhp2WQPC5IUHOMnlrCTk8zQ
X6l5fBNcjDeEdxUkgltfMydf4tKYxfq1TSRKWLb2MeWE/miXoT/1KJRnDlYzNDjuGUVD3ORQwxbt
dxsYW9kEyXngzEcaD8LOlv83sUNeWhVvVag8iUrYG1NhbDgNdb6x64mnPIWqY7rtuYuUt4npJuEh
tP1IeABi7CDigTVtLM0k52Q0Zb4jzeTDHmhB2UK/CWS7i4NI+q12gukDpUjCcA/C4EWY7kdTtO9K
Q9SjlOU+t+KXAA/Mpjd4X4UVftrSfURIUAGHaMhtkcQiIES7tCr9MmiUV2mDtB8UCl9EagkxHEw+
W3KoWE3cHVokBHnNHWJ/7lH1kE5k/7XGgHclIhhaukj0Bd1Vvy6aaJcGHMPxfR/ULHA5LYKiFJRc
SKAZ7KhGselTq9togdC9dDQ4lrJ4CcukWG2r94bcMS92BubCjLMOfTHeyjiYPDAK47tT/WYhZZPN
WbCaJVrAHRWebHfAqRcNXggyyawiZrl9SsLaWLOcu8Nz27U3y9JNHHPOB+7CPOtdv83UWxopOfXQ
73rumatDJkRViksXeocXJPn4BIYNx21Swzxh++zibak51SaGunNVo1fiz3NvNiSDYeR+Zg4bxVoE
e0GPM3Gc53ObTs1rK1OycjgfpgDyo0oldkr3MelQTOUZZ0tHPKHRG4/hgphIc/d7TAdiW8aofYBD
tzEDxI8hUgbTLCly2/AIwtDX0L2Sm0TffEEX5AQ5c9dlnDU8rMpet+zj+RR8OPFy06qWCgWhw4pP
8jKNcY+0NDJga25hvUgWCBMTyBZXT2nDDlHSB0G8t2GlOyuvtI2B943vQWVhK71nNEa1JXMa3njY
iSM9mPaEKPUvJsqT7LovjPGMTTn2bopV4z5rO7Uu7E0SRnwmxGYcTdCIHv4hZ5EleLWo/+Ke+tbg
oWwLzbypdZKdGBtchspmYNtXji8IcNkwkzaxWit+2MwQRkLiKjrR/CXxkQOme4wCElWy5LFWosZP
THnDGbW1o1G/xVWle1ppFYRf1N/Y8WlqaSoOEHKBjaolw7oZfjUM0/q6xDabRH5Bx4d28V+Srpwt
ZXwIq636FihInch+CDt2ouUYbNVm6JNT8gZ1lZF8GIhtl1lkOqkv8+B4iQEGNARoSCuPEjhXnsmX
exnj0tmo+vSuY5DlwWxIQy2zs8grmz7t/FBM8bm3KOtIEfgrabKeEbR5hEzk1IJqc+qCGK1PFI4+
sEtAkKCYkDAod7pGIrZro0vUh3xfDoPnENReIO/ZjVCRbN3Gf1WF0z7Qg/M4yodMiUw0EupzPxJm
6HKne5YyZoxfGReGqcTcav1RhuJEqhn4JYLVxzTYtPChXCCMS2pCsSVIAe4EYwdvGNSnvqmMHQwh
NKDJtlWH0/LdrdEi7to6sdynNKEIJEpJX/c6fECFYnlWw2Zrtbtw7A2/qtpPV/2Lu41uEEYCr5uW
PNGBijWNYIph+PSqbvxT9g0RWGVYnJqoC+mEOvXRJv3PW7rd28agiERvZG6nJqNCWZgFOL850ojp
EQAdhcIMf2VOTLqG3fiCQPw7pmmKtp9wgFYaB3YLkHKXIKcDmXThiWOQ4+f1EG/EGH5lKPA2eldz
O/fzHr0fAUPDPU9Kze4pSXqxtGdgchjAlb2tNS949TEaaDxEpmK+wIQ1OKipjyQ5/YoWp66dx/si
aVmq9REEzNKPIbPHU3uF379CrgUOPQ93dIQQlDaY4NTpqPaX2YppK53q5AyCQXWbsPMIewDoNj4P
tHE5hnyLnizDUTRENNS43hpa6UJ8o5NuOYA/0N9hih1qe5DZ44EY7MYLDJD1g105jBe5IfkvlvAb
JJlseflAT4DphGA4PwsPYB3H93AjSNI7qVp5ZpQ9U47wYASwQ9QeKFauVX5mhRVoqLDzQjhk0Cbq
J6SzW5kkd3Qt5m0yzzMGCPuY4woT+XxLSEzzpTDuK4vW2IgLdNZVnd6bMDx9jB7RAJxLaMiAkWw6
h+LLdrqnxqlumQi2AGpx5ialujEHAtVGSohIY73sS/UbbXyHoMaRONz4lJUi+gRo49MJoCs8lyjf
gJlA5SL8RAEYQZSvRzAunrS+f0Jcy/yw6shDopZG+YQ02miSPVb7d6wWOccRi9zMoPtKmq5+MLu9
WWP5nAjEKmjU0TXRe59choFfN/qEbDii/Ws2G1vQNVOoEodK3hsFpwFwxTSyHbkLXNI68tqWhOWI
h9mYtQ2t3tgTKef4VPyOEow6I1sr2e4efZXv3pUgVeOXJJ59pVg0aQ1EgbAgYmOS0UEEllfVFF1W
URV+IEYYfJsgDZNNbfPbiUX8rGmgkeORVoY6PjBHXziIVPVR0b30uINOXRgOaAyJtcN8r/qjs+lB
mwHV5ci9yJNm9k4BdGvPOXiIi/Zldoy9JqvqAmrdoQWJAWasf1lKjO+ngvAmxkAS/KZ4GoYSv0yy
z75RvtRRvDSZjHF5gV3PYhkggQKLIQK86IoVn4lZPWByfrdS4MMlNBA4VMTT29FdqHGu0ySeq971
RoBaULpr2lzDqS+7bEd+e7ExdM6sOFjHjUZl6hGjtdWrtvCNSVBba+ZD62Av0RDP7/Ih/szq4KNy
2ocEaFcTl7rvJK9TuvhyUoqlaY520u3C+76oLoD0NgoPrk9PpSANZzvqJTNYVUuvyF03ahO/iJqb
2sVt4efNksRulfvYNHd12FVbzVX+5HN+iySOkthg7dOt9OgGM/1kAZTHURtzJ/Mx2qpTRMFV2n8Q
1i/JqMO7FaFjMUJ10dQWh4jgVma/zd980ctT9cM53w5aq5ySYNrRjPxjwZ7cNEF9H4xTdSYQOQXN
5KY0wvYgmPAtCbXzRteZzuxgjSUyf0gR1o9Rukc2Ry2hv6V1Zi3UaXvLcA8rbCEPRoXmtca/OtlU
Dx1vtVV5YyaJgJnx2ojiCFHqNQY/QNVFtKZTMONPLaREIngvZuOj4sPy+s5d+tQvaeZaGzUyE6Ip
NOtQt9ptmMe7YrTZ0HpL22fVHxVEezFUB0ylymOA4XdfmI0/g0fzCpJB4jD3jawdT1QBH+E0Wps8
RH5ByCuSIX6HxUyvSyrQYohDLRr7ix/3bGM5Az6cbiOhnNkmQmopGMpy8beEn+3ccfoS7l8VB32N
prPo9N/t6B70NDxliGVN6CAnXKr3dk2So5uYyU7XLtFEbeoWhOIa3NT0yL5rXXDzg+jx6px1Hjzp
1kmZV6WxxDumFyRwdH+6LdSQHkQsnH+31JaCySbDvrx07vClIunClZKduyL4wGoYbuYFPj0X5s3U
kIZGJqbpwBl92TCQorHxC7eY3KBs5KQnYSu6Y3Cd054VEYu9WxFXbtq3oDXQdkrY/nMCczRlnNFH
yDpmYIOWG76xHUdj9bfHJQssghYCoQSbrDQ1Sp6SLkcwP1YpXQxiFu3daFOl6xaaKVvghQ/Zy+q6
N2+1HXy7jEGRhPS0TzjJgtqUXmNH1REzqIN6kOnIYKgVqboZaugp+naHvN+S3qOwyjXItMzpK41k
u295WwM+IQMBh5OCDMS1RA9tH6tDt0foaaH0RHBMIjFBW2jWqMUvMaYXMoR0tC9MzWrFIvvSZhI7
UPkNQbGT5yKjo90hSkyY0T3nDKPwKXPPcvbdR+xXXcNdTKhsiV61/UWqG2cB4X50DbeKVoaHuO/D
TdksGaBBenPQa8EmbTkd9VTfjg9aHzqg4hh+UGlXVrVil4BLm4hgZ0QYvbQ2RUqYqXtu2uWZFMKP
4/4BHWq/wZQHinBK3sH7gI83Gnx22n4G/nXUi/RMaut5QhCj7uuSY7nRmai+y/TJTnb5COTYVAHB
sQ3as8F0LGwvOJXMIznZB+AH7p52P81VQnC9aqh2wtFfLRm+JOomATiyNxPjj5mz48np0LcjbpMh
YgKA/0EaGiYIJGmmrlc+ovvHQiI8gL56PzkMlJQ0Pki65xvp6ME2dAiVbYqMmwN4QmDZDgxYjbaC
Acg71xMPnc8Gcxed9JZzR08fdmyG5hC4PUOVEZGjPvTVyUD2FU+s6nrpAuKrXidt+iPfqqgPDvBS
OWSluuPplSiQqhdk1Dn1aa5Vx2+XkpDUCq2hgzuHWUEhi2hqxpOJIhEVKsdeOQV+JyxUCUvWY+uc
NDm+k35AjAAaaNV0v50W93bcbRO3+jJH/RtZyA5i9+yNUu7dMbfJjg2Y4I6WD80rB6Vm73U7eNaa
6RC0qrkDTp3TMrh28xKXgR3V0/rgWKv6pyI4+rvupe7imUbVoAHMtF7SvJ7PnPO+RxSaMs5AEk9D
e2zMHB4KPzrnRj6ZzJz8yP6rx+I76VjhTJ3ynlzXO6OipVpYxWfVhhwr0B7vYtkd5+6uLB+DFGmw
Gu5ogXPouR87bPtAuQjqbQG1hNPfrmJolYhW3U52fzEF5YwlBxx3CRLMXL7UIoi2tFY+q5JBKXpo
mqRWOmOh+IL1+GQvsUeJSugF8FUavc1TzYNE5aBTKRlZDijyj+WCsoUriDdl05YpEQLO9GZWqCxb
Yux5e7QrNPqffQSULIT5t+0T8yVFkBLV+jszhq+yrmoaJ4qP0MF0SFsg6Ra8HgeWa50VLzaQHUDs
po+GGnlq/FkW8XeKYW3hCW0Qs86IWej/j2M5bXX7VtggCKP8YSg4uwyKEe00XP9GSapLJ9GHAaY5
B/SkNjkBnmnt7pG05/vcVve9jT04qBma06pids8yZDKwA5G4qYoFliGy1Kfc9GIyoTdmyVOX2Lw9
kSNIN/Rz39I81jMW45a5dUwLn8ZmLReF/05R4vleGDMAqTY6xwOpzpBGd3EZ/W6YEhPItSzxYGoJ
BEaCmQLoUBHnGGRNnEeGHcDYFmKgTrSc7Da5sE9t2Q9+wahOSe2vfJCcKWbzXam5nTSXmwblISAi
lYIHsFKo699Kr7nLVg1SgRkG2jqiK/QqOXDcPY4NGEPynRjcSVr4g/jQJhqIOeETN3eE+lgue04s
251jKF+6Q3C0bvwtzC8DxPlGH8ir5nDxZCOTUQAWsv93DMVhsNcMcryW8c++s+unQKjVsVJU3wjy
/lCH505m6RGNEG1Opbbo4LsER6jB7zgdmROQAVKrd6MydvuATAWksz2/Hz4Iy+6a3ZS3zy2QzR0k
RB6twM9y+yvgiQTNYj7OCT5tChoi8rRwEzXuszP/Asj2i2m1fQXeQzorUV5D92gnRr6TqPK1iBVG
y/GjkqRg9PdZsBU26drcn16SuzrHRRycHDAlPU192hMhv3d0NbhzZYMXm2Iwndtsl1jlicbzQ9U6
RARMYFY75Y9cJqUVaHp2ZZrcQc70BiWBs1UU5VKjdAd0DAuCNvVRH+tPfbGblo5ZPVVgFWPrXDtQ
nS2tsX08dubeIjNyYb8YG3WMig83iB8KRId/y8QEQW5bdwyX8bI0LEi75SjHZjf8IsZra0aldoxG
47jGtg1pFV5X+KtweZiMKmEo4tihRlOYHd6tSnyqk/uuh2OF1pKTmsVgo0tQZterwr9Ox11RLelI
RZY9ak27RS5EMGvMiZXQ7MrPHaWAp7VkOGfdwbGt5rEL0eMJArs3P5dLLoTM0UQPRdqxAijqoZSB
skT46Zd/f+UG2YetNmghFntW0c/hHb2jO5WO8iI9RTERioIU0kafrlnI4SMi9W3jONCN4QT4fbs8
LvpIxtxYJIgJqvAC9cF4c/V0g08xRn68WFEkU9oKxwrVkK5fV5fwj3d81I2DOSXqNUd12MHWvhYu
VlsGZiajQRSgK1crte9pihnoixxGGGnbFvtKDve1FCPnTrSRju4Wu94w6yN0e7l18NNzx0Pr5txe
3k8mQrA1BW79A93G+5fiGbiN+YQOPoBflFrzXWohT0CWTI7y+v8hcAlIFkcxf9Bq436akff+IEKY
vOmw/VC4c8viGYvj58qJf65oc/EGl7+ZMLBREjc+dEEw+IGrZDtnEXSAiASW2rz86/MlOPRYtBqP
Txn/Wek6mNh+rlYR+qpJD/rsNa7wH0eLJb1ISAhscutTRsrrz7cZCEP4yo3Z1zVt/iUTy/AMtqin
DqkFbheXvIKuKc4ICf0pc84ZpyZGj/hvdUmpZeOw2xtdc81M1Xo30I2kTY0PxtHwpEWDc6n13LhH
Fc2ZF2alXyUhwmwt/F0T2/hQjGbCgt70WJ1A2Cyvd6lxI8jrDaOm8FdzvtUPJGoRxOYz1dZfjJoa
eDDSj6LTtHvFzJYtONTveXJBDNPcPFjkKy3a9/QyS9JsmJtynQeSk+aaW9Rb/aWlbXfXN1N9cwLg
fZbAndvTu4xdWfprcgoSePKflOGhSrpLOOqfKlafz9kctU0QERjRYbnerHCqUOS5L/u6+MGfzKaa
c17V36Q9fPxEhakjLMhURPM5rJRFSosUFBq+ho7bPBUqTn3sxc2uSElK+VH410RA3mYqiXhOmNcY
TPV0w8leagS6yLFj9WokeXpiC4xBS7qnaXGs5GswCH46Pvp/EThmCMs+Y1T7wFxxem+TZB8RStoo
ESZKUZcMXRl9bxN70YrMlBZKaQW7ViFqlOapekWsS7bNJK1XV6emyqfpYsQLSHsRlAN37oPklkzS
ddFcKUuvn60wsMLpmITmduXb0Kw5q6pozzoxz/u0gAgSD6NyKy2edKVB/clQLtyqDKpoQkNpG1T1
UE/Iw0bImj9cor5Ci0URLP3EwUNh9E6xJTTHhYHohndWJKMrihcoDAC/PCYvwVYCrz6kZfS1smAc
nP97DhxoEzIlv1kKcboOqcXzcrW+lE/Gn6I3QPXTb/phlGA8flV0A+cVXqaTrDN7p4m5fwbJwog5
sLtnsToU22HBSKEpZNqlG294vqJdGwX1Pl4uUdOTlYvjf58O83JQD42X0Eju9VhNbisoQ6uQ00U2
QBdtyvqdbNAV/axxxn9fo5rhHasEqMs59dflS7P18mg7mK5kU1eXn49+qMUIbYtx2yLRTRTJKYUR
/rWD28tYpn50V99F2roFqNDm77qiOCkiZ0fwlOGBXnI3Yeb8DwRSO/TdaWj6XQS0DrVgZx4I+eYT
n7v2Oehfe5wZ9z8fxRTzLfuOeU/IWoxNgK8SR2xqLPCHlf5TLwggCexkYwxodn5ew+i25acU+3KE
65M3or5Hs2X4TlnRRx8pYFYwC/qHDWv89Gmo7w4n/jYZVK+02uS3MH+v5iE7mr+JmaheUzEV/gD4
hWETQ5lVuG2M1oce1/3d+nh3kfth6XmzaYXNSWrF6ttBnBxJeE5If+UJVdziYWxk9phTRN+cqvxq
xWsTGtpttf9D598iTVSOP4v+MMTTA331ITfQJhJHoeNY11pUBrWW3wH+tDe0HPPvKTtNsbqISNrp
uNqa2sK1T9Keb6zl6P8ixVWOrc2pEKfNfBShg3hHxv0T991hvcXcxQZYlpVJ35VbLFPRYk0B526w
wOEvkWnzl1HLJz3om2f0DRY2UQtu2fJ6fJdI2X4lGBN8JdOnYzkxrIEEUB+t5WgvzNAA2DI1zAA1
NaNPNFz+kamNJM72IOEN9Bi0/cLH9sHGTT9rIae77lF1P+DwWE9ZOMljH04ZJexz0Y/Gl0tHAlRX
MF6G0KUjTCF0WP2uq5mpRrSL/m30EhCju0RNsRYikgCmRWzaaq9wW81A3p7Ud4SH+5GpmTQg+m89
nMSxmqS6R9BlPxR1RfrbZGW/ykgscJvuYQAt5yXEq2wku8ilJf7gFeOfl/Td+PazLVgx21iQJQm9
Ftns6xyzxUgOyL/hTk3fwwazcaStvKeJEweKqo6kSaQufmO62kOPTZ1gNvLGln8EACUpDArn1PTM
ngEtbVZO3g86TySXNmH7Xq9GzoCXhF5RUT3PpnYRKVngU4SGv0PkfWeA5oM+09PIX/4gnZO9NGLj
TWVOtwdnmx9iRUlfl7+5/gfr3ywEUrCoHTxYdvFj7yjX1XiqNKZ6THKGmUoljDeY6ahu8V0ouO62
7ZpJi+jJvNM7pJdxLJe5fWfeaXqM3paa7TBH+rVbPFVGyjnHiRd941T3V/zuFhEhwn4tMs4TWnYp
WTse8VzWjzKbL+uC6NSZcxxqJd+6tAP8quNnj2rkg8zQAsJOdeUJQsPBknLiPFqTY6mCIiwX64hQ
WMUsEpKurul6QxUVz1XLfD7r8vpSG23xnIFH8gtu3J0h1Py54BOAzsuZz3Q/GTCSM7wEMMiJan8G
L7wSDSOVqm7piZozCbHEOQLaDa/qGFcfRdqk/KxD5a95nZqqfhRVRi41zZ47pRCn1VlEYPiL3tfq
69hBn5pZpAMr+Ioqifhv8RuuoW0l6IFaMeodyiJ5b5UZWUpFKd+E6XxB0DL/Vq+FafV/LaN41pl1
v+Wc67eqIYZrydn7bKm54WsLgubH5fdTvE2RfQsVqEM1vdJFjj4/B4kLLgSG0a/cqslKjAAWTZn0
Yz2qvx1X36mBxZwd2A9WN3M3t3ImJIZlpAdg7kW2ol6ZsZTM9yEfGHrU+QYiASBq0nixlktSchT6
2/S+UDqEJ0EHA5+ISTybmc7veWbpZCdAGsxF4pgHW2oXF33kFZ5s3qT1z8X6SpHSUPx5H7rD4SC1
k+aeVFmQdWWQbNfL9R+qpWgnvILDISnD8YxXFnJgCn10oMRzkwkdYCfi3bxWH4Y6UJEmUJCYdb6T
heAyjJPZtZYyu9D4+wgS+3P8b9u3M6XpwSgiErWX1/79B7gS04Y5t+yIMMJIjGpkWZ0HYhQ5vcDW
Hxv3/mfVNbIKpXk5J3dhQ7CAzbHqrWqjt7Q1gz813ilrRHMPDcGitwy7XwtKcTTrPHvthLZfMSzr
645wj9mMj4YpDwjUPmGqF9J+W6vMFY1jA82ZmenOcfk1sVpuTD2Ib+RegOACRLovIedupm5R4M1W
F+4NCSyPE+WzcJhkQ/BSAe2b/YNo7b+dYVPF29gKUDAVwxm4fMT/VLFO7hwwu1suXWniVZi6AVMu
PS06h72K4dpY/NgiN4vtf06P1XT3H+GxQncNyzRUwzUtw7BU8b/DY1sg/5auiv4UaY5G3AcpXoRo
I+yEl5Qf2ONwBcUlYX8AZ8haKNwBU1x2GhQtPDWmWW+NiUw2s25fbc0gyGgwzujs4C3nxIXyxBbn
tnDe/h1KHZW8hDbxbS1ai4xuYlgo+B978b2CANYbYr01gNn5DSarK9hC4OVxfF82Cn2Rvo4vVa2X
Vzux7W2k3ukD3o3V9JQUKQm1Sq+e+8a1twlWLr+0ye0DTZq9/uurPz9UbENJqyco8Z9W1IzPNmHX
ZDGQKZFU1mucpUtcwvSeyGg8diXBfJp6nWPjr7rUk3K5GrlaXX1pxi6nRqF11iPtvAIeMF9ZdA5d
hAooEnd1W0EmdYT22AfKY4IvddMSpbpdjadNIcdyPwZlsTUJArcmFYs4PJ+VnD8szjgTatap7u1H
OEXp0bJHx08m6mQ3rCvfzVQVx5Qy3hnaMDInKB5ijt13SA/n4xxBWoEQTnp21fQnohIHnwjRiwT0
dGaa8tWpM3O8kN8jq+SBACfM9zZYB2FP2t5yFPmB9C6H1yrHK91XeXHxmBD9N/m2PVT3nMZ3oprn
+9nuwyvY1k+45GyZuSrPa0nnfEBsq/b/+a7V1f9z1xqOpgvTcEyddDLXXlLK/0fkca0PRuekgXbi
2JGgoJjOJZEA0NIliAcp1ZNhd5h2iuw5BKeSK5Ih2QJ+qQ2twLDQEC9jZJlz7WWzHSay0kZbJWAa
Tt9ziVAyLkaGu+pwW79KaYxtZlw0oJnDGJ9ppm/1mpljALnQoz0lrgHLqYcvrHlyJlZDNyWerYks
8OKAXXsPSgTBGgY+BTWpDqWZIN3tZ1gec2mQljTPb4HeLv1xY2r8QCemkihMN06BUyz5pP9OKqUz
8VhoNVONoL+16Acm01QfV5L/ctW6jfq43pPLlWlaezex9iSCGWd9xYC0LLsIAjAxwtosWU5W5kIF
fvcOsRuhVDPcU4V6OlE6/fITk+vSI9mry3F3soZ3nnvzgIXoJyO6xvs18oyt+Y58TExXCMzQc0ID
a1P+Xn+w3gR4vVzpQLuYiyw+ZQAc0R7DmrsXooiPoR2JG0hEygJiaj3TBs5aa/q4JYA+OazfZb1M
o2mHzTQm+LOqpt2g5fjonIaQIhRCnloTPepFKacmrEwlWFFVu+sXgisbTbsjPw0Y0XI5G7q7+1kE
rJbV3dA7MNMpxXk+mtorG85u7UFZCJGINCB7qHNZ0Ubak15FEfuWhQWGTsKV0Cf2+LuG7C6JK+Mw
JORLz3Cs6VclCKk7J/qFBuK9AZP9JM3c2Ygk7JWnWQh20FZDpxim+5WtU7XaE11hdxfYVOxCciZX
ktE+KDQEbqGAdGEHhvshSzqezrFd0LNJ1pzkLPJPTmwGs9NB3rjt38nJzU/BEP7sL5RlzR1F/SvB
R++ZO6Tnso6Z2QaFe7ByAF/F0IfH9Vkt52LHZM2L8ta4refmNlfxIicmGhZcoGGmAf1YPDIIwA8E
8wyX0CTYYd1PZSneJ0tMj7OaDhdGeCbydvo3qq68A9ayb532NaWduI+bvDpMNjRtgvjEfeqQIuvl
HZW6WWidT238s0Gruvpbcij7f3Y81/jnhmfgY1DhaBiuYAnRlj//H0uHChaoItCS2RhCUe4WdIRt
aLfbFZ2SFGHEhiXujHoKL22M02ZdWNIofInjIH+yltfr/34953UYVPFRMmBDXO6YyGgLRpiiz0/r
iYSgHhhNuTZsgiZ7MmX61fDFpmf0uivXHI2UzuSFhxq4iECams35I5PY2rOmKfnAm78orYPq2Rhb
Dr5cNQBCf17PHIka1QyYvsfFaz9quKxaCx3+clkIJd/rwXgXE/R0U4rJuKEiRlYTIehaX0uXP6iU
TN5pdGKl2iqB11PoYNDtmXwGzJOmdDGmJZxNUEuERE/PS8oHWiTBISirnV/Ivq+YquffrsY+9b++
mLv55xWNLxwDmxBUR2U7dLzVImzLi2K29UEhIMT7z9uDqf/zVyxUzLg4TKAKaY6j/mN30PPY7UwX
80g9iuyZSHkv7iRVeaJVV2iw+ufY6qQcd1X6VAIc3FWj5VzcJibGEwWJ/5N53fZ0YMYclyJ9hxsZ
O+hm+/tg0tG7LL24JlUmD9tAhE2iPAH8rS/tuuIDKSSTZWkOFGjxizR8Vohc/V6/gPeF6jB7RDtL
4GypJTcKfutgprV+WJ/p5QGmLVrvTRR9D9FkGv/Ph2P/E7tHHBX3vrANx+HfDAP/9/3fEfFGd9pR
zqUmDoVs34uhhd8yziqTQgyD+K+W66LBua50KobuELWy3bWvbR51eAFj0mUwDOP/M9tzi+P35xL8
Qvdzqbl7TbW1TyMm+RsZhbipxFnR1SaSzQX6+GV1YpcmZv0WLJpDJQmqPQG08YFZmWUe6ALZqK1c
lCKIEHcricK1wv5m3ojrI7MMfE3wh5C0RxIMivd8OdklkWPcEY5uHRMikTcdUag9IPAH3PQM/odE
+coY8cuFd5PyFyMZiLOYtHRXKE8/U5Ba2pfKxS8NssJ4Q+Qe7Zhw13sB0OM/3566/n+WIKS3qmGo
PNiCZUz/x/2ZSK0o21oJL5PJj5clAwRBB0BrOlFyYALAzrT09Pl8XxVXruHDAFxi+EmkKy/oA/XP
erWCFcIMXYYl1fP6S0EqcXTLtHiobXpcyX8Rdh5LbiNdt32XO0cEXMIM7oRV9GQZllPVBCEL723i
6f+FpL5WtzpCPUEQYEkqkUCac/Zem3iq1QgrSm14Cz89AVMh7cMuP1faGbsn+J5eWicNlvPnkZln
wTL1zwMBNWsoc0BKPGIvjcpaV7UZv3c+2/xQ5l9nX3OR1VbTg6b17oEKXXbDOk+7RcwAJPWvPbja
jZt9liMF6Q6O6aKu72p+OJhibdV0o7GLrLqggajvGVMx1FGl2nRJpd+4jdE8zqRq51YdPeJE3BHG
MD2y0zNXupqOkRnlDZMVYs8yo9PQ27hV289RGjjfktncjkWAssAz2UqLhK5o5ZjZMRhyrGPCv5BC
MKwNN85uon7M9iVtxVsFhdAEWBg3tR/NAcdBC6vOsswtNE77UW3J88jeZnkFlbVfsQytLq6Orx8y
B0vxiqSNvWHF5GCrNCWZuN6O9ikVWAX90kZUDW6ULERlQhbTiY4I1NGsbTvkz6xPa4bpbVgj1NGK
GoT4Eq5lLA9b4/X7ib0meS54e7h1Qf/L3twiZg4uDm6WFX0K9IkK8a0tKnlr8r2tR7l+X6O0epCu
DRBgwbvMM94MbzqORJl8mxArr9QPpN4lMdjyrIY0mNgCltCRYv+S8U0dVRoU24j2HiAV4k0kQ7vK
0MEUuMI408ve4O6wfwgqdXZRpp/9tk3xXLntpXGKXTzN1RoALEADpNNPCK4B66vcN3+qyCgcH0hb
rW4mXWsee8gAW2KA5r0Rzsg/qCwCeIwfHPJ+bkYEcJVP4ezXKFzgcb1pm0KnqNenpE3F/f2vVzgR
Lz4Y4xbc4GpAjoiNM+j3FMztDfxwlMPNGmO3tzXz1HoLrfCbM6eSIGJjePFYggsre0Y1f1CLIa1l
WDZo0q4NFphVXmwKPcgO7dJYJJurwuiFt3OwB/OlECjlyBJGMxGJDfN9ibGew6DpdI6R2RG6879r
6pXdIONbgJyGppVnCkoSDUXmHK/Fmj+PP9a/Nk/s+XVft8GKs99novznDFB5TjuD7/WPk06dN13y
OmHnWgcrR1+g6nXqmtsZUOr39K3Ta0VNldU6mOG7VLd/ltoqIZ6N2qMJ5eL0OyLjNE5ZY+mnSbx4
lWder1Sd+6kPsNQrXkhNymA4s0Xtxkxby4kgGY+Yy30V6yjRRq+91AtRUlb4smes5NuBwscOGLZB
B/7Pn4W/QGbLTIZlsf/2//+fx+RjskbwPcdyHJcP47ehmFB0AYmE3RCQ/0dZQAjUvarbK+6m4c4w
UozuJcg1m9FSp/mx8Dgn6vHowWW3z8uCJX3nQQgTtbfXMzHvWtISIZ5A6Zscc9VodvXJbRjH3BBT
EFJ8XA+xmO4T6cYbg1rXPSTRBLsZ18LciNE44r1yXXBsDDuyLfInL8h9yrn6TnHeDI/7YoZFhM03
NS8gNIFrpHnZHRXrKZpNMoMRzi6cnzNcPBLAvR+ROVLpW3IumoTsU7IJk22By+phiJ3kTsgYr0ka
PahL6mADIly7YlxiNPgxdVA/ksGOQldXntQlvdJX1uj3ZxDO48pI3ekjTT2DTlGX3tPQ1u+p+4OI
Q3PVUWP9CtnjlJZ58aa3Qm46PJ06rdJrIfJajVzmjsTMYeJP+p7wwWzP2Udq2ZA0Y/f70FJWonxk
Em3IwnlV4UNdi7rRzhqZtn++OViU/OPucD3Ps5HcIDbxHV1weyxrqb/tFYhQwmE3N8nOzfHndm7T
niRDeOx27tnCs3g2loN6pa5Ntg++Gtf6UrvVAvE+5NZAyBJnOHHfm7JOjpmf7FD2OE9zkrMeaoaJ
zTWti7ow2iMidxyUdq3fXr/XyGMZNBPqG7IhReO1xPv2zC2gQfx12Yb/e+UR4xI1A8YM3HbgTPt3
TI4ScMUcHyVG9Vng8MSlMZ/HAgXewrcal0wn9Qrb67zitntkPOvXVZeLrea05Vs/Y4Y0+0CeFaAU
ucXK6aIcHjymQjej1t1j8JMBHeHCpiNsunSE56wbdjYei3Xo5S/6MIgvy4sx9fzdHFSUU5GDtFRS
uXPD6iGp5q95l2knQLLJDYCEbOfg79qoqDhf/1TKMX5PMivDud5v2ixHnoEd48mzYT1bZk7lRghE
ZcJ7npQUxE/yY6sho6OLgFdlqqxjM7ovSjQjKJohInK6fVA10RO5QStZxuZbMNsguAkziMykPkSx
Ga4zUIT/Mdb8a+Vt+65l2i5jjeG4FK3Mf95NCOr6KnT8adN2yB0JuSzvKnxUPDZ9sQXFIjYhk+FN
CvBFzn79YOJceHUQuaZt+CpEZz5OlXOkaS5eyzE3T33rgV1YTk0zl7swn41bBIb7svX7NwxO9MoA
GxehcWcNmvPuSne8STJiGIaOkDvMtc2qCYJgX9OcvrsuP+YQ394XWQvn3snNhyZOrJe/zpQa5K8z
2irvQxh2D3nSGjtHNs1aFTIoptSr1Mh/4A8meSovpk3ZWc7JjAlNjIoo3zuGWZ+pNJLkV7tsYCcy
oio3cV5trS5XZupMX0ROxTdB+/DnJ1ptbv4+3PMVwN4ybYedv09B2/3nV8B+w+mHfJYw3v3vvzi9
XtH8JPZK09pAK9/FhUMvZWCXExhy56X6cAHSDXhiifnIDZBLRW58oJAYcDU73bkYYv2U1RE6YQPh
5FwCYxo08rhXE1oljBZOeBxnPIlu1p7SwiQ7QLV2lsWDnQavEonFnVpKuMJ9nUuHOlzpZzRvmPNA
J1LElaQ7ewtv1IHgSb5RWacGMyUH0xzqWzZU+ibMvBnTQwyBUfTgKSgOdg0aRwLZG5gLY3fz5w+U
G/cfQ6TnCF23XN11qceiEDK8327qvvKIcAlrsWmIqfbM+Q3d2Y0rRXHQVcC2hP69TSSIXUsL272a
wiw/eI+8ybovjch6JXleeuyDhEMWoE25ak3wi/zI9XAbdFn7OgjH3v+6HnXaRvbNPsKL/TSQgbUJ
TSsFrEVi1mhOBIwIooud6qnPh+HZQn6xigsxniCID8/piKK3Rny4RSqBQgo1MzGLFNuZuoKHkuUW
qjZkMiHb951vEV6CmyPbNsLuKBs7Ar570z2YRbPh6y8XIG+1j6x4eB5qZxlozXv1r2p2jza2tM39
9dRZMrbprkx6P11cRI4rhdFs7H1Ui/I4woC4DZY7g6VUcz14y2leUyZLus5/iPAHwcb2mwtRNSe/
rg8twezMqriwkUCU826cBfdiAKlelXotLwDPWMlkBRoX0GSXitsCl+GNY9nYyiYzjU+WOGLobB7H
HLOOBpH7Zyh6CnQzNoNzFmPSWtazQ+Y/BP3U7nNYEvVyz6r3/zoDaOrREAisbeugDJNOiK9vyf0O
mhFThCHj+3Y0zXvR+ANfsUtNyUPTMLZFuh0hArxoUcyaqTLeHZEGm8U4uh1DV3+fovh26MNP2iAr
0nhGmmthhxkA4+K7HwBmiFqzvpOUE3csO2iNV+2DpYLqhyzdMNYlO/WzMbqFWMjw0tDi0yDGHYJ8
dvHycaNNeXac6ip/odFxaeeMgq6Vp+/t+KoKm6UfmptgGtOdRmlzucxqNN77OtGEjof7srZdmr0L
T9AYSjydmaXfJZZVPweesc3Nanj78zP37/KW7rmUbdHR6MIzDHNZtfxtVdJXeGMtJ6gPUzG9SRk6
3PiWbfP15pssgxWvlhdOYgLFXhx2y+riyqiu9c+x+2gmk7vR00nH5RnYd1fkfFgDB/gthBcllVjP
Ng5JNkrIC9O4eK/1hH5bFHx3qMy3feR/jPoIRjJM8ISwg/cjzz+k/vShzqL+4ypUEgRSu37zs7Zr
lBt3RJb95w/GsP+1szHxBTsM7Xw+tuv/3szETjaYFizGgyHJpEsHS17kkhAxOOYL3d1xJwTNR9Vq
0U35mnSi3dUpzx6s5nco8+9h2r5PmCC/LC9ClkLrJgNGlxXWeC66vLjV8jK6zcH9AW1fWj5ziEVw
tMmN82ssGHl7nLrUuzcNnPBVRCThUOvu1irYbOp44i6ChOddbejzruuniZHJxolmFOtwiTuITVTA
xcRKuuTfgn9sVm9Vj+aK6pBzyhKvfIuEcVswsz4D999InTr87Av/tdS+J8sdOJNsU6bVBHbBDp+S
qIUCsLBYW/HGKo8mB1bXfdNKYCcjz0yo1/En1hswRarqJBxYjaCL+rt+Sj7YEk9QYmtvUxQ5ZCjA
SFu1L1M7NH/6LAxb7Eva3s+TdsQaD6mpNI8lhS+299qFZT5dGEP/ZHoAsfQhuPHly7XCgOHEXCX0
LAHe9uDTQ+NiVdp02+sonvuWetU1BmUm1nQ9O8H8sCQPhJTuP0VEh2MINS6lWYevbuU9KuHdND7r
SfY9CWag4sLJ7gRu2WtjQpKMvTJL48aHh3B/o8SH6tAWSX9MnPYqkLjq7xo9mteCFOiVZonkQZPi
XUl2Bt8rSVTu6NuxQt8uAIcbp+4QQkjG1FNeNelJr79gJRB7unXVO+EP64J94yYsZXpHOsXfX40z
nS7p1gbP5tJWWw6uTnDGn5+Hfz0O3tLoMHRagESYO/9KWOnxeuexI4e9GGznzkyWBDkMH1ZuRQ92
bzJb2cZCZY1S7N+xFVdrbTGpLnUeTfTsQTQs5wTs4RNQOt66SjzaEiXzTk7u7/EqEQuu+98J4W9v
1F8NkVQ7hH5w6E0NeI8Ambo8JQ3y0oOUpL4OOGGuEj4Bcmk9Vs9tmsyXbClETG4+3hCnK3fJclow
7KSjm2+mzGJdsGQiVFMI9R3WxiFeTo0xu7gtHTcHg+7Tnz9A6/dauUeFxDV932JAtcBz/SaOwHNg
ZtSzwoM1aiUIX3SdgWZ/6HkcUWPOSfSNqnDTx7qPSFerDnqE61EvtrTeg8caE/9G8eOrpZyhDlnf
fs/R9ldaH3R7ox/d7aij/PUhCVzveS3RjkWeed/i2dhnDZ8FJlfYP/jSdAIfKJpmxMnRHYxzWsds
96z/GkUhBP+2pvM8lzgaH8IXEnR2hr8l86T4LhwLNeI+mYb4AOavvUxzsnaQEaNEaapNabURnnYO
LLh4BpTZIsBSsB57kstnK09u1XhUmPg4IaSa9DMAEHiiHTeZkzfv5YShlbbIF2gCuAB8dzgFvZk+
8EEggc5C55Nn3EOWpEw5Q6WqiwazOst0Cro+OovlwC9ebk0r+KZq4Tqh1BXStnvsMux3J8j/17rU
dVv4czvtSMIkJ/+ULEIhqEt7pob5wwpacm4bTz6Uhu1usqB6oC2cUG/Uhmjd42DcqPOFY0s1r4V2
MhbMAxSHxLGnXB0Rt6AtgdJyo9jYbYIHtyWI56RO4WGG21kDY1NVPqWjxq4P0AXxjQYTPLsohFqs
IyGe9erdyWFFzF0gTkUwJ/vrw+UFJZAXo48/A7a7VlKKUPbYr5LDtWkyTGIG44o6J3encpPSuLli
zdU1eCQsEgJA+LNjyIfM8sKnyBZ02ocm2UurRIcU6d0Z78kj4nJUSrUw/vEuXeizKBwkWlrjPbAS
lgdLcwCMJUZ1pHhlpmeTJNZ1bkfFftYGa2t1rX+pM0BBVd2Zr9f/SDJPH9HU5buZPdQpZJu4K1Pb
Xs9Ni3sxHY9uNDfHkcrxtVqlSlbqepkRjrUUsNQhII+trhYifubBEQEGShKWhW7CxwYvVx2E/FvX
lvHWm90fTZUFz7EBbNnoIJoBKfPvBms6X4cvuyMD0feR6ruJu1lSYTbq1jU1+US1z9vHk+SvVEuA
PCx+3uw6piq9KsXF82kXqNW8sO9lkk1f+6wE1CUnROtIyw9dlgLn9oz+ER1Efy5HqwarQ3lQvYHV
PjpYtT09oMN0WdiPEi3dAs4JTDYNyWJAGTw6mHmrb1T6RdITc2hrdOZRXjBgpjgdYpQeDWqB2+vN
kAsL/p8Db8EYWlJ9p4DGiy1Gca+5yK/DZx0J5nCJotVczximwSGsylZiH2Bz69NqaardVBnxkyK7
d54A01ZF6AW0TjzlMRyPKEbfk8InBGhi7dg29U+DC5tWBNLZhl4XTgARAoT8stiwUAveLMQV1JMI
+9TtbTg05yqbtG8+lq/lSRxgpgDh6+YXndirtV7JcFOiV1CU8QZZ2CEwqw91RnqauUvqlKQgq9Fg
UXbZNo1E8iq1+jGsNG7dOp+Pep/6e6AD/Y1ApvsoY7ExlmlW6V1g76E39b9XRre7/rJWA6E0IEhq
zU69e++Lep1OWnMKWzOeXkwdK2Mf+M2j+hVi3amY6nTMy2mj3UDgaTdK9aXewJtDo3754awlwQ2A
VrYVlZRASAt5BxUKqUE8Nbd+709kBw45JWe3OxuR02Cmov5C2Tk72yCnVkE82FeTVte81jx5VIMc
564X36tyPEuonCd10P96ZY1SP+F8Hv28uUv4/98mYwivy7WFy763YvULCW0xMKtdnEno22U5U242
dYar5Fbt+Qy/1NV7I2PBTRxHwZbc1OakDmY3UNpIKX0fAWuxxlgNDhlGRpwJevslWy/CLM1EHKVv
f6iiv2rjwu4E397flnnSPc8a2pHJMtvn0kQtgiinZSXJNfVuWFU/0gpf2CDN+qlBUqy2tSSu1E8m
cmIRjjeaNngPavTqdZz/rB7J96IgtqpVUTyULuZ4L+M31Z2e3k0RfyKEGsLcqGf9qqfxsFWdpMps
xZH4h7Nq7FOH7c+LEk8NneoAshFLQB1o69ru433a+5dfY5EuMyjj0v3b8HRBCVGQr0SuVOaHLUI6
A8iV33w2E7O9fozXT1B9mHK0m5PLdzVr/oTuk1ur3qsnv2XTcrzOrh0BHjf0+ZCP+zyYcZA8dkK3
nnTCXtRllx7uKk0CEh6tUCMMq0JZOevTvSR+ZK2aiG6mfzc7zTr71XxOsiQ7G1U0rNuxxC6rxLY1
5gbQrgsYpj6NnVm/uS4gEUZHi6bfagwgKZHuFN1iMpKfnA4jLfEa9clHFs8MhyUn92J3HWRRtje1
NDq3ZvvFAK+5mmKH4LCRcg1SdAtbVjOdpBuZaw/D9eOVLa9pwUPrx9odVOV+I4ZOu/O62VoVhX6v
Yi1idADHMMIxNxlihLOGTXZeXk0Rvj31Sl0LQURd351oca8XO/Htrx9Wr1C3eqARhiXDIlr41tGn
bsrsXZzQTFbqL3zsN+w23E2nAtfwHGv4GNdqCFCDgZVPYFTAKAX9Tjdr/axGGBVlFOUugdxkSZJo
uWTuLdjBv15Nc2MgrB4wQ9ZTtzb1o1fL8fqnDbPVNte5MosQSqkdeRsxXsGwBbQqMGOzB453dR5/
54NtL6TPh4+l9q2IalSwVlU421ZCciCQBVwWEr7bMtW2nRZetX6/fseQOXSsDfqrzqDt8DY799Rc
FleqP78303RdJNUh5FPnXC+V4L4qtHvLde4DPyBnyNEchOws7atyKLcJsobrflhdm+hTrAdXtmeB
o3O2sk8JjZZj0EJybokF3Kbz7IEvs8NzasTRuavwsDmMgeoSgm3aIIuFtJyB0YQN7hm9dc37VDO0
NRKA2E7inzXrpXpNM576d4uNPYVuPsrqiQkHIXYlP7EMA6K+zLB6aj11jkUgKnq+V53H/EDaF5IE
Fe5wjdahSACGZNH3qEOOHjY0p4oQXy4VgUDcLMbHLBu3WGDyr3zS1oqZh1iNSvusJpcYjd3G1dpl
pyTYiH4xbbbF1WQ5jE18Q5AM9aM+yM/q20Np3l0ajJu3kieWeb3vznoC9m35f45mxhZtjsNNW9TU
koREbaRZcXZW/5KXN+eo9pJDNEJUonuK0Cxx3VNuHzS1DPIQWTpWVN3GczxQG8Bt0E0kahaWhShG
No8oJJihHBLcGmNdFwGqRihHG5uI8NcsTO7JVwIIMYbG1aAXYN/Wa6DPZTdadwX+04QUpK85qotJ
y8j6Mi1jgxT0aq8lR9pALAvGaykYxlFkPJU4qyJbj/apTxCQksvJpL0EUQvWZSlThXVlMx7F+jo0
7Yul9qhxQBhbPcVERCHSwFAi2Fkn4XOVw54pQZxwPxGwcb0Ta/DIut+ikIg/ch8ePHPCB+vTfD0X
xnzUoFTi+gTkWC0Hr8f4ej2FXPLm0QVfWQHrmKt+K4RseGtVuQQA2ZjvhZHf54Vt/Wiz9gYdqPU1
qlB5DrMsHw2EvasCpObodbG3nTuCTuIil+t0ANvQFCAQOm3OToHRzLuqArbeYQ3CJ4euX4nqUWI6
tCPPSobolNkNPoTu9MuqxZKqvLMAQd9eo+06irZrD3rZCh2qsSm10C9vySpu1hAMUFHVWvWFRZ44
gUcOIURQHCobCq8esTxoFhA0V4jVp3iBDrHhwy5iBec0p0AcWrY4D4V+7f645hAecjvc1D0r89iC
B1DbRK+IJRuIlePd1ZGRsGlbhblPacAKiCC5emaowrFKwJX201aaW722aXQXCLGhv+UajqhSc0Hg
LXeIaC1zV8bzR1+l/Q2dYn/XSXeCEWqxxfbnZ4u78SbsYphj1Gy3+Brcsz3aAJ6WVxjOwLCpOsUU
Um1asI1PLVuEc2O1r9ZosJn2LXmuo5UxL3Z5uHj2Qx/FBDWPpX204Z3e+0hQru9iTu4PXtRClQqW
cEkfwNQpIVobXie8BDvu5XHwUtqu1jBs+UUf1Nmv679OiatBdT3r4bozlpZqo44w7gMiJi1A3sVN
J0lqbFpWObjB+BH1pqh80IeyDo7qFB5TvokHhvVWktLjge9jgLxTh9ZBmIkUXSOqxjA7yvDLOSWU
fZCRk9CV9VMN8e2ofBjdsjgN0/LJCaVz1GTuPKTlTs8rey9LhzIL4MGPKA42VRW0r+q6HZG0WdXi
o/aEdpCZJp/d3IROIS5NN7f7X/excqp0uDDKHKhqUXnpvYQstAftHhLMMeePXoM53gCY+rkh/+fq
IZqL8CGSuFnXNHTTrH4I7FQ++LMAC27k+mrS9jTu5k0kI5qmi1xdvVLlMyehn6Le7em/7fWqjZxP
pQH3wES8Olv1CEi09J6AAl9zBdugPOrER9wFRYDmbtnukoWwK6PUqb+U0LAemlHfqadSqlCwPMxZ
5oMygV/HV05SDfvsv70Fv6OiIchFvUHV71c+QnPXLc9amyVAaWkjVnKB1DRFcIgZ/0jhEHubviuB
9gVjXWv4xInwEA7qeZxrZJ9Eo8/rCP0GdMkBS6hrE3DX71G05Ofal+4518Sj1iTVY8ymdmqK+iUe
kRGoJyCZLEAcUzPSa/biGxVnHi8aEPXq1xu/rhF/funLinZW7KNr8PvD7HjFwc2GngLM8u8J0pvO
pueOKynrC7FQ3e3fviUv1E+kFR3Ud5YFg3yI2YyerKS7x3a0dRa3iBozgpBqkGv3rPhR55Y3MnK3
pLbU90yA2GgoemNGJzULRwmdraWDqRqdcsSAXCbCOKhrJtTcO7TVROLSABVx7h/R8nyl/d7cuFbS
7qUsjecREcwmNkx9rU49t0nI1CjCG3VqkmV57xnmfZQaBmtTYIr5yF4TRcGPAaH7IVnSDtWhCb5b
gpsxWq7Qkw3PcYzhZvSIxDQ0lGKAYvTN7dWsdR3Pq+ClMclMgEzMyBE4ZDLQoUIotAycGSgeUNyg
Rq/jKNLixxIQ6c9PiBCK63ORE7yDTTLECE0mlZKhQXb4qFrnGU1GNI+rIA/q19ZdJM6m/qnFYXv9
k0PU+Wsl2/dqvHTCm/ut+vPqlEV6vwXB1x9xv4W70B6OkQw1cs717gLxvTg5k3xVJUuU1uMGTRM9
w183vxG9NnImCwQX+K2aD2phinNcNPcabcBTHjf313tZ3dbqoAGs9xrtk2FYA00z5hB0APNxlv0P
XfPkFs/r4noragKNnNROiJsW0RbuWf1aMyKUumetfs59mescI8yH9yGMzj3Cwfdc2QjUtYZC0E0/
ooNifw9pImqifXaC+dA+Eg3TPAJAKh6zk3qtrlb5QG7WQS4/UVjdOrAy8lNy70V9Xo7ReYeyHSEl
UtB+jafsmUqc882HaZc0+vwCK/R2rlikDbob7CxMYm9dbZFEgyEp1ctwM9dFiJ92GV2A+js46Vh6
KX23elVH0BGaLtxiUGnv7DKHPyeb/CuAS+TSPYasoeELXFYKQDI9AE5Qr9Q9Fvlus3JZnxx1t+23
vts1GzXTL5N/JXJAcWgWKfkvneIBAcbBCfM3fMNmo41v6G/yUxj55GMsq4OgGdYkM1QH8opvfxti
1WAbtX18KoiyA33crCtblutp2QX2LTr7eAavOKUnp/TuAqd7ZLfD4wtTFTbn6LPQHywQomxRVuTN
xuz9mYUVmUGAlL5+qwXE8oPnTY8NaOXT9S+gxMaaNvSfqRnb56oD5YZaYhfyIW2h2ohHADbqVpqo
v+IlqG2AQruC7hfwfy7YLYzqYtxpZeN8j8L6b0qzXsxMyCrAUytEt1P3qFoJpXYA2iuF6WTCB9le
C8hsuIvDGCDr+HOPAfb7v6vtlF9M8BGoUhzL/K3aHvqi8uLRtvZzlvhf0stAykMr++5uinkOBx9k
nQVUZOVIfZvbMTjskERzi6X+OWRJvHRaAA8Qk9klFKQQFcVNw0BaOHJX+ty2OGzyvR5WZ3Mohwd1
iVpgtTFE/d5KXx60MfMeBkIDkZVI/4uFqEr9rUC+Q8ztJHKIsj9Ae0dqvXRSnaVPSFjKejL1nqpH
h/hkhBFl8MysyQP2bkUdAYRK6YujrRhBKi14SuuFAFYCFrA23ViFmB/wXn4eajz8RmwlWBizb5rn
RPtED91lUZ0/EO2zI0k2+cGkwgugv1SlvTV/uDsUmjZttUXRospLUWm/Ewpd79X+1iqRcHt0JmiF
pk+C/s4KRCGUNZ30BiRI8pmUymdvkWtrQUlpxy4cHrMcQ0eOl9N2Q9J2q5TgMZyem2mcy7cyKYOV
RnRZGbotkY7svO1iqB4kqRhaI7VTMebPyqmG9uPSa76895eBt07pKJAQjO6B/e+BCqX91HUdBnsp
v3sy/VC/8KhV7kar6/GmKt0PCcr62JFSoHbGFnXtbZAQPSSApMZFKT8024vXY66vG3BKyB/thfRU
Zayq0o3SWRaZ/lmLJ3frOQVjaGn36zkvIaYn2N+IEdVvCnUnTdA5Lx4E9qQ0yjOU4U8A3ey7WrY+
GyaAht5y6tYWyTQLsFq9m7mBdWcHSIdNLTuZCUy+QSPERdVAkS7hYYtgWMMgend6Zgl2mBCSu9F3
1+WggxZfuunGljya7/nieS5ZKj/qIt6WTvQ+oLemqkzBo4HsBTkw+IoP+GQVqXZnCJe/jXiXhZiB
w70s/Gr5NQHE680eX8H45iYjfP0SOGBHIPF2wGF1U6KOXGlN1wFj8UAhLm2nLO9RxqS6e4AQBZMy
sTIcUGH/kSXwZilgnwxdQouFJlrearpGaoHXoSzna69GnMJ1PiUbnHPmhqAp/WZYOhap4RinoByg
uy19CrQgwcQaDbDEfHBSvMDKVo79fWuUQb1zWghzmqMXz2nUtZgFLWT5Mxmo7QDRMYF5GHopRKgl
pJd6wfwQkmuOqANKoLDmZwUgMKw6vptxtO1tp+Qpq2WwYTEDLVcwhYNTXMwRxzjR46fQB9WnlTaQ
Bc9flSM4vBvycdO7azeoarwVoNwVSYvui1/IS8hYeJem6F76xt27GilA4ei2G/IvQY8si111kFSC
2ub450HR0n8fE+nT0MRDkStM3Xbt32TZeRj0KP4HsS9c8e6TkLSfhzh+AjqZUmOaV0orpgqMJZWp
W+iBxo595gFPgkMMiROsK5II5y3hCKQ9JfoM8c79YSblD81EXbgswQaZeoflDOUBGmlYXZo3fdHM
yN7ZLpMSAk5vyRckBrQu4v/oLBvO7/9D3zYdRDwmDUXb/vf/0Boju53ygFKNJ8c98Av7mIVI9xa/
d+xNRLYA6mBJARyOump661nhz1MIwtoB0EuBPWvlJl37ogZXTvImbF/yV0qI7TlRXSti48SQfGK5
XW8bOi3GxiMkZqLndbHS8sHDqP1oWk0OfCzaa+mUIuYv+VR8e4eFUdzhs/NugyEaX3TIOSv2L+NX
5nO2OE78VEIBuYlMb94xc6GgtwOQEIuiXQhkW2PR4mhdXk0aCTyNg4CtHp1XpUfpdARsWVUQApIT
wAg7c7IJRDFcz9/7hbUoZPVTvxyIHn2TAfvapmzbx1TOaNbnb5lAoTrGPGJEIpJdbzqUMVTl0CdO
sRL1wq5luwMU9ZDN4XCtzf/qK5JHdTAtvEB5WZftO7FMZ5MgAaQ1IAV7mK9ypZz3yoOvxqs0aFhL
jqTZOnm2Vl4YVXFShzBe/sOR+2gUGfCX5TtUf+j6x8eAvw7YvLEiER2PoRbB8Eib82RryYURKdwE
WCRvUzNANSi6Huh7ls/7Qcu2kxWOT+5S+ienJzsJxP+fwCealN2O9LiLkwx1TJt5J8550emXxi4h
GVT2eziR3E37xNqXIZQeN54mPL9UHNRh1gMibwQE7l/X+pQO+lWz2ZCoRiQDq1SWB4Tmgru5sXvi
Jxqzi28VF2MaxXmcDPNOjWktjyrRqiBijDE9x7lhbDVof2cNJFmbZVTvqvTFkN33chEjFY1Ly4gN
xX8MGr9LUXmkfIgdrq4j/RJoBhhU/qaLk3HDBIHv5VAP+UmtVAS6jY1t5P2VMIcqVNsQ4PTzNEwh
ZmNGG63OPZa+t7v2+/86rXF0h46pr4ocDViyiP6j5aBeSZP1V1vjeiVMTV1Gf/kDEDiIvjlLLwR9
WycWaY+VL5KLOsDbtTYiovSkTrUq0c5//gi8fxoWsLPYNjoVmwATtKkm5//8CLK86cA2Bj5c78xb
V8S4uMlUfm8Ezeg6aEnPyxq0q7aWHm3pQtbQDeO2FN70ierXHVbl8rvTted8orYbVYO8jeMiunNd
vKDhWEIvtlAX0jB5whM3PSRUFpWI2qGdvpJhE6xD3QrPYSry7bW7DkarJH2X/tk+EVjo2zTjbRLO
S682HoAz3AzVkoPZ1HuzdzNu+v+1GNUrw2hs4qw9oB5und2XlJPJryRWY6Cedx+2aNBWJKJFR+Ql
J3UNN1e+9yyaK40rm3upGd+hFIOFo/e/nY3eXBsAWd78mkS7MiFdUVaZvwKGCglzyf1ll/nyzz9Z
1Lm9DQRs4Rny0javZfp/hJ3XktzGtm2/CBHwSLyWt13tm+QLghbeI+G+/g5kaR9tUTe4QxElVLEl
kiggsXKtOcdkImItnXOmSsuglXYusHsmQbjT+LLNehiPuUHJp64E9Vk0sBsrHGi8jjvYhz9/7Yb3
+/eOmcBwBX9b/uWA/P/tedn43pQbto+21XLztY4ZcSEjVChlkR9yV0PLb3wnuiicRMwEbkd0CmEA
bC4eMhKYiWO5RlY1PIZZ9uEoB6yBb711S2IWw4zQFwtdttfOmG3or7+QbWesYD8F3+aIcn/xGTAt
hkzknGsPV8tMhQd3t3hUL7o+NIxguvcQ6MbKG/3hO0hPZdQcuI5WgsYfwrwyOJpO49/67iDoa90q
y/Rv6pPQH+NDPiwhPpX3WIfzg6K9hDrBvnFVhDdvEeKWIDvWjMwxJAcD2MXlAXB/CiDFvthMn9je
ZJ/KoZyIWe//OqoE0gCjmx8NpoQ7DBBAmNI4u2UO1I/AvwVJHN6sdLRvtlkcO4TgiZzfyCDtnhh/
1k8iLN8ndySysETQVzYhaYSt5xOjDAx8L5vRu7oM6K8lssstyJJ0fm/zpiJ/IQ8upMxdlAQ7FTC4
LduOWdHdpYhEkSNN++blMLK14Ky7zAmWLrnfpf7D3E/v6h3sw2PgDe0mLVqJbaA9K+bEqLmAeit/
xvyPK9KenYuzMDlxwKYXLYLZdmd0Ol39+pdl1DbqB62cQL2g17wh05vqmt0XyDW2ME39OfLbb9I2
oidX1+LHkDTDlckuntCrGLdMDz7OqbsefzFLCw/1cN9ndvhcIgZcd5EX7qOsbg4x/qJ07N0f4IN+
aWMQvHqIhwPSAJihlsXBjfT2I0iL3Tx07Ve71YaN7zvz2TPG6tmxx5/EkzVfbXp2q9DMjJs1h9/j
Ob/qnd9fCJ0aLplRj8fADNGkDMMlJxJXrkgO4FX9jGz3nmO1n+s4OJFcVL55jT2c4pSLOLB5ft01
eH++O61/C7Zh1WA0FKiy8ZH5zm8PJlk3aAXH3Dpp6Mu2w1BA+pnevLZKdr3s6c0Y7q/MSSYUB/Sn
7Cx7MC0/oyNnFV8moz0mMdwTVbRWc5s8lZEDRP3Z8Z49I2KT0kl0MO1kbPuCKYmRGlc6RL+8toba
RLAyOG23wfVt+e2WiPTgk29vXSw7WRGVn+CbsY8pi/qUNul70YpyWy92NWGlxP3WgIMBzZFfSGDh
uaesDrS0fEjGsYatSNE01/ljmMrg+8hB4ge+OoBpIgE+k1zWoRxxTHa1ErI9rXawpcg5yW9MAVjD
iLPX0zC05wSU82ZK3JF1Nmu2EbJE9NVtSRHeGme5rN8a3TB07eKVk8m+Xme0Wce+swoNifsiqh86
HV/M5Art1oqs3jMDuqnOQGqbAIBK/daFxBVAKRVrM5mLWwu7P1w856M1FhdQQyRcEoLxZraMdId+
lmelmZiCwkIMLLuTlL6GM9SM8i27aIIgOtN7KW0UQOGpMexmPxo9wwGRl+iuhF19ngNPP4SIZHal
7gcP6ihMM3/DGJRMJcsnJBkI6NHVUvHY1eLBdXKymmFRxMt2pGZfUk7GW5mW6ZcxJFidCTEYM4cE
CSiHyiRjeeGFnR9kIvrRNJk1HcaTZFSczs0jgkxGa1rbfphW+6Ob7X4fGmV7GEKeja5IVhz4jVa9
DKbtr3kjqtoj7dyBG/9fP5JJhwCBCrU7sTx8gRpBB+SaVBZ/Hr7a+1Sa3W23EFARNHxt4Im+epGD
VDdLXghcJQ0+nvSHgZy5x5l1AOaAXWxF6VMOkfBzGDMDjcAylcpjGR08YoTh6y+ixCDV2a8PLgMm
HhE5RehOregm4/UZKhlw1IXMQ2RTjxIweFBWNoNH3UUYzFu8/yi+lq4OSztalyD8SaH42CxKGrMP
qqPB3HyDvcFiHsmzMnbaXY3JYaeWZfXSx1q7qpjeHuvl/ixj5OExkJiVchH2JLWvB32kRlhMhXmJ
BpU5ykE5DgFbb9uEfb4C/s3ZdPINzXl29Cx81vTmQRroYyFngOhdlH4egMY1qMzXOgLQQV4tTALM
IF/GglCA/tijWH9W60DRR0ykmhmLup3/MBKQVhtjefLexz9430A2j+zWHTwXd7pdYA75LcnKc12k
9m6yPe8+FvKDUh4Sa0m3KCNEP8FUHzj39SVCHLT1EM5hjbIeQpdAKa92mWODYF0IN5I0SwOvFARb
Hj4NsVBswXItZ+Axk0+5tHBqtS8j0exyf8roodY/g4kyDqOkj8Ed/0OBEXvsTTRA+umqzlP0M7Bc
JDLAQDkbXBZs3MxdvcgW/A40lDuMXzLQwyfUD9MO8bFP5839FZuec2yRSmzZ/Iabeir8Q64TXhnp
JZTX0LeIInBN1Nk0nXpjxujjo3qsivKnsjZqbuxel3eVGWqHAWkHadrppfAy70ck01eyxLR3Gha3
gdBFAh0M8/61GlXK2HVawKJlFb62XA/UVTiqjNzcecv0R42A1Es2jh9tbdm4oD1Gg6SPXPW+GjZm
aHtYuLhC514L79TZfmq/1S1FQNVaP/JRdEc176xov9PO4hxHjvgu/DI4SOIj/4cMnAb0bz0Yykid
odaynXKQgv+uAu+sumrnpppPYUyMlYwGvB3zvFZgUKuJ9HWWWp/wOAV3f01ppd5KigaXGxr2C+Eh
rJYm24eTGiaM5bwg4ciB9I30a5Pj3l0ENMYivkrt2/05CPhr3rhtEt2noX/PjjpZvFuGdrhDCgmi
GHdqIKKmzTqxBFvXmvItgVQBxMQEmS2CxVf0j+d+8qrPE7XUDpAcnox+3Jm4a5k5RO1ZJL3zvrTc
6L/Un4PGKNFlMclhWe4hEch577YxCgAZxwYtSNi22IVXpmPW61yO3bNqz/Q5STshcXtHHzXsDd/d
qTTIONbJsnn++yjM/L1oyL9TY321777P+tX7wuV+WwCMi0Lo/wrnesjKA1Q1uVJ1tMss/1EuLdwp
xvnv1NppTkx/q4ext28hU6zEYMZfwoEuWVs9JDNXl+I5hCLuoPjSaQA+lL/UqGGW3yMV9tcCC8lR
/Y4BXLpTL+x31fzHcH7qCa4/uX4Wb1yxOAyDyd/1WVAemUY6F/WMm9x53s9hQQilbMQ5YO3+Cw1n
0N4h1Cg3LqVpSjI5eCKW/oRfbpGSxahZ96HWGoRXOsHD3HJBlMitPzkWqytQygM0Kx31aqLtzUg3
3+h6YcZc3kat+1BnCdLO1mSvRrLZ2tYL51jPdfVUtukjpn0grWOho3u9jlVfPqiqpV+OxtpM1hFU
hm1OlNn9F5iZJgHa7zbrpy+utpq6Iv3S2pG+D60q22eLHIKP54kBZNsTl90jpz/Y1cAYMZ+4Vhut
/+5ntGFcmPuyv9WBzvCLvOmV9JJni3TPo4Ib5KHWrAVxGOSNwfcNnOnDHfTiqOC/6qUlKIhUJgxE
IRvnu0299kis70w8x3ryrBcaMfeu0z5jCm7Pped+ryPZMrNNza0dTA44IdAAWV8Heztspk8k+F4w
tIM5NgBiBbZfnbpcQ25ORNjKyrVhLyN9fJyamol9Vbb7utuqbIB2msaT7jvjpkndFU4Q94fQJhLS
Ldd+YRgTQqvUig8sqc2+dUptrXdzt9e0In0gBKVvdfZKQ7nXZI1Ai77PxalM+90MUtTyw7eqCNKr
jUbwdH+CWzYhgH0/5Ktqisyjeu6S3i2P9/IiGn6qmii2rbWXTdkXx4+eCPUmmGSsnKfSjK2Vp1nv
Hqqqk0hd+9XJtYv6QlHUG6hAor/kcwgigT9WLM0rJShWRZ4q/BqmWZveNAvyLxomAnlw7sRAXxG5
eItXZyk0DLMcKB+Xx21LDxOQRt7s1LRi7HtnY9nEA6o2ZNh7PHtBJStldV0hYfOdZtqqXRvkB3fn
LW9ZgA8oKP0rpqroHIDf2SjtaWFGDxrOtq2SRlNhVxRbghsIyx/pOMHPUo7TUnnzuYkI1+vz+jRL
291qwWSt/DGD/k48LNaLaavEghP+m63ZieAYn0AoguJoiAfm0RWtQ2qlTRZq+o+5S6GtKEJjH0c8
48b5rE5iK4q3uJ26DUkR3X3QowSEZtEBk0QCtCLN54v6jRRMEmzGziU18Smv01fYLuVNUSmLNH7V
apBqo97u1E+rEq0ghdTWvDKFGUEo1jLpVrJrI7oB9DYvMQHErhtSmVG2Fs8yOpmi1QlRxMyWFJW/
8zJhbBtHYxNBkhOCLUveVKGZJPFiu+ZLP6plZ6qTbkfJUZ2yjJRGpMPN2nUNFl1cDSM57j7TFfUn
cW1HgkkN2v1Q5flJ9FOJ8J7ob7fpDXTTZNu0nnxipM1QfDFRT53hXwej3g168iqhWl5VPWgWurXP
EX+oFU/9IbzCSgiM8Q81ApYnjDADDZNQ36WkD5wzryAEppP6rm8qIOM4usnLxU1oAm3Zdq0/XFpT
2peCp+y2Gg0CMxd1c5iar2Ur/W/l5L6Waaa9EI0WnmYEEsdS6KfQTceraZE+yx6CyCGjjzCUzvFa
0c+McR6348Ca0Rrj14J9BpkHGReO1Vz+fpFBIg+QbR/IL66OxZQweIj6b2MIn3ghceCfIRBPs03A
bQ1yhuWhCVWP5ycU4XYrFBY49LN9ZemEwasBReXW8RYARI0nQNfPNSHCSiDlxg27uQpLVjr89O1K
+2ZGKN5E01g3hEdq3pY04XL3ZIx0q+ZsdjMXSMEmbSXATagH3B2wyPfNoqP+UjSP/U3S4KFNhpjN
MVJa+JSqQPGtkJup6chnZgsKfLV5hUHnHDyH+1wGpEHa4pcdjfmtgrWeGp65ZJqHV+8y+L24UFOM
J3/QTxPboJUvyO7MHONK/8SFZ4ktJepXTaWTfA6z29Knbl0Yw4fGdpIZ7UhXbBib7cRfaPBJAm7s
Dr/G0G9V79KNyhK82wI0r0toOU4J4i4GaTUFNX8K7qo1/Qd4LD1EVyUs0Wfii+aoLU6dLXrSeM1k
++euBj7Af9WHgBccsEm2ATOFkdA/e81RZpQ8cW1x6lsYFWJisYuVHNjtX3gqE/1cWPm6qax2r9k4
fXS77F8Q0e2iUD8eXOAxTOBpGPrxO5dfBwcpebFpbTi5/hxUhvmaBSPwdNKvTqYdJbeK0X8gyuEr
RIeCKKkfiWyD1QjN8yClpdFATF6z3omv6gJql61jGstvJQi0i17M3a63k36nZrPlGNRbb0HFuOIe
ElGntKJdvx1W5LNYG2WXb8qFxluY4U69dWqjWDez/6ourXuR1mibEujltVYkT2we1a4roolkbIo0
T8K5d6vRRIFDZ54olJTIyTbzX8PKRJps2+J+FC2fzdY4rUPupX4MAzC6XrhT8le0d7/izHX3994U
VWmHBQMXT1rM0RWuNX0B6bs4DejghWkDgBak6f13NKtypRI/ip5UUwF/d9P3uMeiJvlq6/VaJO2M
oJWjIa7dz5LoQWZ5i63IzYz7i6VJ5hUBVYrI7AGhq+Pd9+ZW+oLNT+fPRWO1SPN4K2TRPdldGG+z
AKAdaKT+L8FkhAZyz2MuWVn/l7Di1ISkt2Rj3J/Dgi6iE6VvuMDytwbyb4QvAXCQen5G/lrzo4e+
7JKPMSB6GicLy+7SXpij6Y2QPVq1GfaAKqwezC4Qn5OiGNaF44EUNOaGrTmsaGKtrjN3maHMS/Pi
ulEvpUBZI0oTH+gCyJpieZ16TmgjXLgOXnCjU0j4+1Jt/Pkecsx/3UIepAIHEhubD12occ5/Tazy
AChYOSI59EVElhUBCa1b6N+XAysw7wdO0uQftqy+ogUj787oHzLTnI+ksDGUMyKGgnRPle6nZhk8
Jkj815ajX4SNSlZ1wKYKTACxrT/vtRRr9tbR++YJoVx4nciy4j4h3c6RzYsqiTQgwzHBLS+NR1Vh
JxAwu2p6H8xk/Nb85yDV+veo1sl4JtAPzTdnLlwa7m067zJvaC/qI/WiFuuaz+0Ky4kAgfw/1iJs
7f86kcy6PFDqUE3Bav4+92IcQY4IQqdz0ow7JZpPENVemkRfKUH93bQeZsvSLJ2qpESf491IpO7F
rn3z3EVvao+HGLXYNRAEVo1faE+R14prE5M4U4rgyZqH4KmYpXFA0Q29ZPlMvYQgMhbRyakBLnyd
Ddc6M8d3tnVejqxtzcVNRq66rrqp3qo3Ja/z8q7SPHIx8EeyO1pCFRwzETgdMXsuQQuis+ILTCwl
QVYb3SCvPt93iWnl6E/5pIOwQSHxRFSDxMFT1fsCawIWyuSMZrl+mEfooU3opwgRO34NQZNpIvhy
KAbUiwthdpXECUa8JacjxSto6E70V05H6CcbOJ8VsMl6iQNZOI4h3PW3GcZH3aUZ4Qm1flc6Cr36
yjiuQHcDBazUujcF/yw6hkugbNadq63TSC+IE+SosxKOUjPcNOpo+VV0Z99EGTWflo/vP7D8qG23
9iZJrBqbkcmkJpdfG69t1kQHlE8Ofre91w1gJyf5WPcNEgO6132Qk5bIHvsxqvOHpM/lj+VgRk69
13Ri7ua+5Hvu+xlrJh4hTZY3gfg+CGIBqrj0yNGd5NYtfpknJNY2fSOnX8d2f03ilmqgYkTVVNCW
HRungvCImE+tszNvSqO3V01U0EsOIZMGcmMk1tnW559z4LSoDdJf4xgdvUH7XpjECWVhuAY+/GWW
RJxbhRQr1/C3YWJtsyr/Osdpwq260cyKAqYxUXa4x6Q2EIdjOHIAUefa99AwKHsWY13uRj9kQu5z
nQYro5/8E7cumFVGNCsr3sW1hQt/5P9Y+VQpZrxvIBQxIMYzYmNHXwc4FPpAIs7O3W3ZuZKRvn4a
JnziPX76jReKVberSC7jK8/ehs5/iRkcHNLwksb9WnPa5KxzkS2Nftq7HnamfGUZ9b7z+ocqDEms
BIOCw7PZpsNboqf6JpVNcZFtw3VA5Y1DjP1nhvGcFQje/nRZ3JOkgrThM3vrwFtjqEH+epry6jlg
yLQj4evSwu5ZjWFpHh3naIjGv3iN5a/EkgVJRPopEv14kmkxnsi0e3WZpGKUiPuNPbhEp5LDGkKC
hdU5bnoxk3/JQxpDyLFq2081tR9r63ypahgpKS3J2v4x2zR1Z/2LbTySmEjmebxig1hccq9dJWSX
75c8AVn4XOmJZJQZoNpqTJJPvfkF+B8WnAiJam/YSDPgoJA1Aw68jOXrXDqnqaipTFzzahTaj8Yw
Hl3+PxOppTfYfMCr3TOKHxIKUmjFPfdzR5m/GjSyt/1wOnWyO/tabK6NBjsRi/++Yde/8htx4LlL
DObop5hnBD5x7lsiIa4MTF6cgdG2nz+1xS8dL0QAWS/uzc/zlLoAWsibJPbHtwt7DSmzPdhLzo/V
Lf0gGV2E3nz8pnfpnJWyZhsV3klLZOZ7m04P9Me+x0QV0XQiLKgSs46iUO9fkmI4DTF9EUum3dZY
9Kt05RLkkZSMXt+R2eh3T1FQVk/d0L37xfCQGZBEVGqnesHDXp7bmcBNHZQ5c8Z8hS4fwSJS4DJ/
KHqwPd2cLxPIFU/czWh9yeEAmsy/C3a0HlJPo90EGfdZZ697zCQBX9nI6crxGSeTpLcr+Q5e2MKi
XqbknORz6fkPmLHWpFrBqFx1TG/zMGNbYdPgeYzjL5XloxKVx6S7tF61j6qftnUZ3ITt7U13D604
hODkeszIub4bx2NPCG4WfpolmarhVfNfyMDO4k+DRDXF9NKG52D6V2LtRdpufVpkCSnR8WnSd3lz
MmCZAfxaG7qG5uDdLXLy6PWPuom+FSw8N5E+A4WezlIWxpr0pIGyXHv2RRGeA0knL9AfE6y1ZGC6
2dkoxM6TiFeykz6KZjOXY3EuRuqpwc5/htJB/hXY0c1AL1RA+R66+rFqV4S/MXiFRU/gBdnZEWjK
0U77jwZL+0yANtEnwToSubNHx0gUSf9ZOCS9SxG8Nm2Qb+n2INLQ12Fb4orI+reedNZrJrV6VQvv
zN0HIzrS0bEtw41pLnlI6JaxCRvnEJjOQqMhcXpmGQEcmx1HVzt3RS033jxypcMXC6OGyJjJvkHk
hs5SZCuZfi9xCmr11u+Mr/Aiui17hHGVMZHZyewRBdQxTIFDZlb+NfU/uoB0UmF337HNlwXqdv9R
9XMI7953gucw4LQBq9rZNglTAWpdY4kZD+TPRBc98D6pNhP9VDK1BEnuFiPUk+v0xWFOfdjPIJS3
yWAWz3lZEes1t4CfcpxBrgz9nbDgN5cOvkvyv5kGl571YIF227V2Zt8/U78ayoVUY7VOeh2sBEP9
AJqKwsgnD+bBU1twsiMottvYXpVxO3y0Ogh3D38pm6Lq8/0/zf1WHgyj9gWCUJ4MZUWiXgOEvPWj
A7G4+Xpe1Pt2BUOSaWaAZFJs3KryLoUkmc7UdZI9HVe/ViWuUzVd61pt2vm5IK8YuPmGr8y6u4cn
UkjXie7MO0XK1mYebgF6Z3T7i3DOHWGVQNbdO2hA4P50dx0Ew0O2gcvbMsWRao1wYGe0NTgCq+Dc
IOpuTWJ6772MP5fthsJE/jdG0jeQkemIU31ENxbt1n9ufU2qYBefWXbuSN5cKc2mEJ27SelgrhGI
R+f7HE7V7iirDi3L/XvT6Z8rLLycu4lsqEkbr4M/bAhy7V96vUNU42kQylxcCggHr1I1Hwmr/+y0
zkYmffEOlOOqMg1rq/xhRM+qeImGgblY25Rnf9T9c22QaBLnQ7EKtCl4yc0k3VeVSZO/9elmpPJ0
l4aGegkz1NZeu5GbiPjAr5FT0TRwJoHTUp/xMCfoI3NJMlUoonXV0rFS+wku5WmDU/z7MLvx0pya
X0ad+Nmy5Qk35BvLqesPzVtmurkHVEGirZpLUIe195DFffs4gb+EBpp/z+okWae94PxgwUlHT2cg
LN3NsBSjwAbEgzUjshsxyi8S9zCJ/CuDrz0Rqviv/fqq2upNVn+FrJ7f96UVT5Wd7wUzA5ioXrsY
rK8y7Egi7UX7FNSxPE8xG+HCENE32Vwrrzj4mU4hhXqoDP0vTM2jixLKCxmmN0++eaPVPtzbolYW
dtcU4PhtnOKzQlYJBpDPudMfVWbmVLf5aiZH5jnLyr/8qP/j8jP/tdtB4O3rS3yJqVtAAH8DeA/4
KODpUoOzTC59BUkPUqPo8ITtARIhoVRLDRuz5KStjaU/rzoikcGGyGnrdOvO4aZHgrpvpqDCWaRb
b7Uf//VWiYlRnkCqp5Zj/xFSFY22h4R1ueVxzRoHZDgYHMeYqF7CTtQV6RIZIiOkTlX5tchsb5UF
rnlrNQ0RNS7lTUyx85yPS3GQhemxSQf9tY3CVxWjA+ONibIsx9scvE6aSLa4yM03BgXNvvDppLrw
+TC+p9CW0AQ3uett4iqAz7CohjHtkvSuIA0mfjv11dEeQ5mCCGQ30bVczwNcTBj9PPKXXi2hmfUp
T7tfYWjWt4CWtnQ8+dIApVynxlL+L2/7KZ4uDHW+3N8xBnixouldzkRFZUNU7u0571/tnD0W41F7
7y5vk4QhYuPkGJCXt6besDsvsIFWgzatYQ+7CFEs71gjjthHDUHdrZ4CzLPcnkkzFgtli5J+N1xK
2nv3txifDn2TT/eOYzXE6BEcME95RP/PhTKnRAECxfh1cKdbjEJhf7cxG0b5PBjgeJaoO8WzZGsZ
bpn31idPM49/vjTVTPgfC6OjAw1zYdQaYOewXf9zYUR8qMeJZw1nup1jWQRnSG7iQzQ7tVLpXt8e
6HKvLI/vf6Wko6V9Sm1Qp57fU7OkBmhU0M6bsRbpC4hiMLdtmb2EY/fXUcmUuRRFcW0cporDTJTI
fYZgYM0a2oSSLPaap642o5Mn23h1b3UMggyKOdE2yL3xAdLTX01t+sIeTDsgzgnZ8aIxV9aQMSG0
zJuMl5xJ1zFk87Gr3v58npx/6jVBq8EUd3h+cPtC3tF/lyqHTW0XGKjlydpVXveSaEb/orcCqFlM
BS5ngK2ycbaJ35FtMlRME9V7NLHDqrVc8FVLlCB78a2ZDOJGauauMVpxRim+WP1C6tmg+BaVUfla
jCMisjL4yfNmNVb6+N0z4bQo3Fk3pVtY3Nah06uepdughbusy2AjtSnKvwA1KDYuCwTkWst8Ga30
GXun9ub27Uab6R4FXcoobBAl2z+9prO/zHabqVuICZpxdIBoD2zGDkolHjGm2dngUTfqbVZl2q3+
+POZVWfu7ytwObOuQP9qGL5ncoKt39ZGh2wqRNK9ebqPG1Iuk3VNzMdHGPSf/DLUftKGJAbMlF+Y
HwHlSKt5HVaet6EF40KQ+s+RzVwxCuIPep+c/jqz8GDofYYZ7pfom+zkRGASpQ1DPELqsGVbvi7d
nl5YCHn7fhTxGQ1aVOZ6iRpejkzqIqekUzqX+hdnJI930UxlUVmvwxrZZdcT+I6UbA1D1F9prqHD
givnfaDLhj6BhUCSXYR6iewIEL4ZemvOb7jBtsS4emATobnZa+4W40XBOmkq61dUOFdF7UTdzJwl
zh5rbQ7Jlwz68xhG1UVNbmZ4detm8tKnah7EgUFodMA+2R3K3HA3f3Mzqz775TBVOA4aIbIRCMKD
egyPnRes+cu/N1oZXhgPhBu6u3Knh32/K7sUrajTaWcvrd71sRy21JjWe56itHGK+nnQCL9yvZTE
y4arxjEq/aYRbnKRTRNtuizyv/75SvkX3d83Lc9CCeUYFDcQrMXSnf2v7uuAdsEg+sA4lWMU3dLK
lTu4wv7Wazw2k5pupdfS0t46UnAfMo26TVl6owoIXNJI/XFKh32kxeWuGnL5KK2yWaN5iZisfs/1
lhjNDpA4PY8Jx4pfEsjgfzGabnq0lhccLsbBG+si2iSIqGiYX5IyLz7Cvpt3lV9x8+TymsrepiPY
kQ3YCGNDdMgPhs/M16rqFLMmPrUCCHJao1eKGmPYL1fh6JbsTStA1+VkvdgOIeQjlI0Hqhi5IDqq
z+lEiD2y6eHY+zZm37qW+1FHyZDl2YfdVcUOfuUvJRjwIUFtdWyCB4N2wRr9n8u2WCNbb5HCTdNU
XedM3tAiHKvZ1d+EIn+nzADUHHv5HO6eg+DiexNVD4Psux9ITx7IafZfhMepbJsIYFdK2EUySzh1
QyX9jWUQFBfDLKTUir8JrDcg67TPjKLyXWrpw1GgMFiHWTyfu0YGa+kLcY2reT7eCSBMEqojiyfT
ezoUTEiiLid88XtnLutrbfY/gA2M/0MydZfZ/7340HbmH91F4+sh+HUc8Zv9Iikse7JLJzuHrazf
dEdDi2+k4bs6wnqn3T9TR6Gvr2cRfTV613xDJNGevUbY9O14S9Jye85n217x+LzcJ5tE9CUofQba
ETz196qzHi8dd4RI6Sm3YrBoiEqUjMRejvxyCEgqEuQbLgw6yPDlHWUifZJM6PuP27/FaXiODCHR
I0pxiiav2c3UIqzk4nsIW0CQPVEA8/08xhNWWseLHoI2mp6Nqn1VnyPsK7ZJH0uELr54W8IZ0tgn
vmQcX2Dn1E9DGz0DvMGHgULoKGPjCZtKv1JlQWw3YHf4Pq6isMR2sMNsfLrbR6z41Z6rQzgP2lkJ
P8dhGMEiavVh8IqHxjOIkRs0+V40L26c2h+NbrqXuKQLO+a0RWH/Nqv72GMQTrN3U4POdZ08/G3g
mjJEL0bdppvcNNZWE6Hh1fNg3BlpcFF6UhWN0Bc9E1k2PCu/repVUPvWR6nHYjcVst8pOSlJ7sMq
M8lbr6MGfgg3iLpL4Dd+OLMN5UXVqJnuffE8WT6WYqR7WSC+aIeRuK8kpr+J1VCLu0dLG/RlqmiC
OWyjb3qDO3aJH6+cst73jftliP3qoWFKRZPnRSa6vMp4iekdY7ZU+oS5k+iRjqhLGhBm4PnkNVbi
Zru2sb5v8f+8mlr/Ugsu8xeSAAymL5R+v2eaCUYgGkALtsS5GL/P1UL5clFWGRzZ0cD37Q4FLlrr
XRgifSuizKJgHtoDZnVwDUpzMpSGc6lsfcMwmdSYgqOqJShXHd0/W361UJ/98+dCUuoIXEiLbQ5H
YKX0nElVpZe07W9//qva/9p+LXZ9Etx87hMhKDT++dyI9B7JtSX6M9Jc75h7006YkmUFRKdPI6Je
9STlHJSaLV8k56mwXnHNDBe9HDVEJOKIwTJBoSBZ5BaKRVp780kO8qWOnb8+isPykfuem5F9/3Vi
Dk9xipzL6PFEaCxeq0KzHgMDlx+BQ+4FSdpwqYe02k5No5O37D0KFOUDkrBPGmeZRLfi1yS6Q+EW
8eufT4izTPr/sewhEEUfSq6G71D8/77sGY6LkXWyCQqnPcQ2sUEQsog7A288wqjXQBaKL+04fFHD
mU4kBwKmnhVvI3Ea4+RV/i+PTvUSbxcfx77ZpTYMqb9bvOooLxKEmkYXbyfXc+ut01vhwZrYmDZD
S1T1AgvSFmyQMHt9T76Vt2RyI22TUEZICHOOY12Zb1yXvfWmDg9h0ZQwVkv2+533FxwnlNMxbmPr
rBZXnqM494GbnwZ0+W5ruj/0uX0h7TP5gLQ74I5qf/35dIr/z+n0sIu4Bp0l4gF/394HAYDECLXr
6R68bXd6QMq2kW8Liu2D4pEzVfoUoyp5nJkCAB9eClnEGhlBHwD/WvQ5u0Bk1Qt7fg28TYnmYqpe
mE5UL4XsWNDdDw2f6KUiOaNsGlusDIPNUYR8ZqNSBYNiPqHKL66hJuUJ8l7HUIZJGT8fzKP+kRbI
ZKU5niDJMEnuHWcTf65Are6byh8/xRHI6LgInpgJ/ehrgKA8Dpz9UIzBpZNIYtRRsxypXqmTEopO
lijTGDRwn5By8f3angHKg358NhfNNjD8dx9h20Uunmj0MSEVTXyu+yDEiboAECyD0VMCJN8rOndr
/D/Czms5bmTZol+ECHjz2t6ym57SC0KUNHAF7/H1d6GgO5qjE3HmBYEGKYliN1CVmXuvXarVPp1f
0liljajVlCuiyVaO75K+Q0tCrWBSBOiHnudXsu/BWxI81IFH49BAHicj2bNWc8/Lw/V/v9GaMe8H
/vPGsYEPaa6GXZLJ9Z99xGEkmlnRWzDaqpYfeRBOT1QQW5Vt8I6E63rnpitZtFceDmxcK+9mhMcy
68b3um++F/l4SY3af5DD2xqQ79YjTGCnuKz3Y08ynhzJl7pKZgGG1V8iKFPzjspE5K3cz9qWduP5
nL6Ajs3PTodZVfWfxXwDyoPsRfoV0YOLhKppoKx6jGx2eodP47cYBtfneVFX0pTCMoQ9cC2VhvjQ
Vth3qksVzvPG+UZvXUAcgMNYR6cET3rxLRgncaryzj+TxuSf4a8eR1HDsSOR+bioWdSsjx6lL4SQ
87vh9/0+G6zPBtXlNnIbnwmkkvmA7PHKYcTeybuf5uO9tc3hMkT+D6EWIWpAbNdFO46PxDssputc
s0/LEoSbnTzGGVAx5QQfToa6mpmb/YYiMNhR0yrbTJxwlSlPYZ7OZVv2kDd5h9/FC8/ADAYaU4b/
nhcsdvAUvlaqY2NWA3mG7BzNipNlJ9/LiSOcP8by4GcRDVyLaCeq7aw0ir2SG3utCbZ1phaPCYGH
iAuVtwmg4dkOSX4L9Sh41xQ13gfsfLd+04ZPsVd8y6dhR4U4fm2Uuto0KDvG1FffmjDbRT0umuVT
rHg+H6J565hVLgEfUm6cFeaBp/i77OtPMRlG//Jh/zONgHR7g20xNbmFDZsO5h+VeTlYTQMS1jm3
KZDoRZo3Kl20Qe4xbZUxZm1qIwRgsY1PKLSc4OChIdpmdVm9LJtCzxh+xqoZHfRAC5irlOoLU+2X
xMKLgyGR7WZNX7IedjKzVzI7o1KDD5FEXxHhwXmYMZ7yiw7CSuTf0Sqc2mpTl6Fu7zvCVo9J4qQv
ZY7O1nbb/twYbfoS9xXT67CetlWqfs+7wDkGgSUYX3tAGDOHLakNNX5L5iaTWBAu98pmBRbM4m0W
JHnFHibnro3lu+5n3un3pThS30HwDesgw82a0oQoHky9si9mpV+MAk5Cnx2Jbs1RYU3/XBQZmMEL
nVWzRBFupNs1wER7q87YAWZSp6N/LjvO0gq/pHNAcWgiRpEHOGb5bhrsZIWSu9ymdZisJdJ4khts
Sqzn2NbBbhDJiNisCNgZR/qmscJ2XVb2ox61yUco6CpVlfJtHCJwrfSZs2H6SwkaGvScjFwhmqh5
SOdF2puTky18WGmtFcxwa/wHuSg3S3Wj2u1NjGlyyWfpi1A045Sp7Kb/vmRN2SN3tvHY5VAnmOO2
DxWB8g+ZjQettaLo038wp/IpA113kZbr0ozc20iGJIIWAo3N2PAPrlOWK137ttCl2imJDrQsvZXk
IjpeWV2WNTfQdGtbxWdz1CwUPF3/kNsixXOnG+9203b/cnM4fy75lqrrePZ1TacPy+3xx73RFo1S
dQN0uDSz3U1VsXufo4lqcwx2Zk+TGC+x+V4S2SNtf1ls/bpOqjQy4NzqIOwhbOCxahwlVCclu+IS
G+E7BHP2pvKrrRkRLE1q/Gyy+GDt2cvnc68PePkEwEg8yv7ZpppYVcYYfa9zlQEQ3u7BVy8whMqv
ZRvg1CbzeS+8IdtEFo2lDqqUHINCcLoa//Fq8IPstLBUs3HOmvczIuqULH+SZ6TH50/RgLEj65X8
KZjPoqYt1sJzhoUzMeEvX8X6iL1jgHYfoas4mAnAtKE2cMbAhUP2692GTDsNTt29yEOKftAnAfWR
ZwEN+qmiIEAyec70rPwXCR9v0B9ruKXx3rkWVQ8JK6b2Z9h4p7hdixws3i85SjxMu4v0lSbFuPdD
0X9kph6tcSH4N5TF5Zlg9t2SXcAYeTWHHz6bASLpvEu8H1ZxapnP/iRVJlzxmY9vsWl9Z4rLdMvy
vW8FDjHZze2j4QkWVA5+zWs2owLBDiPjLYjHz2XRzaz3sDL9l9bqYDW7Vn5oTTd9CbvuM/dRvliW
x6a5TL0bootqj3yEHEVSUG9KVGvOKu0tYohotu7HdGD7EBbZNRf+A8VM+ULjTJynxEAt5gTj1zgM
bthGtyM2ges4/85TK9FXdhjpJ/kyrAdzK6Y57VW+SWrYnCaELyu2MkBHJhcmhhLiour7klj46GdG
wsRzZ4TWM+IOYoPpcZPxpW5Ljx3Crgm1+KFI3XqvA/lZNUqm7GycJQuzs2qFhXyvcSAaQylyrfRI
PGVFBJb3LVPF8O3vk6yMPhUapzuVGNA1v2h651Ukhm3dJc+JTlCqMyPCprS/8xwrX/Hu6wfiSyDo
RM30QQjBRkuDZJPQR7/Y+Ba2EyrCE3s071X3m0M838O9TsvGs7ynOrS8i28F9rkA1LqddZVoHFCv
G7ra/MT/CdfNCL53TYG+iiboI/AhcWirPDrWKXjz/70eO3/Kty2mD9QXqmWDpNNd448qtqmq2lBU
Nd8P8aAeJOpxFA4mazV0dvJlLXTrYDsKUWul3hLdh2Ct0bP2VuW5OLWtTop7n/wwqjLcygwW/EM6
2M9D6qm0O2tyL2QYSz2yUfJGECSAUbKrrRRMelqHX6zXbctalB/OZAf71g6vISjf68T4nSS7Wn8M
BqR18XyGUuHRruZgDVWtv8XDTyDf9tfFlKNPmf3ikJEhS4/WrAjdaJtLQFjoizaYNYofgByyPRSK
AaZRHF7ZYaFNG/1vsqruWbx2se00+xD73zrSSCuTummzI+AWSe6+UIlNSEt7uzhFFRUD4vwyIxzj
PGbQw3rkxwQBuY91kz7+Nk24rdLu8oKtmLxGVpDyL++kzA39ZxXhsq3iPdRwIjimvagV/tHHJuPD
KRSgAifb73Okalb0MpgRLoimvs/h68j3vJSNcT5ozlkO3bwmDK/CalPgEcYlE+wAxqnnG1vM3njY
RnUz1tgI19z2Izduo27q3NpqqUcNPMOzkDvyLSGEPLAGLWs4M/qq0bRjV6Fil4Ni+bKZXzKqIMdI
saqtWrrGJkRh/STPAi2NnqSWXdPCe1EEYvFQu9qQ3NUpRO4vSOTwCWPcVXTCMT0U9QXym8lynPPv
sPHDo0N2uJjqH6AOvGfhoHVOy1Tb02sz14Fjm5vGxE0V4phaNe5AakFGpTvW47/dUWwB/lwKXCT7
kuaFOAQr0jz1+8cb4aMDNpuoUui6Rv561IpvbU1XJxC+d2z4aNATL/Sv0/A8Bbm505pYMDkZ7Z0O
RXVfdAH9VWy1TpJ6b/AJzdNkQfaw+1b7Es9AhzESuOT96ozNr72ylVmhD6D4S4bB26C8Qsed8rQc
B/+Bd7A5KLbhn/U0VM691U7RZjTFnrI2WVUzfDV3SnEfXWUj31B5iLoi2Qy5SiijUt2jXkWvMc4i
+Am8yUDy+n7ZbxrFVG7tJJi2ejGYB2CS5Zck+Jm5Qnt3i9rCkkLRo4h6Z1iN8apZOWK/znJJ0EJB
AAwQPCg79SCCgleWpXZfVDpxDFC2CypjU/D5PCW1cvVm3ERrhER2JAo4MhdqQafSIyUtZx4cRWRz
DlbypvnZoy7i/MIoLd22FqjDOqvzm8VmlEDQNj7kg0vxmKZflw2eLqoMDnj7Ibd0uTbVBxdeO9Gj
7PAQLpUkYLa8hSJ8bwttQ+pM8yqEbV7Bdq0Jw+qvUEu2zWzzkHqDvgSRuQgmlv/MhLVl9pJkNT6G
5ohJ5ysbhHQvp3K1qrePA0DfOey8ipX6NKGbP8Aih6KkOHd15gzyTLLh8RfYp8Le/hdk0H8FnyMF
YZc3rwAG+ef4b/7zs1ppRa60RZkeF6USSmY0BVkU3QKronH+9xkon3C51oh247GZeg0hMXtB7L+q
YZjdiHwPVl5opY9jkNr1Lk8HOGmuf56cctqaGC5Wup1gWZcXO8yGx9EI9nANaNd15V1FsXDObOg/
q3YgeVk1gbi6JjF/KpO26U0j3WPelsi9Came05G8wE+5cZHXk3E0rjY5lC7/8rOTa/BuOpR3eg7m
u7INdxdrWfqk6eIpT6I30/J8plROupZnfZBka8Z38bVJNQo6AoHAu7/IA/sggrYrhxig+Zruq/YG
3MIWeGOzluPvcKZdyTM91N5Kqstrp7bvidpbDzJEp+FVn+RMtdiGrFM2NYU2OTUaUXJHTKtBieCl
L00P2NOu33OP5Gvk3ObDNB98EZkPNsXxMXaSF9bbj+Wj5bBh2KmVw7BeTZhwVZPw/+XjoXl/WlOA
L3qWgQjP1Gel0X/183UgHCNcm+OCnCVz9NkNYrqlgdZ/wehOD1GM/oMda79YkuNgIBTXlCTas6Yg
CCseC6TTV9Sjlxh9875uAp3ne6+jQDbah64q5wRYMT0qpfYcRU30rmZznos6rgqjUKhN6l5bT6OI
zn1toAlNjeQWuAWyxfnLkZUAZgkU7WTMjXHA/e0wIwqFEj9iCiJgSdTigeeMvZv87ksU0aIMZG/E
wp4RJdFry1B9TIQKQxmU9qUazxUCwhdVvFPsaTeXVZPwgqT8onuzjrRx2pNV6sq2TYxia84Z6oOo
ngKLsXneO+6FfZQDNo+z8O+zHD75OkuMJ9l5kGlDdRwAzC3icl3Cz5OPxN6p6sMIAdVy2x+VhGYI
dVC23G7ZxlAIlEi6ytwm3l90DJlPoenyN4Vw67VsVYV5hZ8j9i9GSqCgmljF4qkaBne6qN435G0/
1XmuCMrCwFE33dRWsbdBWPnLmeJTnAyZZW+NOXI06tJTN78KCYi9mS3VsyYnXf/PNWwI39yQzEL2
cj/sZAiInhYATqNt2ar5Q+oo2UNc6WdKXbzUVlrQMwsVOl8quGk6LBtjymCNzI58Nwk+PX64u9Io
8EtskV19PpEakaIBDZvW817jqsww7c8yFN1xPzVSI5F5OjM0RUdMIZtEEmcbm6lxNRS2G3x8o+9j
/F13M3PVl9NfWkNa6dC0zrrTPbxK6WxG00fxuPyICe6+1ZKGUSZlt5MkZKUnpCjz35Q+TtlS6WDn
MjYbI/FCByXOx5uloRgOCOaQyAQrrIn/SNxzUv3yIGX6twLk3XmYYTZ9ZB4IsjdXLsgEubCJGUEA
FJ4BQ0vzCYH274MMksh1AhBDxKMnZq78IocunwMbGIb+72IAx9kfW5dZTOhBKaWnzhTPkIrXf2xd
WrroLJUiPFmjgxDLojG0CMhUkbVbF2LANhiz7l67k73GeLmWSHDpmU3DrtjTpy92k+pM5E+Q5rP8
JqvQTtYEEjcbI+VpvLLNNjvL1x0389I6JjhW2zn0ucCJWETPWMi1NQYuzyAe3PWUwqVJ2+L9d7fU
sj8LQSPYqtt6ZcS9dkYDMUCBTszjoF+aEQbWaMEUlGIfq7wqTWaAgxTmukAGfqoELQwpsjOchjF1
zLw66RxKlXAuubGCzEMeJzS+O6g4Xu1R/5pZ+nSSM3U5XS8YWB+s3PwL3tV65AZnL2aTFpC5eFXo
kqxxvw/f4qzb4f/yf3qiu2e2kjkHJEisJb5nocqYjSdaL5jy93CCTfrSTZiQnz2RKym/ZdIUFP4F
zDs5NYtHqnWtcdd2F5PSW4O+SCkPbc84uqrfveeN+jPnkwvRi3upcKLlj40NXUQ7iQsEZSCKiDmP
thme1KtpKf21SN9GIPt3OcRxVbvZTRZchw5HijSvu1VSX5sS25Osjcl0J6nlIUujjPY+c5peM7/I
OwUqjrVmK3vkiVHzKOrqx7JqXguzHc5/X14CaBNV2dcC2wuK6BC1807Feb+1aHKCcx2uwXzISmtO
KJoRxaaV+/+IyTGs2U2slBsgRlRxsWHs+89fSw/5ZGMxMsxhrJNY7qrOqv4gYSAxav0BqulDbML8
5BHarWBZxA9+WbNmDd2EwKvT59ueAoPUNKpgu/1lkcv7uV/irMm1dU9uIyb2YyNanOWODH1uaDlH
iXEepIISJCTN7qpr3DBGpG7M0upgH3rh81STUennr3R8XqTKwy314iay+AU2dUdtDP29y11jTTBy
Dkjf6dcaatJuow5m1+5ipmCrJnE+jSobXrPRzXfepESnNNZaUGjo7sq2jjdTVFoHz3FWVKbrIWnz
pzRpFbjmqvHZw1Py9FE9xUqn0HHHnj22SnGMiXQDSDBjFyy1vGpq6X1q3m6a6vIk00vmv8/Ugvoz
D7ojMjFzuyzOKaSNnW1PRJmyQ8fkuk9D09mAJIovFCnep+ul+bGdgaFNHt7aUMN+lFRHSRCXLPGA
2Ay35qlGvkUFCKV7keQH+cPgZfRWajKVoJ+Sh5Y+36mfx7R4e5UzralnUdkEgAjs+KgpadZgVQbH
7bUHNCPaMVfcrTO/+v1tCqDolaXn3UmxY+PeecEFpuY67rvwZ15nqyEJqKImGz9ZDYtXrjYeBvKr
hFrYTnXvYT1dMhA1OtEHd23epyeT4hwwZCF3qwbxOTYns8JAx+clPnpB6+7Jm2HTYNYp1XHvbLQs
/l64SvxSdWgNNQUoyBxhJtMCWxDQCukPZ4eCrV8FI8+QMCAkRVbjFEg/Cxy3LXENAfcvAw8/eiDy
/JXRH4nJml3u8nJIj33sHyoiM9MN/lRjX4yWta7jPLlAVBzvjtYgcYnU8BMPxX5BtHcFpCH5cwgy
4wj1GyBBkjH/MJPgJZrNTlMUu7OwRCVAeqPVwnlb/mwc+98mm2mcVLvAOMpPZUtFWHjNtRYIqi3w
jzpw9SPkLZpxah7hNLKat8ysP5W8PQZZ2r6NOvEvy2X5Db1BagP4nOXb+6F8Rl2AkzZ9sOYOhDyo
GU6UysfIXhs5dKXGOvAZcFdOHeyxMDVb0VWzJdLeijZfYQzvntTgi+wkS4oxzydtxV1hAJSAJS3j
UkikRHTj5Nl+qRRlQhQcJu0UM6DdDpNePFGs7Krc6xA4BtpOTomDtFT3jI6OUpiVAykCSOC029q4
TdqcdRRbXyEgowhXShZ825vTkGnSdA1qchNaWN3F1q5PevzpDtg6Q8n4KNSRtjWoDJdG1yjGi6EL
ZOThZFGqBvUtfBtiZGVxlO4jAc8gcnHe9H5KdR031b3EFkuKM+2FLKyajXT4BOEPda7DG/IGMK5l
42UEMLrwVZiZD3tTy4bdiJCKSbMxHMY5Tcsq2uaYW2a4liGwMhhW4D0KXX7IsAIsa+ZnhKzPAcqp
sguas8S7wC0owBZ15k9Pzw1EqLts6G4OGbZHyWQKGdadqRPfWjUDKDuTlpyIoZxtBuPh97zLJhP+
svwOFgqCTZ4nTdV53OsX5jkwk/KSJJR8KydnMEhkRAua7iQ31xatMx5OIcxNHlASWyMPplEwFZqv
yTRHp40eRAG+TP5eaY5we82TUST647F3UuKgh7Y8uollPtujUh0r0POw+i16OHr0xYzDg1ZV1V/z
iaGxd2G+AnFWCHVv5C7ghYYIbXUqnE0r+eJsp8J9Hr8KUqXhWRAWo6XgGnxlon+aqG8eQxY3Cuwf
hVN8G0mfOA8hmTM3xickzal2CqQiRM4xn2Vl8AE/5Ynn+nQ2EUkiX3Dzr0rYry39hW7NCIgIMrUY
7D0T0O7g5nZz0jrD2i+WMNKpLo4VYjPzQ/b+YDdvqEiJmux87axomrUpgO/ljWO9EsfWXgGNmCsH
ahcBfDMspjPd7FxX/OD/Mhlj1fzvStQ1XMdVYYwgmcda8J+dirrL227IIjg28p9KaKaSjDuRfwr3
/DSD3iCUA9MbMiRlQZomd8N2fqQzTEytI7FTJ+pO+TIVQCjNJpmlkSpgUwaSwTwQ7p0YY/s8B0Ye
/5lC9jpJ+nmhOf2e0WhGfZfTvWr9btO3TXixKcvklr/TosfB7tJr4trZ4zRTSGbrktl66XNVb+sg
JJosLUE3ztP+pgurR7tepv5MA1E9JoxIaoPpTk2Ta4a1WFiwc32TuBZJurRxN1Ggtxe1IVHdUyub
XtCQH5bxZd51NrAyInJaVquN4kN+yJw8PGoiydfyFi3UtHzuk43oRLVZFA4kfRAIFg/pC5pbG4uB
Pycu0oXQa49UJUIIVo4b6rtcS811Ivd9UW1+c1Xzg6JKP/RzD3X2yBQNKREdU0PNQHera31xqFpy
3FCExBvyYMVH2E9vtJfsJ18JP0hjry7y4MMDWM4U3a+3i2YE7aK5bQb8G67i9FunNPH4ZIofMyEb
jxJ8OCUl6ssgwkFaYTAvTP8v5onEcpZahCc/TVGMKOmdPVy1tbWIhco18mvn9OWx1sV1Upr8iieu
wpRfKnhgSqgX2dShMq6isrvo+ker46iE7QkanDo2BemG7XQre01m2PonkglxkDEy+32wDaADk2aU
EATwIcet5q2EodH2a0zzxVKmCcC2e9VsP3qacCc86Qi7JGG71vd5YzW3njiYFWOV5KBblXcrDN27
ZWWc3lzjNNom4Bt9QtjZxUB3xWg8eYkvHg0xac9m3Ox1STOHEr0rJt3Z6G5HhqXkepPfgbK00Jik
IixiipE1O0Wb49HZetdbVQLNslxDZ8+nYxVZTvfcCJVM776ajgQ3Bkpp7iojCp8z7Lykn9qbLDMv
eODRUBSoJCzCzoFugetrGeC5burv1bpoHhizfpUGrsyclldyfyq/JsxXjZGD4r10im//sGMdclPm
fkDnNDepo7IQOqn2EGkkpc2Cs2w2rzt+4IC8bB8Wcxq6TMLtOgMVF1t9v6KClC+HyPhAcWk9Ka5y
1Z3ceeVtqQ+iVAVymiz86G1rHeERT/iXfav9Sbpd8hojSt85rsZTeISD63V4bLNWiTamK4yvru3M
NhyiJQWbCqlZZM/LxBGA5Tj2B8LJh7s8NAZOuwQsH9G75XhvaZivlxo6DnU6pn+DQKXqOnXTmucI
DPo1Ixn/PTA04xw6sJFNa2RIRjNkJR9O5HEADe1uUjEhOtffqBaZwwYpiduUJvU5pSlwI5TldWzj
e0DS6KeGRjSbS0964C/E4rjvPjXomM8Vn1Olp6azc9CEIbGu8L628lmn2mN9XxZX+gxAyPuNZjVf
CD4zys8a2ZYIhr2YhvKaN9mAVp8zb74GBcVBOkLUooohfs/Irrz+/mYFjdje0/7x/b+/wbLzT3aV
YEKHdqOkwMOYDGKCSRPnsfbct3zmjldkSc4ZP86BIMJu3WC8P4HU2cuINDOGRIv0X7ljYO1OTcxc
tQlL5aKjoF8NlINrtMrjg98L/4pzEzDTrBQRUXbQJwQ/SZFWh7ypP9CuIWVxonVbNeI73+OCCiC9
ifSfbi8fPtFQ/CChMGU7hIJwan7q6mfrT8kPPyRlQRhh/TwmNXXk4D+aZR1/Set3Mc9/cXtouyrI
GeWOtFe6ot012pxtiEcaMBwxhvL338T4zzpfDIfC1L87VWccfy9QZawhaCDFKB4U9aYneXysyro+
xCrDEy/i/9W0GWuTYYYbY0YoxJV4pDUwHus8hdRfWu14oVghLbAkKaQERTa0tC9p0AeQJIahMh6m
RMTcRqZF0l4ORcmOd7ItYM2oIMsplWvS1BowMxKiC/Nd/gXowJlyjGmtH1Pdfhc63lL5hpJp465j
f048UbrzYsTQcXavsgg1Ar264hTSTd5EcynjC+zFjOv0S8JO402E8Uq0Rvycmd5ToBr+JtIyRkbz
WZZO6uPIvk0RrX6qkgkpfkVyNIHKBe1b+TpFKLx1rKJa/va/BnzxpNsxL1zssqFH39cHn7JIK7vO
uySYcUAOmtWjWov+ZDjaj0AgV7e9cnzms1P99FAbw4EQ1cOyXPXwkNkVRPkxnfEvUrVKCNq8eJi/
BiFTqhyqbBpWbAvU56ZgYzxA6z0rWOuuiibAOMzZxKWIGIcxOLDNnCBLdXgSE+Lj0O5flYyqcdcT
n8ozUqyk8tfhvUTXk3pMVUrzvRkNXEFO9SvJN0OifSz66rNSzfBiBmBJfBNPBV4SqGNgDIBZiuKg
dyStTnS+N44hkpOM8Ssx6k+Fmq8UHK0vvUjfI100nwgf3sGfQeM32NYqfyV8Wp/HstLwojXtvvGy
16kidLss4YmaRZIeSSLOHjQVwgo91+ijKWwE21n/EkzKePOicG7FRh9jpikI0JxhZ8wvmYocmZRD
0p7QqJgTruIBBjrgk31hEV4deibikRzHZFgXoD+n+C/8USvXSXhQwZW6tUVU3YyBWOlYd1s6WtVw
KAuyAkk3C87LaEoYziatXXPrxaa6WkyorkbckChg66UqufaDSpJRYzeIpSekQ0U7vNuqf2p0fSFY
VmXKDsdFhyBFK8s81LPpOJPHvHFGW3tNW2e4aiI1VkVoTBsTy+9W8rnMEbN0YeGGC3ptOwXeXyk7
zLvtRflBCW0aYKYHP1gQaBVHE20Up3NOgTHxLNLM+Fphm38b+C0ThQ2ZxwC9ZgwVVVPddHckxv0B
A4hPAdw6N5uR8JpptL+Ocj1lD5SiQc3VjxID2oHpZrurmlw5BBqyP0Ntxz2AB38Zz8qXsceAQVaJ
dJGqaCp2tRbaOzExHa3MOVk+NZVra07TjZiJU58b39VxdB+LWI+umR30i04tTcw7SGf1jM68Aifa
tfDE+hnASsvS3iPiG16jCDTH7Eqj+zzulcqfYPQV6t2Jiacshqp5GtWYTDcXYYmci8pr9WEGET/J
CwDy7QMJRzOa3vauSlZLT11253mU3V2E7tusaex1lCFuKBHEXkCsVyei342VlHdWSVk8RZ26vFJo
ti0/pE1qt9zPI6OhEQNvmQGhsJ6rqCdHdqRIrnISDLSmvak0z09OTni65erQIHP+e65ooM1EtvjG
UxikDpl4UzQot6JCq+KVvvcC09FFqN5n5Gry0Z5w2udpmu5pipPNM5+FSf3rLNaMjiBxtHxFHn4R
hTI+8Kf110akX4LOUM7BYByYTPjrmPi054GsljV5yx7eaa4Fg1Vufxn6O6Nf/7+BOA+wbObVIwcc
20U8fsQRXJqhHoqNHRMuR8KdYSj2V6WCMDUBZmIYqaavGD1uNbykb/Y8yTfR623DbihZ6ucNZpRW
KEbaSN/mga+8FfSTh96cXipWrac2U4/8hKDUsSldfFRGq66J6p1ea6yuCUQsnv5IE8jZOTO96dmf
uP0XYCk0HeHW/vEdmNBLVDgoe7v0ayScVYmj87PpemsdRhqJTfOh8WmAyS+gTl71tpd+JWWD+ESb
tk7bFv0jJXqzEnl7WTAPZu5WpKFOYJatxL9G9nCWvT7wh8G1IVGWPABuvcgK7b38lMXzR43/Rr4N
cNv0MaAfOBL1kWCAggDsUWx8a/Q/RF3d2jL+Ngzm8Ix5p+XvKbSXom3HrTZN2bXmIXhqBV2Y3n8T
yoMUVnYNaTml5rJg+1dCJa9iVEhqw7I3z5JxguGoB8B6Dr2+5OekrVR6QrnSFJ2tjq6LJUcX/P2z
zM5Q0Iir1oBka24sSb2DUPq31HHwqfJWg/G3dbiHabMNKsu4Z3XdbKP5LJivyTN5Laim/hYMyWZM
oRhJTr+U0XpTlxzlNbmxCYkhYazoZ8gbchbucuzuXlcGNKEJdqebpILeqz4S5DA/2gLojoXtEaew
Dhh0NvIr/TpOqIZI9xKb2rDi02C6T+jLpzf21dmuGR31ZFS9drMY7615Ojnfs5em1aCFuf50lND0
Jp0aXNS0saVfIYjfQ4EOwAEZBIdsWnJ6gQ/4kGeimMQa1dnZhR2g3KNpeNFuzQAt0g3y/uLPByfO
+Frc0DwOYx9eUhIx/yl82ouG+0gf5EGaHZV44omjkjHmlEO9lVIeejtPCUGwT0Gf2owxeaBL6Y+S
AdvosPlfdW/AGJHQ+VcqQ3m7yiMssPxuCO2lV5PgHVmReaId2K4LspD3vWemB1eE+5ii8y/NV3bg
YKy/Jk7EfGX+UuIG9rrxpv4Sz8ba0GaDUPq9hhecCCbcn+Fnmg2PqfJs9E74aPut+wQO+ZzYdfyR
V0IcCTu2NnGmRFCqpnQdOYBVPbNnRqDqmLBCOJFTm+UvnsZgOExz46z49XghAlHbqsp9LKLo4qLs
BjzZv05gfSi6tF0D0/aK0ji/yrPfh6p1s6PozKsZpcdl60Z3M32zdOfmMPj/WZtwUkkl/UZDtybu
6OY4frLVMbhf2Lzn1zCJnI0KK+Be5MVJM6khoMkOq4i5MzwbPzwUAx0FhyyNr3HsrPNCw6zkNcOq
S/rsKcZhf3DY6O2ZQnYPSkHRlPnuh5KnYlGaAse1z3o4kaHE+EFqJuXBaBRnPRVVsscCMj0oarj7
g6rqDjFPTb/sEaK1T+mk+7dUs7Wz7w40XWbNQQjSmg8r9pK+Z8fGzmae2Jj2Y0NlZEYW2b1zZQRQ
0TlwXyONTrsDWp09sOMaPZRlgh5raUHNUPuyR3Dz93UtFj97Yb/QObT6zST5kjoOaxEX8JrKn5hq
in2KGWTf6s7H7y6sG6krK/fKd9pbG11oyXuWpgXIPc3YQvTu1w5tFMxHIP89OSdrjO4nGVlEwziM
8xXzLeo8465k46/DUHyncYCeVM/N5XLQW+UKfQupvm3THmWTH5Iv4uHUz7dLYHwTb6p8GJ/oEIXP
seXDSpy/yJi33QQkN9DTzRHyBmpn7suBFF3p3wXYrcGROUjJFktQch3Sfie1W45Q/GMRTm9y6gQ8
jcnfUIfXxPk1FJtlxPKyrZJYkeQBI0gdXmc6uxMy4lH2QJfuQ2gku1xhTFL7jrlqrLjctjOuxo5I
E1rBkKNe1M/V7HEq5oM8kwcjCPOzNq5C/xm4u/1jzBBTOKbwcPVUxj4pkdsstTk7Jn1r0YiEt1H7
XwFk7vU+9JEPlw/ojLr/Y+zMltvG0mz9Kh15j2rMw4nOvgA4U6RGS7ZvELJlY543NoanPx9Ad7kq
q6POichkAKQkSySwh/9f61v7MGedtupMIicnMliV880Nw3L93s5d5TAqEGqsUaMdVfTD/QCdCyrK
FD7GqoeDI/3lQCX3qdqZjgE8B5vLzaja2rU439a886R8xHHzSjK8wWBKCKgm2DCvp8Kc+0Ans6oc
Y+UOQXx1zbt+PtRKH4oju1T+1Uh7ybzC+zaW+HeWA/k/B8tLUDLQD1rYnP/Xr4uB/3zRRLtR1ZQ0
Kml/zK31OHZ1/2Y2fbtty6y7U3LVu+t6WGeVXZSftT6/DjE3lYn4h4w5ZdzQoatOhWrKz3l+yJe7
TvMy91AUmCcVexObffWWFrLeiA4Jn+jrGjFX8aVWPIuamdpuRQvabzBf9SIz3pIhse5MmYEWXE5T
lnV+1KssrXHeSNCqZ1t7Lv7BhuPl2CCjbFygI+lT1W/GeEjIQtT1G6VoRRX1eh2dQoHvfDWUT3Pv
nqEAT75IHJZb0Tg9Q2Jq/DVWFQ+XdFFmmZ37sLpASilBaOvRAwuvaSPZ8Z1DpYuuYk56FmiD+UTL
FetIi9bXQenSRGN7Xg2gYz2wEVbJdXIyaXzxpL6AYONvoyQBD9Jzeef1DUkgS6IyBCObahiLM2Fo
uziRwx0cfmVjwndaYxtax/1pZMLduUNWQpgNcQ9MndwI2ZMZgzyUMLY4IhVsjo4wzIonutlggKx7
qhPe9i9HsYjC23PpekTJc4Oqrjtws53X68+UnXJM9JmlyXJ1alF6oM/11W6wyPFPsKim2tPZ5n2C
MJG5zT6UfW4EIHujQ5oNfMot7UKWnd5lFlr1ZuBjp4kdvZT9c7WIJyyar6CkcwtBE5qJyAVfooWb
qB4u6cS+EiEAUaur4HFyc0CEMRQPe1ROOD7IiTajvSrArqTLmVGJaVOUXkomS1sdySFt6esu4uvf
56lFFpqpmD1Up2chk+Zh/YxiTa33t61tB2V8SZ6JbGv4sRx0iTWuB0PkwDEgs8IncNk6tziMzuvR
+jDPHuWAekHJ8jz6kSO9hO6yTmNZiAQMW5C7ScAHPxXoj7ehreYbqdCzNNKu/xF2GMhGvftekJIY
JGrtPEoUrHuoI/XRqNGXEQNsBFOmRvtBauouN8yfs6oa2MGdn1CYfh0kpcGV2D5EM8rduKKvsxZ/
7fLHYInwVabzfCeikqSvpSbsdRAL29L5GN0cucoE7EKQpWOQisehiwvGU3d12LAMxUdz1xpqBuZZ
MGLHiik3qVJHkLQ7tvWhRLK4Ys3+fhpOuXyc+hAXLm1YaHjzuZzVbZVoCJOL3kCE0c9IFbwyWPvF
mhJ1z+vZElOTlR4j3EqwGKRePoegXIK51MYHtTaaY011f4s/ZKHghmdveViPhCm5alKNKOh8rbK5
nvyJ4PBxdt2EiPWCy0HfZ0a0WWFrCakJgZkl0YNTIhBbg4NIucZlJDtg3Y5R7iQj+eAriYelxQq1
Yz2BH5t0z714qAqvdP6pjS5J6HpBSFJRQ3uP6Nsv8xKom3JTUdENdAXx+PoLri94AJebkIXaInlb
dW8ov7XAhsu3jeFaqvvUsGkDxlP/A/R2tSHu6+qourM3M1M7/36YkYWD9axRGnhydm/JxGy3fsUT
r+FImm6mh9DLry1uACSUpdyujvy1vx4t7lVd9J/Kmp3n7S0DwyfxKio4WuMYKM7CUFwdzJ4ha4Dm
iwAhb43nssysbdGCUu47Qh5QxD/3rpjf2XSlNFg04xqiELwqtl6SJipgHstmIWxm32ylT5/mCIFn
NdsgrlxaUfTuMAcvM6RZp2fXrN3ztJzFy0QqjMg5FbH9qCVoPqe1f9vo0UwZO7XPlmPiqUix41Pk
9rpd/fl24Wi5YrLTpxqZepIgjoaWvqql3eP6XKdp2bZSe+ba9TlqDJgHzaMYM3nudSHP3fKwHq3P
jY7Oc4lL7TkqDo0j7vs2NE9rz2JcOhWzF3OlKHp3WBsXvIOsFk0yrvqZN5NVTX8LptTcWlyYcPbr
Gl3NZO2bczjdVvC/1+3rWp6g5uxcjN1ZD+2jQRnzcptkALXuEfj2KMe/q3X4Maeuw4imvd2GMTEL
+5uBSiiaDe97P9gCLGBioJDCCCKyOT9gzT56c8gOprerLYSC7RSb7Uto2/lB82YPuqxtvVit8Xm9
U2j5vpvdhC4AwO9d3yyrKUU1gmSqqaS0anpoKYzdx8lg7lONVEK80c8e/Z5PYV9DRfJC7ZDkVIE1
sPV+qPfZVzYPu4mM0vXniwLuSGc140OtUq3zQtDdSm0kX5avUKf5o3Sy/Im3iegwbepPepx0nwyS
lQzUflu77nQ41DG57KXWxeRnDM91FeGgItHqs82s6sXF/LVSXRIEjejYq4O2m9hlPxkgzUB3W8P9
r6I2bWq/qcRh/a3irAByPYrprtUb8n+X4vhAmIVSefUxwbicpu1BtDFBqBFen4buxMluKJOn9JJR
e2Rjo3ybm+GH7PL4dUq8dtu16O36eZGn5SI5rnvzdNQx403qFOT4RLa3sB0z09oN/pgGqwPKnNUK
qfdde26Kpt4ZZI3eMmdURSeor7fYuGaTfEP7O1JuW+39sanGz8RNeIEbWa+KEhJOw+Luhan1vVM8
8Zj36mdLLyruyvybEkMV1AzXC7Ka+kddeO/ETdkfaSL2PVrdN0wWvlw0aOj0xiMKDMOfvdwm4X5q
byt0YFzqnSUBVelheMyR4+/NtB32cgpzvx1q41PTwIbWrOFx/WdXoRRGZW4MDbdMYw7tS9KD5TP1
+97xogCLBFC9yRk/1xVWJCWCIJaTtlNbgmi2pWwHHSG7rKdTUyRnEJ5twAwRba1QJcpp1KFDLfKT
WK/SPcRIfTMUaRisymo7v/u1CI+Jkbe0yrtvTM+9LxPgQEYZEg9rDng4gZXyj4UhV1EIIKNpDNji
HUWDcjZ2xAZZz0y13aPRUph0SuvZS4kMuv3kESjtpoKGmiau/r4cdL24HWBuSAmhr042XBF9kZXP
fVE8LWcr4DglChL0avwQMnX7XdNFN1jYupxdn2t7We9SWWzXD3oQVfiQQDVw0SHtb3sESuLOFaqC
PU/OVVvG03UTEmpde8hGBDDgfrX7fBBz/8P0Gj4uNJkQIhXZbgtb8cB9lI8RNqtjknjOhdYKRUB2
6bcjrTIxzYP2CUTTdvdtpBmHGyTK6nfNEuGN+NbbtkangY8mzH19jphs4dtZrx8jc0oeqLs8FYa0
g1vam1PP066A0QyqeNxm6IDvBy/OdsJN5O2oXY6yEACTLaT5OrbjtaBj/YmhrT8gXE3JsiIc+vb+
08R7dwD5QmSp32yrdha/UU1Lc67einFS9lRamq1uInIKJyXC4166V/ob/ugYxoNOosPDepTOgCrK
mf7Q8rwxmxXQuUJvvqlTQ/WEHgV70qe1yZ+a9blrZLlVFcW4kRLWqFerEsql1VC8rEFZrDm9IGcB
gnTI6p5EDgK/Mi31qYJewf/D93KlbrWatWtZ6YFO7EcM3gvLOWfy4Pv7c5Rm+FvoJaHXBOgZlzWr
t7fbZ2CQ1r3/XXVgpHY20ySqwFNfUrBk8M9KSl6aIll11DBElJZu0VKMTLNK38Y5cJD1qIJd/EBs
5oEUQVzCC1GWtsa0N2ozX2SoMHNIxyajaVHn5/QshEdilTqR8v13X5dwEjQKlnbMpDfvuz5nObVc
MyZczxPInO/OohZ3FTB2VvvB8l7xa+LXA9Rt6TaqFfPZ0GgOwaN3DtQsrefJMsJfRDJKKTRXynmv
q4V7h3QL+l3VK4rvNN7E3qsSL8Yk9usw0oIVu10ZNw9Qaxqtb9AsuW02w8KowajMCdXo0Xgr46Yk
8I/qshFR8x0UujjhEvqxxoAZpjscft3mGj9GZdi4uF7rgHOnCpjZ9tZzE+Q7OCX3bEkPbZfMgcFq
xcFVp5RHxOtvHgDfwA7jcbt2gjvszASrEfiwFlFWEW/naNEdti3qpKya27xzyfUGQ89w5EITj63j
qhHssUweR6XaeoX+GWhD8VBnyvQUwbWpwCheGHkj9i6LroVbC+lbmJNaM5pXmyTaLfMrLpS0nPYo
WItglarqFr0i1Ewa9WKXvWI6Gvfr0aDk01HHBOGXXvNTmpJcySnTL+yOftIsTeAhLe9X17xQdJIH
1NfG4xSiw6drZ31s3U78vL1vavVl1nr7wywk2wF1oIxBScZDTLe1TXz1ydIOYDdSHEZHsipdTnFG
7W4tdLVnAKthZ68fLbb+PNB6vbsbK7EcLUGDA2mTaLUXrFjnka3YzT+zRq0vpl22dwN7/6Dqa8SS
9fzmjciIM7ImNllB0gcjt3PiPRXY3ZoR5EC+jRuhX28dQ7vERsSG6C6OYo1+e0M8p1TGc1p/g/kC
lsGQbyWqcZxVVf+FIsdS86R6dSPHCKvxTiY2RUIRk6E9oRnZk+kzWn7BfXlrL42hHqRdUx0wvXR3
61FUT91dvDw3L88RcvU/r2YeIOlVPaTNNoDN5W/yMm1XAWj1a5hXPlD8+tCjyb0OtCy3ORHVzFNm
BDFTsb/kxvhilqP6U/deBDzZ55yhPhAKzdNez9+MImL8WT/TOBpJLF0uop4csqDLbPYNoWtcXXUK
9zFOOt8UpXnFOmreUbMEKWkjLmnyjiFl3TucyjTubnF49d+PyHhVj32IvrZ+WuG3c2yPL5H2tPrE
u1GsJ+srrhxgIsxVc1DKstibBqfG4iLD+o+QF/AJUsWlRWOZQ/Zo50q5j6dm3JqN2r82sO22lhYb
+7SP5WuiNjKIAZac1lcFMA6/jubuMpdl/5qa4jrmsfsQitZCSkjQuEXHP0gVlgtK7o6PIsx+khpr
vd7kn0qs7TShs9cjEmerDhiQ66Z/KfPJvgMRgMAy37nIpxEu5+QbSiX12UMNBLDTJBSwQVliPQ06
ZVpHNPfrWTeow6GK3L0+Ft9+C0mUkMZFQi5FDp/xEUAfChRVh1Y2JW8kGXRvUeaZG1uzkmuLBeUE
9XJAT4VPH0/JE0nzqOtAUH+rEzIsxiH8EWfefoQEDVyigOyT0e2ai+bOMED1GpH5UYVWtcUhKEkv
oQ6Jwn8OFKMxtnU6a0ezLj7W71zxtkjQ32/6lWSq0OQRXqDtlBxEUWSz/FuNnuuDu/jnyZLMSScI
Cc0FjfOgW9rul7mzmO/tIYbF2difWC+Qy7KobYjDNVoZXtfxMgEesLHCXg2MItRBIvHertLiFSmf
dxS1ZypifbakiY+jsvEGNgmrDzXsswl2d635wmtQcXbQP/DL26GcA1fHw5O1GbpoYoKmo1ngEu1t
hgsd5+Xtgr9d2No2U2ftOjHI+yk7IkxMWVH7ohTjRWBHZLOdJp/MfgZBjrjpA4WE75ZRdDcojbNx
aoKaZVbQoFnmmy5THppEyEew5dWmFXG1TBf1OUUIvllBsM3k3BdFm72sz+fL84UyyWMZac4295KZ
lb+MjxjqzBejrp5XImbVRqafmM5ZoGheO6FJWNFDrbRbX7QoleebKPq2Caq4ce40zejPXVm+rokn
vx9yKabz79P1aCK02rcKdJJlGJMnkmQr+7qKURJP9Ywq8lZ1twfdQ4BJdihpKizWYNIHCepIZsaK
QqjOJb2M8LdhfrQCOSAWXQfXdZgdnh1rlkyFcegbZhfvpBpS+Fvu/UU6eaDSVPpwvdxDDuyC9gGA
Qq1MQCnaurysg8fv0/VVdKq/XtUngkx0GdPf1QRVDsBgfUhaR1ubqa+FMnpLyNI4yppUrvVVmZf1
ViHMe1VTY7/QDqLpV7FtZGLdnfhVvIhbV1h3VmV19zjFf87EEBA5o5g7CtjwRZcV+e8yBy571JCd
PhzcxrZ2FIG8ANmJCsR12ZTjNVjPBs70pUi2nlHOO3g0LrS0h+CPzZ/fJz42SzI4zmPjrHuQDdcJ
wbSor0bK+Lw+T6st39SV6px1a9KpYZXNI7v/exKE67ekG6fTEE9qYC2nhC2q29TpNqaw0TqVOoFp
w2Imn/iFZyMUV+4gehtRT/KvFkZQjTx/Zb6g9O3QLzGSYNhvHxbwD/mNpuK7rdLaYjtM+cCowJIq
MzJ4Pk1f+A3CnGEDVcO8q8tn0MfyODqR5UcLorWY+hIDheFym4cvST2Fd4xv8bOWWmpgGuWTaXox
MbNxe1qPotDHpzfdo5ah0bwICZW8Mv2QEfCqweu+F7C1/Zw/7MW0gQott+Eo3C/Q8tOHWi9cVFRk
w3J9nuu4IOAgddo7QytsHI8wEZNmdHdJxaJt7XIolSyCqJB0MfUS6iIxZ3s3NvjrkBv4Gq1pf92r
IT2WdNEaWtwmM8taquwJFz+yu4U1YRG9Yi/e//V0fQg923deM2rjlnXJ/n6XQLbIdySjEDXV2+9V
rZBAlNXmyauYWBQBkOo2M4WZm19XyEqGKRCOM8pFchAMi1QINRHE55jfi2UqMTqZAO/p6g0JPp+J
Ti6+s9F/txRqdLdL/dcSpqVgGM7omVd1rek05QEqnfSz3vr+7121/4tzwTMt8P667hkWW6CFmfsP
ploUVgp1O2orXfmMq6Xa/24RJ90yDTnpw1paNxWg3wTDxmSwtRRh2NCufYO1g/CXXoLhlfMudSJw
Oi3RZoyPIe01+Mr43Kqf9WK/XtVm6/M33dmY3hFtoZ3queI+n+fo3I0s5CTF+OuQsaouspeq5eoq
nHw8xQYuPHqo7rZ2GJz7QsqXOiFdzEo99oXLq0I0D8poASixh0ujz+OJbdZ+3WG4OE9ou2KoHxB7
ko86ojoM1jmgM2kb1ACf6DAQpeYxuLcrnMyoFkOj2DkdSCdvHLmLEPteb+AXkhrR4YcsGRurgipi
RQsJSGsfnUgO+3//ienav7B9dcZUxwPGYrIsMv+KPcDdBepPEqx1K8VCkq6BZiNOoPoRGDHIf2/F
/TnufV+M0odEkHzUFrGIvfMhl/bi2MA1KOA3HVeHiIXXgG4rAJKWyiCLmFsVV9WMAkyY+sAC82LQ
J4vq0LmuCBPNa+2NTHFW3dB4VtNwbxozRRKRBNFSG6td/NK3OU8BohysbY4CwcGt1xEjaziicYOU
Ftunxhzr7sttIpv49KiFefVm9dmuyUXAzUjLi4t+a3UWvoXF/6FebveMaI632rSNguq8Vq37au5u
pSkrdMQ1GfLurEnt9eZJMea+O4sQoyR+JlMJOlfonxyhj6iOF16D25kAOOXgr+8lAiNyDYBq77pl
U70+uF9/VcGlNm9nNd2B6E8+j4gu9hlYy0OdJfYnDBHXWWos8/MRHJgl/cKeUCGtvVbHJFGzJwha
HA2FAAGNPngO5vAfuvneqhvtBZUkRzVJMIzrDVhG9W59cJcjbTSi3S81mKw22dBip5RK3971rleT
7UkNt3efxS2lCQT/hXIn7N2VJJmPoftLWWHqubJb/xF70bPxkx1qc2R0JfuGpx90pf1BrUQ7kzEJ
1sPAuOwZiEHX/m0+qpdfO07P+Iq6Fq5+aLXXmyXERJvDKAKSce5RXhTkZbvkzFBvuA2eCRMPaz5G
5vVhouRztmvv16mV0DYu2jykryQI7h61np2M1z6ue+j1ubxBhCGE81VQoz5qo2beh47WAgmYX4zl
TBWRheqWo1m3um1mSRRm65eF1JBu9RydEkLwuyoAsVjsk5octzUUmRvuoU8tm9REckt3VlkrtLaj
gXGDBb1hp+yo6yLfrKt0tYuQrjuixsi+qNxRvWHIq17SaltlRnlnwLC9m5YA43kJMI6UQRDV0NhY
53RcDWOUPSi6oV0Lqdj0/RiZb7dFJ7inzJ5iqT5tamX+f8TiWP8CR0d2bRiOp7nENpEb9pdcAIfh
RqvUtjvh+TpnMTg0Acf103rkKmZ3nXsn3aBwtV5EY9ESyJV2T+HIfslFPO1B0U4bEFn2C/H15Xka
KKWpVW+TGBnr97koLuu3OukoggohnQ4srwrbbTVGdFtEfxpKaXxu+gkOAd3rfHlY/f+UstAgeNRN
6kHsMJcYnzC0jucZhQljtqN+AeRX+fWcWPcwULWHVhkW2E+tfcmTCIG9ilHsVjMJ3Ua+DdoStE7t
XXHw0RtN0j0bVTlt/v0ovaLp/hF4Bu0MIB8wXTTOWAz0v7ydGHZRYNZTdUJg/ZDGhGi6lqa/RW2v
s9gy0vtqxsqBZTP348LqDt2y/VofjGVBC3MPwWREyGQLRXTNwV0fhsXzb2N03Rs96KV2MC2/1mxl
l/ZyOtmF+VQp43ylGrbY0yiox07RHvuauf/QAPV4oJVIIsisKBjKUDD8Pr0VA2aa+Os78Z/fx/8T
/SAAIGcdWnb//V+cf6/qqYWlJP5y+t8vVcF//7V8z9+/5p+/478vyfeWmKSf4t9+1f5HdX0vfnR/
/aJ/+sn8679+u827eP+nE0TUOE0eae1OTz+ohIr1t+DvWL7y//fF//ix/pSXqf7x5x/fq74Uy0+L
kqr849dLx48//9A87rD//Mef/+vF5Q/48w/euPfy41++4cd7J/78Qzf/plGpdFwbjJcK+JKrZ/ix
vKLxCheT67FotFjQa/Dbyord6p9/WObfXHYtlocVFceX5kJT7Cqsnn/+YXp/U6G0aw75By4VXL7r
f36xf/oAf3+g/1H2xUOVlKL78w9HW/Huv69uhnzX1N0F5keIjo054y9Xt6MpZmS7nhckobhXRgFO
hm6Jq55b7VlC7EIIYgS6MVFTd3ahDq7aTXwti7cO6j+0LniYPgTVQMPIjhlZvYpF1hXkRAQoOKPN
ncy/pDZ93Mc8OYLNJpGe2Au9CtQWumxxAFa0meavjvZuKtfQljst14JJip1pswXME/ADtd+I9zpm
X9ITXT3p78VnTcyoVhSyemFdmd8bmyzcItxKg+XG9BpTpY+QZGUSlCUt3GSjiCjADbBJi6+jMILe
IESBClrzRn7k09cieuFu8N0RLSwZw3tDnI0p8x0Kpci5g9p9LLsrukKb8Fsig5UOVAYDPMnEG48K
V/0I7ZQ23IY6oIPgO1S+lvkF8gW/RL2JERCWAIkrtI38UL2/l/aTZxKTArr7vSJc1Ex3YX8QIZGG
VndqoAmRhheS1+JSDiXkDsJf46I5dultHDv1S+acU+KNtPapnr1gSGHU4bShKiC1n053oKzo1/X4
Q7bezlCMpz6zKKJe4rbdLhsgMtF7Kqgz8ZHW4Mu5RM4e+Slinyhk02kGFll+0sLOKmiHm/yNaZPt
C6r8xN61+hcdno1jHMNoNw0EBbg7xPRn3blInU2N+ZYU3z0o5p08WU6+SbzMJ1HqUCjDfYNIamYd
SdcoBg6vegASR+844+fr4gReuepHXrzFeu3ndhLMqr6FA3/R9cfCHPkQxg0761bFF2USzWp4vLu5
n8fNpnLTjTwQPkQHDDC2e2zDKGi7/GJOdlD288lgBlTDi2s/T2RG5QW1JEtePDglNovEQae8HD55
vb3kgtBBLPwYnSUgR8Vv0qPmJSRFv3geXM9Phmk9yBidjHHvGXUApTZQY96q/n5Er53Khzlq/bgW
qOShs5IhbkS+ZWZ3xTz7TYvP1yUyqK1Yuu8cZ0fYjmO+pkghF9/1rkXmw2TgfqWUUrjJSZYjsiPa
WNwiQ7rAG7wn9BvbUS13kw7oI52xiX4ioffUZMjWR/S5M0W8MQzCoQ0qTyEfmzSTsvSTirkpbfHp
e0HbREeFLksdEw3VL3CHbW+PG7VQfboTQRa9O2SloNfbT6G8wOJs3Ne0Qe1UFynqq/jAInquXmec
qs1dWZMU8sWNwms8joGOxZngF5QBvU/62DlPNDpE7+3809A/sfXYT9PD0A5bdFzUMMC3SOvstsXe
wvqPITYBC86Or9shDAnceQt8OTHcc1c3BzEML4P4MLoF4jseZPLmus3GJNTQibN95bRv+Mj8AlMN
GeIsGLbKiIb03fTKO7V56SkvIE+C4ebPLfHX3fA1zU6i/h7P3xy1olqZ+xbNncT7lhuPMOCeJBlB
0xK4zCVV837b1SeU+nSVJiyX5nlIpl1G4yOLni1cNH3ZUoyl82EB7C27lEuUvCjlftIubpq5fATt
KYdJlxQ/JSORo3IttcQdZ9uywPBSW8es/tY5RhBTRnbNcsOehfK7d4rkp8GUyDjERtUf8V+yWL8n
eH03zli6eoCHFotKhouoJadnNi5h5+zUMPJNsDdItPxZObc65OMMDxFOru4QtvO3tOg3vfOZ3kF1
13aD648ifsffDO0EjQTRQ77II30rHERnpWZzu4is3+nIxyiTaKbfGXUMGtTUljQt3/CyaFPUQCU1
52J5Q3ElPuZlGGuWzaFho+EGSd9mx7KGBGBKVwbz/GHO+HD0yR73YDXaS3VSlABfgKt/Vpvku0yo
N1qKu4voNgEjS151R/f2+G2/ezGZ5FaUn0ZFP3d2+IklI6mdlDQ3dpsDMbB0H2/OcVKep4yII6A+
cuuiZCv1FPmA0vk5NJyN2RnT1qaqrwE02alu/0PrME9USNRRTWTjMaMnucUr95wxdTW4C9XCEHSB
pP25IlLSA0DnlyL+4iw0AISrFHar5Cehrt6Bob1wqaVDsS+t5sGcsdtRLI88SbZtOPbHxk+gp2z6
vgrkUvAaiVliJMYXjup/9E3Yokq7jWEKFtUpLvG8OHhurbbQNnGT/OyQSnlmvfVUpDUg+NVjY6c/
uu3Evtdv6uRQTX1PoiIYcExIQFfEvrNIk/4yagZrVyQh/ZA/mPSM6aRjWfTG9mPaOq0SI2VLH+Zp
pNI3ecURW9MxJqY2dpvmu56Ix2Eyv1HnMx89ixm8zZR+37cJOkBnxEZUqz9GjVmvaRgYQ2zQarIT
onO2ThztIR5b0HKvfeP8ZHBrkEy07tFNZsa3eHjKk8Z56tv86mkM9oRNQTzC56aFjtwb3SVX82mP
xFZj9HYlae3hzkzmnmaw92kRaJxyBy64HL7p4MO39ezywaKVqCWMelG8gBjIETnrzF/UdrijRfHa
hShJ1EzbWI37FLefgUFwB3gdg5hRHkaVMVk48UTEzXhvDSY3hxm/NQWNBB1mmpxx+MhUup8UiR0s
irg/vHY4OiQJIAfsz/ja8NK6+mvkOPElTRy8PjJlABTf8XSizCKzrOPNwWxZpqceUV/UpoGWta8W
uOsL/qu3wYLjQnoGawbU83i5SCHbNoh1/RDQRxDrkm4HO5a9O+ZXJkMS4qP4PpxT65pq11ZQHWrw
n/reWLxbjS0D160+LEgT28HUGbS4RkcQIq1FqkQZV0sTK9os/iWkb8Zwrxbm84RT/WCXNTOIwfRC
WmfQcU0d0TM9m3GY7VNMgXsVweJQB4gGBpxEaa2iYFcxvrmxxd7dAKQsBOybejiMYYesbGQ+5sum
DTljWPLS6NWGQuyLO2BOLlPeAoajZlO7qaB9VYCuq125o63fUEpNWQMCKeCvwz/ufHiz/mwOqh2Y
KWVnW4o7SzHErvOGOwJ45UVWzVHVxY5cxBfge+9t7151U+L8NAjM6DaGoCit6UD/D2Z3Qsq8IYYd
efsIqInVml6xFjqTdJS2dyXsOz0CYE6prB2DXOkDlpaRu2nCLugjNrSkcRYLy+J9rreDRrQBNSak
DDj2C0ZMa3CogzX35kKn/Bpr3+3qbGg/DO/ei/cti4acvwBjv1s8g9DYsaO4bzudP/K+iIBW3Xmg
7JTsp51eM1FTVMATxXoJSXRY68gTH+A2igksGH0N5FLQbHfSfYbRTdJReaD96uMfe58sKhPReJKG
ddANEg/L8DAtSSAe8dLJ11IU7woiDavg4s12jDNwOcROky5rCuxf2luL2DDPqP6QUdP77XzulAam
RBbIKkLR/cQS2hnaNxxWNAznHV7Omq5yaF8brTt1vt4+QPB5scUcNFz9anEy4Jr38ksn26c4vR9n
BP4EUOTFjnWO7yKlMWJlI/jYUXDNErdeHz/0vbojZWfTDTH1LWNbdSdtfqrQBsFF35qKejZV/A/V
i4nPz7c874Gt76L/8jMNkbW37ZovHgU26qIBnp4NhIdZ8U5qO/lSwu1Teh9tToelfubGZu1DMV33
J9X6jISHMIi9W5S7lvID8PizLE9H1tqjezBr8ZCMVaBxD5XevGnDSyxqwjXuoaMdpEX32Tnq8bd4
hGHBX9YWvsK+YqQypnJRyfToqo8qqWp9H/uh1PHaf0fUZfQoEvms8lGwg0E7M23m8SPrLL/L2HDN
5Db2P3oiZLBrUIDKt5S0A9sZNgTvZt42JaIleifmbAyRhVt+wrIzv8i8CFyzujjQXu23bk+Nm6UN
LNunflCoZ35SdAtRj8Uo9xraShCx4vdmGGdMdWGx3DDacfGOu3qIz/i+CSkGSXnt2uw6mZukcLaZ
4x46a2JflWP3cqL7GKSErM19aDoET6dguKTnMy9vFoEFvTMf8mEw1u7WqY7NFIMENwEA81tAe6Qc
Ba8n8Vm6JNpRot5ATBFZD9gUl1Kaojyo0ZNrPsjBZqulHmOCFwecYckXFAGBmrTUOvceGFB4/Kdh
NDeSoNwuI/1k+LCTu9Cxg6J9dDH5d6Q5puHXLM42Ou9n7Qy7pOlY9WaBN5c7wxQ+ysEgUusnmU3P
5OdIczzB4PJ1zHGE12xTozyqbrxVunEDXiMQ7qWv+jdXqbDQn/FOO3G6a+BYj+Izs5ffT3OQ2g8Z
sWOTuMbu0cSXo6T2Ce3BSdUv3IwpERpAeTdNMQdFgdu3AGlw1bT5yH6nch4TRG9NlcIr+grw/P9y
dR7Ljatbk30iRMCbKSxJkKIor5ogZOG9x9P3gm533+5/cBRSnapSCSQ+bJO58tjOWthEH2PGHll/
mFhXdmz80ZX4kvHcgn9GZO6ndF+tnLDz5l1rovwp3rRuelaJQBsNxQc4C2UJLZxgK3JyrZqRzNXY
yZUTwnB/FC9xS0M4U+duhCmUbmQeQEc8ycbTsuf3JLNnaQy+EL7CQxeEvWmwerr14zic1qZ66mFM
FaicC+ZeW7U4PazQpWseB0F9iiIpSLfPpdXuZDr4xbeIw1k3dMvw2/inKtJLxCmhJgOnWs+byBg8
ST/kjCSWhiXQEpYi9rzpYSUheRK+th41ArIIWozITehgZ6s9LKCZKkYQUXpopCbAk+l3etHaWgGC
nC1SBW19QQwWJTg56mtVvs+mGehxcxS4B9pYvpZz9lmnHO1SbHhrbJzbqgyXo8LhJWXXWH5kTncw
kjEw+vO2RS7+bbqJZzIEjkIXH+EknuVjpxOHom4nwyAATI8cqxTgLLMdm0ZayPqRY8EX2v6xYjEl
RhJIidKnRXkRk/io6t2t4cGsmO25RBAZ5y8rE4WlDkltQWjdONqDZjxp/eBAx7bXlBy0dc3fUJeD
z+uuY+4biuj0ehNE+ejtyvymlm8G+wirCZAq7YGyZEkY6j9yNkNDvXaJcDE4G6VY9SvBGOgZ1wvo
Qhcrl5epVtBiLTJEJ9W050Ujfqnc98bMhGKYSnqpfC/AiYyRl7h/gYpva3EbJpHwTTSAR5yVDf7y
Bj/qZtJCliU+S/M9g8aCJFyrvxf9qd/eugz6rZlT/z7r0W+RNswdVE57opRrMoOzyWcUDERtrG9T
qmJ0/CUNwN+jiiK6hBiMVAP8y1xrMKK46sek83WDQrbwZHMZ2FGMHrifC5Zte0JcDhPB77XldTUX
mxyOOe6vEH3Y/hL7Y0xv5lpeN42IOt56hKqQoeNM1VXWQMtPxpEEX1dRH1JUF7uAcX+749ClYRqo
OSYFh5NK/pvovkjqesvxl0vVe4YCL6FU1tKG2vdnsV7XQgwB0jiT+jswOaqaa63MPiIep2fvt5zi
mZZNlU9AcrlUCRStM+MUtxUv6E+xzGHFM720/BSryCu6hMwb7V1KrLtoJ2cY8Q1Qqr0tiHAUkjLY
9EKD37SDBuUO5z4E09JBBeGbpH8zmjpq1UX87SixU3kkYwI9JA5lZmZt/WwW4ykrcpwOvqTBOkq4
CnlnC6jwFZ27WG5PRgQOwljOkJV4EqnO7n0xb1CeddgWzQ+E8bc6PUiZdcprK6jxrYm16mZ0Y2z7
wdbx0ye3aL1Xko4DlsNVuTZaGdaV/FjP9IqojuvHBhNcdkJt7nJXcMs9pBERvThBpu7TSsYnFbsJ
2xt3aBRKxd8xObAQZd2/gsTVeEdEblTm+COI9xNLX5Dlx7SFCx522WtkfY7GZzLcGdZTKc/etq5O
SR5UOR4tCBqM1/QWzOrb1iavZOxSIdU8azZXaZdDrNQ+wYPutIcFK24rsSrBA5iWDunUhOsC65Z8
neufZI4VnaGZ9CwX9kZzcKqY8SgARHk6detjgVLLJqrNNWd2WfyMkpEfUKnxM8yIy+8A43OXobtF
6jNFeyZzdklLzdNr+aT46o5slxwmE7upW5HxcybpC3FAdhrdl6Ns37a6C4qUQLnmaSjMS9a0brfl
LGkeRTk0kxEN7JsFmJcN9rEfZ7Yy/dFIiQmBNaKs37FFyaaCv+Tm3Dr+4xyUTRFpx7HOeFF6DpY4
8mciHrTA3/rbgprPUKgJdfJs81sOvUimVKlE6ysfFVcDdVU3hb1qOdjvVylKPYC4X23yW+SCJysn
2krsseFuBhj7yS/qsJqncNnJuctTn/6IEHe43eyIfAhlD1awanuZIq/E/RrL9ws03joBs1NtPCLQ
3unvhra6icUMgGN1ZcI4FA3t9DWPO9D5BJhWFUcqmdNrdnvYiuRIbB3M8poxGT3QmtH6F043jaey
YM6ZXzOlJixZsyUWOdm+t0rqG7TsB51Qe5WWFAP8XYwS92sYNhTb6I0Ay/jWDLKCeqgTIaJZdm62
Tg13G1I/VotV80TFZzZEzdofJ377KAnOVNqNBeOGXtliAjAWDEu17tQXQTqj6cR+i8KH8E7QTNdd
4bAZoZIe0SFfyCtzTHwEa3Tq8zvV4jdbrspW2mKa1zJWUQevY/yjSgx11MuKP6HdZcv8wP0cWnAf
rbrDEVwBxr5rQB0krIZr89uUyUocmcxVMxPoNlDLNej2Kqr5LZbXPtkOWQKRDevwyIQ3K6jmrPRg
jm4jwirnLh0F2euGkXLxfeO93K1feWftbqbDJH/EUs+9sTGZKg9Ge5B11+BZjb62DJRCwHLxKmCb
GwtKKCJHuAxLc5k3cm/E1qlmf54qB+vOZcmu6fphpJPTkj6+D30tXM8TdmMKeW6hkuobwis5germ
m+jMtMtMmi86lXk4bwIKf+NNW3LSJGeMLAeruA76UWCXAbTLqZbWYynqopWdVyfF8iQORKmWfK+w
0S9ysXLpeASbV3wSnJwIs6a7ZoiAs71U/RUXy0FeWFRXT42GIQxDBP82EYAsVowq7tiPTLZUXnSS
FibEITvKj6qy+FLTl21ejwawppXA0mTkJujHd8XCrAKRiiw/WhmKmaDQDTubQBIb4DqOuXjX1sRL
5sdNXA8Lth5s7XgFML9ZwrG8rCv1nbG5q/44aaeG8Wy8kKUghq3wT+qwDnP6N6dBpxLPvrqSxLIs
/laGn8J66mmjxvKhmdegkD6S9nHrPmdrDOacQgiwAzAw5tzKQVzedAvj4pAe2jRsk5MY637a10d8
aaRD7CJS4bxGstdjRJNlE6euS/AXZlQmNcgk5tbmQYfiGZnWVJVuvIEn5wpoF0Uq7AwCeLH9EI/p
KCo+VenD6I6KyglMaOc422AhXFA2QbpEz0M9+ZXReJM0/KupRfdx7y5MZPq5bY8a59ZoFmx4viqO
cQViviAzBhBZo+/hY3mxv/i2pOWPqaGdMqk9TqzNdHYM1F2xngbRUCLg9K3ko5zri74ywIFql/uy
1LCmQGM7uyQcdObigeze5RZ2uWVumX1r2YpxogqxyzTt00Ilo6yY+uOU6/NP0BJEKKFCMjODoZUS
dVrvIb9CpemCbbD2kQrPjPZ10vbOvUePuIT91FzWhrhLi+1NeV3N9RmBtR+1o61scAgxtjNgHEF9
Wc1JyxtYiAKxAu9JslCnPSaIeqWYEIX0ZeC9ZESRW1S3hryl5kldPsllPvZmw8xkdVto4hLbmS4O
KxT0wvDbECUONwQmFmhgsrRL+RbNJS9i5sH3sgW44NL6tk2vq+FqxkF6i8YvMGPWtHi6Bjw7fq5r
9bF427prz5m1iLK9qRNRCxlvZ/G+IRdeIkdHWja0Vq86cX0dfjrwBg/x9jGX3Fy1GdZdf56YYObY
AzvCNhjjrpPIFYfG15RPW9KANUpr21y790XcYAcyHdN5pmurg/P80DIMitF0yuv7BmAh6jjkeNQ2
snAwZw2BxOdGu6hmL+t8tWR3lXR3lctTK9UeWdFAul6VjC2UXrzPDObI+HVEZYIDBH5h6h8LVDtU
6SezlZhQ6aIvDzNglDvTyE4xBKEqR4alnYUhtMz4ZaLm1zgX1ei1oyUYF2ih7cBzK+Pqdzy0Y28x
KubcwpNG650JpzWbvIpsL7pKtyqz5904XjcZzaBqVwt+JRnfwW52ejKb2gOZuXd/PrxqJ9+NIKCM
7A4daKXZlqgGiVgi1NrIvsgPg/6mLgkFZHKYDfOCbuOs6bdtoAPGfGXS/Ild5BNT6Fbmk25FuOXe
i/Z1zPTntYP6Wm62dVdBP1KwsvR6qGC8YsDqTtMJQgi8HMbUu8/z2UgbLx+erXBoEvj/jS+397K4
OKseTu2My4z1dvRYE50nocEsoLlilieFI+GupKBjGDz95gbqjRw3xAbgaJpeI7671uu3uSt9gz2Y
CJoc27Y7JZvbtN99j7DD7MOO3mcjw3WA5IGJ3qiyMFFZJ+/H/zXjedJqC8IpbDvreZiio6aRYZAl
jgxWSG25u4CpbNmR1wFn36R0NCPTSWWaH0vvPAgP0xcngd4/xOCZtwBv32I9pepj4ks8cKXpmyex
kFyJnDI61e3wPrWvWXEzs/t1LZ3hvqzlcE9AemjInEqOg+X3z5KKz+wiR4dcCND49OC0WyjEJvMP
/aMtti98vf4iUNklqt/LiiMN+P0njZ4INxECOEASZSBATLTXH6CBJz1tD1Ld+6BhAZKAeaJ2YnO3
wxNus3k/MOAo9cetHEMSRoO49bEWHQCVX6pdR9CsD7gAGAtmH7BIba2tfdJWbbWUXchZ3iTIzB/v
AKl6++KjJsl7mSsvYxPfTgQpU2ywNzyJLBxIaYeWQBm1FLw2jxVvDBTYshqfUjTV+wO+AnlWtMTd
LbtepwCj/y5sv3qV0J8tPBkbp5eTtxI//NYb+AxZikocAyQ0Rfo57WImbos3w9krl5GhHr4/4SM2
djDDgyrf1OEM0s/NWXETNnHX6jLT3FezZ3JQ9BA6cULKD8YI329dA834lKXDyLR+IK62j35EgNdG
7pWZ8arUWJqlfyQU2P34Ic/ThbMADCIaKTq3/G7IrhWNgMwZZfDG20i9MSrJMfqGnp02tplR8X3o
qQoyFJoHJFOAU25cDIHxOcgJTTCa0vh9UjHjmbseQ+ZVuaXmM4Aup0ce4E1YDLW6cMSVe1cO039G
VF/TmoJFdLJiuKvLz1p7r2YLx2PyI6ALrMro3oonJ50/NeFkjRph0S+JIV4w3uIu9Hkdf2brLtmk
V6pv5CW906NqNcbCM6f2kLGkFTJGmqCzOnSSPQAYKaGcEALkXwyEcydL9JfKeI7L34qEAKgfJeOw
XFmvmSTZWLDZfk7eXOjIsXp684daX+HZYtrpj92SOFJJigPhsGKBEVn9Mpv+zpytAHfhU62tJxOm
qaUA7xrP5vS8ZjGjA2Yp1Haz9aqXv1rFNTiZJFRlzIDRlUcV8bY8XVvGamQeWrzxOgV1B7U2ahVP
TYQnlBicAByRvCy0c3Nja/p4qUeaWkNyR9zhc3FnNDVZZKD8kiKB/r4cDXU+xcSNjELyiJjLLOZ7
QEJf8mB5Lelgm7gxzcSxSdzV1tS2JDLtY9E6lJ0Xm546GICji6epy36MZGNwgaxgLXFN/xRTkLTv
GanHmTldxV6x++ZH7nqYO9huWBkN6kIwL1xz80Uz2XJDSCgi7J1M2tr2oljR6yrfBEP1U6kO+YNh
kxesZPgpXsftaW8YWMm/DzrXLl8PhmxhAjcnhl4NjQ9d/S9l1KGUm+fSUvystaOHEQ/hHkx01Kxv
aRsca0yDbuhRIp16SJNz0wM7YVqF+CAbX4uc9Ita+DEEhXQ767FuWDKJmWMiDU0j8VpjBqPcUKNs
oHSQ7bJvg2GZPHEtzwzeQ0kTHjJ5PcKtO8ZJ4cQypSMzAZhsQTeCFSeB2xiPc3JVvmuGvrNYfBis
PLgsen0nAiUuZOlRiccQRcAZBtTvUvlFjPBi04PGVI+Et/uNBp/aTMJaZ9qT2oh+L8kUyhxnsRAj
9cM9vbCX1OYdWREhZwnrVbWlTvaj2jxZCzmQBieNRvBHCrhI6tnGlpvg1JxSUjc8msv4hanEhZnX
Heec1wcnOc4zq4ArkbQ3SHNkHzKSnz8jCOw6qwryB1/YLQB1H1NnxbYF/cdC+DGW4wN6Ea+Ty0Ck
lFCUwRU03ZEZUguy9DZs8ynjoSUJ2xNBjza2WtEWxA8WAi7h6C7V57FBO8R20imiGww5LJzN/SB1
Zyh53iRKx3Hq6SjezblniE96jQmKjL8bWyRae7yXKJIiL05puIva03L9No2jb8jLvYByIwIbONkr
BTMSpekxT6z3zoypewmBm58JK2fuhj5rnL00/k5GqhPe/LDmvZTWsVXDkr1iJahnSR7+LaDtov65
o9hMM+UY2y1HwHgQNLbMEX5abqb1Z9m+sUYfqZhc1O7+ViH2kdXOzqfqB7Iflc9wquT+2FOSCQk8
BXvu+pdqv/MSirp+PG7Gr4l8CTB60K2bW6M8gipj6x3QVcRBhQGzb5JfEPm5Cupt4iS4PS3jXpom
t1qpQYOZ1iSqh38oleFsSK4+sGrNgqafDxl85rl6N6Gx1B3D6DgWDlMlOGPtL8wsSioBFiUzb45q
RsfUBmt/GwYYcytR5Vx3Fa18R3PdM21BahHh00jj0mvM1IkkHKP7Ei4WXjg03Rqvn7TvnWecfnea
uoUaqjOUFyEX5E6C0g9QKs8Fu0jHK9HxvTT50YxdKgUuIccYstB39ZMdM6JnHmLHGM3UofFV3Lal
DEGz1k+4gK4RQOPu0+QNOaIM3FdFTNqRBdXEUL4I8y483h/ujBXS+dbAhprRb1mGiYmY3UPOpJnO
sMJ3VZMFFrMPnWyDYAFBE7ju8JXH1cGdxADhXVXf041C1KAVEV1j5i0FK6OCAFqULwbFL0lJzOYA
8mmQwXGjDNUJqNGXrHIX10tzSNXpQciVd7mnVFKgA/TMYEoRwCtpTMoAoWMU7paVqqgqmWZtB9KP
MM7zxRyLXp+huJa48AROb8wvWtnHV81Yo53vUnO1lUUBas0wx0z8nC4y86vBpBLPmSFE32k0+iVN
WZHHz0JhOa2xoX5p3PvWqgIEyg5soVO2fecI2JZ+J9grb1F2nNhvreqrKvw0DFIWFIxW9WZKaxBn
bLrb71UJFJnuILlCW2J+1bsNXJFOfhIWCVoEBBstvTUxhMoxsw1nSHWH2K1jG49OxtpbRkeHLlya
FEdPsqOaly6ZGY4aPyravw13AUDjFkdaWQIV7j8b61HOhAMeLcjoCZv9u018iJsHefmYK4ZCKhkI
9B1qBsSIKllC8KX0N3AwP0bJIIUnA6XssHCTVB91Qq7JBFuknMNEgH/aZ5c6FbxZAVZmbszDBgeM
63md+s9UnN8lWDXSDJdPqFnA6AfwhK5EJWhYgSBclnqmHUAowmHWbMNtGalddE59cARMeqTzjKPF
mmO8H6b1A7n0vWO0XmuEj6cE1WBvuI2kaBnt8g8fxNiSYQayx+mr/MKCOle6Ow5UTXsUhRJjkiQ7
2zKgUZlg9ULqSLg1yzvEobwbsB40xXqPI/axrZOLtihOjwEx6cVwlzOajT0PA5NloOX8c5vTtgF+
JioYxIY6wKbZ590dTxpfpVIjXQUmoFx6wqaprwx373VtTPEGAErbJppXfRFfwLp+g2k54zZ+n/q4
fjVj0ho24wV6weo0gtYeiOBlejt0bK/1NYi6ldlo1du7kCp+0AQL+69M4ctNTI1g153QPIozm9Em
8RRjdirkoJMyaP/GWd09k+V0kXixy63v3EIfCwacC9oqs3gn3Nk36gx075jCvU5Z03PMbU3MPG5j
erewlgoQahQFp0FE5OMSKcCYteGbBPSIotG0HiJY3w5wJQS2hCO2pfpZ52JyysYxAiko9TggjF8e
w/pB25N3EWKRti2FhrjPViuguNvWxUFeNK/49e28Zw6oraInI0WwMgVvfX/cEtji0gbZ7UU4QzdH
+PdtyXewX1hYv8XFjczgkMrH2+UXct4c9YiA855JMrvTcq/Q0fDwF6KEVB0xu5JZg5D4IBsTi2/R
EdTMq2UZ7Vl27KPXYVl8PWmOIvVso5NsxjuGyR+bfLbxSijF6+MeXh6W8Vw8qcS1jvIsvkBpmK7l
y6rysOmy7K5dht21yL5qML6mgSNMX9T5tdD7ymOxBWlPt2B4VMhakvtZbugNx+O07CdCPZzSkRRx
a1CCacoqFprL6AtJliMcZtlbzyy5yNFwp6wfHcyUqrMope7EK10wGXccFh27SqZ0s68XnR8rjy2S
5FYakTcyG19QPsqokqT7RMy6k9QunxkDqcNcd8zTlmlxEKwJT5hj11qq7C1tyKyUcpFmr1I8Tb/2
EtqFJqmeFpQva3yXsrqFduoO09ces1dmIvt+1M4VkyCefxbztWhbPZOMNHG57IUVw0JHlU7WOjl6
w0BjYis4py5+bTr0fZ7I41sVPUPjSQbdgWEs23FXmn4L+tCuQtGnPivxcJgHnswqqr6HnlmXFX/C
RHRNXq1M+xDKgiEPsRM1+gjRNVU3T2Cx0AMprHp1asNYIyqRPx1DGkfMXucFEurl0KenRftXkqxT
k2MXaV8TmmxBQ5djPUsZCnvdXjSD9Z1lw3dgu8Wc/SBzwmd6kM0+o08HaHqBo5MEIZIeGreACrGx
5xMYmJvqW6V9ZCq7J4x2dM7NU9m8mgyNJrE/7jrWrT7Vkcr67lYni20J7HrMAqExRSxql3SikYQZ
1R4UmR9HhF5hnDm3G5Z2pZK5ufhvFsGCSq81Q1slFxlCIl+JnnSxY2PzNlWMdnk49jpTA8I7MFA5
lVrYJVcNvLybVqHc/NJCCBQH6crpPiM6gJCjX409XtfIj13CRh/4DqPnqj81yHDWNCfhcnaKRyZO
Kz3wcBbTkBGGFl11ZvVivvrJEAWLGsx0+ob2b5IeGqO3l0yzYcrqrLbrDSydYrcROZ6ELAqRRxHv
WCbY4t5y4K85KqPn5JuxqFMOZ/QOHPhQeKowT78TckdkdhpwXZP8X9mgAqgJdLrbF0gCCw7kx237
UZcYD9helKzcxMJTiLyFOMTeCzlC2voLl0YeCbkksXh0BOON3Ekq7LeGSwNqH/GyivoGAU3rj/Aj
TES2uxLTWKkiXjeG0pp01/RZSJS1rU8psm0miM1b1h/bMneG6JRh9GAI1QBOnn7k6L65j9jbTjzs
ZvmyiNSRrJDWhSAI8u3DGafAQI/ebA8CpAo9KWCHh0b0JCMWMTjvqxydXPFUZtMpp0UnOG6dPbX7
2lpk9PJ9m3y36alH5ITOKJ/h6/xEE7PVuLFLtWKb5Jk8YZUZM/sm+hoq2/WgI56sEBr/WH2374CP
BTcxQTf0KYOvW796wemyMeQEiKDpPyLpyObsDcQYT7TwbXXK1N6W1GdxCSIeZ2PSn6LMS6IwzZ6h
UNjwk+1c9tPmFyWoDd6KMrtWEdYQHotCUMeYWyxOydEtnWpGbkkUbBoKZVU4Lhwlo3gTwJ0JqGmk
q0LL0pvBijCte5NiPZyLr5hqdgTvGJGqMYei7ptrIJKLsr91NrbsGS2Q2Iqu3nwsOEE6X4FD2ZYn
i8lmHEs2+r618mEWdfkvD1rSIwn24LRU0pr2hHdDBiG6pbSTnIZYyPxp03/66RAX/zQEn+13neZu
TYDw8IW1jPS2Z6VBSKK1nXgwJuzhxlZBUC5Yli7NvVk/GKsI566nK+na6WudGyK4ZUk/SqtWHA0c
gG7NrrY1KpotOiFfAwWNNSbDjbar50g/u5ESGjBk+VFEcns3gKB4a0fWEhrMQ+060yQZUqq+QA11
m5lZOzHfizO363eileZLP9FJRXH7Bh1Xx8FQsxAYRUY1bM1rkwmyUQZEjt+x2taex+GfXGWGVxUy
KaQLoylTuLV6FT+oxZcVTaAgoLfyQB1wKumyQeU4/ZbN+qoXPD2Rh/EK3uoCZVGqP/ZRZwbJqPt6
3L9LLFY/yzap7ZJOQWWdRWPZMHMbOfCFRJS8RJ5jvxSdcUY1c42l9rqOz1C5QC0u7Mkggkc3KeVm
QD5h8X1YVzC4ldlIm1iixM8lFw9V9VDlZwD4yD1ZMJm/ZhYYIiFa+dOKiUivtlMn/0YQ7tgSBdsM
rfXQzU9kT5nFt0oGfcrlRRMNcKJ9yWekrlCGldEbSfFIkdLM+uQaI0A59aFHSBJjU0qKFr3xpVpe
rEm9s6x/Ar4dYfpbLO4PRwXkRGfCb0rmc6fy0yTlKV+Qn6DjnkltmipMxaU3pOJ70cl3W8n+fOjo
maFPOprWYvo24XTkPfo34kl1newYwZS+GbcGqjbm52kisynZQLn0BDlT8pRGxvNRLxM/rvF/F0vW
BDz5XwfB7YsW9iQxTcSZ8+LEvX7IcsEKqJRjfEvnlMjedOK8Q0fEw0/C8b3lRPYOlF5Gq4HqExcI
O81ytEDIov+mX5FbDf3CnGGuEY37QiBEmDUnqIz2jntBsmVmjX6rrA64g8XHPPliwvS5yCM25ykH
VT1uxdlUyHTdWI0/ROodC6yHlBgWfHH97Cq7Ymsr0ZTWwIpsYdCvXcmsvGzn2klJRfDTkwRJw53n
hCQiqllwIs2F4GV00llzSNr805IRKFAQSwE13dEyeli6ljvWwlOCVtjMoQnC7NLoyrxMGNgwlf+k
dYppMj/xdy+MX0lq7DVYcnnLOjsvfhjh7HocZJnctixU+AdxNTD5SC81QBHeQ/f8cCnVnkk0+pD6
HcAwxE6IZ/QRAV8qADFn7WkTJ83jTlk1KkYpiBKD1UzFQCJNDo1VDXbawhSwOqNyNiiaBMTGDDkm
nZET4+Td+SUMzd6dUCnG4tL7dNS9Z+REWKZJ8YgR44BegjoC4efWIk2oSx79nVS/V0N2xBl4ilWe
fHEy3a+LrpwNveBCwpqJM+swVgQ31DnWbiYblYFGeovZTPPsk1LkDkuLy3iK0vDva7UVVcYR+eO6
5GwH9w95IfR06/unf7/496HQjPWUyfPAWnL/9O8Xh1ZglaJMV6u1rBPNx0zo9f7pitwGIruEhVGv
M5AAtIjlULPT7MVKPJFAK54Wot3+8+Hv1/775d///R+/9vd/h2H+f/9YU21QXLpTrfAWdHQu/wle
K2IWqc8yVyACDa/ecG9JMW4FiPHsIuGkhUIrEtH+96lI2AQvk9gNR7ONYPDGTYjysA7/8z8kjlcR
t4JZrCcB3mlpa+K4nv7zYcoiO5sntMEyNp1u1Y3T32fN//3sP1+mGnRuFHnwKMowyf/PB2Un78pm
LNBbqnmoIbliMKuFbNS2AGl0BKQjlAUBe+H+QcvY9Sn7h//xa1ErFEehnJilZwaP2sEI/z6jj2cM
BdzHARznqvQ1xJdWiuxTItQBBLv3OVIInqySYTiPhQmNpo4qv5ab7MAA9D4ZNTU0lzwFsK6kGrvX
WQ3JgP//vk6WeAuT1//+hr8/9fdbR+LR7EjSK7gSi3Bmhvu/P4yEdYQ/5HbZSiRm4d+H2VLohP77
tcI1YD86MjhQ8S8ESyR+DHInh5pWYasxjRZBK+FQ22S+NsOAnoG+RFZv5DhLd1HC/EPIurtJMbxt
5zarypCeWNv+k/EFoRJDoY6wxQzmgQZEI0j8Es+YVkfZOsGgR6GMR8ebFxRZqpSRQJvJHwh0NL9X
RQiYysCglQlm+PcBgyewt0lA+jA2LdFwpcmnAgfoCJ7cE5zI6JQQXNxnnscD6mjEMmgl/nLKmzh+
jiO1ZQkHT9pgwcXAijp+z8CIuk7wEiaMdpbi8RObKQTlOt21gviwTbp4KI3tWFYzsoJ+qY+6QY1m
ITRt9BUncs44Tkp6v66UQNM3BGNi23lLXBCwyaQyi1RorfOTnpjCS4zeu5roKuRNSwJZpmNDax4d
DStF6JsJwcR+2VM2y5fIcagVFNZqRWhjQrCtPQgywQG4+0RRnO0tEZITdCSKup2vb8KZGVpx32Wk
D3C8dKffhuJcxy3VWNnf15fNGASK9jnxUo0pfSqhaTQLxmQtiJIEFs3+rbU+wvwQiVpYNXgR5nR7
qlZsg2vEZkobpiddwM6CNOXvN64tY3SJZvNYyahdQP7rgVYwayWBfvFWTEnAlhRvatOWJV89+Isa
IXbpQG2BDEpuM8ItqvnyHWD16IEMa8nXoQTNFEE/lHol3lcg4Byj3coA/892bxlDjMsW9OQ6bO+i
tc03HSekgaYtl/v1IKNN2zP0auJ+cRRK+X3diJdpa5RXXgtiu8rGcJKN1aQqNXFASTu6sj4gGSvy
p7xeeqScu9Y0in8rcdVCGalwVB4ZDjH/z+v+kikreX3x8qIBffP/QmhS/DFGUwH5H/KH1SzNB4kJ
UZMKBruE0XgYZGUKZAZHDRc7WWT9BtlXvxkob+kNldL/76+12T6VljWUVOMyXsdeRAgpDvfTxv4e
33sdZIxG7v8+9GVC8hnfUlbEDc+ZkVz1TT5H8u4arelYe0Iy7F6KxeAvnAMkb+6TLcJYWx3isITv
HzIiL4Na6ReW8UxsDB6EpEAXBESdqbBF5TLluspiOrX2LpWRmrzGgWYZzQXlTHMBst1c6qaxPJK9
mKpQaPv9sBCqujOs/2DSsqp1gb6P1PqOPKSIaCAClsCSbRr2lZhhuUtI2HKm4E+PSlZchv3d+BdV
vk2IP/5DDR2UoSU5J/5Udt5+bI1SiG0SI+ois5+thMs0SP1ZwBi+qCM49B17PcqjyJpwZDRjXnQe
KWEhpcZ9IrE1jRD7HXok6haGwlteJKLTdNIOXeXvakvZdDVVvR/aiZHRzquXhcG4rzTcSYJIUrYq
Hv8Ipwa9E5tUg9vlWetNRKl7gINKAahno3H/xxHOjei1QIjOZop1D99DNKEdaXsAQdr+L5LOazlW
JQuiX0QEhSngtZv2klrevRAyR3hvquDrZ3HnZeKaOVdqQ5ncmSvhuySjb62w4vg2G1OBrZgxb5vd
6TExL1P/2FNPV+KT8u9ikq8Xc/B6ekzmZUOkNtrNpjndFXU73WkRP8iYPDc9LE5Yzkl0Z+etv7M4
EYY+HKPQwLlz9MFRE1GUD7ENCnOYA/Y+rnX/0a57paad45/MibUZL7o6MSN5tEeCpoFJWV8wWEet
FC0eACLxF83PE1b8m4JaX3jn9i5ZyuULgtOzsgiBR5nZXoy0zJ6DjoANkgkfe/7CWancRZwiwNXm
NGnaOFFao7xtGKDeV4xQvfjZD1KLaJbuiKSW7mFscc/9t0iBvFQE3DKsDIn1KNveOf4fU4TtbyRL
SNbQ62Z1aUs+7VF76gItLz8VpreLBM4htyNI+P8Wpanny+Un+YIczAwMbqNzzjEkiCz9//fLI8Vj
WGo8ozziwFQ6uR2Mm96Na/5Iig9QR23zoZbMvNouts1qejIjZsDmwNBftt61TWbj9r8vFOBXbA3Q
ekM3jdMjx/OTmqgRYPvqd23jyfcUL/1qnGqOPQvXtRPCOFR+jXMYtuA1T5L4Kp/iWhhXgJ14HlM6
XEXT8rfrP/M5Wxwti+jDiunfrH3z+Hps725Y/ydxCwyy6WL+/4meKR7za2s5UTLhF/Rd/PfALYox
Jm0c+HKngSCI0d80Bge7eAoSLAQBUo+zQsKEKsUR0CeTvDwlD2ROr1AYrSsXGOsKoIDTQFUiWbTy
IAsnvRuiIcVfmmb//6t+cFFyR8yQyP67WEdMS6Ft+SGgxDd77gVOMcsOfVdaJ0C2YZx01lYPJinA
iZC61tO7HuP6VqWY2XxUtNwGCUJ6Jl0nLPmdHqYWIp9/sOktRHB19f0w+3994mUH6RfRBZTFRBPq
fm7mf0Ei4lDQ1RdRoLeVdlqG6ULvSunRy2Ua6b7Fi3xkBHZvM+bERWiSbqd/beNQ8sgdnIi9rglL
+YF/aV3EFVuO71mzn7wq+TMtipqLJrVfptJnQ0HRncnBQY7PjuS1s3PhYlbuc5ewFlt/0GNIiLDn
Hjxn2s+lumrLCYOqP2He5aAzu/dEoh5byqb6BISRsMTeMrn1NUPwuKTxcwHTQR8UVulzGn1SUxM8
uYJiN6sr6PNtdwGVjtBIOjyNZRKdacHbJjMZtMpJTVaV5bp03X6C+YhY1oDOm9yHsm6ONMJy88O7
pZxj5UIVq5K53peMsEp7zQVoA2r7cMv9c7w1VzNJ6xPUMTjzSxVdK95pz17NItPNrH0rBN8OBdP3
r07DndwEsHhW00yA7jrbOTtcS4OmzlmHu3vEYMAmAzl04AISn9+28YrrOEEFtfMf8DPxBexfus3H
ilFZ+Qr0AhGu2DXcjKVfwZ40+2ybdzGE3bUDqcVHICu6aSbLOhr+uu0s31OcnWh0ILZnLO3NaKs3
EeM+A3d7K1r16XvctoZ+YDFy8K/7I75bs2k2tBG2p9ZkNOhguc014bfMBTKdUupULsqgzcC7NXlq
diKV1nmuAXMzUUJsyG+CwH8yrDgM9PLPSpHe0RoweyVjvM2MOgXL+zZLSCWYFbqtaYKVi4GGmoQP
etbIB7tWd73T9zexI+5iSuRfFdBZUrS89Ll5CPzF27De0TA1IOctFcUJBc6xc4HRlN0a+O+K9o5S
4AAytfY9VAB0xuRE18i4Z8yxummpCx7dgIYGsC1z3t0EbtLeRSjoGDOsHfh1BBcaGP24e+iywvgw
+/Rg+cNTAbSr6bo2LMr+bBD6I4ltLaEZuPy6KrtyXOuOpMuNte/jXAkT8kkJVkK5yzNVzdWTR5bx
hlPb62gnD/8d//479EViyM+Gb337doP9REkOsHV1YAChcQnZh3ENGpgUoVBjP6e4BfCku+mII7Vm
2/MzBli0JkJvOzOmGraZOe8sSRku41aIf8W3ObSvMgE8EHnASbmg7vT0EGU97cOBDS+4oTwEwj+f
T0CohlvoZEp4L/P8ZSYRfBVTf2MRIPcvg2E7NVEXqqRdxWrSaQ2AIcXvja925ARPxMYHl3/s5x8x
d9BLu/KRN3xE12da5QTK3/V8sJ2T4QsnRnhweu/bo4bgYurfxXexYEFdtq3mQHD7Q5ixFeZ1496a
I1BbY76MmfoYKiMOzTbDYDZbh1nXvN+WQzBWdf8MWAyUhxnp1u8xPSYPi4ufK8WJSl6kncIC0QoM
z/SkvXw5GLRUz9l4T1DY2hSifAdJ9iccD2B91thhaSFulSbG+wxLOAXcYbswmxtxF/usuGEwCHzk
fP0uUEBsRsyDnb31XCJ2Q9aCJkZ5/w1gt/XFT21RI++R56oEH6pRutm2dAWFdxmDrqLsjC0Wcgrf
qN9d/AbeImJiAo9I6rYCCph/Wt5c7J3sI2CoelBjjyVgbG+DUmDMWSsWqpHLf288N7liSJcV76M7
vsImDxOApFuYbE/9Ipgv9zvUUrMuhnezs/6JUhU3A2HvwGIbNDl4whUp2LOa4uC28JhnwAmjAA3i
RLskL2jOa929O2XpzsadMnjVwzJWH4nLEH1yMRTCnqMID02eHCULIPSNbUrF6jxkjxbHUkCnsUdZ
SJW1zsaEeyyD+J+dl+/pDIjCTwhHoeIfk9GJd/CKF65Y8Z+jLL2dcmLwjiH+1ZJORVPpL+EZL5Wq
MINXzGtmTjLSSm7sDohToJw7KAscC+r61+nfHanofHbb7zbg8B7N7OCG6D7niKOO6OVOjjWuMHxF
jc2JeJpM3BmIYFHRbyWl0AMj4npOqh0Wb7LIS7TXYrqrSpBL7aZ+NiQ39NFk/lL171x4iOrM7J+e
/QhiIwof3Cr76oqWpG9coPCzwEdSvcfJGjocvX9xre1DXKA0ZaTPTG6R8EDEo0h/8lg+D548ONPy
OgOqxJFR2igLDAlFyzDFOTlenoeDnIxzniUvRu4xthwyTjD1lzsmOPMhcW+0DwSQaJGIrL3raJNi
ABqqLBepLmsPadqzuPiorLA12fEo9KPPzNx3DUF6Na6/V+qcvIa4jV/gPtCJ/eosCGPS1WEuf7q8
pD5pHfsuDXNZrvs+MAMKC3dO30K0n6G4T/Ghpsw90jrs8ihUKStDauMkBDiT2g23OwbAbmMXe85U
zJklcq43E8OzyOiLnHhjr9oQ8+hTpr1LjHGQBmuoCNGA9jYFN6jOBHtnc0//xEvTEpLvkoL9RvED
fbnAe5gzbCncW4qo+3FWN6f1NYipJNTofeY2ph4PaUBTuSQGxIyGX62MgJdOw/PM1gn4RdJHb7bg
Yr1DzbIlS+5FJPKB16Rrc8Z9Lr3bGktsxaXfzO5BjXLUrPmss4pbW9nEvwUoXxIADdEN86YlBQCe
ozhDm8PQHnnHSDzCpTG3U8SO1uOichAMwFGrDseGUW1H4ZlHkfzGif4pUZ02Toq1ndvntqqwnLPM
4WEV7VfQYzkTTfGwgFuuTKrdqip9TvGMKi5hvJMtfeqq2NpRye7CrgSqZ3odwOSdEtQlHmOGs2aJ
hwO2GF1lM7gT8CkXtC97m7dZqPPixak6eK7Fp2k+qqF5aqoKTILdOVt/tLf4ytc3BmdiN8/nqWb9
iSLnaLbJtB+jumZK0D04WfLh5wHFtGxSm76vLkWnyl2Zfs1VLne2DZzFnfWDmZJYsOjocOiIDzmP
dgcvK46cqtCB2b+73mz3g+ZNaj3nYOphZ5pwloyAdJ+XP1WpQ2ypHA7mOFEUYQbFqQwcooDysWlw
j/hZ/y+N6DVb04RExvAoNmiFNGJtXFtIbHIPikcgqjqyGXn7U2Sz3HfOCB0iemLKQjYM1ja6eDiO
TFJaRSELNYQZkYdjt75/kwfjRmguokmQnc2AOKuQz4nv3uSDgc9Bj39t2UWhFBPMlOonX1N/NnTr
rSZAvDFt582yBntT0YoH0cH6HYfiHuvcgLAI2472zbvcRtirl+xqN2a5TWJ3b8TyjV9yYUKYvRdz
AoY4wHMzO8stYD/0Ml+gGvIAHJaGpqSOACup34sXMAeFzaW6FPdnRi+ZcmXILXrbrCc8ID4tDhbY
U6mYxXYEGzFLyF62w9mh9vDh1LWJNoIloTEKnDEKr2dO9hSKyNsUNHrH6IAvctd6Jzb1U9HY3cXI
mV3BPViq4qbh6+TbUtEUBVqeRQo8Pg+X9y6i8cLSfBnj4G+WDORAIuJygx41W84TShugw8Rm584/
l2XsDnE53BWd95Z7NeiW6pDV37HR3PKsfrb/IXrQJitSNgSaSr5mjXnxY+u2AGg/x+q+iig4Szjv
Mdl0OS4S5uGVkz32GKK4OKhIy4wgf1poYH0uqeBSoIEadlcACp/E4JBHJlFdDVv+qL75ouFq4zMh
3dsVBurauXpZrM5leapdnxBM9zYzXuUDlF+Zx0duLU4f6tHczgbn663BjsGZoLDvFDSZRYlDjjTB
JbCPt7xyBBGpSTo50/PSNy94fMqw6jn+J6I1N8HiD+eeXZ2D2SfeM6AdsQP0ANno4g962fAGPONS
D8osuC/tJKwVKTblNzANLe8RwzBGEpwW9FHObwFRZ5eFvhiuyrJfZczrFxyNI4PB3EKvYQWOfc89
ZcbFbGC3woLBOO1x7m1SE4YBmqUxf70bd+lYgYuxCjMqpMYCjg6UYKe9cEh66zTDeHgwu9prXiru
ilS2NMe8aIONArziFSlCrk3oLO8vi2F9LwTG6BnqmTznJGoSDv+LE7NQr6fex9LoWAu8gomJ1WLG
riS98botttLPih0glgTXHdVf9GjwdMAOAxt2XFTwKBISBdLwlq3q3YQfhqJbDz0MsxanaI8xrkO1
pgWn3FqSP9xPwbG1I4AtBle6MbNAgfhvpXhQXsQZEQTJxgxyvLvdm79SfKwpeu378XNssRjIAfW1
qPegm4+isJ96Wy8PY5GTdxL86XkoMcc7+qD7Ydy6m6yQ1l2X5pco0riMhzkJmcNcAQBHW61MzCRd
8SOUzWrqxzvlF2/sGXyR40BgzNR8GTt5QaJsd04gr1Y73tr9q5vbArLeFAaZwhfvl/t4Sj+JenHs
F/VjhOCwizLvdlzdvnWquz2006ehBpMUFDZWzwhVfO7Nmx6AYoQJ5hDEFt60UnxmCyN527NO5cRi
PjbixEPIspJZ2yiRv01SR+wCMdBEn8V66ONDnIKsbFCsCp/wciQ7EmaRwTvsTiQc3K5ZG/c8wIbF
I3M7YkAB0ShqFp7HOuJGYKNHLg20Kzv+KZEFOVNCOmH+8dxq61rbyNVUENw6Sy7oAGZxRJg6+BYa
sZkNM4mmqTuwwu4DIwj2Bg5EcyTET4uvIPWu8tu+Km/7gMmn7MvmmmnOVm6PCdtPG5fuKW4PMTt7
0o2EC4BGiZTkz2wnezuvzGPUIsuPTFQXZ/zK6hxY1UNLOm7L2YWQtU2CMbayS5nqPXe/nBaWL5qz
ML1SoVBbyK/1AsauVqAdgsgKC4+BZJWjzoiS8YcuYVREy74r49cCt0K+Ttejanwo2aRj+jdKPHDw
xhiwX8ooyHf9hAdVJMVz5XNrw5CKTYlYN6BGb5loqCWAEnlwGE1Z3Q+58WuWjUFuxNPb2G8eFqO+
GZT4HJHRtnWUzpssEPf//R2kwDqsCnikMTOF0GOUsumBzh9jlszINoeN72HcouKTQEcRs6TTzGpG
am9JyDxNwUjcNrO/oVcgaOHa9Tjq2zT5Az2J1c3yl5X8eMRvM72MVnPmcFcdZYDhJ3OJt1kNnqYk
dca9KXHOmtX9SKE143H8anOW7RfimFvLgwo4Cf8Ur9tVavLJjfTbiMpRFFkNdyKdzngiT1Q46ft0
1n8tN1POBfbWszz2zJ7sQBThzm48TXkskTF3UEFoQ6fFFIklKGVjWr8esFsasDYrZ6fmuGcXw2c6
DnpvQAfoHE2dYT79pUv1NkVOubON3cANgcdULeFIHK6xONcrB1ClU2D2yDDzBNEto6LqzvLT1aNN
AoJlcRr+mWb8WkJ8uumX6rNo8plz0/DgaxD2sqtugH1jtYM4mOZdecuU7K01a7V1kwSCkLGJbKRU
zi84dDp7OTiSdyMrjTeOmvNN5ecMNRZuoX5iME3hkavt+VIomd1zqNQF6vCsKTsadKUPzVQeOUZf
jAHig7GYtGLKIaE76M3G3Ec61D0OIjnWyEE9jBiefZBMS6oPWcp/2LWXMLM9crcVBS8pNstmrWi0
A75mCdWtOzQWviLleTI9pJnEDeUIp8OdeS0SQEI3Ah2MSGOVnnLw8s1Y41u7x2di/jQ8l4lpJCy7
vA6z6p6ioWWHo59vIzD4UU2Y3JsFyZSFiHiM0YldPmVVJTpQqs5nm9P7xYjVaU7hDC36b2biuQFV
7u8l84eLKYz7InNjisYnIDnZmwpSe5+ndgr4gfx4G0MLIt/R0uyuaGclrg0tkOEazrEpPYzEPXqS
MWHq4EEPkkTfNIIvP//uMVE4j2Bx5LBu+dUVtsmKY5WN6aNr1gUDt07elPz5jLBhG9Nd56VHR7bP
shY2MzEKNzVL80g7Z1HG92WBocVh3AfGg6tqC2ZrjDNqZol8de1nk32a7eDC8dQhFb0+9gLre67d
byfidfQVRBeVrMREN9/ZjvjUbv7YVy75zmp86SSJ8qWCEtsAscA/xMqNIpIX2OeC4Mv3I1yG1p3M
8x/8969GJPdTnX3O3C222vKvKqohimiSoXNV8ciZuBf6Vp1nC3aimDBkVeNzMTbbrB4YFGJW38/9
Mr5opwfnXM8nMjO3WPYx9I/1sMurRW6HCnsvyvMmFxE7CbjBPcWxu5Lv/TaL5dbFNK88NPY0Jlbf
1xnIQS5XE6EFer1iHOvjRNeQx9rUZyVX4G41J63/D5+MZR4/islka8UJ6q2Srd9dGFfpDcFBVvUc
26Q1QHsaxF/Tpfhci+izTJObpSVjAIDzh7gCxlL4reb4wQwixKYA7dgcxU7l8nsu9BOGHrKR7b7t
sbRa81PBHD/0jIfAOPc2EmkRIfZWRYXnum7qrUwF6LsCVl4/TacyitxLzDm9ilLnnLCg4MwaSA1g
xV5K7suiq7ZzDPfB7WFDMpkJ0uqjNBFNp3kwWIKm86J8DvuGq3bWIVUNxTdt7h9bDPlmRutkYGaf
6MUNJAg4toM7/XoNWA1JqM9UfXmAAh5tJggauoTDVlaY7VsiRdjJeUko+fjf27T+84qI3mU3Wg6e
yl9bTMiq7NioK8BJ+HF26ZRgrQYqpPwAoXe4z2sig4vLZFDWiCwUuG1kQ7LR4oM3AnFUwofhhiWO
D8wy+UhyCmExFnDBwH34RV3Mege9LxIPzamjH6Oy3qYOM2fbWrwVXtBtsFrHKMjLrusF/c7YNbG4
EjqYcVZy7hI1J8h8m6JLbyhd4ajXECScXPShiLRwkuAas2JMMoa/xuIT8VsU9UsLS6yyjOwyWqAF
SPrwKZQ9DhF9kbgZN46jPyhqJQfj5O/SabuT08dfZkqykqYJb+x3tQkLpxua6Wi55l00exTWdM/C
QpKm4QSAQnw7ct0lZFT9Nl2sAWL5H/batZy7oG2bq+lnz2OCCzo32gqEUrHlDHnobdBbCloHYyWm
8i7bKs8/j4ZJiohwJQNPtZ9kR3rIz0nFNBkGBtQgWlg31IAS3AXY63sgEUEhn5yB/PKkDE59XLED
psQE1SbWu86Gm6Cvi6zdlf/9YOQksXKcwsJxXruh9flQvWKb0BYd/StyidvIEwQIUCmBBJL+7UyK
kfREYiXBkxVP9WWY7b9UTj/DhOEwafS49epmz0QRV3Rw6CFuSsP5ZAL4FZtTxNcO0jkw49LDFhsT
j6kijqJ9+22k49mw6+CEn+cq46650GXLp2VPD8ZEjG8wkGnjf5hALpmGMhfE6TcRptfFSmkbQ0U3
Gu8DNxk3zbk9lawcaKsO1lymLB2pkO2kC8hY02vwMSnnn5QW+9Lkc7pCECm0/Io4wm8n/D35AoqX
dIWNf5HSF5O6qaZiNKSwTRP70nun58FtugmNynM2Q6L/W7deynIlsNP0N+yiiaD5Yse3eHr2fBDu
AfMBkTtzZgEj8fAHNQNu4aiZMZb2UxYxSCqR9j0fYV24PlnS7lMX5OWVa4pQQGaRvIRe1GQfM2Bu
FGodXfevCmY7HCKxdfvxUnB9PCxz9DxS2XwZxqOGd3juaY0EBZWc3EH/xJ3MGKoFNAVzSQu8ZHrC
VY9LTOU3BSvzHGTdoVXiSnEdEbwGd2aHN3crc3U2QJcNw9PYDT3LSRw6jhswJtlCAd9kGIhwstyj
JZ0ohQCk10L+Hs1+zYfCrEsL9RJ0ZAcHQ70WqD/w2IKrI82H3IG700U+NepMDiZ7wRgzs3n1xohh
KabRMWrCoedrs0RQBhpkJI6OBOiuAFLnLxuufpiNLStBD9e+MihkYW4/HDl2oAtYDj07QfVdNfwH
kuK1ZV7KQBOLVkqP+GgMIHOi9gg9MQddnp/TiZBnjhZmpy3Gian9NyASKyX+KQOuWsUqyktgbt2z
n/Qzjhur4zuuF2gTREzkwqXMTeWu7ZDkO6KSiin6Ku6JFhifRrGq9bz3KYXhCsuRArb6jindTUOh
HcmaW4PXSF1xQGQu1ge3rOudKrUbWpy00gnjfJUO4PeU+VlKSmwUCAwH01iFsqPQUwDAUa2Uaf/Q
LeB0ai4YuyozXtXMorVIOBjEbyA/oLn5WC2o0SVDuZRvy3LI8vrfoLyzFfPTCpdeR1BW/CDk19hh
8CcYZRkLk7IhOlVGcBEp4a8Cc3YQm/JkxvNDpeGNCEw7G5qzt7VZvXH2MHfaJ4GEo6PEaj9MS8Js
3mek6DJ971+GtH3qsBMBrwDkNMwoZKP9xP3qMNoCCDyV7/AjqgvXDUQVm8o7bj/IGiShNKYrGCs3
0bI8s9L0m3ymOyBjRe9TaTLkWS/GOUkESxb72WAVcDv3NHEI3zqRD78WDs7GseqHQl28Gay2TK9m
RphjWt7r5EMb1smZcMlZJrdk2mJ5+hz7NkU15YAFwr8izuJSvWDYjGA0lZEALJJ9wKyH5yb3d+uX
oyErwySrxEmh9W1Sf5jskFuHiRP7fvtuoe40kpxgnc2vaTEOWz2ysiinhtO/TRNQ+pn+5be4KVLv
uoaAle5vgHC/tEMM26nb5WkwHZfKIAmKpl04AJuXWH14XTBvsLzNlUcuC7GW0rQarK153wXXKQmA
BqX9a+LDFQ2eqkR959D19837knFaaQaAvF4jaVlL3jl0Ntva6sRudN5ZQQWeSHW/DMa9AToUswuy
c3vHQ3jxtHvEwj5iBJSEbAIm86rKfhtB2hmfRbzKCEar94ngqr3YWI5EgI5kWdBTPUB+wrS/GJmF
RpIyEU2ro72yWfNvjeZ66Cu6lypFAm5KUEyrYJWY1DEdWxu41oFLE5QsS9Ko57rgfAcQxYtVLaFc
J42D8SqKJiA9gxJE02NyMpqXgmLdUwG11+LIxCEKyojNUIYpzsHsYDxnCyuJ6TlogGK4COaL80R2
ylZxsZ1bfRPExWNcun/lcmnIpAR8yVOUyW2XBD4wIMjqUqHQJsg7nLDJ9rWyPxZlcNOLYbwQLV0v
6gAXUfEvvu+8mQuPON2N0y6TP1RdwZd02zslBAmNeHxObPSCZqpeMcATbYpYYxbU1k1XRiE9WjN7
O5WOmJWYQXlMaRRsavhoX07OfAn/wbcfc2xyff1cIB2FiZoy2AUo8q5A1eeYlYcjRVAhH3bX3jOU
wEjgO7+lFDe+Dvw9Gg8Zi47Ecw90IVmccGndLxmTTSSCS/+zy2WJIdScI0rYRKHSCjiSbnOQ/37B
2rvwzw2W7I06Gsb8L7G7tyxxD1xsHjXNIY0VkY117nmyJ7xVKKSJD7wtcZHBiQ/60Rgy0JkwrvLk
CesYuzxIHmJJBdQ8Tku5KarIOFBX4sM+tUNdTvd2brX3xkjO0Um6U8mMU5b9eCji6U60Q7pray7C
SkUn321+NCMCY2ZklSUepuCR0GMxXWuCWVzeNfiAygg5v/BKRS5OpoPeA5nmxOkxtAIUZ6+3fnDT
UbzYsR5QYbDrF6bpwBSNsK6yn0QbD1VdPGXO9LZE2AbQhH/qwKp3AwezZnCP+C5+si7IT1jZdwVZ
O8vuhpAwUX8MqJq3NBCvJvmiFciDN1PduGsXsnYjHyskyXVBzBFq/rwpB9IrfQtoOsDKzyDrNjYX
4zw6xgumnO8EWuUuVtP7nGpmAMmLCfh2O5akM8TTMiMUuJg8lrwEAT0gCSjktkV7SHz0yQY19tm8
yd+inCN6h7mW9iXxYXUzilD1yf7ueb+V7l7sjqO6EVFZkvX3jTGeh5wLSK2rz8yHt1iKD19nOY8k
A/68S+xd66aPk/1Wm8VxaVMKGoGsjdFOEIHe5gS6hh50vqG+Jlt8VN1wdXLntRccJKfUPmO1hhRa
h5oIKvf2LyLTT6LD7dNPFhhRN9vZNZ5ZwSzBkyMXSWHeMSaYQgvNZZfyxpq0nWOsqK4dW66hq9d5
cJuzp/gLtKGzkOqatvi/xxgu/uJG9xkVkCAhupgoH4RMofOn0fSZpSJt6uElCpBOpYf3OCjy97am
uyJrWg5i+4DcX0L+u9mPtCJTsN6SLJtXpgRk4KlIb2SKg50MEAtkp6FCwCHZu1d/7Zad1lCG1VrA
Jp36PXAQPub5LXZBcVp1cgEIU/HznHZnjffSo+FoZIjgErMOswhQjC8EN/k5JpY7rjso4pdKSLZT
3R7M8pXWFLi5KaJR+Y7lsd1PJj8JVQT3Os5Rnh9H8q9lr/+qOb8LyqDdWOV8N2EBC9MuQ8QV3xga
y4sVEHTpkN35esLqsN19khN7jyp5NdPi1XtCEwyOYE0hIGeYF6mO8mt1bfRwv9C6t/c5ktvsdxwv
F6L/hnuyS8a6bXZV3Xq4mePnyc4PwzTZdy6cJmkRwvZH9ngzwSfnpt1JtNmfqPNj378WefPpJUMC
ZWu8p+d81ZVCJ/A+GpvlpsWqGRbJsArHDR+wHRwjS/xFihGQ1XahUBnaVgkFKcYrjrFuL0f3CQD9
azPCYQITHVaSy1XVGrspHT9lXiKoKH0zDEW1r+hDDZcBQ7K3ExkIDN93/TAQ9nsjjHDkqBZiMnzJ
TFRai/qn0Ggwu9KjBwFO4d7C/knsxqtIV5e/GVP6MPU9a+/gYMpXK54o51+qUDh4DPp5TBfeO0SE
DRbOS2G5ywp0JbG8osE8kGKzSRs6tHkpXlIfHxzSthnaHuqzNTOwBJuwdgcZpwEOOjaEHcG675gq
qTTyPlwHmuLkoyVM/quJVH9oJKPHGnrWmdxzVctmi6Ohg4vSvzZ1UOJoBRkRj2norXSHYsaJEy+4
k+cAQqvRvrgt1BKinKMDA2XMonOZsG+bmcGuJF1v43MYiWxcq1HK5Hfox2NmW9+xmlG2bLiDLaFb
QBwe2HN0A/2QpuqosgEBbKV4zanTkhBvPtvG4wOpWkoxcvdfrOTn4tOVU8uU8R7X50SUbBFufnNb
M5DfFgObQG27P3PwkYG9sAjThGC11gCZ9QyuN9tqHEKhjYc/1IaJO8ZbA1sW5LiSxqOBiaAGjxZS
6EDoLyGO5SfJ2+h4kiLs8sSuN4d2bJyWLng0bDReAhhB5xzgTBibOMspxfY5TDS8NCo6X9D08TgO
C19NYaCCK+qdFWcFmgUBIQI0ZWDHcbL1/mmQ8PT10NUjiNYxEmdO9aKLiiNMBve/B9qJEji4D4P9
69bjn8sHsZ9K6Yci/2l8BH1ai7YFToo0wuvIxXDcBhPMLgq3nEkWLEoV8bPa3LOH0NAe4an0heay
5EiflBsDhb6i+inGLYEP294P+MC2RlwZlNYzvLQt82DWvYAy4d0vU2sdRAxdoV7s7TBqyr3Lezd+
91R/CxrlIgHqZe2LEf0hLN7bVvnEBTaFOYG2LAt3l7nZy+gy4+ua9B+ZkneL2iR4iSN1C0K4IFUA
IATTsp9pmqS3qLGOpkHZJB+uLC9eTY6lSRrWV6uhs4Gvcz6svNP2sxpZtWf8WZPEPecJ4FY40pf4
q42xUPazrBi4JS/V2B/HdUHxy4vRjb+xNcO/5k2vM3g0eHc27q/fGF+isb39lGZ/bmY1h8kyMY45
OXiMhTs3W8dt2Y3yDpHz5JILPGMcJYQcmZz/HcTnVhJoRSK5ZXDGIh1gGS8i4NnJB8Wk75obxF5O
9St2z6c+MAcSYo+B6Lv9Yo1/liYL2ua0cjgVVpSGL1uxgjnwg2D/kSff84YTA5SFz4kfrh81zp9S
0CcAr5HBVWzrExrML9amXRV/s3yBEV8xOGt68mtZu/6Ut27Mj2vaJcnmt0UUGHk+BkcxFIWUZTan
FHKSU8pDEmPqaoILxgjMi3Fz5pzPr1OfR8KW5FrAkAIldrZ0CCxjfh+wkIz4GEuY0va6wBP7XKJj
N+bHKSg/Wk4FqY4v85J/iIUlydD72v/oLK7lKoKCYSffucE+9NNW8tKkD+2H+z/2zmM5bmXN1q/S
0ePGCQCZcNPyVWSRRSNS0gRBysB7j6e/H3Su4UazquJq3KN9to42UEhk/kiz1rdy76Rpr574zog7
dHwFYxhA8Bk5GXQOSGrumBitwrx8N4FJVCQ7dq8YZgnwa9ovTtsfOaZf5fYkqOAnwk1uuvRrUdAK
DcsBoypvQDlEMl4mqA74yDA7Vbd9jXpYW4vU2Tj3nI2sDQOkRKw9MPH4XrZybbsnl61MMr4fDEgl
qWDCMKkSzJ4jiMa9cWNwxkHyhIO7t5rfnuAYtHXEsOhI8OkcbW+G4a7R/VcjB+PARLWhZViRfstQ
XTONX4hG3/pW/+xV0SGN0HEWp0Zvf+raF424I6oJ6ePROowYnlBHpfk4qB5rlGHhK/Zdk94NA0ug
/0ljRTZWD9fSWMXFNNa7KUL1P0D1/nr7RyTr9F/9evsTvCrUf5mOZQG8Mw1V4JL5v5GsOpmslm7b
6FEdaenm/4tkleJfKn+mOw4CKqli1vjP/xPJKqx/4S0kbJlsYJO1rK7//0Syyv/8D+YiU/LuFDUL
TE8S7CqM6UflP94eg9Qjt1X7r66ltnZe7z0qQ9jt0CMCJHHb6u5DMu3p39f5GPg6XeWzq/PrP17d
Ml1E6xhlH7Kc1aewWY6226Rm5jHE4+byPaZrfXaP6ck+PEGFKUzVReI9Rmr+xTIHcAcqW1hWGrxf
vsG5JhL/vIGo2YdnAus+VBmHvaYbaLvUy9r1311dn129rWIjgEL3aOtgT2x7OMJaM/8dofyPBOWP
7X+ubeiMH9sG0JDMayX2HhEDu+umU7K3pAGozgmc2F3+/RaX+qz51X/eouMOChAw77Gt/GaLypDT
XV3u2LN0NonfPhjh/86DPvswn99JOrPIYDt3IqK+bfch0rKtT7IVTqqVb2vvDrhGT+GI6vITfd5p
pUMK8sdGqwjMG4cgcB6sNlPZ4uNgNZR80JIBB7Gv/lW3ZcHyz7vUWd+PqSntBw8M35EnM54Irqnv
OU7UX/7uQaYH/DAyYluIvkZW/QB77I5912Ucx/vO9J9iVw5XGuvzwSGd2Qg3HEHQq2FaD5Dyvytx
C5epNF4v/35tGmH/vW9JZza0I7vMyWZo2oeq0NZ6gTUcIbPt7vX6xR6/xFJOGtt11CprCxGwaUFd
Ga6MnKnAfnrv2ahHJlnJ0azah4bDbxxxWP0fu/BoetHKEO89HtYerXOr71ubWS+nCyZSpqI4QAVJ
nAjw759/EAE0/Z1ECyHw9Ku+I5Mq+y1c50rza+faf1Y+UIIgTfbb9kEg0hDivQi+yx71AIlfJbE+
LLcSjj6U0uaUXhwsWEJSom5m/nH5HenTOP/sHc1KTIwaUinJv3xQMbKj6JmOZFBw1qQN0DSAEPV9
Z391c84LNxr5hklJUllZLt0p1hWxpMtpIH81ijZ+V115edb09J/9qFlRSgYrChqFmaPfdmB90mPX
q19tbDgRJAdiZnFSlwgm/MGBT1yvcoFare369uQa4YulGxyOoijnAOy+CccfuYnyD/9m46Byr7wv
VkTgBJyeQesPHb750h9ubI2AqmYyEPjVXnWbp94Jf0UJDhXHZ/FpEAhm29TGBmBO4DIXtsODP453
Zt0/MTE4qKq7bRriV3xv8uLhH1TGu6olHtvsOA30DxTwG1hdR+wXr47Hfrde7By0d34QP2A1axYF
wbW4O1epjrCF1JB1aeATr7tio8f9wWgpLdOOiUa+h9DSx5g9rJ6kNlJ+shdEtVfKmnamP9izKo0n
1AMNEBWncDQfiFWMlkR3Eo/jJ7BvAOyAncaoQHlFPTG06Fdb17oyGM6MhSm+/mO9A0NpEJ8TuqeB
LPmyQduLsvJyNz9TDexZtQ47PZAO5OiT7JKvjWm8KnWy1/P82+XLTxX5k/5qzyq1zJLINnNRnFBQ
5GBe8j0HUFsdJY5X+zeX73HuEWaVmjP8JMwthAYaBpYKhJYiHuCIy/uwMJ3kyis4d5NZxRapGCzp
DdVpqOO7UkEGoCr37Gb/5WuYFWULNYlTFRYHAyw62dNGa8sZC6BHff93jTQrp4oBUT8UXnVqHbaZ
FCNSUDZFaGNqRLZ/d4tZwewN2+E4SStPNWfyIxpjjozr20IFunH5BueGwaz4NQ7JJK03lqc05ohw
SNVw05XRtVdw5urWbHz37PzDH44rAqaDJxNbDIeIvy7/8GkwfTIKrNn4TRx/CFS/KU9O6P52dcJc
3GE8ub57an3jZ2erV1Yl5x5hNpgtW0Fg11GiYpdwD8YdzFinfb38EOcuPhvKwErSTDp1cYrQqNWW
YwANHa+UCW3qI5+10GwMA/scODsgOBPff80ZTYJPH96K2x6hCa0U3X0HCYM0lAMVt47e/+6Jpif9
MI0U6VAhW+OmuuNu8kpH5u+ixvy7i89GtCcCDWKNzeei0Pp9w/ndsmvxV1+++tQpP2uv2XAmOYMF
SVDVJ6eRzcIYiVWOo6ciCm9S1XxVFRwmiT3cJWll3F++47nXPxvdFcJs4r1pLGald5yIP3WSnezL
1z7zlbBmA9vJLC/qZE2UMcjkBgmDLK2fJYLHTMorq7lz0zlzNrxrPbC9IFcAcRpl+DWyleIH7Jtk
lzWVu47of4SEFjrhP07povVxs2VkaI+qq2CNbQcgLoMH1aTTilczScd9rodEqHBYxda3JzbaGOsP
+H3MK73nTIuYs4pRY6fs2cWvT11GGKBS3LhivA/y9NgwOC43+nSpT7qQOSsWbpO4pVMn9H6mfZxc
axZSEWXXCOtFlZiX3aJ/MwPYBZdvd6b/TFtBHwfbWHeJkypFfeo5stdK+LgaYOwrHejcxWflwyL0
Jy0bpTrFVpgQQwzmtbJB3l7+6dNVPmup6a4f6oQmlALyw1CfDJvd4cyAo61bk/M76oPN5Vuce4BZ
tWhCA8S2GZUnXB8A0V2OmW1bj1eXr37uAWbVwi0EcJLerk5WTRCQJtKviYsRP7b028s3ONddZ8XB
7pUBLDYSjbgtcTCW0nkfHMBENuyZIyCH/PHyfc49yKxQZFbcRIKzh1MxiueYCK665GwW//lfXd6Y
1YiMnJyyTOoajQb7Owr2QIdzJLVqf165/pl2MmbDunN7kknsoDyF2Ic5DB5gsbELvwxyTeykTMW3
Fonpyio4Lq4tL13XQM4XTBicpSb8gmA3pHyGYZYs45z4pm41QsFsB+QxB2G3SWCTAeqQ8lsauIgU
F1+aFOz7Z9iit1jYwFrkKvo433gm0ilZaSOGaiWxSf9qSusOhxGypLiqwHZ0eBUIhyGLNoEGilBr
EwLPWES5atzmVc9JSuvEqzrCkyS0AY/5xIhwstC5E0X0UGQEa+gi8zaQ+3D/1mB4SqEQxyXtdNVG
Ncb+VgOkQlwPyi50Y1eG6rkGnvX0qlOQHvQZpwmZuE0TtcSOlbx3aFOmdc3lt3hmNmfMOjvEeFu2
UZufSixRhNTa8iY1xPArZyUFapxcc6+Q4srQPfdAsx7vyNiry3gAISzF3Zj3X9mOuSuHDJ6cfqXN
zgwqOev1QT5WtR7zZZS56xzqBm2aQ7r0TVkzx7vcZGduYcy+NW3pI1jHg3VKbKfa1mwYcO6H3wWE
xd/eYmrAD0Vab2KE4RztnSD+3fnS5iNjx8/op75cfoRzL2J6tA/Xr2utsqtO8iL41i99p+wA9sHh
LQPX35q9NV6ZqJxrqukL8eE+PRKnXLW06lTlxb0DBLfqwyOsnCud99zlZx+aPoiYF2JQPyE7db8j
/4pOoRXglCWq4O+6rJwVuUbokaUOtXnSA9W51YV4w9FEnbHsBA+Y7P7umyNnfaoBOjiUg26emLbt
hzR4zNxq3cvhS+j87S1mfWq0zCJoc26RWMq2H8vHJiyPSuwS7dsuL3erM+9DzroV6uDGMzk5O4Xx
UkeQGC5RYV2+9NRjPpm2yFlPspjjDoaMzFOAhzOsw1+ecE6XL33uV896kd73ZgFzwTy5FkJHbAzb
ocnRbnWQgS/f4UyRlfo/h0HpAFgZbMc4KZibFmmmnDpNfQb4ixU32g2af2VaemYWLGfFXLA3itgv
MU+Wh1mdmDfXHn+5Pmf1KSRINJ0YVdy/HBizWl72Ra03Vc67jvL6ODrWAJGhDHZZHMDXqUT4d31K
zAq6Kmy+TK0wmKU2COzT/p2UWqJ2BlwBl9/OmfcvZkMcmVUEOUYzTl0+UR6rY5raG0V3fl2+/Jme
K2ZD2wv4qXkJDa4aNA6pIj9Z98BurryGcz9+PqrDUHbe0BinsbFv48K4zYr6yc7UK21zbqNYTPf9
UMEJU1MLsPdsU4XAiiAleTIGtoCVGis/MQZFfVTYyZ6ydy43lz511k9GupiNdFRpth8atnnqw9vU
/OJl+UrFjxUT+p4+s820qvIjau+l7eLr+aWL91i8qiSPCXM/ubqnfysOiK03o3ulOJ9bbotZhZB+
nyF8SqyT7RIk1/dLp/s9Os/Sw5lUZjvVveVsRDb3Fjq+CIwSds/MhauPDyIivKsvsOpOZycTFONy
K2lnvuBiVlK6MISuQRreye7Zi/GflUl16CEpSfapiUty9JaF/JYW5J+639h92Ar8ygWQIhzG0u2v
DM5pEH72rmYFJ5V1kLNazU5mCzWLXBGY0Mi+Dq6ZbnyY7nrz1ciTzeVn/vNsn91tVnJ8NzI7NbCT
Uw1cHM8iR2VGn5KVU5Xya45leAG1f9j3Qf7uu+1zB24WD10+3NelhwitALqnGdlvPa4eE09BZgef
B+UnjAlTRaNcJDDt8GRDT0nBEIZTykzUmqui9X+aRV0sSgVCJTrCjDg7WazsKdS4h55CqNCYX2nR
M9VCn5W7Hh2D0bhlelJU/7eu+wUGObysl1vwTKfRZ5VuTEjlUDUtOekYPkifFkxhocD0wimXOu7v
v7vLrOD1eu6rrNDjk8Bd4TTNL7PYmd2LOdpXOsK5Npoe70NNGq0qE4XSJicv6fedVG5DN7+2LY8u
59Mu/eek+cPFgSmPhT/y6wHw1Xu/H7UnsxjLvaVEJQyHwGORVEFyAGker+JhpA3zWNyGwKUPsleC
rZ834Cb50j+MbBbcDBWZnXZAsGkcYGRpQ7DIbdVIZhpZRxx0J/rd5XY/1yyzwunFo1s3aRujdoNn
QrQZa4jV3116VgCDcUxFXHrRyeu0nUzrZ6OOv16+9NT3PhnUf97Dh/a2bLQoYPmjU0zoPNafpWaj
pjbqR6uQgCGOwEW//d2dZsVK7Xp4Yw37XWNT/vQxjECgGja9bR6DKlmiAvzqK9WV7+a5dzErVVh5
Ul+KLjhlVWytNA9EY1Ao1zbM/3x9P2k0bVYlRKoY+aj1AXP5TWvAkeuxshsP6WQc3yQGNiKrP3jB
L8cifKMn/5rgSj82VrWPh9R8saW/MTgUmhDGbgfmRHtSUMOO/jOwXHJ+X616w1x+EQmd0LhiHbrh
tuPfCVP69y3wpf1dvdNmJaljdz/UZByf+lF9jzJMmSpYzssv/MxL0GaFKKSJdDeYMkoT/WaKabH6
+koJOjcv+vNd/tBtAweSoULoMBX0lKj3UqsgvZwKIGvFeApNc+ua93lzpaKee5DZJExAYgV7ncTM
67F9eWGwzXt55SjkzATyj2Tlw4PESRD5gJjRhZt7sAYRlNxrEq1zP3tWNbIkTjWcayzKnShaO7T+
Lmdr7sorOHf12QyIzbo0Yd0cnchBP6ZacPJU78ffdZxZpYDAm+CykCAQfSg6Qm+dtTmkxfry1c9U
vD9d6kOL+0Zmm32rU/Hs5As7MSRFYXVrRH+0QnELxeFHHlZX7nWmkdRZocgz3VTMoglPlp89By2u
1MBnE/byg5y7+GzsuoAzRDf26akvu2Hd+m+2sLK/e7vqbOxGErNmgKP7pIVOtW47PgoJcKjd5V9+
ptPP9bQju1KeqQXJSRbyNQnTdwIq176OPP7y9fmAfP5ZU6c7f3jJLqiMqDHT4KTqyrawuluKgWG+
dPreKOD1xyU2gH3V7/m/Vv1Yr/361aQRdVJcB29cDVJdOYnyMOCN1ExSAwWhN+juq5+Et3GRGEyr
iI1bnQuZWPnhmO9qc7IBDPu2ex0UVh7CWEb4fCJrRcIJEB0cwzWGwvFEnTe7aCOMPUGRrbqZSntl
sYhjn5s/wRuwUDqw3tamED7Lie+tScCNJW/x/B3Kmmj6vR7JhaWT5ZkDJtNcEnPlPYv0Wz4c+Ejf
A+3RAknN90LhxdmZic8Eg0PDDfF/+HLLTyis+snwCnSo+zIZSF18C+HGWY9WgiVpyIksyDalLhZc
EucfRkc0euGRv2Orcs1PMCAV2/xd2lEFdhQ4r2optnmIg6CqlkW6Md270P1lGiTvaS989Vq4OW4s
Vw3BzsmEjS6LAyf0Do4wHnX6Fg5s4CdtfJ9pZLf3xasLm6mJjhO6Nh5gOvBvBrD+JIBnZr7yGzyH
dShhgk1pL3Tta8nxBM6Gb5k2xQOCMoJ0bKr+BIlcVPVRN28r9jBSVoJNRa488XD9qCP7a3ZTE2q9
umSd2KgTUnQxGngR1U0gvk8PqXYDh+HVip/SD+2ySMiNbL7aETgDB0LEqK544Mt999yonv78Q8/1
iYHvHMuAgBWSS6u5xncC1a587c0zo2L2RYgSH/tTygKklc4L2+cDzR6LVTakPFoKUuDyI5ypsOrs
02BnpVking7ZPjexnINvYTY8qqBvKnXbNvlGdbUrleRca80+FZiv8wibEnOMxpd7O0MmJ3s86pcf
5Fydmk0j86Z3TG9aXyMSfPI99p2bYhfVyfHy5c9Id2GN/fNdFxzLGwYy01PKePBh/UL3OzDgyKla
MyamOVMVQf/deKbYZEI9afXL5VtPdfy/z2DFXL4d9zW6J+aVp6KR5jfXqfLnXCbAb0e3eCZQy7mz
m+Ga3u3sc86+JqUTA8fuzeBkG2QndI5hPKga3LMBjtbWynDVeSEeYek2WDTNUgODXYLqTmLHXFhw
n9ZB5thXesy5J5/GxofxZZksDso4SU+kQOZHDCPxnUKS6dMQSQvgy+CtmxBK9+Vm/nzAibnw244U
aY5DmJ6EHf1MqvKlIoKnVCETZf6VW5x7nlm9iGtBjCFinZMGNI3cONgJaiiNJZRD9aR3rHF1Tc+u
bMVNHfOzbiNmjddrg0vqGqtztX7PZHXXOf1aS9r70sH1EUEiNEBUJW63udx+nw9v4cwriWXoxB0M
8SnqyBZM87dE1b9fvvTnY1s4s8oh/LJSbNnEpxz4hUOWhGa2322zvtLNPq+BGJn+2VID8MA6lHp4
qjV59P6kuhr7OvbujYLNwFH/7pCgd2268/lsR8zlxFlYlbWaaTGnM7tsPCTF3kfgyz/y4ah3P1ST
/dvi6trrTI+bK4g1186a2CGLMlR868kYK/OHGabqbwXGaw+Mhxg0JjAiwNmiy6VfacYi8ChnKAry
Lb9Fv7W7ku3SNhsBRwGIBUtV19CjZXBlwfZnc/+TfjpXIpfV0HZa7vinpk8XsAQB5Xu7FHxET7yA
j8ltXE+zsPJNSm81Tc0MY+9ZYJ2njXxAqniv+PhX4ylnRRmyuo8hOfAnrNRrMwEzk6y97NUvAdsx
v8i8gDkUeIPosYGiN52w1+1PtfnaNle+FGc661z6bCaWmhshz8PJHoT6EFd8daXzSPOPKvWz1ppN
lksnI3jdrMKTbyfFUa/xDdsZUL6y0XemUKwHaXb2Tjejb8SA4u93HLA8WqKutS72tlZqPMJMU014
5LbYarbaLe0avEEfkGKQq/DOQgYxuWC9mrxEuu+sa6X1nrMQ1LSSNswEQd2uRh/EsRUO4HPUwT5I
rc3uBvCRhLJHxbbGg7xwNO1HNhjRjdBsbL+5Ue+crHoHYalubL0nRroz9W1ZluJmYFoAbEUZD7U2
CvgN9DV9rL5WYdpufPSZB+R2yhdJ4O0OzzewCmMCsYy4l6wYOmEx+iVziqzZKqpDCm3gcM5R52vb
gNEWtqW6QTHsbVQ9x4YvTYhagngy0xqaVdSCZBr0NKKNwvJ9aNX4MVNlQgCcDsaw9FvvQY318NFU
3VfP06H+JKZ4AfDDGkiDPNaN5gTbQpNR+TExHmVPErVL4p4xdg9dii935EBz4UqxrxPoWuCHHwzf
Y9XQuALyqmxWaoVtuXK89IBMEfJ7BHqZg09xwFLgbSNCzdnf/hnlXbDXgxhtZKhrz4C74nu1q8Wt
w7H+IUpib68SE55DqOva+1SNazIpe6BrhvbUm3ZFEojr3vnAujeyUcxD5I7pDWwD8KxQI19Yg1nA
OkB/v4V+rUGGt9pNAGZiK+tGTkEckAk4R1lHQ6PdhzUH/B1U1BBRFqdLNdAJzxvXeRe+Knbxbqkq
/KkIb1YVAH9J4mXspUfVgrJfKOUK7+ret0EWtqA3rAjmafi96wGXDmBe1p4HSqyPiydLhIemCHej
D8em0luqgwhevbZdOzlf/ri4UX3BzpuTrQtM6Gbc/qysiPRS+AoO66bA3WkJcJrAJYz4GBJw59Tu
Y4skitwvWIlwlPpaWZKU+xP1l4QcrZ5I9/DEm8pBhWYZ/UKKjSCXYqBAQk5fMrNzuXXZ4TRJBzip
d6mVwfQwCSIAEZKOhCuQXcffzAkzJG5goTavvUuaTv+tBgxSqxTatlxbZYSO6lszWluFpfQCTBdx
M/I4dpyNZdWKedRjpxd3kl5sFmDaRIc+M3FvRNw+6uyCm07arqDDDXuvJYmB/BPooqxNb0FqK8vA
IG601yEqkZ+BQxu0+0F6xrLJ3mQYf9MZ6kUOsYl2HlF0GemzWmkw2mGBEf1lGs5b2wbLEhqwQ37H
BF/iSi2+8CoYdtNfpUPCLRqX5BesaJOKKYwX3VOZFiTsrPhab3MmpENoIujtgbBF+yL8lmj5Pik5
ETWqI1tn8NxPQ6yTSK2vKwFNiv96LMisGJdOwz4PG2y9r6xq66kGwKSJdgGoK3enVHvwptX4wP9j
+E919e5MKWqYMnmOOnktbf9GTX71Sg8rV/GXhtjk+q/IC8cV23Zp5WxbswJnbO3besDKLzZGiUab
dFdv4Uf3vH0YYOtiOGpAO6f/Wm8sQAqQP73E3TWKs7DoUL3p3kOL0xc9DRgXEJhIpzZRik5vzNSP
tgJbVEgC4/p8CjE5+AEBFH9yrKHCjDXcihjnmPW9bcrbMh3UHdvgANrkDYFzyxB+MiXZPvqS3sLJ
Fue545JjhU2QGsvOjO8tW5DwRGfLXLEbiMMMmuDYuzYVSCPRG/lbQxGFNhsG5SrO4t91FB34nTlJ
5aWbr2Exwq3cpJ6+983YJXaabshDZ9WNowOFLOoH3lGUucCMDH3JgO11Z/ojS6nu+IcbGju1zfNH
N8jXaVbeamo+9beYjftAxvjmKrgR/caWXreywu4nuNbf7MiuOsLHiLUrYOu0vnXjeCVwOcoCnc0j
siIIlL2fAAhtX8YYJKHd56u4zne8ummW8ieiSB2+1ROtAzadpgOmiO79YD/1ma6H9odlKoLvZf0y
ZbXVR6IEYLwLbwCtpkw9AObyQ14/dOPJSnOKeHfIAYZVw143g42gxTwr/KIwjVDjaD24T+SKLhz0
+77RrqaRTd8CpbUGObRo0x9e0ew7Qgk8dpE48VrUGcSEyl+lvbawieiYxlref+sT46ZXuy8pn5Ja
IFL21bepwxfjl9bon8AzQauHlKJCWP8lx9dI/4Lli2Rb/IWtekfzF/SXabhNP2W6CWmOROSCWIfx
6Si7iMV0b0GfKQw47q/Ctr7WjBNecT2a79JyV03S7onvWJjRT1OVcKnAuIzfp3ZPWwyLefjYxM++
OT4gEd7Fqb7PbOvL9Irs2vqmiPENXtWtZ+QmCetjsKp850FQCkJHXcMAAi8SwRz0437XmOGT4rKp
xqFUIOphLf30awr9lWSce0uHaaWFG5Q3Lxz1sPVv90vSDDmcHGCpabI+yKHd16m0EcBVymPR00XT
KN1ZUUdlMcZV65rqUQOZrwzuhKFgfmhrZAQQP/GSjqOzRHBOqnpkgMIgxZbyU8TPhseOkE//00dn
pySeuQoIzN14vrbttPYGzNPKbu0bXTZPpdq/tln1OAoFpW65yUeVZSbDN/L8E0mZjPWANY78wobU
t9gZvkAGPsT8eTO0JFVVZXObm/aPARRV6bmbJAUu1iXPwAEJkUCZ28p8YKoVkzgkACj7rnVXpFRp
01QCHJr5o5FXL3w302d2XHdNQKxwR8hRLKx92vH1IaU9JCxCJfHVdeB3K6P3QwpNbntc/QQE5Fqx
JLghWcNVRVtmNjpa2BL6eTHom9b0QsKXmL5wjkiGvJHzkRJl3iFCIwO5dIx2ixS9Xmv1qC+rsrOW
+CaMQ95ZKaCuGMw4XiB56Kxsj+SbbtsQhSQKDeLQVzLDlkSJ7cuSFLKkJ8qlCKzxSWPf7WGI/fSQ
OqP4VqmBOGpocAgtgOp5QJ5hoMLotPTJI7hgq3Z2xTlabSUvWpsKgt9kuc2CVqIJgdoEkCQWKLWk
/2qRL/C1wzFxMDJOk6Ok7gnxStnjRTqb3PnAxNxdq6UEEuVqH93UOHsZ1/Cf9qpIjPvYzWuxVqTy
A6Cms8g8DR5zgnH1S43ITd/AkjGf6Nf9ztGSCLhUEUwU0Axj8ujr7PgVZTI+gaqC21h048/KGHs2
WmNy21e10asDJM0MW59tJ5pcmLbCUkXn+/4Als1rFuRo1D9CxUIaUZRG89I4UUIYXdn9zktFDGiz
td7DbiyaB5uF21p6nkNeeCFj6JcFdCaWZv3ONlL2lcNOTRjAkMaGLBtQXRCavYFA3txKmFYrLUvr
o2tYKdJvexL/DJD0nUjZOvmYbltyNYk9t1VCxcOAJVMNE89Ju+ZB5RBqJfqkQaQ+Zl9QlKRfvBKl
Itk6v0A0sUWbTGxQ8VbX0l8oWWr86P002ldxFb95vqhvw6rRYZTzGRhMBOsys+WK2ATytN3W1FM+
8Enz0ygUMtF1T390oSxb8JoMk+3gaR3RYAdKdMUk/3HQV4m0+1XcdOrO8y308y08w95UYVx5ocMj
qSQW+TyMHTh+uZJhVZt3kNz1pcH//F53dfPaNWN3myD/2yiiEPcBWSrhBsOW8iR0Xf7UZQk4PirG
m6TUq3ghVd9rF4pCAlrKztBSiflcKE5cA2gztTfWTfr3BorlsjJ6DRqqSmRJadvrxtC1O9OagqNt
iQA2V9XbvodNtRjcrntvSevcqIL0Rr8ko6iJMv0wlMIG3uT11B0xPCVEyT5iz8FbrbN1uuARIGtp
fBHBsYs71x2Gh1bazjKuOuJ/m6BRv2qWUq+rSmn3dlxXLyZx9xvVz4J7L1S/A8n9oSbWfaqxKORh
q9s4k1Bnh5aJjtZ0/E2cOaMgiyCRMeyOCmZp6xjhypj02uSdtHvSKzhWrZx7rKSPIcxCyezE6IAW
2OOzqpPAQMwOG/3KuEoS7QTh2Vm5Nl86RtHgREdArJtmZH4dm+kDVHHmkDrcRZZSlV4+hY08+qa7
Fo54dhzSNuKKWdFoYvFl2tE7u4rJvSogBBXOo0f4Vpk2iJO87oEJzPdUZu1S8NdIeCAYAr4XmWYP
tiR+y2iZ78EbhJd411ogWhWi0fxhA5zbXnSOP237cMxj17CzVUILMk395eXyu6UCs82rbjjpisfW
SfsaUwicSH1s7WAjrUkblDg46Vu3njrRYzJB+DCrrOLcsDdqbfPUYuPYzotTxMzWKwjKgYEVwlq3
KXW9rk2aUEMxJcNjNeb3yugfyUa5gdr7TKj8JtIdPu0tWZ+qaqdbW9bW3ZAKj2Q3s7/PPNXeU/g5
u5KuUEF6R2KrGw2zhdpVtEMKMPdZcFySbJKxuY8tlgyDk3c/WlvIu0YAuU50/w5Y/Z2Z+aD4WA+T
/LaJ/O6mZXOV5HXlaPbjQA5RcIPC9Jstgh8pAV5rI9BAuaXJz6Ix7oc+OEaVsTEDtvd1YosyHcak
KrOHLiG+dLSaHQkaJBiDoi+idc+3sB6aF2JBv5Vt86NzWmttALxbEAaA8jMjo3Fskt9RC3wqTnvA
xC5T/zQUv9vCpBN1R0MddpMQi8zctUyCX7rKfxOU5U2gpnsSVumlhbWd3rsdA9sDW8lUKVftZ7J7
puwJCzKaaFEVW1+7kucz+aTAsrLIPQFbHxAdo5WPYZxaGzeT9ZqJ0m9yOTZ6BtFusuI7pvXmRPZm
empVzx+SdPgGyP5QJ/Rfn5zVR4xd4UGCLv5tqXq4U33SwnPK+cL00r3XKN3eHIB4qXb97BXqrWE4
B6Uud0rUvdVxu7VbMi0BHQCMa9dFwyqPOX2wqd1YW02MQjLRf8ZNA1c7FTs3UygI5Dgz9t9sKPOL
ekDHh14BFEIbfW9g09+YOHsIj8kJrDLtRdnF9pKFzTLNpwlsH94ovC+OReHOSZmB2R+125K0Y0iT
yTdS9PaRXdzY/ngXWv4uaI33PsEpJdOtKA1C/Lz4jmfaOMTnrTWWxYY5rtva+wHmhCgk3VUWSG++
gw+8UVFfrs3Rl5sxT4lgsMkg1sS0nSMRk0eOIUk7t8knMPvnnLMGm0pgsVYe0+pQgyIp2vgmcsY3
j/2RyifyM828e7tmVUUOYkvUlfVgF80tANHbuBzuhObe2xmg4Kn3Sb2/T3TtQBbd5K546+GKJ2PP
2UULYBEfO99vTksbg6Vn0txEaCcWjKaHgY2d3tRWbWnftpV8AEx+UHFggXO297HifLXG8T7v1Fvp
9b9DzXyGt8hWQNQc5MSkwChyS2z7l8wrbkVrHNGI5UA02BqKrXgf6P2DrJ2tGhW/7YytT9WrT+zX
fEd7iLUB2HbcfDMc5uK0RDA4z4k1cXGNfcQscwFXr+W1ec+9p957JO8EEVi6oMzRZNpEbE5SZD0T
a6sfiHMW5ZNZWvc1k/hFEGpHu63ejS7qd4Yjx2Vay2qX/C+SzmPJbWSJol+EiAIKdkuCvkmqvdkg
1JK64E3B4+vfwbzNTIyR1CTBqsybN+9BqjoybxZb3LwUCk1DMkh87joK4yk68EST0c/SRdnaJRlM
lCquQSyGOznfku9x4VoGzxJia8uns/XJC3xoK0gdSe+UD1ZlN1uw4/rJCCYS1Ku5xTg1g14J3Lr+
ZZEY95z4UNdmO/07Z8NbPyX51SnLjAvAsi7l6kDjVfKsG5O0HkQfsN7Wmybfkbm85XKSnzBx54/R
TPBTBnN+RqgL3prRtE7KmvOwBaj85RV2OkMlckgHn3s3/h71CGKo4Pmp7ZysbCSuDKBW5CCDQT5p
Wq5Lt5nI1lTm0P/iU21+l7gEGKUIj1RrPzVBUcKTuzuaOiZrqT1JmRcMzmCQLWa5EBvRwkTGCAw+
wl0X63xyEHtgVqDsjfgxcu163BTQbz8oG4Znf25LlMwecgjH1VYm/m/KC++pt5T+ED0B+gBQzLzZ
jNqK0lOdOg3BPo6Mlg1Lb/mZPoXuN/fGXU42E9em7kn/dqsUDkuJla3p2/gia1ecGz3XZ5Bs/uk/
o+VIhOltlpa5K0fLD1U7ZLemCPq9OdTM1xNPh0W6iNvS195WmIPYcnnlT8FS+H+SUfyKoVWAifHT
CYphEiS7zOkGSXVm6X2ghQ30rIVF5NOxBQi/9cqrhnxoiPkh9kV2NM2IKWMZcNBOo9gZJnDkSrl4
RZ108ECI9ckrMcdQ2sd8BoubGEe9pNPOz+BKW/wjKcUzs66GrRSaHvMhMwE32J2dn2SS5yQXseb2
HrfK/HQbZ3zox8J6S+VIgKiRTtmj4VXRtoJcciPR/1s2EyIWr6B+WIRUYcvuwydhC2TDD2N/gI/Y
PnRO5xwnMuluWqvihunaOacAk9/6Qdqvuurqh6lNgo1WObQ7u4cHxOIsSazcLKJr8tDOSok4jAt7
8e0MsZ4dNoRLDuiG1OrcYzfPsXrrzR/h5ea+Kx7KsS13vsrKcE4wpLizjrekyecXwbYJwcQlHnq7
7XY2X+GwBDS1KZpqOGaObrbp7AlkSo/WxB3kKQ4aSeijk+p/WJSIfpph65JwK2g6fHZj3ozcwWkI
HDjBFBONy90uIhAbdaszCxCLJsVUJ2aQbANZ1X/gW5JALbUPfEICXKuK5tBmqj2nObJwLuxp51Vy
2LVithpgKEP2W/as1YnSYCygcXVtZKGXKYxmp3guSf35EK5n7rmKzLuuDeZRXrPOfvE1B3x5l+HQ
LMHfMYqTHYwrnhJGAKFrymoXaUixcaCqR4R3Qvg7oL2mWdf/T+IvU4iKyB1rbZQQsNp7dNf1BE/b
pQdgaqI/ZwuYeJzGE3/amEB4oARok9rHbrNYex150HeUaq/e4MGewOB+I2B7OhnCh2JrJPrceEQH
6yr1kfCk++WME6NF8pV3sqFSlAxxftUwAHbkDcz7oh3BhMh5VsyNWkjrUZvwDpnc9j4LEaCjTHs/
RLPmTAbl4MGYee8sY9j2NbnE7aB4xXHcfxUwvQ6mPS+0uE5PgBIF1KDdaSMYn28EQlc8lzrMFnZW
i9z9ZxRpewaYQikaRdexrX8ULWwC6LAs9JMXmNe2sV4SxoG7Yske63Q608Jd+6T4IV652xaN+Skz
Kuk8G8uwIZl2Y9c24fp5WpIvbtVrsicktpbVKt4uLj1bvNBIPc+GcWljKIHEO33nfsO+T9y+LJHF
teHHK3Cx+pNRP1cBGbJjtHNc6yjSHoBJ7hx4fv4YyoHLbR0yM7kXwXwvGwgnUxTsRq7gYoyPUw3C
psR3BEb73cfGpNP6yGT8FAkUT73W5V7yonNWI4IseWNrZa138ueaGkeAAaHFNPmhuxiyByjcdYBP
A9fSQ+VvcJ1fjd6+qbx+yx3/Z2zkyfGz93wk5SCLDLFVLoNjvTQNN9T0DiILbvewZrS62bVfz2AE
hHoTrAg8YlYSmkbveeibLhQS0dWt3xbTvJHT9z1n4xf4mY9+Xk56lMduQZZsZu9pKNMbu2Q/oGme
rMFBGU/2ta7cV2+9OKic523qJ/8as+ygyNT7haoWNZKJCcwyMNpy1/rWq5UW+NGMj44xKqPAYxE1
ewJ23wKZvEDiczdRYB15qhiwyrrZ1gQKhnj51VWk1sdkeO8A0d5tT41s0vjupuaeR9c/Sy0fogHl
JVka9YDNrwi9qth7pfc9l7A2yYZ3oMVqdnZJ84SEh4msNNYMtZQSY267SzrQkRaFsx0c97ONjZsQ
It0GsdmfphRCEfecRQSZ8zSyYM8UgBmP3/J5d1d+nxe1xPeC82M7tWULvcQj1dqGUoQ+X1vgpMUN
0CeFR+3eMx9MQbz4r12dvDb+LHZNFvQhTMKv1YEYJ+N9GOSBrgP3iaN2Af9ms46htaJgsvpnQ0V0
trP/SJQ5ePQRh2FXgS6RRXm1V3SUK6UI+T6du3KA6MawxTBuecoHxCjy4BtW6Fbl12Iho7qjRncn
EBcBqkbgZoBsjxDo/SY4OyRdEr2snhK3+1gakSOIRqvgnoyHIObO7HTvhUMl1hs4fmnL+hR4/bVJ
KC9rkqZ52lWD3670ftw6PitreWVadxMY/QM8YCsbLyfgJHi0c/OpZUdya+X9F8g4D1JW8sh/BWuT
p2eohL9jdtm2JBBQgOniiQDhu5shY5eWuOV+BbZFdX9RytgrX9zPRQCikx3sqGjOu70TR8m29ggL
Xw34RUYVkVQWN/ZAf3qZUjPgKVBvIHzfCntKd9FEOmJcNZobl14o9zEhulmX3eyscPeTZ8T7ouZN
R3n3dnHE8KLx/N2YZD+isD6om8j+DjJSw5s5+TNWaXms4ri7EbXqhrIb2n0t2gzPPnwY5QR/lBz1
0UrkKweSppka27sy8WZUKWwXNa1LAm4CoFPFy2vn0C3EGSCL0W7aF8vs/7JBHDxEnmdt9JC0O0x0
8tx7RgmixsFYjNvx5hvlveJTA4gSSQc2MNqViypyiKUadlSiAZeMts5M9wGKdpaHxF055X7JGtgY
TNJ4TMziRTgQp2Pd/Etjxb08RFs1Sn2mcp/uXOHe325unWevMDD86AhUFYlj2covri9uA5VVZ0Z+
BG/FoDTnPVIWYpBgPHiiy4pAtHj1L1kYn83IIKlQcfaSkHkAd85D8aqDOUT0GC9+lFfEu1tq307a
u1Zjbm/haP8dJna/i1YV9CNxyeQi5RiyxvzTEPV0M3vzpxyLitlsxaR7JHob4Bgx+hncGWuQAjEn
u8wDYuXg8Hwx0eDp5uiWnQN6JaZGcWjJ0sHWR0wuqDkBntkxhVrsEHW47TvT2XKglztRMThH4op3
cWxx1JMdB46zKIx950YT6BVvgGhLuKFJzfQkOlgdmjEeo21bgCqQU6gXX3Az8gRkQ0dqNiGn460k
BvMAMxvIeTd9VC0Glhr402MTGLTwFtqyZtaIX2M5SZ7Ao68Hdzt4jDip40yGgHHwK7Kz5ynPbfjK
PeS3WlYnQIF+yJCmuSf8BauAc8Z6M3G2llQ9M/lwxM5/NuuKXWI24swEz6VL6YcdvFJC/lVib2nf
OEZlSUBjnY9PTabWlgZ1B2hGuitJaQtre7Q3k2/+NNoAQIWBeJt22GMg+QxcMNDk3UDckgSWLpfZ
k3IGeOWy4o3D+bGdXOMGkADmbwN4wyzg9gRJLfYFr5FbvH+jy/ydjjgj7D4JIDpYv3w1J4e5Tc4y
qd6aePytFPJjLWIS3JOaTjmAQEIBgxAJ2Xfb0gpvTdObDmoa/5oWxUNQord3ZDbBH5FQ2sl/H10i
7YaacasuxHT3JrrtbuAzNuVIcL7kDZmNwAbFFU30yzATpQZ62ypV8NE58KK86bdMhLPz5NxuiPeL
Dl1rTNB2xWsW+M4Zi0cZqqJfIKTyAqLMeHQbC9mBPJNq76R+vJ1F8ycp/eFAksZItT1zewUJVm5K
uxC55JNK+QOFiLppgpmSKOuPaaBux2pNkxKwy0cUyY0lORO7xC6PnfbehxlIiNX2D7hk0q12snrb
Vrwcuh4k9CXAvWLy27SX0iLrv4MFbFTts+Gst3Q9AhuOka2g2IY1Ij+9wdCT9iDesryad6UvyjBo
1MVLLXEWs5Gf6FmqR11IF+OV+xQ4BpiaDk46O1J38BR/uk5SMKWz2HYWukfsYsiIbGJjl2oqwqoa
eBGmksgRKdOgOcj3loOIE5Evf7cEURNeukqIVip3yZLHm6lo1GcSGDVqOqTrpp7/pQ41S5zP73FQ
F4i/FRMpbMIh8gQ0aenUFzvKkdsG0+LWMOywsieuEwNrPPrC9ObY+ssohPlYRRF4mC4qHovB5rYH
T341vbg9uFhKQ891u0MzxjghR3+Bkh0A25mW4RmhWt8TQvsORltarx7SLYMPPYewN62ToYLgY0zB
MED5rMMerfOqyQLZdWYhARJn8Guqermw67w6960CFSudQ1UJvrAjNaCq+uexSYpzB4ps32ci2oJR
4mG2jXaH0pYxvFPBRhWLDr2au7htW/uB/nC6i9jKKEObQW873q2XqXabx3IU3dkIBmNrZ5bCvOE1
JxV1wYfVkUPqZC0kGRWXh2oZstelK8Q+U362H+BZPEbCdHealcJ7UFvyFBhoa0Y0B2FMMPitGPg5
0q7LfmIduWBE++ZrYIywj1VbP0OdRZ8eapCqZAlj45hzBtSytzh3YSTvmyabmAUN7UEUq5BoGP63
CGKgWEFpvlQtGUUgp+xwbKb5gTlE+tuLUkxrjRXDZyyHX1kmLngiblEMOG7ypsdGUhk6xsBb4keo
BHM5/1GdE9znggF2Fc3tSaOoUgr1+TczcV+d3dYa/fdZmxnHmoeeWmMy7E9llTqfWgXuBW1Uwl1H
hoY/rV0ZisqVj6oj2s1MIe24AT64ZKrUCaBrvzOrhG5p8Jvm2oIPxt2R0EdWke9RxYzBDezY30Xx
HXNM4ooDZn1h1klSEiqAPZXO0N9MoGMd1K6t1JhNciNBu51G8wRizA7nEZ7YBNUZPLrWoW/hpPFM
cl/bGmfmaEzjzstsfz9rZhRTHEHbMrPSeViGcjm4ncuhHnS+wnimp2tr4chLRez8IkO2PZQq695S
HawyVST7Y1mNy4sbp+VDTZP311xE9RLQMX2w7uk/dskS76gi3/KRTzizsuLQl9o8WOCiH3iogvc5
1UgWs90cJk8Dh6ZMPfkTfJzWnhOwPlm1j9qmfxxWADFlNMp8GfeQfpm4PRUNSDqhDHyRvS0xwzjm
wXRt+Rv2s7XHWhjvlAnD1DUMet+SMLSWwdNvR3CSDaSwh6kq4m+/KQHYuaBpc0gRrxWkUEgiZkNI
dTo8p1My7sbZiD+FN8i76gv3Y07a/lYF1YiNRVcrH5yHpDCN3VTkzi+vH7xHWVbipW5j79supP4d
LZ73IDEfPI61tD8h12b3OYEu5BaC+UShgpeo6lrYJ2o5YGqsjoFvUWw4MehUZxpemrocdw4kLbhM
GCXDyVqSB5G3+tjlthnqvmo/KnZ89hp0TOhEaXswHSd/G4VoTzJCa2Wl17oVzHSBEtr9P7vM21Pg
or1EblN8FAvDV9E3UyiGUT7pDDZ0FTtqW8vRxqNTjaGyY47JrI4vuCUy1pt6xA8t1UfqORHn1SjN
DZNC5+a0GVMJtgkuZB92Z99zganlwfgyAhQ6zL4LjckYDfHG+H15YN2+vK9mM5JgLG47ZZgVEbx+
ywJ3hP8ptT1nX5Jvwpi3M+ddVnvZ0W1ZERy7XDOvr4zrMDh1upG8zk+r9Nk0ikr0HCtthj9g9Ppt
POrhROA3oxxJpNCJOLvmxiyCNTDqZwlYvYgfhFONtI/QwLcM8Q1vO3MOhTKex1/zKJdTZJvg8IZq
HPckvLTXQabLXdSKHiErjSt82o//eM3aXxa++HXUH0G2YQ+s2bPYlgn4L3Oph592YQMaMlrTv07d
lJ6kUwX/fAnvVqVxfOld5C+UGyb8BPkO19mJ4wOQDhcbDHQdxBe+4rERFByynfkr7uzg1YmodbbO
XPEmicVnvSlNVfu7LLDTjVQ5V7spk4e4LutLFFUexVfb93/HmDq/sbIaDCqjGlBrboUxMJbDe2pk
4lcfcLxWi+mfWeKov21/lN+KDnFXS+U826nn/13k2O2cLjXPXqUIY1u/J6YiphGBrCi3cT00N4/c
TKQbMzq0fpI/5RxKX7Ae/UPh+PJ96sf2Gsd2fZzb3rqIOnEJSCZJuvCX4UsNFtCKtnbqfS3dGTpw
u7wSNAkoSKjl0Qs4gn1mihdzcUS3DQpz8jdpYEW7FEtLyWAuy0OXoPxw6dGT6qSdzobIHBI4gXDn
drKSUufujsYoQkcv2DGqJdhnaD/3pjSKg0NgWki0WYUnz44Ps8WFWk0Sg2nt/+tcDD0VVfG16erg
O86Dw8yhCRFMWPdEVuPGkJmztfq+guZWidDTFLh5YfR4WhhH1oyw6E4Etp1pyvYKvvemters4JPL
jkOT5yBr2+8o9+RXC+8H00+LyR6KPHEIBT4LJ1v2aWkiGNPo7FRKzVQZxbwLhqFh+j26j0mVjI9u
K/ue9pHNRzSJbjmVy+A9pxl2UjgRckuIxxSqZbFeu2B6b1LcnHQwWEFK/hCcrRRmxVAdbD4hJKgK
B2ruPcVL9ZYUifVkCNldDDCeh0nF8PKqsQj7SZ9SBHOQQKhg9C5/ZVW8xHiciXBIHWMblOjUiHIk
2VS+ZX25LvoJedL9+MfwaeC9KDIBk4JdEkngHgfDG090lqz19+XSY1jDORkkC4W86cvhm2RVvANz
nN+nubDOZtV35zLiTAIY17rnfCmPoFvgMSuwjIklvY0JQWtDy02t2QStuelzWYSJP7GpSErxYxq5
/T/enAWso4NhxnCHbQ3HCgphKULUkwrI8jCcMrv5JnyQcdjkDL/HJXBYhoze+9n5G5XLn4APjc7E
L8FSZe5TPwRn9vxe5ooVf7f4CSh0tnEW7efFuhLjkgLuZvZojQUAQin/Y8sZt6K2/aesMFvs8Vn+
rfqK2bBw7EMARLCjk4Fx74qFbEfi7bdjo8UWqzvUUbIoqXKSq+rIAnHWMUP1nVvlocalbjaJ3PSi
X6Fy4th51ombzaACxrxNUXmAr7e1Go7+WL618cIVa07/OMRPOsVT5ZfL32kB8hroQ1YGD2bTswS0
rvNiFZRetEv4u5fqc4nfgczK8yCi58rq70br6rDMnDjUDSZMxfSBHYezl05yqztCh31ZeCQQxfgA
W+FQ/uD5OwUdS8JO7l3ZhFuPMv4ToNF0aMedvfCL3J4ePaDpHxmdD3YU74JU8EOU/hlG9V123p2M
hYOI7NfFna+eGfOAB2e7NY9J3IZ9ndyykn+3yI2ysB9UTbVFsc3BFicHi594yq17RvQ8tPRjXeoT
bQA2TgM3e7MvUolqrnbWOsxcWCNeKou90l7f8EDsR75uYFHv5hSFfoAD30rnjcZSxLd37JHRA3Xz
Z7qyStqg3SaJXDC+Yrdis2u8ei47DgNvOjxQEn3FRs2rSa6y5oM3p5+NsN40xxHGu4VwhA1r2/tR
RgMmhWFOATDY1DgIn5uoYUbrzc2nUXEOB1N8cWXMR06o+2sd/UekjR7iSN0XR1sAs/xHWTQMOAr3
ve1qg8a7np661HU429S59Rwsvs2y55p9cmaFlFc3G7ybxlFkLPEm3U6bM06ApTnJOaFUjJfHUgH/
NNzX1GkZ9zVfqZx/51Z8t5K22olmZGUDC65FmbzRorvU1fLQS0iAldPtLM6rjUWlaLZgHXs79Oje
0OHVs5vGb3nJT6JdmngPVH1fMOur+m1qDBdjQkDtCmva+pZ3Jkb+HeiTQQXZAKtzM9EBteNJeSt1
fE3warOgrnmb+gWGzvxg+pitIXBuF8s4z0RPOX7yPafWkz8MX8w/vrhE97WpXyei2Wnyy5KTlBkN
zGZAz3qq71Kqpw505dAkn5nxbRMJy/tYLn7IhHlXU5Jjdb2a6OcL0ExLxe8tfade4OzVzWe5zL9k
YDDxBcoY/DT251JDX0w1pt75kLGMno0Ospvj/B7t7A+Un+8oA3bp2596xUenJN7F9WGKoge40U/z
Un0BP904EVJHO/80klhXovsz4L0uvwY9/KlXnMILc++kjx+GDGrq4uz8zqGnEE8OCW1rbmjbRQyV
tLlf2uHmqBhpfRg3ntkwPZrL3xXyBpauPY0KcFBBiIO7rRcP1Lj+cor8aR3Veb2zrTFRxRpgaQVr
EJKqCwXddZZ/Xgvh3Z5on2lRp1l+GeWHb/Vbi51yasenzkufWepPpvTgCVw7sCPZat0XyXC2y3mf
4uLB+Pa0LNGzgV0vS+PHfkguDWpz4U4s81r3crLY4HiZWErqPeZdTTKHkQcxqctP3bSEFHWhY7K1
IZ0UyzdRvmY0PRQ4FnE+TUXyljPqTrPgaMUsqqf6MfW8/fpRJfN8YM538WHu6Lin1F5C0aAqablp
7OHSZc6pyKNTgYSaOP1pdhTXGqWrUX0xOr0sbLmvj0Oegkj3SRkgLyYRbCzMk2LU6dPKFDAKFxyp
z5okyXVXHu9DWPM4VfzQ68djyfYxLlXoxOY7uQGKjfyA/0051c13kOlqxkx8Xoucv4fWY2i2gFFk
J7xtDlZU3IjYhh0LwNstuTR5BNrR+Lf+jFnuHpShDrNKd6L0Xj2OlMxOUsJj0G7j8Zdwi7Ms2r8s
AF2soTsEfn5cf2GbD4hV89t63KIT7zlvtoGqQ8LgHxhTbWaLllpXh4zAm8BNj2U747Xtt72osafm
ZwT8P0tkH6exgBBkO5uqEr8IrN/mnMbZNB2cdKUQW9jviBKYuaRnEYfN1FyAEhU8Weu7XfXUbP1w
qhOmehjl2yG6cnPCvRSgcJmR5Uq/ZbXzWE/RfSFVTdqSQW6Nmlo/sgAOL9p9iT37aXa6V7ZoBKdC
uh86621Mm+OUAHht2/VdqsQDfFEoBLYgfMo7zJjfNtTEDma+/A9GJwX2lS2d2WhCZzECJp0tRnZh
gWWTIVrZoYzZYSmD4xjMNmd91W7dVIeLFz9K5R/TJHqjJrtHiuk1L+AbE8FNpfk+b5KElinWR6cL
zO2IT+pQgyk3XAzWfbpaK9MN0bYAvKvE3xmF81Tq4VKI7to48q2WcJDGsd7p2fo35/1ruZS8Y81D
PiSvssgvQzP/Zrz7puvq1VS53ERL/wb74MgB/lB1rA0YpMAvdnSmL/mJzegHLs+LMMbHid6vsbub
sXSHPHX3eW5dkSVR+fTQXNg/u1qmbzGvWw5wkVvSkdg3HPFdrD82IjUu0MG+uUaD7S6m0IjWhyrR
rKxMio5sHlkv6k2NU7p6wVjzXDvLryZQOLgndvSSqT+kiXFjamYcqaxuEwccu3IO08ds6S7DVJ2m
HH0lgKgRkOLV8H2LtX5qxoBbjkQNbuUtnnY8sA3fRMNl6mypgy7i/TQzO/JzljlAKwPMZbzO1HDv
j/k566M70vILvk/A3yPKaD6zLMNMTjVQKBefKa7oIdrxcPp9gFk0G86umJ4as2eSjPRKZ8HtjV22
KTPJK5QX2wDvvSBUptp4C9gHzfv8HGT6lcEOuSMVRjqTAxxN6LkR+uC01u+GHSOOJDlukjwGUTwm
v1vDYPTCHWW1yIs0jQ9Rzve8V+IqtPUE5J57eLT3SZv/iyiJJGdO7Dv9dpnBNJfRIjZ9Nu4N8jp6
NS6Ix67kF+gSG5fm+ljaz6jojkVhfTGDMXexCDBH8D2sIH7VUXHMatw1nSdXaVu9woRljuf/knbz
UzBLilpFVUZl35jjlSKMbRVzOI99Q+RT9xgV2Zth5Gxf9H9SfqXjVBdiDUJi3a5DHRPTMs70WdrY
Gcnwo02GYG4anMy0fVuHbo1jdHjI8zUH7l8V+/gJtXEpxuVszeZqlv6HafiQxfVqHj5YnX0snfIR
qevItun63Jllu/W4EPtkPDMcf3Y49W1u1PX9LuDiCB9fE9792nh2s49g4LpT+6oNtgHPAe8+xSbW
qWHc5tCnCCB5WMNI1nISjuVeztFjUNhXdhTOVtW/mFO8c7wgdPCS4YphecQLDV1vjXIMR/atprXi
PUsj+ojwmeKks4ujN3TPwrmJsST0pPjEEbCb9coccK8VvSkq6we/dDDKNdFm3d1vC2J92UMsx3OM
RSVyk/NqhMGLFHXI0nn0XNNas/8YBtGJRJeMfJW80m9zZp5kn36RqHCM8DWVOCvKrngo0Wsa7zEy
HdYzv7v0GjvAvUo2aCH8st7AdLpVl2wOtiTLuKwlTYt/HymlKFn3hNcEiTx4Xnflv66PWbU+/Lz5
HLnHASWzaLjw8WiRpAxluP3W1OTsxpUvA1dkPFRX/l8lLPbnVk/oAyL5uucRWiZioHGqhmp9oMUK
4cZ6qxJ/a0y6YwraES3Js1y3OHrUISjrYQOQGA9fWW9svgEOVzm/deoVn8pi24/7x477Y9zPV0WG
B+bq9yAWv5QNY5ibUY7eBWNf6HXNy/p3WxSHgoMdf0g4MYjQafZDnP4lazHQ89Kw0BqXCW208/LD
4ItLY9tHd7bD1sOkXhnPUM83JV+gwX3vV08o+1dre+G+rH+aQ41VDtWZ2TwekDG0tLwlg3+Oarby
nUh81mWxl30Q1qVz9KPpsEwFGcLGMeYr5FEyQ9tltJw+5xwsk0+XTUQPc4FWdesi3U17j5X9WQw3
TCH4rKzNYr1bKroaWXQYXWwqwzYq390O0Ywu24hOjbx63Q+zE/DxHqLE88JWHzr4Fid4WMY/hICG
LKC/ukyPoXi36NDBTnc0kBGYXzqvQDanJen+y0dxu5+uvq+X+lhHIZVxbGIdQVKFHsc3dZ4/LJLg
zKU8tX53iTKTbAFOjbjusG1lwa5WGefWKsXJmaE3gy83880H1BPkYu+T1zq5LysahWVy4GJY4Bpm
Des3yuUTnvjSdhxjkaaw7Rx5iHCfhexeVQCkcO4yf8IOClc8gr6Y5wf+yfJks8vF+DOsfmbejlTY
zzaPFeROLuZ0r/jmouNhkXhyiNDF/Ufnz0CGYm07Gx4Q+EHhMBG7HHt1hHE650vHptGWpMFkxrWN
nT/AfXrQWTMyP6rERs8cZh5BrRs2pYguCHAeJJj9qLIOSVqRQUvcHK3hW1u4uIXYE1iPsoAYYZAS
B89y2dhxDo5K3yZL3ovSuvNCJgohN65/rSk1cZ7tk944rwcQXy6HKXbbJ3vB7AJqDZvULMzQ0fQW
7b/b949KOC8k1OYQbXzrb44IjJv/rBj5Zxyt61NqqgmhRfDw0ecThTivay/j+KTcATEOnaCqUB31
v8JendmU2w0z0PXAi268p2btLVtXd8WaeOVJXYZRJnGTYToHGP47z4vlaI0ph0LhrRx5ttdEpL5q
3UXM3H1I3DhhxXuVkwBFNNl1Vg2/xZR8CE5s2CMT5kU8bukgJTuO5cVRzlMh2M52vadM4j4IjP7H
y4ona3V5J+J9XuxTXr5q/8Ox/mZDwcOS7QYZtnJITzZlGjq0GF4GpN+dwfzhJVkIFvSU1f/xZ5TI
wlhw+c018+MZ523uuu1L1JTpQY/saFtx92bO+OUmG74rpMA/jLRsjJHdcAC8m/9emnp5rXCEsnJf
z9QbCt3Xnewvd/HYLTGz7rfZqObLsFuMVVYmsJKpXiCsBEPzy7VHZIRa90xdOioVXGDNTsxzfwGt
MW7mtTLhAewZtUGmSOdcHRd+8sOU1QmO28ZP74oR97Erpohu3OwZdld0YQ5RtxGz1Z0fLBYBDYv9
qZBH00OrKvlnkcOSh7qc0HdTD2pjb3UPdto7L6vLgztoxuNiKqrQxWvjrZ1rth6l/3tIODo1PEUQ
CrjosKCqMgV10n/B1P3jR4qcBU1duul7RSS0W48/wgK4uKlTVx5iA5Kg7STlpvAClkF4YuWhqJz0
lPuKQbPs/8fYmS3HjWTZ9lfK8rlRDQcccKCtqx9iHsiIIEWKol5gGijM84yvvwuRdW+LlEy8aWlp
KVGkEADc/Qx7rwMla2H4DCVfZm6sPpRKimOS5Jzglh/vEP6hoAxKZKrT6Ojsa2HO6JRRbPHnYf9F
aQDrv7NOodMOZ85JCo8qrO7qYrI+lEMX0snKCNihsO4dt7J2ZsxEy/k76hWDcPwjXwlWCCiSjex7
igGDlwe3o2bl25Zdyh+ST+RN6aLOhwsUmMNAsSKjZr604grPp8HSKCjwTUe9yj9K6R1n59vgFceM
CHiiQmNURMIK/akrzpkjAia0Yq3pVHFHiYOyguN8VAMW1S7Zz+tTZNYns8Slq3UbrH9bJretLN3Z
zhTsCpMeiI76SD6+6zvrxrP9o2Y7n5xKX7t+tLXAgGqxf7FzeyFwqgSl8aGy1UfcNztTipPZJDvT
1vY2IdvUaV/m924uEbiImReGQTEe4VqVNeckYEpv4H/GjINbyOVgcyPmgJYB0Slp46JmjjyHUkW5
Xrduja5tzkZvnJhIc8AekWwbv9zUSXXkFcehaZXPXahtBFLWqfWp6gXuHuMGwiLl56s6kB8SJ4Ce
Z1ActUANMD7DTrRzIyJyUnFOJQj0Eq1DyPd2VtIcdAYa7DkryUVk+z0awaF02QNjje7B9kKhkXdx
RC3fGY5D1zymyQDJnHAGZfSpc/FAATdZSr3eBkl9h14FYSrm3LSOtpPTbaDkuMtytKoFRsL1NQIz
zVtfcFbhs9gD5b5cSwqc7GmDryKp6MqERzdLH129eO7yhAfGeg9TRstE49mZz4mhbDdZ6Nx7cXua
A6GqlePSGppV1It8PSj9y/yp41I8miMovcR61oZko8vso6rn7S9oblIPZ32jNOhPQj+4Zf7ds8pL
X/qHPlIXisIIUxKFhIz3Y5TnskBYJigrkPUTmQAwt15G7lCiqqeAbjbp5oU69W3XdOjwjV09lmg6
pIa7IvzE3crAwhg4eJut1xurZooeI050SAS7lJdjBgmakH1SVAXkVx3GTvOzE48fIifZt0346IXZ
D1R5Odt9sk8AAo5kg6jZ9rEi21bJRTRo//GjYAx1sY2QGRlu8a0sB7Gyaq4/iCZqOlG2pCG6h+a4
nNnuKogR0jLEwhZoboByHHo9oSxDJumG9Y1CrtE6nMicCF8Lp6UDP8xOKDzgC9Gza9bjp25UN+iP
d10LjNDv16ajnfWmeRKsVZ8Mk3icdpD2bS7B2DHsGg2tWpPtq5H5To3nIOxqP/WNf5964AmQ39wV
Ghwdc3RIeFpzR2kI0X2Zf8mQH0CmiY8RIuZDZuSXpsCZOsSCBm7MhN40uJj0yIRqPqG6I2wu8ztu
/gahS7CuYie+zPjmmnYNT1wrFsUUYLMuUNViB8I+GSI3DEjMp+ClsZxLE1B8niC7VVl2qHvxhGJ8
m1fppbS/EGLML2m8HBCUDWNIH0UdeqF9xyX3OD9PXKL3GnsbErd2V1koe9JY3ckqPTnc+nYmC85P
mkkq1n2t8tuwGp5URRqu2YFxZ2ntY2qCAc3s1bwP+SEzn6nzCEz5aeU8B8GEu96NdkJHAF9W1Z3R
+89NFZ8Q0jwkZf7JYeeaf11wm9Cw3ZigKGegf9Hm9B2y4cYb3BXmkqM3SRzA8lNuhjBK5go47fil
U2gvfu5uVWyTGEMxSIujVja8CJk4Q3d5xn6Qrt0cX1QVVIeQ+dzeFLCc0kYu/EyDgaTVDnaM9oTe
ld5ftdbc8S4wx21R1DeFPyzdqZ7HvXvF0hvEN13a7iwDAtnhoS23MfPNicvoOF/g5HxOMek1Ybtv
GueQCOs+Fyxq1NYLK2LzlzUyOM2dLlT5N67IYq4/2DUuN1hOcls1IXpoiRGaiJiuNsJVaxPrAUg7
fVdgJ5l/ql1k9xRsN5pP2SXVUfQqyA05ZgWwsnSmhYGBVAJU7et7EHKIea32XAbBi9VXFwWvVBXx
ahD9Mgu8m3lgUUOmkVX2Vh+jfRdP331pP7tzat+ahzLvOXiG6KsgAk8zlp8RELJxZE1ut0f1Ry8U
cbBhZsvIC3dOrCghJ3Q8A/eoxmbvU67nwd1lQUSpQjkEErnzw3Sy9nNcZd3DVHvoRawWJ2W4V0bb
bezSp5CWH8RYJsvaQFeYi+EcTv1iQK2ydcYpfnFEfWOU/oZd7sVMyXXa0jgX6NUXCPhLFAzttge1
UOXm/dQ56M8x6x0yYA4fsjpXd8g1aQGr8a4RGIfSbB6skHlfpibyl6nyiXN6j/yyFRhLiIwsld/L
sPs6XwNYmm2oqZtAoLKhY/0twAlH5N3zHlWjvwqZeD3VxslwaoH3G5N8HQyr0Q/2tj091OwXtNVL
vDxoyRCuYBJyP4eWdp+k/R7i0SLNFd1O8+Tze7o23FcBDcTKIuwOskcVhdjxyHfGFIhLMw8KoRsD
ycMPUL+Hco1mVVFNNb5jS1n7YXjbVe2hDr8W6CnrHNNsAQbXlNpp3lEntiMTmUXMvq36dtMId2f3
KJtVpt0lhreFIEA1yogepZY8Y65+zLqUbRXjr6h2ZERnnBEHPaXIZFefoIHc9mHzbKc0mmak/tZJ
eK96OQCvzj6XHrLHyEbW3j7ridesw6C8tCWQw5YCR+NHB8c3TbLgRG2jOtY3Rk2BPLIlUwPjY6kQ
p/cdp6nXEpF443yOhu4Hz/QfW5TGdJRxMmTTbVWYDGBzCmYEVKDIJm2jZeOnYAw+aoEDf6NbDb17
RKT/ELfTY284FGYmjmFTFuXOy7yWJpixtCHXLXLG87LEZgH5jZNBu9Op3lUVmlqkeNkHravKTUfj
fdVZ4HxaSxu2XQ4wa2o65qVXBWgvz83tja+VzPbxiung4bCdvSOQtZCd4tfVLW+j9BRkkdZRnhoZ
RG8r7g1t8ASHMMfbRE69xIuI0a2bvqqKskeHzuAeEMb07Dcu8iFpARkeesWB7VmHCtnbS26Z/Re3
zcKVtKv+Y0WmcgemYNzZeVwfuqqngqYiNc2FwUPLKM5dUE/WDj8f9UCPLujGtlJvJYIyPhgWpQIr
bpG8dl5f7EIdEhnjWJpuhSsHLthIsyJrI9xxZGrlc9wQBZIhS+LJGqLUocADRM7Y4dYXYbh2e1/f
Om2gH12EB8QDaYdgp/L3BXWwT7SZv3d2Vx/VVDTLPNS8YxQDkskFRY9J+OGHJmv7m6HFh12kDdq7
lGY8FWN0HT1iKuKQ/iZksznoGXV42vnPjBZ3T6RPzXpSSjvTlTQPvuMn8KiF2Ntl9VBZA4Nj3Lh5
RlRQLKccsaBOvHHGgMgAhUq/G82CpnOLnrCkNbLIe+BcXDlJr2fna14zhPe67Sw9QdUs8IHelH0R
nfrEBIWcm8mTrjkRkXRjfs2F0nn0Th1AdKjC9VBHP3TW7YKO2PBAZgQeOaCS57gA/XULDUGO3WBJ
FaJGMBNQSU2dCKOuA71tbu8Yfe4vW6elOa3ThxsKQOIBkiy04FR+vcIERyMc+wuSPJZ+GfU7H47H
cpi88GAB99iWYR/vs7meHk7u8MMoJqqVOtskwUbgrMbZRVW4TAXBE4fTLq9wSGl1h4ChjuAqhcFU
7xAsd4fc8scnYmq11CzvkxCyWndlbO49x2nwYw5Au0Qk3bW0y88WBbsVorxoDcEoDRbStdG2j6lS
mJmhHUaVHqBOhsNhBMgIoz7EuW7BqkdR2y7KyEh3SWzc650l71wB0kubyAZUeJLSZTiI8L+Awnog
ycAe7lsf65FCDII+NCqFE20kv/yQaNFDHCfPndDlLqrm6dVNeR/38ovVpS07I3Yz7IMw5fziozkY
EVwLPbuPjYzpGlOofxoZUrxwCpXxug+oxXJLMmVQls7yPyoyUq2WRXsxCnEXTGLlWOZ+ruFQFdz5
aXGbhPhOpuAyYZGQHs5tumbkzUHpAzWPl/9RmHUR+DHGZSHM27kwVA7WS0vxtXLTzw6l1qmJ6Z0T
lY5z/ZU3AD9cvx5S3G+tVpXnJkKchzf1YzyTx0z10cTSvGhkVa/wZCQr36B+bhXFY1DAT5hrRW59
GtMUAmG2zcLiwXJz8J2IlJJkCfB9je73MW7amQ6GBwxpiR+tYsTX4BGazyqgOQiS4e4KkP3Pb8N/
+S/55W9AZv0//82vv+UFFXI/aN788n8e0Czl6X/P3/P//szr7/if7Ut++gLH6+0fevU9/Nx//72r
L82XV7/gsCQ2u2tfqvH+pW6T5vrzucL5T/7/fvEfL9efAuD05V9/fctbDmB+mg/46a9/f2n//V9/
iXno13/+/PP//cX5A/zrrw9opoJ/HPPq5csv3/XypW7mH6D/0zV0ZQuhO8Cl53GB/cv1K4b8p40i
yZE6/Q8Hds5f/wDl1gT/+st0/mkLQ5qOoQtXlyBI/vpHPf9VfMn8p6Hrpu4qi0KAchm4/X+v7tXz
+d/n9Y+sTS85NpJ6/sGv6MVg7Lg0l6uTynRtw9LfsHmtWNj+pGn+ZaAqtrAqKt6lp6b1kNfFAg/4
zs/rW4OEf10ryXipocDfStEymQE9XRMu+2ggQ7KaU9wztdlwgG+FzRm1NWc1hlE+VQion5m/fcLX
m8H/oRVNexuEwcqsBnKzwt7lLk56xE3NFuhAV5grp+jig95dPFch88ReviMIT28D8/TTw/r37fj5
419nuvwv5vX68XGgScnZrduKWPs1mrgqAtCwTeVfdAN5Lu1SdEQ+jR279ewNuD5wFGsxaRLSRCgO
NUSWPBvq1Yh89NlsnYMZGcfBAAvRK8hXFJNnocPwDo5WvEZmz1cpXEV53OVfXpfrMLifON0NFd5G
qgT0c46yQKVQEzn/8D2TKh+yMny0cmraiT9qK09gQHZTCDPd+GPSAw3x2fSFQ7Xa4SM3FhSYondG
PMrXJN758nhxDFdwD+f/md/wnzHiQTjUpW/U+WUQ7nhKrA419dB/FTrmMUJo/8bRGGwQV94NGLHh
zJCIo4sk/4BtBgEXbiPVlv6tBdfiNBp5iEBg00V5fUMc5D8UlF7KPnuRcIyXQTr8sJMUSbyusD9H
Q7p1aehUkVseNezLevNVNrVzq3u6dcyQZd8TLNAPCVOB4VnnRLNwO1QtWaI9qnKrS8wdwsXfQkBl
HXvclWt38oudbzo/3nnVXnPCr3fJ1enYK92WIFbe8rvxwdcjhcrkgr5AnJQXfFF1l5OK1dBEzBEw
rZEhCYestkO3bSIZVflH186bjRkn2WZw/XXfAoeyFTChnhFOy6gF+uTYWMeGKHqH1W3Mb/7rlWG4
DgZKW7JvKem+wZsjAMGY7NbZJU+xzLFyVr1m3zRt0G2gT4Tb1NO430mxTsfaPIZy0breQxp7P0Qi
8l3rPPaF5jwNTXKk0M4ARSI42+5DSuPcY7tzn6RJ1fDP9/g6m/bVRZu6kjpzGZWyDVO/vqk/LZQp
Um5hNXl4UWb2pIEGxF4eOXe1KV8qEtWHVNPWyaQ5x3idiXsdlOJDU1QPZpVkp850ny0tJdWZv8Xh
t9YWEx93pSfwobilsZRZ9TGY0ulL3zC7alQPSVGE236UN9o4922sAKYZz9ZsgSNNOb5LQk5vqtUN
kc2whIIEIzXycFr13qIqovShDjPS9vpGL+3xjgruth0cmt4VFTNS9T1zIyb8v3H1zn26bmuv75OQ
NpAvzLcOTgPnzYpFT2MhAGkcao86Og8xiJmpsa5dpNv96KuNEB2POOvzPbyo7uQX9hOOZ+tolNyH
Pz+0X/dgIO0OWhZpzz0A5+2bRn3fzHrsd5eygVPI1Bk/rY1nIOLoj4uy+igmgE8DZMCUN2pnTlT6
AoUHA536Uu9sYMCO+TVoaE0FeSHopQbUrCP9Hey+uI6sfX3TXF23XcO0TcMBxTUfpT+9XGMHRpRU
IrkEtnbjlml+g/Ymv1FivNS6fdPh91mXVs7FStQTAew2tN7l0pCzxNod1W2cICUecGtAj0aW3/Lw
/77/o86GMC8OzZvoPHWJtdBz52SNtdiopDWe1NTLW3NovDuLhxG7+ipHWLumegLtaqQ54Wbhx5SR
6UdV4zPPzBdRw9bXzQpeMwVl0HuNXBfe5N8mtvEwmE5O19gZVjjjige9i9MFnSSQwngV6BGH5PJh
JZ29qShqiaTx9ySnSdgWe7ttPjalztgv6d1WzBpnrA5YhLyMHkWeIiyk9r3qsqq4rWjMcJ71exi0
gmwk6XZ2AcalKQrv6Nj6i5mVwbaKhnwj88k6VoFd3QZlf9JymshU3PP7HAcuB0/Eiima/YD/AP3f
YOIThkGrsdFfWt9ytok2Al6wpbHKw+IwJM0uKy7YvYeDY6c9GOnshqwLCEaUx9TBSlQ9MFZPMo2P
VdNQuQs6kgz+CvD2SlAHZQ0TgMjbwrp0YaZtQlXXe2GNn5M6pLkHUop3EahWlcbFFtwcoNwhMA9O
BYdTp1setaBtk/Kumg+VoTefdaM9aXHiP4zT06TPszpj99h4WMFzWhiD1zGLSbeoyjr9bd566PRc
GAbUjtYkpyOnFjZp2/GLUxx4Byf07e9GeO8303uRhjFPenj7jjvzIeXYnOMwXF6/436fy0RKZrn6
gQb3zYzlUTdGb9HJmwG06YH+nkXlQx4b4RvQ8ciEityl0yttfxPmaL2x4hlbgDVZkGof3Am7POq1
bciuvxJz6tWDlXxnA/kl/mBiBbBKyzIYjuoa1psgzm6SciI9LBn+1TYrvyxuStt2j6PAZh4KYjar
BV+NQr7bl1O1kIV+9FvmmsAfc6GvPhpWYz6iyH7883Vd50G/uplSWqZpO2o+7V3bfrNhBDEDVVKn
je50KE9COvXC8Khz2bV2UKkRnyq3vWgxiLN5PXVxRbPTAF4gamMZzP+Bvr+DWfWUsI9sdB1XWmZg
J6t0n8bR/AdyPBFoC4NgM2UuXFEPkUE7Kzmg0xa1LyGVNDjCJ6OiEVvd253ErwFOYuElsLRSFZ/L
BDSKQX/gZNOUXlVAL/G26NZ7Eez83ry6FSZnjeGYwnIdJIVv04zUSDW61nBd/KKTEBQwzhXVxICp
Wt9jJQzxah2K+SxCSS72veZ/DG2Nkr3o2o3S1Lc/P5nra/zmcuaTj6THIIvizHn9mjdKIDvVrP7M
bAICLQCTsP0qgtUEyQg20qUNtBrzP/e48wgEMp8jWUtp27CZhdsGufQ7L7ExH7lvLok4WkrHEmrO
+uYJIz+dLl45OL7Glkx7drwvUCCcYGkeEPgnXbDVoIBunRq/gwOQ0Kw6deMCvXqO5lCFKQPYIEpy
qckF+WthOu/BVtW4+6G+NjTWk0LJJezNYdFok74TQfruA/4lXDTJRkHXk5zo87N+866nRA0FeYp+
vp5j0qEdAZkXqHSys2ovxXlWhkv04sltEQ9Q/521oTf12gu7hz8/2+tU3Dc3EsaC6ZCJOI4w3sY2
wmp9B6KkPMeVHd1YErCDz2bXk65GFBZjhTRXR81u+CBooSvKoEs3FO3QBdscZKnsz3GL0CDqT/44
dTstyrl5gxMDTs/XYRGAn6LFrmkB1TxgHTszjOQlCcz31szrmTIkDNxSRbAhTNvW59Do9RtR6rUb
9KUhzwr38dYNXeAqTfx9gry/Dt0h3VBv2o1jXn0wzQckudXJ99K9sgCbTyM97myGdFL6tCgbeWJv
OEG/eude/5KYmuZ8m00lJBdKHeP1Jeo2c31HEcozV8Hm4TP3pXGbXVdapyyeJ/R5X5VAaU3VI2TQ
HuiRfJZqjAmcsem5quR4Nwxoa7DJMkS7T9edlbnQxvLiJvApIKSlw4AUFpsM6Q5jJvGQ6BhoFvv6
nY/ym+X36pO8GYHUOmXaQUiR5xQrsx+EB+FG72SA5m/vFo+VaoMgs3r7ZrKZRRVSGuNsuH1yyQMf
C10vSNwjCqdwgaoNLq2UenL5tc/8T7ETYbbjd12Nhr8B3GrpB1G6QBdHGqX19Q5jzilEqLBkZoO7
EWmxjXw8i6nZLDpONjrpVr4vVPFlXrg0KPVTKaP0KKOq2pAY7wbf/dSYJvTfXLsplUcvOMWbl2rm
e4vy1+2BiFmXgt3fYWma89d/3t0SK7N7+p7I53r6sqE3nfpoOlDBLp5FQGJxjZ49CkFH/OrIK5x6
De4EA4tPd4qzLXOZNdT2gF7yIDpmbrEUsbQ/9FnwYlvfr2G03jj5e0OTfnfdJMBKQPQ3lCvfvuCd
aySNg/SvYtNb4yWYAVs5Apjxg5kPSLSbkV4SqEQfJuwGuG697rGP7ZMwAkGIH2feoEf+6D4ziLkt
Cd1YChQys+qxbB6BZ/Vbeqr2Ej0qAKWafeq6g9YC8qgKDYYqCu+m1xrqGXNcaik6vdj+313Kv/2k
nD66azkILt8eiTnO0yBIA+uMBK1aWqEncPNO37GLcwx3k/l3SghwBs1addA12W/ACMzN4DzFI00o
rw896EuFHQ5vcYnhkeRYzv9JtU6u3Nhm1mjwJNs42P55GzJ/jVoZtGmx2yuqeHyCN28X5bPCzrRK
njkObvQ8zG+DKgTrOJK5t0lSYxPo05uYERBrCsvAISNUKLLeXw9438/bVaRX2EQ03YKnnmCDLJKl
p7neDPeRyyShL53K56IofyhKYDg0cpxbhi027Fl4mObApZRGuM/7b7Lu3cM1aPjzh7wO0n59rjm6
Zeg2H9C0LLbN10toDlh6XwuxXMJ5QT9Sts8iiZmUAW1lqeEwOUr0kP4hqA3n4s/7Bx2c3O10+CQF
hIQ2rijEWtaq18NH5E4xsDTJwKmWNPCdS/3d87AtYVBclgJB7ptVo+mdqCq9x+49DzSIW24ZI6q7
NURWUomoKA6anB295Qghk2AIyUNGh6PX83eiKvFrauDQyLMsdEWK6qnzZlvvjdKYtA6fai1iH2tA
+KNxa/PW3BQ1tDgrEc6ixVwDtxRaS+9Yx3hjh2WKUsJA8Fw7GqaOKn+vtvZrNOzALp7fVkN3mSjy
5v6E5YjAk1j+3CkowmlRxTcpAy8HRtbRFEQROFdfRKZW6VrJKb7pSyIUyeqyAGqOQfU9R223pD0b
r5h/wEkCiZvmw3BrVD5KIt35YQgjguxiWsd3Hu1vbqjQdYunahJlAcl6/RZWeZBDCqntc5UK3FEx
HmY4YQyMckm1CJedrpkWZRNj35HuCyN7VqII5f56iCd1+yH3+xgs/rvVmd+8cmzTynDZpdmt3x4w
2O80yNqx9XdFy1CFt82V+DFM5NdmE+grPHnyUmio5a4h/DXZoFH/bhz/m31UCIHQc95KTdN582yR
L+mAluH+JFM0bk0tXnmRuY/QGyD05HRXE3MrirHeD1OMXG7OM3J8SK5v2MvJ08HEpYa3UEFBj8TX
um3kWQaS4+I2s7lYC2E7bWB1K2tKYH9+tr+JnB2unMaSLUijYcK8frYmHazCLGz7POOYjqrsn5KM
YaMIKCqFll8+UVM0V1qQfssGPTh6joEmFDHptU6oWY4HMSkQCHQoG04jTg3GOPRbLDtyF7efUsjU
mzzx+jWlqQ8Zzp+NFrX6QcPU9c4H+c0z4MZbkvfTYK+85lo/RRuFNFPNN5VzxmSl0YXSuoe2BjRQ
yXxPXeKpd4Jz0BNZy9HYqol6Z6xTvMsB6wlxbHwa83+nfYDasqUmW2dl2vFw6o8qry/9EHv3f75i
Md/a15u7yX7p6JRlKV2zZb2+9XVkos+yI/MsDbN5jHT3gwipeHYVdouO4VgLXWc+dKVg9tV+9dUv
mGrT2IyFyGc7pKEAnU9AiM9/vizz19VughtxOcn41zHe1tM1qxlAx8CdzJRzg0bCfIS06WNNMKxj
QWBT2MaRuWkMBsDVfyljHPv0G9GyZSaDcwpzUbRSO/it1O9Nvm0ucZrx9DWx2+ji1Riw4sKBxURh
aO10THKa04Q+ZBvRGYt1RLLT/92YiVSPyK4y053jjNTebexHufLdj5FDgb5JL+987t88Dvq1nF0U
ln5TH58s1+otowaslgwMBQNrssn1/uZaqDE7DDhtKrYMScMwLANno/xAn8d8uFCs0LdruYv7BJR8
gKQX2Uh9dtETLfXQGFFFBeuW3fkoJKOUjNDLdi0w6NqAVnzdQKMSvuu8SYqs+Ha9Y1FlHFPYlie7
jO4QuBUbGQBJ+/NH/s3iN+n/OpIWsO26f1e/f1oz8HGYhBLzkdPiY4Srdem6ersbFUxYitKUpTTY
mJ2XI2TMh89h63ybNL29oakL0D0wb8NIfUNpt1duHhz9pH9MKCCvuwlohD4fZx3lq6rOBXtZ+SUU
/qYtCued08mcN9c3y8iWlqS+ZFHBFG9jpKRwJ6mVguN+rrxSVkOkUmopuNPeZ/Ahlojr5iQqhczR
i6p9pd/jjcn31r0m4/HCXCOGA1SM5FYhPJmsTpksw7AqNLLivmtbBH9tjaUiDqMbUsYvNpImBtPP
M1GNZschhBO2oxeXBBEBIp3tPz+k320T5E8WWiBbIY2x5/X600NCMTL44BvE2bc/cULgMzJgDo+W
zrhOyGLXquFcqDnqbf80ZfHHKmrdu3YOZvK0vQvK9ws/v7Q1qXBeVQymNBR3/s3OxRgm0ygzGIRw
V7bILfujnTCMSEtBMHYOxFFbrULGFf69eCwMk3qTfB4nlvHQdTX4VYaZeN3T2MyesdYKbhOKY3ca
8IN33o7fdL24bSYXq0sCBEKF13evs9FlR3DYQPL11lEgF7sYMXy7QdbJsfViF9wcIIwkdQFnM+wl
1v3wlASzPd9+71rm2/L2TVWOnCv31KLl2545zuwWVyF+MmVrm0oM8JZ1WMACFIKXurdqkP7m+jh9
GU+72KiiVRDaMJzrCUf1VLu7KmYG3jBl3jYiG2HeAkjyVk/eu9BfAyv0IahWrnHVr925EIZj13qa
8/eSykymmHmVN6wyQQ8mylwX/xjNdoiT06IzaRN7FUrtWBbvRla/Rs3KdYRtuDrT4XVDvamHdXVN
6pD62vlaK9AyWX3MkmA1mvjAwLWXR8sd8QMODAVm4DSOBzFYS+zS1tFRzGLuB2DjIqe26zeCOQKf
kxB9V2wPjyhpm+U14qcv6izwNe3oxtQf/rx4zd9eP8973pjm3OhNeGWE0gmyZtLOBFlM32j8M4AY
kwRoQMuJL/XOMq1VgNxvzakALj2gWX0NWQQHNFp8ddAs67tf6OuBySBP2JgOoNhAUhdPYJWjTaae
3KqrNmNPEV+Bf1679UT4WSSA1qIcX5cQ2bpPYm3v50inOwOmfhU1UBcy5z1hza+RA+IktG5yFji5
wnqTraq2ahUqvOlsIj5cMF0v3pYw37YVzUZgLCE278B2CVrmvkWI46nRU3G6CjAojzAlm07N0p9C
Y2v0jBH686Nwfq3EcXXSQNxAdZU+15v6v+oBAqhM6mewI+067UuNeWyzJajDdQE+wFwRi8HOclt7
6ZX5twYh0hIvmb9OnVQdkto7Dr7hbZq2KTa5mblrmimb3sysddfDUbAAIG8i2HhLcPWmJornYe7x
YnwJc/CRujmcS1ODK1qBOjbrHpWn1dmbfARontdO8Xz9PzDYVPtg8+1NqjBrP64UNd9vAaqVTZBm
+ZG2/E6lwt7IuLoVdkYr/NpDCYyL1ufaSuOfRUTqTcUCdZeM21ug3eamsSD3eA9oGr1WdDt9wuyr
0Vjwobusrickyya+hEF053Y9PegiLZ4dlvgNAwMfctGbyw6w+7qap8kKGaOh8amyaMwn3mklkF8t
nJjFBbV7zMUX8lS1Kg1zC/vX3lwfMYM5UowchlwLMF1RqBAfW5X/zmM2rOtr9nqblTxkjkvBPkuA
8yYbSzIkrX5LJeIaEICtC06lvrtWpazyc20xSKBVRbFXVFEWRQNuEFYzmou4+OQM6dqOkuJ+KG3g
0b46+ab1SXrEgu1ckr425MCwMxQMAskKWly9hgdgrsesyBZDj7q0HPEHjYeQGXcfGC2ES7MIzjCp
XgxTlWvKui1DjUu1jB2Az30r8n1dAMMCZ380aOrkxm1BCHwBSHW+bgSpl6b70Ri6o497zo/LEwij
7k4LweD0zCij/Io50mXYC6gcsfW0tGcA11xTjMnPAwjYtzHmsT3TZKK/q1aJAosMNk6DvZerNUy6
htchjm6GqlhT+fAgXxYjsX75FSs4gIia8XiVSr5jYKOZ68O4mLLE2PYxtOII3+8SsSoDXIm+DH2k
Ghb4Pn/e0jchVY9V5n613OzCFFvYl8awog0+o+3tU0ZrrbL08JZIBchN6uNBMw0Wkm/FwIIdH3J8
doHWU69zx8Q+Mb/nSdqxwAaN7xx/FL027RwZfgP/398OlvOiOdpm9LLsMWn0Q2Pzk+tozOnwoGdi
Sg1zuSyboUhMdWV+Byigob+1lcZSNZLvjVdaF1n6T0rvnIWplLhcU3XDZThGq7vdxZDQA/tAf8D/
3zgDbnuv/dgzBwxLW/viuGQymZwQTY3f0ikCctvL761y4ROiw2MSd5XvsXYxllR6DMwOtWId1SCh
J71iqq8+7Yuh3gdyonMLvQp1NKdYHAmGLdKnJLSB35oimuDTr9oORXY7VcXFSldZOTSPzMeg3TJv
rYDzxOlq2x3Tb9AogRPjqZBZxxOjGnpd63oSTtvahXxiQVnspQMX3ubBJIIcc37TEWTU/GDsk3Ou
DiUgOpWJgQ8+G77Y+DmPmV8MnK3sn80Qbpl3fDdWEIi6pGLIGPQlzBmQx31a9+uy20A5UDvVKu6r
7ztbGd+Ah3NEUd+1CLb0JKNVKfTbdA4DYcu4yyaBM+j0GGaCSGfW9/+h7DyW60a2bftFiIBJuO72
nmbTSOogKFKCBzLhga9/A+Br3GPiVtyO4pyqCnETO5GZa605xzTsM8zZUmq7SGcVRnlwMme6s2yY
i7Y6CEM8ZG/KnqZ1JILyaBHwRsu7ItO8r7YT892bC31l5QztKrPhJRgBdllma2JjJgQX4tPo13P1
Yk0BToGswzfWGMM7XhWQqGjh0E43afQbK5P9PDR1dNTKDJB3DVSpFfbZxjfPOI8mgs4trpw9lVEq
ahpkAPHAK1ouXkv64r6OvMu1m0PFOYJInx5/nOlHVilOJpVMOzoPMAlt/b0AWgjQxeu2yyqUYgS3
qkefJiYMnHMpY30fYDGDVv0ZW9SzFQ03i7nrfnIM8iHnaoR7BUGXHtDDKGnGm+yzC2JMA5vtAz+q
ezEN8TXUGK16jE/Kd+XWP9KlrLG/scbnXyuqsek1IfKCQQ1oUm42eQBQ1zwMgLMszI+T8JQ2B3jB
QAwH54cLzXzdT9La8UqBZtIAqHOrF/y4lTNZTE4m/1ykOmGjE6aieaklhqBxV+tnJkTNPrGFwKKF
HMEyFC2o/FfZ/vBh4c2GkMNSHJt6BXa7iY7lvPBtLjezcZOlTZNw2HhZ99fDatoYTnxRZXKqE2Vt
aLPZ56UGWG6SeV5BYZXGwPXffIvYmjytfYt47zVB+LLvIz2yaXVl7HtM4Npgl4h0rzfsuj1OxmWz
WzoDmPv2Uoc/rtX5rSKXpK/c11QpeR16B5vbQKZDFMYdms+nFBIlxCfWCulucxPwu2s2yVtuxfgz
Xct9UroQT3VbvC//ju70jKjr8ksy0s90yGQEUztdkzY8D1L/PdjySZdlfO98nkGRptW9yKNs3fWW
eLCShrSTeVsG4muBp6e+n4AxBFgCr8tmqsMw6ZosPy3/VZBiUpjVSG5A2D1Yf742U74TqGo/wXP/
UjjuGESUf1Ax7hj9T4DsYp0rZRU/T5G9Xb6CTA9/5w5WMOnn8uaTlYqhEi3AMuCi11NtPVijUE2v
laePLB3jYLKSdnnq/JHKxndVQgK1CTDTZ4XKsmNFkXENyxTHbdvsCk/k2+Xz+tEk900lUFnSl16W
a0+rTqIhNMpG/bAhJVzj2mVkP5mIGsfxVcfej/+ivZo2H8LDAXVv7cA5dSh6PGq/d6z1b3kyyvPU
EbGiCw2D9WDS2jE1+4gYAo2c/li6UIwijbahp2iED4p0Q75LczwJdqSJZu8haYbPsmxpWyX5tIvi
/DeSAt7+uQgVipgeZkzBblmKU/phKK+6FJEgl6N5dsNpPFVMaeIujU9uWFfrcfJQ3k9asa9bsgR4
U3F0wA/fDQWRNG6q3XGchHCp63pj5rCiRO09EUdx5loBF7sSHJ4D6nq7I8caOPY7uaSsl4hH+Qgm
4gqo6G+d28acrEkYQ98BVxrzAfNkWTwM2puYM5znrZmXu1wXdl09ufwVbBsu5vPwKc0i5zyWQlyD
gDtV3ifZyYwrnmsHP0PYaueUxPINmlYeahSRW4lbbdvWuFfmvzop7WhX9Vq6k92YbptxeC+wDT6n
VX404JmmyBCOeaGeM0AUh1ixLHHw5JweiE2q30FV+VdRuBdQXgWpJjiecrJGO28+EPU6OZp/WVOQ
P0KirGe1YFdhrm0gBNSph0mMLsmhlPZRGhNuGruAUjnLOt2kbHdhebf8nDgCWrScaEeAZSEaLkna
aT1tHIBTK4k76zFOqv6zGd19Bb3sklv901Qy3kGNMp6yktepNYKNpnsH0V4Nf4jPUY7zMkzjCrNY
8ViVcLMyIoe+NyezfSrmAdFQOvulkYNZpE3WE9T3J3JZP5ZjXlfyNvqDuHnNJ3uByYQd3+zyXlP9
HENHDxgboIRZXj0HlfEjbI2QSJdu8Ak2yGhRfm9DHHrz/2v5xxKf0xWSGJMxcjG2hk5Gk1ZgIKr6
4c9SaCyvHgg+OD21rLag0eKDqVvgUPpfTkS14y1/2Im1MiShrUZO4JMeH5bdMoo792ji1vMVRZal
CJKW6THVu+zqhfUKHL23huo7nnqu3JzVuEqEwgKLWv0wealxG5XxlfkE92o9qXFYoE5x64wsJZD5
pVXB2/EbG9t1vOnkxzhP0L2orLYs69egwJTQ+sVuObhUJ8I9sGimvRaDUtytG5VxK6QCxJiy6jqE
WMvwXW+aU2xgqxv0gTxMom/Oo7D2bTwLs+bXOUtmtwsaw4HPddS6EHMorVNPisPyrAzRc4R0Up3J
01GHRuRz82HE6xbKvQMxC/dgmJ9zbOebjkBhzhwjvRS0HEOjH65x+NO2ZrLvSAoK25NY6Xb7k/vk
pxg47YAf8sbGwWEMcnS22kNQRy+pV3cYQo3hMZWwHOK8xGUotWuYnWRetQczDf9M9iCPtciJh5vd
n6nDSyG9iFwasoVItB1HBPBtcVoW1BSxC2VTNzMzSFIbx0PT9wbgeHlG3K42NPcPpNF3zzhH+aZ6
cgxV2Tz73gHEkKhk+h4nRgctWmKGEz3aHiGfc3Tc10IE8Q54I3eVKf2ttPfJyDsCTgr2fkL4VKyR
DVt40MW0ghjbkHStXjzplhOjdux4ioQefK9iZDUaPAZ3N83Sdu4i5hZzKlX9fNLqYduwZVPMMy/+
smGwHcJWiZU0h2lnTuAGreKpa+6q07VNn/d/CECJ95GCvFLanO4YVL9KVIoR5omj3rf1d+mG+A54
LjAsDANwb8MRp7F550aV4sL0nQM383a/jHcAiVTb2gCpXgOM7JgSb2XRBnuuHGAD9BxWWNnD7Wzs
gZ5Wus+avpw5VO42hs77PLltuZ4EpNu8lcPsgon2aQWwQlqm/5B4/usitzKIEt94Sd6flt4DQDRs
qJV41LN+nQAyXuUgRuFfoJtnx7hPUL2hpXABt2EvlLVz6a9LxTHFz3GLSiUlTIdPZ+7DkFF6l4x/
tDH6k425f0yHnFrCANwceugptaDcdwSUk4Jpfku/vMSvVt3Mb6WJoTZl3p3C9FzXdN55yj/DxLwn
oXhH59rdWjH8cYULeizQTg3XmF1d+DfhE+ibWLp+DsAvqyH39vRQ8TNZAtKWTc6essZH6cXjlvzC
+BaXabMKgj86rs6dpZP1Vtjlm2H/qHxgZ7ZzwGCtrWPLfHaDsNthkpavWvwadfvCy+P3yCIYvQ+K
7N6gWgNgrp6XW2ONIm3VC9je83UgTMH5o9klnmeeXNlo4W5pCsdYlel3xR5ZyaPdFOKmR0+x35EB
Tf95K0U6x71P424ks3fTZNFv3/OSfZFihqp6H5FkaEBYjpTcKdlHW9Is+uOydojZdtaMVO01TGqx
iwQRH12gwr3SrU9CLrtdaOegRsL0acpK6xiXvAlNYf7g3tpyjUCONHjulz1GWycbpucJCZkrjPIx
Zn1U8E+oyWeDjp1+xEMPrkdL0+PSfIA50JAVkPLKl6wE6BCwyURRXABjZzce2jrSvZsmCXhlchkh
pnlkQw9x+Wk77lsWBV0ttuh3uDVEBBBgCKHPFTUKODvPrIkleMdc/jbtyn8o7eArFej9l8q3z/U7
MS/13lYivFGaWysCLJhnyFMzDO4uK4z6kBMVA4Uuvkst/LBte7y11FWrlJRfHgDDheULbHv7l8HF
9Sl87kcv2Gla0xxjega35SsMa3tNyPB4cbtHRLTBxheAG402/dl5do17OgF5KwQTrjY2tzRQacRJ
l+8HEz1lZkmuV3kRbYHIjljbhzi9Kc37yhIvvZtt8RPJQLAWY1NDfBVXkvKMGyT/D4yQpHQb5a/I
xtzihAR3jemLR2r7ylCEcsYNtYC+0nmAkHmc8/f5CRg/aY1oE1WjcU8ga6+azCf9sDZplBhvpah/
l+kUPpm0MvDcBbcuJwVB2D17UQY3LCTU84NY+1Odg5MZ0k5CNkzxZunO71703JFMTo6g6V4Zm/B9
df305A2gjhvgwL4dxVflZO5RZRkDilCNR37te2g2cNz6oLlDkivWuz6CHKyymXrR2Wdnqr+g7Lq1
6XzZbvbhcF4IkWa/dP1HDV5TgkX5aibnowp876l0tK3nBopIUi3eEa+bbicZdTS+sh+0Pv1jibGQ
HSUjGk6mB/b6dtcSHr6NTeQyxGL2eZbvmgQTdK7l1jY1RAbAMe/P1ii+X6e6ht41QN60MeGS2krk
IDas/IQYDhzW8CRTO/oCaGKtomBHqHJ6bNBwPyQYMWG59JjEbUVVQ33zouvF15TYh4kd8dL4+b7I
eaKQYcA/qmFm28YVnY7mzxiH/F7BqNOdaj7U3I5qvBpjSqcuQYyTTPUNgunId09pRY+pG7LbZFp/
g3GQB7w4wAYyHyx3Fj64RPJs47bNLhh15mAEh6D4dhy+dPD0ZKJDtOsq/wAubR9wkSc7w2fqRhZE
U/ydMvk4JvZrTEYocQIpbIYmWE+42xTZp5oT51tlar95MJwStDRgfnJbHn+7KN40bglaWB5GAi62
ThyQuhJ01M1FgvcHpGkvnhtkw5ja8bJn/Y+2zKw9GoMe/2nzsyCmcBW4uX7leJrW5rizyxhyZ24A
nk4bOpXJtOUQJowvqBXJ3xTP+ZBcR6N6FnUIAVmBJFNldqps8w3f/DoWgbMJ8v4B+h4uoCp+VWb+
WuWC/kML5tIKMJfRjGotqpWMZh+JnMTCcYtwxmLVwqHbWZV3qj1BvlQpESODkqWfTKodw93Jkus2
ymgdpn5NM1C8j3ZG7qLB9KlCDmHjbFhrtII3Y0bdJLSIBE/TI3T3Vz3xaveN7Hiw5MdF1l+/ZMTs
bPQ56kQE/q7rwNxKXr59MU4vxeDD/NH+VBDc1qYBq0+FOZl/RrDuOMA22sS8ssJNfsx1xCKsNL+z
7wPdYoitJggbLWbt4nXK6bbG4WicOhCsmenvvZwcFOTEOgYTStexhr6RIL3riATHNaDffEARg+X8
EX3XbUeCRgYL7hJxpMkGuMXOiTizpAl8JeZSlnjGaRZhZBRdyE8qChtywGSEvrNBl1wxN9HYevx2
xmKaZbHR3f4YaLZP03b4q6KJhI0OvIsGJ0SOo3uelLinkmxs6YIgylymxrqWX4OSjpRTxfm+Q1Ub
DflD6B2rKMLg6cLnSMFbY5Tr43BiwOeLLblWvhV4G6/sX8AV/qVLSMuq/uFgQVxnKbQ9yrxjjQp5
rciEWGd5ci5VgK8DCuQm8ALIl165m7rxxY7Tj8kd/FXu8x23WvcQcrGnWt0VLJ21rwXAmP0Bh5oO
HddO73Ut/qZu9RGFxj3s6nXUwIuP9PhHAmyK/J1Hk/9yVXqhuY0t46XDDLyqncIGzRbt/N7+4TR2
tQUDSRKRrLyDFwFIAj7MBxc8wefQjVyOnOJRBTERhDZwn1SH4GdqwWb8wU2i20nDzfbEZK6dIL2H
E3HgYzT+ABfPyV1wK7MmV9uajbGKoDCmKW46wEmxLV7RMhe0eZKYSVH9J0vqYzN0CVyR5q/TdcVh
cDuUyIBN+qQ8DU75qucOmR45v5SLJhEyT7prRuPJy9MHENbyOBDzXYMQ81Pu84OJr94T6TGABMga
VuOW8JR9IPiABg3iU6k5n0aUdCeWwodo1RWmXyYNsgwYFO0JKdqD49TXcIpPemPuCOwlIbStN7z/
5gbHfbtfY4jXN4k/HAl5zLao6Ro4RzMQybEr8OOhe4YafpTy1qQmAS6cjgdUCSt6bDtHA/Eigfys
4kF4q9yOfg68WhA6nbNG3hEZ5m1xSPw7IXGUPjXIMKaxG1zT3BXqo2bGDyS5ZADG+nXj9jFWUPvB
CZEsZcV4drCZjT6pn8lvFZmffkaohRbo+7p2PkMj+lMwrUEcuxnmvDOVld7KtDPI2E5oE1gVZ0+Z
8k6j0f1MLTxjPRG1+DnIlirLnrG/JApetP65tctTQocCVmi1j50meDTjpn/UmLmUdPbqMjYPTd0O
N+A310RDgw25kw1Lsop5Fv2uy0lqDpRBtoiwcNeGmcHhbX1FQwe42CdGcZDJhTqrPtWmdrf7Rn8h
caWgE2Ka16kj7M1S3kETMfaMMQOfXvS/B63Mb4b+UwXkW2oqvdbjzmDyc3KNLtsFuVQbn37WIeMp
nyWVf+oG96nUs+PYEixV23Z06EUFIGIJLWK44HZlid4K+nCS2+5jNKeYy0Gn0V39JCuISB5e52yG
Tej4tT3vafmD0Plw00Lx2vluQfTy/C+MQvxxJt0+Lf+oCgrMgt1EnqQp7cvyh0vNfmkk/ELPC9xd
7yt1yoT/KyF19EI7FtAOTZGNMzDZK4ToaRg1GlUcqb+xC3i0G8eEljd57LIyGcwN2ap3SwgDc6sg
ngIa3NTJTDa635FouxembX6fPocgVc+L/jA1RhAxmo/Vc7xjWjrOmIVVFzreqkDK2Gv53xD29DkK
2dP88dGeGvPVK4ePqsLqIcENWQMF2Qg27KqZd8OAHovNIVsvnf/F51rrjX8g5EChTd0C2cqoo+L3
iks1iDhTWd6hiG25VilqNq9ufhux2hpVKfdeJQtMUu5wFZzm9JgN2qdw85h4knTWvXkjjngxbct+
rJ7wX37/BFqNd1/inPJsDTMPySYru2YZ1+m4A9qKmdTDMd9wszX7+sGs6t+tXXWnLie6F/krhlrr
1hb9kWj4hqts+bJIBsFzHbA1MmWef4uBaA7X06qt3kGJTAN2jyjwXhZ1HbJC60oeN746ehRn3wQv
UkFd1DqNrv54CnTzURDLcSbtaVotHeeijcoryo3/L19klNJEtryPGPhX/E3xd78vjNG3jenwq2Bi
tfFp/ZyKrIkY6pVqFfoWXZfM6y6Oz1+b0tZd11Som3SchoOtmcbK02qyx6byyP/I9sqwtB0FF2N5
BmTt5J7tlmEVTb+WIKCmzNb4oUAOCEudenIkgPpOR52ZnTU3bR1At6qo3vGo0w8w0sfWbYFCK+SH
jtewbpbRX0NyU9gazsX2/FvvIzSNi6qiNi25pzttukGQRTJgpyOiYU1getMR/5biiVt1tlumNdJL
f9SoRlcW0pW7Vmqc4fVZkFC4wm+un4qCG/wsht63I3PyPgJXko+7HgrXA02jk9OEUN46WF3xfJMp
/O+eJxzwbkP6AllJZDveKmKBVmbsBLu+lWvLIK8E5ATzGKe/517HjavuCGMa50blPLKAb+aZ9TlI
ZHd2ras3lTvLcBX5Z7hmKIOjHUoOLCKuesFSTeO2je7GUOy03hUXQoofeKI+b7Cfr40IvNxgpX9E
1FS7RRi8PLzQhT88tbm9HyIRPn0/vSj1Hoq8ftQnSjEZJ9arPaSHfu4fY426RTuN2QMHja1Anrny
J7P36KyRJtbbLYnsKd2MRvREx4taHIIGAYCwpp1b5AOCIIf6Ofvu6EqFdk4PXlXWv/Va6zPLox6e
105RlQ+WHP6MnT4AXMTumQS/lt1mmgoP2KxCOgZ9XkFqpbHgwjVqDVgdQUents53/lBfmM3nJF5I
bldh82TLEJdZEz14Q0Z8mKK/gfRr9FEn5dMvrxxfE5LOVqTjDCc5oplbWgVInYKnxgi23H3nDS+c
8ByXtLJuo6Cg5dWjCR6XfbJuMzFs0eAg7tVJR5hxNR3hwWGtbTL9MtLO2S2jsNEtrbORZO/DDIhZ
fPU1j2hVZaRIenrOPHL2usUkP8048c0yGyRmFmGaDVkwQKyiyM7sQfweI2pwonw50JB33qMG02fR
p1dE1OHaily+WNtBQQA1lgxZWDZ143q8zJO1XzrytBII6xhQ4c1DKaWApdtRvVsknz13A/KaC2Oz
LBOaPd4moPGyJ+TFZP42YJDSh89EIzYlt344BkQ5RUT6SXPlyaTNC/uNOMJ5EkoCE8OHACYGGHWD
ZGl+eYpsMNzkuGXG9GFlmJTS2dzkKGdvumO1/5YL5zUi6vkVJ3urP7hh8Esjc3tZIK1BtkkKJvpC
4Uj0z2y/czPUH+Hk71uuLPfRRtA7ts8W1eYhTfqCDILK3UJ8+d3wFM/SnPjaBr12aFB33YtBbbYI
Nt2YrJlWrx7KgqS5ZQbCOnUQd1nU/4CAESjOEqFyvuo6j25XfS0NLTHl4zoMSLwIwUCsTAlpU/f0
dm3PWgyFp/gIYd2i2np06WOtg3CKdmYTMheYf8cxseY26gshKzYBDz7OKE8hM59UtXNnrThk2Hxn
53m441Ey1GZ5oJMJawTnw3AuHSiR4BfwJNJY2wiUgEeDXjTdQuJmta5nkhpEZ5uQJobG0BxlTrfI
1jdsqR4XPuJHajDIzmPgocfyw9580XJ5CWxQA/NHD2Paw2UXjXsAMuW2y2N0ArOPz7RjY+OqV84v
426HTMwjUq9sGqVcoQAYd1q/lbPIJZxAJ3WmcUhM/GgadNp5iosc4dMh0e2hobG6DHXwBP7SaC9s
CodsCV47KNwGphM1FlzzYu+2/FjfS94nZXJBpm2MTqsgQ0ZqF+I2xRpHc0eU3hTsaGqPxKRUwbGg
0Yj5fdUW8k64dcakFgLBYl0M6vShpmt09msvObha+QglcngEH/HolasU+uB7K6e/hlXT38id/rMr
hs+GIN4LI6LV8gpPFWkEXqo+BycluJExxCMIUftiS0a0BpmURgDZAOe178QfkUL3oUlorLQXmHOk
0Ea+J1wyYf8Kr2i9VpasHDT5SbBWbjueVO85D3ENZndZLJ0p9Kea1wMclnohTRDlnXHLijNtMuKm
Cj3eVduA+ghCgktkVcaxGfiBwmyXt/vKbh1SxcEtYmL2Do4Gvrg1O75+TsV9i8b8k++IysybgkMW
6hA/1C+HKBOm3vUe+NOBUMKYFDTSkSnEbmbgwsyM2m4PBXznBk62L7Pe26GYnHa4E+bIJyafyjQ+
wUXUG/7e8Jgx91vHaQ14kfhA3BB/k9DPH/WK/qttOoyxYrIlpfm79zLoszXCkkIF+sVJW24ai5Sl
JG4OoRoJb2R1IzIhxvcw+b1+M+Y/rKZxVtFzqNOK99KItDAOjDCER9LOxowhUPLnOM1RnNXkvUxU
tgaIi3eGGNa2HRCHGKz7LXIkdY+qoVp7PmVfzdubRD/MPms3NcjZ7/15UFW2Hklp2LgaD6jJa8Q9
atwDj5OHUtl7S7aEmnPFPeJN2aI+x1dkjYeh4Wfl6HYWXURSf+Z9Wx5Uy5QkY2RxdLOTQjN2sEPi
qwevNrauhU4mLBu8nKUk4IaDZZMThbvyImHvTVJriBGgTpXASYKBuyhKwLNndvfFm2yZhFnq0qP1
ORHroInqpnX123IUmUGXgX3NHMKUxkMxDd41lVvXH5iX6G+xkIw5gvrYSwTJ4XynNRr7WiYGwNqu
S9ZRCXe2Lc2Pxd1lDTqa3mqcUw/OoszE9x6HMIwhpxV/LSphp2iJwYi0+uYE3ofdFw8dEByGuPH7
GFnDIyrU82iJc1IGj/yipMnN7OK2Nm40FwW5NkSPLDsvxe42oQyXLrPiht9/RgxzVbKdY6Ghc0jz
xvymkdSswZuvJJAeVcPADmmIhKDB2tKg2WrPmuoiPTLuQzalua8s1nTPQDIkF1rONzmukOAfmBLn
QOR1MLVcRq17Q+LQ0WytTekkeMg0be80NEi61CD33DY/JxXgEiG+J3clcwz1tsxgI0tEa+mKZOfn
cLaSotaOQ8xRqBBtnhyuu2u6ptSVi7wCs9tZIVhQQ3QXke3D5drDlPapYaeTZ/jvlt7p5+UA6wpS
P6qyOjqj9/2jlsu0XyYXRENqL+eQumpWKc/fLDN7lDVaczCmliGJeSwCR5wzHTEIEqGb+2sp4Eq5
0bJc7BnbJXPxwgZWaGA4x2kdalNw6pyKspldXnTmW1fCdMNcRDEWxCTLuCPUVIJYADyXc3HypMou
ODuh9svwgw5JVNG92mZorFQrgoPqyXJKpO6s25yXJbadnFbl7L4uk4EUU+9bGxxAXtoPLlwqoqBb
kgNda9/bwgUtASKn1LKdk2fVxqIPyxtJRZrZdbt2jNJ/4NvbjJhCz8vQPPG0+AgSaJpVUhrhUt17
PVdfyyVZ4XI8WPbVQsmOWKsxEXKQH9f6IoEEQkeOS5fvuvE2s1UN3F8eS0tZ8Be750qZxTFpe/Qs
HfPGko5Z/wZtyDnUXjRuiWVCpdE0lx7b/TVTuE1lFOS7XmXhlSWErH6FaozEjSE4MiHrL9OAVKnz
2JzYoGsSUahNbH9Tu9E60/zkJH0TDAy3SmEMBFsFCKV7HbTzFIvkiZhJQOlhs+fr3UOLPNmxCs9R
knyRWzGsatEMD0hUwpSRUOlEn6H0sk1J2Uy6Q4QixSIRU9U0eWVFQol5IeFmfgzBz8Aw6IwMI664
rvhwouFrMruck7U/ZYR7e2FAj96ub4GrE1esq3o/qvCn4+IGrp10E/pufsgnVjYxRwfBq7Yc71aI
zJr6jH61QjqoNJILmcmi9EBIqsOqwpN3o7GJKkI8FnnpPS93TR+6ceswwxX2LLGJ5FuYRe55GEYc
qh4htIPxHMC4W1tdb6N8iwxuGSBeoIUVh9hkvoI65bIoIIJBy7fLYWsgJjv4fVBBZLJHPlXicCtG
4WmVBgM5i15OCl3Mads7Zw4SZZ2RpxZn4pAlxyTmpjsEvwqrjTexSbliSlDLFnj5qdr2IApOzgRx
2TGzZFeZkuiAyqfbYZCwWkb7Ab0abKFfgYqCzf/uHfgvRjlcTi72Xs+wbJip/yYpVw03m7FsjIdF
cZgmYfCgG8CrxanLEJs2HYWbp9OQUIR/FOTlgD1DdWBUqQtjncZzH+QGmuiVXdQ24Ox0JdxQvgO+
e2+7SHtu9NjAcggbzmJilnBJT61/MPX8t98B0pCO/3tmfIFk+FcnFEHkdHrIeXzQzclF3O4W2N5L
eQ3VnFTYrOg3Q6mOUMsGkvC4OklIyKjIZVfNIA5WEJq7sbGGnzXO5ePBGxk9uVrwt3WThwCE6Yem
OXKF5Tl6J/lMX5tJ8g/S/sXJ96/CfmJZhQstCV7SPJz719+gGQCnxVFrPyxT3c5miCtSDrZ6jHc0
v+nATc4nUqoAhWX+sNyk9VBcc5sD3LNai+TBMbmJOD3SjEn/wUxp/Se6B3SmAXZAmML3kCT966dr
W1k6UyLix2WoXAZ0TmhzEiWR8eP9kYUxuMwQHLeEuRX3d1VEh6U/FbjjG62O/tpiK7xLx3g3GUqc
KucJBTjhcKLVLrW0B8CHq1APAGk3EFX5UcwCqIZqKJt1ao9Pmqth+bP3i1Iv9ZtPrEDFakpTaPlB
uu2JYI2N1ju68/Tvf39B/ovNbqYZz74LD5jjf1jbMrsXGrn1CbdrgAq6F74USMLZ2kyxiWjO7yO9
JcubiGRvMoPjUqVlqfAfw+Qf/MuQCXjQ/7ZMPMhrkKAQ4/CR/o3/wLi+F1NtRo+LmjHkGn+UOV7V
kqT6tIBDxa24sjhs08l9qAuD8jGXEeiT+DpIDwUlmr3OMWCw6rOAO0H41/wMMK8z5H+SrYrpUQ/E
WehvmXT6rcMEdLf8QYaX3BtNHm3hcVDXN/FzIbh1ul03XQyt89ZjDDh86SiUc0hdW6JvSKX1Ys0q
krrMVmpyRqBoaAvbuKOICABc6m6D/JetUad6HGAEaCkAYrS9pj295ST7LFfiwkk/shhkY1wZ16wu
jVsU5htLtdraL2oLWR30u7Q9u0b50XY4BFpKldWy3esCLWiifvjOiFkgZtw/4U5cpVHuPJFa8Ma+
z5yXgJ5myL8KkT1oSAYwm9VcBosLWm7rKSQRe5EcJQ2WgESQ6Is6/TzRa+Isn8ILuSLPYQfV3uab
o95CO5HjpjhKhO+4GWR8Yhr419YrOLwB92Y/+oqL3r7839cpmODZ4AGSThf6v/nxkJylCIZZp8tV
0SB2IBcOFUJkfnn6wBgmHTlNjHE8Lo2vZQ/x2ro6dnQ1/+Gz/JcNwwfqYoKtNR2QBbNh7X8Ye0Of
9hK9v/hxCMFwGsXobBeTkex1whTd7rB8hMWq/MdESL3H8KfWFVkcfj69DNw7N1Xd7IJ0Doo3iHD8
p8/37445XNWuC3sarAuv0n+8SC7FqrTbsX1YLuFLl0+O9gEby3qw+27rqdHfaU35o21ofJCiUHmX
UHJZWxTfRU77oHbjp7ZaKeOpgZrqx85bFGXfVKMJe+Ip8sOH5TXVCQ0STXNYqvsooNgwFBzPIKkF
QYek6ISuPZwadsgNQpL8Wn70AXG1syi5syNumG7FwNDTWNJFNKAmZZJp00E8NUF+BZ+wb7n33XnN
EfQl0MmI9qPX0BTuQ4bMXxTNgZEMAWS9E26KKfzszXG4j6b7tliHRv1X3zUXGtr+OrdbCrWs/Gla
4tOyEayBbSg3ejptzTJsd4t6KXEbqDIWmQB6x3uct3YBRarc+C4X/8jyXqqQvrtFD5xUopGC27P2
ddGvfXkyNAKg+1J/XVS+OVlfOzgmrwm1atr5BslqgqjoWXu2mHAdoR1NbhXXZRcYBxIdtLa6uCCP
UjlyZ47cJ266GZF0JBcRRMaNQ131OeGirkZrW2bxH819CS3rVNMNwSxoofOeS56yzrkgi23RgPFz
Cjfd2CqNdi6yLqcxa4hvPrNpa+hXZiTXfdhbD3Ud4gd36PTOYSLebFJa/hZlEhWCRlY9LL/UGLCj
hEWvMVYvMSTRQegaU92JoVuOb4PmKnvVJJncDx8IdOQ2bGgJmRV5CcCg18yOiSKaewPCC+f2X+bp
fF4FK5YXm0ETHZlhzC4CnPVBj6P74EbGEbo1bi3z0TRasXer5rn9f+ydx47kTJplX2Uw62GBWix6
MSRde2idGyIktdZ8+jme/VdVJCs8vDungMEACRQKfyoyjDQzmn1277lttf65Zws0/VaGLH7bhe+U
HcSlmepEWI70wD6Dx+m3e0HN4QUM2UUG5hmXTrLPEGztMvnEOk2af76AWqmGBC1c0THTWnP8mGb1
2RhJlXjhtX2wrg2QeFNMSb7WAhLCNISxSlCfVxJ8BlFu+7WZ1Op/Dv2/ohUu//NjOctwmP3yvxLp
cBaymqrzj2ae6fBLDMT/T8EPGmuF48EPZ8+vz/n/uPnfgF7ef+ZI/AyLOPybv2IfJIVwB4WcBv1g
MSYJ7h+xD/wJWFgULIYI51M70Mz+in2Q5b9hs2JzYYkKXk1ZhVDwV+wDfySBhVFF2EY6xADgBf+N
2Id/WT5zAyg/Kl8/sPey+ZMD/Ol7M+hSGjSm1e6IUL70thyOrYMLtoZnyjY7H86zbXYmXaanuvMc
evDzrrSMtqtgr4zZakwejWRC1t/upAtx6231e060V8FFfMbm8ULbJufUKdfyg3mu3H56N3/14W9z
Hrizzn7NYrOAG1ie3zkaKpzqMe3N9u19eV5dDjeoLW/8lbaIzqvz9Gm8yRbVmXmen2gzDJ/ZEnR+
6xl1wrDwZ0Z+0O3iEMbDe6S9JOEPSVmoY4K87EkbOIl7zaQPYzjvXiV9Hfju1F+KrPKsAVHWZW9V
kIDPhafwhV+lB8UF9Vp5L8n7s0agOnZjxHcxUtEqxVgGeg7mp5PV/mLY5j/Kj1gdMVjbGOTW9To7
y34gnWGzuhTdclmtxjWpCW7h1ot2MbiTS3rafrJDG1rKwnRh3jpUqxbZhWC/GDbZqgvkIsE+2iMY
BSieew9sgRxDXsrJrdyTEbiOyo1HiFNxniR32bBNRWqveOA4S4csnzxgd7HjGuobKOhRcxPQld2F
WCwx+GJ5GJPtj1q38y2rUS28KAK7vBYUx6jJ/LY5CGvypVaTOO+dNyP1yYHjYrvESzdywoR5zzH0
dVLdckPMyE0luVKt42JZRtVWLfd9eq4292W2jUdKU2sJtnKwltT10F2W7YXpbyk7it1G6d70fERU
ZLfdOs35hC/jkc3seE3KnG2hL6Hoshahqb8EbntXKystvg6mM+0s0ZYqC9lFQjT9dd2zBrIxmBVO
cy+oZzoUBFiRanUBAZr/od8JXAmlSEkyc/jUY5XCoNw9q6/ia6twcOtkRDbpwFHqiLBf3eVqdBjp
mnRZD2BQUTr6a+5dmC9qkDxhBuPB1vpGGNb9Tfg4yM2ytKQHVjBo8s8xgo71Ldr1QzaZHfcl0ibC
2XntwlnYulK+I7iBDcmzLpMr7FSrRHN5TgFxp66ACkmnkojedK0YuyxzlfuJ/7MWJHan7qhtwvG+
HUNbic91fdtY93W3LJfysluA1Vsk2+TOWstbbWkttSXhty5h3iIV0ZcsPMWc+GJ6+WWQHwAcnya1
f98g/5cIg59jXBYBgeqs2qB4/Xrnf9/EdmR6oQqlgTw+7GL+TC9/ppc/08u/Y3r5ld8DBo9aKXUt
YqIUXCoAPH8d5H48mEVplYiKOnXhEVKYK3eHMAofHlx/6WkLuffYUC37XUMlxFKeTqxhTtzfmhWe
/+33/88W/rOa9vMJyFQARGQQugJB51DF+DTBdknf4qfTWvALZUlsrk1kYQ0+4cE6D7fDRt8mt9Qf
UBGk9+NW2pRrfTEt4zXfxW21bLf83pKjpU29zfbWq7Ls9tVlc1Esw112GXJ8Tfh7vQ68swaTgmSj
FGbT57sleoN+SRIIumkfpH3mhKC5sDo3Dnu8AAKSR6atLZ9ZnKS+SJnTX4VEVZOjS/IgjIHIiRbS
AlUACYmisz/Pl1dGTQzRsh03WuNoj8UeT5vIh3jfdFdi5YjlkiQyLGJSvfXPrX7noYoKbUOxk9Ie
P8bMJc68vo9HfjHAjWgxLdv6h547AdXDVXolnoGVQaZrPpfX5bm1u61XCpHf6HYlrFtOfNasEfZ3
id0+VijxL0diYZYpPlHNabnlhhtckAMDFndBkcd0C22lRi5RlSrrCw7Lm3XrL015Vabbtny3Dgre
4sN6jOvXpHhqlHs5+/DFTWWs0WUMr/JZvxOeYPRoEYJBN1ql+pYtZEvSwbv4Ep3hEfuoNVtN3OrV
f5meUBV3kQtVJX0ZLsWr+/BQzUGe9qNrSeZxK8UR9DX/QYRldfAHrMl/5D+KBrayXX8YyBRfw/Nx
Ea79dXmvlFfI8llcKg4vyVrXu3GH76J/0K/Fa/Eq2QS3ymO7iG0EMGw6kjOyo5yKRXrjvlWO7OpL
DrsuMEVgIe5ZMy1Bdfmlg3o4kV0U2+gtmo3iJst4la21M/Aetupg47zqYS06uJntchGf56VDUMke
q8/SuhA/gsud75IO6wCgtME5c3ti1TbJI1Cei/ZeT+h8NmHiiq0u0BMuqJMvvCVI2y1NLDaWHTgj
RpDQZTkf2MXDeIHJ9AeH3o115SP1HO9xNtrUvTkxzpPc5lB2zF7Ed2tXXhdP1ROdACxiGS/UCC0b
lbu1iQubDHJHW1SprTn+h7jMskV4l+x0QaB4sjGzVXMLIskJLiRUYPkdYfH8Uy6gZw5sAdKsxhvo
P8qVeGn2rK+vNZQk1+JGuKqeo3PtqnyUroi43wsLlm0LZS8vSBxzRpfQG3eyb3XHX1PUeDSW2v7w
MAUncLztj2Zj8bejZelkbrYMlvEZfg37SXJQwtzqSwL7FuO6XD4NzuuwMJfjPn6LyFt7ap7Dy+Tc
u2kfu8pBK6dxznkZb/G8HK6m2tKWbAvHcwOnr231OVZWDYruzAlKVx6cul9ILxLKFVdcxLqNDL+z
cIaM6oLdgFg6KtCIgwv6mn43sDAPF5kKOMZGlrgEUgmS1FbfIrL6HkVqRBlpQz0K+M4hUdMpEltf
1jfFmU5O0YhKw05dYZXvGYnTKoXDvCDhwY732kI4969C4T7/YSybPSLVAS5R6vYffQltZTPS8eUz
oVvVylKEfgPkxFrK5kKjWvWDaOe1ulWWEVsolCEP0gOp44tmg1SWuKJ6Iy3bc9JPzstzfZveC7vp
sr/qXsFkD9UaZx4WWUZkPdoBPbl0BPw2r1HhpleyTpSvLeSk66xK0/XReIkOHrGwc0Nrb8a7trR7
JDbDFbkUVb2bmkvcJJPolOjGG6Kiya6fLj0EJuNiWuFh75FtPmQ38c7fNfs63ubFvSw9FcaLFf/Q
hQfjkcOxpxofNweDXvgz2dyub/3xgzgG0mCjO+wJQ3NbZ8kLKgUO/52Df0E8zJT9OjobIptdK1xH
eKXjaCedjaAueBMeu9vu0nrokiJFr1/+yOWaivBSL7CVxXJKY3jx2Gve03fzybiWL8XL8SKdcEmy
CcSm8No8k0p/3V35j/Cxkr5ZiXq3kIcSk4KLI6DJ5UVblrjlICH88JMVpTKM0hj8EW/DfbhTqw1e
vgSzMvuq6hr9qtPcmO/NmwoSqrPDyom7fXsOcuBJv2Hn046PqqBvjCawMQ9t0G0eIGf2YNjjc4j9
o1v53caSkX0t1ev8LfJ2mGb0yC5uzHuxe4nrtxEewGN63zziWKfHdRoGNkhpyZbyp/Uity6Gppzn
wxDP4bihcenup3ZJJkNYUP/mGbIlLTwOkIZ9wf7Y1/0zq35TLMz9Lh7oogdA5CCiCO6KpFvkGNqb
B9U1zjg2nMjkZNpmkkXLjT7cuk4ljPY7pbkspWWhXLTCShAX1Y4tdY3fag+w+aK88ZYYo4J7LXBa
rCwlCHknw/OAsT21m4L93wJ9ZYEalN2pv1C7nYg3itN/bFh4RlN6WOiIT3zdaJq3JwLgynv134La
1iouW2SXY/qkU3sO2mUyOsK46dQlpgq452w9e3+F9kKVOPNHB22n7/AZAhzA0vVkXWkNQWcYJw7v
NPrA+h9fyvvmaqTvFeRcPisK4eH7VH2xSB9H4o09wtzm+oVU3YVV5hBFbVv9mrBc1DVp4UaDA9ZS
k3ZKtBuSF5xINsICG0mETRxGEN+nSFf14S30bvlsGixgmqVwMd4zN16hF64Z9cJOac+19jy+Qntz
HT9rF8Wjkv9IHtF35Q/hDcLsO+LXbKnBsGgDenOHa+nHJXPSonGKuxDRyKIoKb9A7Ak43s3XREkX
fJ18yu249VzV4lQCvSB55lnvjtJDG2U7X5JsDhUccTPy1VtNi/iywikxrscXP7+SbzTAhIAaAmoW
fXbb3gRcrbHNB+lMvC1xCNlgiadxQSmC0wkqTsNV/6oAj+Q4pLDLcNElmyl0Kqdd0iHj13xBPkLr
qA/GrbmsL2FkRCskQkCy8A7GN80P8P4hngUZuM3OUG+rgmBI56BQJbvDjes1tnG3fIH9l9yhFTN3
7U12lbwLnCGd0cN908YlwH/kL+EHCLqnIMbnYut3wT5+8M4hWAqKDdNT8jkOs6e38sFiTeY7Y3FY
2MjyGuFrogBPsQVockvxmtcMzEwWnf8VjmaJIA61auhFnJozGYmtstbN6Ep41B31LjBtvgDxux65
VutI4nlUnwkcNR3O3jkdqe+h1WmscpYHEkXQEdtYuiRyrYoK64HwJJXPBE0Q0JmeJeq4oMZmSY89
xzpD/nFiG3B6GT5TF/xZhv9Zhv9Zhv9Zhv9Zhv9Zhv9Zhv9Zhv9Zhv9Zhv9Zhv/fLsN/FcT9vRaO
PMewFEPW5tE4/x4Fxc8Yq1kFXhE5U9eRBBkQsmYKCjFQa+RWebfrxuXUbhPpRuzz88y/kwJzLZay
c6E11bOXsOf1dTwOwxrZG1v7Vr0uwSzwF0ToFfr0LopUQ0i2tcbCYWPcQ1eD/LwmvWVlxk8tJprM
37XqZI/Dy/cbmJNtmJ1Y/j9sw39LFPVfUzydP5MQ/pHPVVGHO73mxViFftAgt/rrzu5z8/zLLxDU
hc141b5X4/V73SbN30U/h7/5X/3DvxRKt2Px/h//8zVvs+ZwNT/Ms1/ESzrHOd8JnpLnsQ6f/+Wf
/F3vZP0NWc0h2xTRmkVgyN/1Tpb1N10VOTUj2OogYzPZrv6ldzL+RifWUG2jzyZqSZI48vpL7yT+
7ZDnLVmWLpKGxD8m1fvvbf9FtOa/518IgH6NowCgoBqqxlVmZ2ZplkIWgISN/Va5mgoK5pDBLUvb
fHoUX1z+cPD1z2H5j8vPcyTqwmymDIbdCgOrnaOtAPm6lSxYYNjTvHT7/V0OKoKv7jLb7+diAGQg
7JrVFGorZGUgtazL7y/9q3Tinw2YnejFTZUhO27xesmHLAjMA+9Je4lhZYdBVWx9+/vbHHkNBzHc
54NDQx39OtDLZqXzjLy0BP/DzJJVJ2TUv87J/2zF4bafziWtoFSiQOHyXhmBCyP5Uzyz+sZWcrrz
P7r8F+/52M8/03dYOq5mNc0bPMqlK1AaRAjCTVr3+8sf+/lnwpURSr1hNgW9tIuGZV0ouGgRsy5D
i8M3A6bz+vv7yMd60mzq7SZCUQqrqle9E2wiiu2Vm71lT/EiBNWguqDTnXbvvbYUBnUUpbaJwiew
iaR19ROv6tiTnH3A0sJToUHjhy4D9SES6icDJtfBLvt9C489ydl4D6wwC6QCt5ymNhBHI/+i1NuJ
AxHpsY3bE4PmyE20mRAg6NtkzHMgjuRAOH7h294kAku8N73495qhzUZ87Qc+FLa2hjghLkaydWvd
X/eZuCDX8NSLODySL2YVbTb0hdRUhiznURWNIHOYOOJU0ybMbbhLDM4vSkn+iIOIUN26jNZ1OSVu
9xN3JPXTth67uLUzydceyY81n3yphQI2QbW3ihTPY536gxOHhfE89qN1YzUkfgqDHt2Jdd6QFECR
WotLd5CsDkt3A4ACgsyyKuNkBR0x3IZEftROJyTypq27cjVN6bQwtaHZxC0nhYMwcfAuZtpVGFSA
2RTrwAIeqNAnmsnpslm3HAwUsnErYM7fK14dndUDACqqy3p9D6J3uiwJf7//rV6nzcZvWWsyzu+h
Xska5ANCz5oejb5hl/UJNemRccu38JcJrlVGIzbkpF6REVM5Uh3XKCDSE/q5Q7f9qiPMhuRUQFlM
swyRAvBNTHXvQTadwVB8jwXjmdStO0+qV6pV3P3ewzqMqk+TNflPY2V1zEGNr3HU8T4074p6leja
iW/NsdF5mHk+XT8najwIamYYwucFDQyndx6IhZPqofN9A469jMPvf7oBLIO0UjwGZ2GZ13qYnbVR
dGpQHnkVs+mr1idQix0fggmHoo7iw5LWCezi73/wI09Gnc9boDSAWTHiTShvhgFFAEGJUXp2jWf3
+1sceTbqbOIa6iqa2i5iaiw9nCk+QG9hVP6boXT/+NCrszlLFrKiTUqfrjpN+iLPdG3JqtODxoKy
AAhE7nT4Ord6VYY7qasIISXz4RpcyakkxkMn+mKsqLPOG49AVyIvr1dBqkGQwqM0kdmTW7+3zphv
KsO2jzW8UvUq1cDNTvlDFXivYiCe/d7bmfXcqC4y1UjGeuXrsGgQ8LRmcmJQHN7AVw9mNgWahoRv
WOuZKKCrehjYAbsRvSyTQjEZ/Ymhfax3zaZB6BGVpMXMswOol1jfV9GJB3NsZMymQGJz4jY5XFjH
w9PETynpRT6661E5sfI69nhmA7sYFDUdlbQGBCXtM9zKeedfD5Pwgz34XsVr/1svWJmNcF2UJi1A
V4A0rOzswa9ug7zPTzz9I31fmY1tyRf4WhsxLtVaPxOn7GaooKrkZXZi7jjyEn6aqj/Nq4lfylAu
eEalX+4Nud15VRA5XQqQrYpvvn9Ax9owG79JHiVtYPEh9fKXkmCtaXhi53DiAR1rwOGmnxoQKkWB
V48PKd6eReTLqzBA48A6yYrrE+bVIyNAmY3gossyr24ZZixodLFzMmk88fSPPZnZAB7NSC6NlI+D
HMbILna8a0LFohOP5tjPPRu5qiomiqnzaKqR6DmzyVZ6rb99/07lw0W+mHsOhqrPz92P28qCK8eK
oo9xGYoaeRVdjsQJUGN14CIHV0qdJC8Em8Q4VlNx3UQ4Awm2stbqNHU3xKKLz6PZIYKK6s5tIGxu
JwQ2bkjc48r3pG43qb68r7Vo2gLark9Mmsc6zGxWGMMgbnSN6R7n+YJVxSISs+duRFMoN83vTW1z
UEJb9ZXsjYRpZeODoD8H0rToUcWlzakE6SONkGfTQiyT8mkgTVkJIHDj6lz3KwA30cIk/Ov7F3yk
a8qzr3429KZKQDrb+z40H7Mml4jzy6zrocz8j+9vcaR/yofGfRq6QyuTOJ5yiybopoBPVwmV3+pT
9/vLH3tGs5khI5dRlWKQOr2x66QRYg+oUwoUWRQvv7/DsQYcfv9TA2q9r6RkiBr4rvVNWmhuJJ5K
TT32w89mhkPOUxxMFLl0HNVlCnaK0AuJwYHm6Psf/tgLns8OrdT7gFLoQrUEsdpz+bLYUhCeePpH
Pr5zsyNkvqzvsrBZldULMTr22DwpaFIT77E3bn+vBbORXCcqmT0FsvF6EF29rRdplF9Oannz/eUP
Y+mLGU6afdcnwF8KfLRmFcf9+OClMTjCKrbuxTKDkdSgKGtET9r7Vt6d+NAceek/HU+f+lMkdyQS
5x4rbT940X1/snVPS8kRxTdYSqe+mEfejDQb2VILnRG3aL3KKgnlWGtr+rNekAgL4aQeTjTlyND4
6YX91BTP8s1plC3WFQcMedVkP6yqz0582I49p9nILrIwScuG5xTm951639Xeemh/kKpyYmgcu/5s
XA85ce5awvWFYGowzmUroMgXXhJuSqn/vcXpoQr/ee4o2TepXnZ4C80jPCV7hHHcipf19AG+6EQ7
jr2E2RAnE95rgJOxsy1wdWhh+xIY4ur70XFk+pBm339l6gUdLkRNEPoFodKOP5JuKD5+f/FjXXQ2
soOs11PVYm6qDXFT1JHTS/dmeKDmI5lX7n7rJuJsfB/SevXeooCtGcVKyaBrp9ML9MTOHqGD9ROe
gu9vdORRzcFEgRIPcZ7I0MR6zyWdDecGknDDOHH5I29ZnI1nAK3DVIsctxDjt4dltsll70QnPfaT
HwbIp1FMOTQ4ULdY5JGzJ43oSAlLKFLV/f7B/OwsX0yx4uG+n64vdMSvEC/F3jhuoseuS0o3IvHT
TYRSvlH9xNWqaYTAMxDkIBGQsE0jXo8ieuWJEXJ411/9ALORLhSdVYQZr0axcEQYoxv7iyldqYR+
1C6ZXd+389gbmo31MQgLoYpYiahGbm7lFlh56/Xyiad47CXNRjnRQm0iBLz/oc92AN8+4ky4gcR6
/Xs//GygW5Bv9GacqO778nnPpt0ti1E/8bMfGeg/UVKfOkCY9toI9YjqWCQtR+WR7wZZzWzeZOzq
6L+/b8KX8zkYh9lIl2COcORulmDnYxIK2UovktRQydATmrfS74QTrfk5ef9Ld+JGh6XEp+ZMfSKP
0RTCV9DKTa52tiyMa2sUd6MP6n7QFlaYPBjVBI8mhLmJnrqtHq3y7vtm/tyQfnX72UwQE3Q4kU6L
pb7B/b/O5Tgi1qTqgFfnlt/ZgZpjhmlTH+SEWmARyWQcA6UGsx0IhvmYmFr8FIuCSezRSAIHDEn4
wql4QbAN4GpRbLZ0ZbaSacJyMfYbu1W7H52qlLADQ+FjjCq0cSFA3oVABs/9AdNmd2RbLbve1+99
WUN/3lvTfVGSASCOKZTf75t+eMBftXw2UWWVFk5BMJQrDob5CfLqjjyxLYDrdTbGlxMxjgWBAt/f
61hvmk1ahZYK5RhBNArDRl/IuvAhydpVYkgfTe3/+P4eX44LOtJhJvnUkcAhT2PZBBVM1rC3y4LZ
SNWCFCcidhdB5HhQMuITz+7nwu+rhzebniz6DZQ0MVsJ/ktE6q5naltDIR1VVLcBe3uZAPKRV5fW
vTsQ9E1IltOTwaOS2SkAYCCoyrEgtX3f9C+nM5ou/9p0hXPZrAjJj/BNzAE+EGE3E3D+9XJy8rtz
7PHO5rQ2MoKgTaRslaaNsAiHRFqPllzYBtCyy3row+XQ+sRFVgLezegQpEY6/LorEmNRibhYlT7T
VnGSxG6tmvKDLPNfVq8bq+8fwdF5ZL7+UauCnPOSc7kp0knJ7Yw3b+ire133SBzNgmidi0Auwj4E
p8XfrDbJoOBKzDXoeQx1IiQiJTrxQo7097kFe1Ir09f0ql8RM2N7WGYUg5gXNtSx/HyivYd3+0UP
PKhVPnf3UFTgCE9VshK1pAcfooZYOYXS916B4esXglVjQgHtKb0JPBn2k5KEC1UZlWwtisSHSV1d
ndi4HOka5uH3P428QKyEOutMicOG/GLspXUWZZCkgz1JabcZU973TT52m9mE5VXkcejFJFP5M0hp
s4SUgKCmuOhNwrloKcmDlgTC9/fuNpuyUrmI6zEiRjQqlOGsVYTgvBv6Yp9KurY3MgN0C0Ecw4mz
zcMk9dXbnE1emkUSNZhbeTWwtFuLRvpkhoV5Yvb9iff46uqz2apKGq8QxIhgiNwy1gGSAJzZQgqV
ulRwaxMrtW4pPtyUpR4CxJZh3AltzuKoFwi9yLyFTHINkRyZd6rOeuTjY85mrGZqhmysW2WV8QNY
/l6UhY9Dhp4OvJf4jEcO5b5/jcduNJu2lFrMfIJKFU7ionOdZOwpdjQ1cPWODCAqq0Dx4xNL1mP9
czYDadKYKYSRADaOMUMa2iLNieRk32JazfmQ/95gM2YLszr1qkQJdIISg4i6ujoIjjjpuQ0g8kkJ
2pdearwTQ+BIpzRmU4wik0kCqE1eqQWII7yuvt2Y8vL7F3Ps4rNJowkpbQdNIK+UMgpJSZ8iAho0
+Tef0myuCEypbkhOllfkTQ7LCanSZVBbMNNLz7rqhtK4U4Y6e/i+KUdevDGbKig4lWkXjgnn1XLR
U68rrNIGORjewajv1mqmEdPYtprkfn+/r+VRkHxms0UySpJgZUW/Uv3miQiw63bsbF25pcaz0btk
VZXZhdKPG6OolxmR6EWH65J4ednwPxgMjiILi1z0iItQFqEoMuwMVqMxRHaNSQ0XMglo3/+oyqHz
fzH1GLOpJzHVII1ErVvB7MxANFVFqdt9ruLVbDx/3SkCcSRD5xIZ5WbGtOothc1rViIjKoXuwNd8
a0IFa2NahHhsdZW8Jy+NHDGtWGaxnCqXrD3qtcfSxzWI7nFTSgYLj3SgVePJ0b60ivK+EQbvpg8m
jdihCLSxHPOKTryNGQTxr8N+3sZsLuvrMZ0Ay/IlFknD8mIZKKpsRYQdEZVXwQupLfNMa9X+RjTz
rFsEbHletUqdTpWlj/W/+Ryn6eQ6SHmy6iQSX6K+BoMhgu2zhcR7m7J2vBOtyZJOfIaPrG3mUlVP
7dFYGQNhZc2wDQV5ybLwTgiMjdpkJ7nIX/eauV4VInU4KJrYUGPqVn1X30kJ+JWoMp0auL8oezK5
TB3AihjSnNC+fd9Zj3wr9Nl8VwpAZapGbFepckhUzsN8I0yjBg5VFFbGEIjnregn12JJXM33dzwM
2C9Gx0HZ/HnllHSamMVe0K5iX3tWjNF4rMP+VLHuMP18dfHZHCgItVI0OvHfRai1gNiMgrDKUhTP
/Swsr79vwJHOMAe0J32eDbFAQiDnUdVZw775jJwNKDVGaVlnWjoQu/p7d5rNeX4Jqjy3hIxOLqKY
LMorHYxfpVqT0yfBiZn82CObzVaZoIW6nnUUrw3dWmUTuOJR1Se7jaj7/1475F9feR5BQw8D9mot
26CVMpI0SeBH9KRRWbnWSMI9sRr5ulCoW3P1Zy35nl9DzV5VXZ3LDokWCSfyiyYLhx0ZIYJjjmm0
ZN23ZtO8NYuHYDrNWNeUYz1jNinBdW9SDxk15JKofPcbfbpIpQN0hgjlkaSzUt0U8pjftROEEp+d
w9YimWYbotGH1YBbXrPqsCYurekfrJEOLOsLQZJuBj9bDh6hnP1rPCXLIvNx1B/Cj9nqd4kFXhlc
YNyuasIQFWstdfJigkVIooFrhZ0Tk7BmICeWk+KKz9K6quoz0zPvCaF2VIiISM62I+lNkGl8gko1
0OdUgSTAPmG/UArNJizxHegUyuOCeDa28Q0p1FWdUesdlkUBYWWYtoVEakSQnfFVsoX2MRrQ3+pk
oUSSBYRJ3vgekItIewqI/TW0hDOl+k63CkBSxlvaivssRrFSeNByD1mcKAIFcMODJyzVEZSPfkdY
5yJXhK0BiNxKunVy0HIeypkJNOHmOpngHIg1ZJroQKMs8508TeS098t0ki/Q/y89dZt4L6kiXVpa
/6TWxSsZXR1fRjGrXCm57JMP1XsLoTtFOrCNlO1zK5FZLFVIynviCyrHZx8tx+oaKvTeN9p32CR2
Sb7zJFhbzVvrhwA9bdUAxBotwCugNczSTeOrOHwUOs+R0oukiW5jIqlqsiU8+VbxJtuvDpCo1hml
pxDhXwGkp6z1ZVlmGyXkCx9muhsY2gaJhu2x6DEnsEvJe5+V7hhfpaJ/xRkXxOjULvLUblvPreCW
mBVpm8alqcrbPok3h0250A4viiSucrHeeMqwiUyCRwJYUz75do/52C30JF7JpLCkECt766XN3jyx
cctsui5N4EKh5wQUX+t3qVQoCu4aOdwW/YVnoWNq08odiRRvRJj397qc7jTCs+XpRyLHl0rwnvY/
UqK/zOQiCBvQ46Hgpoe8etgZLBPOGp3zFG2jSENjhyrJ6lOagBFjomuvKlgwpfdOsctpPG2fanm3
apR+o9NldZGO4utr04tCJ/du1fY6E6Mrj3mfwgC3KGxMTWuBPJ3UGC51ubmaSGWorHxfmiSDVwVM
05ZqldBES03M3a4uN4L1kvOHg9rt1T64tMyPhkQrrZdXgSy4pi7RqROU8aqjFqQ/VVR1wtAVSCCA
lQ/PZ0UpbFnL5qpoqZ7q1ridNO8J3TPVCiLphFq2O/O9YtXXmROTktjeSsh56ogcqgqYk6GRPy68
TQWYKF0l/odCXnFdGgTzlOI6rzSVogrlpkKLdpJIfD1wDckLVgFJEraiXgYtQM8pc/zgtjEkGC9a
ts9UzsTy/J0iFoiNH61hwna9yuPLxsxYv48XhUGYQT/ZnAXuBkIPBpRkHtkQLXjakc7akFx3CC6s
n8gZ2Wc59DilheITLkgdtKViQNj2UCnVxTBNT1K/l0I+WYjRxku9JNgZJnbcOVXzmFnJsydku4YU
PcThW0OOthFkLXIXltmkLcpcWlSyQSJX7aSKv9V07UUqWEICZPWqcwNGrxUtBA2ZOtm8BAjmgrIM
Y2mlRCmDNb01gv5KbjFQCJxBxIHbkx0lgAXUDO11ykCOp2ZFije+utRGU2g3yl1BjppYMHi0Fz18
G+SngAxRVc9dnZg/u/Q0og3D5RQTHqoN3pUmGL4zjOWS6E/HKPNlZz11B9QLCX6df1ZNqNoH2mva
3Ui4RkeYmW5BD5Y1uFSJG4vlWssfTSncDb650tKnRM4cSare2ykFpxtue5O6KlE0TkPASDM+lmW7
SojDbfKdP1yIU3dblWcZeBOhOBN670cncv4c8J3R5G1GTlqRZ2cibBU5BdOjMsuNkeOx0cn6wE1S
34n10Q3kaqmwaQub+kIYxcVUnFsm+yX1aUiB7xNe6anvhQ+MhXWokL8NyWVdDK5kZPd+/Kj6cMZy
UD0EyPbxSJAYOCL6wxgWO71pt4EIQ9AAN5+lYGGSxRi8m9UBmvucR9l9kchng0Fiu9/vx5JXUhrN
tggIl2/hzSUtQ1K2lYooR7VflUwVmZJceGX1LGXxUg7o3S2pRL0+nAkJ04Rs7vSeKDtqOkpsTE4i
y05AboAxQMMDgkSq6I8xuk1BDosh0CB/Whbl4AQa2z6jeVcTdYPjwMHVsUJ/6Pwfzs6syU1e68K/
iCqBBIhbG892z+5OcqPK0AEJhJgkQL/+W34vvjqn6+2k6tx3YptB0t57rfUkPY6+Mtt4UKQUfSNT
ARSAyW1kHsASz+F+2PD6BK/DhgtYHcKztrg5AGmuOxrt6u57ZL9rsI/KpUKQHBiTHE8uzh0tkVjg
LgWIqGUlf1YlakPyAqQ1AbCUKPijkDfTv8nMgseWkGY6hZwyWCZihT5fr0ZxQjy+5yvQwcVdy3R0
B9ghyVsPRiWyhuIYdXep38nkyHM0zDoXUdM+VcQU27rHL4BeUyHz388g8M6TPc/BEFMQQMT0BICa
utgSSVhVUMEIFmayP1Yo3kw+gdFylGGi9WpJi9qt2SILIENixBnJwWWQdIfhZrY8zbOmknsMgtN5
jREw+62kyg6AQ2u8mWivxSui5ARCexImh4zErwXwree+9MN9K4CpWsV1al7KufluZYC4akSOz/rQ
F0F96unSA8zsm+5hMcgOwgCN7BzOSJsCsvwNaERIJxqxvbfzdcnK2/Zp3KYt+kNX0x8Obe9TQnEf
wBk+hwYplaADbNAP+42Q+DvWI586NHufDiczhBDfS3DBAmOuqiBnF+tNjwE3dIvJGROdaeMb+aUA
kxThQ9U0Xgjz21Eiw7qfp/to6ZAsHTOkFHn1PN/0OLC4nKMKxInIqpNJkboXdxHYjB5J0DKDmlxR
8hXiRjAeOpuTenysMo6YPJOwFZyK13jhSQ7e63SqeHKpM4nopRALXJ2561SWb7LPyKEJm2DdFTbX
PBFADsNi1crqybfuLYxAo6jHZ8vZGdSsAzVpsIXC9ovkZjN7gzBKkVTrUWHa2M0zcuyiDkOeqVyF
qrdrfDv8h616mgC6rMD+AFnwAejgu67K9pIGeWvJm+sauV5wqA6hHVmHYGVkfnlrQoxlZMm/jKnL
DmVJnlPeHWAD07AXhZuO49wSAlFdqa0sR+A341PjBTARfXPqBqQGIk/xmxznOYeD8FiOSKcqlTgO
TUX2QRGBA2eR3JUV6zqOf8FjJHJ0WTOsU+0YrsCsgBLOkRnBfk2vtqk37KeR4PtxOcp92bgUKKqs
KKuNoqLC9jhyxGlHWYtzRSA8wr+domW5ia2VeovhedQ82aFO9TrgDMXREEKpFhjabkkyRUD6lcPy
ktGieat9hnytULgl2dkFuGL8a6beU2oQcVhnptnWWRA+Eg6UJeOtXXLAUXtEZxZ+YiuL49WPVFCA
Gp1BymgCRnOH19YlNKd1wLeq0gRItxo1eaZUekkmOl546HEwHXj0BEpotnZRnK1BzTNrvC8VBcOU
T+1+6v30PYxubWenlnEBmm5K8oh3wTapKn+FqiIBgn66BdsrD/Dw0A9YWzgZwF/NSlIdwTVP1hOV
46mKRILRmwyrFMssOCknmO9q4M2roEezGVfN/WTVpModDxjEEgvl1bbmHqlqdPTnuKsJdlF44pEV
WyLdMwgLDBhiNyMSH/wTh79NFHiqk95Uei4vytZyz0trn6ZgwHVMp6RNjqxJNU40GSTMqyhMkL43
xTVHPivDGbXNEmSBZsGA7b3qQIBjOmuB8aRRNR7cDMfFmi5lJ7BUl6Afy2L2zS5VQzNuSkHe05qY
5xbLT5xny6jkto1Qw0FZEtRIpCxiBRYxKme5X5yYy7xRcXqP+hkeVIkTDA4amnZnPSEzbgLyEZmX
S+FRsWHaD6g8ovZh3iy74LVo2uhuKFHeu5GF30fbQcK0BJAyDyHRT0gX991R66xG/B9juOR1ycaH
RITjnuF53mWo0U5xkUqcWcApObqUgRMXhjY7lZgPI1G/V1feCn4P5OewKfQyP7W4EfOqZWx+hGYU
8KlEC3NvTJLdx7YMd2NCyKbNLOJPxxDHn3ihd2xIuwv8oXXezLN7BsAKEaHMk0fELGPXJdjJt9pI
kAuKpT9ieipPOokg2SVdjaBU3ifvQFurp6ah6R3M9wixDbTeGMzx8JsihKVGt+MkdawvkVJX8h2A
w7BwNtE4bFPMY3bgfsdY9eVyJ2LWn3xJgRnkfbsFoRyxc0sMTiS2gfKU4eyfxh2g1Vla3YjaiKpD
okIPAi1XvEBAZhPyje8qh9zarnkGB0ecQboptkon9WmQxfRSlIPY9rdjakyqCm860JO/cb6pc6uH
H0uNwEoxjQ8zNyWO9ZCcxYG1pyWhx76RWCjGxwIlyAr8yGhdg9mdh0uKiVIrf4dLe6liX35T8fTd
p8iRFARjmbIXT1GEmFAydF8hObth/nyxnZLxSqrSrDmI4ncdnuDt6DKBWzSCiekZ2RD8HVbo/k0F
gUKSavMawFu/HwQI0YjGxPmEhAczJHRne5BootLLnHdRtdVwEwoazycBEvq646S4mBR8U9V5Cget
fO8EViWVlG9Rj6hDMSlziWXmoGaV07YTWt9XMpRnPoqbXK31G5eBTjtMoDToYJlzV9ggD3ucxMd2
eZ6yuP8FOia/Bhy96Hlh/A4v4ZJLIIGRaqGQ9Nmk9hl4N3nIGpSGxo8cCN+Ub81Ak01KlHgS0H6d
2FB2KzXhqtC6qXEUTd6M7Ql6co1Yq7rtvooiCtZFHPktbQe5jRoY9BuUghVEVmtg3VjOcdK2DIVn
FAd8RWTsV6mAhzNtg+bFlbe0a7VEO5hrGhzikbeZ6dgdpUPa5STg0Bp1Js5zVMtj1A7TkzQBVDMF
CLzAfcQo54oYbZnJvy9tgtRsH7yNNa0xl1fDs8FI9aAjjVxIcKXzmA4BFnsYZ5NY6kswJkj0nIiD
pxgxjxPvX3Rb4Lao8klp6fOx0nLTAi8IdYG031jpxi/1TFL4o7p7dVs/rJnATU8Slydl6tbAjn7x
QZ2uwaLr8q7siovwfbKrqyaDsgcXGWUYvaNTqy6kJ0hpbWgMEHmt70mfleexmumZFrbIoS/gK9DS
IEqKWQJi8I392Yc6QFLnINdTMr3VEdPrrnEziHYZdnWo61ddNHlwqVDpN4X+XWvyYql9RGD5uMa4
8EFa+5M4STc41z/C+pxAkFP6dRkisxRSD3ktCaIqa4irV4mi15qnzTOD4wmE99TlxtaPY49dVEdU
72KXBrshG14qLIlrqtFTwQ+BYAw5k5ul1cd+BF1xKonYBLP7Pkkf5owJvLqYQYOm1/8gnfX3HvyR
TIgbszUyr2Elus0w+BBKAhIC0lW8y8Q2AKaW/f0yhuTJgZO2lgo6fBVygDe6ETT5UmxInxYQJIJ9
Rkz8Oia1vZQMAPsGBL61nju2T8O2xXl/eu11gf7SrHDUTCLUHs6fkHd6N8uMYxdL7N7ZDJuvCLK7
ukAYLda3A0va4CSzqc5bgOhBOX0vOO4D106f41H1mC4hbBfWwmjLTMh3TaP4qQ9uGzcP59wApQuu
yHiPc9gBr815VlhLaID1ro/4LzkE/QO+/INJx0sTDrrau87g0KWSmm/SodH3aPpEtzjU2RdrLuZH
B7vPGpVX+0hjP/1CMRHd2M1DCs5qYd33ApJm5H+Xcjik6DNsuqUVfoMUYijldYqEdpMua9oswfvQ
RSnCm2v2BP6ayP1cBCtYxNoN6tDppr6dDllvgJbVtzBS2IwAOINbXnRh+QDwXXIC2Wd87ohfrigR
GyjYnYU2qRlp+Ctp02KLI8GwamtZPZTmvYppt9cOZSMw8ghgXgh6gDpk62WJAG2p6jwsCWrnDIen
k25qXuIYT7LXGXvDS4BD3JUNTb9V4cTW8MlnK9nV0+MSzfU2UmUhNphADL/HChn1QyPKOV9mUyHg
XE36NPUDqqusifD/E63UV1Y4JDwMbYQPoQN2k5KSlXBl8K1nlUbnzoToA4nwqWy1vo5Dlz6NQ2q2
4Rwlh35AAOoMTvipLJM4p5nFajTJBVRTiz7wK05fyH3nPRfIEwDn+Jsr3WJWPptBvYyXBO2b0Ak4
tGaUAE2lML2UA+q5lW9Yf2GLmyAscjbG6hGbfegFgr9nRi5Ik0kewwK3bpM1S7ZDmAUY3GPTrcoQ
1/xWjVkA3Zfi2KZztEkbhacwwVJyaoMwvXpmMJaVRKJvSMTYfQF8m/1KfJzYdalhI8PpBu2voALV
UnTAfAYYKlw1g93OSSO+q2hImq2dtDY7oiV6el05Y9diLdevoZRdu255izM0XmMg2mCps8k6bWCR
2sClBiOsb7O5e0QeguwviIYPTq70UwpHXF1MK1milQhtK+QgrQvUrtIaNueJ+1RfkkqE8y4iuLpg
IKTiznXg3Iedk78ShTpjxQujTtqx4qd0bswTVZmvVQOzI/gBiA9YBYFwFzJJd8Q+E6IONoEEwYFW
3VrCTJK7CNYIdAeWJNxUGBc3qyENDF7rQdL0Hs7h4nXxjTqMixx/jmUdXgvP4l+zo2keEFPeiaIw
26JEIDeuZvdcqwj7XJ1RlBWVVrmbEbo7IsLmZiLyYlcEKc1LXsM/XSfJ3TgjgiYBS++1j0myGV3S
nKMgpG96bMSXJInpu0t12eSqouBbU88BXtCDTM5JYLJyI2LOf0Zhl+4QV149NJ6C7QDT/0ZW4hyr
xv+YMkJOALbZsxepzOMYeGMnJRbzLpuzfTEO9c9G2vprnHGOb1BMyN8uJrQy0CAOCrAqFCN6rdIx
WHC2q9Ru6hROnm4ufshUy7wLGsCH0zQ6z1k3bYgbACfQ7rdEmwI7BoJ2Vg5Av7dAx2irYSF+4gtW
FRf7QwACcD7GIDRl89yj16fejFjwzIi3CY4iA7fB3hn8izJJ7aZJ51yjBt8ENgIHuK4JgAXIz28L
B+UyBAqcpPgAx89JZx8aW52CFkBmZxC276t+Oy1SNrmbsLcYVCO5NtihR8HdSXmCtn7VXRsrdtwG
+7BGFLt36WPadU+YHIdQidUAOjCPfW7O0B3FuauU3bdxUtXjzeFsIuDmGWgQxjmc5tpfzC1fIxY+
mwVfKupwkDYsj3l1FhM7EyTo9zWyPtIlORKFQriS72mo9hyozAXbqoAcwXmUUlPRIq2g0fYEntoD
Ot/7KFX1GXjsdnWDhG5RHifoe+O1W0SHUUfj2KUOvgHY4kwAOC5CrqnCvK4qbp5QuctE+y1VYlMM
7Cwt+oxzmGSnkegj7bIdhgM7C/dn4pYdliS+i2Z+RbtwS2uJ8lNjG6b3QT0E67nBKR0TmwRvsd8t
SwlhpgJo1I6nIogyANO9c1/AfPXd9s+zzs/GqR8UUa0pTGDaxe5m1gf7FDs65hv/nMrRsPrzR3wy
Qf+YQCPiLBRZ2usdkTM5xB60N6Jm/7/9gPjDfJ5bi07bxOqdGgK7bgMKSeUwYw3KPP3LnPYD6/z/
5SMfkbrovJS1rwQ9gEqL6rlZ0m4lgkA/pYudTiNmn3LVsCh4wxvO9hAY06e47aqDL3j4iJO0OdJ0
7M+BovxQT12sMCnQs1hVVEkMmQmgr0tUPQqv0iSniV02YYfsgwC3GUj3Ce2fw5RiC/7z/aC3+e6/
qA7iD2KoTA8ZgOiWHXimxbS2EU2h25kqjoO39sWvYEIrDrMEMQLKNhVqT7N23miNDh9E26TPfe9k
tp5L274bKfmr11gcVrabFV8p9H1RA6OrcEELP/o6BZzfVULWz2DHVisEv4HaLSnC8Gk76+/ceznk
JrDlfTPb6geGv/rROrT+sOmlf0k9++Qhjz8IE0A3HbuJ4/RJqQ8e0HMIv3bZIL5AZYac/D9f1U+G
6R+De0TQznGC8gk3nc4/UwpKi+wDdBCXGPW9gRr7L0/jZx/0QZ0AXRnuT8OAqhGp24wJD/J4GfS2
TOl839K6+N/0eTce6X8KX2ihjZsDCPKaiNS7Dv2vJ0Jr88ToMoHQkADTYKL++c9X7/a2/tsj+WEZ
QrrTxLt4sQeDrRSO8lsox2KR/pHlGkEFqwV5FH+5UZ88DOyDOrPQETFZpIZD2ZseU6DC2cfUevLK
mayvf/45nyx5H7NrYGqIu3hu3aGuy/bFxVG8XlzS7//8v//j1f2Xq/UxuwZ8bK2Y4fbQZRYn4xr8
KGeDrwsn2TZcGJqjHeghVVXhkDKzED0QUW6MIUnO4Hg4xCGrH10iu42j8wh1AklWpQzLTSMStV8U
9L5/+aKfrDQfM26maRyIj1V8qHB4TFeM+/FnxBoN0kzQ8KsWaskzbvh1ToYW8Kt44A9NbLKjFngi
/nLDP71cH9a7RqVUKvh5DtwENSg7mH816z6S87FVluoctWzwGJCYvlb6dpCN+4Jc0fEh19BZ/mNC
vbHnXQWBLcf8X637NoJ6ISDDsmGMjG8uKNBjge5sefnzdfvsEf2wXinf9C3w49hvmjFCPxIH9WcG
fw5OiYP421X5RErH6H+/33bKSr70pTkgLTA5VsjjvOlVmmOke3XWVVN9ydDP8Cgv2+wNM0dxXzv4
bIOi8ZsOdckLLOLo0BQq9sNphgp040U81WumZbdXSUP+p8yGJGMfFjzVGlgXEqwNCTSNR1h0L6Ps
sfItGNv9+Xp/sqR+jMItSW3gjXB4n6YoPCsVpZeCsvFby27C+qiK8z9/zmf39cMqh/6GGexc2wPa
diMK6sa/CcDaazxxi/rLaeuT3/Ixtwe1jilKhavlsmKfouSEXopiiuoGcN7c37IXP3l4Pgb4TFEV
ZcYOWK/BlQfsZcAAcWz76rFcUOPUht4mddmy1iUGjH95Yv/V1ZogKvm/H1iEXNCuaKw9qHAOXtKe
oV1eUtUjvU9Dm6HC6FscOgZpQjWFdzywy/9ohfhHQPcf7plMa8wZi9IeIJkz6PYw1Z94OqoYUYcV
1k0opNkLJhYYU1UKvY/Nnx+X8PaE/8s6Tz8sXBnKKFpAa3CYoAJfMgool16CBKP9AjyffmD1Pull
fxJO9TkSsxp0Zk27q5sGJy3XjX9z+n6mn/6YFVRX7RQPqMQOHOkRp2RQQPPh0BgCbiRTUIaWRudV
LQB1ilA54iyJshQzSUn+duj5zB9DP6xW4zBCithId0ArG1hvMURjXjcx+kBh0EMdAs/+KesZ+8UL
4MrXY6jn18TZsN6ozIQ5SD1uT0Io6zEtHlAf/OWZ/OTc8k9A9X88GQw278zB+3mosXW+iWGqco+2
8VoaR3ImZI85Ydb/5dX+7AX4cCIjRpatrEN/UFXATm0W0XWIXscxlsUtFzP1h1GU4GZ1SFMpw0L9
ZXX85wX7t8fww7Kl7IBOh0vw32M2uGmHYbyghNDPkSzpuki72CH3G4p+3bp0T6WFMKr1/FuM3uF5
aKGjFSqEyq8gzZEsZfJUYyaxIehIfS0mwNSqfq6PeoSU0qONnG6kGerXWZbz6yKy6PV2rs5WYxqb
+yYw/mH2KeBRSosdHFPVZRkLCA19D3JUsQDON1JIHxIIL450svFF1SLb/uV1/GTR+5h/ZAIMWZlz
IM070fwURTceNIkiRDUHPiYrBsXutziZ1KYNNdlN0kbvjFYS824/PkdjiiSPkcZ8lzUuWsP7AkZf
kyBPMmsJ+WrDcfzLNvPJFvAxRknoCH117L8HYsJHhV4DVFxAs7F8HKr6Lw/+J1vZP6Xyfzz4hU/L
pOVDuI+qZdzyFKRTtB/Rvrej+8vP+OwjPpyCsJJCyGt6KAgrO+8gNXYbmCOzbV/ov4VkhvQfQ86/
PNwfE6H4PEadTcFvz4quUnlKmX0rkCWzSadeXGOuqzuo2TG1RLy6fepKDpKbLGT/0yjjn/tuCPZZ
ilHYLceZhistBrqrumZm4J6VwKLFGCKe66kMotxWSwpcOwZbl5pmhG05zscNZKjB3IPWh2MUIilH
0OIjZ38LZRbQxBraQg4I9flDPDTkvU378OCEKts19D4YDJcDg0659W7+ZmYTPUemqV4RVJ5wJIzM
4NbGg58OrLHzBm8HnM2IMH8SmoGXiqL77IOOr1Vblb8lHwFdDOcJm1paBPcWiyee10F0Y24H2n0D
CF5XGAqRgMAMH6L1HhOg39pxYavGW6Tihtxd27YXlyBV9GXgsT8vVvb3bUUcujKcQfwmPQ3YGto4
d2rTpMNQsS8v+BL2oWghJ0MiEIkOXXX7UwOP05cuaemttajn30sMFfxqrro2XdXJ4vaqRjgrBnRC
XEI50He/OLxipBztJYFY6X4ODX0bUlbsiw56BQxjsh5iTexLPwOtwlMD89GXrC/at3RpzCMdKd1l
STuka9vP8Tlm4A3O/RB+i1yEqTqjbCd0we9Y1dEeHUA6nAVNod6FU/I3ksMhm6v5kRWmeK+wNkGk
iwXxoVzG8TrGdHklC3vFhK44BFXcQ9KVVtXPNkIYnKTZ8hSNEz2n2qCf3hXpdAj5UG5mnEO/GRgc
wELuW/EyLQkwflHTs+es1vwh6yT4mOhp9rjAMDUe+2GCOrDIaI2/Igu2u7kaLvWymANKGHovYoo5
erVgIS/jUMUIsw0DlWNF0n41Bm299aJgRwEO/UYwZFsBFUgwCk3ECP9Dqd7GjN5AuRHMsCuGE+1N
pZANr9iVx+/lMgh11LKlHCpCC4V7GoxxDeE/TZvt0hI0YBV2inwaM17uVcHiM6U9AkqsJeKaTBB8
bEUoxSWiNbTiVKEITOKlHIB0HAebR2yGyEw0Cy0hyY7Qkje17o9jGCbzijo+XlDJc6RJRpqscDhY
eI7nib/ygXt8aWxG8UrWS7sv5NAOqF1mcZKDkF/TCmBH302ix0Cz7td9hanRqp+z7Awmt3h2kPvd
fNPFqYO491R2cXWIVEPHfGLjyNaB7rnd21JMeoUoufouTdBfU8K232PnIYdEQRtsZSP72x2hy68I
c9BXhIS0SM9Nbra4uc9LsEZ/QcEBnoaaaUXXVafpFd6C4buGH6/Iw6BoH2F/UD/jkIoTHjup8uS2
8VcjSy9uQaRa79sauioMJbEy858IZGHfWykhZiy097seA6x9DKFVsHbVwO816pGXMZT+lUlo8FJ0
477MGVxOaGOBVOibsYQoAHETq2ZGAx/KJdWUq7qHZgET2SjOHXTl+8DLEJhUyH0ySHGb8ocmttsu
YdxtR12EU15XIbkhaSP/Fk2lfbeZj9o8dhUIi4PtJ0BgeXnAoNRjIiHNF9QwwwBEKDro2jP3w6Td
8hbjFXmTRAT3umztJShZ9oYU/fmdQ7a47Z0FHBnjuvAu5TyFBn3x2IVtW7zbIhoRGg5R5DfQlDk8
smPFNukssmuTAhTeS6IfMjvWp6A2/M07qe8nk8TPsnaqy9PWZs/cZTFA4CYavzUMwuPbuBGlc0Og
iZQQtfNZgXXpyyLo8VeixvWOM3kypArrA4QAiF6OosLxVUqW+ZRpFEeQOfsbt7UF4xu5itXOVLy9
xnpY4JUvsIxWfX1Vs0zhhVlG+Sq4hxq1FaLZT8HiT2SiZbeOoszH67a7ibzqsocekgR2CFZpWw/z
tmQcvo6p0wR8y5kM/WoMmVOoDrR5G0Thin1t6YJA9rpLrn02R3tfpuadx9m4iXGtIAwZJyhK0sUM
D0mlq7cIzfCfmUghweEN1oK2Lqevg8myn6UPF/g2QjFfS8TLX4ZlML88VN5PkbTNJauhdYMM0fbo
PHHV34lWy3M0JZj3QkM4pXnIJz3lfZw5KJJnVBKCtvj6uE62yZEIhbs64laaFabKySVKnN9KU4oj
snaaH6mFKDIkDUFxNhYL7NAjduRcQMa2ayJ8y5UOe/gShO03vAnGZ530AIHiMkGzkmSzX2fe0IeK
QR+LPYLdN9DqQWQwIJikQp9bQsG/tIjvjPUjHPfkO5LO2R5HKpN7X3E4Enp/x3mHeJFChw8NzrHr
ISD6UOmlge6rlOckVOTgDbQWSVPVWw6L62lmQXSvGlfd9Q5SjXJsUdthX9ZriGKCL3UHE3E4LVxi
KJC6XRghdWYNEzMzK62m6gyp1YghL48gCLRG5+gIA/edDHgYWcTXU8D6XCRxcqyzCLtKottrlszj
sh3gLkFLK4Wf36KiNPeiZHjEk14UYtURl1xbTH9FDnsRVsSkh+o3DLFTriCM9N8ieZvHx+UMy4iH
cKODUBS65DkT6r6VKFJrD8lyW7TQCLRhS780vG3ujAhgWMJpZYG6Jo3Z2kAoAskWCconjUnIPW6W
/E7HAt6TpB6HO+qI5CseNdkBIxH+RccZ1nBT8+GOG4cUGSvAhFnXok+e5JgVG+JD/zhAWHFgtJU4
IEVx168dYeJa8KV5mZCTAFdyzCUcb6q59m3YbMIl6PG6tcOT6yb5oAI+HZekhiQ9LIbl3qLn/tov
OoN3ZwhOsybLxrUi/T5kWP5XYLeEuw5v4JagBoZpANcvqrmEDBGxsL1g+AFLWGznDqni2AGA4fYt
IPKYd8KVk463qmDa2gU85RgGtzdbTey5N3x4zqJGrNKIRF+aNq62ZIjaXTIP1YZXMBdwG3+blghi
sBJSmBypcgxiMliknhK2lHfFwrr1YItwXySkoqshi3BE6WpmTa6gRV/h87N7H4fBQ59EXbGD6iWe
V5LNGsfWBHcGap0xusezA1i5MtT6s0krd5WJGu3L4iDO2zBBfArlkFZfTVrQb6KLkpegjctoVZKx
YCvsrsxAx0UwG4ohNp9ysBfCFONXOx9k1MBF57JZI+NtAm7KpCxon9M5lbvS9vqnhpgbyhIjpFlj
N0VgkG7K+Zb5FGIZd4sLnm1BRpgWCqgvrkHrZ753jIDmuyzoVkJGYTdDPNoNDwV7NmXZ57p0FkrE
bCKXimeAvHM4GFZQQIO44P2Ak9G8wMie6aV8czgub0XkArhkAkyu4ZZdL5BlbgbezZsxjeie1IWm
K5nQ+LdNCzib8K32UqMXBH1wfFDzOK8dvN3flYQprWwa/WQWOV17rMC7dBiiC6VdyjeWsOpLTWVz
D6F39yr61r8B1VMe5iKsjnHay0NtKggIVRPe3IshWh/YW45s7tz3rqP1Y6HS1w4WrjcskfoAbVeA
Thw2JROb5pudjb9rumnZYtsWL91YkCMZpTlNQ1LtiYcLLZXcw1808GwvrIsOrI+KK4wZ2TXERof1
YqG4oH29LWeLRu8SQzlVxFFxKHCBNovtIKlIkHQrIT/Uy2PBpII6SRv/FHMstfCslZ7CdDGn74vF
iqDmwrxPVsF0NC82NhtqQ2jbkng6WVJXm6oDhh3A5x5uQyNCrBYl70cMCFqBYqOX8caMWfu49CMH
rTsOumNPmnIfEAKxpcCGmKMakvLogyg6Lqy0d13nzR5WTzjSUFE0dNVz5B54V88vLuPqHuJxcdJo
jYPfXIT8ycwTXoLYtTmC1v3Vl3H1JShn8lK3YbaDFH5s1jEwVU+jRIqYAAf6bIK+O9ogdFCBJ+N6
agd25AH0Y1itBRx52BoO2dSPj5BOAl5Ue/WrGHrsceUUrEcJdY8LKIzNAgER87xAiwjJvL6ELA52
/0feme3IjaRZ+lUafc8EFyONBKb7wum7eyzy2BS6IUJSJPfNSBqXp+/Ps2oK6mgphb4bYIBCAVkl
pVzhpC3nP+c7WM+mTaEj9ktWh/7clH1AOGcOmlt3KoptGokFXvWgoAP30GGS3m/uFDZYc8WAxTtR
nTWSEK0b46YzrOTi9Y44OSPu9gKn8sktEvsOf0+xDlhDa+Xrgw/u+SF10wr/eoLffAUdc7yPF23u
smogUSK46RxKmTTvySgs0rFz9t0om/yFHbuJIa8GQLAt4eztkSvIaMf+0c/i6bkf5LgfAzs5ZeWY
XSZyoAHO6TwDiUBKJQ9NfG8SI5chiQoQGMbfWr2OqeHvDXQ/zsokI1ZL503002VVY+JM04aFzd0O
vjiT4d3EcmnWvZ66fRVN1+HS2FIJ7nXmvFM6Sh8n5bTbwVXOs/KMYsf1n7JtQpt7DDTt2wxln7Ns
0kBR5AHFS9+XSvOvb+Udm6s+ExsIvrax4ewDAlrGkbTBpDAMZcn3RCaanFIu4qMspvycUZV08Kch
/RbI1PgaxNm8wdpbh4LhmD5yvqpoYsEdczM2uU00RgV76TQ2EzyuHr6d1E8tBzt2FsJ75OsacCEG
+RunW7I1+1e6FzwtX1jpre+T0Tjfs4w79qJzEWKWiSW9T3W0FdDvHgk4VHdRnSCNRwr3eQhZ0Qqr
3pAbVIX8wJ+qbmwlzSMPg0+M0Fd0qaN5+zamEJ6p/jDB+MSJSmrQj/2W1DRGOChqRTA9tZaR37fY
bdZp7rU3hAWAtGI73gLzso4DN8uTjD3exU4EX6Q99c268Mo0WHltQjJ1yFBaVl1nVcW6ZqOPuUBb
pP5SZ7xVo53ETDCa+qzzhQl0GZe8Q8rSK11NySbhtH1J8qXfNl4Z30ddtZwKzo03avDHc2tyvRtF
kH5Ol2IO69yBrOLYWehSXbFTSWKFheFGmyBhfEDAYsa/3Sw7G/fDzsFFh7ltnHk0Kw/NT+WYy1GY
45xcq2l3BEZkUOARNcZsZ+aecdBtTILYG7mDwiM8xlnWrDMrnS5lQD4umYh6xRGOQ6ca/b2Xp9PN
LEdC9TQhpbuq1cFp6JIEM6Mn+Y2TSk4w1rnxelG0m+vIvTeGdLZRnAgfcckrbitGvZ/iPrKOreEw
sc+n9GqUt+9cN1PfXXzg5Y3Qvn0XzF4PIdJR3nM+lP2rsCz766iybjumQXVi9SZ4Layx6VeJxiu+
peVlSUPFkvqtnDsTbd9ts1M+T+6uVWl7yAW75uR09mvhXaHVMWwGYtyFwRfnItm/67nTt9aQVgfc
irxBBRgEb0XxmX8xc86sXTUF1R4k8bJOs1JfuH0Qh3HzeNrkkCO23ClHwuqLPDLwMTZROQdHIcvx
tVmM+BOnnX67ZIGx7sdC3Cy9Sj7juBBJqKxAbdLIzdljEwbMbgS+savSd5X39hwKxxW3IiiLgdGY
EicYVPWLcHS1d3osz7FV2iT7wDOs6sy1McMuzb01etW8SZWybytrZNOUtnHWiWx3nmcOh55T14hM
E/R34J+WOwAV1pr2rekphYwThLNfBmdsusOKxVdscln7zHYbQwL+qfO72ljiYZPC6kPtphcR++eE
BIqptwZBMJm9ZuaCez8c5VIRHHTqF9ZA825EQTt0Q+Xfu5wgXjNL9aEiWf3JD7S1EVkkH3qVGuPa
an0n5GjgPQV1hsUsLr38VLf5yOwoxUfQ126FyqgcQhuNucmXxf3EDuNeuuyvVEwRzy+YnKxhvXCd
C8lpZhkZ7djaDjlmvtEpnX1uTNWpUGb5KR1Sh+QacbmMONupmCordFkkrxZSFpGlsC6kaYoLntz0
e1yV4tS26fItJ9xOdn1a3AdcgBEJcj1vomq0Vkk7L984TV5dksG4wYEpNgK5dZ2aRrSWXu1jFelg
HvMMH3WCgRzfuh2OZAw2VUt62FSdnUNsd5bbHHTEs8E6mITzUGe71Jn01lBquIPPNN2DsV42Kpvq
ceW3DeeuHD3YS7S/MUwMwnyUId3lcsQ7kZfFrTK8mEXezy8ThU7ZKvZE9tz7E27BpMesSEigXxuR
N3Mm89PHtCzHWzwXHdqUJkVbCe7PTD6Qgqp42SRTXvr7rEacA+pQ5I9BbAzfbDAt54jkbLI2R57Y
G8yKEafOcpRh3zhIhWMuhrs24tQdluwbvL8y3fYWHsZx6sAmYKEpTzILBv9kOLYU66YWFokAwWKm
lV/cOwP+9d61vKckj8nFMj4bVopUEaimftw6UWXsS7Mf991oEOUb0PPOGbKnEY51MD2PuYlBuKiZ
oFtKurdovNEDRyLrUtgQPaDOcwZijmRt4jSOKdPKO5KhjZfmXxAaE55XlWE2Hr0s2Jk2+/SayENh
If2MbdgwId8h/mnjRGNWIDdV4cmv09UrTF4uPtiDcj55YzMHd71hmGtLQ5x6dLRnBNvESk2CeY7t
9Gfspwsan+XYXvyg4YK8peky7bhBc+m2JwERZ5hMv0fc64oXy/DEtCJzUMdPMJ29Zq1zw0XNzSN9
Q5wchVAY1+YUXk0s1TQhpjYH6ABM7sQc4NTo4npLd12YJDZZEkO5SQibwXM3ZmxG+uyZ0VzuY8Xm
yRUmsGUUH0REiMYAYIBdx3QNtKGRQeomz1s/g5ZgxTetSwbrYjlp/RS16BprqZIAN/NMaitM6gyN
MRiS9nuZdYO5rhI1K35AyArHdsLPunJmYx42JE0cfrkaE+xViTcbYZ6U+A2dYBnTlc2A7QndLx3D
VnIi33nmVI1HZiTkZ+JxLI0vddlA97FBGrAV6+/wAYR8rTLs+rBUGwM8QZm62c7xVALs1dLNctB6
tB5STmLmFoh7Pq7YAYoFTUOxH6tkEOt0UfbdEndeskJyTSuUMG1fJjf33myXkwEW5zm9E57FF7/M
Af18VQWiI822quOh7fAfPxNeydcOIudajsN8tKOIuw023a1P15oTkrdBM59E56IDZBn4FlHY9b4U
RrSRnMXgIngFF0RC/YQcljzfdmqJL/j1s3aleNCOpAbj3YTV/0E1c7EdLHeJ19gZ+9tWJp23R0yJ
ieuTL96UQrevnZz7d4TWbmt3kaCWEGlRx0x8mALmKSKRnRNPtbN55cXkfRvDXdZqiAuS3R6S2W2R
TtOfrbg6y4d4NHlJq/R2qTkFpebCqL+z42TH6kZVKWULO50t4ksyZgBhsGd/qZIcg5jDLPUmi5rh
C7P0/M7h9bwkftYh/Pnt+5KTEqmHdNmS50m32CqMVxbBJgnpZBw3JPTzY6L8kesYY5kvIgOYuox9
824vMXMDKyU+QPgDTiBHJS+zz6I15ncHhccNHTU1T8RRk61uJ6gQ5LYvSiDgyrjyj6g3+hu7wYg+
6ijWFb6k/KgNr33TQZ6ccq8nZTSWXm2vRGKNnzGSiYSdEF771U5D4kTNyHgDRLr3hjvgYrsrV5D1
V6sE4D46k9WckBWCIwmhodxWpTIf+mpgsYr8Rq/dKO1ixIqEeMQSNRsiTBJt2FsuHV7d84zv6psb
yZgPWeJyHbXR+6s2tbtj1U8O3BTVIMVEDM8qYzgl3ED/tDl2bZB4r1vhjCTex74/hMIv6m+GVvab
l9XJsTHq6o2W4/wbEMpu3+oJh0IUecZ6KK4wlr8fWv9qiHqdEf8wp+101E3cZYjfTIXcL31n3aJq
lgd5fYT/+iP+V03Wj3XJfz5WVP/YUP2fu/f69q187z7+ov8Xe6yvPM1/lfpee7L/2X99/Qv8x7/f
vjdvxX8rsb7++n+UWPv+H8hyjpSOFTiOS577/5ZY++YfJu3Vpmd7tm1K82rL/meJtWP+IRzH8QOP
XxB49hVK/M8Sa9v7wxG+Y/qux0ZlC/t/1WHNDOYnliIfZeLqbfjheciMco7JV6i9LFz1qeOJvuNm
XR5GqI9EdliO2aR7TUZ9lNp6ngaYGmtbkfc088pBPjR58yNVRvs0mUkvsEVumQGTGy9TqA/unH8d
nQG/ZI7Re8XNR78XCUqN2QNIqkHWr8d2gfZsSvmtIhW1b6Osu01qzYCp7O0XIcr6RlgOkuEA39wn
Qv2wFFgO48Uy33NOGmua3ZRaKTPHbFKn+aeA9NRRkQK5zcb6Krs1LQpvqdziPqBE/FvlsgtmJa1d
iztlr3aWK3eDvOkxhiw5DGFjMldV6oHb8LGlHt3KEccKrsLRQ4E6VfCdXsbEKp5au4Z/1Y8BsQ/B
2Umu+Quwc7WF1Bd7mUSBkJ4Yrzgo62nVFRYfRnF62C/uQAKQ4451O/DbLv5CiHlV2m78NJSyAC9V
K5ywInGWL7ru+1NZIs+siqJMP0cyR2k0hUdspCValxJdenEmG6ADZ4H5nIly+M691zwj7S91SE7E
JtAXzwhFtnFPUtxCOV/8F0577ZeZocqVIpEJVnLLLFzkq4m9tsG2Q+hXyGmrrdl+FXIGZzbUXb/2
h9r8EgfMt1Z2jSYAz6O5aKJq97owuerP/ZRDVdeMGzdeWUjJiL4HdC1bK+COGltsEK4qrbcW/2Gx
muMAX5rQ1zC+PRYv0P2HS95X6lPkYv9dLZbbof7kTr9RTNbWKYtwviKHCOZZaXVuhIGiYUxskldZ
FSOurInZ2kk0H2VQx7vCEmO9KRyntrYJcIAmjNME9ouhdNFD+IYzlFOm8LmUjAvTvpXvLVb3nBHP
XLehxUwpXkfCuwrm/nXIrZfJ/LPGfSLBtgfeLrIc5y67TqMnv+JkNxcuwGKy1dFODsyevBxAQDg3
o/wKEFF8TvldNxmsq6/5GNXxKkjd8kZy+uGwDaIE5a8U6ckRivC9jIjOhZw05lMfpwZGItMC3DG4
hQhBxTRIso48qEapJixmQFglhT6nCS0JWluVFQvwdAfPW5LP47ZwWv2Sx4lRb9vrRIWsYoycuHhe
/D11rBaoh21urH5O6i2W15Yhu7KFCXTQFC/MsuSMfIH3KszjTAg8EQ4EoEANebMl7O1vcCcOrz7f
xL4yhF6QWScIXSKD05608ERGOB3WJyi42ADSqb1To+s+FlmdrgMMH+mpV2VwO0VCNNz01YhOP8Hj
2Uo/tiI8jGP/p1Q29gLOhRJWRoChohi5uOyMIcBQ34xLzQAK7Rn7mVHxK03qub7jtdLVVkypta17
OT0GOqGKuONUcGDLYygDny54KVK/7Y658rMhTLUbfPKWTDGDYWnOwoaZCkMAzeA6TIs6QAarg5nT
h+bA7Ht1eee4hF24ERJuZ+CSjj13UqbaLc2fJm4Mx3lLq3x8qvJBvdZMT0C0uQBoPOnPIGts7+LW
TfZQloM7Mld3k8cmbklCJ7neLtpA4+rKyTtarkl4XSb2dTlzkQjMVuQw14w6BYFl+PlmUUuaIEhJ
K175jO8OWIz4SK4a8Ty2bq0eLbuq3xGn1efe8f1PsRM7p6yK/W+iKMtnYoLVN4ycNfE65NwljB2j
9HAzEOVumT3Ua5gi9rRNW71YK13q6ey5EsInoszAzSi6htEZ9qGfDb4FYC5jOoksGy/LN6vU2gCb
JMULnXsWUTsaVlZsi/KOncPkMuTknxXOoj20rBjYV6IhI7jomW+t5za0xaNxJ4dZGtNbzOH8eoVu
LFLZtoW9xCrSHhCBdFUV+i6+jCi/Eiiy2tcduCqN1aFeOn0aMt0xCY7pzNuWiG6wC3EnJesFLDE3
9SIim1C3DSLylGWX1C+osO+vDvZoCoyzy2WU0XhFrpLEeytZGWQTFZtY8Cwx4Ich2eSeY+ycgXA1
odsSNMnsDNWgVn4m9ARMTLCQ1phCPw9uV39xGWhvtLTosi2Vgjtm5C9tMZBm5Ene9H0iv5rV0r3F
U+C8gomod17ioH7AI61bgra9/1YEgX6wLAUNJiH/zWhOduQZVTAHArLc4qmVnXbuayVqMkj9wFox
lp3RrBgwRl+zmaTaLXdJFMvFVNN3FFDeoL6ktHKl7eXdaqiqIKtfTtsSBNk2R1D9c/YM84abQP3Y
OpOzMc10prGjvNIMVUGjzRz5V0XXmm9UVNVvbicWveq8VD0sPavMOsA9vF74kazdQDoQjAzNXH9q
PO8bOp1kQOoJ655Z0NX3xc243xbLUF9osZEvcTAQEjc5deN84fIZe/PTkrXNV0CP6JTXRPUuC4gv
4PjOR8RsMwDhyfihWeXab/kVKqls5LfI37TSmjbQNZdjyWMgV0Y+0cvUeO1OxyK5M6bZe0hcRAOv
nU34frVVrqLAK98yyq0Pclymk+ohEtRODE6tX4Cd2hksRf7qcA+H9Cwwu92UfWLc2SM3ZlSYIVuT
j26+z0Kla/gV1rrylD2uepXFN66XXoGXcX4rZWpeZEYrbjjinDtES+Vg06ibCCgEdzsirIvTbup2
gWRiqPJzTMjnYNEUu+v8xj703Jb2LgnLYyo9D7ZiwYuszMicNoaspxtS4Y0dRrbC/BGzr01Auavh
WyJmhuxSD6EJyuNOMLZ5EmTAfY5RlvpztBfgjrryrbBMu2XndC7AEtePjS+mZciXISOdPLUCA29l
qyxc8sA5lG2gT2ww3t41DbGsu3hiSs4MbLpxkyqtGNsI68zAr98mpGjI2MZABwY//TInvfFOtzho
IMecjF0CjwmHKdBxtNjUWc8eQSY3z5Zbt0mgmAl8ZStGyDYQQGv6VFtDsRGVqm9rDGt3KkaGqjuo
7+AQESztedpI0SzbYrDyG4J09VUs7M78TMwzjCr/wLgpWQsGdSUOLDmuneTaD1CIectFttkONRN3
Mp/B2S8YD8CtHEncoc6ETdPhaLRcnjdCQhUKTGlrt71ohhevdA/LW09Hw0FwhAt5GoJL7S8VSYJh
cO+pPV6wJOUJ6nEfJCALiLLfjVYtThjW1WsQRGo+5h0j9H0KKQdyXF1XnzJE+erFc/zkmaFG221r
kJB/xsx/dhaTxr1Zz7NeJ1aTRzvdW7kJ+i9IYJQJpZ9tF8E3CiJYxoiFuFcXjFKk3O3JvR9lg7nI
aXI2Fdtr02RflH3D0scxH4sROma1EUtT7kdhl2dN/DXMa2ZwK8M3zD0elu40F73/iGCaX9KEG2db
WEPIITk+tIA3boIa4W5l9a0DOrbx9XMTtfowgS3Yxql7zTP2afKJfpi2xUrVi2YVeIa8foriPhoT
5x4zFAsjtaRRfBZISqi86cQcwh9hbGGqBt4GwYgtjBYGHCL4jaA/+j1uoaSTw3rAk3bJzBYnLziF
ds/ORI4phTfhQHLrvzJZLtPvroikveHL7XCBBHE/rXhMAqC99qwZ/KSj+zw0nfvCro6CbmCjgc4z
sEFGHbAu0+jOA1aatw574FGr2QmHymoFxy/VvdeqJOAKc2nLcKfE+uqJJ1is+YXOEvy+DN6hmMVB
IT5DbxwPCVODm1Ze2Suxb9yNPKEnaEkOvD8dbyGXxgw+s1a+Inj2KXwZy0DUSpdoT06zMu9h7XXm
pVXQZoOs5jGUvd5FYGWOtJQpG7mEvKXOIpy+zsJMKcjr+CGHiRLRT1d5jwvy7FNyRRiB5aBSuOVg
izmPhraVNvjiterc0Egno+YcnHdP+IpA03RTU3wOXEdc5r42XlS05Ju0KtG34q7ftMLteMvRo9el
480vqqzKMyM6SGngJRhMyLZcl4VjhppX4zx3S5RsByGcVzPxg5clr6Kd5XTXLVnl3iWubXIyATpm
s4Jxke7IZM9tmHs12tfgLnRRBiJ7tGCoHDhGpAfXtaJDV/ZoeoachrUkiA+2FywvXQDOXRUxhgkY
pgAtLqJPnT12jzNYFGIufckmN1N774Ah/Dw1S30oHZ6NMLO0f8sEF6cZTCCY0w14cnjW5KRuUtGM
TJUgVmFBiJt93RLdAMEn6IO+rmorDhbihiU+4rSM3fuxG4TNcX5OJT43By5chjx9drh8nap5ym7y
ZliYV7qc9kypHmLonX/iJ58PUrXj18iwOLvhlLkzuBS9gSCuQH24brF2lIUrNrUa+ajrIhjXlKay
pBRsD28EFchWOGKJNnXZsX+aGHXN0AFtAZEK98nL7CvGsgm3yptZaf3m5pb9KSusieST5YutV2Xj
Z3AvElIduwS0y1zdJVEdlXeNJhARakMbEH6Lad7hgXJXthEkt5IipLWfTdUxsONym6dLtydhvqzH
Wi73eIe6s5jwTZuKVctxr5fn/++lq6uy82vp6v5NvX17L/7t0BVv1ffuv4lY19/5DxGL4e8fgenB
QDMtz2Io8i8Ry7KsPzjPu76UpnQt3uJ/iViW/IM7tETF8h08OXZAVuqfIpbl/gHl3mQ+IwIMKy6d
of/5fxAH4/f6/h9ZjO7DP/9bNZT3dVr13X/8+0+zYFcNiz/gRw3LYDevmcAQfFLZLXBJBuPim8ep
bMyQ9FND37ulPNjcV2GrgPfLEpzp8X0NcRNHgbP/4Qf3z4/148fwfhZuvn6MD9IqKEi7HuXcHbPG
xOIDwg9WPBt5UFYnuI+cFri9IZVtDGfuz76LAa4VHVbwZfjeZvZzIdLbaMggimnrTUj2VssASis7
LrdpKcstPojHcRBTmCXzc9HPdTgtWQ48LrvYMq4vlqC1MCrNYzGkrzR+PDtTeljK7Bb25yEpSsFE
S437qujifakMd7P4db/h5BzTcLi8u350QPlYZ0t8384d7O56QxT2sS2HW1nmkmxJMq0qfzJgVJqv
rYGU5lHg5TTnKcr7jY0ZpCrMh5k2iVWt+a957OPf5It+Gjq7/nQ/ZB9xnNGL0U76GGRMwzQxFej2
mO9S+xL5pCcCLkVN4Kw95l8Ddr00as5zgwuxkof6as0QEzTVrttpOb7ZxKnD1h0OjYXJfaBZnn8e
R7BmQAqxlVQjCiiZynUuEm/VdOeAi+wGx2cM2V0P/M/gG5aWOEUhvEdpkVrTUn9qW3n4+4fpp4iR
61/3Q9gJQ67JbDHQxzka76EGnIhVTytiBrfIGeZKC03MkjEEgWFvgGZDI0AK7wixql+5fbtnbLpN
m/ghu3YDBfa3AcbhbmEwtIKB/NmpgfsgHrjHOPnHyzDE7fKbrwoJ+n/GVK+f/UM2M68DnOyGif2O
uqAgtY5ONt5RtbjDj3pJoWozQ3rGIvOqPfPZy/swKJN1TuFSI7siJFx6tX+3xRpODiz/wDoHThcG
sr6Aw1khRfyGAvJXS/fHqNf1c14//w/ad1I1+Pck0N9hIKkKmo6IzTYakgtzJW7AU/xNuTw8fv1Y
ONnDojodRklsXg9Roaqbc11b48rwflcT9rPRzPXjfIhz9o01Tj2c1aMum9XALNzlOsbF6zdP1K++
lQ+pTXBdHjhoNAYxN+e2aM9dzwWj9Zae3IUNcVdWfZiYHkFiYe1Yh9nXkzRiUl0+xGXHDchM7qK4
x4tEaiCmasFxaSGVRfqKOfPBsrt9ncn3v/+0bCj/I+nMz+JjZdpMSQ08r1odXet9wv4l4vegVKSp
IewSeEJR+82P5adR5uufdP0EPzwELqthWqZDe7Tq8WCTq/Lakh9RvNO2z3TXPY0mSRbuq4H7O4DB
r14Q+WHDiqoYl1NBJJWk8IOY/VMGa4fzKLexbqTZOKXLSM2T8ZTHyJFzBj7BhRHrXUg0cDxVPZW0
KW4DjKv9qojNz1k7kMtQ+mtQM6sv4TiErvTL3wR+f7UYyQ87m+fOhhfNfnPsR/3a/GU1S4OGBWRA
ynfjN52qfd3Xj5j+njiBTqEv6FKwEzDBQERD9psN57h+3ZP8QRgnI+ViLvBO45R+Y3J6GecGPe2q
CzWWselK8zdVZn+FNn/yhn+seVv8rh0T4bRH2bTb2K1vc3HFF4JadrxHlcR3S75sF/PY2sMu8gh0
0LqT6v44ICMMrnGn/HZPgVQ4Ze2rgayFiwHWxbhBcd0Lc3obai5wKj3PbvZAMt/8zUP5FzbhZ5/7
w+pfVUZBbXDQokg7mwrTO+Untn9eerrqljzVt8EIvS+eJxpNpgHay0i1g4d7uo9QMYthpO7dij2K
dH1ShwAQfdkNWJgBstOSuXIjgh5VVDpYRgswiAV4cDt6wq/47ETW01w7XwJrqFdjXuyGLn0zO6AG
caAuVWK+ISnVa3IfJ7/k7jxW+qmhsebvX/ufVsJe38YPW0fU5j1DFqs5wpwMvSo90QV7LL3gXbuM
rKvhNlef+T5P7uJsheqx6Xnbqqh+V239qzOcvC6eP6wGld8roi9uc6TK3gwp5SlDVmMwj1aX3Dcc
OgIcs+vGwUqsavOSO+IbHoM+TAfJhCtw1M4T1AT4c7wuZpd3eviOsRx3iWsNOOkhBIvSGkjAKL4n
mpxL2g/6T4Ro4m1q9ycJZs5p1Kks9EkYFXbqKoH4mfh0avttgPvSBpw+5js8TsBS7beFtAfHODDp
bYn/yzKWbo04TvtERz0LW1aB8d281AiM5LHVFzeiK7t1o3vMKGLl1MatrvqnvJAviZO/Fml19v16
L4r6XMbOvknizTR6atsm4vXvv2H7ut387NH+sMtJsxt9T9vD0bzSwbq4fey0aNf0HbLpOSZyDeUl
W0dRO2UMPSG1sbI3ML7jNVt1vvU5qISk9d4CyL3rtBGArqIYRmPfHxX750pNHJz//rOKnwXnr0/j
hy2T0WvcaqbXR9MZz315mfQtcv29cIpTXQ53+ZxvAk+d7bIF7mAkGxt36cANldAX2AfONUSXHQC4
5EHqZPlTze43ufQX0tqnusLigVu69s2QSPJeQawuRMzfNDpmNhGBMt/l9ZfZ8w4tCls4S3XJPXli
9H4fldXGsD8V3nng9Mq/0G1IY8stVuowTYrN3//tf/VNfWz0i5a5YMqg2YONQOwcGD8PRK7iTU/U
4mD5SoaRTxarNknK1VQ28Tyaa2MJdlf/01sKo3cvsgUkKrTZTce0ZO20frmxbE3XgABl3c3EO3/z
YX9x+fpYBGjMPloKe8wxK3PXxjs3xwdySfNNl9fyOS5gStfXd850Bsl4nVtWTIcSvrH4ggm47FaJ
m6T3fpoND2PpG+FCIfRNoJkTMETscSo45RY9FVR395sjjnddU37yJngfTgEzaZfUcIP6iJLbrxdB
6IgOMW+PD9IC0wmN3Ekapt6cnqm0q8e1Lit/5Q1uvirj9pwt6YUhxJ27LG+Q8+JV43KUbgpAlxPJ
WyJuEeFmErghbvt+UxSy2BL2NVcYy7jTSBLRbQ4yqbPS1yGI73sYoCHpc8H4Ns/3jt3aq9aATFEk
/B8tBmgGxnBWm74HrjxnFzfiHHg9SFKkWa+THI1mLl59ldyno7VrGCjeRCLh8Y2B71Qbj6oOg5G5
icfUE1R4kWXZKH0955vVtOu099LnPUdsSVMacdAenH4xgl3wne1vHpJfrD3eh3OM1ebewI22OWJg
5UfVcL3ouhGBdSwpPEJXjMMYR2MYUw+16QmP0UDRNdCACbbVjDo2lDu95LN6ToX7PF5bWRc0UB3n
3gGge7KeqUZe//1n/WldPWvPx5pG+OfUO2RNccxz/wUQ9Jd+4ucOYuFZKPettpN7GXh0ssuX0k7u
8BL2u6JWLIke4dylwi7S2ul9h89iztLLbz7ULxZE78O5xGFtTSZZIXG0VnpnzRlRy1Tb/UNER3li
eOOza0PGt5vZ3SQW+Z80q8Z90RpXs34id6wp7lWPdakRipZ0p4Yo/s3r9Msf2Iejg61niZPRbLjS
LiPveRusXKcjr1Fgr+X4NB0wLAEg8O4gxDCVD3rSP55rbmTJbW8qJnGXYG3ZGpiS0BbMOmx4CH+z
lVi/Wp+ui8APBwuLzh2/GSx9rEQOz0Kt7Ebik46hOQ+fla43Hm/5UImt08NgsJJPv/nGrovJzxaZ
D9ttCfjAsgtmEVFKKwajH7O8amKpf0oiH1+LuesCKBuuXOfEKKMseuq6CBAvlC6ncv3VFEynxWFL
o9/mNx/pF3c778Ouypfvjq1lTUep9ZOTFZA/ez2v6ny6jwi3rChxh4CWV++MZE8VKwVTtweBFhBm
goI1pzeyDfFZunAo2jNU9ub5xm863X9a08xb515RSz98TTyfZjMY03AcElxQaDrxl4jDMpUXFn5R
XXd4eVtrRb/ENk31KUcq6xHacq7GijKpUFsOIy9fN9tZD+mR8+T4qY+9dI0L5+JqZ7N42auU3O+A
cRBD6H9Tv/urzfp/QHWJK8mg9wd8t/rJBaex6TLcBj1h4P9i7syWG0e2LPtFKMM8vJIgOJMiNccL
TBGhwDxPDnx9LYBZffOmVXdZvfULk1RkKEQRcD9+zt5rl3X2qSTtjyFgf9BH/aDr7ZdBI5K9BOUs
kqhLZuIAjFBy652leQR7M54V3Aa5oLmEBeV/ukfnX+N/czX+E84L42IKpcHoDqoCGMOR47NS4aCN
5Py3VnWYiYrgiof6tUwn8JsFUVdsdhaSw5We8dNVmvEy2WxXlY8giWKsG1ypVNvtcmX+r4Sr5+gX
9ubiT/tPWeq/aVf/e3nr/4fKVVXlxv+/t/+fh+/f3/nfu/7LX3h0/VX9PxSTABekZVixTBzo/yVd
pekv25aiy7KtaYoKu/z/dP1NB1Xr3ED4q9VvGP+B7BUXtsW3sfiP8b9p9S879b8uIEuWaV8YsimT
IDf/YP/cHck9BGZOO5jDvIIDqEBQsasQ/JDx2I0XBubS20StkgmEcq2u5owGpeZOf7HypJETUu17
SdyYeIWzei36ytiiSQi9YoaBBJjGf4BUC8AY0vsJFZsikIyns09TdY3XjBRBBJrbeCJE2aDfvmpB
QJ8YoharvFEIGjHIZJyw9T1exgZzZTq1cmce9RaWpDo/AEDB7ot4bo3wgFN6Ehf3gqyLF0M2VPiZ
M1K6VaeXmgybWzhPnudXft/LL1JmbQh0qG4O0+gXooJnQm6tHK35ZTj6sO/JyAP3DpklmVTtHUsY
FnmW8fPysnlP9ard/e2CeXr87v8+9liIe//2kZgGMmT0kvPHLDv/ZNyKQI0t1B61W2Otx/Vuqq8t
o3FscKG6lutcezWdtNhVgIRDN9Qzt7NS4BQEaZDlQPIZZlxqMe21Y1oEdcBCyGXEg34l2AIzWQZV
EgxWBCjA9js6STaCotCpR+hU6RFOTP9mdGmwg8g20Gf+PaAoPTOq73YcY3SmIC3iYSbS/0N5tsBG
/+1dq6ah24ZmkgGgmY7zz5IShgNSXDWE6S/npy6TxJMD0fOUV/aZSXsXhvmvrOREIlStvcyzdydy
3A4lwnOQBvl9Go8TNriVYhfqdkptgtFiJMSj0uPv9NPm2jejv5eK9J7j9jqHjTF5QS9FrhlIgBxa
YDvRHGyLeYBGgXok+0zbq1ZfbpGsOpBShpnAzS0SWNZWG6eY02ZfviHwC5MYWk+QGbswrPrn//fV
wJ7970U2t7lpM3pFeWmiwMPY8Y9tvkNPYJE5p6wtULtEYKCLg+1SY+aq/NRFgty/pBOuYERXY/86
1dX4ZKNg8Vdkna98/Jk18rcPmTMb93TyxwHMW4wEFEO8PzPtz5/KtHwOIlJIPMbSmpv4E9LXsYKD
BO7hiDKMQAj9IkWJflEMzFWlz/v1nfqGtyQ7a6V+GLm2dgXCiFXVSsYRvOtrTQ0ZeYGaYqqp2+s0
vD9+lKQKPK4mDobCtp6BsOBy6xNjXStO5U0iHva+kbbENPXmxzSkWEfU/mcY9U+V0/7O/VanR4hO
Wm2lHzRwPGHFcOTiIX/R/RgBVtIlBDXqnjS1hGM7gfaqaoXmVgrJakRXb4J6GD+aqQSfgeS4Z6To
szyQZMaEzTW1LnzO4ukElLTyYsdp94Wcp7twzmBatbGMrmOUAPtGbPfTOCcoSY6zKauivWdVZno1
2kdXT4d1TSv8ntijuo/srNvIaXc1ox4s3Pz7njX6kN1QsvdN+pswsPCstRn/Au2rNeQe8itkQDB4
i9FW1GW4mZA747Ksik3R9eEt6JkmZEpprhtI4lAogvaqW6rFeCh+UwORXW3JR30Kf63o8BaK3L6V
Y2nDpbeLW9VUYgfwRnuPs5xDGGSboeQzjMvGd/tWVS811sUdWrp6b0K7ih052lWqHj+PtvhFkIz2
1JgTZQbpRhkjDJxiaU/3HACe+7iKiDr/iHQ5fO7TBolRY1x67tKRqNH1ctm087XTqljFH28bNW+0
luEYoPmWk3faVgTwQJc7B40CGSYuZPgHZtIfU90JzmIgg7ki7ROFNRidVV2PP8Bm6ft80BnDBHjq
wzx2YOUYzjU2gYrlCt6cvGchMKFCYPizaO1q4VdhpGRCwpy1V9jxol3CN1cE3jNktjtIyCZS+1K/
GPMDSifiPNmzWFLKKqLNGx2WG2V5MNmWvMefFlVf7POYDlId4YyLx6bZgMMjhjLqwl0g9+8QuZj+
Fm3+kWc406SeOI+4r6tdRbm4IbQpODtZK2/R/XMytLVNgOzn09RqL4wnyC1J79aDfeoJCL0/HrAK
wjRCRhd1/iVrSXOZShFe1Fl0LnP4NvVC/xMY2qWNh/Jtor2uWTUmQbRelsVM2hzs43IRi8ouTu1e
wjpMiHCn3kNDtV4JqFU21C2wIcJ2LzdW+9S0gsmI/j27dr+q6nczWea5JIPLC9qfqWE3P4IQX5qP
sgzL1xycworVcGhUI2Lk+uanRjtWwhO/i0ai/xJSLi9OMQKFDgou/yFwWFZVfAbcJZgv9TPpYuPF
9kmpL9qGC0VggvbNrPokKVeKZoMFn8wQNHvV4H6riTak/QM2My+U0UvU/M2ZQbXGWL6kuTacM2zN
yAfALGe7xCnlbuXgrQVGYmsuSsDIFVVr7ap5G63H6DUe6999FrEd68SMuvSGTFRYXQMvDdvuEOW0
lYXmoqjW7h0Yss2InHOd206xMypVIso4qT6hfN8mi+jQrN9BAhvf+sQ59EYU/ZTwIY9qRsnUJZvQ
tIefUo8BpLCan7XMKlPmP0TWqPukckgIDiE/ojiS9hkKOOatis0vQMfryPOhHBFrAvEey/aGbqj8
fNxiRtyMT4bfbcM8RbhSETgVNx/L3jE1FiylBjXEYysZ+LXHVoCtgR8IzJXcPS/rKOTy3sXaGnqD
j1ZiXiqV/m2ShdiL2LdvDZSBVYGK8FJ1XIEiAX4+cJdvJiASywLayVZwkui4bPF18yHB0pBFVH0S
5HCWSiIdJkeLdnGpv8Q9bmZWNP0t8PNXJ7G2cGHUyzAvHF3/gqHkC4mk9XsU0GGB7nvAC6ZjE/gJ
dsVJXBG/D3fNNp4svXA+kDoaXihHhC34pv0xBuoZYue6ztAploQy72nHWJ5iWNW1LzR+CnYNsC3y
cQwt/Rw6xBJHRZ5hk0HoJix54l5O1ROyB+kNJs4uZyCwnUyjJ7UdnxBCRKSlxeAlQCE80k02NWKe
baRzB6lzRZtVvbMdp0h169q482vtTq363TVB8DTq2tb0xa+EZKONhAz3vQipldO5dRrORAOy5sz7
49c5WJg6WqEOd1SkV0WfXlStf8brUb5LSZNjxkkZhISTdO6UjlKxnUH3NkK0dZFpBRRTuBwZC4Dt
/7Lpeq2TTNW4oNOJvmWEwIzdstZ79MjFCfKWemu6ElOCFZtv/hTmT85YG4cqiF4czEWtDfegD8YS
tmIdlatCp24mEzh2BeAlANJm9kaY3GbqELzQv6QFWvUmSCAFiUxEkh/2ietYdB/GkBehiyK6QYOH
Mj1Wh+aqOz4O3bj9rmvrR6NUxNphpoWWw333r2dDbpiMEazvwizFWSWZ3KsV5j8M3/8MIJReJJPb
MzCUlazH0ovaat1Zode2Wi4S1UbgmaDz5EgdKR/JqxU0xnPRJE8T1fQmMBr/kKeRfzFAfq6sPmR2
ht7VfZThUkyTd3a1X0ONlqc9kmOJkQohPOtbvpmC7Bc7v31UYEOsEUSj8kQ9u6aY9i/F/JCyfl1g
HAAWC7vQe+yGwRtj0UCMFlSiMHlfnk0EXom6MAhfKqldItisay0Jjong33nsaPOiiSUkiW5EA2sw
zhX8J5OeO94YN5jRyNOFcxbWr7YR/hbgxyiaWSngrt1a/PqhW/vC35QDrDm0pBssNj1Ncb3eNBUO
MibsOpnW3LxxVhFKTHyU60RvWmS1L3IxzXAkx9mNjtAvECW/bQwmO7onJ0yY44du9iujIqNTZYTq
h2Z6wPBw7CZDWqM1gkFmz/00ZlpBO13a0GieIQxAga7dUjZOqaZoSGVjW0GRxkMR3WqjN454sZST
YcGHf6x2TZ4Pm7BykpNpTYD8xpI5nhB3O8no3PNmMqw2LFNyceHgaBKKId0zDgPnRCOROiLu9qsI
gplw4d+zEW1Kja0KD0ckvdlxDhnU7/UnE1Tvtk4o9macKlFvzDNFSeCtXtX1XTH9J6B5zSinrwWm
e6gNpPQmGUw65Jv7sNKyl1Zqg13ZZz992SYhXo/DwzBV1gdpb1jildM48eW2JuDWlO2GbGszfyub
a5Xbw5l09uGInccTBdREVLgRshKKxl5lLBDJ5bhr9f7TjpL43Bqx7zap1W4J+y1cdgprV2IcJN1M
lw5Jn1wbSstz5Uxi3w/jUXRBcV4eShtMYMWgAsxG0GeIgY2KVr7WeLVhVLulxrN8tb2YugS6psxY
/TriJi0CBDhHlfsaTyOoKJ0NajSCcmOW43iJDfNnLQZ+Qs0eL8XkZJeJpNttYNTRGQH+5KY+nkhY
crbHnOQXIVT1aapjvIdxoCFvn6u+zEqgkQ8VcRXDMD8YDhUyZ+Oq9E+1Mpwpel9NnzoQSbXxVpWv
hM72r3ZepvfOMfZE3Ht1nQSXwAyamz8ga5uCUyWx1VSiNp6nPgyOXS9B2y8k/VlXw+r8uNWR73d3
Qt/zFzLRS6tTXvTGUl6GqHySW+lgF7X0hJi4wCXXqAyfUfYBXaU2tpEMcjCLTkQ7dIirCYmO0L27
VFacrlIbqFcVqibQI9PkRN6iWq51GBXseUw1YGNM/XF5Ba9AnMBFHKKy7FqEhKO8resKBDDf/Vya
ykc9v4Wg5AcHoHCqChFeiWY2V9pAlvpSRSuFEw2Y/IoDsyYo+071RjZo/MzMjLOFYzZ3BDRAQRu6
yiYoEm+5usJm19nIAaEtXGS0689lQNmVC0jYktNOz0NLCG4yMeEKfV6mha+tuqkNPTSwcu7FKUwO
6WSan0HZSB7sbuR4VHbMjean6fJUmH3E66zYdaYgdM/R3pnF5vtQIv1NVOOjBaJTW22dtN4ohWp6
IrBCBmppiBlLynJzS+8tRNYXU/OPCVYjp7S+WsvK9n6IILEYHcWzEqJ/H2UT6qR8w/ExOEAvIYbe
bzgJ+FX52Tf6m2m0fUxn3XgfFCEfSVj1nAENetQW1lrGi4tJYxInRaqaHa3ifoW+f2uHvnO3CxuT
k5QUF1+JG3poNLzCOh3vIW6e1cQVigLOEHfZEsEtQafGVIjqNykzmAZhC+08rLDZxBERFXn32oIu
WxlErv/uwnqdN0OMsCzvTlWlZ0+MwH/YTpIe25lbDb/WeKZAWpPAjHp2+T2UKd87bZV9nlMOQYfR
3wvhvyIjSPfl4DzLEs4UN2ndCo/bOWXh3JIDOg8m1eLSGsk3dNvx6VEEaJUunpLMOTuN+dVAb/2h
FgUrQ0OXQtF1ICFlZz87cnmOCCL4bP3M2XSJKnZskQnxvZl2Jh45XdUGF2yRVJyvQuln4ITXBp/N
y0jc79EPxBUzAN2LNMOn2mEgDvFIc7yzFOeZQrMEhmZlL2bv5Af84lS0Q43k1AYiWTlGfNcLAtgR
HlX8KS8rBwyuOYFel2RqAANoJAt/jls6pSVABG3hoh0oDlNU5etG9RO0cr26MSDaeC0ljaUN+p+R
5iffUb4msWYhH86orXzaMYE+bUpBtrc9+cNFo72CqQSEBkligduNQufIVmyy5RC6/C/zSxwPKInz
CA7QpPtH08ZyjPXB3odBvm8bqd9HcGu8oZaKLxA1ULinL2nMXhxZ/Qpma1+Z4m+Yn1Gk528W0UL7
bOTtTxaMZ9EZ2hnoiH7u6l47R7mlbJW8/KqUASIhnnCI2zzrRgfb5SSDAhrG+rb8gttU8j2YQfbG
GJRm7eeErC4PhWXv/KiaDk4VHpQhTYs1bHHBSXCbm0Aq1XkFrm0p2436TADJZZqVqoINejlQ5OQd
uy32xDoZz5ptArRRLEwLmhZt+kalVzNykSFzE6wY7ZOs5c0TvB+xVvGM7vWY7m7pd+LiRFNxz5rm
VVhV/LkULyMRRh/Y+N3I0MK3pC6HU9Yg7G4cWfrgDLYxzcoFXgvXLbfrXQ7mKOaNRadJrbIzBhsL
sTLEfKsN/3pIFOPop8xRoqT/IcWG/82Wy5jbn57kXGWd9kUAM2yYIS6B/AtMJCxnW6vfRMPZrTbm
m8wZ2amCqTjS4eISWp6qQ3sXu1gbFVwqfvzTstodfFNQKUKAdHQSkk7gMx1FE3cYJcd2V07oVh6N
2iAIEjrst8JGkk1peIvV2W4r0huIhvAgw8uA7BU65HjTwTs688P4KAOTaqXCwQKRG6RPSBdIt8fO
vIEaY4N2qXM0Ckl88BtDeywfRo2gDWXBwDlnToLWrHPwlr/7sB6eugkLvd1MZ3S/45M8gGZcTniB
or05y9ViZ1RkatfDtXQa0Iq04DAwv6hzSnqhKG9WPkzesnJY6hd0AenDTKZ8t3w5gTmM8bUffE8b
DeeoURpHINu+dSU7hgoS7XTmz9RmIfZ6Kqx1BbJAZqe7kDGhH5uRkz6Zc9MeQrqyTYaouqc1u58h
V8FvRcKMbHsKHKe/NXBEaMubrCJ8IRws6xxNHVcLzEl3eamMxQnf6yxdlai5+zScXFMaG1dFHRBE
xNAPBhfW3J0qEPc8uorDFEkEGMcpliRjHc7nGBDMazFQveUqM+Ost2vPolF7BjlhzYVqDj7STcBh
rqO5eLUD62UslcmVEIGvlgaNPAbpOe7aZ4O4nrViQRhop8m5muzn16xHx8+CSZNYC0MNznMlnVHx
YKqb+w+NTTuo5rA7NLeg7sONbQT941mb2OCEwA6RT7aj7sc0l2ba3Y7CrSpyoKJ1TgyVb/7Cn6Bf
6AEqu3xu0C0P5uQYa1MxMleKHA0iOMyHpT2gkf3ODEf5cNRRugebVK6zM+wM9rM+LN/LrALCzsca
83lEg9nulj23bCHeL7vmWJ3Ktk6ezd7+pIKiRBV1dw/xHOK4VV4Kcsz//kwIZHAyKcl+I2tnBfAg
w6BMC4DFFd7yNVBFkZgPlehQnjQR0+Cs6yvTy/Sq9heptrtbp0nd/tHGJJH5OGFFuUQqsrMxrnJy
/PJmk47MW/CTlTsrwOC5HD6i+QSSS/Ivy2mUNR3G7KXKO/Qj9UD6thxbnm51Eql2OphLZJGrmrza
WyabM44lpYayB8kzAFYQJC+Q+gRM62snl25DoI/rIDTB702Df8vDNj4/FtNSTU7RfOhTKK3dpqqb
6/IgW6O/S0fM6lI99/ac/GmZIenA8eAJ+NdsmJrXOFJvie3L16W3M78au2Q6PS5dW382ze6YxGQK
hWEJTpZ/ZlnMmRUCfjKj2/KlmdFzMJKkQ0tLXxtb5d0f6/Rgtec4M5CZC3K3WdmZncBHi/aZIR1l
Q9u2IiSZfW61Jo4/uYGeOGDLHOPZGRlO1G14jHS/uMC5c/5a95bag1C9OR2kVk5qI8BhdWQPBBoH
yqQ5UPGa33ryIpqQlZRP4mqnmoGNQ6HbNE8uGtUMPZxwEEW6+JvAh/5imoO0z0VgI5oMlM+iLD5L
O9eOdFw+miD3TzkG+fWAj/6rxVfdJ7l4DYB/7FMkbh4WpXVoZtspqst9lTrJO0WfS6hdhoQ0lon8
LVN56zvCq9Ua9y7dWhmk/Hny+6vKeXLTD22+t02UGL4WNyfiCUzUavNAImpI3sLUPzYre3LSv3bP
x4qYO9K4HVM/OcGNT04BOMQ1Z09aK/NHYMFZ3XQjFIRqkm17pUunx2YVSzoXbsmXptq+IlNonu1h
jhVq8Rv3Pk2F0WamFSdGeJrVdNgmB+PNMMnvMTpEy2qmYU2YbPpIkXNJ5w6/HcEM7ER7L+SecroV
fb3RIG5RGxX+rdRH8WSK4Ctqhb015nYhberwSkNnZUpiTY5r6gb0XHpDovsa070cSSG5+hKxN8vs
Ave9pwK5fp4CIz08TpGPS1+FN79bLlwqd2ytQ4saCFmLTJl9y8ZU84wwAK4RynuYaOOHHDTNzrZh
jOJ2T4+SBZbCQo+NkKlnVu044knSo9bLiy49c94jjBGjwGnKkHobqFRAzIZnw1f6vQUceZ3aicl7
aCmxpVFs1TKmjgFEJxm5+VsSzibVxUsT0n0zWZWHMNH3Jm/kkqHVXCVQMbbLeLMa4m85KK193dWm
B6XP2Q8aJNGe3vDJkOEvg1KfPJacTxt7zRpgGyEC80IPhIPVngzyvLSdU1yqX/6gsoblXJK1Ug3H
RLL9G8NqD7XPSSIW/nt+IppWeScA/nnWGZ6XB6vs/3omPpXqEMVxdEDO0dxGOyHHvMkRCssN10Xh
q3uz6/dZDfAXndduufqyKv4eINp4yyunRAC1TKXjYBCeKmkKxf1hufSxqg6chQZlTzfN8IyG3Ans
3T4Re+UveBofxhj81px2ePYHjmCOXDD1yyVoxAg0l+JxDEN1v5xdfcT2BAaYpRfJnH8DSVheVvnV
ZvmcOuywHs0IHMW54p/1IY+3/3qmxw0tykQbDlX5tpzel4coa084bOl/Krq5Seyw3IQNXGLm1emz
NnBntj5yoAKzQIrd+x5P7Z+cUvAlM3pyG6DMG60sHmua025HB00jOlQJMCTtWEhLZ5pJylWS9HPQ
hsRPCWXCXinZ70bJyMW0ZcKLsGmtHyMH2VZh2zYR1F8lcI1afityVH9Lw2VM1fg6RKhL6cLSR4wb
Dqfz9HDqM1ZARfaKSh1/sJhZtRl+BioIk9TQ/8RA+tj0MubImV0/d3HgQd0Kzj2z57WqGEzCC+kw
qHiFYi2rNFcZ+2wLkXwWZoqC/BtD82J/AKOnNLUrV0wiy1CvvYg4iTN2TYvKocsO2ETMYxcFnVt3
6napTpbrFXRS5UKFQuqNvsJV0FicS/hAxajcK3kw10VjPeekS+7s+aKU5mvUTid9CzVZ8YSqpDM2
TNs0A+Sysq9ejfkOpL9dXQuhHAbZ2Zjwq88+k5SnTGnyJ9XH8w6xwd+NRl1sBQsePoBMnEsgypvK
bgy23Uk5GiKhrUhw9beTK/NQ1enpjfXinhN34flhPh6jOOA8uMxYiqElnFtNj4GIStBHPJuUan7W
RjsRah/E1SVM9SILAAeoxCJtGNv6yh7AZO3GmHMObT2cgqxsjm1BXIzXdUhl9OqzGPXvtufeUM3f
ZkqjRpLsQ69qbPFLz+vRFmuAImE5EaepqtUNhhrtlqoUt05VXlUi8Cxmmn05hkeIzrKbyIG14wCa
00S3O7e0q3jrCIfWsxLXZ+z1EO074xvzRH1uqqKhczyFHBTnhnDqA1lV9CDiYymrtTXk2nYZ4NJn
EjSEWeCH0FEQSLO3Aa6QkHzOtNPO+Fhanl3KtqYTq7GaK4alFw2ZejxLscyQdXAuJu6TlVmaKZPg
uaMwm/bcikP/2sgbzbN9ZtpObFf7URHpRbKCgUCOZPwg5SSkhuxxzwHdrWX8vnpCs3Be/hXMnIeA
ISrCVOY4xfB7sLvsBdDE8sIhguhFnacw/InOcH6HtZ81ZO4CCpYJDzYnVyJJyfnAlGLZZAYNOs3y
sgRPvQKkPKyWk27C25bjbZAPxm9soSfcrMWJZLviCPlsxniSbDChY4qgMoMV04JPCIQw2rRpFgNG
RCuFQj1i0s+9CEzWvk1xVdVhH5xlFOXbx21d9Q3ZZ3JU+muG88MeQzC0h5JOKKOVBu3nLApZ6qO0
nj5i/085dzvMKU3u9aSLfQv/aUVeFrlJEX432SekoM16Z01igqcHTvJqDFxSlq5bmzhs05XcB8au
VZjsC0vTngib0J/0Grx90DbBSS3VlFNyk56XZ/L88vHMqSELp2HvJXBpGOQQkKvH8lfXEXPmkzyy
aYwg3epJ3ZOSwhikpzOUAdg6+PNhMSNzLLfG6vA4PxIxdbJSm6wdR5SfA+rJWoVmTNJ1jHGipqu1
TEyKvjwTP5CvYin4EyYc0gtxy7D8/cYwgSl9GpVnZBzCSwQqFW10H9cIYg+UaFO9CUcrvi7dUhVX
olLM7bfKEgdAWsMq0LXxR96InW+G3XtqTngBen8XRsmIOhQ6i4NVOkjilAJdU5+L7hqMRgz1hiaI
Ied//qrTezu80QyfIYkl5eyMkdLk+lY6mbbl7xFnMWU3sPr6M8qM1XKh9jF1QJExUk40wjrT/ANH
j0IupwAFGVXZCTqushp1aQ54oPZTUPZslpcliF2IWk595mTeuWM+w3F0IbaJUnbMhwh6YtDd0PGY
7M1ylzvH5bBpthUlJQm3mGCwT4ZTbh4oRMQ5lziwgT+j4ykBaoYRd6+MOD5GidQ+RcxWn+opB8Ab
i3H9eEnXupSt+LUzIgYZbf2aqhL4qLnMEtEobZX5ihrmayuMRnKkyjHbkOVnb6wIiBNaKONZhGJf
khJwkLIEwpLKdmRJCjpvLpvBsj/KnoKozsX4RAKbxJqRYBgD3Ec4FEp10vaU/2pz80kvOxzVcbaW
OWttRuY4q2SUo03r19PRUIhdIMjHWWWkIsD2CJuVkrYFiw7LCXLtyi1sDGuFTMhPEPbVDyjNEQfC
sXw8W772+NOBOrMo9caNO9W/dS3jgyBRlL0dRdKtMSr/Ztq2K+JNjiVEFN07Et7ZBBkXl7wbafVN
lXJlSBdgUFOUa960lmtaUkmI6TzBVWFpt/NenJV5zWHUEq4UdNINSdya992/RIzDXqQpPY3+X0VB
qv7uDFBrKMOZmoAurleIU8yLYbTPoTxWLyze3Zz6SCEF3kVxC1N3don+WszL+6PbSz4i91yh0f1q
6zkZWZmOihn/SUT0FInOuSJOyA9Nz5ksyMg2J7vYLs9BAoqZn9Vs1HEzwRASRrQF6Sidcx1cipSa
u0hJFc9B/bOBbli/6FGvbQMpdjY5Qq972VHUjFJvuX5HEwT4iqKZwoWnyRpVaHs00CneDJBmCuDB
lsCmdWOC2otUPlA943/iwmGh7lGC+Aq6SGWcWS/MV9C2yCV2WrO8AQiSXKk1J0wfuxE294Zlhnl2
NivlHfrhUV7RU66enUlJVo7TBLgp8RNqSujm5ISAiVAm4HvRzzDR3HYAh2nBamjgPJ+Bos4tfX8j
RfGucULaGpVyl4iLOvB+wCpPqwLEzrz5h15Q81kTikW+nBaSu+xk9lpE7d4AH8s4uKTFI8ydDXpy
DSupbBwG/A0+ILTGv1QSK70+NNyytf21WtaxCz91QjQ10V6XwDn0lBhkV3pYt3p+/2ct7nhvTfdH
ScGQcfI13mxjkd+MoMM4fabzlSRGGrGQLEAlBMNOsyIonpay8cGxGZLeHBV6QB6jeprAU381gWWw
ZxKckg9HLYQPp6Kd2QyR8WVP5Zce0ogKrJk9lv72++mCk0PeCNWl6Ssd5+yKRI6DrW7wG6llaz9q
YMNjs+3OcvDdGIVHbganVHSZ2IreOeNmnpUVw6YD8Ax2o492EHjdJiKzIFMTNLCqtoV6JDz4TxJ7
rvytTfVbDwYoHW3zIAz1mylT9kT333CXBwmnEnNiKd2pk7OfhBaehAzRW8jTxg+mn8wLo4s9Gtea
jLeeg9sEQ8G11Kxf5V1/oik9k6okisdgaDzQ+yQ5kibWiktVUGMYY/NNxFC5arX2z5BbZFvZ/bAW
Op08WXHEpk+Gu5gIsBgdTswDKSptTKU2GawHsDR/CECFRJuaGzlmnCQ17wIaLfNJ9YvYEVYaMtFm
pN4GHCKhZdJ7J5RdnzfRJtRLjoKK/BS28riTcYSygDcvRJ6uazzIYenbntEK5SiAmY1FlNEqGPpL
GX4OOeI04SvpHcy1G5eSxUQOYkYq22/gkKR1BezKdYiS5EBs/yYJ07oIZYOepNkOTaAfoRxK5H3w
kaaB4ypy/8sZPNj8BN5a+dax6JaRRaBsxiGBKFrmW1iAw7Cv2+YZAYN1w+K5IV23K3PVEwYaTdar
Eggsk78ujox10bYef1f2aJRBTgFzXtXJU9tOb1wh4y5C3LRWNTTgoDn9a+dI/J8d8A408dMWhG+7
9wtJ27CjdZtKtp4DDv6ckSNt1wrpy6ePykIdwwmGHenWWTMwpG2It2ptY1uCvMAdQjLjoKpkMJms
O0PnRn1fci1awzbXTM67qjeF4JnjBARU7yfbMZO/aAT+GvRiS48xpW9YvwQyQ1xRadD/khv229gF
yzWs1UoO3GKqnG2Th/cxl2W3SGrNLSVnHRlVA5FF/FCt0vaqOv2TDVIDRlkceri7sCmHgr2GGDzu
hz8K2crkqnVbQTYUKD3ek1JSbzCIyDZ5mTBaHDXZteg+c8tHv+2OayE1LMVNIdrGARAEUigtFyos
aQkhpZsk1A22Y+T4su4WYbXRpD4kNjBUdxFUC4KbrHPqs9MNOlNFg7vHrTHAg+DRyrPV/8IooB4Z
jfNWDUVZIzhW92p+Qm15oPvhX1Q4ua1dJ5egAlvbo1W0TfuQZ/lBqlEaA8fC8ARkLTPV6VKEzDI6
B/4ILjptEcZuwqE8N/gJN6HD8KM2fQB+qAYUZIO7ppAv6AOVdfifdJ3XkqPAFmW/iIjEw6tA3pTK
V9cLUdUG700CXz8L+s70jRsxL4SEpCoZIDPP2Xttg1PM0kEDgenJPPQdBGWFZCykaMB13brbGydb
DAfay4qTME1z2KoBIbIVeMKZXhWj50EdbIRDQfCpdr1KdkOg7QYN2YU0+t+TEnPeRmHsOxqXgWR6
z5KeLHOiFahnJ+SZFztHoQ+p1sU5kD9KmuuUXka/j9T6NtmXOP8WQasc9R5i3mC16Q5yhPBqPFN0
igxy3QcNHrZ2GXmn/JPyZ1qqd6dFgNHVkPWd3o0PVdrVzHDqcdeT2nUCKNMnwVOvDY6PWwUObvRR
9s14a41kPwOuvWdV8a5kiVcYVUTKgP67rINfIcsZf3Scm1O77okzyS9xRT2UkbA39eR2B7DFP4SZ
Ob7FfGCDl9wto2KLQK075jLdZQZukBZX40HAUQDE1u81syLyOskQTLXT0UzC+GovGyNuX2cRf3bm
NPzIKIXCj9g3Jry9VGQXdGL5sc8y91w29HDNNik9ByXyRmt162nR05C4lV1BXrPwj7WPyA6/nCjO
rwxOMDOK7j1LXecaM5GGnPpiE7ZG7DqVY1XIx/q16maCqWv3x1S2P4smeMTIJ/wYSyGXDMwxxNFs
whmawEjVJ5HwFOFUqiQV2PjbLfeaqX1zhmrDl9Xmha8m0T1Ern9QZ43ziEXJEDnBvdW6cj879JvT
piAskpITVuV42gRIhByZBQcIncqOeHAPst90szu+JQqF1T5MsSgYAUN3H5p+CG5uH9bEgs+K5FtH
yXhy0uE20im+kW9ikuJjhVvSsGlt0YXPMyMnOCiLtoqxL0FneUPLJJ9YhtLrAM0XC9vQLmxin+7d
zKRs1Fj7CK6oftfUr3jJ0LtGTGa1orjGYF82wo4cZP1BeRXHrM8gFnXNTg5C2blBTylMZheAmhAh
7aH2oARtS2Z4XmpjQ6kNm0sRrZ9lRLgpsjgxd8aKECPmtELnqE89erMM/xo4ebFrKo3BSkdGINAg
3weDwGGoiJpHsKZ5cxJm6qrqRFtQwMmWrg0MWdHaDxblw82sxNiVCLXMglllTa3d8WIxGXJYxHfb
wIcLZmzVeir9nMELNaesqIOn04FO+WsDMnFnJ26yK+Tw0fdZc7HieTj0BEbPRFWeUmU/xMImVgb1
WWgC4iukftXhGAKosIHi2+5O1Zd6dUL0TzeHu5m3h6JTKPifNZJuFMf0IdVop1R/smVX70rq/Jte
Z1JraulP11BmT5lSY0NrwfXxyZSU5upvFhzHUOvNV8DOtjcizdpLsjCbEhG1REcCelZDV246e/Qz
J9yaWPZTki9TTdwGWHJQ5FXFN+SQnYtwWJQOhCzmVgeNd+JH0guo/VXQej0TMLLkhOkljssXxQwT
Vdu7To/Fz6C6bNu4+WOz1AvaZGMl20yq5luOvQPrMqLBfEv2DeraRJyqyol9FktUcFtnT85A5g1E
pY1gvtFEqvbR1uiKQpo/R9Wzwmr21NjJsZqQjTvToSQM1OQgPFN01y6ZRocktSLSoaGAsHYaXuiH
/JLRGCGtCtQnYPJbF02SP2t6SFUTJixLki97cLNDTNEskpY4yOEdcHl1IYzB9GO7IJqNdYJfUVLY
ZukAXjl+YABPSbzvfssge0B7tITsMmGNiOMNTPmjIzb95AZIZuhthx4UuyW2EIQ/y9fwrBgy97S8
L7ysYaVcASbb9opq0jFqKOC546lJFGZLanaoRfHI6n1AL0DsPf2sg9Vm6dUdufJg86cY2hr7oEhJ
fFSjh7mbqp1tJhyqFsKXwjpXkYY1TyiA9lUXrIcjPqOx++6X8a2wK7GflN8yubdxbV/1LMEjJtPu
EgY2C13EDVwzyCd6q7JiIbY3xR4ZDGf43DNxqwqKi8ixvKa1cMWKnMUx5pstLPmjzeG5wcSeHUJ+
8m2VOpZPi3sCdT77k4q7NFS6fCtc85L3KZkQydB76JA0FAtlcjVM8xV0QvdANb8vTY9ASHEElAdY
gYEPCUgDzGbZqDrJdHNFRF6W0zzsUC0FPUs1W0V2Y5DxuUFBXe7yoX8m7Y6zOh/eafZkMJoZPx3T
qU6xUnFOrTf1DKc7cXCcGMsj6931Vo7CLtusN//rfrnuZeVdbZ1A/v57l/JGeupiR7xQZFdeUoSf
ONODx2i5l9fFB+ciQMXlXpKxvFFECZgEXOBr2lMssNrQ3a+PVhxqtIEHwkj1aXjKAnITDK3fWS2t
tapuNxw1Aaeg47VzWO567N4++e43FanLtVPrPXDU+eiUaXeaA9B9pnMr9BcMAuJ9jFpsnGVpvPUW
88qwfbHALdxKFeHyQD6VZ8bdo1Fm9nUgVnPb4HAg/Sl70HMaJmKImy38NvOU5yyOK9LEHNgl5N1W
BAcSlokWBm8UxdWPxjqjVs93ejHKvel0FmepmjF4lGQkDuo9yUR4UKPos+q7n03WXk07QRARV/0i
0nirmS5cakf0TwqrORPlRFv39UV3itusBNHjuuknoT1kwW8kOmTY2ZLKHWDh/SCKBN2IyifX1TE+
UYa41f0w3GSVBLQpzIF1YuxiM3WVd02xvt3gHhqh9krfTH2hVAGC7q0PJ1aciRiegaCz2Ce9g4JY
uWcJLB4DYLAnfANAn8RI5AaF0+NcEL08StpG5Dsnh0KjfD0jTua0zG/vXaXJU5Urt4gay15WoXGF
pe3uCOpk6afki2Op0JC9TteJKsRR1Wdz2tiuo17XB6ARi7MuXW+9929jx6N2XZ+mjPS7UF/KJQxC
+/uq/3leMOC1yqZe3f7PA2JSDOygiD466pyn//kD6121UbleA7JbX7r+x3X/35d2uaFvYWa4//XP
/7359YmFAkBJV2fgR8snZeo0HrSpfiReuio2jRNap6iKuRkalXVa71egsw0uwDxETr11ImGYYkYA
ZW/dtz5xfWAUcbStOhc+euKVpHVAmRoaajl2gORdYNqgOeH8UVOZn1epJR6IiFLbfC5GfIqumz93
U9jw/iyfy41zEdpSg63Mob7+vZkbhoZUM7W3ltvV2T5Rpu1gys+AaR0t1P+7GSpZXHPpBgfTaK9O
Pxu+dO3CU6NqQhRQh8127MhZhskyB5Q4TedI3Ohz2fTqTetOVYGwHgVZ/T1VLYJpJAwMH9GrYva/
yUDPbmTP/STC2vTJ604em8nVkH209YPULH0nxkG9plHhgAEpkos5pJAxSlucAEQhpSeh7ph2sXsO
EbgdDCLqromqO7teJoZXUDo4dktlsuq4BI5IP92lWGkVKmEsVu9pVBROU6P8IdJneGiWzTwMuLpK
luXrPovO/wP8dPlAgzshuLh858re+BGSAE4pNgGrzdt6NxqVJ8sZVT+hBL/RUDjcRqNob8b/uyWj
n7KTxdGg8DtkdXSLszajmtOK6GY1/UeWMQOIdBLY0caRFC7L/RS7wctSAks06jkj3SSlCu1dJJFW
OLK375y2t2yuEPYAqPbHERtS6wTPcVqeWBO4FHnZmC6L7klT5e7fvrY1/sho0CBJdS4KmeQTIF9x
rt0HxUxdIjal+6RE1RGXfbCNsdnhu4gnJOdsZsWmaYHiZm+VDTO/HIpQPqoljXs2eOyrB5NcPsvu
nkGstj8MDemjGaLvAs+avzD/Pa370TbPO2p/0z53MoJl52xriTR4zeLBOmM21DfBhE12Kt2fiu07
sUmZfEjyHWimXT/F+Stn8D60kc7Bom32Oc6UyEGxF7ttsXEmN3gFrE3VjurZRiW2igMTRC6kcFqp
1UsFROgibaPyTGp4qu4mzyR7Y8oX1UFPmCxmcnC3EZDtTWFMSbHLLPBrCZr5ahMp8Y8M08puAhN0
XjdKQQOXlfErOPLMs5O5fMwjvTtYstcPhdtZdxHPtUdcnpnWLP/huf3s9OigIBL/6Jup2ClId059
kDmPcQO8W45a+NNGiUxukfqG5mfJD1wovbIsnxHXRX//hpPPryKJs9eRaj+9EEJm68HWXjq7+lj/
ie46v4RRQ5AksM6PpT2fq9ZRmKAuN1Ndi3a5mx+zauy91s51T42BSxnZUDy2SlY+xi1QIacpHwwj
m3e2ZbZPddS3T2ogdgIv5MO6i1JhdRa9/LXeU/qWWMBkECzqYSwodLZPFjXFlxTr51ZN4Ew1i7tb
5XdnIpIBj+qHksWPbX5W2o98IPeiGgrzwYGgB1BVfQ6a8WtW6NgXaWjeLVcnRjcsWbrFRvmV9/0t
HFnMN6K3fKzDKE61QlAdVNMvF4wIuRf5j4p24tL1n/eKRphTrEK/a5MfdPKG18xpEIdqbvyktVZ9
IN9AEpzQlYdGtZkrOmixgsCMf5atOMeT/YvYEOWy8HI7lejQLFLNQ2zCPTXt/pll/cQE0i529eA8
UZKpn2NR9qeSPO/Nereqtfo5sLIduATm+5l+yyHGPxtE+fmujsiH2r37HASClfDIVM1S1W+4NrXX
IIU6JM70RetUvymm/qvDdwLgROh+wFd7a6qZ9lqHwUN33dflV9Z7g6AIu/7ox+FXFodUJcPhFUsM
beTclMcMb9FUNrgLEDHea6fxMorqEJ6HZ2LXynu9rE/GRCXaa7m77rPLsrxHFhnjnIEn1CLlfd1l
5XZ44GdnmF+e8e8FY9JdrDEPzuvL1/1o8Tmg4ch4fUd3bLM+Qlbtzm5osayvp0kKn5Kct+3QSXFa
N7CJxGlaNv/urrcqRJHM5f9/D7tVgLmQXKL1yc365PXPrK9Yd64bI7e/5qErzjkKUwHd7hK7qRbw
E4yJT94BnKimVe/rxp2y9tgySwcSlSrt1qq3ykDgxKzStqU+ZZxCMU5ETzPwFsjUHgkNIMFs1B8A
htCpSQP1R9NYtmcKReP0DAvPSBNnN+kQ2ULF6l91d0FUjV3m1WZts8jN0ZiFGsmaNPiXhnN2XTdj
qP7n1npXbQkSLpF3YY6Nz+jm/7OBToQjZb0/ZlZ0tiu1PoJH+OxKqLlizOGz6mgXaRivd+xgYg/x
XLBkzf4iP+pxHg9zW+pP+LD0h8BuECs42tO6cQjNwHlcjBCMXDy3NhkoesK1twskammnbe62PmXX
bMLhPJVV9zVXGca0sH/ta4X8287GHrjsV0/m3BZf6VwWuwap9jGVvfFKjCjsitl9S4ziYLk5zZkm
FfCGywBdpo5QqVG197CdLhRCrJ9uyr92cl15dlB47wVojwNGDffJNRCsr09Z/lAfS/ejceiYk8Jt
0fykEjylQ3MlLMtefBPtx5QVN2Yj4W87nB6URsYfoY1YKDL15ApLTTnbwlBJKwYw0jj6+/rUhj/d
STf8dGk8E5gQjLfeZrhl+Jh2tWBYAuPusD5lHlB0MFpJ6ai2uYO5J4ntFHe3Xd8t5FX3EXTImfj5
p4mQYBdbLw/kGuWIDgnE+oz1uWEvD0Zd2afQ+KzTSL/gvreuCHIbHGvLzT6xq+000gKidnAWnQvu
oiArIw6RZpdJFvbUndgZldZQ+OtNvv/uMuzX2yZeKb9wUsWjEOpbrI9IDx6aW+tmvxoWmd/EHRJ/
mmq/zLw6OpmR4eHBoV9FMfnwSbFNa0F9vZBffdTOgLMgXQEiyN6GLj9Ta1QupV38ZzMvd9d9LNv2
UqWkQyykOyCKsf/7eX9fppmvIU6sg5zygXW+QxkuHUKkOR2i3HUDXSu8cPkOL/Okm4dSJ9gtpNVX
pvNHOMfJfuz0+KKQEhI8rg9I6ai+kQ8KBjeeV5jVa8GVfo9fh2JWYxEMNjb2dCtw3U8hONTYDKpo
X21LbdAfLPtVci2/p62q3Ku4Vu55Pe4TUxmv//bn5cLA4EsS09ztgSWecGO0j5qI8kfnGY3KvDNM
8spTrdGvc43+UbdL9RtdDQuSpvu0TYv+uiPNE8Kr+tGR3YBaj2fYWcV5Fjuv+SSNfRKN92IyTF/i
rH0dLBWRdNt9J4OCykKW8h5GpX6m6GgvlcHue9qhhXDfSe5AZFpiPx9UZw8R0/WKGoSz6qC5k0g1
3xih6Bjl6mKGqnvfxVX+aDTYZmviPd0qVl9wS+S7oI7Etly8hKNBmrTCL4tljUf1GNeo1n6ytn8u
uqr8KIbJ3MsMwSF6neID0z9ur8jtb53VaA9q1Wubsh7jx4h1zI6SHt2DSkjYGBxuLL+ZU7dps+to
De5ZmhCanRA7T1aO+9yj8fEiuHFvuYW4CAMiZP+wmy75ZN50rVD+OJ1Jdzupf4VRToRJ3bUXgv4Q
0RMWuo37RN5tJik71jgohJVcoSCcd9d4NBjuFBpWdKh15jGMnRx5p9TBpkH8ln6DT55S3nC6F2Uc
KG4GYfoVzdM1jnQ33KANR+4TE4KAREBW8Ywurc1xXlIqiUTTYtFwH+akyl+UuMzOQQDLDOmi+NRS
9dq2g/qiytjiO6Vttu7vk/GM8bHwukAQHT5ne6e19DtEjO4FeSDREnVWnIQluxd77qod3o5ua7By
oEg4jD4DlbtVmCjv+8GY3x0qdhvIQcPN1ILsvSK4zc3Eu9ZW5rUMBxLclGDeYyrp94Vr7gMttD+x
Gs9UU0V7dzU6jVkNREDVU9BxOfUUFD1eIZLyWyjVOZfB/JYOnbGfu46ZK6Gkb8wfLusTxgSFTY+w
+cEEvn6lsUXIFpPe75TGFhq5/EKhUzJw2s1OnbPumMVJeUB3wOxH638EJcVqNUzLs81H0MP5scvV
6TFNbOtWC9f/twv3D8eBVT6sT1j3J6EpT4hoWBfymnVjtyOgchQzXjfSr4n4WZFZwUC9IOl7kFMW
PfbLBvaG+VCon//2JKUVPhYi8G2kNrd1v2XH0bnV8sTPYr0HpVcN7yqKViIarOGCAH14X8KR2roz
XmhE2/es5RRZdne4sI+601T++qLEzSWygKo4ri+iafqW93N7l41VveqtsYmt0vHR4Ew4D0osluOy
WgEU03uNHhhemFRYIZZVDXLF36bNZLTByLpjWB0/p/5ej5b5heyeQzilXItxZnrKzfDPul9GJoGF
s4ge4zSPLzUyJ79dXlA3iocaWv/A+hXvA/KQDoRU1G8cRCfTAUyq2Ba+ulbXT2nEpIaloPkKIgni
rxKH1y5yjdfBhXikDWVN2h2XdyoLf9QmV/8+WA2NN0zltpkwxtm9oe1ousf7brmLjuvFUuP2yrQu
3sESKXy8l+PWbbsDLF2UwKLHPz4dFGVyMWI3n5LkJ4+MD4StZcTCXc1+ZjA+Fv+5neTbEcpOlCff
udQ/o7KnxdVRMtawkC6XXb9Tp28j6NpNo8/CD6tkm5hCRwfcXuc8Ks5UfEMWZ2cy2IsjdhJqeg1i
rTSyPQIDrlPbaQeNfhggL1LvBC7igGP0AP50OA4D1X2jdjFRKefRnKPTem/QiY0RC/E3QL9+C1U2
goHA090p2TZBnpwG8vCeFgyPljKn0OLezwxV8YZKBS+TFz8YaVlPoym/Be5LRewDp2ZSXpx8/MgJ
gOsrFPpdYNBRSsfnsOu2dj99MxU2tYkOkxbcsH3C9g8Szc90uXVNHTKOku/Msv50rGTeDRR7vFix
Lw2XyHc1DR/DSEl20USVfGFbfJrWgHkE0xgx6MWpSPPTYIWWb2uJ8gq54hzLTPvSeiyxljT0oxmQ
e0i6Pc2g/MmO0SW2RgS2NS72BJ+/2MX4RFa5Z3TRq5WMV0PJz8gOLvHUviiR4mVZ8D1b4g+uTnz8
Yj4Hs/jGmHG127S6usi/Mouv3lEBFC/dbBMhz7nRBGyWuDwqAhbNFBgH8u6Q5g0INHLBT96VyLWc
JKGdLalM8HHBb+SHuqTNKRNaS8Ks7E3rEEyNDtOfEJ9iJw1Iq1RQUMJVByLibifcHTT+Cnz/eeh3
rBCaPkUW0mL71lzyyGBPB16eRGfHDJyNUCjFFOXo+A4xWJ4+klWWMxOEPaTvRYPXBEnIzGAddpsJ
qdSptEwfS6C1kKLJsclN8v1KEsv6LvEcMAM+ub+/G1dORGiTKx/AGerMYS/h6FQMf9DCDbGNTfmS
zFXxms7JS/FEcCraVoUhg6injtlTWaBHcYY95b13unjaNbQpGiR8mMKysz2ah3nfaFQ7M38KMd7Y
iQ4SLdVfSjSPm4QTktiUmWgvR9Dm0+eE/Om83kSkJwD3VycmPZoI1K1Z/ySBckFEx9IrCRWszfy1
CxwLxRtnBdDELRTh22QVFRpKzSGHTF5YNDmeKKOJvzweXejXJ+qnQBmeokJHRBWaCQ1a1uYq8cAn
TSZPuovzQATTcSzCzq9C+khguXzGmn6I6CcIcRGRHC4oXmFkIP5DDXMa3e7FWYLczEib9xTAn1Ng
XftQ7xmxUiDZwJj/MNkifdIafufLR0apTl5k2vjMHKJxIYdH7kdbJ38MUzmIKHnDdZoy36TTVsXK
jm6nheyudrZZ9myrAW00Ubw4oo4OUY3tTDOybWVX6C2qfOfUybtep9/UdZAaDwnlsW0ahzf6f6xW
f5J4fm6RgRVqqm3JqSA6fJaXQS6ZBFtD1yjLCKpoVgayIHbzN8a6btPaFplwijyKKjgKRqwoUvZd
F/8Ws0QxMshXIWdlQ5Vx2uruKHaurTWnIRjPOat/kj5tj55zvHOqNvCKtLvRufFHJXp21RDzaa1f
CS2gy9yJHwzsXMG0+zRJB8oXcozKQimYV7QaEzCwkDVvBmVzY/CKUjuhX8DnEAicfcLvYuO7Y6ni
Ef/4GseJF47piPIgi7yWIhsX+vPcE1WnhcRAalP4U0mrx+VDQrP/soJrPEWsgqaNOsuGybZWHMp+
+lQ1Y9rjQ7xUfVJx0U5SjIOkDc1aNm4NM9ZggF0SUpi3qPdnCV69iVH+tUW+oS/SeYFicYAnQUAW
Hlerk3DkeyPnX0E/M6clvLjHkmdJ9w+Y+mBTqlAzQi3oN63BSUrUl5/O6hcXVpSAGsx0JRyL/VCr
ZxDojZ91MAdiDP5X27hJM582B73kfUyR+9KVkoRJiImNKJ67W0Zo5IUYP19zsmapXPysdYpBqQUV
buAazKJvmS4cAUEddNS2GKS2GcytsM2/HBsx8dgZ8KaKDNtIlH9VCKheYr27mY72HpTTY2tX15l8
EW+slSXV0OYrRluKop+TykgPlVrS/h+iN0NyZaG2n2yU2H4iK/nXqLgXGQkEUNk7WS+HoSP7rKhx
dKCljgK8CVWRAnxRAszAwabSf+hABQEOAg/LJ0KbZwOhi24NBG9Zv5W5joiYpH2EU9hLZXCuu2z0
MZz9UBBJaF16jNIJ5FZ/sbBBjwN/qpKOj3HlSNHwks35A4mrbx39XaPr7xNVQQ+Ui0d1BYZ6Gm2q
UMHEVh+tCON2Fl5Gu7xG6fhoGd3wxDkHWdEVxzLKf0G6TPYcQCHqEmJxp+cEoQbiWhGzOLfYFZFe
YVj6yZ5nrtuBi2c9GHczWXRFFWe7tpYcj0AJWpc4W60VKNiaX6gwqIe66C6nttrHsr/J3Hyze9bZ
KII5SSF76ovsoQu+mG6fHWuPGJIf5gmClhcRERtoswqrAtfvSDxjjN6zj8kt67vJ04rkpe8N5EYl
axVDqb+Jnsd3akUvEcG1QQL9xU2Po2C5BWwnTO/10haq5G87V66NUn+p81NYGw/EzJzMWB7yWNsr
Znhvmq9Za68gx36bVf4ghugrQ8WbDW60a1MNqfVvRPAubo2a89sI3hRKZIiZj7w1ibS3uYHSOzcq
117gEOEeaX5c+mICoKPoyJHbibU2vwMakQGjy6RENtA7lBxuiNBZDzKia3X065ls4t2cB3x94Igp
/yBBMscCoziVjlgskRVtT156ynjTC23TMgpuGmxbgggSPP2/wVaAZrHEtMncxABVUDM8Nz+GlKm9
q1R/yDfw7YGsI+GIxnPFvqxrhBfUlbZVTgWEmtqxn2efaIbi0Np0kzKu8oajfLfzgJrNLYgYDtFK
U/bJksEvqAWfIb4xkR/yyTMgLT1Yomh8t+jd98DI36K2af+kktTvvuw//xpLe3u606qJ8BRn3jQ2
gcdPeOC7UHa8t/w4k14BWgaqmb44yIw8J9kciy+OV5aZAzSj0HHoHy1ulUKyKI8NFGmK4div4XKr
0BRxWr0suaJ/xqq2tyxD/zMX3UFDAPXFHGsTtSXNRkK6eQfKWUlG64fU0AtRgZ34NbPf2uJb0mus
nEXOsadI57uI9QaeHyVzh3aEqcjrVGni2LZwK7S0uK8bGQ6epj79ByFRmf1DRwzViTRixW9Guz2o
KFbeQgdg0+DMX+UwQKR8ddsw86PJtL/HP0mY5D8DxaWNDJbvkyTzj0l1dD/RLaxkC01rCPOnv+ZP
La5QGqZavU/zoeRTwUtb3QR/7cOwG4qLqxRvySynz8Q0r+TWAIhqhqm5mGox7I2RYrFhzeMVvGS5
a5sSfD4FhTtpUcE1X1ifOenbKFymD4dr9CbDkQCGVCauX4D421uNPWzGluqxqvbWr8pgkecOb05t
M5kBCfVv0wyPsw46xsrs8lxYcOOG6UdEt2np7WOkq0bBTzmlkr7WhEXCQcqpKMW5VzR6hysNourA
+kyUrLvA3MV9O/0gH37jZOr8FXbAWwc6kz6ZsuFjRxsbE02vXAG9fbnLYnZMKv0d2xODB4AybKHx
Q1416YWFlLZrK/fnaqw18l8j3kWlZb0HeHS60BK2XsZ+triEw8kvZWu+IEhqd3YxmIyKCOsTOzZ4
u3bzaGoor0yR+5NTxFCRmObeSXoFflT07Y55HVydtrSvTTe+wAPPXxtz/pBhMd3HesYl0vbHWJ/a
N5wQUDIdCrMynk8iaKqzbkplk+FZAc0P1HKBIGTCvZoFtYHOAb/aZXQ+UKUd+6R4Svkwl/VJRL3r
G3xRfrkwZ4zc0U6VGHbCrm7NQhNiOiEQxlvtfpoSJKgcp7Vp2/c2SsRjbxQ43ggAh72ApOt9rNER
DYZLNwLQwIwyZjdCfziIJp1wi+AZ1Mnz2KQCwZ7qup9tgbH3r20O9NDGGSLcPMv7GOLR3FN2wIAv
G3kFW/zWilKcCrOFHO5gvF45s4HUPrHY9nfVrRrosGAnrCsoTnEBv0n3Ken5tyarzHgynuA0mxgY
GuFJ4g++51bd2zQ2zeBp5Yq1Uaw/Y+xjMs+JT2GJTgD1OF0jfSoZYhy/vEMWMwUXlWg59P6UM/Wd
hrdslMr8KxRPU2K8FX0nv2nnvymD8YE3r3kCt2ABbFcJDFrPriKtRkhHjjh0dSUfNcpXSTv027TM
kVqtxwCpZsgrFSQ3RTZ2DwHN/9WM5ga/C73KXv76KYff1C/QAbB2rxfKWF9zdQuL6Jh1ZB+E1qJO
zHsHcitAduEkT+uGNnB07FX7d1ZMJyEV+Ty1lgZYueooi8XkyiOZY3bSnUgfqX7MZCyitcxqjKgK
0NXVeJunrnI1QvMLsVywARqi+lb3RysnBwmFWSGiEOm2l8rFrm3z0ttBgTsqr/lVDtKKtSUei8tM
KIlvBcNqPucZswl6nvFeITt76vCNagtsHSX+DzvrxrthUJD/C89qkFfDK8xpjkw2wMVE8qewoYan
Cp4RjY3peVZpjuqsjs+JA9/DHvR3t2Wl283uVshxejYbyBdBTetDs75yArfIVgEnVTcz5bZyhiA6
wFILkupx6mTEr95/FJY1PiGHiDZMXaY3HQB8Wy1wTquYdhgK8hcgQfoJ694N+pTzMlYxUe+dkx4t
VFBkrIcuhVUB72ihYqzk26HEEtP3sFy7GFNPbw3KIZpK9fJ3dJgwJAZlYWzaVCdLvCMam38dw6bW
CuMi1pujZUuq6HXtrycrBEuqXJ8qGUd7Qou9IhzDQxH2yVlRDgBe3HvV2LOH1yYnYu7nnNYOi8zE
GvdhzzEwA8mEE219VW0feK7ZaLfWQa8jIW5ua4Ln35TefBpKWK0RR1jfxd2Tw2UTt+zNHdzFXIcO
YP0qIef1eO8ZgoUaZzSJy4YQKpaiDjpzJTKcU1+26mFiVur1mMxvNfkXf9HBYZ6nT3hsCXttYVhO
WWr4fHDh2UtgARGa1kFTSY2Scq6AqEpISaLsdrl+EDiRSm9wyDArYer+Ne068MD0sY4elXaywEQ4
lNzJy1LLHHKEgOhIOYxeGlwzTRj2x6yi3Gujb0k90nOcAYtVNh1pqodvgxiRfGdeNQfKO8g1Azcq
JmuqSlBjobC8VCqTwSgfUFhHKYM+w0tI4QUWsEF9fT3mLXpf+8W/f0NdgcT/AyfFa+Koewc+5skc
rXFX0dc4ADKkgz/1/QvcRXWrJEm1C+l8pvj+wUuHMQKkRiXqmJOm9QxDL7d9OOLvdv4Pc+exHDmS
pet3mXWjDVosZhMRCDIokzLFBpaqoLXG08+HyDtdpBcRsInVtS6jVbKzHIC7Hxfn/AKryY3kGa+d
ymaC+gN0gOMma/v6s3awmUeXR0Xvv38gZ2NcyJH5PYhAtmeaFmy5toR75ANQ68TIIF1xDNLfey1Z
smzgdIEUg6ybQCSwyX1vSRNgk2flidHu8OFTi+lXpyqMfmeCiUFJZZ/mkfTZaCgQpQ6g8KAyo89t
dJDUMnhNgGIp43ita2QEOHIX43U9Jys4jzU77+aIs2/bUv2DuO9m2L2WN2xafjYj9yQbVmgNVgYI
JYVpz7vFj6z57E93imQVmN6Y6r2nwf0ZVfPVx9QBsvqtPGn3o5YHT62afA2G+seUgvkvTGvYOGQb
X2LL8G/b8o9lyzsv8LfuE+o/egnrMlRGsBM3DCzKRVOhCOZuoUE83RlDH+8iI9FuLC2Z5WGQd0ZJ
tJz9nF/CYLS/cRg/xJ1tA3DgEOLE4WPSx9m8KSOmETTNTd2BaKjCijzJ8c/HH6FsUknJTPtz6Si/
M8gQj2FYq1cSdVlXBfq3YrZ6fON3zhKmpcOC1FVTs1RbOfptvLEiyip7GHRDR7IiTCAxNs7d2ITq
IcoL64LlDkxIG0RbvPU8pnQ6Xg65dd91+U6aRfn+/lF09jcIcNI1Gun6BXoN7caQIAzViJDACzau
lWgMbhmoDoXAcKf2yDlXk+KziXJvC2p9vM2bcOJYEd6xHlaXydRikDyCVpwNFyQvyy7MrvgSz2Iz
R2EtdA3/LMp502t3RTFiMhzZ3xwLiqNNLueyz/MrbfQ5ExuIwjvIJh7gkuWvNWfirGGJb4E3cGE1
whtwcGS2SDZQoVJvJ0mrf5F7+qx4w4p9iXq0M3zf37YFd0LTLE5TFv7L7+NMIpVmZQFCuqXUjlsQ
xWC+h74p5tRXt61Dm8wYudnHcLCvy3mbJN8sHUpIaiR3NOe5nU8tTZ7kF7HaJDd/BM0GqtiYqref
x6mTb46iFAXb66GZoHofdVFsSX3Wjf5lvjles99zo5jPJ6jJuHrlu1HnUONzgn5D4ae/VMLYl0hC
Ileq1M1Gr1DMPRL3wbFkMCIVrjUUyTfdrFKlBNhS1PLgb8kP/dFTAgIUkbAMQteZz9g52S0zMp1D
aCTWQXbqmY1ql596qkgm8hjXcZMYT1lfD26do01Qxwff0VXc7SPtMBjJz+6owjoryCmGmW6BUoFA
iKTtUe/nb9EfJnGFJRYn92+5gvtH3s76G73/QzJS56nsHcr6MsBpOy6wdSE9uIGDg+gTjJ8vWp3e
HrW2ew+WrhkVzgXe4q1bh+aEilxXAtNCneWooptqXN98R4ndplG8bUFNBULVUP0l1fXTH62/o1gb
Ff0AXXTjBdxEc+gdRJ+TyP5VNwF6jVKV3jlltwcv/QWEI9RqdoathJ7K1Z9dssiS7pZ0CtlCr97b
6RN88+Kzqjs5110I3G3bjfcyZvHlZjLMr7GHbnYxYGAT5Vzv06CvLzRdq1zuWeYnnH1MOybwjnpq
LVTtqySeHpKWNFHOtXYHTJRsqVl8oS6QfpsT9ZSiuvoaGLz+XBXIKc+/JxVfkL4Z+z3Ay1kwv4pn
Xy2FmgY3wCtb64tXXfdhlMpGZYDeBm3e28P4Bd7oYBaoe9RmeylpZf0YB+pOIyNFphTKfmn+r5hZ
ruB3YSD/4pGL/TaFKLKHmuY/VjmAk4kttiunz0YQPCigerZ/9FE42e2io+oHKkUQhKIc5Z0+7j6p
Zae/oFY8beai1nMY1JDfnRk/qRWH0LH9O9RPE4Tnvf47m+PsFda4KbJYVwDHuospxiv1eOw9/lGd
PlF9x5dp1rDI/vMXWm5c94Y8Pk+WJbl+naAlPUcuxKJDlcx652P2TUflhcWfQqHZzZokSRXE13EW
oN0V2U9RFZMCRKH+gs3iHkGr/q7XZ9MG6p/JF4Aw5HxCLbpvdOkiJw3pctdn2ZLrBhgBjpC6FV8X
FlLofa7NAJlYJ7uKlKKijU/VUZley/BTdGb1H4QX5d2fo88gRz9zs/Gp82v+rbknOmGLWZfJHGqD
gwculQF1f1xBhgDpl1n2wA5saGmOfU/eCWyB0ldokKN6naeVvTv+jaBIVNy547b6DZ7aA8lYJ38U
SY6S7qx53l0bIilrhg0M90o5nLYFOh5W3i+yJlx7DZyoIjuWKWMQ9tZfr65xGaRaWbMezLyCUI7w
18rQya5r7bap8I5EPtDaa4GE4moUWAcEI60tsWm8+hYe3qEELjc07fTTZHse2deE3AQJRf/SKCw4
gyHgskZ9UasqefBjCZPReq4nN+jfqwCZ0fWrnyAwZ3sldoCbwiq84rYkXbVVPe26dHBWdnFVEQ8m
igWgj7OJbs//+8c27nBviEfVkraG5xRXo0TBbIQpexQfkhHtuAau+IsLPozKYZRg1JYTRFKFMmug
1ghDRtWlI1NHSx32d+DHyi7rQUejlIgqVO9V3+24upD153a2lDr+0Ayqi5VqSoeoisKnEVeFm3oc
v/79N+TcG9giKv+qZzUledLdxJ2j3lgWV5za07ET9mRMr9XicQQdeufonjulsXwnZSzPTTLhlWT8
PqpzejGGsZWHWS0yy+VXxUpfK2VERETTsnu1ppOH+fe2Z2W7CbOJq1Kqr7RoJpA9pmGSULKSyzsu
e3u7U7q9KQ8qIByI95ZH7bBQcc+Zf8T6IHEIavchFrEzomnnG+F1kXfZM6kGew+eurjq45n4A3Zp
W9ap/92ROjcH6fnLHqZf+DNUL4ZToM1ntNiKR3J2p0DT3slBrH+NVf+AYLL3K+3bz8YQ9K9+iGZX
PFk9hPpk7yWG+qkAuNRCJr2Ceh3e+bIPQXso71o7xLRndFMd/3Wkh761SEo3uulcYi0AU21WoA3Y
U1ufqdrVGYnR0Ux/w941dCO/lGt5urQsGITaLP7X4fRVz0mZXLf6a3n4DFq+kbv0u8c127V9rGIc
k0UOJVI+wku/t7YXotn2hIlxgmSoHF/r8Mb//Dj+znQCZJKQ1LgDEfj4h2ioVREYcoUnswqqZhK+
pj1UKV83w9vO8dJrCwgFFycWqS5IyPu0fvNr0J4bg/o0DKdf/UDu1zHs13aQzV1RqwlogzqgFBAp
F9hJtQ8TimxbajegLjIkRFpsQ7pupBrSDYjYORPbjpVua1xyfsROhIFU0qYPku6jeDjZ5qWjhPl1
mA/XcStJYD0S43LQ5e55Uq3XKDbbH4NF7aOUUvNhDEv5asC1Ex4zU4H0Y7VDlonpHBvKTeiBAJiC
5i6e0K0cck25NIYuhKBOpgG9L+NRy7Vma065jgtHKVGf8jHiai2qn3XSIqFPHRHBsR3Fle4e1rd6
WdS/e1wPrhFSCa6L+YeE7hk9M/+rrGv86/H/xwkouNac/q/jIvp/sqd8zlP+OelNefE7v/ue/q5P
/qVFm8v/Dz0sFQcLuWUPy0/f47Buvr9zsTz+J39cLC3r3zbXZ8tEHQodQlnDELP/XTf//V+m/G+b
zIFMfZNSvsZd6z8ulpr1b9myFd2yScthZ+dgeFznbRP893+p2r/5+1wjmOW6g86S/n8xtJz3vb/3
RUnlETrwB1W4dCjRhC8emlVuF0KjcVrKwmXYbNj6V3be2Zn5owfMvsBvbpGmmbRD7PEARUpfW5hD
+aTfvOnmD5wfl5qed743TQM6A9DupIabhD2Gy37loIc6mSs3+6WeEU4KwOfDPgch4trmcF/oyH1p
5Z0N+OL0y7/fnv/u+Pmj3rz8iJaOjWKdCa78coBQya4AKxxUEZZKp5+w9AGCH3XQR3XstZLhVnJ5
PRSFmwzx97pvV5pf6n0hLeRTs9Wp8JmuNSHowckTFLBB9fO8lxdsozWEFXpsU03XK+An+FZ+KNXu
xc7NcuUB8/z7aF4K7pBaYVhjB5cQOTDzGq2HzxhJXGcln9NoQLeVcOUgNgfSB89RBENnUx0UOL+M
AmWZrZxIJEz6Lx2gbJsDji9xKctIQZ7utIVvUoRgBg7TltCGEHZQHOUqz6AoDEF80SbdTlZTA24g
pfeV/vvYUFy2jjbobyZwjbh2B+fIcOsKj4WkvEyGPaz9fZPfkiGucygB9j4e9njXrYTMwow7nnTf
PJFSRwXQlyfCk2frrYbbVC9XlinlvWvof+JREcI9QcIvAThguKWaXHCZOgwOFqaZvAekcEkJ/an0
mkvDqA5V1fw+PVxL3yMsAV7UDl7l5XyPkv2iaINgTfnpvKaF2I9nV0k0DAy30cCkpLrb196KffrC
sqIIcT/pBcp0cmSgm4jfuNW1Ix7EVX8gZeevPGKpY4TgD7h9RQrpN1dV5EPQWBRqzZVpu9S0EPaT
XjlTLwdgXxFbL5Luc+H/P/fuxVTwQtOyEOkd4D2EOkmbOSnMASfFVMCe/LW07FLrQmyb6Oh7iewB
BgvgXTj2vtXO3EfleTl5E1dT3xvUZFg2uChx/1MvYrm/PD0PF3Y5ef79m6YVJO9kqjgG9UUEkEB6
wLKxpPqvokCIRu0T7fb0c5Z6R4he3VA7ueCSPsuKfU0z58Y0dPd000ufMD/yzSeoZtqOnsz9qvTb
fYAyBHIF0NkiVjb8dk8/Y+n1hXAFKJYZAwoKbgnu+8Lr2mRXqFp93pyXhYhFhBj4akcKlVv3oxIh
UpFWX06/+DHqP9jeZCFUpayZSg3AtmuhRC1Ln+EDIMv/oEnlp8x4rWpUO8t9nNVgeaVr8vvnbQWy
EMaJPhP7wnZww9K41hOccuPu6vQnfby+cbx+P97pZLYSB8rRxYtsWxZxhM9xdJf0zq/T7X881qYj
BDJODU6Xy73uZphfgKLoZpH/7+e1LUSyKkOjM8MB2T3dRvsomuAdpNNKx8wv+M+hNh0hlmusl4q8
6UYXtdXLEb0oFcaDk7eXpVN9ZfY+cCTYnf6Oj2OOmpowBjoy707EGFRKegfY7C4GfKwP5iOybCs7
5NIwz8PzJqyVSNMLJ66gk6qjiQbBiLWCbSefkfeyz4pqWOPvH2FWowRFohhc7Al+IiUPcsJZ2SHn
Af1oLISQhm2HdG/fjuRORglABdazzFZDn1nAEc5X8vPpgViarEJ4YwMSImqVDxTW+wtsyh7rbFgZ
4zmePvoEIYRjb0Cz3ilG18ReJx6nzWA34EDQWTYydGCHTRp1e2tthVXmTv/gcbYQ1olnoPvul4Or
qtJzW8UbqwZ18WBSY9Ti4AahlbumGkFe4oxr3AyVuctMf3tWL4qVvcivPBOq7Ih2YQw2JblW0nBl
d1oYIFuIeOy80bqa51icSSA39HIA5u/LKzvHQhzaQsh7NvUlj3nsmqbdYueBCVyvbdsgQUYy6r6d
7p2FuWwLwa4BnbNjvBZxYpFQaM/dzPgipemF5KsbLG9XgnFh9bLnDnwT776EGJmkEDE18qZ5a13h
3XOjmOE3yUtd7KixU0vilbVlaVCEwMcMJislrUGNqmi+pCrgVJ2E7eneWmpbiPwEm4FKt+Z1a4St
L3sI7oYwek43vjTeQrij2CJllDYhGXTWPX5L16aXw3c2XVNema/qQtjbQtgzhzovQIHc7YC+4Dq0
IyF2aWTAR8yx+N5Fj0hUfO1kMq5fECnajCwKwB+2ug/ZiBtZ2pckmzW8gDuAMzkqlkhX8XfK3rhr
WTSkwLiynXGjqQjWNI8SAMYIn7HT3bPQ95awhpSaFut2k2KH42XPwH8eJxTdTje9cP80LeFYAEPO
qi0ffkeoSi+W/Jdh3NgdOvbGq5p/i1EAZX1nYTr9tIVBsIRVQ88Gs6lrau8qPBCPunme/+ioQubk
sL0RpoMmA+tfiTyhEvW/V2vTElaRQMOmpVXjwR2lz9gKHhqM2qoJ+giSz/PYSWUFpe3W7q9QHndN
iI9DMMFCOqDgDWNyZS1bGjxhmfFjA6WbkA6G7Va41CMg7qG3drpDlxqff/9mdeF4rdsGmhBuW1l/
RUODjH7TZWc2LiwncO+tGE7a4Goq2jOmn30vs/HhvBcXlpMAlFZfyozNoHfPCMBf9Kb0eLrpY+rk
gy3XElYTp5W1JLARTJ7HvbQgff5g083QfZ5Hfh5j5lgOqRprZ2pSr8i2wzZ8kJSn0y+wNMuFpSbA
Uwtfr3rEV8p5CdoC8o5G4dXpHwwp3vc2osxN55rKuBJV83z+4HuPAJ83k6BTxqKB3Dm6djY+yp78
jI3zNvKqgzPJ96c/aWGemcIqUSWpirwBe2Vgoo0V+1WA9TWCYue1LiwLltxUkY1FDsKwuAL5PdfQ
UcrC83ZFU1gGrDjCKTcqJ8RzJ6xJKJp9LZ00vDz97guDbQrhDSxWSdFqHTCUGrfpOHOxwY5XXyQN
MTPEjZh5qyva0kAL0d5oCloIvgFASmr2fVBv5QI3Ys4WlSat5VeXRloI+rpC3aCa6C0kcxAZyG7b
NHw+3VVLTQsxL6GhZFL0RiorrB9lEPApvt/nNS2EfGHPXmlNPrl9EFwohr+vQESe17QQzSbwhdaX
eGucuTKU6tqX/swMmGkIG7uPGJpVTPkIFb3AbTKeQCcY0u/TL75w8jSEmIU/AXA6ryYusN4uwhbF
MDEGBYzFjt4alVtEK0fDhWlpCOHrWUmgdqrGPtEnv8zRv3Ps8lDF/cVUlitL3MLUMYQYDmRkSCJk
mlw5zb9O0XSpxNZKAC81LQTwOEWD7CBW6SJd9KmOss8BYsCnR+BYAPlgZTbmZ75ZmdEew5x6YmEz
JeXK137kHr4LlXU3Rrd1zrkxvdX6276/MBs0pZ56E+qEcWMhUt3kvziBjdVaPnT+mI9eRIhqbdKS
EdnzyZ1gafpydGtiOSlj4XP6Q5f6UIhsKyjtziqQ2sxwp9Qz86nWi/3pphf7UAhtPS1MmyVJdcMY
2zFDh2UrzcbyG93r3alOrqpm7kI5eeXorucggzlMjvw+coJbZWamGTf6NK0M6dKXCqtB10jA5jtW
g7JUr5BpffQdc3f6Sxea1oXFIJionlWA9lxjQjql6q5MRFVPN70QobqwFOTYf/SODFYJG7LvNTML
h+IfQa8gSgSh9PQzFqaYLqwCJpiZwQpNNkJJfZg8E0M23JYRWng53f5S9whLAJp6ehzLBQ7vxXA9
2PLD5LTn7R76/ElvwnTEETaUEVp1LRTnOCTiY4lqTXHmuM4f9Kb1KIcuPKNgESQMb21FRRyzWTnq
LvW5ENZIvoe5nNK0kqlfQn14qoPuuUud85ZGXQjrENGaWIXgg+tPmG5N0tGW3X4+PZxLry6EdSfj
+6CPKMIiLPIzKaavAM+/WF3963TzSzNeiFPHMcN6iKlsVF77oMWwck0KAooSfLXNxj39jIUZqQkB
m8iKjjF4rrpqqe4as75KUYQ/3fQcNB+s15oQsACjUbPGHtPFj1z7EXYIS1QK/tU512OdfKu9FlUL
w6AJUYvjUyLVsCnReExf9cREUXfaT/la7n7pO4Sg9Ro1licy3a5MxgK3q6d+euzTdAflGSnbi9Od
tTQO87e9CTBLrofR0uksP2ge4wExj9z5cl7TQuz6ZtvZjk2yWAuSm8RRPiVZudL0wsVBpLlEOjo+
dchbc0rAyyf5LqUZ57L6wpPhvSIjV06XRZofTn/IQjyIZCrMyuo6iKPJDaNi2EXJOBzaFjGpUSkR
IkLYZyUmlr5KCOsEOwc7sSqW0kzTt/jLjkD+6wrVnKq+LewawCEizNtB7b8pCUYn532dEO3DaBuK
hUamm5nKT7uzbyY7xH0TQ7HO/H7WI455xTeTTEdVtmjma4CRw063nb1n1m7qlT9b1ft5+hELsShi
4gbg1IPpUGq3fYyZDPJFG2xsYVNrK8eAefX4YFVRhWCvG5xcc9Zb1272lo1hq5xuctTMoLqVOiZh
Ub0yC5a+RAh7DTUtE788SnaJdzN2ZrFxbHTSmdyne2rpQ+bnvhmMHm/PvnUCzuzJUzt+GRq8LaRi
NxkUCwblpSxWnrOwsqhC+HPkqD0LoT03iy0FUUkdVWp4F+clVVRh91Z13Nq0GUHdwALJd36QDPdG
yTFn5e3nYf1ouIXteyzyzGps6u+OHmGbl16lTXTTqOZhbLtZanxlIVsabCHkG9lMk7Kn6qDKzUWk
2Pv5SJzi9XZ6rJeaF2I7CwxZmXJ28qGR0GuPkuDWRn1+j0ekdt7tUsTKtXkFEnyMyK/n8VOlN48d
OdWVY/HCFPoHNs6KB0WHQuVS7/GunR4d0TQrVkpYS43PI/8mDlrcxPwCAUM3CerfCP2htdWMyplv
LgQxHlC15DlcpuQAEq03ZS/zxfH0oC6VHUTYW41h7ohJGLAiC6vyEdmq5jXNr7AV28jV/VTujan9
vpo4W5hDihDHg+Rn+WiyHmnx8LvCMkC2ckyKoT6d/pyFSDsWf9+MgxqpKLwafA1ycdnGi/+q088+
BXG0qH5RTDj9kIUtXATANW2bK/4YTm6Zxq8yWnVR7GwrKO+QPvQzx1yI5QBfki6ImVBqGfaUJ53p
QlOC7MzWhVCOelznO4Pl1LDLa9luH2Jt7aC50DkiCC4otIqDLKn9qM7Rf8pepQoPF9+4QJ95d7r/
FyaRPG9Gbwa5rkkwdibrXI8ppx1VOzOXYQ+u7WlLzQux3MtROaZojbCMFtvSaa8spKFlbVzZbJY6
aP79m7dH8g7YTMcBcJKaAHPk8dYIq3qb+wgM6muk4qWHzN/25iFNrPWDBsICpQRAuQWKrn36qiCe
G1BePz0KC0ueLISynwQG2uOMAtzqH3MtB6/IFaDR0ggI+zHwUjt0St4+w3NDzbvLgYFObGnlCL70
5ur7zlHibMxzq6eG0spfQ026BKdz5psLYWuaHbKumcL5V5/2ThbtC8PbtpGzP6/PhbjNvTps7TGj
boYQ/oZMz3VnJSuv/nGvGCLsDfo7iGHkd1xkgbZ1FzwhJ/1y+rU/XpUNEfHmpbWiywpTJG/SFGEQ
5TbgDrTRhzbaYTARXPqSsjIrP546hiMEbz7iIl1gmO6mhnShRiiH2N1lKflnNi8Eb1nkg4OGEOUN
tLbuSiPsDnWoX4Ydrven++rjyDVE5FswQU3UAYa7cMyu6LaXglS1XkQP5F4/n37E0kgLkcvdRioD
iJbuPBKw1q+9vFrpn6WmhcgdAur8ZaVxsdGGZuNU7cFp9JWFc6ltIWxtJNMonjBBC6AeTVhfOyhe
nu6RI2fhnyd0w3kXt+q/inis9aqZc6bWPYrRmF8Z7r+mGInHTKWk6LXNoz/VA14njudpG6OcDLyz
HVWKNoGuwoBv/brctLYfobhdSS0KlhTBKpzyYv+uYnqkKyWehfktIsmKghyLpNPBXSB90lXvOpEv
pbZbaX3hNGiIaDLVQ9UFmGfn+slflYn1eHIdKsbF2DmbkSIFlXlOhIU9nbUSGyK8bAyKrEi0tHMn
50dRmg/NFD+fHtGFySJiynqFEjzXFDywy+am73QE3tbOmEtNz79/s7cmQ9W3sYKPoZXFNwUkXaMw
X0+/9dLoCuEjdWGGBSP5bzmQXvEV+cXpD2kAq3863f7SqwshhJOYLOX1hFa+VQOjQrN2A8ltjTC3
1Pq7IFL+FQa938QNHVPKKFZNHjridnwe9weFnfe9nqoZtsQRheUhhNyK+TKuhOftfCIyFPxLUTYy
C4ujFdVPNB+LCN1FexxWVpeFURUxG76lD51lw8VBVvOuVTnwteHeCu3zBtUUtrxSR4c5trFs8yVc
zIsUr50SxNzKyy/sRyJcT008WfFSAmmAf/Lo5Ni9gq+IVWufJpVz1r3fEHF1teWVOUDpwp36BgnG
TAvVpyRKMQY+Pe8XRkDE1nmjE2a1ikwS8oZ/YdYMs3zEhtUxUHw5/YSFuS8C6nInqvXYqAp8aJBK
bhEay5Pz4BqGCJ8bp9FQ1Ji37zR9n1XUV6Py2+nXXhhda+6wN2sZwkJKOGDfywKcbBIcbuPo11D8
Lqp6bYWf4/ODndWaO+zNE1LJD5UydjrXppqujupukH4BbYztp7kG74QRqVXjws7xD4ge2W/3XuAg
NqjJSKQ6V+TKN0OePVbcjnyrPRjprelXhwZ3lEB5cfivnLjZJkq17wzt2cEWsDBqN8uvKK2WnvKr
QX7XCKVvOCHPiQ07y0CDTtdgwZBO+HS6D5eGXli0vcqQcroQVg3iU7ue2geVb1Xbn259aUu2hDW7
DH2zSbEpcJG5vLBASMPRcuoLyJYRKgXwK0s4Veghbk8/bylUhEWcM0+WoL5ouBOyn0D0v8NAP3R6
/tfp5pcmnLCMj35h2GinG66Zms4Gr4k7IwP+n9r5PhmMlVm9MCIiDk+XsUBsKtyrg1lZZ9YOq4y1
+s1C//wDxJZqSYXSoQFMN3ZNK95JUTCXUlaGe6l5ISDR7pksdFDhEAbdp65tthZi2Gq7lole6hkh
GpXasgbdg9OO8xFGM77zG8/KtbvXUuNCIERQWRW74t3l1j+YTnFpasbKwXRh2phCEFSegqxmDBu8
1qIf5fQyKEFNChq/FAuR4NNTc4HQbJjC1NeTsmnxmTRdv4vrzRS+hOzTKtZYidK9tFisKZX+w+KP
lrcdWu+srL0h6gYi+jeA2ImQGTCU+zhzLo0weO4zZ+Vws9BzIrKtK9Wo6AuginiV3qI9vpHDejcr
7GPeeLrflp4gpOPC0OxkLWROFY35lIThX1oeIt9lzbmtYuUUMrf1wS4iItv0yTJVDFiZWjiBQXow
DjgZIumS3SHNjLJ4cdsaOI6c/qCFeSxi3Aw4u77pWTzMl+9qD281xGFPN70Q3oYQ3j2LucHlkSlm
hDhdx/hH+ZOX72WnLH+dfsTScMxf9WbDZbzlDpk19Aa87lWa5IPpSZe4SOBMtRboS48QAj3ojFE1
cE5yLcv72k4q7lPV1kJmsZqch9NfsdRRQsBDxCuGERiEO9nxDs0wNKvK66S03NPNLw2xEOo9opxR
HfWm21qKj6NG/NAk6nn1GsMQ9jhk4BLsZukeM6hvlarqNqq2hqlf6Jd/YNNkA9ZGy4urhr/zclwE
Ysu8D/VV3Y2FnhERalbop/qEnjdejigwWtmdkebnHZREYFrTItDoh9hOSX1+402SG1vh4+nxXOqW
eaa+mfSBFHvmBPje9SLJ2NRobmzGNrjx5SpdmTELK5AITWv8JKkDnX5BHVHeUbf3IuOTOtW7PH1U
q/S8aa8LwWsW7TjqWm+QKfWSjXrbSNuhK/KVVXSpl4S4tbCZiPuOXrLHQn8A25Ds1TEcrzrkxM/b
zUSkmtfXdpBYjHE1JJCx5OTZ9zWMZJrn8wZaCFxbkbJuiJEAkUr71kjiKxTSdg5z6bzmhdCVIerm
adqZbtrmFzgebWPTvpSneGUzXjpiiEg1nGhkCYoA0RUXB6fCJkQdveoCzvbvdFS+ofZ2lxAUsazs
DMV0YLbnwcqz53TAB1uoiGTzfSw6ojlERr3ZG4OcQCyIvuL59EMzvbssHvyVWfYx8gjF6PexOEiK
Vecj36hLr3l6z0VFyT1UPD4P01dNelUavMVPj9bSJwlRr0AmCZukIvOhY52Hp2+IKVJTuI1fxttK
15stcgprab+FTU+bg+rNEmPYjdw788xrcQl+Rvcwux/LsHBrf/guy/55IFVDE1cA0s2yISFDk6bS
Y2JZbozb3OnuWljaRaCbMgDVIUBNd3C0e4i1W68pLs9rWn3fOXUp55zMW9PVOWV2qu8CjNyd17QQ
8fLsEYZ/Mv2eTvnlhF41Sn1YP51ufWlUhYDPB7VR8QtGnWxCGJD7FkZpjznu1/GYrPTNwiNEwJox
2qOH47zpHiEDVnfRkaIIG7BYZZWnK2fWhaVdhKwpM4Hayzgvmb7/MsBF3NowKKoxVM58gBDVXW4N
klowDJmJg1MaeRLljmj8OYaS8/P0WCx9gxDOQY5aSKCjlJU3RbebRim91Rus3GqdbNDpRyyEgCoE
cZErA+R4xgLNcQNRTU++R5LO+HFe6/NT3ywRXtvpfaswmaIOryo5vUkNLCZPt73UOZrQ9jigkN7S
dpx7P3Vruh/C4Crtz6NTGKoQwIWaZXnocwtV837Y9HKcIehidCshsNTtQgwPumTJVcDaGWh6qOyi
ocDkhMKpvz+vc4QoLhGV5/WhqTsQWAs/wpgZg95Uvzjd/MLri7A0M4pTthn6nr1G2aYVrlC9OU7u
6dYXRlYEpqlqDjK7YE6WKKpts0hvd2VVVpf56K1pRy09QgheDF4mSC0ma2iOkZA93qOffZVSZD79
BUv9IwQuLmLWWBnzvNeC8t6pE/mlifvg6bzW5496E1URBEUniZmak9b/zJFUthPtvB1RhKNFUsKJ
KEODsanafJsgxrwxijxa2VuWukUIWWsoLF/X6BZsnQY227jd9Ob09XSvLJyyRBBalSddM+C+6mph
EG0KDICo5j2Ppn2YuPgY5vgY9vJjlGXeyiAvzSEhhiUMT61QIpHkqcMhj9IrG2duSWt3p79nqbOE
EE76UOq1hO9BniNk82rkvdXis3RW6yIqrR/8qnYKstqYx+F6MKnAk/EEPa9x+/0E1ZPJizN/ztn6
ur8rYx9pZem8yS9Ks2FlF0zmQC7BG7trBRVMb8xWLgQLAypKswWS0f6ZQa2T7iXPerRbFUcX7+F0
ryw1P//+TdgmaMRLnsqbV11zq0iFjjpY+dusPPXMbp9n0psHlL5WdLisGBC+p4MTYuKrrJYpjkj8
D25LshC7hjSmKdB57pnacFuN/VOuSxuvlS+6onzg0rFxSvvBGx9a5tQcdKHSTRslN7mAGFtuWLd9
J/+Oi5Ich3wokNYnEC+aisUr1wlXbwg3HDutjZE0mGFH+qewr9duKguhJMq9DWrpmza4FbfWMzxh
Y6u5cqqmOm8vFwXfbGcwwywDHxO3HrJc5WHg88+bMsIaEJQxibKJpjnxXXhIb5phfhGl3QrW+eN+
0UWEm2KBuwwt+sWo5dvOTD5bXrG2wy61LawBsl7EWWtRFtLGKL7hZOxtjThbE3n6+AoB/eT9VA8Q
E8LYjY4hG3qobYypoRYy9X9HIX4a53Q+gtLvn5H5RmpAdKN3cqvdBYYe7waHOgiIbX9lfJc6SVgS
BhnpDQ1nTrfw/F9+3Fdu2AfxWfNSn4Wy3y4HvY7RIJ4RnDHtZhc22rUd5yuL8MdLmS7quBVh6/vo
cOvUUELN3KimnYSbRE4QoVW9gHrveSOgvv+CEWMYD8MC3UWz1wdBinunrET9VqlhLZx+xDxh/rms
6e9xbsq/8jyqykhlmjZp9cuU+nu9tPJNpCcJbsH9b181Pp1+0FKXCaGMR09YJjWLM66s2eMY/LQi
VPorUz+vfRGzk1jYXuoeH4L5teuX5sEsygPza+V0tTBTRZgdtsBS6nfkYfsuxrJv7DEaVL6f1TUi
xq7yFW9sFJ9VzoxvJ6xuyra7CDT7rH1XFzF1kWakxWDy6g72LEY96XguB7gilvYKDnNhDonQujIH
XjtmZMLxc00w9zHvjbE+WF24a7rK2CmJc956LSq2RUrZNH3OGE+Zdp170iczcdaE7ZY+QtjfZVXv
JLZ0nV2sv+kd66Ar8r6T/eNenzprYm0LYWALIT0l9SQ3Mp9QhOV1bKZXLQgWO7PWSE1L7QuHclXx
7VrXSbdL3XA7RNZT6FgPw9ied4XBIOD9kjRIVYUuB92EUfMTYtg7Uoh/nQ6DhRH4H86ubMdtXVt+
kQBK1MRXSR57cA/pdCcvQqZNaqBIkaKmr7/l87Svz3EMNPLWQGSb4pprVV1ivqLQ0z1ooNAmbndx
XwGX49/7yaNi/bGafv/9M66Y8SXuy/dDsPRM8KhJF5wx2+vWA7nrDXd97eHnH/av/JOGZcfHJA43
0Vk9ZAnSTYLm4Y1ofO3hF9HYF9DUKjtcHFOK5wjqzck4v//9UK4d/Pku/et7oxcQqsicJ3w8zMHy
erBROhacVW8+EfuuETcwG1fu5iXyq4HmpsOw8twwD95ZV9Q+ZD/NeiPcX/sVFwaMjQIxGgOSZ6J8
9COFkAcQ96/HsgZzJEUTC4ye9lbmeO3DLsx46PtRlwNe9dBC/tlyKMZ3BBrQwwJ5IezAxtCniVTx
9/dz7dVf2LQHzfWGnM9NNv2LbaDAld5q01/7HRfm7HV26psSNkfR7V45KRbs2kD8Pd3IINi727yh
V37DJQKLcWTy1YRmgRP6AVvUj6u4BVm88hsu0bTeDMB9w/Di4755P/NvSa1f+3a8X7sQQzPvxv26
9gvOH/9vKwlHiKObc646QY50UHcLgtCnXvAlhCz2FErXBLlRSUBkJQfImUML7dZu37XzuTDvti4T
wii++BztvdU78P4j5OSuHP4kn0vj4/OR/etompiMa32uL4mSBwo622ysq/WG47tS6sQXdk1S6iU+
ujQbLMIXo+0L2X013nBayxtY4ytu6RJKBo9NYojchhvN4p8RVER9DF1dcovk7trjL6x39NtwMuCW
3mCDk2UBVjPgvZt8tNWN1PTaB1zYcJtSR7kKoejAkxeM9LbUl5u15d//fjmvnP8lXsyNYyyUDeBX
mdcUUpcbR6I1w6bfPnXx5yzgkhFNsHGcY4dD4hE2N7vh1Ln4c3Z7iRQbgsrwYPHx/QmA2KtbTnYe
bnTMrviES2AYxPIMFIBx9LKrd6yCkjl0hm9N8K7Y7SU0LExd0w3V2a81vXmmwzi+xs6HRDtWmiGc
3dO8NLb/XGy+5EPzxsYHNBqnVEuaCy73HTCNkt0aaaTwBP+jzIwujNiM3EnIPiPvErV6IdiTPkL4
sDy0QpfFMs5lXkamPAXO3sxUr0ArIPjw/72SZR7oKkMCDTW7M2TJWtrlXQctiK8h/73UIBhtfiC5
ySDmdyMBvGYqF6YONOjapNSgSBzIayDkYzpV9/3anODbbxgKu3KQF8a+RszMPcV7klG/NxzChVb8
WLpgk7rqVydRRxAo/hTNgLv4d/u/cscvAWZjD9lMAv3fjYuTR9AR39VqvhE3rtzwS2hZ1JYBMQ5I
9nFoRpLZDnvJQz9gb06U0Q6Kv36B4+x/fu6HXARwTEB4FJdADDZj9AcM43ORQP7ok6d0kZ6vMWDy
UgDzOpfppqf8sZw+J8YSXgLNzMy9Luwxydf9GBxjV5Lch7r2jTt77fVexO7Bi5th0iaEmrLPIZcW
RuCGY4MQm8+d+oXlCxDrN4TbEAweE7RgkykbPcj0fu7hFyZOoPmN0hkAFtL24YPywEKPlbPPLVeH
4YU5q3QBtZDD0XQjaBxGzNXQ5AcV1N+/+xVnEV5YsvXjGmrtGFG3oflJweuakSY9dKrZ15343CQq
vISXEQypJWuRdi82LibArjLhV+bGnb/iiy4BZFHFTSoI9lyUZTu2gtMxXS2I7bE5BOvaetJUR+0J
/RMqz7e2z65c10ssmbR2lH3Qh5sQUPwIKNpwvmVnV/IoemHCevQ9NJ8xVo5BgW6ED8FVqbJyWW+4
7mtf/fy5/86SZct9GWD6SysQEadG+VAY7z7ZfPgvmBhU3ccpgWRTnPA8hkAKBI9vJMhXbup/wcR6
dNKbxgdKtB+KgfH7yMrC01XWQ83qxl269hkXliz7qWn4BKiPrFFBhxWDDJf82jTBgzeSW/uo197w
hUEvPO7ZnCa4PGQ4jdLtXBftuCxvVVrX3vCFSXdtkyzcJ/EGBtw9hh13G4PttBsO48rTL2FjfmAd
jWYfTw8Gg62N8VH15uXvzujas89527/u5trNtQY/PUQ/5TIf25LqrAzCW9n9lTh/yW7WR4LWFKoX
m9j8AuvLlpT3mKkUqODEJ+fiYXBhvf0McZa+Bw4eUus/EhehKzMLu/378Vy5OJcoMdTPsl9VG258
fOH9Ei3Je1It5t6LZ/b2uY84v5l/vQGmPdkYDNw2UwnxA0rVQzIFR1Hpz5Uql5RmOoYualf2ZwNL
9tCPLdzNTewrcg7hJVas1GnXYiKJOdXY3Y+gMwuI3EqcV+ax8V1qui0l2yZNnLVd+AM612/hDBkw
yBknY72LTboxknxuuRpayP//IAfkM43vkCGXdJyzsmrJlqI6LtKRT5+0xAs770fLh9I04cY5Vm3q
uK8B5vkkrji8BJc1/dwYluLpnbQFI+HOgNl8VmpThsPzpy7bfyHMBqEW/MMC+uoP/8k7Wl6+VOxW
S+WKO7lUAlXKNSyGDWIDjNyJhb4zfWvd8tqjL+wc0qkzi86dV78sn86PTtJbHEnXHn0RoBlnHRl6
hIdhZkWq6wce6s9VOpe4MpSesRdNKZpAat3bFksik/4Ac8ZiPrju3Y17ecXPXpKdKStdv/YDuijL
cteVD24+MGwgC1dtpuXr36/OtUO6CNRQe2cxaN5RgIok/h5Bhv0baePl1kbKtcdfWO+iSuJ5cw1U
MaF30pE2q7r2xle/kq/+Z6H6Xy7WI5PUjRRns3UntjR+bkusSmtNs9Wmh3lq/0AHVO0ApeuKv5/W
lTdyCTPrZB9R4FZCsLtP4bfW50Tms1b9krE2SO5ZLQeR9Y20T3//vCuB6pIJbZDlWPcjRxsn5aeW
mTCzQn0ZASf6+/Ov9HEu0WcmphA1rRDJseBOvsyDmEhhdAIOambAqbDppznyss6sVuVN13mfk/+j
l4RRBMlaZCuPbuIaGIuZul9gd84j6T/jMDd//21Xrt4l/E0tktkKHCubKO5M5nCzoUyafo5DPiQX
zoVUWKGHwBVcYhC/KzM0ue+XtzZur33189//dbOpMxC04SXd9Gassy7Gt5787hbP57WXTv//04Gr
8CqQcsHkCb0HYffJZ93Ba1ElTTGWF2i/AUblFiTo2g2+8C/gwp9LNpx/ymIOItTQ9VryqvT3n3vJ
F/5lnruw886Kp0MLztJGhfMLxsH8BkDhioe5FCGFbGXKdG1TsF1xRKfh/CK6au0jwPpaKNInce31
WcU8fyhAjRM/zU6m5kYL939fAnqJZiNWzWWbor8F1osIclOhx+5Lv7OfW5Wgl5izldmBJGWbbKiW
wRcXRfo0p838uSVregk3Q1HMG6/Ci09ikVuerpnVfpp95rXTSxK1QA/BxDlsG2+hLhZBj5qL8ZMP
v7C+OPZYmy54uM/qfks8+WNYl1sdnCsqG/QSa4aazzOjh6cbxKpyWHO+ricUHs9EkufEYqxd8T9e
2R/7tn0esMRPK8zetAcyFTOQLEI7wEAirxHeL9fpb38/z//tEii7sFKsb/ZaAC6wUc5s/7N5bIZD
XfZkO8nFIsSNBx87izfM6trNvjBaO4HNpOJttMEm+wLIfPr9vFH2919y7dkXufys/KVtCMOOkSoh
f8ehZ1MVfqj9Gyd1zkv/e/JBL3FpttGiIR5OinDzfSzLBxEHhdXpye/8l0/9hEtsGrFYiVtG+Od5
Lqvcm/sKXFvdrR7rtR9w0TaPiWRqtvCYzquLtPaf/HV8nXUzFCaQ9efewiVGDXQRPAw81Dz1+Epp
sAvK5kbzikb/OYf/9QouQi9n6Ur4iN68F6Zzk1dpqNvMo7EPoB0hd40BYcswEVN4gneHBbBRMB+F
y6Gee70NXL/soVuVHltvWd+qMGn2fCUWDDXJ+oRFb1FUPAk2PB7jN6Xtt4WsZmftUJ3WZR7u+ESx
f16N491A0/jUBkw9NzXILmue+lkIWftTZAXgTiwkyzFp0vYhGrX8CI2sd34q+Em5EfFjqIJ8SOW8
w5xOPXhlux6BVtZFPNf22cwN+tJdDSkHDE/v1nEFPxea+vV07/CtwXSEbZa0lXOu4qZ79+3aPXKo
M2SNZajSxwRrdRlHAizylAcQPm2I+OjUeauSxrKBKieWkLMwAQ0rlCDLH2Xl1F0TQfk1Sax3asPK
A0voMO6ncoCoe8zMMaptk1WB+ccnwJK6pflVdhgtTvXsFbP1yAZopmanaz/Ktdf/ir11/VjBxLXR
2pqcidUcaGTWjPmrxwrR6zb3++k0+FoePNb597XvL1szQCqn95rqyQ+Y3TAAZYpgwp6voUmN6jY6
QOjiNAfQ7sG2WZ2rcaqzmasjizp/t6TxuiUYPX0PJ+12tI9VNra6zocOqF5zVv4la0xOM9AM6KCT
uxqr2kWwqKRA5/YpqL3XaA7BxjnynyLRP01Tq/s5asY86MZ1l7Cl28RzyvdRlC5Fv5RBm01ygJCt
Q4VZkqiD3GZS7vveHzHWbWwR2LHepLPiWTQuuiv61bTbtl7+8ZeVPQUSxSl4klZ0NFgAxW2q70EC
1ZwkCA1hnzI6mKQPchIRfH10qLLBLkAxMiwEUb/1CiFSswtip4tQqTVrIux4U20xcndCFPNaf11D
KGJ+76tRnbpu1oWY6LMfLQPwbHUKCT2ocOe0nXd6Xd2cmWDo71bXlQsaLSrOhBo5qDIbVxBbtVu9
KAP1ZmTvWz2mdNMlVYOtqlENaSa8ClUQYBfNV2RCK79fo3hI7xqvE/ypWRozFVQRHFu6VHGQJVMz
rMc66dhYpGm1DG/N2g4zNhNpxWyxSkLIvY78Cu8fAOwdEUFAiqYf2hJnDFr9vNFJQIt2ajq5bf0B
AwrOq/5XanmfzY6CxDOYevmOFkA9b1sY9hfuD/W0HcO2NptmmTp5nJp1/Y4zTB+61aUSTGRLwDOI
OQYPVrRhfTcan/jZGKT900Lb8l2DKeYE83ImCwVURTK7gB4i4lP9BuWrlRUhcQn0aoPY9zeDleab
P7H6HaKL3b6rjU/z0XcmzVbtJtB7TEFwaFoBefIRQuXLloW+I3te6gBOiaka4x1QXUWQBPXDMd2M
vJzEE1a0TJJxY1KaL7M3Say5Cnqe1gRmp2nQhXkZxJZtFvSwThAHmZ4w7/VtJl08CwhuJ1Y/Vkgv
m51TU2tyHpWjn3mAUUjQqkOSpmC0p83rXLO6KZp6Us3WhY7rhzbUjG6r0jYo1lbd+gX0OcxbUA+B
3MZr5E+FgSXZAwojnmZyVqn9Wpt2Wbd86iL2GCpWqvdotUm1AUCgtUBxgJi4zhoD8b/jnPpLd8Cu
ffBdlVE6fQljGuCsgbDV5ZdWxqZ5EKKx+Pm0sZPKQNNuf5dokUxfeL32yT2nHtCgLRvTNyy6lslD
z8qK56HqIU+q22jqTrTRVYDKlo780aIJD+3mFVOtOzdM8X2djk3poExF1fgQdzrV79CGs0MG/pFl
bbMaa+PMy4bYdfP7kpC0O7AFyoWwwH5aZw20l6+Ge+LiZUSvo0+bst43WHnT+wERwHti/qTiKQsq
vLmmWBOlMewf+o6q7/00YgKXJQaC7HBCzbKYAuxwrf+lLQUNCl6hiN14q/SbszwbicCuRxOKm9jy
pKhKFb73SdA/xiJoQIOHwcWvYLGU7tdSROa55uFANrbkZs3D3qsRW2aHbblpaPXDkKQ+Kxa/anlh
QSzeZhawR/QrfUJONAnhj0TS6ykztnOmSKuYiqIdQAe2o3YGxQ5gEd2cNc6XduP749BlJFAavOpj
i4fNslQJqCstrhvwj1NyVHo11YPRE/2YTLxEeMdRYLMF7qLcS66FvzvTGNdF7cRsftWV1W6v63Xt
srHC17mPxajIj1kRbfKuDISHUTG6zk8w06Y6GKwmDM8d5LRsboaliQpsv6RJ5kWx+xBNbMjj0EGO
eZeGAftqa0JS2O5MvayZ5+hV9MtI9/UUJFALcQu5WxLoRxYzTSaDQWi3IJEgTCR56AXJkkdJMPDD
2raOvqzDIOeMS1fpTLnSTYeYr0Owp8jhcDSKLvah1HOH/eWVK7WDmLsTGY91m2SNB5LMu75li7/h
Wkn/hehhBjCL1zbaQolR8bz15rR9WsJONxsdN3VyiOYE4bvvlwlIgrrn+qDB8Vd+KRkjbkMaGrqX
RGMtJ4MXZyD9Ua5vv7A1bkk+o9WXgixuHpWE+z8PGtFWcxPcdJhKWI/AXCoqBXQmhfN1lDmobLSn
iUfpOasbB/1M/Wj+qSJElgLE6y4qiDPrSxiFiYdIynTzzbEBA3eCXg8tqk5MD6UYRJizdJhbdDID
uuSUTBpyUiP2Ibdzx9jSZ6IpwfTBmPdPWIL5A1wzES5dZhbYxRPInYjCHUukZx8pCI3lM7glnd33
xLKPKiZ+8F6nHuhQ8qanZvqeOlTYUIwAqLS8S9dVymoDlRnjHupaR3I71hZDMgZvHexNA/U10DAK
f3ruzpKbJxrViuYN53wGGdnS19sGW6HJUiCO+Hoqzp0C0B32UwU0x9KXpi8gIZvUeTvZKfqNANeX
26Q2Hj8i/2YyK8G14ANPpGT9LQqVeZjKDrLcZSxl+rNlk9G7GNsL6gWIJ7Fuy3nog/2axqXJ4i4l
5nnxDbYL6YRl4A0adlhITGdKXB552qZYkcfyw8vE+8RHoWJBb6ZFWMrC8LQDajR1YX/OD5FHVDpd
/kjM/dc7KhNAOigxICWJRF2FR1qNvna5mc0ywPQJvMlpxuZ3fM+alj/HMmijQmNj0GUr6PslGrDx
pAuXGlo9eDVLXO4F+A8PJIF4wH6NBmxUhoP2q9dYTf6bqZAb7Rro6vk7pmkvH2UHFtdMmpDzHII6
voXAwRhNYLOzMoGguL84b0fNPEClktbBkqX1VMb5AJQUoLYkZStApWeevwdkOXb8Jltt7T12HPry
UAc9FR+JSmMKkFg5yMKFECQEuYw3tzs4fu3xrFtNqrGn4KAUinJi6P7ocFjSnLkFzTG1Np7OnD/4
5LiUgiACjUuvvoccUWbbOqgy4uNtOxW2nNK26HseQDZk9aa+zgibQ7sPSoiYbCH5UpGsxN1J3hYm
MJyIvU6VH7RCCDygp7XUEJaelvXHtGK7J+cQtonzEVY53KdxEtIsWXllt6MLvfGIJAEZnWt03B1K
SPv126CkXrv3hV5MPmEKwr4gwVj5z5DaGr458gfc/05q0YMDbEpF3sqpSZDP0LFedomzXnUYpzEQ
D9Hkl2eCJ2S2z1U18GVXIs+e9oHRsT6BEK6h9+l5f3GPCoR3e5YYAk7WSLrmt05aRd6DITXVW439
V/awdg7ztRybw3L8Hhrd1vu1wqwUDPgeXXaqgezsr6GmrdxWg3LqZZTgPttWyINp7i2xsXf9rLsa
7oBbirw1sTEE5gXU06ct44kXAekIBc4HSxAac58uTb0bUxDuH2QSy/4O1tzMr4toHMlLgukKrkWH
MXMS9TLKfWaNK0wK0tltRcsa6GSGWm/L/AUkppO2EzmT+tXioJyfsIyPlSEbngC1dypXs4Y8a6MG
Oaqextl+uCjVZYYEQVYvqx0Ze1HJ6thGzzz0UUWaOcyNCu1b3ASp+732aeUDP9SXSME65dyeRlXq
CjBIWHv0Yr6sT1G3jDbnys7uVXLQot0pkEu63B+7+Z5YMZhtnLD+ia+q87J0JGx6V0El4v2wRhr0
7lrQ4Q/0W5wPxQGEjAfWoMmZBzZJn0UVDd1+FoDWFuUsot/hwspgyP3WBGh0AjYVNg8ec8o7eL7T
IodPVaKQYcQ74AmHOn6gwGsxJPaVnTYMznF8chF+8yHCvni4jcAD2/4s1wnesaBpFy4Z7Vbu5bT0
SFWAU6yjqDWaIdWZ7dU8f9VQFXeHspJBtMWaZC13KP+X6A4hzvnvYLcCJ+lvPSS0opjcThwZr5/W
gKyr1ZPy++pZxrYS8koqt82ZtSWkaNuzTbAS0Ny/OxFEIbDz2BKb7wJmmmA/AQ9t6x+NG03rsPY2
BljcBhk5iQszdsuESnd1TU5iEMTlwBdxtUmqMQju29SSkGVIhDq95BZPTjfcjOMqM4ibaUrwOtol
/ECmxnukbX1Tid8SWzReMTFt5+0IeS++77rAHsa6EXGWLogc3yI2G/aNCRPYFyeqLnnpVIL6WZIB
pRXT/lgkpCa7BElHm9suilSOsjzd4y0kJ+P6cgTQLVifmJRqOqD0Iv5dCNmn8oF5Q/+SInsXuU4k
tHt9u1Ds2Y907E+epT7onMfVbYIAUN48BDsKdOxUP73GfueCTWw71hbKDmOWBB1NHkQp2rIIEzl0
+HMfJA9+V3lxxtugeYehtU02tKJ7WiJE7000mxY8zX1n7xeRALajY0/8BMk2LDFEpw3UvjHGBzno
EMdvS+DZD8R5RL0WDviUOAMAH6AzE8kmBY6uYamN2sZ05k0RJ70ncjZJYIQRdRbz6Ds62t0Iaao+
k92UBDJzZIol6KcTbuhrP4InKvMaI3g+zPRMEd+t5Qj9hzA0ZMxbjoCfe13pP9dpqQHYiYJ/qsDG
PHPBhDZUEPXBkwl1Mm/cjCFnpkcIxoKlsG8i/P4uMkBKtqg2hLGICRCrRSkV9KDS3cRhRSukn+g0
PUvQPUKEgie5CUKvQPIr7oVHglPUxGMGgYzw3asGU0NlNexRSC5TiLjgqnpTwbx5RqAggZZI1EYn
GtaxzCPbgZDAk3pAcqCXFAV75MgRjmF9c6GO8hUVRVssk9fsUUe3fNujCrlHwLc7Jsr5z2CHH2iY
VftwVPWmT4jepGR4Y310GmxbbmuwwR27CkJcdVv7SHohoZKVvDI4x3hJMiLA9l4gH05OtBtWdMYA
6OgOqEsNKMkFje1pHQNM57y0Ab+9aGid66lE42HuP1APPM0dSQ/nG/iFr/Py6q/tq4iXAVV2KJ5i
gS5YE1jJv824dke0gFyaW9NWRRpW9oVWkXzDmFgGGzQ9wYnsWOT9JGaUuRPNY0lQdss2ITvf6jWX
PdaOvawfuJ8vbAkO4HjhbZagafAyL75SGQELQKFqP/kBzpqpwCJU9IJXYx49Vc5Yx1X01XWj+I1R
o85MB+GzGCjEDNWgfvVdV1GIlqXfoNRIskaOErC1QEBqFjHZF2MPDyFrcKEKlxYQg0OhxYR6bGmJ
smZ2X/ksdcGasMwbA7r1oxqW4b1SWLUsKuhflPm5xsyntUmKeQjRye/R8mIQgYndtCl5++ohYOxH
2UDnBPINYPlS2EOfx39oWvZopI5HkUbPs8JoqxME1ZKyX2Sn7kgr70i8fnDaQ1w2gAB9batjjEbT
6gV/Zu76HBdzZxL+OrD5hSTiZMr5GEaoluoSBO7+qF7rvn1AkvcWlsuJd+JbOQA3QZEMVP9JOx0K
kHYaXt0c/Tj/Z69Wab507AXpTPsMh3dMIlQBazB9tBGoSxHwVBEvBqxurdlNoPLNFaRAeotSzxvq
gkp5XkkU8REtoeWuSklymOuQgXomir7RVKKPa6JhLrxS7xrl34E/8SsV/LWCxHOWdt7XmrCDstFv
lWofIIJRFZatSw5lbJt1ow8VA8zG54HfV7TlmG4hoUzVtG8GWJp2yX21rA+oD5+R6qCLUoo8FPTA
prKIWw/pCyReaFltBt//nSzVV5SHv6q5gpaJdVmgxQNaoR9l6h1XH68XK4n/DApTVEH3HiV5XLXf
0UK8Q//1K/HpnbdgYNTZL4JjjIvABzb+6hldI8TEeF825B8tdA7C/TI3xnsidhE5uuePnLD9bNdX
1AwP6Et8lDH76arhOyXyrY7IGzofIPpO34cKrVtvoPsmOuOW6ic16i/MzmNO4xYD/DIx0HPwsfYR
yk2XovEwiyqvWrWbBu872JZpxmrtb+Mw4PvZG7OQVnehxOCrNsiiIGMJeo0z1Wp8FjL3tqUJZbbW
5E0FC6hXeuxv6YMCJTR23eOnNR02qgm3CABfVMvunBQbqTAjZbV3QKcWgaXeS1HutIMAChoHDk7X
KzOVmhwwL5rNofK3M0iCumm18B7mmxQ4kTbuj/Uk9qXtX6NV7iP0dhFhWJzNi7K5Texxjfh2cWoz
+sMPDcZikkxwH1CagBISmacoG6FwE7bhq4/8Gl7kgUP5SqO1VTr9jlb/94QqsaED+VGF5xBE/T3v
+q8okuKsX9xW4VkEwxk/TcCAuu6kdsX53MEYeddhUONNYcb19AX6dXczINM1BgP1Ct2iFDJMU5rs
bFnV+0i0r8Y2XyBya3Ig9rssaNsfPjQGXQxgeqzj3ez1j0lQYTl0KY8V95+tdd/SlL4DVnPs0uqN
MkxVzgpn3pzsQiT8YirveV81mUjlXcNlwRO5UxPfTqL6BX6qTUz9DXqgd4wNiJogY8ljqvOo7Pay
nF8gEpHm6JQVQqVFoFHlRaifp8r/XpG+zzoZowgAqCpTyL4ykPPUaPRMqiDavvld3cBdt6Iwa/SB
IPAS0XGLhqrMOGBph3lZT5xHv9G/2YFg/yDm9JEt7h9W+99MVR3nyj6G83xK1LpmiUAJI7utgfRE
SsbXMerwN7H3pvmx5uTeJer3bEUBDoeCI0ihPTi+NyEHG7ncYup8gjLeqxd3u6rtvuo1Ptb1WrQM
GpQmgZ7p5GW1QCCOTPyVqGHvxewelBBfzrq8NQSTsU5550PyjlAQCpEu/qf3633lefug5Xv0Qu+V
J77IwB3ZUhdxoF5XGm9bTHwxr9vMNnmGju2vhA2wPEy8Fabr2Uzok4/YmC1CbHk7pjn0k/9RbD30
en1uxRjkiGsvjZOPHu8fyWL2yZnO3a0NkP3eITAoauHMXuJw3qIp81DFaZ1NIfnW+NMTysqPcuSv
4VpuUKrtq1p+qH4tEq9CsovIMOvwC/oqD8ijhqyuxz8G9z2dvLwK59dZ6Pdu4ceWq61LmkNbJxue
6mOAZLMJhsOUkkPP6IML4D1EwEq0WOU2CKoiCtRubaAx5E1PwF9/rRuLfjy5D3wNRHyHWl1BWRlB
CFqszocYnB6eJ6+s0BRBmxSI2zCn8L7ntwbA8gFs6RuUaA+9RD+yjtzHQOZnw+mPSTc6W+YJDS5y
JBDBmqt256M9L6MGqJX2BSwAHwoOcmbDYfRMEZoS9t89JQMuatItL4kY76IGywVkFTW8b7pv5/IO
y1AFuuD7jievC092iS2/9246eYEcM2v6e68fH7hpjyT0T2xmj9hlelwX8+N8Y20X5IEZxab7P87O
rDluLMnSf6UsnwfVWC+Asa5+AGJnRDAYpLi9wEiJwn6xr79+PqhqpjPZJeVYmqWZUiIDAeBu7ucc
Pz5nW6UFZan0g9MaX2TSArMo2j4rknvUQadpiDLPkjodezWVRmbQfZWm76UrH43ReGkdZfBS1bpE
RcTxGz+6dvhI7H92OZXG0Vglen8O9PChQvAqgVWsslk7fb9LCcSWEi5nFROI0HFI3lph+y122ldG
5J5AB4/TdkPPpm9DAUIx5P1tqXa7wMjuhtzdzp25mzEcw/LTnwp5pDXL17Fy/NE2sb1hYbiFeaNP
YeMPHfp32nE/WEOgrkJHve1b+y03wn0dBekakd2O+qhdFDgvhWDoHcX0bECndQG3SJ7HaMn6fdKj
l+WzU05BfT/d6Lb5HSNpWh3yKukucJl0bZcn+aWw5Q4jk2sDNBK182NVKKeuXBwe1HxPJ0MPW0zD
m+q4XFkq0p9uetDt5INOZtgfiqMdgprpZvlou+IGM3LhuQqN4EL6RYy9crLc/osipi+NLb9jrHSu
HOXFdKF2OCDyLHm3pNzVznhO6/ImnKuD0OuNJcNrnxUfkzFcmyh/j4rxwc6xvLHipx8TPY/L7RyI
Q6+Jc9vbt+nAZNPM8DIIXWzxK458PZ8foabBH4pwWwF9rQDDOfwYVYpabxq61zJft26Tnis93FtW
EHiVqr9S4bAZ1EB4s3RPou5rrwCMs1yA+jQKV1FaPLEBnBRLfx+kfdMq2rtssv2yg3Vj8uoGruWB
ytyqnfOYS0wHAmhowXtz6bvZtM7RmC1PZoVvddE1igix3WWP79KUL2rXkXBXJSe1sLVtTOtSW9M9
dUoLj2n96Ebj5KEj2rVT/wVvGGZhStf5NNNBKWH7gQa8qqARRVpBgyRKfReP5E0DvXLIzq44nt5M
VSX8XJRrXobKtui+Kk3CzpFpZ42Dpe1UewWzfVGkfUjCqfPQe4WEIORa2DTfRITErRBf09Y6KonV
7nPSSiq0DxCO66YuVG82dQcJj+aenHp+gCL+3pnyZnldsrG2apy+KYPu0uKtumnawdmMWvA20AfW
1wb1rQP0SD3ZmflTVIX5e1fMX0KgEQajIjC0CWKVN5BT441wnO7i+LvztkmpYQTTON70hdYcCifI
t2mJQBPU9ZD3jJrm2g+pEk07Y9CE48d9I9+VuKTXfT/wPlrXgnUti41szciTTf4aWpbtK0p5FHRY
mngngaO7WOPlznYy5pdlAxL59FHZCidGmby0+XQwEvD0thT3MhJfarpj+/pIcAEH4HKeus8tcoK+
BIRKGPXIkKcpGU+mZMfivIhL6H070rL1mJp7Y4jTJRnNvUStfKoNlM1k2cPXGdGb4/eKq35gnyc2
hpAS+BHjXbOXgWdPrD5cMRXKtBV7R3TPdEBt7MFt6mvQcOU2ifrudXCGwId9gEiMM4CXUqCqNBOy
V0/vuuk5tO1k1Uvb2bQ64JpmuflJLYCb56nQNA8F4LRSXPQbIdIcGjOWzn3ZpWtKd6mbqrq4OPaj
TFyvZiGuenyav4zjZBurKY/FysLVdPYyNybVVpzccb1hTsJzOhQFGY2abE05KU9NXAyblhh5b2Q2
WgKgLFIg0w43KX7+mMM41dqdKc9KppmeWJmRvDqQtA/E23RAqkyrgCmLIHYQ65r5gOdOpQ5+jM2M
5VujWqOqMM2q+KIkUzdDdoyO9OKwda7INrDxpyGEXNGIdz5wXyVSkXwy/KoexXEKKgMaujAGBBs4
Q1h+ZYb6K+bNSellowheM2bckZyquQlyx9o32EfDb4j5MRRaf8gaGCE3SaAe9PY0qbV6F/VpqJ+S
QYY4LdLaJfRKq6lfosQM5THJq0ZZ520bHmL467UVEjD0Vc8GYsrgrEVx3Xl575SbpYOw8yyb0RAr
G4FLvMoorXXOZtrn6yQxzAtxkZH5WTCJfco43+IpV6+HRtUr3LKK7ppOhnHouko84MCSnEbY4FNg
SeKEwVUOVpVGG2Z+uqpc1dkadL7x7IQVkehUnhipJeDJc3utD5F+ACCO/Nidej8UDhdo03RTVQhJ
vIV63wAfTxs68igvRa+Ll7ZR5Z2VackBoKaeNoFeF6Q7Y3+b2J2zrUKr7bxyBtadMiN8mjvFtj0t
6Nxt25blLm/MDjQDidCQjw5QZtLuWyNPhlUFwIRjhw1gmZNUYUT10GXN5OfghdFx7ieLflNjtnEn
UtfZGIVnsuI90SWOr6SsU+o700OsO6UvkKrsnEKsQBUT4IVqp9bd2qqG/WBKfxxVgBx6yxJKVcUq
TS1okVx/JFmofG4q9FJHu4k7ZWfa7toY7TvTnTWmhfNEd5kvtpo+5UVHgAZSXUNqYQlyIbg8Y7WU
ellDOzmjA9hxHAySyop/qu2vWml/m8ym94F7c3/I2quSDo9N7mq+dJTEH5HKKI56gpbalrl77ESc
+FE83nYDXLyajN8Nez7lVh17aqVuGd+zoqnlqQ7iY8IeOqbBqSmIJiYl9WkRpK86t7M3ejnthTRe
skTHyDPctqW6mYRx1LFwhsA5C1O+x0qxH3NzExTyVtYInMLMvlOi8Sja2vKwJE92gZn5TgroYM/a
djBCw4uyrN7g/o8aRodB64rUJlsoSfQWEZdmdQQTjVwjdklXkPdEl9VKGrLw7JSjQYbGYxHMH8tT
94O6LevhXcXAq+w4lZmnK9cZmEN01Grldm66ndJo60GftpFmHrDSZq9sczgNFHNzBZuVz98zVX1I
2KFXmYotwFzl8CEqx9P4dVCcypua7jFlylASWVxatGlFXrV+g0PJKKCOtKWPSRdyQA/0Pm/ZSCcZ
Fp4eKqe+t85iGje2om+zlJ5OmsMWad+W7UTwYz0ga35VI/E6GbQGLGwVRAWQsTI2y727yriVlWDY
Y2Of6cZZsckSpggwaCyS0seE9mgwyRqkTI6VnEre9lZxbLnRHfVAgShga95ce3e+ncPo2CCrDRIy
5sLUhDfoqXNimB9inDhqjPW8jj7zdAkpd3Mf0IWvdS8Dn7Qy934OrYfQMM62o14DmRyrqF2ZMbwi
MjUkCOMWzO+i8NaNUHqKQhV749xgZ7Rp1ehNz5VLFAc08xsPyxP1NnZcufucmt1tU2kvhq5sOtX9
gsQO6DhCcZP1KxFpZMKqn3VpsrJBW8yg3mJq78lxfALlCuGakRGW5pYg93Z5o3pbXhyR7sqgOptx
+g0bf7RN80qrm7tWzKrXIRvAd/wb7rqr2o2f4De2RRLvVBONWd+FG6kmhzQaffLnXRfcjWb4VCza
B1VRv9qaczUHc6XWtSfj8nEZKtiwboUcZ2U65UrLvxqxctZDeaPp+sW0A5UMSftqwlEsP5DgqqML
2OpABCjlDoElnFBJwGXPHofDEeX1qg3GHRQYh7NdTX6AWCdXOSOMxi+DV27xLsexSVMeFTvadyra
iREAmUZuxvsABGdIww/ZAVSFaS77u+U+pKhPyGbWpZPdkildKpV5h7NU6tI+srFgECD73yesHlon
WenQuthz+UnX3YToEVJX8cOmuVdsJyBsaubtKDEC1tXxwHSHG+k3Wtvdcpj7dU9y7wKsAr0RoCtb
t3inRTTXB8X08sTwa1eeyzj/boz6Vcs633THVZTIt6XLoDJJtl0wzqjfV3rwtWihhcfqIPXXVkku
Zt3tUlXdpfObaQ97WtzzHimERCRcW88KHVLsVtuomrMLBBmbU5X3rpPv8DGjNZiAhLAyf3kLy/yI
h3E1R0aONFR7reW8LYfF4yzgvCryb32XfVGq/LYLlgacWrEjZf348QjYsG0MmiEKtSPbCw/1kG7j
yXlh87qhWundCTsSB6VjomVJ57VJ5jlO+g2RTXljaWOynROxG83uGZ1Wd4wbZfqm6FHYH0Bl8sor
2xiJS2AaGauuyTed0KaDOgbdcy55o1nMFqO5CCpgy6E6ejjBOleI0GB/zTaZbwh+3Fu1r/JHZwzF
3imn+CNADbmyml676D3biGorLcu8jwaIpW6DfsNlh57ci2moEgwbpacmRER/TG18UkPypDRMb7us
nYgH4TzTAYYmqXAImkj3vchNgxmXBJWXohOKmqIWpxn29ITQb97IxjH2TR1JvxwNx9OaBkIe6mo7
6JLSiyiykBkl5qEi6XuZNFH72jz3+6kLkrXrxM3eiaNqIB3q3izI7p2q1vG8K/IgvEZB/yAhI1dd
mNqdZxkKiN3SZQjSuF9HDRrgKTMPrVGIfTKnT4WmB1TQzsVjBKpKxzjO4yR4curyi1pQtCj7dKPT
QdKbTO0SJV3qOVlSeZU7pD5svomcoNA8bL9VD8499Oy4EmRyudxlfOORNp+37RCp67Y1qq07zoav
G8hzQ0v/qGjs7hk9wAcbubWXs6Ew/cb04spZBVjF4SrsxvzUSuchMbRjZyH8dPCfBxHYDHqteQZ3
6I1JcdMYykdrzQNYYq7sxkIpOGRTed9XTbTpegJvVLKNeBdEfysna++EUbcvdZe4PmrBRQoKOZw1
zXeQ5NdAleeuzRcoqXd9dTKfbFt9dcsemkV0INhlWW/x8CDr0qvngRY4aImdB+anfTPmbXwwY+sy
TsNOkzlvYUCJMWwdu99bivro2GHnSbSUN40Jcm03nfTRldw0iXUfijzbTR2ha+GKkk2rz1bQkXjX
V/yqmlffMrWxObjmdltJK7iGtvUMe9ethiZb6DzF2OdpMW8jtiBPiPnN0HpwXvQOA/MLPSJpcnyT
D5xxUqdSexThYaxpR1h2GqfnDLhTgU3786hKX89GHprkLZzM2etHo6DkY1K/mCK7JXmmBa0avuGU
m/kdjMy6pq2rh/QLFj1t7ppxTDZtOCJuawqXClWHPGtqr6VtZRzgU+7ZtnmcJ/0e6qzysOx5DXXK
xRcTU3IdaxNbxkGJ4hfEvXd6Lt6jVpYI2zXfwqkC7Iicc55mMHw6pk6yeo8j/Wttd/cyaxUoNlIS
loxYmW6JjdngPEdGdU7jKfNb02UAJPqsSQ7aETsHxVfpPE0bDsBlG7pNVHnnO0AuS5fJqea4QbSV
Hu2AeDxK+2eNhMxeZj3s+LkP+guB60MC3Yu6sXnOqUFHrTBfMDU/u3X4gqNwinzSedaWaqSZ2EFP
poNWzCfUtb0Xp/UD4s0UsGvpzapCRYcyjCi4He1nVCjykEzAELkjwCOzQzbFN6rsN1NU7anZuKbV
fGcpkorToTaRY0lxbFztA7e42gsaw8V2CdVzBkC4spd4qTUCUM9xV0eTvh5NSLQocBm3DmgWJ1CG
tVTHHEmJHc+ON2R5qXtDPY9XkOjoWXOm6FSG6XlgkyyMNPQct2tJXguf/fMm1aNzATVMCZOw0IiH
J2tun+xs3jcZJHCZZ18tI9lKlzeZpGwjYlCfzWnqUYo78Gv2/BSEY7cqTNvaqOSX3uIDPziJ4QHd
7nWN8g1TOQjTcED/yp3eIm0ap2NTJ7vSdI56lG5nFWnv3ITHzAqvUhPvWl9tM6fDls8eayaXzSau
PLKjn6TjbF2im8bN902jUORq3kXNMG7oZtYzawAN+hp1YRVku9aG4As7lKNN5K700L5Q8vOFV/qq
x2z4ZTmv8ry8C6puXVooflwNrcRg8LIWRrLrD6MibIRDXbBejIbDYHqcJTTXiMKLLUzvvCK2rqFj
q+SwBiUasQRC6scP9DzvtPc8z5CPeRTG7L/E3w3gpqODQ8gE2CIU4zdbNIeJWoFEajcY+N6j4t5g
/OmnItwuPsHt7O66zHgXgYr8cyCcHTKC0uGlGIsntyjOTqcSH6jZY1rOr24LZQGn0Xg2FjPl2F6s
MWN6UWxWSJUw2Pbp1Akqd60re1fBW8rpredgZ8fhADGPCX0CTCxk3Okur1Tk5Me8QfLOSMt4M+Yf
bWqeW5uGVVy+AGQZZsZm3MQlYWpHBDK5R0K4kNbdGD75KHZXy28vnhaWSOi3HfgxTte4CJuIfPkj
S3qwlyr06Uq6ynqw1x59OZtN7dabUCTHMB82Soc4ZxpWEc3s+y7ZaTRwU6mlMXTtTjVBIp2HcDoH
acImz23qyniz3DxLZRUo9bqZnum8nekjVC/TubeuGb0eZl0C/+CJzbuZDbmZ8QTOrMfUHPb0qkNa
EH5r6ice2SH611K5GZY2UdhADW3zHo7Zqs6dc5c6zPXa5y5UGfjOYg8S14cAJwHTMsmqp7uxI92P
Xvk/3SR21xoYDrgWwyZ4OQu6JLtFuraT+GSApWtZ+g45DQqkjfcpQVjnI7l0biX6ioeyEUInLYKD
h2J8aTvr2lEKkfBm6hb8HUpIE4HXa9GO2hT2Ofr5QbXEkMb6e5x9B116XtowpwPYk0uNdguP3ICq
jK2BeLSGpcwlfOq8qeVGk+nZmidUuQS/cx5QdJ29jmr+zer0o8opyQXRuq5r5upS791Yz7n6ONcB
51ztB2W0GYb8BnjZW1YBtRlXTvKtaOC6IrX16s4t2T1yr7Va35mHuz5UN+moICJpQOPLHXNDNfMd
astVYaEmhn3MZHLbpMmpN8VV5YuAZcZM28L7HqkTW7m2etGlsguTfpuk2Wa2YXDp3qYY6cXUk6s9
DmCSVCtz4nNOzavC6QDz0O9tAiUrV4mirKTZXYSZPaEV31t1feRFIJhe+kkTUVUUBtgTbZk4PZpV
qm6djvrN6VnDEcTLEWOoJGzgSSjGxXTDgE9CXsNsWA+Du5q18mJl285tXpdJpGjxOgUvDg0w2vo5
Xtr/RLo3dv3HYvWhSrzYZhVqr31gGBMULoF6VFNtZWNbONr1HS3kFrvbMv9R+xcCt7hQwoBrbO3N
Xdw8qoZz6Zv6LHpJxYN5VIV+MyAORhdd/Fh6mum8u1r7sMyAbMRxSYw95Rzla8kWpGN1v7hVZbpy
lQ1Lbrq2abC1cd0w2Zgpy961JU71fTW9mUl/m1rdLpueMpcAZMCXnYkWEy1CVMjplLPc8p5zUnNb
/GeiHT6PQkHqX8y3JhGGXrerlKcnifEz4MWxaNZmFXkzbmWabm6cuEXyXyC1n/Zjme8KnCErizK8
0o/IJvPgJIfzjBAmWqrYSAOXiURB3jU14j0XPQxKfpum9pewmXZEHZ7aBl5DRSOinUMh1Jt+NG9t
oYy+6TQPC/qHtzlDn+jWJY2CldJ3Xjo1u7wjRNA1WlofgaPe2n4+5twuAD8hbbBvMNAzo3ktm0U4
NT0ES2rdqtrDjwW3mHfWVvpss+Rz804d6UYf5huHTYpGaz+OJgcYVoE06ZGK58iJXITjFBGzeXXx
+B1REKATArnUJWYPfcLlXQWUN1Wb5UNJmyKOdW+KyVino37iEUriLgauq6ftwDgt1BJSjovWsuTc
b4Hbkx00yNqH/RJsxAlIqAYEQjuOCY8Ia+o3WOf4FKE9B0O5qfT80CrpdtnQ1ei1Ck2KBr4t48TO
eFrGhLalvg00LsaYXNhYMXOX7WMZYqsYd/H8poGsL99rCzKS5SMmDQhGK1g30bhxOVPGarPsKLxh
idAspVq6oPOZzNNjXLXrcqKjm3yM2GYHrPKWbTvO43PSRl94XLtRYYQxYa11f4zj27DTNuwRed54
KtWTFgcEajyIUOvZcQP0XTl5S4EUZvAbx92Hru27lb2ZaZGjj84mqe0VoicyMmOFDGjP03Towvzl
uEzm5Is12BQZ5GwBeER7ojBOGfA42dRutMX9sr+WeE12SfWtmrWb2kZOBRUZXFV02uwhCROLPRSw
YltPlGM2j6kMbtOEJsLduFpefAEP5ObFermB1CxXTHm903x2Ros/5vpZyPlqlPE+gVHlX5fh5vBF
zblaVk6NMnHZx2bsiaZoAIoxPOpmbvhNFOzANYWPafapsPUr/oqXNukBtORx5s3NTPIo+4oCEHoh
84gRsuJAGf2GW+iyegWESMqIWnqi/sIgVHQvtGJD7VExZOLWRcjplzI4DKU7EntjJptDG3rUnBgA
vjUAkMze4mx4o2PBF6dxv7P3UTemmKmfzO1tgqWpT7EX7SsFi9kM8HDqBOSTFjiggda26JMI95QG
zG6ZP6n91unBs66Kh6ql8mN5gTA3qyzo1Z2ESMuWC0YRKS5p1kO9WLGiIr4zjfmsZ8ArM1mcZWat
P1cTi2xR3y078PJzOml+UXv5UQeD/Kpm6sUuRhge85USBvKE+r7XltKv/loM0y3uJJfC1L+KXjsI
pWFWGHRsUWR3k3UDdTXjt2WawN9+T635DWNV3m3kvPdSveulCXZngW3bxT3ekMVGmyUtawwypsRV
7pbZCJF7h9b/2OfyJU3ml9isiQzKWxzK14AKG17iPlSGtZW7KIO1F1HpZ8o0jrWb3KtWerJF+6BA
fZvwIgjIlIe06CkdLuM7LXCnm5IOeBtKPw9tWT2HifE4pPpraBpXKyMQiC13q+q4eOamFq10c2DL
cau7oK8u+WCeZ9EcbUID8gn8kCudL+l/WPgmdrtOc+qHnLwhws8m0lY9/ya74BUx3ZF0JfGoYLDx
GrMWxShsbZqRGC3rvi3E6BlZeTuKfjvbzW0JMEAzH/0OcR4CNPcD5IPWLADa2JHkfk1pikd90pum
xo1XFxO4TtmeEWMZXmgWr2ztDzqW/WuG47mxpwqOQX9udOMLAfxFWNZ1cIr3sJjwmMnkJp/tNY+8
VgFldWE/JJFxKwpn0zjxuncIbwf9tVItdhh2M05QsNwy+1YjUkb80xgrTacz1tACA2GoP4/Z915F
qFE1gXuDg8pygxk1UII6XBm3MyWhUDVW4wxrjaRhbJO1YlfNMRvlW8nLSJv2WlD+1Q4o/9BpXpYV
bAtom6Gv/KwyngYihjIlrVk2omUDhrTzgpyVM1hD4Rum8tUol7IraMe0yt5KBAX10L7G1lj4cd68
jlb8DrIjObktCIhu1TTWVykRpbQOVUa1qW0bEXyhLOQR5n9TmDDbKruqNcrnYqiwwWgUT5uKQ1G7
d2zxVC017LeKe23n5ERw9ijK4C0MHUpelPngOD1CZOsebOVmzLLnBlWQzOTOaO0b7CS4dW4lADdX
p/jgqC8dvFX0mEbuJlDTL0WGngupaOLjGULxXraP1ZmyqJkAo9Sjq2awSWGEdU+XL5TjLfoDM2Fj
m/t0TS3Qc9vqcIXJ/ZTNH07cb0QyTzsl6ocN9VKIdVAXVt7slBVd2Tjhk4hUV2mcYN9ilM366mzK
9sNboRbqdqYcetM2FCwFGu18rT6MfWTMOQR/d8U0Lr0AZKCKpgQLcwE57FwQnh1lsfHVzmKkYNUH
Vc08Dh5OT3z4VFki/GbUdn5okD9AY8/zZqyQoolSvRV4Ix/TYEI4PhnoxkKr9/RBdl7mkOS6iZZS
8kxZo1ak8VZNxMdotJveqt6r0rlq8bivEusaRJ21TQB114jY89jTE3bfUAgcPsdM4PmNPZxTOeom
b0PFt6w+/k4dpYs4OJCn/yVER+FvYELpuXrhh+X2azkPYEWi9sJKOc55dEdN8HbM0n1ZwQXmZ92s
P/6aqcYnUxermtumtGJ8O+LcOcDOkKbo7vAnfhc/M9X4ZKmUqW0uGHGujln34p+icngaPcH6oKbv
v36Cf+89ZjifPFrCmBZDfYI2dEYwqAnodl2cS9bzYgmz2MH8+mt+YqDifDJnoabTgDwbMfEeNR9+
5KTm2Z94d/zs0p+8WWzKiKh/XZ4A5Ibi5VDH2KSxV3/pxj/3G2rNprCLDMfcDMWF52DnqU3BX3Os
+dxnqJhV3HkSKsuVtnlodOe2QP3o/bX7/mTIks+wU1WXm2uH3rfbdIxaT7Tan9kwacv0+DduKfYy
ZX/nJTYj0kvinkWX5jVskFvrJRFmb2OTEE1WJddUncgnxcz1HhWrTr47tPNAbaQY8JlO8yynWrFE
ofAXh+mTe0vVm3HRTBhfICFAmFeWVHIicPgTU+blKv/uaZep97un1YxiigI7pQ9sVect6Fcw3ceD
Ph51BIvJ5tcj9pPVbn9a7W1XJaBoeFbmzr0k+wBMpTRAfTCUx19/wb/3HTPsT0t9mhJgu2jGXM5c
OJwX8hdwgLB8V6Nvy2rPgB1+/U3Le/l37+vTaq8kSQ/dPrGYDIP3cshftNr5M7PEn5hK2Z+Weydt
jIcjrk0SNxTXGeRYIILGYoJSk3LVwDj++iF+MuifmxHFeJNYCfKLdaTIV5NyUKsq93XY/0nHlJ+8
o88NiQxXnQxaXNF4kjJBjB5xWum7v+hkJj6tfkxYmjGlZm/9I7Bb3lE0WH/WBO9nd/5p7U+zplF5
vFSB2Mo70tZ2pYWZ+Zes9wzxaSEj1xtzw6IHSEPrjxWGs/VTU0rxl/yNjc89iPqps7VuXE7UUovO
GgbE+JSWf7JL/Oy9fFrAUWl0A+wZEyYYbpYeBuSmd7+eiz+Z9OLT0u3GWQ1igYm+Rq/xyKxh78QK
oGGgULCyqNinxOfX3/STeEB8WrpOW1SlomGdzwGdn5I6LiDwe4Sl5IweDATllLB1f2IU+pMtT3xe
y5Ym6AgQYdmGRSBtV7SXoVL2pqrF/pLJ/fqJfjIsn1sTocNQXaGW1joz7Mq3keB3tKL6a5vE55ZE
fUiR0kwTXOwO3UcFdzAZzqfItfZ/7d4/reN8jCkStGmkWMSDr8T9rUmlxa8v/ZPt7XNXol5gXmA7
3LmjxRsVVRz1e1claf5awPe5L1FdFomwlk7YmI6OPn5C4T7KCn3165v/2Zgu//67A9mZNHpYBjTR
ToCx1wsQpFWz2Pz64j9ZAp/bEFmWKyjwwwQ9G7qiBBgPrOBQq0hYPKOU6PMpVUvRSwptDP/5PP/x
dfzf4Udx+efZ2PzXf/L3r0WJ2j+M2k9//a+HIue//1w+8/9+54+f+K/tR3F+yz+az7/0h89w3X99
7+qtffvDX9a0hGrpMv5RT9ePBpHJj+tzh8tv/v/+8G8fP67yMJUf//jta9HJdrlaGBfyt3/9aP/t
H7/pSx/x//j99f/1w+UB/vHbhXtoi79d46/F//jUx1vT/uM3RVh/13XNYC/QDYs/lpk6fPzzR/bf
XdNkHhHMqLZK4fhvf5PY4kb/+E1z/s6vWiZwCfJhUyw+f03R/fiR/XfHwdzUtZBd6MLgdPy/9/eH
EfrvEfub7KjgiGXbcOEfttz/HeVYlkAPZeMZZWiO4dAY4tOWKeM+7LOkoTqyslFSjx6eECsEBhS8
iU1dVZhcOnurKO9TSvzsGouGaLrlMWnfxzHXII7TKwTaME02XTXjpAAhSj5o4XOsumuOSbceINBA
xTFHFA6WzT5w7E3fd4cJHa2Ggt/KcZCzEQmbHeug3CIbwsJs0zXlMVLNLbw7VQ1r6h8QI9kbMH4K
7HIU1xOCSnufWRILJGiIqj64s9yFTkO5V3bQLRh/UVxIQY9iUNaBNt4ESJFnKtsGyiKntlu1kXO2
O3M7yOJCmdXFHIJLiplZO5/waTtiXHvEDuZBCbNL74i9TEFSm8DLW8TLA+SDtaqcBOQzOyLnvwkc
c9t143ZBbKxzQxcpPdmomCCnM3ipvNQZiJyCsjD77s7lbqD8d5ySN8ySNsbUrYgMjzlkBgVgBwb/
KPMOi10MPJaG1dchGs9dRR3pYFA81Z+Soj/gprT93ez91+z4/WwwliPr95PBsQS0uVBdx9VNDab0
jzvTUGKNF+COt57iPfY+nk65zGyh7+qMDZrydVCGFAC12HTkazd0/KhI/aa86nhF9tx7ZqRo7egO
yq9DYe2cqNwp1TfduQvw4B9xTY1rPoDvLRyuVyoodqtp1eKp9evn+GOgYVmO5Rjcv9B0C15L/Gji
8LsNdh4ihWoMGSKSR6oeOtaqD7KzbstXBHBUE0OJpfgU/vpL/xgG/M8v/XTadai7YifIsP1qy2tn
Po/IN6sEA0Andx9+/VU/bNz/OE4OFqGmauMACgFufjpB2s7AM6qNKVRXEYIXFJ4Gw97V01WHm0RF
cYOXKcn3qnwWuvL+6+/+0UXj03db7v+h7sya4la2tP2LdEKpWbc1AlUUFGC77BsFYKN5nvXr+xGn
uzfooKpox3fz3ezYAVhDKnPlyrXeQaUZKxN+DHNqNmh4mZwOWSwBsoSIHe+9SL4JUwqY3sYf3HHx
7YYsW2YuGiK+vg0dFdqAvWyK+lsB3Lq2g7vCBV0m5VA6X4Cw7T3/6EvFPra6C5mZ+JwevH8T3dZt
zUCqzVRNeZKiGWkjIC/5EgIBqFbC79BsinWBchx068nrsHKKikeCEqVea2eikiV66zWvdlVhP9FZ
vDB0Xz+OxS5gGyoWIuZkitAsV5EldZxVLuHYoQEQT3P/xeuSJaXyUyb79UKqkS407xy3XkVR/FZm
EpTpeK/XwRtCHY/nv6VAU+o/Vrxl0xC0BBsAv55q96pJJ2mDBuceGaONm3/P9PwQxUYJNkb/USnA
3YI3WAlPqb4ZNIMWzQC0NjT0o+up5cJHwmXhMM8oJKxa7ceQ3aZB+F1TgzfVj/aZAuvZjVHmkAfr
qbTAF8Uyp7qG8jxEqVaL/rTgfy0HRKaIXrxAfxKuebQqYD6Z/gKdUgTxPvf1oy1spIxewJAcivpX
0kjf5VI7QJRZ0j0+dqu44REhhixSL3/R1XLVqeJWAfqre6AZDWMPzO8Frf63GPQa4KSfEdrOC1/Q
V8sKcLPqIznZb33cHRSgEnlZnPQhhemjHgc1VNE98R8RaljQljsge/j+LmmhH2uYkwvs/Y7Qkr7V
xrHroj3ACehWvbOq63JXJPrBi4xDKtP7rqNDrYVv46O3lH8X45uVwt2Bnatswr8aA2oxrtFI+V2C
dcg6cdQh6oiEfc7j86T5y9B19EjHJq2+jfr4pUlTlbN9wn8i52c7YCZll8rSR7RqicPgdcWzWXm4
zYUBuKKnm9pY5rVV5D8sq4PeCRkUzvZyCPUn7HOOmOK9SH11cgCfrxkJuMu1jcgN/HS/ZFZkTbzv
CxDlarpBBD4BhCt1Y837VoTu71SwY4rwzUcSI1GgyOcWIDrLemoHhCZC7VjH+g6e+13Yw5OW2DAx
5vNXygD5tPqV2eGjg0qqWWVL5KSXsEx9dML8bCFDh133kvtLBpAJhdqN1mkP5K+BYzAA6RiCDGr6
s5TC1bV145CrZAiDbvyUHUAbEKGuEaPFDHN8Vkvp1k2awxpCvqCvSiCuyKrG5k9X02+kGLKyHsJ1
rWuF79Pmd2630jz3m+KgyJnk8YsRmYeusQ54KezV3LwrAQSN7dleKRB0EGIF+vY4wvD73L6LA34T
lUwcv6iWUop2EjNYYWmEKupnWQeYIwRtQa2fpjZFbMBWiACAT4L3b0hrxaSllTTA782D0PnIkJv2
NkD3TjK7xWCqR2Rc3ldF2752RfGbK4KZYL2Y5Smz3R6KgP3UtDXZSf/gZ+MXRIqGtpf+a8Q/eKZ0
Na4px4Rlht7lwtRCBh+oIGp8/ltN7xhyulhWEbJ+De+CptlL3T3YTnlqMk1aaxBpF9pIM8G9RwUQ
QrdeGomiGjHVMlMq/vaN0YTP4J9/pgh3rvpS+jN0j+BsgWshH7EYY21PJte60UuvuW+QYVGkseoH
YUr34xrLk+jN8s0DufR11MYvrU4FkP7bspI0JoH526GPjVKEYTE9o2sJ9y3JSfbjM/YJq0xt9KUL
m0ZLgMOJ/o8eqEe2i6fGsw8l0rsLi1yO0CHnXFdiJPIANJSEc2uzUIvg3vYqKHXOCAd1F63d/UQz
o1y9/3WV+t/QuVu7acBjEeK86E1RjVtoEQ+QeODQV2gRvD8aXRx6gurdIKqd4wI6h0wC4BBNlCGq
T2NMcZCEgHSBclWFmmkZHQZNPeZ59CYX0X7MeRXPvH4f8CaSEEEv0K2K0xuZ6CDhwJbULY/fHtMO
4DOq5ZWbrFq6V4YjPen0qBrdvJbxN7UkiK92vOrz/ht1bjhXpNROZoCL5ZvB3rvP4Xc48Q1mdcp7
qJeD8M02OsD7tEDVRlTrykpB/gcgsJEMkhkNK+jzK5NFLvL7QGlfZXCxUOdVhWWLUlRLKp25Q7Ps
Fetp/DCpau478GzjTpMpNivWYkRMH6+T4qYbYvLgYgMxgDXCBJZ1WGsCqeIF0h4hAmDLVPDBaiM/
UTiHGoRUkKT7b0IvH+2iuk1bYAry8H3cVRGtXQZRcsgl7UgHbt1ZBjsPQLWlGbMH+baCWIV9Zfnu
HcRw0HG2OOa+vypRLW8c7eA3jIIUIE6WZ/E+qeIXX3OeBtN9G9jTsuImMYOdXOcnJ+Nvxp0xkKO1
KpJ1qtM2b+gThwpIleLJVqKnRCtOUcBLu0WJeiwAwj4O3/SGdRANXLowDl4rbpFC4f9y2X7K6uY1
S24DcYCm7pKME5saL37N0X+ptOM4dh0BdnxTq5Ge8JA5jh/adxQmQ13dBvXO8k70vXeVLu9EUG1E
M47qGDYs46Aq1cl1WNiAme1FldgH0avH9ydUDPdl9Ita9Cb/gBYhGnUhzFF2RiXda1J2kqRWWSsN
q0nZW54DoketlnIL/aqt1N85fGgHJbiFCdB40dMoMmP9sYEwh3JfxbGPpQmEnXqWfVfY+S4SEUhG
f5OO+3EVFCfZ9V4SVRzdmOKyKozl+KKFn9/bURXR1JaeIGHGQ8fJgl/gD/7WBeov+VuA33JpiUdT
M5/iNj0N9bPZ+btx6x7TLbetwAuOQmqRdT1u9EGsHJkxh/Hv80o/6BQ+swbuR5s9dIbYcTIjrzAe
2dL/CHQugqQ8tYl2DI95EbJD8s+hWLNb6EzQyO7u8+AQ++YCYVF/mclaDh77MJ5V0YhMgOG4RPmA
nCjNxQPqqQuABQT2HAVDyBDpwIOoqBmVG1kCqmVpUQ2oKSzWBhzTFfJ2WxM88hq5IA45QIGUX5rL
9+GIv9JaxNpLTgHYwG0tF8UMDek4CUpCy9YhYcupK+LURiy1JkNykOw8CKQ/4WAi88cU5a/fQ7+9
JLOAnzUYP0FQdIsxrY+R/Fvoslj7sRcus1IL11ILyLywl/HgXaNFeOw87YgJ2hj3kaqDxkVBoDC9
l0atQTUAvXGPUQrBIdTIQgBcwBMa00fL4+HUGOhL2KySW9WkDiHIOt/3IykjTkvWU+fbT1iKvkHg
3EZJsu99dpu8kdZSh5hUtsHY90SaCt5YMGnGXdfL+CyIXo3Ajes2cH/lWwgHiIlJT10fvpmGeqhc
ZE8KmOhtgRS43jDXw358zSJ8xXT3T1m2gC/HPDfF4G8Rd2jEeMDAc0iKmJtagBI9Hbg3m15hVMcG
JwC5RZ1D0fTrLNOuTToXeY06VljBWfT9t8h2/nSd2MDI+O6SnIHj2sInessKkgE1ISb1AD+FiSAd
Aof3JbZvDiCdKCRDKHDAWCtULfJ2mxYq0kK1+xK1/ksUaduus7esuWfHJiWTFZayo/fhusyO0DvT
bRLjTwCD2ETqGrqzjVgE3c874Yt732Rjy9zGXTtmtH6fsgjeEQYRFFEjCWEkL843enBUWtLHoFvn
WVuuvAb9RrqWSzXnbzVvhO6jllWYIUpX9W+zQJ7LTJJqiVq9svX94E3PqnJV9G1BfuBuo0J6jkuH
Oe7vtZATBdpj4KgTkHmihjNKBhs50npAKk63vSsgHSfPD14q+ZsBFFfpVAo6aH2HUQqmEOzSyk3r
tRtLQFOcEnsYRz/qRUSQSUly/NxGY3pQsVoaExwA8T6IK8icqckptWJobXdbGEDNStvaGK6zUzoF
7oWfySs0jTglCH1nwAsy0kHbDhn0SkF5pCKqJQ1L3BeUjYLiRrSMRTpOOb+JkawqLaQXEAzWB2sl
DLMA8hHstFg9pj3diHzcDrFuRA3RIOXqHDgkuruumoC5ogwaqCdA34Uj44qTlwcrimF/NcmDlEYs
bMWAX6cbj3qhP9s20DlN4KQonOipcU3qM01mozLn3ERGgm613JTrNGr4eYfdR5eDqFMqYCpF7nlb
IVndVsASkIH3BIaNYH+t/5Q7NHfbBtO7BBzLnsLWbdTaL31pVwhmOM92yW4nvFpZYsl33xTGFTSu
gwIG+v03AymDSN0RnAr4oORV339MPRRZlmLbK8B7cxCKgnUVoTHAkEXfyDSfQkMcgfjY2Gjq/pKg
7/vFQ9FoR8MZUVY1scvqwhsTX9hVbdblKmu0507XSaENKnnwfHzf6qEnjnts4xx7YMKJy4FBcRgg
zKLQG3FFdVIM64+euvUy9uqF04CPa4PoZTy+5SSPwIPYkdFvl1cI5XIY5kBbFTn5uHOXNcXp/fRG
DerIRD7wg1WLLPPC6ZyfHFDQ2SU4RXHz1oJDHENZP4DNq+1TGCb78RZoQhwQBHsBP3SN6A0cVXev
DdWpJO9vGuvGEeWpRCQMIR/9MM6YXPV/VMDY9eBlTG0lBc74CCUdD5plezceLsZyBTo/V0VLNB+Y
m8MYBurEe+vK8K2ReItxB2xRwUZZFlOMkUSiVwaJZBK8mF34XQWGFnWNsQL3dYzRsC3z/LfhIfPg
Hf00fkWQC28TiP7Aq8si2wIe2jfZQOFYWns9WOhG+eYPzit6UU+JgnNal9y49oA/H0W4RCYktr/q
TLkXEEmDkrfGBiCtwKL55qoo1Gtszndhjx/LMLDplJ3HUaaMYTQhJl9CRQwawBGFz04bV+jjQXzo
Q8ao9jnmlGN2J5ns58bCkLRVlbc/Yo+ioyHnDw3a7dgsfqMmTHDsf/hZvMrlOtv0nckOwpd24sc4
cfeoVD7XwrjSxaZ04x9srNdK2Dw2mvhBXeGp85wbVd23hF/6TQhDd4G0cGr5t9dQcSuQFVFaElUN
T5x1GizrLHtNMqa+GZJkhdKT1bCVKBRLFw5Ls27T+8LxXqKGNYB23L1ZmDdu1q1Ey/GrZsODWfuC
AfnoBOG/BYaPGCTUNTOvHzMsMd7noOxwr0QUp94IX9weLj0Kvawocgwlc0CViuvC/uP37vcLlaOx
wvi5CmgD1VRVQzZYtOYU76HGdCaSbkBovQ3Wci2j925KT2MBIIep7VQVCbm2dUFW+sUVIHNlOfhI
cASQ71Ctjy/UXsV7xfPT8xgybQxcX2RLpjo5rWN1fVLWlFLYdszmLkjFKl5WlXfjN3gT0Me7QsXu
ThqkO9vKb8Igu0ljMk8KD2DUQFr6S1CUxkvh61hvuSslZMICrhSwHA1IF6iSrTRS/UDztnopP7Sl
tC0HAn1cmj/CNnwYT2pK7e7RWrirgLL7eGD2+T6p8UortkZwJ/C30ENrBTNvW0XBkp1mlTiI56KG
4/1CrgepgIUgIo5ZcRvEC9TdAK/Lr9gSgrstHmU7uK5dHbWNcGlK7jVzvLWfSrcguiFgmcq7uqc3
rNPxzjv9xpMoWYDkTZR6yRqEghERoJECdgzoL84Ggj7a6PXSAeZsj8/T52vUXF5qNyes+qu2RaXH
4JygezchSCSvHJNcKgfpqJ3WagBLY3QamLlspWx4qXFA3PvG7Kx7CGBPOKlfq6R/KsTgll6CCIdN
ixwrrC50wKmc6IF2QPWCyeK/NEJ/zKMeD5UEFm9QUwhx2o2b2bdlFd4VLFH8AeRFpaHkUaVsALzQ
jatCGNa3cW/ISx0FdyjZ9tbutT+4K17l0Guyor9tIPEF+UHt0OlR8FkyuquUatcCneB9L9w9LIGV
7CC0JykXIBr/0YEwILAoijJ21HTDnKKV0syk1oLTJmqFlHEaeKSkQga82Z+uHvwIcJNejGH5wqJ8
70tPVoFikktwa8GyVCcFZqVGTRi6JgSsMcVInR7UcLz2D4rHyey94Iy0pQUmYmFxgl72PELVgZum
ZMehpqYyONYm+5xZFJNWNo51kDgc4+q0fN9T9LY6jQfyOmh+5FxFjNXg9xJFSyFhXAVA5m6F8dKr
4QsyLsuxwll0NtqcxalJrOveR/fVK082e2fYkHvFZrynfoYqI0d1G7cHDyGvVs1P9aAdx0oNujls
YxSi3Iyz5FieUcfTzHgGrcdNLXWaU8NJ2CioEEFTCwf7bixpSQO6cJzwxneU6MINJNVjoba285OW
/C6pjlFjYeuIdcQDm+aUkKCbKJZEkbzqO2SWc/PaTPUt6+spTdIT5ffTOLdj1TrG0Rql8hfFz0+V
BOmAa0apxvwzn1qac9qAhl12AsJ0UFoef6wUjP/8PWa4Rb51fM5u5thI65QEZpD79n7kZhdGehsk
djjmRW4c91vXy4JVBSKcRNN1yItlGU9fjoHLQteOvcvOJslPbH104CL7zhZKvEVW/dqVSd0kdHlW
dskZDXEbMtKeg2JvSD8ko9o3tnvEQe9GqfiEflB8H6nVMCkwmuLbFXTyegxuIlf6M1ZEVN50LF26
KGGZDWddg4JdSk01iZBc0vyecisvaluNt0pfArv8gThb+O8o//8aX3DrvxZpmb5VU4DBJ0zC/1co
BJryZ1AIno/IR+Ynf8rPKAT+1b9RCEIx/kVAUjHmsmTDQLbmf0AIQhj/shVWm2WDA9BBIfwvBkGR
/2WDMbMtA392Qti4xf83BkH7lyF008YrBz8/2+Af/18wCJ9jpaQINm7KE9MmJirITlbr8bDvjPZa
a7tXywwqFGZISXGvvdb7yNo4g3yhCTeGwH9C5D93420+gW4oAbg+9Jw9YsDeoqqafWI6qB1L7hFu
94/MMy5g0CbIin/upHy+EyQL/JpE3u3dVOuHNZ6IGhrFvnIbytbwzba95pA6gbXr/UCcUl1V3kBt
9Puabd9CqjKRHyxYRmgLCBQzLiRKnxui/zzTBOXhJmpPEub1tGeQ+sKwqlojqhReGWZwqfn+OTP8
5xaTXqtrCvRQLR9id2DfY4h1J+fNhayTafrVt1PHJuaHfj4aUeiAWXmzV/Q8eI2sFFGwBh8Gky7e
QQOwuP6wfu7/PRs+4iCUzziI/30HdYJ/wC2isEw/a/cKck+nJrf11RCmGEjEoFG9tGw2ekfly7fi
dJPlvfw8pG4wKhNq1UrFoPRACWAYTaY4nqceLD2rTqPvip5WKFWaDplSx4rbavAk/2+QgH8eebLl
pxwPY9VjOiuocv90xt6YnrkyGnf4pS5EKKN/almIfFYFavd0W9p2ie6zuJB7KOOs/mJdqeM3+/Bt
HFEMji6lDVIiGdp03n2ulq+p3F9VMVprUb7U4ORrHY3aDp1pG4NoU150SFrVKD+0GVmvsLbwqpZC
UPQpNSpW8RodILah9u8mvzouig+PWEGX9mOXIYL1lXc3vXwopKvzM2ZmXakTIIbSNE5Lv5TRFze2
u2/0XWVeADHMrCd1ErCcsAyxi2bSp/GjF51c/fn8I88tpkl4spM6jDGVaPYlRh+BeWdYMPPw9KiH
6sJ4z91hGmwcjziQ8OQqFj/D79L3l1356svOhWU6NzKTSGPinGcRYIng/WNKhpNTBfyrsVEmgaaz
W9eoOw+JOkmDGuxVG+xZrpmtP43ASy4Mz8ycUSZBJraVBl8Fw0dSpwYKYjdQu7FxXOOpdWHqzHwA
ZRIT9AhnwFzNzJ1q9PdRozw6ADVQntC+SchYX3iNmQ1VmSz8RkUnGD0XxmowYOqd6jimcu6vRfFH
L+Ll+Q8ykyMok6U7BMKSzEjBNDWhbgeMyEWKOKifNafe4gWAns/j+RvNzCll/PmHGGGoWLxK1HR3
HNyqzRBCjbcyGrR/d/XJWq7sGs2RjKu3puNtfQ/KB85Ir+cvPjeflM+PzoFZGYbCNHd6Xdz0Wv5d
pWShcbj+u8tPVnPTRjAmfMfcaWaOtzPSEZp9lLL0Au9g7ukni7kc2Y9BrRs7LW0PyBBtG5znOM1n
m/OPL8bn/GKDEpM1jdlVi5mXa+zGOmJNcZ1l0Swy4xRT0RPb5nt77d+dv9fMbH33t/8wiQI5p9MG
d23nJThvK2Z8QnLjznOcB5yvHnEKtDCKKP5ukYvJIpccHIshoek73bGzlVvUr2YDFDPhNavMvVDP
mFnkUyQlhXsb21tukqao0EgA7VNUw0QrKDzrMLMzP7iwRGZi1jt27sPY0epvYZOPr6MGOmkwjHoQ
tQP+xsntUMpv57/QzDJ/z9k/3EX4SQg1nbtUyC8uetDCOESHF3aPuYtPVjnHpcpDg8nYUTNUb1C1
ouhDj/zC1WcWyjuZ8cOjV1qE7GHAo0eItLnIwoDBWmQY45wfmbnxnyxzm8a+Kme+uXOr18RAMJDj
++DB7m8vLMS5558sdNtWkXfsiSNJqnlXSoN3uta1tDxl17jACpl5B3my1JNYcqFq2MxWpU+2kgui
wNfRLLcVNMULy1qeH6qZ7yxPNnDZbtWGRzd3tjNskZB5iOTMu/AZZkZJnqzqoAhTG89upBSxSk+R
679yU2UtEPPdnn/4uRuMY/dhGuGJ4FE9cc0dh6pj66vfcokCYFTGFyLGTAyUx/t+uL4naUEbDxI+
ECPev25uPaPYdqAhG705ZIipav2f828y9xnGn3+4k6mIoFdSx9hR80KaoQDSYbnBBXbz3FSarGWg
LBk1e+gyRUnjO8u+gzPB9KwYhc+kS2nB3LeY7NyU51CuT0xjN8j6dwxyT12tPw8lK+P8CM1df7Km
+zRo3ZoCz86v9gO9SABuK60Zrs5ffW6IJgvaQ5ghg19i7CLztxH4d5hErmMai5xzLyy0r59ftyfr
OQzRWpehXuxMUTwr+Lf+FCB4nhDazf7yDpOlPNQtXpsNX2DUgUTELXFWadPh8Mj54sItvt5CdXuy
ojUbNcwh4CWi4KG3MJWPUADB50pNUKsK0r/aHSB5fV4MBZ58vWZk2d6X8CopDPxpVfRBtrYRltfn
v/eXtHnaGvb4mT4sOFetKqnW9GiPoyVcxK5NN2h2xdma8oj3M6Vr87OXy/w2QpAGawZk69HHk/s6
AwPsW3e23akXHmWm6gDC//OjlI5sCbzDU5TlVJTVTVdHViItwwFXJyXxFjpAJMQbKaibyHMW2Ca1
SSLRZdDQOaIZfp/jZ7CAQphvnBDDD3PwbHclmXV+LwMe3qVtJi+wMy3WOBCV+QJYurTP0NNtL8yK
r8MkhIrPL5DYTVfYllXsK2xA3GVmeOAprKKWQNep6Cp1CSq5C6tFJAUh5dhIL4T/9zPgf6bDLM/P
NzZ7EziEHfe7akVytUbCbx2vm+vy0NxFq+HqFeWkjYhX1XOxoGbzJ9miwr9EOGodLdW/Ckv6lCVd
OXWThH3S7/SkP8S6vA7i6ipJpUuvOAagL17RnoTVkCCEE2cS7Ysi3wS6eqd2KMvlmIWr7QpsEW0K
+5b+B52o4EZSbysXoXVFwY9o2Bbta2X325Bo6RvSQ5fUycLSvUvCFnMRbRKRAR6hQ43jyt5tMAKp
tFy/7lQNvdAY5fcLy3ScQl+9/iQuc+YPZSy5oz09Y1SbWicATO/j54llg45ofmLrIb5yrVrR3PPq
K2Qsa2QSGaDvYQMB2IyEgtRfU79deKCZl57y1mMzaFJFGr/3Qt+QzKz89cO9tbAWkAEXUJW2F4U9
vk4JYFZ+ntx9HTpR6HOnGJ++U/QzvBmQp78H9/aqvmEKQ9tMBCv35cKLzSziKbFdFAES5S63s27N
O/fQrTDHxlgOIejFa3DoV8oGQdZuqa69q+7X+XvOveFkAtVlL0FrTHtOAdmj7jaAGctv5y89oSn9
TylZNyYTR/gpgofk6Lt8HT5gEbUul90CisVCXWIbvpZXxdJan7/XzKY4pbUnQiksvSUKKZ10qDLz
vg9CVBKrk2Fl67YCvHX+PjNTb8pwD9EuAzgW9jswZXdann1rmuKxUXEz+KvrT2EneLFhkpxm4V7H
envpw5fGlAypszqtmwtD9V6C+mI9j1zgj9tuXGVSo6p2svcKN/yVuHVmLmy7Tv/gBRH94leY/yBg
Tn8C9a3GKeQNvjIJGqOF+t3RKXijv1f+MfD3AnAt48CCWmQNttCtVShedYYyoZeF+s61LbCJKMKe
UN/RbrysQWTXs6v+r05nuGd9fo+RNggK2kJU2Dhl6a+8qtc5Muf0ni+M1NzHnmxtoYc8PIby3a7o
dy2iY5l16txL9Qkxs6tMNQHaBCXCqPP7Xd3U1U9yRgQPc18zb8HQNwdCHF4uMm6OhVN629zDbxhM
g/d3Y2dNxs7VrUKOVOZZVNypgByl5s1L7+320sl5JqxYk6GrLbmUfQ15UKvAI9LAEOC2kPrsQl1s
7urjB/uYOALXGuogDfdNUWnLFKBxptaXlG7Gw8BXy2O86YeL62HRZpVI0j0HnY0Kbt2PiFwmksrq
nW5h04m6KDZ5f7feJxuM5nacxOn+7UGbYiCbrxPJQlpVuXD5mbA41TOjVGn2kpGR1hZXnryv0CjW
rirA1vnw+/wLiJnsYKpllrR+V1WM1z7WBv25HfR82xiZuMFdRrrSJQUkC15C6IQJ0J6wDyhbWuqu
Ej1/VzhgyRGRurCXjZPrqy832W+SvhuFKrRkL4MCrbXoPk6DZz2x761Wv5RwKePG+MVNphJo6A7m
ulcX6b5ddqtok29JgDZwUTYw9ZZYLiydRXvdbJttcUvJaPXfmhhASb4WWJhQ6v93M53Ko9EXdTSl
44RSrfq1vnkRi3qbL911uvzTLH7s9wd1+fztsV14a6CjC2Xx+Pt3vTz/jWfi4JRmXORppdppkO6V
Vt1DHySTr8OjwJPn/PVnlvNUPs3pMkeVcbjYu0mWPSu+SDZVWmsXgsXMrDAnwQJhRoeASijKjG+O
coNextKD5F4bf3n8MCcBI6LOKdyaG2ASmiwjDWF5NxEUj5T0Ukyae4dJmPCG3EzVglu0er9qcGRQ
u3hdFfdtfX/+E8zdQPkc9BqEHIzSisJ96ULLKxdWicKnAlEzuSRSM3eHSaIpy1IInZZXwI+RA6FY
CFIGhZqeg4jn+ZeYm0eT9V+QgZZGUOODa6XHwRRXUhSvzl96JpBO5c9az25ST6GrJFm9tkLhFKPK
ILhpsafwrHUtOdKFjXlm95kKoZUc4QKBivm+qfLrTDO3cdRc99joio7uupwuU8T8WnXoLozZXBpi
TDOB2Ou8UETBnvRur5UKGtUKUF4oJnWwDUmcRxc6SXO3nh5cGMyv44mmTb4TpjY4enZNtTP1Bjn7
NHPgz+k5bGc5WJ//Xl/PNm2K8NGqkIoNTru7Qu5/VWC0hT2SM8v+LbDNC68xd49JHm03WDhir1Ls
chzQ21HgDIjVm5toFz7N16fB/wDfqnCeh8wwcrR3Af42NsrKXYU9hW/eJOHV6JE05OmP8+P19fzW
pqibsHZBeNeAOLK+fXGi7gGhe5Xjbf8T4+JrYSbRXw7aJBp7A0ZLbg2Odghx2jF6dNuMO99BpaJr
L/U85l5G+xzM6BbYqAimYlcpBHvNTzYo9Wxjr9hC6QM9awQv50dtZiJPITV27jp5hwAAqgzFNyMM
r8iGNnp0KWTOXV75/B5dm7SB1XTdrreQwzDjYLju5VTb1HDmLmzt45D8ZzajqZOoXKWynwxmVxHX
LPN3kCbeQxTl4YVW/8yHmIIgVCP00oRGxy5u0MpvVQSMhATtKsOxfp17+OtGSb85/y1mVsu7zMyH
tJ2yOwa2wha7oMuPnVtB9hHIbEcDpDzJQGFCMV4LW3w/f7e5N5t8mkIRodBCTezk1JePuB7ZADC8
X5rdiqui7EZKZSlfWDIz3+g9E/3wZlXmN4rmVWJnycqtI0dbxS1/nH+NmRn2jlv8cOlUxTq9wCx1
F6h1etV61oCgRC7d2lSzL8ywmZGawiXSInRcMfRi17XdrVMij6CI6Br4OKVR78FGQeBCuJwZpilY
ois9phrEjp1TgMgLHTPG0Uu+hEadCfZTdARUrUqP7Frs7CR7bDIk82XDP8qx92jrf9eARG/q83q3
Zaw96gBXgiw3HMjWYbn2Vdg457/13PhMIm8lqZ1hdPhtpgOmGqm9t3Vpff7Sc994vOWHaQRNP4lE
kRe7GkULzwq3EWy/HEUZu0UleLgQbWdW+PsJ9ONdqhg6QBEVO7XX3tKqH53su3vqM9dVakJ/6RS8
x/HQOf9OM0tjCo+oQ+hDZhKKXZoZv4QX3qohJneeAkn5/A3mBm0SemUz8+3KwcG5paacVndRyNGN
OO/q2tKWwwv55NxdJrnWEHYWZnUqmvHyHZZ7Kw8pEGzlBv1niV3o+TeZ+TBTmITnyDEXQw6iDj13
oQdSvvIrgDe5eFZhPS9yD45oFmnH87ebmchTuERQQVmmlV7sUhHs09q68or6Qh9w7tLjKH6YYm6Z
ZDWMfLHDj2TdIkEhukuV3ZkAMlImPl6aU20eDCqhNklvJQ0jdQF5NP7TX+qKzMzXKU4isdoOETdd
7DS537lW/Rij+mR7/QUYxtzlJ0u86fu49myFy6NOoPT5YxV6W6iyFw7pcwOvfh6d1FMDUpsapTQn
/xlifRPlxXBhoc1Nz8lejagXUAh4mrsCYKk0IORvnWKtXSRQ2Rz1rSgvlJ/mhmiyoA0NaQNkN6od
LZWnBOI5Ug7dD4QMLpEu5gZpspaRKZLrMC97PN/jO9WGmJVdAnF/fWl1ioxoOPMPnVuIHZSwb50T
7O1avxAdvh4W1R4/y4c1JQe9KhU6CUCQy2h1cPBvX9A5uBCmv15W6hQNkTWeA7W+r3a+D5Jw0cQB
DcjYaHZRnMpXnunHF0LD17NInQIiZC8ISjPs5Z2PS29hpMuho0aCr2GDphlvRWOkWHR+sP2bIKdO
sRGlZMoe4h/5zvOTVUy/uUdc8Pyl595kspQR4k1YyvhaplIGXY8AXUsVXs7yxlKNfIkNHeRYM7uw
KmYKxOoUmVBKgVWWliTvOoPDV6DUGo5TjWI8A2Cu16XeUSx1ZDRa877/HfmYG7uVg61A3ASbIcUf
oUQW+/v5V3/HZf7neUedVlHjSO9QaYzUnaZE8V7KfdQw3DpfpXISrCOlwck1ENVV5nrddVrK7b1n
x6gJwPD/pddSfrIQ/LqByKZuzj/QzOKYtkhLOU9lyYq1nS3a5seQWGLjaKVz0yS6++P8LeaW9iT8
NZWw+kwrql3bjx6i5ROSJau/u/Qk4jVqJtcWZ6FdawCBdqyuv++UWr6Qusw9+CTcRa4WF02TVbsm
v9Ob70V/iWkwM+jTJit+b34t51xYlv2d0cgblCQOeXGpFz2zvqb9VdN0e3kYVIEJ9XWPG/BQojiI
4Z0Xo8Vg0/+OLgzQTOybNvGKRmiNUXTyLtbdo9wrYqGa4OUiYb1agFbPf+O5m4w//xC+RajYESb2
1U7PDAuNMzhrkl8g2/tfnH3Zbus40+0TEdA83GqwLTmJM+29k9wQyR4kahY1Uk//Lwc4QJqfZeEE
jW6gcyGaZFWxWFy1FvjA/bLjyTfHOW/Wl3F0tPUbfAZX6jSTtyV5FZnjMVBBO9rH9yYihT2gLJFb
DEgxOmoo4Bgy3JdhHnJQETRFqHbfvCnqjpzKWAWAhy38TWHtAOiGAplogAHtgOQzjXtLm+6vT+hy
av8/YkVmYaPUocKME0hEgwImatxfbbp4mfUbqc1GgFpxQvl5Lx8tyJPVSGrGShNe7aqvZAHa5/oM
1hxR8vDUKOahnzv9ONjKi97w93wWkKutn771efmpblSgPYqV144o0/1TtRywOzGcABzawsOuLI78
MFZ0Na5WROhHyNA/91WteZap/7j+41f8Tn4U40vCzWwaofk5Z39BbRUCV/jSjtNvuzc2cvq1ISSX
c0dr7MFPrh/1rP+nZgnK/ghahvKKtoDg+ixWdlh+G+NG1WK5O+2I8sOpt+zQKXuI2wN6sJEnrQ0g
eZtbVHgY02vzCOgt+FUVD2wgXtpudTGs+JjMu5F1oAQHQwLg8zZe3ipmxIIp97WGxxhSg2c5r8lG
rdRY2w3pMBXZ0mhZyoxj7lqDr1ksjdLR0G7NliwH5CPU1zO1QlkFClboHC48k2Y/aQ4R956P+QM1
zw9Eo8F9ZuGpA3/DemR4gbQmLn6OWVtFickVwEnqIXAHCDc5EMEMhdE7u8acDLDElrkPqChoaUVR
+KlFIBvdKBFYee+mrtcj1iqvpa28ZY1QdrZBbxaV6QHPc+VQtvPfJWkWv3Tbn1NJ4WkgofAMg57V
elE3AQ3UFqZhpQFLl7FeplY2fSFQ3u/crtmXSrUE3OLKL22GAoBLwceizFyLMhhZMFnoEOgV4fh8
TvXH7xm1FLYEuJ+bslcqFM1BTgjWWoVQr57n8PrnV6KK/Na4dP1osXk2jrbQURUaQDBfbxjZirfI
r4u8G1uKmpNxJMAoD8nfpHhLwCV2/XevGLD8kgj6g8GZQI50vp6GNbTP5nbYmUsJiuCtotxKaiWD
jcFfP3elRY1j4eAFH+wjRgNuyOxNVY8iLwLF/v8j4f9/aIv/EV4Cl7WWOHgJPbZQSoAYbPK3z0B7
2pl/lHHZyHjWNuO8/18ynrJAh/1SW/xYMuVvU/SZ75TiTgFJ0/X9WLMjKTS2E5hmlhavU6RuI6qQ
Q66DH/b6t9d+u/bf3w5qTcL1hVoxWsiGu6SgYCLQS1Bn63yrYLYSei0pHha1OlZVUqrHtk9+DQLM
YyVPQCVa203A8Fj5kKOWszGdFaiqLuM6E8UFGbrbGshEIDPdMbN8UXElPEEOqItNKJD+ULn1KlzO
jm0rAKACkbx7V6Upvy1y137IZqEdxFzPYFjUtY0Eb8WhZIAj5A8N4TYK3jH7YkQ04ANojB3ciNW6
wi207iBT+63tlOWPWpM5CWj4wO+oANxj9F6to5APjrHrn1+byNmKvli6m85gd+RGgYpDae6KTl3A
4VgUD1DVyHdu8S0VJ9vQTcmjehw6ijOn49HNHk2x+JZ7sMfOvz6JlU4HqO/8dxZT1y6L0BN+tLp+
CusBitKhmjog4s9sjca1PfOftj67/woQZb0ZMIYQ+iz2Y4rOTY+n3bDLqmUJ29ZN0SAy5Y0Kura2
/dfOlTgpPNf/Us3Ao/sEvJXvTvmZvI0ZCrgRwRx6dEsVzP/CBSetntvj6LcOyiYbG7TizsYZjfJl
g8wM8CK0p0PYqdFfRKc8MMu6d3qy5V9r3z/H8y/fd91eMQb0P8Rqxw+VOoObW+1+N+b8fH1vVgzM
OMeQL98vZ6IRkQvYr31owL5PctB/nLR+C3+1Eko/c7Yv37daA8CBhUHEiKmvQKtp51eOrfbPtYTG
kNyjs/S0KDuTHU3boXtn0LQAT10KACUV9zhToW2QgZn3h7vw9GbWu3FPcK0JRs6nx+vrtzI/U/vv
+i1QhphH7k5HNudtgG6w4gcFNdo3T1NTCuWqbrmN3bQ0bqDwMiyByZ51kDMTXAWu//6Vs8KUMrIB
jJiUdID/G3Vi7yzFKXaUJdlTXZRLXDZTfuZjF4frg11eLFOOMkLkepfNgIW3YEB86tqxAy212GrL
Xvu6FGVyEBfrYPGfj7kzer32gbvZRgBb+7K0yVRXbXtxLDC3I23t2Bv02K8vyGXvNuXtBXKpMvA0
NB+T9i9twTLr/iba0/VvX95ZU95Z7oA0uuoL99gUYBDXG0+nSPVATgfOVptu7OjKIHL4c8yOzxkV
89Hq9VCog8fHO9Mtd8LgXp9vVQvWRpGCYL30OkDx6B1xkFK67u8SsvIDhOe5YobatJXir41y/vuX
UDVClxxXSdiP2pBoXkBG2DbdDc+bP5XgYdFOW88Il2MuROXkgbrKTsZxPhq4cTtNE09dvYPyD8S9
NvKfFYOV4+LQ5tls4oHg2HHwp6YQpeIbVqWevel/3wGgeCX9+HSsmqQx8OP39J87etNtfdsFY+j+
656dY/20xUbyCXO5NND5B3zZjnyAPj3Y7edjGvWaN4XLDeKTXwVVMHvq3r6lJzMu/zi7dlfty42L
xVpjrSF5Opx80AYGG2hMKwRI7dCjhEBFGTXZEJRQObY6MLaCuao0I7PKnnT687q3rq6rFOmL1Coh
tYPpttxbdnqQ7SA/FCURLNBDj5m/dWauhBwZQqpq05Dl4CQ9uokJsqBdyyhAqht19bUOKRk9CpZy
yId003wcdA4Nct5ptk+7kd0UekajBewyqJTMBvvFTTKfxQchVJIgv1MEnlYMs512rKXjrc7AG2vX
FNgRqCefu2AmlCvAtw36VDAPlWUTuEIr4EB6GWh8JKXHzYZt9ZZ8khpdsD2Zfc5AIzASTiyS6VWR
8zC/0Ifyzoqdfe2lfuunYI852Xejt/hKkL/2nWftSNw9Iyp5183hU/Tx0i+QgtGipCCRa/ELIEgV
jEHqE++liEqv9k7P4WPEvI9iV51mb3/z+g4oqA8rUbz3+3OX4LmRAooOIdtBGS7c6uhcCSn/g3O1
a7AOdd18VOgNH39rzdbhutYXIpPClWA1djoLUyWHLpwD4pmHGp2bxP+LgwqxBfU2dGXkAbgx4AWb
b2Rnx7q0wlIgU6pBgFsMDjf5y24Ic4/cmGfPwz8iFP7kC/yTRX1Qe65ne11oBoMH+RGv81SvQOcs
kDmHPh5+u2/ZnfUbz1Wm8KB2E27BzlY4EE0ZJJsaCZ+1Gr+QwwLUm+RY7cDi7fNwwpqwm2TfhBY6
VnqMmQTp9wDgpi6FwLaxM7w5D9joPJ7JkUE8QS2OEy7oG6a9su5SoOuJZQgc3PMx46+0328+6nzS
nV3aUCmVzeig4YUFHx5/Jz/RmOmdbUkPhjt2oPu31oOCCMRawLYdzP+ghIjNiqcbEGvfdhvJ0Cdv
3IVfIJPWORywN+rgF5gYm+61MD+kaN6FlsSB3tAb228DHrq3yi47VGEWkoCGTqhH/Q7vgb+2HPUT
gXzpV0jZ0mS3lT0myFanBxFO++aER/GbJVARRAoYEO74ofmoRVrUHCrvvfErP42h1HRq4u6kHSrf
vDeD61v9CSG+9FOkKNa245x1BAtit8GM+JU8QmI1ODdfASlwyOFZb+SNDh401H3huUF3JM/tYWv4
T5O9NLyUaPGxwj2jOltEYPgvgzd5LKC+s0//ZPfJwRw9cacf5yP7QXfOqbsZ341dGYCa/QhZhFAN
x1DzSLC1LysIClNm0Juz5cwbdU5omEdO/XNTecsv697+kSCLuulOYBX+UDcSwLV0QgaQE3eBuBe4
kY7LyX6q7slHeQs4dyh2ZqzdYJc3yHnWsjQZPK6NxlRA9hXGFjc31X17BwD33n7Egj7Z+wXt9qav
eACI7M1I7K9b1cpJ9MlE8iUxnDOrUy2OXc1Z63dMgeDd7F//9EpmLgPGRauiYKSctwiFitkKdfNl
bjiq2GIj+K1lFjJuXLF5pVjAuR/5DqyrAhosD2bUHpK78qAf2x9toP0uzJ1x6nZu2H/kt4ZX4TCv
btO/+uv1OX6u0wWvkHHlVpWbY3c++Mad8KuoiZx9chj2RZDHYCDZQxY4wLMT7H+IHMSpZj9tZdcr
OycDzZXFXbTGRV29LTzy0txPt/kPLRKnPLLj/LWI2ROe3q7Pcs0BZNj5QEdq8lrHzXTPDuOzcps9
WUinnRfnUJ/QOJd+zxpl6DlERKCISjEnmkHuK63CCYofG3NYMUeZiW8SGRFOim+jeLWz9uZLftAP
SezcsEjZtdEQmX5+2oIkrVwMPsPWF7cyIVAD8BYWLGG3RH3n0BxP/3xzItJdbnY6p4HIL3KKh/Jx
QRD+V7waP7TXtvaoZzAvTTw2eQ6kSiKygTpcszUpjelSCJ8bDENWerbr5xOi4ca2rH1ZSmBcfWG1
ZqLmMTsAz0Mbofi4vkxrH5YSmEkHVLJPUQ2qzDEkUJwpiw28wvnov+DyMs68nSdoDKEJ+phAswt6
ObS9q8vRH7X3ORMgO9py8HPV+9I4UuohOpE2qaacc2oj1sICDd5ZQB6bIw/rmzLKDmyX3UIbCGnP
9yiITZmmTx97yJFwRLPS/tWCDWLaSr/POcqluUjJQ5ouHdET7EYBaVgd2gpdh2pyfp9Bbm5ett4P
PmPfpWHO7vjF7RQrIb11jh88WF7Ye3KnxexQ7dQjubNDcltHyX36yO+qmG7c0deObOVsfl9GxPvj
5Ngcjk7fwEDvMk99Nn+VD/UP+gqta9wfw3YnrD3E126S38NhkylsJZqdBQ6+jmsb5ThaCWYK+WNA
ME7zrg+mkEd6cE6Rc3/aoUvkrvmXRyi3vLtx9aiB5+acO3wzVitSTCgXp6qsGlsKsqWXskzuKDpH
rvvuJ8/4pX2UooKeJoudN5hdG7ah6Sm4sHf76RayKB4P3p5TZN7FDkra+/wWgkNHSMT5uKR7/G8R
ZscqxH9D9764/WZrvSLFEuSaVim0AYc8grpnuSAy0yBsOVFr49y7fFwYMu49IUtZ5z3iayvepzlW
nN9pthFGVq4NEL74r6UUtWlByxUWOvhdSE5qYB4hlhdBSO80H6ygwR1KjQWMo7oVh/JkHTiCyvV9
XJvWORp8cQ4mGihyz9jGCSLGRPlRkvdafAtDYshAeH3p+8GaztmlqgcJtC9oM/ol+PKu//SVC4Yh
I9/ZpCVZveC3g27lhT8bP5Xb4okf6a7/yf7YPwVECDZyyMux0ZBJ/6DgV1hLhpE4ZQFLIDxZgNkr
ebMJdIRSd+PU+qxJ/q9PGTIA3i41OmkK7OBF899ULwue325zD3f72w8W7z5qb8e8xzRAnajwZt/d
WygGK96/FKWwzPt3/PlQ+D+vr+3loxlvMpJZ6BC2dQccbKyGJJhpteFkkPfr314pgBmuFDoYMYuF
CXy8Dut/0G1E5xSkl8SP5sl+dN+quy4CeR5Iv8yHOR5DlEOPW70Sa9YuRQmhQPK1PQNdzAaVzR5t
GPqD0IyNRGnlpDFkuDiFHIepLoi39Ae0V8PhlsXZiUb0hkCl3EeOs1dutKDC3bAAN8vj9eVcmZMM
IjeFcCy9RnpWauj3fWaUeqO6EZlW0C6GDBxvGBlJIbBgwHKfxhsgth7KH87NHLf32KOYncA1dbg+
jxWTk4mg5qQplsw8L57b+JOG6mf+5/qXL2dphnNeuS8xriXQEM2L8yTYY1W/G+SeaZC2QsdpbpQQ
qvxrTVtliLN/XPBgR8o1igySnK2NoeaTfhJxEwHUD2cdfeUEQs/f1+ezwsRhyMBxF5I+XSew5U0z
gv7jTmtND1qwvqrrkbrg2Yilh6wqD27RBNeHXDMyKR6YUChw6xwjdulto7+b6u0yPV//9AqowZCB
44szleOinm8u8MsCCp/Wi6C/G633cmr4rfZRpJ1P3d/dsuExq+snhQF9wtPnSEGXgJ6mgFbEGyHy
2WUcSnm1lxFyMHLVc9P33la965NcWT8ZYE7KVCvqEiFPNRKP6r9Kcqq38N9n27pgc3KnUuUQVXNt
7A2rU2iA5v1TR4oNg1773VJ6MFs6GbIZQLdEraYYMj54ATVxBfGMpEXCcH1xVk5XGcDeM+6g/sTs
iHNo1y2F6CPaAHtcuDz5XS9qDzaOYivZWpvR+e9fggHAeeDHcis3cizmvsxW3T1ajoH2C80qm7/X
J3Q584fE2H/HoJrIJ8UpncjuHT9RM79gp6K5Y0O+vz7A2pZLVwsI+dGMaVA1NJsirsr5hejZxum8
9mnJ04UuimauoRnvnpvu1Mrp7kxVLzfsaW1lpKNf6Q2Ljy1WJrczv8lv3YGAmg+0aFBeuL40a0eW
LTn3SMzKUAvDjZoRsI/cqfAQMBU6wCaNa56AaVf3uW0Hjg7pZ3fGraU120OlZP3oE9sGWpgVsEfc
gNX5FjwR1sbxtjJzGaTa1wle4EhNo6Fy2cM05PXPYrBAdqg1yqO9KPb3VljGhKvW0tUNdIOipNBn
lGtMCNjwh7EZ/KlJtxLVyxFHBoejfxnaqIXrRnpd3ZcQQ9Uo38qhziZ8IZrJ2PB8AYf3Qko7SgHr
LUCu71hBb47zCSwaNEKLgnZshgpvvkzgTXoE9Q12cKrARNo59Cfji2F4o+NsEdOshAsZR54qddUu
uokajhAgU8OTBtja0JMMxjYjuG6x51vepRlLEalYrKRtcwcRqZta16syYtyo2QQhVLeGOi8wBRQc
0vkY11OVfu/aZ0kRytLNxKmQDkclEKe9/Rfa834ttkCcKwFdJkO2XCfH1U91I2r19q610u6gtFm2
n516gAS4PqPDkc8bsXBth6SAZUGJOxmBgozQx4KLoFXwex0C2J6T1e6G764NIYcUWzNZp85ORE2r
2SNTPT+WWPp+VJwtCIZz/tYFK5B7VagDABaUBe2o14l6I4gx+LaaEX+xaoE2JSf9OxB00zjG7OyB
YVR+leAT3w1FQ05kVpPnpMrS3LPn1oi0tEvCzqDdaSE6mPnQwoH/VfOdAjrfXSLU3C/tXH/sqpm9
gAWPPvYUjUttNZPISNPmLod0dqi4nRoUVsJhl2i6JkDY70Q3lZBsrVgIAbH8V987SpyDMO0AwXbl
HsdS8jzn4xD2BbMPo+6yBQq0LUDiShJ3c6PEUCa2opLlyi8TevW4uA5T+2ZmZVr7xpi4j0Wnizur
K7L9mJf2rVjaDOrkivZMCrJAsAU1rCwvlzwAnNryFghcGr7RQUyZVxMJpqVtD1g/vPHSkY87xhsL
F/RyYPfCHvAIojtAX4Ivj/eeWabTGwT6KKpzpWHsIDENGUC1KJYbYdf9A9jS57sJ/VK7dFb4y3VX
X3EMuXlgbjqNYIdwuEJfqMwKvxxeLbwHZOYzOhA34smKtcrNAAVUtSsz5TgBFCsqONhGx/m21dXd
9TmsJAhyB0DX19nggqk1EmMeav0c5Xq2cXatfVqKhGiGhVgimiQi6D28sLEP+lJ8D4RoyFhcS1m4
WYNvI1JxqaAZpHnA+aXkhteQn9cXZiWOy6j/CklsVZm1E2l292BpLkD71DrUbf9raZdbQTSG1rJl
w5JW0gkZh63Zk6kkdkGjrs5GtLpU4HKlyQto5Q5tDs3v61NaMyUpXStsWnbMgjg3qIdDrlJPm4cD
AOAbudraJKS42nc6GSHDDXUMdPf6tGnNR2ixqXGVtMOL3S3t944IGbVrNlldg0GJRtC06DxTzY59
akPjwrDfrq/TiuEaZ5P4cqko1DSrWxWcX1OG7w4mH26a1J43XjBWdkHuWch40gl7QZ94rlhBafam
B7bCk95VH9/79eft+fLrlWRmbTOgod5AFwr0zRtQljnD4/WPr/14yadHkfLG0bT2mNiQJS+9sTmK
acPjVp72DRmci/7VqU9aEJSMU1dGCYgfZl/kNPVz065CEwQZO8sh4h8A/+QuQ0OBX0GZowCxTJ/e
69Zo3AsNyEc/z9Im7icQZxKDaBCPLcdTbbli8BN3VjKvNybV9XnnIF7g/NS2EqUVu/mkcP6y8k1J
LIBg+/PV3XmduRWoNNvI0VfWXcZmuaMKPk4HLFJmkt2riv3YuYDE8K3rzNrnJYvvVboIG30lR5W9
Q2fHV6G5Wi3fiwuyiqhTpHzRKq6D3u4hHZ8adK8p9u8BwnzXbXLlGP4fAdHSXroK3bPgY237gBpA
ROJlzKsn7dAw9Z5wbePdYKXyaEj3dKJmbr84DZj7ncKC7tK4W1Sxo1V1UE3oeaEl7A9N6KsY7cP1
ma0V02RAt0LcqoDZwyPqwYbWC62eIdLcuJ4jlPbRVW3oHYsBwg7QjibEA4AQqTJ1CyeEMKy9EW8/
S08XktlPlO8Xu+4LnhiOUS1Hak9i9pKO2Rb6IzomAtqBtg7kPvwfuErzDyvROwDVbLXZVS6nN+Yk
xoO28NnTJmUM58IeYqeZ/zout28nm8+QyiKGV1up4bNS7W+n2WLvMyf5+wAt6juCxt+3xAK1Llvs
SniFOTTQ38zcyW87FbwL6pkRWYFTxxalLUDX6hBWCrVwJe/Ln5DQKG9azVUgMNnnvwylzA9j2oGO
aminwCgyFo4ZAcibuUW5L9XyV69VUP0Dp+ROaxptj24fM+ZDoYSaYjQ+Oorc/YSJ7zqmUV8sGQ+q
rgcoXOsMX+nNMjDqvnrEHTPTPa0sgMiDKthtNbjubiKKFpl5X+55LnSoF9TTMau7+gGtITiO62VK
fJT88EDTpGYh/KYpqyZC1ylBdbZjD5CCYJVnVZqpehW6tn5ft7GVoCXj+jTDHiuu4LDjuh5YFout
wfnOSacrsgqBkZFcTbsuiUuteXeaGtTiEwVlsrZVh72YcWAAKaGxwZHVubDO2G10v1t+lIa558aA
e9MWjOKiy2MEKacp7DoTvW6wWCwnp0QDxS+1fOlaw4PcnjeRG7QpbUSxy76uQ/P4v+e2VVKq6LbJ
Yhf8fbjUGXCdukLPc5KHM6BGts3CYmSBQZQPfeEbEMiLkR+jSpHfVC1T0UCMFKezsUtSjn9Nf7C2
mF4uWhc+f47ZX0IHskF7YBnWL0+Mu1oXfmqM37Muuc5MUPLL7HxhcaPdsyHzTZD7z0q9u+4WK6Yl
qweUnT2MmphZ3Fk8stK/cwVRkBkQ+t7cyMbXRjgv2ZelaQp9XNKJ4/cXoJLLdwYH6oJZKGySb44g
nVfKoDsZPARzMPo/+vKRjiVYolisKls4xYtHL7ZX++8cJtaT0mobFlcOgNE2NOb7cvGa/MyDXGQ+
wsrL9e1YM1PJ09k0zxrhIo0RzL1Ste6c/iWb1MfrX1+bhuTleT5zfZiTc+wbuz1Y5Z0f3ZzhQa5Q
9WeRQKEQcbfaGm3FJ+SaLrTTrLF2GImG3OQRozr1K7v4VqaoK3I1d7LqcironMagrktYdWhxCIGE
7/pCrYRDuZy79INeLmpColzF22SiEC9V+g9bNWLAH16nvj5wMe01sHxfH29tqc6+88VH3GzJ3XZR
SbTgjIKyRj9mJ12o7HtOLgsIWkuTuKKrSVRb4/RoGVBbVjNmA1aGF76gUKppI5FbMTC5QKuhmjdl
Ksy3y5AO2d6wTIGp/qBD4oMVYH99sVYCilynpZMuWrxLpLGyAE7CdJ9UPODLK0mKjYCyNg3J3RuR
mPo0tSRCJgxkZD40DyQXeewQgDDRDjo8JcJSNtZszdYkl3eZqnfgXkxjm3eDj4qPdUMgmxWLTi0F
yMRt9grdOusHhz665RHwNm9dKFaCjUzOONkpH+kgECjtzLMMcija+0prNua1YtNyaXiiY9naNr6u
zO89/zUpWzWxtQ87/3UWxYTiU5a1OGtL0BJlSIlMhM2NrV8xLrkMmRSsaDJQV8cDbW7SoorcqX3X
09YvwRywkQKdf+j/3DN0Ra5FJoo2DnqmYd2ngXrgC73RrSrCbf+D6AwagiLZEdf+pjHLOmwVmftW
oM8zUqdjnv9lHNAkHXBSEGEp/Rhc98m1PTn//UsAq9vMtFhC07gujY+kgG4k9Eg26qsr3ihXKJmz
JBDHs2hUGrMVm5NeP5BxQjdGbSSHabAar2jHLfzrxb3RXBnPw11S9HXfWDHFPQhwAV/UXViNwltY
6mN3PNvSNoL+RffDUOe/f1kzsSiaBcYi7Io9TM9FCsQP+PUYyHcqVmwxfl8cBLYmhbIunfHqqRk0
qgwzKKCEZ8zCxzViIxavfV4KXp1rjRSpNY2K3EG0BMPaklYxLivv1+1q7ftSxmKPDltcKCVHqnhq
QXW2FFFKNrKhFVeX66uaWrVYbIdGduLcJtWwM/IlD0ntPhFgoDd8fWUCco11SqBqYqoCg8xP0Hb2
3PYPUz+uL87KySFXWMsaxNPUKZJY1/gjK50CrQI6iFL5vaJl73hwuk/06d1Qwa58fcC1FTv//YvF
Ti03C15jt2d+WCiO9+ZNL38hp/he8JUJEZqZuv3YV3h1o6O/9Aen43fgjcE4RnR9BitxSi69gltP
9Kk2nV8M879qMr8wBXx617+9ttXSNSRLK8EmhkBbgAa1vk1Amj0bW+0sn33WFw4NuUQ213rRDLOe
xDUvtdh12D+NmCg/0TMzheacC4L23syUJBCaUwU4Yd5FTdqQVxXazafmRBQbUDv3UaTL5PMhAaW3
sB5Zx28aVoS1pscdb6J05oZn2Dr3jNJ8zJ3sxVzG2MGzgA/xzps2Y39Law6EWu3FqJuhuygL8lXQ
cFxfxMudFroiF+EsYgN33eR67OR6dRKDyCOtNo1dawMH04OjKOpowv1xFmWwzIWO41LYr0qrFtRT
e7wEqCTXD7MGyvSk1pRosmznmM9NXniZm1ob5YSVM0nmZ2hKPctUijMpzYenNElKTyBzCiAW+aEw
PVZouyUeuOJzMldDAhbkCU3nNBL8g1t/KdWQE97Xm2JSFw88XZFJFGw0xjXzhAMizzMQl3flc5mP
t/OSHdUxfawSr+lrEV7f3BUP0c+r+SV+GCxH7di0EQz17C2z6O9Jz+5md3r83uel8OQmQw8qMQ1n
XcEiq4BosZUmr3a7xcK09vPPf//y8+ticECKCr2wkSyKn9TO+AQGUuOENny6+94UpDwqt5es16cc
DXa2nQe1mjZBv6CQqwpmb2zCiunKTyxctZW251MS9zwHfTPwVueM8yYl063eki7QoVu04cxrQ0mZ
elrx3K3sc6buPjHzqazrSB/emfaBls/DtxZMfnSZW2KiEkoAV+8/oF/k1e1JWX5/79uSPTWDoY5G
htusAa7XLHF8p3secrGxOCvWJBek50SI3srcJKYTROZHSP/Es9KUe1QZ9I3XtJXYIbeX56VaaZWW
kagcmT8xGqT9R8tqj2QbK7Q2gP5fj5h1NL4moIoD8pV5NUTkJ7x7dT8qvnWmrg2g/XeAITMUBQ/s
JKqU8kODJuABKE8OQT0rf6NLvSV1uLYXUhqLty5HyfQKV4z6ziyeC/XBnl6vG9HaDKQM1sVjpuUM
QFBy7a9tP6IlFaZ00ubvdCtBiPWcG36JSUOj0pItFonc0b0zCSn8Ii+PHeFbPryyNJ/n9JcBWjPh
mg6G3pgxGpKGh6NZHfRySwNw5fiRG8A1TstssrsqLvKWPrrlQPFUhYfAfJjJXtjF0nstmd1ocepx
406xsiNyL3iv04JT3iSxAg13fqOBQRMoSbyj/ry+458fupCqyQ3hozL0qkHaJtbrbj4tHVzbU7Kx
sQBC1+Z9odPyqUjV4W5qTdMr2VjfMpomf0g6OLYPlL+y7LOEFQ9Qgpre2WRoVjANmlVtRJ61BZAO
GdS2LPDb1klcUBT7ASVLFaiBkBPG2EiFVwL/Z7v/F6MRJcS+zJ67cTLR6tiazn4wysBCLuo1s4LS
Jjc2TrPLXRFwAClCOKbdgVbYcmLRa2j1sTLiAQgNalIT0r4gSmdPxgLMvzMSEgIhJ8IzNnbj8Fkd
XIobUE1fKlDYavHS0ufeBZ2eMbGwgtCoN1FxV+b0J6n1aHBpGZK22zCwy61omLMUU0yrG9SyOiun
akWXemOK0pFtmdXPrBjPz7q25XrEFcbiL86fpFfa3+lSgt0dRHmG3oCnNXOUJmhG5wkgFyAZWcMy
j4DXHGw7A7WCYQY20dGVEi8DTbe77hYrgUTubteVXhilANOrUaLc6HRtCLLZ18keNjZj5Wony6aZ
eLmuzbZQjrgEhXNi3Zu1u3FrXPvpUt5aEZDvz8VyFn0HiKaeusdFzSI6pVseuTbA2VO/+AtwPFOu
lZoWF6kIu0mcVBdYvzG1Nzx+xR9l8TQX/JUJz7TqqOZVPoNe2imCQWnA/OJU8706aXqo5c60BQte
G04OMFVBACvL3RjC4cFsgZYrr8H4/49NrmeowzcNSko+ug5Q4lZR1bhZuB0oSpY9Ov1Eg7Z1mg3Z
trV9kYJL67J0TJbWjbVZNwJXdbqoPOtFs8nqwutusbZWUggpOSDZBCaLhhjzR1bUp2X6P86upDlS
nNv+IiIAARJbyBnPdtmu2ijKVTZiRiDE8OvfyXobN59JIrzqCHc3JBquru49g3OVTfUvqMpeT/X0
fvk1X4POiDmnmruSVRI97yaKu1jDvbJqrC2QKETh1nwGXKAlyz8qb2DvrUAXHha2xansYWHqooCQ
B2XW9zsOrYWjA5fQU1855lPRTz1U8Kes/EVpl93GMCdIw9EznD0QyHVkD5p+XP75X25u25+Tb32e
WoAht33kj1Fbl5tO65XxPydK/3NY48mzWJrAr6swTCkguQ/lLcVPwPfc9WrYVzK7T4p0W8bNXnJv
JflY+JA52VYNZ+B/pvooh54UMX/oOFn5kKUnnzOsTzGk7mXWQp02iSqeREZPnxjUGS+P/tfnHErV
swCYnb0zqHD7UzygMkRSvfdL8jHRokQxorxRJixz4hotayyznSGMlTbsl8mhQ+bVOjvOYZE15Nh+
nIFYAgLNBvqvv8f+fCuO917q/ihUy1eSlnOw/Z+VgLfN4olVQ/7G5pOKPOunJW+hcwnQ0zMwSStB
eOn5s2DSMaKxayYDfcvb1nx1pNzr9N1N3ZV4+OUCwO+fRRKMDk1sSthpGj04FVSufW8qO1k5Xr8u
zOHxs41iO/GkUpvi8RBzD8Rd/zz+tmUgr5Mfw73xy35lr/2TulfXcGF7uLzu3K9nZF77qqTT6gpq
1yfGE3BEQRB3bd5tu654uvyChSGbF7+qprGyHhbnp7QegEhx+n5j+vKbhiHzclfaThZ0yiBT29kZ
lJogIKLaPqCy2pakfL78BQtbZC746bb5YCtnnKKxs/h1onx2FSsmX5MBKhNhT2Sx9QQEr0I+tN6a
te/SvJz//inUaIRjacCuISp4r/qA86wPWxRhridkeI+XP+zLc9Eh/xRcPr1jTM3mrC87RhmYtL4B
+cGijI0gLfibxyZUG7ixBklb2JhktvEzI8kylUJdn5rP9fjhZ16o1LPga1qaS58y2/gex4B1xNbR
NKZbaYhtWUBwRrxl1oig9n55vJbmZLb7Ref3hkQtPErQR9y4HbPDpuHeT9g9WmsDtSDXRubI76Gf
MosNzDiB4RIZbbvTUypCk9gh2uabNJGnAYBQaus98ePAEt6xEXetUb9d/saFiZqXLmuDkKKPkzii
1jvx/lJJw9S+LfVKNFiQZiH/FEM/rbmWg7XWEdg4EF1uixoFWIV7W23sAOwzDfcH5S9xAnWPOkro
j5TIoEmTDXNXqnULMzgvZbKcy4RBAigaYAG08YcqPpqWQgIyjNnKgboQ7+YQcq9KLE27JosKHBMo
QdxAIWZtcSz9/PPfPw2egR7TyOy0i8qsDgnoB3HRbXSxMvVLv/z8909Ph9p3rx2PwsEh7t6TxIjS
lq9pGy/98vn+Z4bdjB01TlX914CAAwimpr2m97P0w2ebP4bZQZVQJ428eNjCr+yOaHF/eTss/e7Z
lvdoXNawvIKriceuuE7ewT7ck0GsORQtbbfZic8Hg1G4wvNTnONmmlmhTPNNqu/lGkJw4QXzSpwA
1g2AdWRE8Boa/SsNhE2e3JffU+oj8zpcDfB43Bo+P1lYkjdT209bw1RrdIGlHz9bkaQYUsErJKdx
qh7Ak7t2jPGK0/IltcTKdv1/E+EvctJ5ebdOvZJXLUczrvOsY12O7aZinITwS4nvh9R9YONoBmIo
f3BHVmFlApLY5na5t+2a73GP6q/MtoGGKXrFkDOe2hcxxiQUxHiGn5U6khoUhzwzr5xyhF72JArY
8cAXhZPR3UCM8EOm8Bp0nea+ikl1TL1cRFyMbNPL1gbB1z3TJMhvkeZg8Zb6zenRm3VT330lCiWm
TKo87FPiBTR1UXJIy0oGpWrw/9umKQKJ0uYW/xFEb6EPCHs/9j5553tEk+CWXTG/DiZhQdRvaqC5
OvpoVQl/3DrSa+HiN6ZBXgFYnCfVsE+N5qMwuzzoNBO7pi35ziVtEcYUdpiQ/4QpAfwgi1B0Docz
PSj4D4Xfug+DYRjIlrUDWJTX8+uhM3kIY9ZWBlzVauOpTAViBGHfn0DRHTm9H3Iv/TX1pribfNnv
9cSyKJftEHAY82waq/WfvC6x77IRbsS9a1cBzN6NNlC5NORGQuvhtuEGbt6dJemrnfjtCRBDcU0F
nQJiDOOJUAiVx5lfhMQoPkpSgbpMtIMejt2cRNaQQMozoQJoZJ84N76doggy7UpXfkBg+0k3Lbrd
LH8Zss4L+rxrwe5L6GtFlRV6SQml9L5OQotZ8U656P1aWfaoptwP4T1I9gVTf1C91TtIMz+bYM4G
VmI/upqhOQiz6p3fJeAjdwn0u5iGuKmRmYHvxFhIQywDIAmg5cOgRO7U6UdL1C2LiyR0qQS7fSjr
0JPJu++hvsWlupVF97f3i0PX91kgydQFWV6/ukb/IQQ3QxlX2ZZZNRylpmJK0y2q94C3sITQTdfG
/c+sawFkMD2yzVTZ3ea2q+65kYyHVkLlFRAFurVT2m3rpB7OLh7Flvv6Zz82DVg6YBzEpW+GKFtM
pz6Dh7GVjPB/bPrIMbSzG1SDsinMyKCewM1T3BX5picZemln98fUrfTerY0bkldxaE1pHxSAogaD
nrJA+zDcnco0xeaBioeforle2SD4pKqPof3AscdGfQ3zl+fc54/aG2ToCx6HwqjdoHaH350qIe9D
hnTrVXR8oSYY1/Dy7q5NszG2cE2tfpeWmE6mQ2HKQOsstFsLZhGt1W7QzpK7DBiIxzK1r/w+VuAR
2fdK4cJecLMORqX+2mlp34NKZmyKeLShHAR/E2XQn5bywdVsyQtj6hcxMx+fxUjg1eXDeHb8NQtR
B74hXlnaPwk3efHMVIYUn4jHlm+MyKPZ8eaK577cdG5mh8ZQtHAUS8Cxby1imHug3MDpA6seream
cMZxo6s4bbe+BSjqrqxTH1NhG1j/4PnnV3wk03HSpicBPKm8FwpJib1gRfUAr0cWmarzt3WNtF0A
f9xBt8Yjb61HywMAH/m9O4FHu60nUh/Bnrd1gKZAv21Fyzf9ALARaNXk0esGdd/pgd10E4jInZ2T
Q6P9ArLStobWUq6IRZ6tsXDufaLsfEMtV8Arzx12NE1DbmENw2aHQcSR+Q8up/UfS3ad3ngj5WGh
3D9eOaVXVNX5EZGjAyPT7vQt502z5y3Lt4La/hZFYLGt8yR7tqjO4FtRgllJNbRxe9zsnoBisZ4b
YBx+Uj1ODsqq2tsKOMSqbUsA3iHcIXthsA48NJ5Pz6woq2tHImwVeS6cjWHmUCwY7Sx0B16BhNbd
oz3pnBpI5exs12VhD9frOOjsxIq3fVGQ58Yo88M0CRBnLA/hT/TIYrLsV8zag1uzm6FHMaCXo9oa
iVGf4Baq9onq06Cxz6XyQbRHG+w2sFYoCy2vcjeKA7EJsMyTgGADZsCgQTpm1xwYlD2UD9Aa4OUP
XzByEtyFi0dVPEiw3PaWaXgbqhMklUn+gkHpf2RG5Z4shNLNQMdXEVeQTeggQZIM7AVggDIYutR8
6yppPvu2fY30/qyWUyUbNSAamKnXB8MZRNWXWXFy4ZEYJIW0QmYnXghHWXnfT7r5YNmIf0uz+Aro
DA/nXZe9Xk7gFi6G8zZZy5PMpmkLu1IImZvqL4A3Zfe7FK8ZBCC+94pZ+uk4LhtrP/ZPEwHQrR/S
mwmcUUXSjS2TrSjqp8vvWahD/GN7fcrPfcOcOFwm+cnp3ppGbPAPR+kAPMld5z73+vnya5ZGbJaS
ouJXxWj54TUgfJ/sqn7k1WCF8N7j29jsnyr2Pe04Mm9XNQlRPKl6XGfosMlaM0zrd5Ku3Qq+rqg6
YNz99z7Tw0Snj3VfRhPNnU2SJB+0ryKzoX/iKn7NS/MxjssojsefXQzn58ujt3BhmPfyQX92yrPI
TSR85zlmGtK2yj9vhHEFFrdw2Zl3870SQddnqX8yqIXzOT+yIXn41m+fK0iXCXChZlWwU6utQ2bb
FuzRSn8DPOeayPPC6JjnRP/TEtZDbEGT0nLgX9YfbE9sHaH3Cofr9z7g/NpPj++EW7h+PDoR7si/
zaLpg0m5d1z43Up9eWHw54rRseoG04Xu9ang/tZz9L2fDisNgIW7zlwUmmRIhOLB8U+e0eAGYo51
OKT5tHULEuMIAMfveyt0rv1cibLjA0FxQhpmv+ldZE2GHyPnEJbcfm8eZrfmHKm/08QGO2n+Nlo1
DipoXWYrZM2lgZrFJ9tMBisTKUNWZnJI9MXTSVJOrlQrzQPypTXf+a/jINpW/11McWomqLzWTsRN
HWRWft+y8bo6s6/H/jhO+e7yWH29pND4+e9rbDYY0FiynQhqyyTsVVG9oBPH/l5++tcbDmqP/316
PE566Oye4QZt35LcvyUclgk0W5nopTGa7WccezJTQrGTXVd/kFkFifdYmCL0rEIHOW333/uK2b5u
ZDmx1kIxnHRmETjMLAPpFmC3p+zu8hv+MUL+twpgz4WcYwIcn4HzO/LpQG6Stq9/KO02W1VVCjJV
U5+fuD/KA8wDIKVr9WyXc6MLG/jthnkHAErW2W5geEO/LbM2v3UzI7+OLYgTbOIesGV0i6kZDKzv
f+Jiau+yOlXGvm1BswuoGqwbg43GkwN9i6vat5obJnAxB0IhhkYBnXat8kToDGrYObLJbuyJj49F
X8HF0ofa+l5Q09w6Xf+ixsx+1B0QMq1rdlEMit3rxKThB6Jn8Owc6hIpWIXE+sqOJcwg3D7bdkoC
zjEY/qmd/OFt8EYnCX3iWlf1BLtsyDiZQWw4P5nTegfwGZsXtzO9EzxMhhPtIHhdidYJOhab26I1
x6M/9skRHKIa9+IK8nG0VRthjvEBfM9yL62+PibtZBwMUsGZdKBdvWWk9K4cj6jDCJD9VmC2r5w8
rrCirBZ0HSBmMR4Fcae9kzO+i53MvmYjkEkrR8fSNpwVKAetSQKOqH9yJwbXuHoLVn62cmosbcJZ
gmimgjKlEHGr8ZcanwlaE8p5vLxwl373LNRmVdc1ruD8lPjd6yhBNB7slUC79OhZoC2sFvcIbbMT
tSGIbYCArYl6v/yzF4Zk3qPXWetbQ4K4xPkLJHfDdKo3cbaWhC388rny9cilC85G5Z96KLfFGUwK
UcG7/MO/TsLteZveU44hLPgnnJgCgSZn04SdLyIwF3+ZpH8qDX1nt83L5ZctpLD2nCrHuZPmZa/Z
yavyQ90WaeAruEkqfW4PyX3seiHykSjOATMv5VqK+fUJa89Zc16MLTd5WK9sBFzRtI0baO2i4SCk
3hT9N5v19lwSG5yIscURjmSqUHe1VVyLdPhFVPdgl9bvywO49CWzXY0wXaFJi+623fEJhsWCB7lf
uIEV63eerNmrLS232f5OJ1VnJQBgkW2XGzYiXLkxWVOC+hI849hzYZISCVoTZ2SCsXBjBhrl8ABw
mavCja8zy/zptsjffDO976rVLHdpc842PnO8Dk+VVmS5Kjl2HZwagsnz7deWdOmPyzOzkDnMJUoy
msmcssKKxsL3AtMXf3uAC8PEcg+pMbAA9jUrb1qYnbksSQJlnTLtoHcF0tYGHMTXtEf+8L2vOH/d
pwsH3FHt0jD1FNnu1EcouOLuNGZDMKaeHbSougVeV5krOPSFxTxXKRmkLAX19BgVI+xqUA47E4dM
1Kl5+trqNd+Pf8yFLzKhuVyJZxII7reNjABJ19smp9Zd0nTTnS0s8ezVjvMry5iz7X1R3OXQTQzR
ENE3JkvLQ+PA4R6VeOriBBUGCkGGHU2+54AHN5g3jVU3Gw835AMHLPsGl+Mezeux2zgpEBZBAsH1
laNrIUrPdbaHiouyrxp+ys3h3TLlJu2SXVy7+1J2T06ThAbu5JeXwNLymoUYwysIKqQx/AWZq/dp
45ZHlPGav5efvrRNZqEFpXN3oAR909KuHmND/DVK/cDpc5J04GXb3fbyaxZ2PJ1nEZ4h9ZgM/MRr
Jyx0v82rR4ix7C8/fekjZvHEZmSAIqVpnAYHpce8AX8Qd06rRHUaqG5zJctamIi5ForBm0raFtAs
XueqOyFrby88lX984xvQPJxNszacgss8905o1v4qmjiHdG0PEbHEClSfvGeJsbv8oi+XLl40m3Gv
NCdLOqqKIMBcnTV5213VDR1uu3r4O3QoxMqRJse8zenKGvty8vHG+eRbk4d+XSUjHtMroIv2sqpV
MLjDyvO/nBg8fzb9XuM3E2yM3FPioU9oxH0dJOW3JDCJ/z94FS8vE6Ml7mmqUDCxfviMBfEqCuvr
BAyPn93OW7RVslJbQMTm2b0xWkfZ3VP2qkh+ZadxGLNdb9+y3F8JJguTP8enFIK4YhrlBNnH/mRW
Y3VQKsu3soYbmkdA2J6Ma9OgzsrG/DK3wNedT5pPx1cLQXg6AoQZwVkjMcyAVeLaJbcC8urWNG7K
uto22dvldf1lEMC7zqvv07vQvS46wz6fXsOPFNCPQf/N+wJghEfzewVlvOO8Aj+9Qzp+64HVpKOE
eNCJz/rqznfdMcx9KlcyyoXFbM/igGU4FMwe0UQqHt8bR374Zbay8xf24T9Y+adfb7lGohyFEIMa
b1D5H6b/R6wqZy49fLbJe59pAf6de6KeOJZQE29d/aySNSvapYU72+MAUFiu64ox0p7cgQWTbtLS
+z300FohfnavynyPzt93EiECV9H/TrOXlSX0QwwrEh5k0FMSqsQ+oa4MBMTKYv1HbfqfJAivmO37
bLQmUo4DPXlT9qNyjCfW2naAi9EhdyYe+NBvFrXLAnRrTxCy/U0s4wkFyNfLe2Vhkc1r/DobJXAO
FYSQSH7uIDjJeCVFkT1efvzCWpg3khRsMEZXNlUkE+8WceW3X8mr1nH/XH780q+frQW/61Lwm6Hv
0qT0rrKyJ4Iy8OVHL/3yWcCqrCbXucuKqLGQRVDItKMSaK787n+h6KtJP7/18wbshbbcyhujflAp
nEfQxZM0z8JGdtlzVuv4Y0zcdx9GMQDpC3KSLCdbQ2u+qTKINzAAbA5j7fknTozkxo1rdvRcAV+4
yfb+FnHdwn8rp8EIMt2dOybOFsoogBSwJt60OvefvjdG9n+/Ai1av6kh6hCh2xokElVSHwWQ/FvA
ZOyM86x/GqTWRjcZ3oBF1LdkC7sckNgyyIfEUHO9/Putf7H0q3mYxdhyMr32XDRDjUN4p9Qq243n
t+MGaCpyM5gjao26i7eTtEDBNTxeRWz0yT7tOvdgQmwYNi6CvKamUW5cXXQnbWV2UHhFspVmKUK3
Q3vLKLpskzYS8puJi8Ym2tVJ0NJkukVVSoNjWPKNJoMXOQ1gPMPoNMdy6GggaFJetZ6HuNb4/Gni
TN+iFCMPpq7VU9dR/jDabb1Bg8LdKp+KY4FC1D6ZgEk2wdMPUVHrQ9FCBaAxkjeO2trGl2V6hCoB
bLAbyKnDb6DfqrgE4ilOYE0NzbIfMPyYAF0AiTd2KJwHssEIk0GPz21Zim2ey2FX1Va8p2D3QiSo
gSEKp9nRiAs8tUEp8yYVvv3S5X78BuHh1A/qyfXfVWZlYBv18V4X+PmKUBjcFLwSu6Ry9A5yaEPY
iyl/NtNJ74quM3ed75VXXWOJLWky8ylp0nhDReHei9ZuHyCwS7eZrv1D3jflS+f5H4ZlqdA2pBsa
EHLcpDGYk6KYygMagTRUfg+6olNCYcyMi+PIau8lGWnzW3JTPFOAnzY6jVH3Gs1bkaP4kQ55toN4
r31AkeJdstg65KIvDuDfDUegvlXICCvvMhsApaRUMMdsibU1oVbyqEaF+bbG3AqSDFAYp5iaFWDx
wvk3b2Wzqc05lKlxgTKBymJOsQWs5LEv1L4b0x3o3cAyF2uCoktZ6byz3bEB9NesrqLG/kBB6CBU
c5KF3iRAZ2iKfhtgQIFHVVi6L5c35ULgnbeGY3OClGXuOqc4eW3aD4vsqrhe2fDn4P3Fdp83hXsx
plMM27ooqUdg9smOpb8I4FRVulagW3rDLLA7SD38pKf+aUzQ/DCyECZiP6UQ8N/Dgrg8QkvvmMdF
P5VxwjIgYS2omGVy0yIi8h7gzex7gX3eIZ5qmUOFCG9waOvdJckIvfrEEDzUvnA/vvcVs8MD9th+
agjMsygBMBntK1He9CCldXyN5LS0kuaJKHfGMuHKjoil2006WvKH7zfjUUvX/l5+OOdhQgZOaHBw
SWSb9qYtnjvx12IAkPFmc3mUvv4GNm8Nlxo2pRBEtSKY4vAA58VdM4wPcdys4Qy+LsIRNu8Kx5DC
hN9a0UQlXFB3CbywnbAN8w1kUo3QCZoxbDfGtd6aOx6cHuMNv4FI2Hbt9Uvfd77DfTrjkzxxspwp
EuUOzR8tNMauK6iyRqKR05qDyNf3QTb3APa4Ym3dZjKyYJWrXk32OpHbgQP9+fd7kzTb9NLBIZOa
nRtJ7u6o9WaIPqzHNcnlpSGabffJFNByJ6kT+aUOM4eEFmRNGmMlmJyf8r8hkfmzDCi2G1IBWGdH
rdM8isJ+kOb39GOZP9vhtRxhMMAGVDRihQKyzfwXaSbGr56cz+Ap8T9cC+yS783BbLOnTg1P60KT
KIXuQYYyWecGXv+tWMXmtGKloaybdHET2QaYi2MdpOkQ5N5LURy/9evnTcraM4Zm4sKJWrMCChnO
80SGpl4j1/+rUX0xy/M2ZW03VglkpROZoROy5/7aVUHxQwV306mBDXxzsH8qwB0ezV2xgVzVz+6l
einezIchDeiGHqFDszJNC8tt3tQcdW0Zk4HFzDBdR1o6+smDoOKaCO7S489H5qdwojy0BWzgxyMZ
+9UN6zwklX7nHL43S7N9znSVTXGMWSo6daCpsjaDr6+NrDW233vBbKv7mdXKqdB2RMvzbTk02jGo
nZVOxUIYnDv2dokxDZZZu5HIf1UFDTsd70X5x/LFriJv3/uA2ZYvjLSObat1ozJ1gtJKg7aTgfDX
rBMWQuG8Q8ngbJ2nsDeC1459kLLGDUKmN2RMf17++UvLZ1ZPgItPYdickGhM3b8NrMu65FvAIsLm
XUjL1a7duS6Jij49+ZS9M1f+hZ/CCrloYXLnrcfUc8wYPQg7yk1+r53pPi+Nt9L3jqOsw7Z313rE
X+eebG6NEPu08a2qd6M+ntjz6LsVbAihQMHGPN9Aj75c2Qlf33LYvAOphqaXnu10ESREj7Yi4Dah
6ymcV3uQQJDzl4HLlZC0NHSzXT3lFHdhmurI7LyNoAIA9n7PqBGm7IOuaat9TbbF/M+2dt4UJhfC
o5GLZOEIltS0LbLCQ12DpAfInXjHWHndIUsL+7rKa2tDSdoebFbr02h05EcMgcqVD15Y5ZT8N0h2
XpyncEt14bVFitBpRiPUMr67vIUWtujcXIExLwMvCqNZNejAwDil+FDg+1x++NLqmx3ypcpSAIUS
Hekuh/nMtR7NTdP89cnL5ecvLYXZ/s/MKZkSjQBfg+6QVq9G+zYBoNbAQmM0/f23XjLvHnpDNhUl
ErFIuyPdCaqrnTPpbC9Hq/iF5nW2t1myVsBemOu5sYIuPANcKXxRYkEBHU5lKGit2VgvrWnvPIyf
TttBSDrGCpvUBKY47N1J3VeFKB4ype3r1PMNKFClY3yN4iXdFwVlu8RLshMFHe9aGvlkgKGRlSux
e2FtzF1ygW4tIZhnILOg3bGjMCL1pu5xapINWGRravXnuv8XedTce6H2HLezGt+Jcs77APagW8r1
0TVImFX5Va3BC8yIAOGqcHaXV8vSZ83iBpTxrRyHnh1VqfmoGTCcutRwiAdWB5S7/ptBcG7DUCE3
bFU92nAPBAUOQmNFrrJAoSOyQzqVhpVLvsMqIMybpQguS82JwqE1GlJgwgG7FH68uTxWS4t9Fh5Q
DAWZiAkdNWy4KTjZNDFfOY+WHj2LDGBS8l63eHQJ/90gnfoydP3y/lu/e26u0DJYWfW960SOzq+H
YXriuf5z+dEL4Xju9sp850yRBQ3CjxkcarPCv+pyHm/RARy+l3rMTRZ8GOCyPCkKwFIATYjjWm8d
MwMBtlfqAAI731UApX7Pm4nN7RYsuPoSF58VgcRJXmHLJn9OcKP53m6bMxaGVA4aHNIskr21r2Dd
SFL6SiYdWb69FkMWlpI5W6VGLSuPtoDZWbALdjUNc7lSjVp48twcIu8TtDMKVUZp1r4AAP0gnX4N
jboQh+betTSzXd8suANBiBY46xsKgJXpH0S18tuXDpO5MYQ6kxXdGpsApfNbahi/UYN8hXe8BgsQ
R0jHWZB51iuFpbcCqp37xaM/JBt0YtZy26W9MotMpW/DQwnOfpHiIInDqrnKdNBA1PPyVlwawdm8
8yxPKxV7TlQBEmpU1caEAUZ+3iPjGpx2aQHMolTZ5VVFJuFGPrOuHNVegSi+ktd9LaeCPX0+Ej8d
9qD9O9wRikaxKoOJvjHrd63tYOSPk7oh7R+T3ZXJiylvhxqGY8YL6PcrA7cwL3PXhapKOR/NmkZU
5LfFRHhAi/TEYtKtvGBh2ObWC9ockqHL4KHI/SQq4/LILOfp8qQv/fbzYvg0ambaW33LKzOqSRoH
HjHfwQj8SxJrLSX+10r/IiWZ2yyIFP2gJKYFQhQlO5vE1rVqqf+AxoOLOkIiim3eCyg6oJMJ3qPZ
tjZ0D1wVxkPXrG2dhcT5n8/Bp8+spKhpM3IVJeBYy8QO0B96tL3xWPRXA19TolwYzLmKVE0ZGh8J
6SLbV+Zxqhr/rh0F2TYWm14uz9dCgjcv6BeFUEiXjSmqIUrRJxRtjwf4A+zI+HTmNlfNsMm/V9il
89p+XJax11Y+IL1noYT2lwb9pyu+Bewg87PAKeIpz/WYop8CSpwXm+ahrgVbqYR9vWPI/DRoNHF4
mbvVieU12XIncUMnLaeVFufX80zmRwFS0cwlY1KemJlt2yQ+wpn02FrZ5vIcf71YydxFx61toU1Y
MZx0Su5Hj/6oh6o+dE0+oFk7/gL6UaykE0sfMgv5g2p9u4Bi70nlGr3rPmVhQwYSuMJfyaaX3jCP
+I2u2slx5Ek40GExtPm3gbRBOAJLcnmwvi7EkHnYH3NBiZUTdH1bFrGkveEQ+Agr7e8SUxxlNjwq
Z00hZ2FVzQN9KlKjnKDCAvNa8ZOm2ZH28RpHe+nZs7uq1cON1CZuAy5Zd0g7ZgYKaNSVA2ShTU6c
WZiXU+mwrkOtRmXQsem4C7hBPPx12iqC2sbO1q17GCCNhNT1j1qVC1yY/HnoH+1J5h6M3k+c+lsY
KsktL+heTqsE3qXJPw/mp7DedzJL2tHsTqpgxyaFlEaVNCqoef7AXfNtcP2HiXUru35hW84VOyV8
rcaxdOqTjE2gm0iT7Es+Vm91PqrXAtzInfZr81tawGRuwJOAOFhCrDc/wemlEcHQ2+LoVCm7YQZM
6C9vnaXpme3+TIipNCs7P8FfMNlTZRuRcHi392KYN19+xcKqnktegtVEDRA1ihOreLmFO06zTamx
JmT9DwX4v7kFmWte6hEVsbJW9FjkAw4nrr3kTfqVfei9xruvm6y972henFK3Hu5R4IFOHIPnaRSD
j3IcKrc0QwVw0C7tm3yvs8a7KlWZhnA87r/V1CBzxUxAofLYhr8NSHLkqrXEL5GMZYCb+sMAr7EA
+hLjyh5fmM15iiNdK3aEacMPTSlxNwKgdKKp7RxlO43H783mbLuNHaTciyIuT4NVWEfNZXMiuVNu
Lj/969SGzHkFEO7SbmV0bVQ773ELQ2+AXs4i8Z2IQ6gYw0cwC0brx+WXfX3ZIXNuQSeFGrrYr6Oh
uSXubXJmLMM4vQGV+vILlqZjtrnaBP7mrUnqaEoeJL2DNVtgdit3naVnzw5VTbgBvu/QRsJ9l2es
nEBZ7On/ODuzJjl1JAr/IkUgIUC8ArX35t7tF8Irq1jEIqFfP6f85OG6uiL8MjemIwwFaEllnvzO
x7/7wldYdxGct2sBBeOAhullQSdlerIVbCuc7gn2pMcu69Bj56PrOLumSLqwhq/7Coq+h47QcBAS
8uJFZ+d5yR6G/sxWE2zfcn7g8pp3+oUlfN1UACWJaf02Vac6kElY3eeVTbBHxQP9xoNrtIQLX2fd
SgDmCYTl6NE+KQ2SEsxpbM6Q6336+Ptcuvr5739seakNgUsamv7kBzIuUm/nEdTMxb/pedx138A8
AXlFggmXP7N2+x4tabQuO/iz1dccdS99BPf/n4BTWZCWy/6k5ni5VaC5lvBW2wfXGOuX3hD7/+tn
dA7HoEj7k2E3mrx26aabvnz88i/FUb89Mv54+4GbBeGciu4UACKZnnlowR1MciNRmodG/4Dx8a9M
zK9N+frxDS/sn2w105dhbDXneJZBvXrFsza/Pr7uhXe07hugde36diSQHPGbhTxK505cExtd+Mnr
fgFrB8hPCbR56VDe2HR8Ew55//hXX1i0f4cBf7x9q0a3agVkLkAZbfTyqS0NpsAQ8eJK1HXpBue/
/3EDitYQAeIPhmbfeInu1MET7ZIsc6+jHBTAK1HRpbe/msNZ1dhRjG1/6k2xhcPyoSD+CUSmK9v0
pcufv8wfT2GHOWtSP+9PHgzvIBffVUP57AtzZfe59IFX83cOa4Mmoqw/Vbp8Knxy6zF75QNf+uWr
qdvOnVjQMdCh8mvLjXUFhSxLVffKh2z94zF06dev9mUXzbqtmrA6Nzlk1EztJLvGO76wsP1eNP54
7xDdgG3lYGHr06cxKxOe/mzLR06KpPk3F9n/cMLQDuOHWZ12J1oE2yYLkxQbWcURGPVvH7+f37za
v8TUa0V16AF4z/waFpCU8n3Q5H4V8Vq6jw7N6zvbE3Z005nE6MG2B9L2Ol6YP29bCO9BCwQucuOI
aX4rnMm+pNZcs+668HLXsuvJGpvbczwVtPeda2OSbYMj879y4C8/fvILg28tvq4GNecWdIdT290R
tFBxNK7z+efHF78w7NaeOA3P2xKomv6U5w/Uf786IC796NVcF7ycl7xGE55RWTzV2O2GOKiuvZJL
L3011XNjvEmHZ+snmoxdD6bRA0EOXT57sJv9txeznvJwTR35HPanxSPnjrxbHnbbjy996d2spnpQ
BF7ltBTsk0Vu0GYSNeqn7K5kAy6EretErPaLIstaLzy6SsSy53Ci4bC8BguT/Zop3Ut9zcrq75vS
f+hbHkhui64g2S97JM7mIsm6PnEDJwnY07+8qP+AtwJj8gyW6uExnIu31GsMDHq9z1BdX6OgXXqE
8/j6Y2XMIPMYx6xSpxDFP4ypuId+JZRV4gT/ViNhaxE1bNuzws68P1nwRmwL90mRJ//2es7j649f
nyvX9VBax7rOwiLK8wEaueXGya4V3v6+NvwHuFWVgEJXGlGHR9GPAwsoHc32Wsnt75MAgIH///Em
Z73pyoGBKVpGTfNpcn/WxbXizoVfLlaT90zF151egJ0bFCgJ7IZ212KkC0NmLaW0QUHAQ/EYXL3S
cVuBNATeFpvv6ay9jSxg5HhlAbr0glYhdsAIBXsMz1DjwOOBjUO0jVDE/7fLr3WVVSiAIJspOzb1
HJGlQPfdN8gQr1z9wltayyrNSNxgobByG9D+2ZWfh+JOBD/gxv3xyL/wff+jphRdunBB7bFJv0rt
x7AkvvLDL135/EB/zKnSDk1ZWR8jx5f3YzA+CnKNxHfhg66pLR5dQGAGruk4MhMpDaQO/gtE6JVf
funy5yf645cX2mtkx3p2hHwkmsgrz74aNON9/MIvfc/VbM1GFsyByunRE/UPBuABTKXlD6Bl9mVY
bj6+x6UHYP//ANO0zCGwLOyYF/Uum+pEkHvWV1cOH5c+7GrTDU3ALG1g4bAAadCfCV35lV3q78EI
C1YTdZBdXQHK4hy1HXfMIN2rYNMFtwHelfHc/duQX6sf6zIQ2VQYfhwdk0PBVu3Lcfn88Zu/8ARr
sSMsKQ3qnik7UjFuLAe+in+ZTZeo6TvsmZOPb3JhCK1Fj87k1hl38ACB/DLwDLmtn0uIWjG/liKi
9HfQ/d8zAls35aip19nUL7BxJ4S9g5xON+Cnk0NpoNnPuhxnZzW2m1KxbgsPDBCGROiNB3ihyq2j
0d+oaLjckZDPfVyMkn2q1AIT09lYiE7D8kEO1NkSWo3JAIzSZvaz4LNXBdOdNxmYKsBC7zZvRflo
WIXa8ey2cV8xfWRewbdqhBIKHPH7ykUDBAdnI/K6BR63S5rvhyWs47IHV9EPzhDIStcBi/qZ058y
rJbvE/adrQoHDFs75vFSQOvTSVA5GiECF27HdnISHN/nZ9g7sAdCVfWcOqIHH5gDachT49+jFjUB
dVnUDUw7g+BYmH75OkqOXksY0n9rWOEgSGznbeqa4KfDbLULFxjIxwx+BfswGLN96Cu6ZTWTBwdT
KR6XHDrobrAsmqrW3uk8hNsAihZPYgynBG3gfWyHoMVxTA27Cc06d34JCQxQ9yru7ThtexcWksLC
q6kB4Agpydl1nrEbFT+In5ebytfVbVh29jO63NRBwFgAtgFN4dxgQUopfukIdUiuWLtrJ9UDKYRs
qWLNNCVBmqV3+VKEeMG0fFxq10mGgRd+VIxBeR+Aq/Jl6KV/G3i1+tK7nYppWOl9GOIMGXgaCmYo
Ir+zsJY7VoHl3VtTPy9huCQUyE1Y7/n9LWy4vYdzvSrG+5dwGtHuS14ru1HOiNZJT+KHedpmGE0O
epyTqmMT0u1BugFSNotlKWw8CANLCIrTBRD1eC2icF7cBWYhui/SO/gkZrGixN94UHDFjiObdyiE
i5gpErzmGFSJWabizghXtUk1ynmnOXqNJ/jBA9/lmt3cuRx1usDZLWPGTmNDl8RL2ykSI1P7wYQe
2J0+J2mC00L+dXKcMG6qSbx3vptHxTCIHYjNyDjBEmXTF+UrdH7s1TT4Z6KZng0r5ANPywaXD8ZI
eAushzPi3laNBBp5MvezKpdEFPBAIaqyCDa8rL/pqMo+hUqaxI7hF83FQ1hN3/AWxqMGu+k8dty9
ZC7Z6l6SV4+N5h4GECJSYQMdE+byC0ZgftOQBfiNuSKyjYMC2LiEyaGKiwEBPPel99QZHd4V0F2g
m67KThxNF5tRFTCeYDyMAC4FHoEpBpzzlG8mJpu4xC1eYcftnowPniwsCoj+0ohJ3qA/f3pL+zA8
LFkrkEcpyq1Itfs2dkN4N7tuGpeyyO4H3fQbX0/o8M4mnF4mv9nZsM1vHLRmJKE15c5UCwj9lmpk
SJrgvgbBtY6I6eQrzTPyFBBe8xgkeUCMPYiB7/Uc8MgdJvMO8x4VB4ECZ0FRNDmMbZ30GF6nIcSe
YxoKWfzE83iCZ2AiBuPDeGKutnNZDJsaUIYuoqmVMZJkxQ4NKeNu6cWymRZQkrJcyl8wgEd3dJh6
x2zA86nRh0+NEc2WVSbflEIP9zZH2ov3qH8tpOl2fkeXjfAqFYcN1Ts4fdQbGfbF1vGwoFWpcDYB
jMDjhvjeYQm8cWuNA9CfycjORRkQAg9Ndsb2+d6OjvrGAB9KLJPL5wF55s9alNOjA5xsEgxlcxMC
XQ2z3qo6FqDrbvKavs22Hx+CcDC7lPDUiWDj4ySjmxUnWDrnMNud0zhlo4gtFE9RWotfqlrEV1q0
YxR0NN9CBNJEAeDL2L/LvYZKljveeFKusvdGuv4u8CjZ5FOP7kXeil2Oc8WOmEChbFvByt5v3nLS
uFGezU0iyYwJLVOYjGDF+5FxC0eFMp+iKWDBzdTCFDhykVB8sXypv5Igd5LFdepY9D3MKbpg2DZ+
VxwU3H4O2IqGPfLsGVwc+rSH19rgi8cwrcTP1vV0LJacfXXaiuyaWtvEgwpzm7m2QYegO0cFnB13
oDjaOC2E81wBv0ZjPgzlnpOuTfKwPC8r8PxBD2661+jhwopa8/dxnMvt1I3e50kzvunmcX6pQLB9
BWerPaQ5XkOpKncLTT+yF93UYs1pxnj2Bj+x81zuaXG2VtDYS8F7a8HEMnRnNJVJXjdVVLIhSzQv
cKRpFnQDVM1N6uDvMDm6L0vZ7LN5gFvQnLs7QIuwUJWo+OVN9p256ZRIrrvNMiiGRRayQxhi4F9O
cAegCBQeMG9AKPC8OnbrTj5l0+Jjnso3JfJ3RkSx50Mpd82IzBTFp4yUS9CNiPa4H2qRejc62RCV
4Lb1Os8AwmtN3NHBOVfw+5tc4UfmJcvR1FJ5EXwrsISjCThq8oI+spZ/nwfzgCzIfrJwavQsGEuO
hzRlPhsIYsXCDgIn9R1xvDlR7dzEfldlmwWOOBs0mrYRvKcBnHbmEf5MrY2WqVaPJchsW5454pzO
1CDwGov9IBwwkbIp6Rp/Z0Lm3PoKq0LhDjt/6dzTFFRPIansnRpCsimlX0asAoDWwy4Rt2R813KS
8WgA4UuB667aoI6gR3/OUtltoOX9Gs7ytWzVjvf8W2OyIsIahp3XzTRCBPuzCfw+4kS8lcuI1Te3
XeSPsx/ldhjRnhWEW4Ot+oDulm+Aj//wZiMjDZUBnIUY22Sp+6ty9acgDJ5YGQZ7XgcHILhvBWXY
hSrIIZXEL0I889oqR+zTuqf7Fv1zURiyBunEekl6RjBlKlD+gD0tXmpG3tAaM0ZL1jdgfi9tXPmD
jXOLpg8LC2ukLoYvelzeU9UBR4VNcuMD/hKXfnGfEf+dFf5nM4s3w7p3Cjj6PvXmZVPIMxtksUUb
0d75CcetPPFd/xm+suM2xNJ713ETfq18RjYoUHbbYAb3AUztJOf9o++n71XudgnPKmxHZMLtsEpt
U86HWGnvW+ihbbkKxA/IIgpkhzoJy6HhHti0ImrKWQN3E/5YXAxFrDgySrH2I6DTeMrG6AhomCUy
Bj43adUHMJMvvMhrvIdCwgSvhFcXCaphb3pDE2W7uw6WC4lLyjn20OcB5zD41hZ50R4wI1ByJh3d
0aqY4pDmv+ol/SXAgYmakGJTm/UcTcrCFNANXnLd7MGAQduzTd/QefHkc0SOxmH9wcPuEzNa9RsM
ua8dOiYSP5jthof0MacDyAE0DeJwmMYI7cU/eyvgwna2Xepb4scF2rkj14RTNHeaJ0aB7pS38yvO
VnpDwZKJywIhC8krsHwaVDfhxPvLK0J7TPHxpMmcbWU6i6qzaVEgSF+lIyRMvpTZEJK9LA7uPaEY
EvlkLOJZyDGqHRgszH5aJpTNU0wRCvoTc876AgtWWXCb1WaCAkfMG/xgsIXaHpm2wv1q3PQBPhxj
pKx54m7wjSjhRTzw2s3kIEgGlxnGswrbiqnpA83YdOyUAz5EEY6RX5Q++quB2FtaA1xEaL8RK6cN
1RQiMa+DdVRT/IJ4EJVuP/vaMuLh9iyNGJxGYx8rSdQtg0EPlWwTYH/LqEyRF/UcGRM44aEuaOaN
GXCCKJzF26a0b3/mRZhtCPOcG6zBcPbAxrHtaBkkYcmeQJrrk2KyaAtgo/7ZaoYwIRjCOUlbXCCT
9fCsC3XTdtCoK6mcBBolNGKo6U0U9q6sM7Bh+6K67SeXPMkgb580qcjTIDDQi5qD6UzFU8BZfhfU
o0wsXYotCEsHmwEpgsbhT2XVFttOC/TZ1Y3duqlfb3U44tknsi+s60ZDOXzrUSNL6n58giWgv+G0
/GQZEzGoU7eZRLjT64EdsmAeYGU3v/Y1pZEp5y/FvEygow8U/zYNT0julrG3qC/wBr/T7fhQtdW9
La2LYxc63kov+9Q0w5RMoZGHSqffBKC+2Ad8lfRZif0QJ6UYzesvgjVPrMqx4UyYf1Oj2o2ZGvAT
ZIsuOjl8Q5hTH2hggqjW9beuG+6MJIgoAU7aOEQ122IEatclY5YQ0T4NLWxPAcJJupA3MZzGl2Rc
BoSIitwUuUg3pHS+uEVKtp0y98tQTTGcKWpM+mHYhz187AaEekCYIcWhG1PGijtd7I3yVs0zjPFA
WJ5cNz94FQRmmZdNGz7IH6Ht8nhEPB+3VcmwKtJmO2epn+A4A7Mk1aYRbMXmuEG5IpkbOG4FHNs+
YQ58EBq5MUKaTeja7hDAA3mHPbpIcuNjIbEpEMuF+04sRnI2A+JFGJDIQdOYyO8RvkgBm2nEcjgP
8/SrSZsHO7bdJs3O4aa73JdcwzdtGJeYo0Ux8jUpHtjswT0RDt/7bCyxMWnvyyCL6VT6wxKPE513
3YwfJGfQyXLXtVtvkH1cy0nsFrAHIgpiX0Lg8JblqFt4pXwfWxNGU8uwHOCsOuXc2xnA9xKpAIqi
HQ5gg2zh28XP9K4GqCzTi9upaH0gt2vUC6oQOpoci2bVuNup6GrkI/WI/4GV4BDCNZK3A7zK1HDf
tFPxGT1f5c5LGx7nVSsfkLOY49Rt66d25ugAQZwXzS1RsKYy7qaTi01qCh3k0gX8MJeV3tVMw0Ku
TM1mAlVt4y8KSaHhSVYKa6vXfE7t8lCPwkbjNCOKQMxxCJz5Xdv2SRg33OhZOQ+AiSls6EhRKUXg
ZF7XZtMMJdl7TTc/ujk8MLuBYJMUjYlhymsilHPHhMMVYre0qLn53aA/QyPvbFtdYN9CNI/JhvS3
4wUO7Di6cedSOGMu6bIdF73A8Sf70aBfD+A0fN4mHavb0rPhK4fq4NDh/BXRsug2ujQqCWsYsFXL
eAq5XyRePb7qlrOItln/ieiufHI0nNS6yXlarC6TtEPw7VYE2FqFVDBS9GYPVbSKwCmbYXiIjbEp
rATZuvpWmvKz76IHZhhp8DIr/aDUNMadAYMMs+1VTpQjyEEyAtZ9PELzES44wh5SL96bFR2UWbnO
Iyco5FYRgdqCdoLIbfo8ydusyWBPmWbtvhYe4TCVqsci6op0hnPjIICj7QTFWZPTp8KM7oN2F3tT
wxDivnT0eOvnLTZZnGDRRJWyAIMOxpM8PxrXOHMyGWJeijko3h1/kfuymZuttLS4c+A1FjXdZix3
YMS+BQ583YDgnG4MOojjxvj1Trg4tiwV0TEUqdV9mLHupjFDuiUwBjxRNta7GrvJtjSVvyuE1+7C
XLc712HexoEzHxBvgboLw3LEuQ3ayqheQIqz3BdbSjI3mXyNlQ5BxFao88amAUyK5iIPdmjbY580
KOiJXw4NcgBdBuMZy8oTkY17DweLYaucAD4TWCAOwDA4MY7J572YjHBOHqt9QGCnGvoWx5hhkady
6ao3gpwr5n7RbP288LdpwIHixJhPOq/N9/Ds63beMllYc9fzjoc5EmtlVg+REHyOWVa7CTaoKakK
p3sUucIW2o6ieTVo/EEeprA3gtYCbrml3KAxs4Lp75AfoSwIH8W4uEdStz2Ot1n7hv1Hx55mBquB
yvOvhtX0vuWivE/PtqhmYcVxbppARJ0e/GgcJAgcbjGCO9kveVQFc39rm7r5xJuwTRoYTDxSBHY3
hWeqCH63nkZg58FPhjAX/78cj/OE4/HiZfQnauztp5IgYeWLc7LFCL71MC03hRMGWJgKUmz9sRSf
0yJddljIAampkKzincgRhdnmuLhFXcPlj3ceoOJjmvA2LK9Uoi/k89cYo6Wd22XIGayB4V4ZZWbY
wLfntnbt948TyhcIsCxcpfQn4ldEzdAEjmkkN3qnqjhP5Iv/GU0EkevBdPJKj+WF1PUaY5Q5kgnD
6/5Ut83D3NPjhA0GW+s7zrWfPn6YCyn4/4CMKMX4JIDkdmEdDdmzGTT8EC2ASTgMsvTfPskaZ8R9
8HJbHrDjOachz7as1t8hsL+S4r/wxdeQIkZLx1T15B4HBL+Bi2ZQZeOuulay/Lu04b9WK41tQPNI
6RGh+AH86LspI884Y95g0Yg77d/mC7lWB7z0KOe//1FN07COqikP4fhdLGileoLcKAJT9Uo57UIx
au2roseOD3DrYUfwOXcwQv1eAFR25dq/fcP/UgRZAx2WYUH+XFiBV1SBTQeku7cldQb70wApB68a
odKSjXmfzOLYiMp0+lG4XoEiMJh1bZa3tzjei6SrgCFCp2MLnypyDU17YSatORA9DLlDmHyAzpu1
40F5aLNuHJ9u5rOzAcyi/rEY6p9f/B+fzy427KaltkeLpUekXaznJ6WvVZouDI419KEKYKjul2V/
ItkjUj7RGRM0m3+bo2vOQ9a0NUo4RX/S5K2cDJw34LC1XFkzL/3y1ZIZ9BxI2xA6YSpxmm6rXQAv
XEp+fryIXfq6q0poNQb+oCjCTcdaZ8f9tkB5QJ19oHnPXpbFHa/oMX/rgf8yxtfkh8YBwmMQfXoo
1aDKZKpotjcub1WEQxtk4cgIBw+eI0aBAwzOpa1lM45yoX5cELJYHKvAK4LPOwEfEthe4U/ND4T3
S6SCAKmR0Yed/PCPjdhsDZOonAwB5ACX3sYgbYYixjkc8OprkhR+fr9/exsrGdPgNtOs+BAcOlIZ
nM5muAZnqbmBB3v9gDoM+5TLEo49AwqI+6aFf7cP9u7NPIDWsJ0Xze+dQA8R+nfpnqqWHirZhCcU
waoEZ1pz4zW+eWoyqe9GhLg/4XQpKuDvtbyDGynyjmnnd7dux/SWCVIm3dzNKkYEiBwmzJrF3kvL
CfzmkWM/Yx6KHw0y5PPUZQiUCvegGjSWbmk9V4ew5oiXkbRMr4yUC0Nyjb2A3tgt+8Vlxz59E/oR
PsPR4DwV1ZVt+8J8WncLT1UxFxjxYNvnaIJFSdRCfJGBcPzxhLoQFazbhd0wC6olnfgxpB7OmHX/
BZS75xbMa52i8Lk4yLp/fKcLO9K6dRgegdJDFYUdAwrPWoLocXDJj4+vfeklrYQd8AxiNfKe2LdR
Xd6Qwf/qIU+OBrxg9/ENLjAwmLda1rIMRlVwGF+OZinvsuJ+OPduD7YC4tnbcsU3HNVjyuwtgyiS
TfDqDr868Ir/+PaXnm+17AWwT9ITvFmPsh89SAhRkEdG6lPa8ivx54UbrHuJs7nrcH5rnWMp3JOb
6iegf46cyeePf/+F7hG27h+eBa/UgJl5bJG3mtNs+IKCUHZDAu3XSD4BiBJ6oKEDp6S8TVjJ/FH7
KJZ8fPffFIK/rF5rioTT4uxfIt96VLapYtTTAqTFeheVqSC1SZkTLMZsnMzjgraf8+2nJJxm8mzJ
ILfoRU5xQETtwvLSSXLL8yUOxha6BG7V7txw8BqIlt62Y84PrfL8X37fVPsiH+gtkdlyKxUBZdqV
ZLwfy9r/5qdO8ELRvvu1Q1HdxFUpwhctgnnXsiL8nlmXXQvVLgS069ZIusietEDOH1sXNWtZQCvn
wzTODstrbYPPdrY3slRXekguzPA1BEKq2vMHIvqjmxGF0nKo4yFjDx9/xAsL1bpHMhWyTpFbHlCT
5efUILmvJfZ9QvsbGXh3RSev9K3+vQ2QrfsjRTWDJyXc/nhGa/sW+cliPA58+IHP9OCFI1pm5199
xl8/fq4LM29tvORlGGkh0g9HavQBKcgt6X85RGw/vvpfNyfO1rorlVthTBnwk0mdz2aUD2jjPmYa
bEivEtfgH38dZLjJ+ZP9EQp7vIdh1eQjs2xZGKHJuY5QsroJFHTCxDXfCpWmEQpSV3R2f31juN35
Wf+4nXFJjax/V53QwwJbgz4K1XdZX5Mk/3Wc4ernu/5x9bGXHtQ2jBz76dvoY6tFWV4i+5gtGTK1
/+i1tj491E7VjaPW40nC03cLInL47CALzaKaqCuB+O+2s/+sengS9/+fJNAdWolAvT+xaSh2MNOF
qMTny3MNSfcmzxBVySkftlUvmhtRe3Tb1ZxsaYAiVB/m0Boh87f1UdDVkerFsHddCUeDjM2xAz7K
tUaLS19ztXUH1tGAoWhx5HAp8dQNqe8cfeUVXLr2atMujSy1RR3tyNCCzmAS4Q4i8Tx7hfDx1/UO
L3i1K4/WoyHxFT8Rbu1t7it5g84I8fXjqfvXdYiD4fX/nw8SIc+kg5EnsBdy6KnS/KlmLP/uC+ru
HHgaPkJcoR6QBhe3ttXNeOV0f2HJWB8lkPv2Rk699DjVkL8FQ75NnWHrD8MbRCHe5uOHu/Bl1mS6
qsfuB3/U6dQW1KCVq8siyeof0Fr9/PgGF6bxOipvZ0GdUuDI79mHOkR7zble9cLDLzW/tlJceobz
3/9YKfopbziawqqTmJkXL81AEkAof1U2Jf9yUMcQOA+8P+5AiKHogh3DI3QKb34jn7ht72k4PX38
jn7vnX9ZIf4Tkue+Zx1gUU5+3TqPwnXFbQaFZVTSOr/xEKMfciCdkbYROgrzzofXsdMj58ZTuznb
JCU5CzjasImzL8u6Q2ErkHeQ3PITluUmHlkAw1U5vQjlLUnJIFOYzxLMvEAhZ0ambe95joUxm6gS
b+J+stixuut5m+7bIg2/VBMoTNAHSucahJz+BrD85ZH56pWmlUXBhLXpEU4aXkylO0H4tmzDCbCn
oJFzTLOQwe1Cwe22XuxbNc/jiUBmsFV6cV9ay+XOumP/LdRn5Zmr1UaqgCE/wMcbaD/TXTnP6gbS
UGBOG+BFPoUuyps9a4ZjK9zu4Pr+tNOBQRc+cnSHGR64BbRORbhvKz0/d9D87FqHOJ/camYbOjr+
T472uTunKxGLzmX4nFkIJkLg5HZ9RVGdtwvYl0xB0jKkEFqOYRNlsGOFSAFQIyc15W2AMilKjKOp
Twaw/yhAyXtXa5Hu3FEHUZUN5THFVXc5lG8HhKjPY0nJUTRBCDlQR2LDWAiJieFfXUAwUTdDOn9n
/CJ9Z7rIQH9zvBea1vW9qaEcKHW33FHXUXtUF/Ib63uICELSQ2yFQtGTtrC212WHsoPI68SU1LwN
nPF3UoXqzs/yGvXrlkACki/It0/+fN83YR+xBX6xJJzaR1T4wTPpQGp+FgjCmyRVDmRn8N7Zpb1r
H/lSqCPrKbuTFJrzYKm/QR2Y0kj7tLtjLkFpy4j2lY20vfWbroaGo+r0ZgKdJA4m1Lup7O0Bip80
GVLkG1BUnm6DlkBNnjs63A44Dt6okkLkaBRJUDUDWLZrsUzzotqIWmpYSplM7t0SXZWDW5ZJsaDE
lDJ4WxAPwwfkJpDFnCKP02oBN3GSkDqem3PHUfWbULYUFlVFf0ea1LmBFPQVNXnoYang+U0dTAMM
d9s+agdUtZZg8jfawrpqrAf3GlXyQlC3NuyEvs0gR0Phmk3bb8CI3g6h7LeyGxqUad2kEP4Soz74
L0E3VrpVFOD7ZV6lU4OGxVKPEC4Ys9E1xVMuqDjLnvKdg1bA40CUj0o0KMVXNrtL28QqQhjDvu6q
NhdHTL5dm/PYynHTeeZQF5/84vnjdfbSjrqKE7zQLN6SOuGRzy+orkdTUca1f9dO1zCMfycNYqqs
YoXFklHnFUgirZD3cKW5hzq/RUF6+TzqeYYgoU8c0W5ATNmMvDwgrbn/p0dbn+td1xGZnkl4hOAw
8thZE/nTQUheXaPVXIix1kd3ryrPunYE+0M5wtqLdMjCEvca8fjC51/DwXwgeK0qUUBsXAIxyank
Uywgh7I/A3kls3Lh469JYG2YLTKjOjz6ApqhgOwszW9FGCBDe+UOF+KQNZ0Lkp669OYuPRbybQAX
UcnXnL99/H0vjqzVxATErLdYoMSRevp5HuhXJ3f3kxHfiYMeJIb67zkZexAN/QVhF02KoLgytOil
T7+amwH6IhQd0MScsi4/uWyu3tqwyZ9b9CScm1FpB51mxyDxgfUL9Hk8+R9nZ9YcqY5E4V9EBGKR
4JWlNspll3f3C2F3txG7xA6/fk71k4drighHzBLhmQsFSCkpM893yjDJ9kiWjm7UMPOtgKG1X6Kb
6SfUMMyy2Twuu5xpVosXPdm36qVBAeD5YjRWrr4wUPTZHG7Bb7MJMn0Hs3sZBY7QaG3qxIeWvl7/
lAvDZA4k02wm6sqA1LnSK2S7Mi+anifSuT+7+mWGfdmqolcAHUnZZB14JT1LiiPR9WdlKLuVQL30
di5//3L9UIaDiqYWC/v5F16maDCl6FxM0OiYr5zmlt7PfDvfoZeIWKZ1UNMawsnXDk2aYb8G31i6
+mzfqddlZE9dOASRocutmSfEH1I57ZRJXysoL83VeYoMXo6MgLqUBEaOlkLgBfI3SrToKaN5Wm5E
aWlwBWzNEq1N+Tu3LMtv+MScKFHp0/VRsBBP57mzrrKHckijKVC1i+PkDeS+myq+Qau7Y1t/r99j
4Vw8T5h1jKNCMXVxkAjzCEZr6mGXNjW9q8dnLY+fEpR2kGKma0LjhS83x4LFhVCobSR6gMPSaayy
QA2zD6Kv+dQtvLI5BEzatCZQnlmHPoJNYPyaQ/JRcPw7urV/hmQztDn9y8jawZZoskIUR8OzRDMe
f83VtRTOwheZY7/Q+ZymE1yqAyV9EgV649O3SHvQ1LtUPZH2dozXqjALK8I/z94vQWACBJpXIkFb
cK2UbszqT8iLVla6pWvPJmjGO+B20MoUdCD8j6ENNle1tstcuvYsEwekbWfJHsHRMqW1VwFCfOCm
wvfXJ8TSCJot0SI0CBeRtA5UdHtDK/5mL6WpoClPbmMOKcn1uywE4Dn/SyYpzs1Q7h1MJXPQFo7q
7L0ePkiur6wgSzeYra6awVQovyw8hvZY0lODDl6E+0LrVx5g4TXNwV9jFivZCMrroeyBfdXQ3D+i
dyjVpFv24dMgwzVez0LAmGPArLbuq77FjAaxOoWOTt7bk/5GpmSNd7nwpuYwME56o9UJbtCkhpOX
7731HplHK1lrbVm6/uXvX6ZZSxlWW00kwViIfdYYj7GpRC6l9K5UIZz/0Xj6B2H6cpO4K4iUFb7w
BS6mIlE3ivE94iM+vEa9n91jNqdht5wKA72jAcUy65uEd0fLTCaARrjc5mq9ZkGytFX9VzX+8jAT
G6H6Lmqs7kVCDlwzm1OmF91H0ajNCSC16Gi16SWDkphHG051h4LXtqul7XiMYJ/gRYnkPo3Emh3e
0hechQSptfHUl/ql4/XdzHsnkblXN4UbwzLp+qtdGuSzzXmqp3bSow5zaEZtl43D4OSR3E5Zf3f9
+kubmTlSDFJXBBuKugBv4Gla0u3YGu7QFD4Yb9CXwr83seLci7OEQiU4wMgKzqs/O1HNjZz5oBiX
BiyYEQN1mO0j437KVp5rYSmYM8Y0HsXwCMYun4tmhF6SKTtVhPJnCeM5KkzTsiqp9XQKIqRYoAyY
9lCSBK3Rr9QkFr76HBRWVHVWlNhTBjgXQiBXZSO4AshcQdm81uG5MHTnuDBq2Sn40sI6IL0IOZqN
yWpCsjB6hfK5MrQus+CbHLA6CwvlQKoE/W9FkOvDbZTyUxy1G0UIQFGLDaRQj1GLyiJEJ/tQn0a3
VeQb+vdXiuRLzzfbCySNnSDXV1gHFsPCV/8YTdvTjA9Uv34W9OZGOdBjWSzTBwTWhjk1DpKNqbqm
+ZjYz9ff39ITzKZ+2RNYpDW4gS7PoNoXfeJcHDRy++369ZemyGwjYFMFg6xWsX5qZpAT+7Fgw8om
7/ufTua+DgVs7NFBj4lNVYH++F7J0YmUaRAdoizeWpSvzMOl+1ySql/Wgxat/WiFsNiBQFtlxA8X
9kOn3/RrmYil61/2OF+uXwF8p5VKaR0mKzMgxBiQ+pAbQoH76Wr1RwOJ2Jebf7lJhgAF6QG2GQyU
houhTHRj9u/ttNabol2G/H/nIbEvUebLDUppQhdjlsiLmnm0Q+0v98yJIcFcGeZ4a1GVHtN2KO7D
jFM/jnOxMYGAvxGDOUH9oZKdxdBhFcGxactRzPjdGvHoFgStgU4K1fS2Vnhy7AZT3bGyIIpbKSM+
uGagg3RlT/l9PETy/f+fIA+hOqlTUsAj+1nv7srxIamefjILyJxelupjaKGKJAJohB5aQ8JLtV5Z
3v41+n7z4ufwslq0jLE0H+Fb3ZpvmYp2Ix39xuc072MXtdjEA2+A3ppGUntVIkKkitjthGOMy4Zp
gJDQ7HybxmSL7mHTpS164rtBkz6cVFOPtOBT6FUj3rs8xP8A3ZJvxpXuhpYW/yqpZewnmlYbYPf6
AGWswq01RYEUDuq4pIPgPZxUy4Hfo3agMDJx4ceExniZWn5UV/W5tyEqZLEQB6pwqKJSvXBhE4rV
rp34Fv8P+0lX+CU519BdFXOFO6aJbYPB0TbEcxWut6JqOfRX+jAhK1HeGXp1zvLxd0gJKByhOvwR
aFEE9jZUiIMyVuv3RUpdFeNmWBk334Y41Ehn+7PSbicVlbkusLX+EY4Hx5J0j9fHzbeHcVx6Fp0n
hj7IbFJL+N43z1y3gWQNTymK4ZDPlq98Sp90I/mjddla98+3cwA3nIVrDYyChFl9F4ioOhPT3grk
aOF+4V9/noXLz9OiRWfzyK6hVUH5ERwAcPZS9C79+dnFZ3Gax0LClrrCd2jt8AmNfywYoUncdaDi
b67f4ttQjcbMWajWMzMqFKOD82H6S8ufYyhNkQ/p8vvrl1/43HOXhT7UxhScgiZgyVFL/sLUAoCP
hwjC/hAVeKK+At2zMmgvv/g/UQNPcvlCX8J1r5k1MqR1E9RQqmTKRw7MpKihs48/zGYtz7t0k1lE
bTPT7iKiN2iqmJyqPBcAN8HbG53Pj1DT/+TwgieZ7cEmVYu7lklUzOkQn6Oyg3UaZN4BlLVrNkz/
Gk2+e1uzKW6hxmYoVHaBMvRwVzBSw59iorq9rpfEAbOBAN2WElB0wqbYNFOJnlRNjz9ijUT7HPrP
bTFACt9OZvYQidD2wDsEW7UIK3Aduug8TGb/RJKpgbdI19yUbU5c6F8HsAakvm8YRrEYdXHialvd
QjGoP4cR5wN006T4NKGJvK01muzQX9Ld5JMN3h4662O3rZhAOZ3SDSnjix1SA9zRS6LaPVoBmq7c
w25QbvRJr4/aiI7FLix57GSFTpGyVCcwPRKd38LWrNimTQF6Dc1sP0f7tEtgsHAXAY58a4WxtH72
KedHNSiPzME2WBsMLfdQN95hcfN+thUFd28WH1qVmXpsCfuQV3eiyr2otVbC2vcpA1x6Fhcq0LKT
pjTbIAqjwc2Vtt9ZIDccC72u99CCdS6TCcBccQQilcbEraq30H7bqvRAbemAmi7NR2kb+cqLXFiS
5ml1LNCs6LFoBnojdlibX80wn1Yix9K1Z0tEPZEJiiZ0qAyRUfmNmud3hS71le3MQsiYJ+gv/TZN
mMeYzVVxInl9oWIoFrSygFVREh1yWnrXg+3SnWbDwWDWxe8QDtpWzrfpoG4nmP4qMapQ6BXXXq7f
ZGHBm+fqMUEscKsiRPTqkYMRUrejW5VrVjMLn2Keq68NKWFczptAtn2y41IFPyUTbHf9ty9dfb5E
wNqmksLugp6r8RFIQGU3AHS3MoyWXv/lrl8WINR9R/i/5BiiZTrcMAInNTASB7dhAIOl6Gz2k6nO
VlId30sWNPbv1PLlbrU22Og5waA1pAYjjXh6A9llX3Gx4YTtSTv5Ydp7Sg5RhlKsJAeWvv1s0Rgt
UN+Q+LYPlnZu9KeGvSr6w/VPs7APmefvTQ7sX2kkWL1bK/aNvAkfzIiTTT8qb0QFVOn6bf7Vrb5Z
9+a+HfqYynqEX2JQ+9Om2nf7OCgPyMD2NxlwZU+WJz3qdH69707jw/DUPRkfQA6Jv9Gtsg/95+fr
P2NhIM6T/WUFxoLWYKhoxlsLzSeZwpU4ubDhmmf3swrmdH2dItqkLchkTXdvJ/GeUm2nA7kOFEqN
iipAkchhrO2wlx7mMh++jESJrm2TqrglGtlqrNBVvo+0eA0uewle33ywfyLfL1cfCwhtqg4bFa6q
Qd6N2ziWO3B+ge3rmOmhOHyQ/Zrp/cIA/0/Wn1Izs1FrC2zxJvt9OW5q69f1T7506Vl0QGpHARS6
aNALWXpyPIuBuUry52cX1///E2iaNkJHeBlP1gNV0B/6YY/n65demJj/2ANf3j8FShDOH+FlBwPV
GIgiRvwblmYuHTrv+h3+FYa++8SzM6FGwXLSmNUGutFy1zTK1EvQ2L3XpQRmBL1DG1IPqt/YTfTY
sDbcTq1R3LF40HzdNNguJNjCZr2WuxMxJr9reb+Jlaj4WPl9l/D23e+b7Q+YCVyLEdp1YLY52oPZ
dChzcPQYHLcamfwZYntT2rar5PmGZ8a2Y/YEZIVSr0zphZEzz2qDC5eOEqeLgNvYohTsMDXma5jk
ayvJwro1T2kn6K8dtQYbFEhFDXhLT+0JzCvhd1paHLSpr461DXptzgDNVEfKvR5ijk2iAotj68C5
wluvf0mtSQ0GnB62jdlot2guHVcW7aXHn02ctlEGDpBdFOi8eiujcZcOBdBrtny8/nkXBrg6mzvK
MMZWqOGQndrqazmI+2bKIYMu7NwTfft6/SZLDzFbOTXsohmyg2izAxPRAQ7JL1P2MdV05SVpC2N0
7g1vNCMBmkZpgtatfbFP76OgeyRe4WUbvukc6vWbcm8f6kfjaAXVtnDFyuy9fIZvJsfcbqNG0X2q
BtzYyA5V79EfaUo1Os+Fj4VtC5Qd2wDt2E4igA5Gsq0DiPH6B/n+q1P7stx8CWtsHDWSDwAtUgpc
KvCopNI9rWAbqbab67e4XOq/b4bas3WxssDPVlq8mQ5gaj8THrsB4rYpvDJZiQzfv3s6T4HD5Ha0
OaweAmbV4Ca+ggt3/ad/HxLoPPUtywRwpgQhR62mD2Zbj61EB5NB4vdurM4xUVZiz/c5dnzly5N9
+Qy5VmXhMCCu8aN+a22bvbkRG+zFuKOc4hv0pm+wmbjrj0kAQmjAD6FvP5YrHY3fz0k6Z6Wb0VBa
FcrQBwk+KIBM6Ucdo7ce5OT99be4sEcHhvP/nw51/KYESPii0HDgRABRWtr7CkxcNhT4AwAG/1y/
0dKTzBbQIhvF0F1GWpHAaNdQ/EhRXDX7Ueyic/hPlgJOwNFfAyM0oKKjZtvrlR/Ktf6g74WA0IBe
trJfxgDmeGRWdp4E8J9GPWrMB5COaWOCAh/TqHiosQVARaXhuul36mS+57p9gAyhcqYmfsnbBPxA
Fn3Eakpqxy7Gx9oAxrzNtNoFzv9nOXE6Jwc1ViLLSMHBASaPpxhkYq7a/o8+35walJSq2sCpAkV3
WISAing2OvVptM2Pn13+EgK/vF90GBdhX1f6wbCLLEgKA5WMGu0+usMMPd/+7CaXofnlJtBgQYpJ
MdQN+yRbj0Z+sdYmsxDl5lWsi+BPdgUSuxOKI6NyzoeVAL2wBsxrWEZiXJR9Axh748lg0ukn0NPS
CyL1+fpLWfrls/nf53JMOcUNujh0odF2dLISWpauPJvxCXwHhE4wGtuI7MlFaNTF0c+WRmu23RXE
ylRTI4gm8myxO5V+ADOT6iu/fCFWzW13IiPONRst84EC8VwCaCP+q4hXAuHCF/2P6w6xY4AjC3mI
bSPycwAOXburtEfDptrTxMhaI4v9bxvyzeLOZot7IlVG8raPgosrAgd0pyzGraBUN11Yz/N2j3b8
DsGpzeElTaoG0M80LF71sW/ukpJ2NxE4mgFEZ8l9iYasbZk3416D3vF5ak31M66x6ApbZM8APsI1
joIuXDhoEbOfFRPo9m3Tqum5sOzaHQhJTyVDygT09fJt0FjT+qEojW1Wp8VNGz4qxruplUfRFX5X
2l48/MpzAyDG6WBMyR49AD7yYg7qn26RIamjOBlSkkX3d0DLVBkd0Pfv6mBnV5CYI4zcWAK3A5UU
gMwCM7KAUD+yf9u67qXtK6tQgB1gWp6hoHAhPWrNs5DJuI1SA4WC8ndaANabf4C454xABCb7sHvT
ptYRDK8oSQPT+kzNfKdmwNfp1K0l8XkPcLf2G03bPp1af2wscJsTth2tam8PYBYB5jM57eVQ0li3
Wv+m6krQacSdGN9Xke0zXj3V+rhlffxENX0P4gUsuIsgVHoHRtaPaa4+WOylSFUH7m18eIVa9AZc
+k2cW5uGR3jQXjygRLtJAbtP9TLfdOkbS0LQU98sOzuYI2jdbTb9nkr9zKYeZPF+lwkTXTTZnS21
+8Zok02MakgxDZu2ewbK21Nay0njoQLoPXKommyN4l1Ft0cGgRIJ0ZqpnACOlGg4kPhrA0ChlUx+
OdykxnsEnriqQU4pdnBN1+BGkHIYWSmw5jxVY4GOxbsWJNKKvqmQJsKc0onxy7sBqNJTmgfc2g7S
dizJ9lOmOil617LLK0o3bML5Ln0oB+aFkNqOynSUTO4qiD2TPPLgJOCWcJkWKLZ3VuvyPt7GFJSj
irtVi6IK3MH8aoSI4zPWVdj0PEvxLpKjGCK3QT0uDYryVksBQSY34wespMkL7CkcVXXik944xkG7
ITuhPwOWauInOxOqPm4HMwfyh/TJJ3jLQTg9luq2CRWA3UrPVHQnO9jxUU23PPYV6av6SzE5kDyH
z1V8MhNfhDt5i4IPEUekLsGKFI+02OX3cRJUAkB+F5e/aFk1h+3RyDAkHuOuUB4afqASelmnatzp
QeH+UJxHAwWnyAFHu5SnQnNlf0YeTdQeN1S/Bcs3VLP9BIlr/cxemK3sMFHi4pLPsDbGFvWvZ9Y6
sIM/MbCUyWuL/+TmLb+Ly51lP2vDbjyYhpe0plOZbma8jJ9KNLyq9fCrAf8oy8D7zeWw12MgRBnB
eMwPhXKOkWAeL75LgMCaDWbkhoFcTopnFaSc6Sa8JaDVTwXwrmniJ1m/pY1XvNUUBdjRJb+5dLJU
7CbONzqFY0/JfEyiejqk0snZPoeiFZhhoGUV7gG3i3ACa5UBnFvrVKh37bCX0YNaHCdjAxGPm2mP
oX7Sqtu4f2D5ri1vG2R0c4H8iFNnp0Z6Ze1SdZvlr0N2LBNYOsTnafLzQXMu4m7lFuOJI7dgO1nk
jfFWVTbTzrBd3kGnvAUmMB395r4tnaw82r2XHQqCbMQmkS0cKT66bkvwkH8S4ekPpuHW6U5959Ou
In4BPzD0srrQ5hjv1WeIkFh5MMJimC/WyWZ/8NvSYTM2Tq7cNe1Bpa+RcmpV0NHOMDlAfbd75pZf
dEe0cjYDwO0bSJiteq/QF2AyCCotnXFPVTc0bqbOAp3lpmp35bTvIZig7V2E3JQ4qGgjQmcIw8Sn
wNVD0JNLH42vUDoXjzrMSZoCjSYhYjF4O6nDYG0DZyR4J1rN8YLj6ag/KTAK0rxU8Vne41v5euvG
YP/y8UUkvyQ9hyD9YW9zQDUU9GjQVGh6K1S4L6j6juedo4raLUJM7xwC+L9K9ViK95oZThPeZ4OO
a/9V8xve/lEH8MN57Eqiu3YOLlnHbxU9OWTsRfTZNsW+fEgCwv/2pYqep8rrtLdB3xWQceTaix6i
+gv4pVqZThKhTJQ3ntXfmdPoWPypKTWXTIBBQ5Albgpw0jPyxKznxjCgvpfH1rjvQUoPjeeqeI7l
vlG3kUnhETW4ZnmqILKSXYjsgMAvyx17vDUq5iTAJ2RQgGeAvVGYVWToareVjywCu+YP4wE2CC6q
CS5KSkUqgLzlbgSYOxy8W9hANIq1K3EuC/HDDeUID3co3WHega4j3vtV1Xi0vWfdEdoUH+l1D9xn
D7Re6DLAKm/ccrgt1MwbMQtt5Z1W2DWFwFMUFxm7l+UbCW8AGoE5mtxnY+qV2Q4kQqDOI78WaAPi
hV9cLLVGB0JvIGrUG+AVnIro9xBou1ZzN/De62NDdTmOeXTMXBFuiwiFeTM6TBSfeRorRzXktrYf
jHAMRq10DfYgLdOtpBpktbZtou7cUOrKoQNxIj2yrr8psexpuerZZu02aJAxcqk7kJ3udHzGbuwe
KEiALkui+ywcPaX+ZCMY/3nnFcZrDAI7RRDR0XbX6HDKglkSbQ0f+x68Eu5U6uukyv2IIQyzEbdU
f1nKgEH/GVuvPIsgmwbhH7Tt7mzaH4lQnHbE/tuE1l15anoLxiGR36AVoYQaKGTMr9lZxdIUqTBM
yY96WQR6bu4GirNeBVMNlYBWDOeRtn6GyZepml5ldc/ToJxDI8zcQdxmxdEGLzFCfEP9tcrvEuyT
sHtACdsdCjQ6hTAX8ULrGd4cyAuNhpsS37DGrWFaTmNDvw7n5L2RYHMFkFr3Bhx+Bz4CbEqa8UFN
BKDvRsSdhmmGi+EEMXzoT3W7DVPNk61xZrA6KSrjJi/6Em2A4mySFwVTgBMdrNHPNrXuWi1xSSHc
KL2p+zPMJPwKqXc2SUyg9ldPIq/p+MHm1V04lHeQELwWFvLyUJ3exdAFN1rjR1MToMr1J63Fa9tU
HrWqkxVmQaUO/pRpf1I13dHywmAMEfBha/gaxd1NUgDvzqRX1OFnO4BgGFvVwa7QJWcIe2dyuLBl
Ld5WcadLciJwSYKnUoJAkgXMgHAob3QvyWAJYUaGcGAJGG0ya3qzDYN7YUE/IxO0jqnttI3F8XZJ
NhUbQdlv/IN8O6iKuUlEUW+taWxPWQghRGhjCgs5SaeB27uTqBKdSXp+SLuo2aWw7nD6T731TQAp
3DEi6g6WFlgeSAhqPenuMp39oUhdQ6sqIi8uYPcNjhA2vpBPgeT2p9I6dI8queKnsDVw4Q5U4hvQ
foNKzaeB6J2aMPAu6nIXwyXaTfP6RteFusft/g59pLmAkyCrE5uhq4JDEXBsPz21NA2cPGrdq1Pl
WSVFjdBvnbUQPxTyVgzjTN00lX22DfGU9tORlfSVY/c2VSzxejhTtGnyW+XTNod5F7XKR6vpAgj0
HZED5Qq7GbhRacBPGgkWRHCzM7fUUeUThPmWHXZbnTL9BuPvuTTKyBcyHw4l0f/yqIe8Eh65T1UF
35y0zFqwsLGFjGAp/pp3OuS8AGXASaUDcmPofuskOg1DDchi2mNbUUHNag4w8EB5vgaeHk9pJWjq
AcMJHW9JHQw52ScGtgwjgz+jHM2jzKNbM4tBZqJYD2C/zsfO2Ix4157Vkhh7+vJPaE1+gpAmJZik
dhZEpo58Tg4LRkkInG5kvYl76eYFensAtDiPiBadFm5aMzsClL8b2kzZGa3NAlEDJAe8JmvdqUTA
TDUzQuNSctAZWCeQSxu+3V/2DSHS4zKWbj0J4cUVTm+hTbF7S7X03AtQ4Tp0/kIcWNzrVbiJFFgp
xamFTWQ9tjtbQZOfSQTGHh/NbFcBVOa1U1TvjSlnL2ZD8l2l1NaxGiqxlVpk7Zsqj4JkEDgnNTSH
lY0hWHWGyVDd+nAc4YGSWcZBWDbfZmC3v6ErMnpMe1V/kpaCxbrs04g46GWlmyYzIOyuojRDmQzV
cV0p6A3cnZraKWWOuFVw5QP5VPFbUcbyJqIG9D2NivbVPmmx8GWdxxV0SY9NXfihGWsuI4n5IWQd
38RSU3cyq4c3XpnZLda26c6y8ws2XatPWhuVJ2lb7CHr6uh+SIcwf0fLlEhwSBkmDEJBf9ZiguH6
/7kkTVoTx9tCXoZOXj1uYewHGP5KTmYpRTDLyWgKnQhcN5pAjDjswNrI67mfJ5vrGZ+llC+bJWaQ
V1Mk8gwopvXoPvTA52seaLmpj029gf9dRFZS/wsZejZL0kSkmsIG7eZBZFu3IspArI08uEzdYmW/
y2q2UghYyDPNTVdFP1DeAxAT9Jk++mkGnZoRd2uYraVvcfn7l6Qh5rGmEQ2VxwjuLA4sBR5JGD2K
Ot30PbIL1z/JQhmGzTKT/aT1XWMgCadXo/CSeoRlnqn9mbimHyOod/7oJSYDq3J9RV2x9Gku7/LL
U+l1EwO8jX6ISOmrzT8j0NauxKHMogIwa+SrE/TteNefbuEVzgmKwDFJG98mDmDH+QC+zqdRWjuo
kAP0/a+MgYWM3Zyf2CG8DCVs4gOt2jQF9tUCTfD2+frvX7r4bAhE6hSpDL3gAfZWDCZrrYJ9Htzh
DBG//+wOs+9vRFnUxxK1rD5BAitHjneSdQDw0/XLX6oU3yQC56hEzSwRBHtZHoZcRIcsUsS+iU11
axdwW+IJMitGVOiu2pXlgepTuUIkWnpvsxhZZsCACsrR5xOLXVybG9gfbqdibWYuXX4WJc0uy7qs
QMuDMslglPcRgcmEXCm8/YM0fffOZkGSU1WvoqqIAisKDY4klhj/WjnljyHOEAADob0i4HUNJHYS
8pOi1oDzN3WMnV5eKxAVFQymjjgRsEjmvyHOhUVzjQryO6MqfM/QojY5k2khlaJP8UtTdN07rBDF
W1Zg6YL1dR7fmDrseSFRUlxsErsn0HtwzgZWTe6NisQrhbOF4GnOxvaQYS1o1Rpy2g6ZChp+6DFy
C9eH3UKQmXO3NalLUzeUBFwGk2B/LGuxBy4ILkWxVPNd2lHdJ1LoL9dvtxBm5qi/Ekz7qlBUtk/N
4Z6PzSux4F/WXE7YSAxdv8c/DMc3w2LO+ytMMNk5aZCT7ICfCz+wv3OiKdpzSp2ox34F3UDk0xTE
7bniavY7SXoXZzyVwV0W+bJRCeIK8KIHDfJpHJFl+xziKFrsR2AGDPM2QSeBLB5F9gLrZJiRwpRs
WvnU3y4yBpnXseOa5oUCesKBFUjmJrQFTCvepzC7qtTsNPTipVbzlenz7bfAvWZTH7ZTA8qaJjvA
7wqJjhqHI8vJCVw27ZUvsXSH2ewPpRHCYxH6wLoAgkBsRxUJWOs1qlee4NvogieYzf9oqoSqJJQd
0PV1B0SDr0vLIwbZXR9I32/CcP3Z5qiP0EFMOd6QBZv1jJtupNQwS9UcLXzWR+mzLIOs4jVcbYFc
eKD/lLChO4LwuBkhsP9bdr/SDCez+PP60yx8jHnhuaUJI1GroJYgL6czOEOnR05famWtg2fpBpcQ
82W/UgnYLY0C0b1WNd2TglPYf4cRTNeKwoOEcXP9OZbe0eX2X27TTCmakkt4bU1GgXw5Ny0X/TGw
7mSJsrIZ+jbgGqAh/f8tBHqIZZ6TMugEz2+tFHBJpw7J9HH9CZYuPxu2Omqs+BfHV+bilBpgSibK
4/VLf7uLwC+fjdgyb6k2xQk9mPZ0qw/JSR3yx1ymPZLsCGHCcEgn0RuZjiub1IWPPi/DCiOi1Oqt
EY5Ob4Rwr7pABccbqP9XYsjSJJzXYmueZK0ZG2NQVKzxhJGkGxOenRtZtzhQxziTI0mb4Uyex4f0
nzVuHscrT/ft6miQeXW2qeoS6lQLbo+R2HcNjvgTOh0Yi37VTYKUklKsbMMWvhubDerMUMOKiBGg
YEOFoZoKu8IMJtRoti42CZwGR6xZI7m/PkgWFpn5SSaXYZ7Bf/ZiJHigze+mhm8cXDfq5hGlNwg9
fl+/zcIwZ5e/f5mohg7VLPLd9EDS6FTY2Qsv6jUW09KHma1dpBJaWMWKAWwGGKhcSyoPQqHRlUpX
ugXrDF9L6uTh+oMs3Wy2jNkNNewI6bsAmaQjkAP3+WT9UirFR3H9V07EGml56YXN4gKspIimVgLo
z7J+DEOUg21+d/0Rli79n7hAWj2xW6A+LH7qVZQes5SsbbgWIvL8cG+2ALwQqxuDRqOOhb0cGyJv
QFno+m9fCDHzo2k+grxcwJ/7gBNkiN6E8dMg/WOSQapPFbmy1i/Mifnh1OrNoSybtAxQfA2R+p0q
V5RmHDsxk/UOh0rYkCaKfs7tcI3Et/BN5oD/NCmIbrNJBJWhB1woB0LFytMshJM53R86KhMGvEl4
ECg7C6zGquXV3ZtgcPMA7Zrf6CgAX/86C5Njfm61FDaqYwmir91koaMYY/WntmPmCaLHoPkW3Q01
Y/56/WZLzzWb9lYUwb8kHERA7ZHvZMxPtNYPDctv9Zbu8kl9DLsKRBDo1a7f8J/q9z9nCQNoif8P
YlOLqBLmeR+YaGMIhArfWypA7rbQyYGBjrDmSGSYvcFWxGniF0txtR3YAxuJ+mLDN0vBjKD0vlcM
Y0PpACf4kbTELxuof7csGYp3cNKosmdDCXvUsEhuQouh5yhNEn+wa/ZmV017rIGd3sI7xf4Uhlb9
BT1Z8VuzwzlK0bvfTQR3Tanr9pGjKoDOU3Utb7cwtefkWCXEubOPbHiFyshNYbQ1FRzU6DXDrYXL
01nE41ZrpyRNQcXC0WMc0ITUf6iou13/eEtXnwU90uhKO0E2CwxVdeaD/tQqla/n+vb65Rfi0ty5
oJVS4bKAObIoyf84O5PltnmuW18RqsAOAKekelm24yZ2PGGle0mwAcEOIHj1Z+kf5dOJrKrMUq4K
RaLd2NjrWRgWndbqFFuUw6hc67fK4S7x8x+68h2XVgVwOK6lP/P5WPN8h1qxF9eiQlVyeiP4uLIQ
XboUeNUM9T5QkqgysjbRUZgnc5g/ff7yV6bsZfKijQJRTwSsTB33O+3Nx7Ai20bROzUF94jhVtb1
a1LdUnlcWY4u8xl2gP8aq+vl2FA/Rf4nDeYsySYvRWIjCQDz/vyrrnXJuSn/iG1w9WU8AfoY8tks
wekWpMkxZeGtXPO1x1+scx5vc9vQujxmevxBtJcdBj8iq2CKuvXnH3Bt8F6sa4L3MAC1RKEY+1mU
sM+VPC0dRxmGf6OJrgXul15ijAESL6Ie5uEGRnSQ/Gxbm7TgETYpYSl4sBAbfP4x15rrcqJzDU8A
eNwcugUF8T0JT0rBxKXUJb/xC1emSHge3X/09+KCoum7UB3Pd5izkgkd3j5/92tPPgckfzwZlU6w
xF6kw+0dKrOqEfX9UEjd6IMrDXOJFQ9EZlUzNuzgS76bAvXDW+r7qnVf/u3dzz/7x7vncopYb0J+
yFzTnLxGLqjvLcjm86dfGaKXHhZjFpalLs7rqwnkaW6VTUu6tFvVRPFTFqlbcvdrjXQx2boqW+oq
wAFzLD840mBlBTAykoOff8W1p19MNLhr+QA2Ie0S5Cg9QFwWP/j+aB7KyLtldHptCF3sos3sGFh7
tjyCA8l/jlm+oI5pRDL78y+41g8Xs2sIvDZAFh888GFEcfs8vvAqOlDSISiIblkSX2mmS/6NLrzS
lzEDnqzVG6zgdz2Ld8zd0lBde/zFLFsGGbaNVigd4DXqsmKxb+L5HlClG7c3V9roEn8Df+45JDPK
QDzav4le7wEhOfpd+dqE9kay88rOdonA0agW9ntqliPz6idUTvnwGa3D14qwn8xH8fvnnX1lLF3S
b6rKX0YWICKz3XLfMb0ep+5GvHStD84/+cdqEXdx2Zj43AfnPLyXoz4LFivU3Xjza4+/mMYM+YaS
eudNwBZlKm1+X3J5p1DvfmMmX+uAi5mcs7ZwHGV9R5SJAQYIs5ByZSi8WuMpzPfwzYQbDNX9LUTQ
tZ64mNUuPhv+nh2Gc9NliVLwgIX1wI2Q71pjXc7phuO6dDDTsYRD7wrOQ7johWQ9dVnp/1t3X/JK
5h7kHtyUtEdRvVmUU2rxPrhbUL0r73+JE1dNX/iOd+0xgtJLwb9OB2ol5K2MxpXpfAknMUjG2Tjo
vSNSfruwar94BgXYbApQKknazT9NtUtGiW48i+x1Z495OT20qJsTC7+xMV97/3Oz/THVhtFFPi6s
kcDu3wOspS5Oy7FM5uz3v736xVTOCic8r0ZGjDkoabPAvukqX3/+7GtdezGP46gVMzx0w0MNMmqR
fZMFRB3h2+cPvzKH/0/2/EfDxF456bqX7bHrrQ8BAZh9sHtK2xaqkUHCW6hh9Y0czLWfupi/+UjK
Bkm39kh8/x3QvXaDUj+Z4NQgNgr10u0tXPx5D/tLiuISRaK4i0qF69ujwTEXpMO0C9h2KuN7Kr2H
onEPxLGXz5vvSt9c8kZIpbIWZBoPihedOOhOHA6MNSDFnz/+ypJ3CR0pShx7lKGYdoH3o18gzykM
v5HKvzIl/g8a8UfPOwsNHXywgGgZnqS/Yx3QSd3TrF4/f/VrLXP+2T8eP8uoA50+DrEgVfBb28Nf
M5HRP3l2eJc4EeUpXBeRjB0zyIDAo7uHMUSXZEW3//zlr7XNxXQOMmGavMHF8hz+asPnYIrTpfhv
If/mCuJdcsPrcoGxOuEMeiGUn5pfGUiro3r6/OWvtfzFttw3fTnXQRYepalBQglWk/heEf8fh83F
LB5yG0oJ7wFUfR3Omirvvqt+9PbH5+9+bcBfbMMkwxEVVXEATRfG7Ypl5Bs90+jGLnClZS6hcTJE
VXXhM3aUDg9XsIMeCT+warmVvruy8lxy41A0jFNxvzBgj/iwtWX7No7xKY7hTa4LqCLc8JtZfaOt
rqyn9Pz3P2YY7S0jvd9Hx9ibEQ6RRMdBYgBrmaAq6sLvn/fI30kCoXdJSWmmeZqs1jMwawRcpwFa
t66E9++qEkW+LeO4eNWcG/cEkuLyVJVFDOUCm+dwVSFkwOkxhBbDG860cFXrNLJqgGLFhqLFHbg3
7dlYxFsxBP1HIyhAxq4b7DfIuiBdXKowa9eff8eVKX2J01ALxyv1bQT7GPfsgZeeQL+9i0bppTKe
fn7+I38n7oSwuv7fPqnVXPlwpXfH0PQrWuJDx+ZrtUDbR9tf3VhtFjkcUQK2b9XwcxaLXQG1/ILK
733Lx001VNtqCb4KMt3YQP5vRfn/90J6ieNwRAwDwEsKcqTKpLFXzCcSxu2qBVsknXIRQRFWjSsT
EJRCk1KjxpWJ6C7XonxguDFZ98Ct3co/X5ndl0CcYi6jCXsyRmz+feGHCtXrn7f7tQdfrNdj1Pko
fZvDI62XtavhZdnGN7aCa4++iL6k44w3Jg8BjY/3oLR9EBM/ff7W1yaw/7+DpRoylBpHbX8sco9/
AS+0f5wDJfdwf80glZMyW0Vn6MTnv3Yt/XhJsqH+MI4L4eFRCyiyaoh06PYsDp4MPEMhM6vLr4z7
CYlvnQ//utwGcOT83+/L4niIwFZmx8kp5Ag74NahX7iFUvlrx+DpFx0zsdHmA8rxjrH40fBXG/0L
iw/PvegVHvaxXDo8F2jOpDebCFLwvHz5l07A0y+2zxHI0gEaLo3ykM78gjAm3Ix6XHZ6sr8XAkZO
QoivoEiKKX2wgzfDxRF4hn8qP8XPX+yvfh9aHvUiOg7DBBtwCtBUmNDu7fOvu9IllzmrsbGVrGd0
eGVkWkPv57tfnz/5r1MlEJcmdkPsTcOs8GQ2ydTz2sQt8J3MoOeGq1nZ35gi197/YkeFZ6bvosYB
H6DVRws9SsWG+sYSde0LLuJhFQJswAMAeXwO7tpImr0KvBomExnuNLJjTdSNIOfaR1zMC9SvIhsj
Qn202vvAtvvLk+Hq8164MqEvbd4Ac13CmlN7bCmb0nqSI1zFKgutFs/tLVPTaw11MUNQEB3kcKDv
j+AvyBU7K7sgk4SHrxlW9dy+eXHz7fPPufZLF5NBefgVuGZ4Rx7Qw1CxJ+YVP4OBvVubP+Dvj5//
zJVWu8z7MJYZBgMzH6juGW7x/kOkYQkxzh//9viLTK4eZygU7OhDLRw+IOTYMKRoqtK7kRj7O9gz
EJepnwmrhBo7tNKY9+3Kcdguj70pnqZ6WNLQb1mIIEd0K0m69rEspuZuYFbeg94wn6IqXCCGq/TK
8yeUJRU5PH2kaD7wP+weBN06pRoqRNIN7dkqUACIEU7jRxW2EAsupVpHsTOoMXZelE6YjGs6dvb5
84b7a0QYiMv4GeUBE4/YiJtRWXy0ztyLAuU0sFu/K9rmxopype8vg2cOVxvqcjIflT5rbfPUz38g
o5x+/gXXnn7++x8nAK/xTUzaguIs9sUvysQjdxHcpj9/+JV15NItRyCr7odYYs8QjAPupusVXYBw
+Pzh19r+YpFyik5lMEp6HNl3ET7itmBLHfy8b5me/j3Ywai9WG5zN4JcPmj/mEVVfJ+PA1uzGRfs
3lDTvck71McGQwR75BAQCt6aGUYPkSluJW7+3jMAuf1vzzAVamhy3XKM/ALo980ER/PK3lhQ/h7U
BxBM/+/T82oMiVhQKDUZGa28IGr28RLhIhA2U7Anl/NdMYzBf1U/WOS8OrplJQp28qYbE0FpviuD
f4NIop0vhuDQ6nxkI/WPXRc/LDR+JjZbmeLWjnNlEPrnv/8xwluIgLKohPFUPBbNhkGrvQXVK978
0yi8RD3bmXbGZJl3hHNo7K8dDrUaKs35ljnutbe/CCVxxBoX5xXDkUeVSuE4EWM4+rf4bteefrFR
ars0Qsyhf+yX8lFn+odi5JYK5ur8udgbRzMNtR406vCYEUeHaoi7PLLuvSllFsDK3tN2y1UdfukI
rMATlCPGr6UXc3/9eddcmUCXFeeDy6cKglrvuERPDVgGUfd1Aa7p3x5+MargK0+IgLwH6bcStqjj
Gh7dCThLN1bOa+9+sbhJPjGPBrQ76tq1ycwF3VrJ37qmHm4k4f7+C+Iy7WxFjHLfbvKAbmUtIBdg
GzAU1mVzPd34hSuD6zLznDF4BdeV6Y7NhIRFT99y6f77vPWvhF2XiWfVw/cuhxnbMaCPDjgRA+II
yv6SWrwhAXLj/QPA+LFG/H+pj0BcAq7VYqJALxolSR4r1rXz8q8dW8I95FDV1pgSstuyqo+ssvm3
UcLJTDvefDOkj9eZ6gwoMr1BFIKV/EUt0uyDZgFpJ1qm+SPOh3JftVX/gIIPJLU82XsP0cLmu8VO
sKYiGTly3rhT7fp4x+cIXCtaZS9BYaatP/dy2xDwIEwOYs+EafzC4vbMvOk12CiUHARuwtahX1iw
iGrAgKpi3jtO2yKldtJfvbnJvLTE8fdUw3F0pWYUx4ND5R41BOgo1GXx2KVFGMKTMuztwYwoDjVi
gHtr0/nLfeiEuc9gVPlbxLn3FfcW7d7U0nuaPAuHjs7mKOJaGohtkDWCPr/2+CNMTaedhuX82rHe
ex+DTG/9hqO4MiztammH+CmaUfGSZowBYIxVgeRrOeh2jXtgmWDLqdIwKzDnmO2QDxzPTrIFNJ2C
g7sQ++41Q5n6K+yE5bbKRvkk+6atUHdX+tA4BLhxDMGpbSxfgbD+3HnyN8KTfKto//VcKXFfRzV0
tD0CSlTAJrODAqImg76H/W67ygZ4YGZIsuXFfoLEbamN2SvYvrwigHXrQk8lAk8sADUbslVdV8uG
d+QHqQhZx0vbobS0fQmIzJO4D56WmK8ZdCUJ0e24wQHodzT0//V1uzzTWFc7/ORyyCnYWxMV1VaU
/onM0/coq0U6afPsL+LYzuErhSXoFrUqd72PS9uaeSoxpT4NEry1oN6CPftllg5nXJePkANiraqa
+kPPfZhmvcrSnM5AMgQaos14uAcdG9QvTYcd92Sx8uZK3I1maKcUrln+m1NzdDBOmXSo/bR31OCg
EKnU92aAmmTFX7zWkS1omQ9zSaOPgGu9UUs9IigDPgLuDiIpM/BA0E4T9rK6SeHRxLZ13du04AHw
u1YXpkzAfQTBZyY1C85nAoTskTIb4driYOfM2yrBALYqerMOa2rWvQBsgsKGB1i0Hli6rKv31Fbd
Lp91c6Cg6e8DnM/WM5iSX0rkZb56o2dcApM6sh2GHjmaNvB3WSazpO91Cy5A2w1PYvbFqmma+Bip
WqyD3q9PlZDmUaj43XTtmJIK5nye14OEFUBwVAUrOBq+eF21Jl51aAvvdZ5reIpU1X8t5CEvQedB
ok0FwpuA/edadSBD9gGAOWA8BeMJ9sn6lMv5UAX5Ji/y3y2v6YO/qBdsixMQc/V2ap3ahQHFO4Je
U3ag8Wn1LYRh+mCClSuybV2AfubcsUCJGm7kTiHgQMBWfIcp5vNI48eqcPWqt26ni7DZaDeDfBW4
XdAPkPPm08llMHyn+jttZlDVhmcoeO4WP3+3k9nKha9QjIYju1IHDZfVxA30bsy83Ty3d6GsQfpo
9lMQ7XutaBLwHOKl6i3P5zjxfJZmOY5rpCBP0GKfZgfoVbY8oWj7gY/sa+CLzVRGoDF5X2jhNoqX
/1kDglow74gMHkJOntsgnEFGy05m4I9kyTaZlz+CV1KtLMfppfeKUyOCQ1WrXZu3m2zOd22TbfvF
AfCJ9QaX39m44wwFJzr7VarqI/eqVzmK+wo+rRjf68Xiv7Q+dK7yRQLdm5RYrEADI0PiKAZ3k20a
090DYfsr4sNRNsh3zrbYOFqxZKZg7XE+ZElZoIBCjA5AILj3Umd/aDrfkXA+tao/BHIAIcrNKdrg
xRf5CT43MnWKP84kWjVL84aif5Woqn9jjrw2EXn3tD7NAqtiFWwKHn1kWt2j3q1LwlH8bnzYB87e
i/brIAlDjFs+irVu+8c85m955DYkhuN9ZOl6yL1vRJRxGjhSQ9sTbQoB7mTsdoIMR5XDts+oJ9Hw
bRmBv0YI21Ei9r4i9yOVj/6i36CDq+HYZH+ymCgwz7p7Ak5EQd1b2wiZ4KLnsbbDo1fGX6r5O+4n
G9Tzi0cLFlzh650p6zuo4cE6zO9YPKewEgGY5uwpL3KG4q7uFNXitchBs0RhHNh44LOqBfDhKnyL
fXOGHIpfPAiOlvv3CimLVSuiZ9pN/80zgwHrsJINUOdQmQFvpO9KgbwSC+1DG4qnGlZdXKlnq6YZ
hNNoW9oO1ODpoQqa14J4AEKKzRJjDIvsfVDj3dJUD7gjy5OCqvdsob/BPXlkVp2CRe077MC4/FDr
LtQbijcrgKsABqh/yHyzm3N6LFBlGUfuDRoLP42l2GrwVbGDyp+T6R4g4rxvMlPf+YXCMtFO2cFz
Eb+PAj4eGHxXNmERmOMQLN2G5aCZTX39PJju6yihPpzn5d4rfDAQW330cRAuwvrNxKD8dHCDWvnV
8CXC9HEgja7VDw3V+RchPYz+Cvwwmwt/M6go3s2c3wP0WicZM2D6IYXvLQYMvWp0O+CFmm05Qp/Q
MFdiFwCJywQcNtghQ5o5cye9yOfIhS4JFP3NGow8mrsqmRpZJxH3YT01Push33mkM0kAhXd/xr7B
5vwQ+RjQcbkaozK1zfhmmD5k8DpLFh2B9al71JnzaNuPPczoejQ0qcttUS5fiJmXVMKicKHqAMDG
Axg+LyQI3pwrXyZnj44DEddUAGJI7G3NN5S1Qmtqm3fXdI8LR4YjaIHGNPrULrAsA2guX5WxhFjb
K09R3q3L8/VnwKbtHEIovsDgDCmYnR3ULo7Eb95FK6zr/ibwgaAqwc00ES1wIWyPnl72HWgFEmCy
amR265cUCfJqBuMSK5DAJV2YKaQlFzRmFDyFiq97Qn4j2GvSzHWvupLvcb685IFPHiYacQwvcAlI
Ez2GADbmQXcXd1hxux6hnyjLOyiplrWKpT0g7sLGXoJb5R57XI01dbO3s3wdpABDMffuGQZDPntg
NpnzJO0+cIH3yp3ZLl69Mx35pi04+B1BHBiofC0qPR088EWDbtgW2sKBq97VOTsFOQduKu4P1rdH
Hya71WTg5tucfSeKet1O8I1G9p4nUxFsMjibt7R+7cvuUCpwdItCZx+1JfZXLwb1Tff5Zppcgztb
JGf9mNxXZbxVEdtkIDNlnX2b26xKLCqKgYzF5IT5A3TvjO94PsmXAtL9vdBgNsaxzTaeVgF0nQIr
RlxG9zMFpC8609xqqv1V6cNgh4gYhfIwj4eu9ZnMkbfvFIMRruP+Y54P/aOnyyXN/BBJvRJjHmkd
s4L6By4mRQ58pO0IYNT+T4+KaTfXGoeOoKPraBqKdJns14x2PBF6+Oaj3ErGjQ/4bV+DvQYe4SzJ
mPot5npdZmoF9DAiGILhFZYLtlBd39Mw2+EWEtqHloGxOQC3GcgewDZ9vjlsvy2B7dei6L9DQfub
Gn9Gk7lmLRRZknH0RYLqdCz+FDd0HOqijs9f+gJLHfATb1FQfUXxFLiCmExxDrXaFBSPSLzYTQPA
Bya24XeaLhhZmn0jcfOiHMo/cDqIk6Jmj4Eng2MGh8V3HHf0hECx2nqGoesm4Dxq9Vq04MLVoY8v
6/Jvkx7WlTb7EsZDXdeuPXizLFOx1p7YMbHcxU28phX6GhyRBLHeetH1ig1DguutTWUx1yByS5ra
Qwg5rII8SA0JUZfY/Ge9Ra3HdjpERm+Zc18ju2xhh/oWsXxMBXGvpWF38dnzrmX3JPZOU7WAfepv
48I7cSFfeZNFK8R7RxH0I3Cu+BpXt1vcmmUrO2GRE03kkq6oJTC99G3MigGAZwQw1VjvPIY7yKAm
FMTlaF0Uy4NdIMKt0D9pB6JN4lnzJjP+Iw7q777tsLJat0YBhPetXVgLGpgETM7CfH4GV27lMcP2
ILuFv+ehIAn0bvled2Tcucxrt3yYx70jOV/1gxhg+hpg7426Sj1SoFV+zzQEJNehjzaioWwTCpq/
SjZEMxTPE06Geup3RIzdXcab/mgquBiPrRpxAouX7UQhKkQI7x8ah4/WWANT3PsA+2hduUXcHD2X
vG3vfRBZtkPk1zveELcjNMcia8qzV1Le7JZudFvUdrIunWTLVrGI+5dlAteziYR4rmbXPOdjBbM1
C/BWDduNlRjqFuJin75GS1g8g2gxrFmmgH3oFo7Klzpa0gKuQR/cs1lajL7bLBEKeSjxDGCvZvT3
5Zj1L7BdHO9Q60NPnHt0pZEYwPwa21SjSuAEgRfKEpDtP0HJWKA8ugpeOoT394h09KZzPXzZqGAP
2HWKLIGPFaieRi4HMYHnOPgToMzALqQ4TkOtGkzkDvGsWkW9RVlJ7YuUedANJmSKo/WIOHBvKg6/
ZbRXOOfzYVLo15xU/bMLpwY0NyQpqgSn1vGui7PqQdattytV2d6NYlQ4I4nR23gYRI8IK4CpnDwB
ALBfFHtUyoyPyAMG+8KTIDLL2pcvpMC8lzgtHXE2wwFPD/wEFshg0txAYLhWUY6TlcmCtWSyOZQm
ylYwb6i28OfCAupre6gtq1f5DERin8XIQAy83jLis43QgK0uOCNtQusGKE5lv67izrzEwGBHLS61
hZXkeWgalZK5jx8N5+4OEfWy6loUog8GJWMREotPjsviNcqDOiG8GrdYt7MkcK1Z50Ln99xndt3x
bkm4EToRfiOegISfnlEk4SN+Kiia3KijzWf5o54CkCRrrbdeoyqUn3iiwMact+wxpoG/AGNrEZRw
sNMTXgBgO53puJOCfjrkaIY5MrBELFoo5hM1WpI2NZQWAUxNn209Ru8I3UBe1/GEsKDQ7XsUDODs
Yp0YFudj+mYPcZQ9zHCz6ELyVeZ5tY796qMALXTD2gY0CKvv67J5DSzf+gb0RfgLold2VjE/nccB
t81xox7IAGZiOHvnDEZoV1GJwRZEYN5G83fcl4iEjPzEydhtmZq8fav7E60D0LPhqDb2vQC6rI4Q
qgQWGFtUXSJP0adNy9p7RVBQ7eegaPkDVFox1ajh7idYQNKXVsbfFxSWQVAX5euJVSPyIj3czi0f
UuRUAH5V5Xt89nZ2uT1Mwn3vK8xMMKXdYNtVwZFyQf35Y6yATw+H4ec0yCJpe5APjVtQVVzXMIyd
P6SP0xyOhmk2NJgn0yjT0oAD3ym5pE6Qb/CJs4AotwZmxubep/m4kln/BTrkHW2g+pUeyMphkz0A
xb0a5ZnRGK2Hmr8gvDtmYHfmiB4ALM9fYa2NrpwDGF3K7GMI5AZ0qk1U12tn7Fs/kRc6Vd/csOCk
pCMk3mQ7mN2g6DvL29XQMRgE0NVSzKA7h9kDY8uY8ADBzTIud0DWo8zbfa+423WLPM5d9YVx+6V2
OK1rcg7Gu+wtBI4RBgDiMcp6GIvRybxMsHZ/6HEuAd5GAZQIFZFaB6ILkfhRJ5KLU9wOYlOzEpaj
3P+FUwj5MWaDXamyru7qPlxQUuHUxsaOfsH+1x2QxUa5l2H8QdfttJNtgamNb02I8uM0kpn5wmrJ
Vlj2fxpv3k7E7osQ4QkKIJe5SIcWCG7S/LaKfmGUbSPKwE6dFsTarDz1gCOttIwB9yveqKnvkYs4
uKXfzQGQVc5MzTqi3m9L6204y43T1SPMjpc1LX2X1jK/98KiWSF8AygaQ9F43Z5CPr4KwgbJRlOi
LKgfAbSvorNqNAtxVGi9rZcP6BBvvBsQiayNwg69lDg4e/D/3nR9RVPZCXAaCwORgEQI4y/EWzZx
oNtXqMfDE/ScfF2o7uvAXZzMgp96Lj5yifkeZH2XGKLaL9ZGPA0rGSUQiEfJoAcApWP7AUS1TM6w
fOSe1g0t98ADvwwMPPws/96w+AedkTlsew/JKK2/kqb7GZoiO432zG2Owl1kmiEVWmxQfvOFKPIc
e+GU2BCqefjQgzKPAcYsOM5Rh26Ydn6PFaKoBwnqq9xTF75PNd/VFuTXdDIu+FUKZ/d+yHDJOEnO
gNYNQY7KKqztUQf8np1DkESNCds7gqPcwcygWmP2qa8RRYl0nzfZUYIasMrqeXxTMjDwYo408i8j
OVs8V/fY/tQOdC0w06czG9qjBt5H1IrSpAsjA+ojJhqCzV8hkCkFkNdjqTEtJt9smt4Pv3ooagAL
HkdwpKpE0eJGbYleoMTLUPc9+Nl9pKslTOM8dD/Lpp6+NW3D/wMeqfxO40n1KY+r4giMqX7JYLix
Y0ZnKxXU7GHo6m4LQG74EgE0cEK2qz6ZAOwhzlm2C0yH8Wr6kUJQgCMrB1KNLi+L01O38o0v154k
0qVFAc3eZqYVWSFoD19nP0ISU0buv97aehUGfH6vpq5+DoxqAHHHcfUBdNjCAyeYVHctmbpXxBvI
OeBqBOOjoM13CsttAH78pvq5yEkD5d/LfTD3HbIhQffAeNnvIOcnvxWO+2kfNbGftJzme9+Sfuv1
Yv4oWqxQVDfBWoU8eAZ5DlT6PhCQt/sqNCuT5RA5N1HE6a7i9VSuZEQidz+glHmd0RExBnB1/TMs
wXcTgrCvSLt0clUNXbN1kSxflC8GmrQC5zswvsFna/uaAaPNwg2+ka6Y15O7sBh8mxIZw4+AIv7C
KwEu8ZXjKmHjqZ7dF0TjcncEexNmqzqcv8x95baG+NnvoeLd96bX0ICh4oGs4HWCWVX7bovINEdK
ExxqELp1eWzaHmmrocFxBC5lDrtK2Ml8E9RTvfZhJOWShgbLYUJp/7FqvWhnIZlO+dB5JzH11Z3G
FvWjnZf56Bdt+DDM5bzuIqVOboRPACGDQdeOYtvX47RSGtdXYwVMbIWtbt3NgXl0yrE0lK13pBwc
YVj8iK2P+tVTaIn7boFmRdVxqcDLF470G/AG2y+dwM0tqtoMg6O6AGg47rHDugqyOjh8+I9d12Sr
AstdUndwCE1Yxkbw43iPonul927qyTMCvWVbKASctlHLK2J88Q6JLXlyXYEoPj7bq09jAw/bguRb
sIDpYVxgytHV0fyCwRu/DwMtnpZS6yod8Aabyp9z+MFSgRIvryyBMSo88p5D/P1ulmBeyVDDe0UP
PhwXpW+nNemjApe45fzL76xEAxb6yYogxuEPfqbFIBHdyQFyYhQR3dceGI/pZGPxzjUPUFTs3MHL
u+5NDqr/qTWVcEcwy5Znjd1STdhKIaOwsS1b9jXOsT8oh20yrElasc+8vthFQLvdFYUX7qTCxkAl
RdCIg/O2COb5buYZ3ECEkP6rRyf7HVJa9T1DAIN/9VGelmwwzxN+bGsqFNWrsUc6t64j8RYWfbEd
hIfsAFXxrtDx8lYDUXUgnV5eYKXdgRfYD+MENDb35mw/ICR7agPcb60G3DUr7BzaQ5qn9MpXuLFp
s7IBOBJ28FGQgmsHk9gi1s2u9jUAl2FM/HdbEis2NgoJStbDeQ3Xm6Fewakr/2VJKb/RbO4fOq8a
X1x3VpcXdvzhN3m3EaBbryFXqTfD6HcJZSCCj8Y7R4gx/6idxR0h6HBOrgeQaqIHwaQZn30kLAug
nYks1gA3Io87N+Y57qT+f5ydR3OkyLqG/9AlAhLIhG1BeXnXLW2I7lYL713Crz9PndUc3TYRs5uJ
mKlSYTK/fC0o0gUCKXLwOe2TXLvRnRFIsM1tltF3oRuD8vrar6xjRC0UTyi/G1CKpCNKHy+TIETU
Bg7KePY9C7m2ifmnb9uuDOy5annyCp9jU2bfRg0LRGBEpI9tzZmi0cAq1Ghv4inV31n1lmuPY+Ru
8sfvnkU1StnRNMcFmzckdhhL6OaK1P06tlO4fVpLEsPL7yhLKL9m9uzcmMVgnL0Epz/vlbg1Lknr
2dDru4QgGLo5VpeeP9/M4BwNI37o83gKzKETW16nJ83ee3Aj8U6h0Hn1yq8tUpEwncD3/KYlJL+w
9rj873QPBTTZB5ceiNheAa4JG+rT+XXSxj4vGami8sBCTPazZz+tuiYKUOY3hteM13lDrHsOaoIg
rbqnDrQMSVv/Cq+27VPjbPIrNqszpmEyj1XgF/Wbo/ufjsPAPEWXwLTcX8NlJJ3flwUAkNp5VUNZ
S4yrYnUwCpbSZLYu/JKDPeUiZZNXYWVWMVBCgZyGqnMhkiuzQy1ViJgjwdptMzlTJJB4LAOTpodA
0HeQ+nqj6vXH1Nhf6eKYqC+fH5eG1YlmwftMtjQUFOLN69XZAr/lWGcAxWnzvZATZ4EETKtc/beY
Mx9HDVoj8tSIA053bBm1EV3C+r+QlLZs6snJAztJGIPbl4kY9DUx7CCGBwp5G7/DvxGw70NulN5h
EhlVSB57QdyQ5LCuI2EqCakzpTmTDFp3PzRbKHUSFBZ0LCvAXoRID90oNm4eTYfFGJ99VSd706GJ
US7OsYzzB68arp1YXNtt/L0b8ormAIZDTvl4asezQxVfQpFL3+2K2LQO3OD4buVdvrPjzD1a/bgc
ZNfCYSyMSq1d3fdx4l+NTDlbkRj5XiVgso7l3FFYFfZWYdI3ortQlOLKKcG1IidGlpLyCY70ybK1
VKA5U4arKXajv1K3vJqn5ML7sp9u+8WvAwhoCVvZ92FpwMW6ZfXOyZzD/LSakGbzAtEBEL4AgtFY
MYW9SXVFoeQ7RWO30eCNZ6kz/ymO+mjrmW21yZ3hRbXIIAvUBFmR/lh8Q+4yC9q7phKT3oWxhESv
WxICjYxqJPjUqqy922EtMMb402ltlU9Qfdz+5H/N6QpyMipQVL7hB41bypsR1F8asKy8S0ODF3ED
ja92veXSxkSOfkBDSrZlSz+RZyoPy2o+jl6utpmb+de9Z4PEuvltPMrnasmGg1lr+1hV+ktEbtyF
zx1DyA83TIXbsOWDwKaCoirRmnOoOvC6lLV3a+nmSeSpCS5A4pWX0oeUpKIPq6Sutr1o6cq1C48z
cnetUCzuSHgkUCfqnXu2rNBJSz/IaxKfavowtzCXsByNpymorq6ytYaiNnkqxSiiwKuj/lIyVmCI
rMdNYqFEyJxVHWSSvTVJd6IHQe5JBqie20YlB1nGAoI0dsMGeytpGRV9X772yblt9jSXzAEpGq9t
vDSbyV6Xzeo3MJTLrLdjNwIMNS4HhrT4gYiOmjarv/eS1N7yJlWP/goVKPvuO7fI2PTKs8BqzFft
9BfYStmUR9Q/ZGQ5YZshNuz74kHk4/My1M4mhScLlkTVoaStfE+rnQiKaAQ91w5IiJsHI8jk1nFt
rgfGpa1mGnnmJJSfHSOqf3A0vXLX6us6O5czpz1y/ve9uyaDjx7ybWN7xiFynWGb+Q1wTw/DD5u+
hlMJGyBy7W+xHr16DU0vK3H3tMrHpOoo+ibwXWUBq2F2MiOHQ75ZSArJsyroPf2F6bum0IvKvVq5
M3tyf2vVUcluWN+22ZoALPFeRWsCW08I4F44w3VkIuIme9ridWLELRtL8eqa35h/6uvFyMe7lONE
QEwlGq/YfikNXnBHUkoZefN7o9bupq5ouStMgK969K+mLln5L9XHpGPnlt7iYm+LzGZOwEZcLPBT
bWebcDzcagRsHA+GaQjdoe4CbQJ6uJwsWXcuK4SMOZ7V5rRfkLlsV1V9L6OUCp9GvQlfDVeDX043
BVBoWuZlmBnjhxINT4rkwapojmlFfyTe4DrhRWP3QEdWsKBAVonqpaqhlUuHANB1iJ+TybkexVIH
ax8DRjvOz1lW5LXy582acqph3HlFea4qvHNmxKYPfPJcJogGlzU3Nrnr/uBSfJcFb7TncdpO0/JH
U637KMZc6+Q/s0oCBLbGS7NSyzKXEyyeFu++tWzToaHHatLJPneaGwLI+U6qmI3RvTdjjAdzWQZF
0aQ7PHsilMwD57ouoVksXnLHWj4We/hINHV1K2OUU3kD2oDGzjVWntT6CeU+cDY3fTKTRE0lJNHj
MaGZs2tt+QRxW7u93C1IyDdTGXGAXxnCDX+lokjGeMCtJGNrtXs0TqwfnaZWKmNKC1W+WlfMlPU5
Hcd4J2Gpn9Blr1dpXKtD3znJXqFlJXLSoWoxT/pvSojpylxn75S6xfC45OV4amsGMUaoiJqvvJ3V
qUtHrwn61ivetD06P42xG2ifqlEIGNbMho79MAuQhadB3/C8sxFSG2bOw3vl5yUVJsqJ33g3ut0y
F2X0mIHhg2xlaXEgOnp9G6qLl3dy+/HoW6ItwjLrxj1yPZrPi2zYoZv5kSWuOs/CpQd9NMW1Kkrz
Spa9eKcKt7oH5+opRiNAjTe7/A6nS3PNUuttl3vtVtJHfrDAdY4ii6hMZDAMQcf83eDUEXe4tyt0
VZGiYK3VB1jJPFinOt479TDs1DKsuFIb+11303pKuyy5XQ1KlAAmohOiK/t1ZS/4kXpL8jF2NuzK
MDdbPRviMGqPuh6jch51wtpuqhLkrkLRsvFbMaH6GjUTntXHQdmrpAk9uRrQcVF7qLrZhuZABUBA
bJm2KCAU/0hLSkqNEdAav8nYKT8tr0cv7qgj0jWNb3XjxTed4VNxpNJ+Z/W9eG2rJprCuPdpTeta
cvmzZn2AJS5IH2GxBFNrXZrsjK4b702Yp2ijJ8fe4C4ot465II0ru9FeSDtvPB6ClNKFuFjiEyyW
8abqqqXEzDWWa9QsVlAOfvJIciM1j73z4Sfl8MFTumxAj3VY0EUKw+mYGz8V4LjFTMxqQj+Sk9FT
F3eTubO9cvwqS9qcCuqXdwMg25Ofx9VOZTaavSTNrv3Jyx81gzbh6jmlX3pwDlnXp0HpEr1ezJ5x
tZRTtkeAQF5YUoc2G6bdOD2Nj+6yhAsqr1uwJwOy25XOYZpr8SJbCQfZd9BL1wgK/AtirkuWHaCM
8gLjtAtOzxSHFn1Ux8mnmVP2a7F1Mz3tY5tByQKkCGfCIGgHyBN1jKPZPzplT/tN5/TbJRtZKAqz
fbl4me4HkYhj7fjji6NnfZcrIHQ1Wf1ujDqgzBwoLVjGxtm7SVkz6k/JVjZtC+BWIxiaRzkdTTb2
IKKz9R2hfH+ebNO6yi2rfyq9OQk1z+g2W2pxqHXVhf04WRt/HQ79VDfhjLad+GakkQbu2y3SouWR
KREhImVAwwE1PEjyEqtAAgfcNDkbzKZVdvJBiGVyWBE36U2skCm6tsmvokT3TnZagDvE8Y54DOPK
W5CgM58P2ZN0CaCfkrTbe8z8Rz1R3p7GSIxSu51v5FrLvb1EYp+Og/soyijeTkvebaU7VNsubrq3
rIsttgW/vHGXRGw5oBS7ESB449lTxs5Du1uFSIiOJiMKLR+2fPba4oAjsd456Ci+payU12LhlM2r
Hp8rgIydw3feIezqWYY9EuVmtrmxFnRwWoMvQ0+lU1BOVAmNpBq/DSJuA1/PBNCA4oYJVrHAJiJu
V8UupuU8diZ3wxvK+Lw6Jssa54xvHlXuV4kPjNPQkEzlKIdHlHyLEVixcalQFN1IOmfi7ZpCN0FV
ZhwQcj89rrx1VxXNVA82/YMMMvV6TjNyoSAXCkxX6RL6iXZuOd708P5duXNSL3/10VSc6YaSwdSs
QOrzkEJsuw6HEBgiqs6S7yBErLTJ0iX3HJ7zG12WmR9KFVOQlw+aOk53Pups7Ogl48RczTNNpZ2B
kifPx71ivTr7Tk2+VqKbvau6mvJe2EarW+Yry0ERuVFDkt6mipO66bvDUeS+fl762G5CeYl3k4jC
fkqNNhPuEFeimm+t3Met1IEMI1rVOZyes0OIyLhtjzvNwXcjCivINRqUxQ49p+M9pvHFYBCZ0yrI
IpyBjgW4fRlzddfsfDO/6S/V8NVg7Nsou8/8ac9jQlsgkwbnPlSi0ICivxQWdNtR65NC6rfGeWjn
0ynOIauLgZ4772TPYGuLgApeiafLr9qE1jczMy7K6JJplYiuyQ6oWihDndk3/sBKrUxjDGnxSzaq
zO/zgQR7mco77tBtW4631Azx6s0cdGK73FiGfZM3xV0ym4FlTI950txHKxRHM9y1NicVt2tufOPi
t0lT5+iWcRHiLvN2KdEs5SI6yu5cuZ2Jdz0WcMVBZCQv4Jz7PE2v89adKcdxr2w7uRZOaW1qM/oy
zcPOtKnHxDudHCAOSbl2r9HvxsfIKabzChXoI3qDt7UPkrkXnWfQOPWz5yLEmW3DOnVxH+/MfLJY
Tvyc82PuPTe6Vg9ysNSxrtfsXuvSfh7cyPRDb1rad6rMrXOLbCjd2WMf9ZwNG60BTRD/cn1oGlQV
jl2EitaGkY0E0SEegwHNctBJj0SLHF4vNjiujD2SSs3LE2L85ojtDljlEOipva1UgTM4dk6lM9hH
IZQKyjIy9llPNWvswkqaRc7eWKJkSSwIyaJdCLD2pKcPRJdSojqPDt2tusERhMrV5jBztbTlzJ6b
20CyWf4khuWtcRNwq4t6Dr26fI7ssXn0XKFv2hUdQld3/jFlfD9Nk1xOfZmgogT43loWg/dEKtEr
DPV4jD017oWhiu+w6he/ywVVofylC7ousY90UZngh86y64HPbh2v58dwJtzELD/PTtZ425bztQUz
uoz7NS0k85GzwrxiZgyWVEx78D1GTqnFerDaqUZWyRlpA7vQTfcF8VTv/tJa91lqdTDKsrxKR4H4
RE75tyLV6qGsxXj2/ZIivEINdSjquLQpux4wwENsFmpTdr0Tyi7mXVTValy3Zlyf4tF3tktlUZda
xNceTAPwjbucZAIdnVrlh4j8mfKIsv82AmLtorV8ERbUNhTpne/lD43qIT48f1qJmHZZKyrZdLsO
wTOL/7gibZ/qk0E4G5LAddEPoF75fknX4jlqqZuO2NC3M8L/cI5YbIsKQq73tXfLZkd3iBROfV2l
nAp6kednr/XBNaaF0tqkBG7ktCXCpB6Mm8ruu58eezYaoDHaO03RHG2nz+RmRGKDMzFKb7rCq3aI
jevN7A3R24BvKV8juQfH9ymErLL5GZ1m9i7ESsdqOmARWOF/c3uMT0mlPrqkf+Bvyw6pU72lfl2C
+Rb+1cKTcttiq+Uy2MhcQoPr/yMd1fIC8HSXOmo+lT5951M/1oe1M9qTt+bl0aSikdQdL2b0c8Zt
nM/FVuczNcJRgoVtnZZtMVcD4LNPM7Q3Uh5NyxHyLoq2WaQGELk4eWKBadEFLO3RqmPr5A/8sRyf
2206V83LWPXmdrYWfYpIszsaCzXSk+/uSs4L+9oRRYDS8gmwHrG9x2iLKb+8IYka2cfqRveIwKfb
NtfVxyJQc+XZIANiAuewU663J6GOBSPBbFIxlgayL5HqJDFlnDbmKSqLnGA1CfuFs5ePxpj2aPxd
BLIuZD9VZ8E4Zhy360Zs+nyhiT6nK5hqgjZwJzKtHOGQGNuvLXy7Tp1bHdPSWyuKbme8JJfDrf+D
MkYF/J3/ZJxlqOiE2x21XKYrp28QJYDDPEIIIhdtuipEm1QeDGeUG2Oao5PvlsmdKlYPb06nggkA
7aUjn/pBdY55MC0vu25+gBPLnWh4K7wOFEReqt86GMYHd4w1zerN2e1gbkl8KVgN4PYNO4HSoHY7
HJTLn9qq/DzXqLdyi7xUZxkeh2xGGNDM1kN8mdRdInsAKXnV3cV6Rhy4q0X7YKw9MWjLvazUfVPK
/eprsIuiOOUop621eW4NtNzgRjc91VVntdo1Xbamua0sB/LoQsZy/LC2svdPdm/duSMG81REH6RV
70ou02aMeaCUeYE4B3vPw/dQGMmTW2TQRhB+U06xeGIx9I+97V4TCL5uBwcxoCzJrSOJxNnaznqo
PAOZY+MeGAXLENY3OdhyeIwnMpgLk9U8Kim6zpV+Uo39My6rx8nIzzENxKaEM1nh+i5LHkT+OtxL
y5XhWOjkQM+iHUJFVhcHEYRnqrFV87IjuxL3MUptq5Rbt2jLjWhEFq6yeDUHtpfUAAVRMHybJYU+
iDN4KyF4b8ZHA75yE2VDshttUWzbhQKJsvJUCLBlbyw7/taOwwi20SSbOauiLfpcmHBe23aklX22
Pb21ac3cob6Z8eqTDCDdCbAUBdnXsRqGrU4piwKyfjWrajmjDi6DqbtQbh0V8lUOPZv3brSbXD8G
alQopSrsLZaMiZEQtK5rdrFr+qnmg+oRKLT4sA4cEeglq+w79mrEyGgMuJjedYSUHa1pbFyNSZTu
ypjAkxaKcpOm+RcxDC3IhP1i9OnBAWg+RZ74kqWoXlpree/F8M01KZxnzMV2gMBnywAjj6qp2MhF
Od1nqnyK6JaNyVDd1PWEiFRQcC/im9VYBrxjIrkZdFdtc9260PrcBjcxp42cL3vJZSSLybLYyAzJ
ZMcUdGqSwdigSfiICocnD71iiMpzZXageWHo0deSq3ET4a2nKh39ljnZLbXkKX3VCMXQRaTextJE
3TnxYzpHN4bhviUj3e85naZTFl2JJuqYDwC7Wwsp6MVJ5OJ4uPIGV90y3980jhHUMv+65u0ra1IL
yNQ5uzrS/VUqvYJ5fsbvj/5TUP1zEDZGds7g+pYn8pXexW1CoF6frGhI5JPduTf+yrrBC4oeNF/O
3VIdh1ge0W08ikpdISbhz+mBYcccLlfoPgtznb0iTjugb7RDMbtVWCfTTda38AOMDDvfNwFR0/m4
2iuFup1G7EZLV2+CrQqjcYOBuwi/UnP49rptZ+sfrY5gU0ydvPGe9nu6wz5QgtOA6b0slGZAWCW3
huPOOwQv2UZwrNuUtvPMg/DsSR6zwtSPFpxVpBIY5F4+GPX6hOY4olUrprCcFJKCzPOQex3OvvvS
mdV1NCCEbmr+xMgqkh2+MJ55Vf288HtBm8crPzRmX4xuHdqIN/M8ZIEvksc5Nk+xJfeJNYZSGM9i
QLpPvalEjOAAigVqLb81RrKdV2fLuZmFLcejM9TqOVlQ+BceG3aEUAfpPv/WerclTjWENZq5omju
pKXuInwJy2DuzNF84bIQHm25X30d7xO/P+DMCofEOaKAZB0wl68UdqM2nZohmNbYY4iPrrvR50RD
4HQNuXeCWmbs6BECK/QgZ6Syz5CU4LP6vu/St1XmCzXWVc6LX3yYI8qDybTBJtvipa7zWwho2p1t
0Mi47XHhFMmJ1/y9s6a9tvRlQ0ekzCaHBUjGYeUidCwQo24zISHBWw7VDXWZshdW4CF13mQ1Q26x
2F2AqMBDNqdBvcfSuCYzm70z52Y53i2i/AHQTH7pJgRuikny2jSol49mF04mGfutcnrjmHgCiKH0
TdQi40A65cCCU3r+dzQy1iGNBjRXLSp9tZSnaeYa975qtqsvvhhtBigcjfXJX+Avc6DdY9mAx1iL
ve761ITOa9qf0ipnZ1P6RXRrEAnGOg6m0dsFymjGtoFXfnSN274DXrMyPVzjr3iYywy+1ocHRPj1
kpWifusguY4w4dWpi6y3tMPBOKyRCD3OJhtRtnqLAMV6H2sDPVIDB8Eh1Gx3IOpfMjvf9Qx8Q7Ne
X/qa/Rb5kVDLva2bn7bvhI7BA2auXbsB8HtaDGvnIXDaL4QSnQBd6CtYF/e0Wkyk1D9GRyFhTEAP
bXrLl3FrofgVTb9HhvXYqpr8x+X+Eo9Hbxhzna3xsaXGeFNa9sngoLRFVPiTfmdOiHH8NHbOd2EA
BeYDzqJR6WUnclYT0xheCcaOQgFHHiRdK9Dm0JQuPUyeidt/W2B8iO4Hd+0j395bZgXLrp+A5PNg
UZfQhxrlBEMqQyHKtx2wQzgm6xyUeZGHnYRywlgRI92Nm5Nf2Ue4pgV/RawDbxVyP0BK7QwMDmlk
3dKeSX68B+WpVsY1szPATRDZ+YR3fyTNfIG9sb7G/hwHTRZ321jjl221B6w2girH8JSBY1roPqvC
uJ9pjRZjv8+r8W4ptLybcfZsyoQSbxfcKJwQ5O99jAZPtTPaJ9PM5LYWdkfdt3EVY/NamGgMOYtw
0VjXZIsKXrXRnpn7pp5SZ5vTvF7b+t4E9yX1sP/qEURnqOSYLP5FQHX0kSbrqNjKODs3tUMjHiQW
i5iBSsGTT6yVD4XvPCRmTWmexuPW2PbPUbhfl6bNQuD1W23ZLyVgyQ465qOKV4bYkvca8X1a14+c
sO5yz7ryfCD/miVxUxNoHnfky0vA8o3IBjLqdPeKN4570CCe8nIrMC0Ok6u53mV5DXLSpFccKa4H
snvC3hFHJDsfap7BY+qfsKqI8ie2szbtHhN/aDZlzZxszekBwd+w6Uv3bI7TO9D6xRgUOwAv8YMy
YO5Vo58pOITXqveLdKjp4YnNJQCDcb1K71X1UNJ044Hh9MYmHtGkxoZ5lZn6vioZd01RXy2jPhn5
VMFIA8Rbyj+lCeNRZUDIzFEGqj2YQW4qQpnG1+pyB0UEO4U1WSzOfVogNpvFcLB4SYJuNR5Fbd4O
ynpCkPKkqfgBuV5Qnw6ni0CS8Kv2vK7ialkJGozTk93kV5WuLOxPtBuAAWFyv7bkReVfnKzEPhG+
/9LFCp3AOJ/Nlm7otSrRpoElOQQWb0SbPmbD+o5B8qm/ZMKpSt+MkfzRS/9ZTx1zvl/fxLTBBioy
r7MiBlFRF//MTadEHi6XfatUimocGwZdVJBR3uie8tVATjnMFep7K0vdhxapxG7SznwwaGHcVLbs
X2SuGhq3M2xe6KoQvhFlYy4q4UTklltdIHh2iMwLB/SAL/Ac/ZWUmXUrI7P6MLp6fCQrpMywK1++
WjdWcVWsKr8T7P4/jJJsW2tm2HJ1abwT9D3t4maG4yt5wJy6kltjiiBMhwqkuM+T69HG12waFVZq
iaP9OLXueOzRce9USuAKBLwyduuUpZQPd2W1BaOuEny/m/5G1xerMfMKKHT6sEK5XfTZ8W6iNjbA
FKhvelPB2WYOnq3V7Abs8fni8hXLh7WkzDKOVZ7rrLFO/9dU3uRRuTmeY7isn12FEGqDAIHlNvuJ
Iegmi/xvg1R/6/X4TTDP52TdKK3TUaLSOjsYH61Z3XsVBAhZHHfI8v4SKfW7bIlP8Ru2XRnCnnVL
ECZaGUP1922r/pKN87tkjE/ZG9i+Dc4O8yXaYw2Rzh0ndMKtpQ5/zq743cd/SnTxQBaNjBzms4s+
osMo4fF8GvPTnz/9d4kVnxJdKq8pMrcbnbMhlztnGNgVuynMsb9volT9AEBE0umGf/6ySyTpr+Ix
PiW81CZbR2UvRFd76blnF3ezlomsTbaQKYRZmyZBXwuK78y3//KVlxv8i6/8nL87eqD/VTTSk1H2
X0ShviC7+lsx2W8e3M/RuwNSTTIfLIfcDW/cL/74ZGdAG6VCayp8Lf9SOvHrBwBAmp/2j0Ai0y3W
2S4v63ouNiytmxpAIf/r6/e7j79cuX9+vCaBA3IqOuVq2qw4bxJicBvvb82Bv/v4T2+H32Gd9vTq
n0qvxMK+bi+CE2Sjf36ifv34Kv9ya/7xx3OWFjMHqxWxK6pLCk9TzdERtULimQFl7pta/62V4zc/
xP90G1rhGMpLc/M8j+NWTQTWGzg0VbL98y/53cd/ug3SFIS2ZVjAmQGeUIkDAfdPPVqYf/fxn26D
2fAYQYuuZ4x8VxyG7mprOJlz/fjnj//1a6b8T4tUKeJcDrO7nvMKHwFEVoeD888f/etFQ30umF5n
q6YmuzLPWZ2e4r491XkGSuKjIHdtAoRFf/Ba480Y9V/SWH8dFqQ+N06vxPfTCEmAXjTb5Gek+0Fj
Gxjqb73Eue9O8i+RUNZl2fv/axPBfP/78KLNMPPRjvTZ89NHqFUIFZUeGoQEQrh72iO2ZVdcTjPv
iTDE8c+X89eLlvpcQS19TqApBOfZnGL8qYTRBSb8I86txscEaFIq8O++6FNiHMw0l2p09XmtxC5a
ni5MNZ73YNY//t0XfHr3RSbjdBJI/zMiTrNk76FRCSWqk8Cp/tYx95v1xfv0XMtlXphwlXlumEvM
1j+Q536qou5hVjwXhfexmMtfbsxvFgDv0068eszvHHunc0vsTQ/c48qzdP5V+ZJN/tf/PmsEYpDT
WbTRyTEvtiMvQAiHVTz9y/Lym+v0uYLamiZI1rFaz2sv8eb5Uu+7XltEH3lqeONMtN41qK0tNpbG
+/nn+//fAfEX78/nVmrbXlPQxGY5N0a74Nzsjiv8XkFYXCNcTO3Viz0ieRuje+2Vj7YN72G3Lgkh
sf0kR1UQtVz/u31IfXrYF0kSFyaa8Vz0kHn5SAPo3NSXw3lzShG9bIQdYZPWU/jn3/6bh+VzV/VU
GbBMid+S4/0gI3Sm1JKy4cnnP3+8uDzfv7q0l+/9x77Kn4zkMEqzs2220bWX0fi6mZoS19CK7B17
9BJSrRI9rwMN4KE9gmSjXUpv8QZOx65CsD1gJfpapVF5qmvZhplnQ+O6JbPFaDbl0Z787EGT5bin
WjwJEI2Ir3/+23+zwMlPr2xvOgLhnnMZMlFoi7aBjmzkQXeRu7UH/a+GfqU+bdeJUIkLouKdYjHA
BWWcBJtDv8x/aRv5zY9Qn7ZrG84hXW0bzr9sv0ltWdckITY7V2vvR6whe/98rX79GNEG+b+3uRk9
5Gzkj5183OrpBdUlRQpSMPlX/ay2lJ9+B9kegxUp9JELSjkvvU69fu/x5qXJ3wq7f32l5OfbnVRJ
3/qT5cPgVhu/qDapiWLEvImzv4wDv7tGn9blJF2rWngXiacys00qgWt8pBZVlu/+fBN+9ws+Lc2L
KEHTVkmDY0MIOJXX7XS/Zkn7rQEKQx0IWfWvVmn5uS3XEGaSkD1VntO2xSprFN49ldvNj35EbUZ0
QX2LoFHEoQ+A9ZeF6tcbg/zcm5sSQJn1asjOfnug+MdtcsJJon2MLTbS/pnemL/8tt9cRffTCtwb
mYBHEN6pM1taVF/8/qPpl02x/m2e+d0vuXzxP5bEAdNmpUY1n/NCrK9yqtN7C24jNLzO+3qBYr6R
eTWdpFgRO/75ySDk+JfrsPxcpdtGNK9bXjedhZ90oWunpPcRY7QQRqKNn10vjUezTXsZljAZxPYY
l1F1tbpjAXT75jtrcrZRxOlV7Eu3eFuxm173yrD3PsZQ8tW8fjyn1WVjNgpT6YuGGkQ3tZsB4UvR
c7Pi1q5vECvrqzoy4/0sGu/Vh6TG1JnnT7nErSl99ExpK5pdNlNBhvLEu5WytSKMIiligY54uDfC
EJB8FbF+igyj+W7Z4pWkv+EF4tqugs6LLhT3NK8fLelEV7hmzRtSAKfAQYoGdmgWV6NDalYP6rzp
hc4J6yN+mOA765U0vgbfgIc0aTSyg8SGfFBL98Mq8c2rIUeeK1b4JlO84ze+UGh9jYOszo9jZbyN
Cu/qVCu9wwZuPa7C+BJNrbPFoVl91FVEKk5n1MT5+fqW95F/L5e1PEdLTUzYyEVEtamxVizGN5xZ
GdRBjgIeFVNY+uCwK2Dhlt1ioeEP48o4mF5QrMn8COD5xsTgHxeh+msnmQX+M1mGRjVWx25N/aBY
kGQoTNpI8mlNtpryPXGLOMSHM+Czg0G04jXf9vbwX6yaYr+5dkqGeFGdCgiQGjS0l2j2ph65Trku
/m2y1DQoIRU3iZrIEB5kNlT77IC7wA4RM1F8czjJhbbbO9OmmEnnQW7HeatonO6Q1O3yJYsdhbif
zD6JtxcQV7Q7Y0DYtqnhWnarSTOs42Bn2niJ09/mBlij07XR7VQQJjV3nJ5J7ilvkDt8HdT8H87O
YzlyJFuiXwQziAiIbWpBTRbJ4gZGloAOiID++ney36Y7p5I0q930zHSCAAIh7nU/Pu3HpFLPeEys
TTlk+qGm2Lql1TVUyOPz8SMbMM4tZOVjBxWocmzbydZgZ+c3TJe/cYOXd7KJ8IYksKMWCQ7WtevJ
fo2i3F+GAJERxIbzRgjz1JGXYJcmY/TuInrTN2bVV4+1kkJvJCVInkQsP9A6j3hKsrBgYyn770UC
qqpMPfz4pbZ2Zdq85iPlmJYM+jsxWLbazk483E74NFdRdXrgY8so6XN9RfpisjEiRDq+GQIA6JD6
gYzJlz29opb619Rk8ELT9i72i/w7lLVhn8nBxvrT4TnFyYUBsUygSab63ZU1zC3chGmBdlm1eXAI
ByoFSSasbY5Z0sePqQUdGo2hsurQ/K6CNLCeWsaPggyGKC1BWceuaLDzYQW37YH42AZWXNGsOj7Q
VeU9YpI2tkETpiReQKEEtFF6GzMvq+c0TJ6KymyHRZtGVQZGTHt00op0KdwI3VLceHdZObzQtZrR
AMc6up2LSq762GAWZokzaUg3oSOvRFDHK60BPqxEFqFA/ny+tE6T/f9uW93ziOgQI9dUCi8/IvQU
J3O886GwJS5GG8uyNw7eN8uW3tqL6tlZTgi3jV2Vo24kP6/xnoB+Be9RgtpnkfcqpSCJDM1Z2rgi
wRZOPh2kL/7OP5/85XksdzgiQjbHtj0mQ/cSeS6aXI9OYpl8ZI63rNP2ycrUrdXSKDdN8UU+7qW1
5GyzZ8yIgUxNfrYmcwAUKaYNPObqi233pV8/2+kNwrPrrtbW0S+790zFSLXR+UzqqyjTC69Wnm3r
Jz+kERLM4lA793njLiv6JyHt6Om9NIunz9/L6Un8aficlv5/LfFOxofV+zMMlqSCb2Cw5Yu+ePj/
X6/604+fbVCcRqCPbIvgACUMNyesueCxxCDUI6mw67uulZxVbbfc8v80rcU8TgZoSJuDV01rmMSI
1v6OxdPpILT2YMGEWWV6VwTUxhZR1CusonZa/DSlC4XFda2Bf8WWN6VF5W9BDxkpbTIk/aLvGrXL
yrQ9agmWwYOzTs8tq8GIts6jZSTliEhkmg+uj8mjCgjkPB3b9n7dmTdk/In9gLSMIrTSG1CnE5oO
Z5vXjbwH3IyNpLPHF4dFALeSo26agMGcRdANIHAzSVSyCk5YsGgAyifLVYNe5MVLswFrK1hPFTu3
rogf4JawpnbTg57RAvWJY6yx+MRwX/DtjFWA4KQc/EUdltOK7U644ylgWh0BTAVxoTd1hFgWGt0J
yubMWz+zEaEYvtjMBo00QyJrKVQREHbl+zvDAzs85Vhz8/wh8btf8B5JjYumm9bAxY2doEcVjEll
VooY3fTZGEawp0lTLwf0A1s7j984v4aLIeheEyv091kRYupkpw2lHne303Qg/Gr3EaP1FdYDtFBx
OcJg9q5lDV/Dz3yUITiRNlVo7fvJKlc9HT68/eiClPlGoiIJuxPOXc/L2IIJODnlSQ1s+t66EK6x
iBFubWxdP6Vj9LOrst9BU17Z0n0yU0ttfcBYXR99K4ZpWxCEvkgl9lPQuExuANHSULqLsG5MdEXI
63Uabua2UgfUjagBunCYn8wEIcMgwyvlKGdpxTUMgWLNxoIeNH0PanHwHxt8FcYeZMhPaSf3BayS
UzleQ0uJjFWn/WoxSx9BK+7qXlYRu8MYh321K07t4Vg5h3ZCboK6+a6d/GI75OqxxkJ/g14UGZoB
+rUxu+9BWqY73yu3EjCIYaYkuWZIq5jsp03XuiAng7fBy66drGSnqPPXoFVHEbhvyZx8j/Iq29Qz
zf3SoX/utVqtuiqE1WDnN8VovWAAeTaL9NDKYV36DiagINy6QqO36XzUVbmal07RRSudNu7KA0e+
PLkWkpN5BikJqgIbSbw7pGyQe+cd4+tvgnS/y4F9loqjj3x2b6uAVN0+ba7btrwK6+S6SeLbKVEu
9MJxX6nx2PfOg06C45w7v8Ym/wD5G+2dqq4WNOIffIwEuUhvbZH/pEf9XQbmFc/wUAb4arxYYD1O
nXnfobEMsh5J1omwaqvwSlblu1t6N86MvqlMyh/p4Fs75Ee8PT9Qu8Kh3U7K/AvE3I5SD2II0249
BI50/qsA4b2yDynZgjAIHNQ9GcYXUXk7GyN22Ml2bUT2h1m4j002IvGKr3Xn3tiBcxWCr/xR9OCE
3apA4+EMP5pEcV6gvIElnbZ+BGgwiFGW2KPDtSzTJYTMfyqUgW8tSb9XOQOpTKS9mMMGynerWaSh
EQa984Yo9inocFfrcROmPvpHL0dOKIM1G9Rhn4syWQdo3xjZyPBxG4yrqJBsEAfEzcSUe/6LFkb5
UhjKAboFdsoXAaTBAJgm+6B3KIUY6mbb3ILwZ24tGd2ou7K1FZg+ek0Lo5wdrUVgHUEm5wsbOjwj
gmTFIIyeO4Gsd1buL0h1d0OOuUyAKoVQxr4Y5t7t5JFbaWTFS1Xo624s4sVMpsqSgvM3GYsfhdWp
VREG9hKOqrexBGjAyUMsNfQ5wuBhL09c8zlkRy9cuUOJ/NSeNLeYrIM7iy3pGqHfbToNALohSAQN
Gj0sH2gE59lYUZw5tEComAIfvTS11mz8QaDCpUJki4C0jfJ1VpDGaAw2KhK0HWibKtTVp+rxjG4/
79tXw2ieIXE8ZG53ByzQWKgAznlapOlyLDSa5rSm3lrLrek5P6pxeo4oCDAqcUDYiU+yR/sG/mlV
ikqspKysBdS6x9bBs6C75pjE+oqEJvDf0UOmSpQ8CFDDgQqkW4rvohtf1OTwOCrnUEu/WwathaDU
zhdsbVmmUvk0hcGbqoc31IjgdM1g0Rowi4LE/p6Qobwdp+FtjqxqzWZar0/gvT1MrtWk3YNFLF40
92u0ItQV0LKFE6eIFkv1opTuLfWZW0T89dKN0cnAALltC37elNkeU7QPNwkT9+Sg2pkQOJdQD3Fy
qmHtjyMxCFW1tvtSIzMaZ+iH0WGq2jdP1gM+6uQ3Cw5oaDQzPQQGGuK9uRyDGqmZD5vuGpRVuNIt
eqnGt+dtPXYEpiCZJOrTYLGFWoDQ1EBJ5PkyW0R2t5nD7LeMCdcEnrtStYfIkVw7BjkMCn3EifgE
0pY/ZrQPLAxXCo4N2tTydcLcsKEPkXFk8dTabWS5M08ocPpTBlXerN7Cz0mXhoExtQVTuADp1C5n
A0jdCbZP6l+xLEYhF6J2q0U1jxH8wLbaONK8VxG+eRhQwAeVex8qoCSN2azYEEVbBJAO4xq2AQt1
8ibmgXWrGUZsRfIxbwHljm4xcrnsNDBA3dyMQ9vdORUwW6Pl6XOkz26xxjJHaL1LU33DYTBmWCTj
E6S7awNxKxgt2DRzZ/9udfggIighcVJd0xi9reeixNPY7oGSwvaCIkVSgPuBbmjc29KqrvnfcQ/N
bNghy7lsiCa9Nuh9rhrLYm22dbcJBmHfV5pgU5Q12doezHBZuWX50jX4UlnAolXdH4YSyZjIV8pI
cDwit0QEEdt8D9/q9ndR5Guvxsyg2hmCBTh0N73vSrkwPY2QFZLWgaLLttYDi7lTvgFX1tBZeKWt
vZphepPL/KRlvsyoUqDX/dlxkE6y8UZV9bo2x63dtNYCywpAcRASVddCo05WcL0QoadPUXM1sEXN
TaBOhnKXMzHMHMW3ygJeW1kfs1C7fLa2uk3vHKJUgPWsq5F6L/mvYWOsLXu4yttmm4qWLE6YzLX/
KtrqChPKW+agUyeuiObFtKxt4P/SZM5luYpxrXEI9WbSzfvoGrX1JvLhIxrNC4kJG1FGOzYoYC7C
O3b/K5mMa7oM35PBvS/8H5opjECKOwgnS2+szAVVkus+6oglkFQpwmwpO/e+xJfnTSzLDrBAGB7f
us4O1hK3kIvTZ5/nyaqKKjg/wWoynDcr5a8yEoI+yvFXHMGnkGSOTLZ5JJt6YTjBQWGfqB1WL/q6
bw173YKlSdtrojDaVWfUYJvcTZQUO1GHMEg8dkCy7o9DNaHfQ0IdhDN8akC8Wi8FjauWzZV0nPsU
ccZC+uWJfYuJxCigcAqW3x4/iOhfZPNi9+aVOMkIsVKt25zmE4B/tJJ5mNMul2CBzVpu6rTON1Ud
eCu/tvdjBy7DrU1/22ltbQONcwEgwm9A0fl14Tr5oezhzwYpFvnUizbS6uZND3rHtW2mib7eNXmo
V/Hci4hi1JAtQ8uw1mE7wpKtAHh7/aZHOY1dQb1nwbDvNb77JPWv5xBNuYhBOrQ8OWhXh475vopM
CjwjNRDs4HgMbappJWCUpIHcyhOJhFMz3fDAbFFbm8lZl1QHm8Bp9tKLkvvBxN5qIrEE/wvDMQEy
s68d0axtXZYrM27FoqKg/qArEX33y0E/1c6E8E7CIAJV174rQ2W3pmn7nMHrcl/53NJcG9E+7ooZ
SqNKr1LDMa/I8063UeBrptS5dhZZ3DqQG8Yqug9idrQjEtqNTEmihwVdRc7Okh7Y5yiDdBcNeFzh
WSJt33ejrt6zagzEwtYqvdEWDM+utkHJsYQlV1luzu1d1pIUhx2vmYPd54fcP+sp3PMgeNucw5xV
2j/IgCTYoQIFn8xEs9Z2bC5VP916UbVJKIoy0FX+V81tV5wVzzEroR1Op/CQ6n4+BcVEy8mNfnmF
Lb5oNFyoP5yrpBwsiFXSzRgIT4Qt4Sxi663FFvz5Q7vQXTjPFSYskIGtVHiIsYFY5fw2FcT3YSH6
EeY4az+/yKVbOCuhjCbmVnyozUG1KXqyxilXkUBk1HngRz6/xKX7OKuilINVCDoHHLVIWkop9Orq
fsKbo+qv+jCXbuKsXZY1cesWed0em3HcllO7DM2XzCu+qJxdqtCc98om9ANh4JZHMThPwivuAWv/
VcvVPU8Snp2uSbzUIBrbrr8XQ+xv/Ty4xn3Vr+yxrr6oA114POepwl6UwlXU3nwcfTz61IWbNOfc
9VXM3IUqmXNWZCpyERDBrMsjANASG/0YPRGZ49zUrU72qrL0usrkuP18MF26l7OPup2bUra+VR7J
QDp01PWD3r02Bv3FWL3wrp3TZf9VjWtt1xRFX/LzuB8Wwuu/6y774jVcek6na/7rt6FOWq5MHfa6
JYWvAt6x04VPbNf2bVjeu3E+fHETl57R2Tftkayh4k4g1JjaRy+MruqKokeUfTFoL/382fc8Qn43
QKZXR6KIoPBYxmPCx12y0P/dKz77mqveyjsUds6h8uPnKMIEnHTIaoao+2La9v9ccnXOPmiY1Y2e
C6c+tvG4lCzXuZsvSfhcpgawxXjk2xN/N72ehyJH1Hn6NCvMY9m/W26wZb3nFOd8MTNdeBP/ZBn/
a0Qh5nMMd3aqI9uFXeSHTxxmDr1TvX7+Ii4M2PNIZI5ZYTJFkuoxDCcZfbSC1iApAKykC2F8lR18
6SpnX3TXecqu7JG+BLolAcNkYUTOAVdagSakp+Jimn83d9hnH3cYanrbbPA5TPw0KDZNaHUDmpx/
97TOPm+7dEfdwcY6Ftj3igz8O+cKxJTAubCGW18Isy9MUOdZrhym8BJ11C11xklygv2CE+6LMEnr
9AX/oV3wjzLrX+NJ0W2iEtFZB1X0D1hUIWeMpHBYxq4bPdA2SU/mRFm1G3IFOWgmjn3nzJ6/wnbV
fDFJ/nlIS3n2bXLeDy0J6/hguma2n6oKsykqvyWwcv2FuOaCho/i6H8n4tQqDE6BhFE1r85rfQOg
9wA9Eutk9zq+69tD8J1SlPn2d8Pi7IaytCpqp+pRKaacgPrJUHuzjMIXVyflRoPgWCN/tR//6mLn
galTnteGO+ZMAiRBDPMqUbeAlBc9pvgu/2JWuLSXP82q/xokXQ2lvgeWf8j/OWiBBZqGXeC84dEd
TxA6KDqdGr4Y7hdEgTQ8/ns18AkhriBtH8aejRebpdeCoyGhIkADDauo8HLi6Fz0VpXsULBPB04T
sKYAf56yxxJqi9O4bVkA/QXZ3s5RzDnlLydC4BATCrOnWO4Dzq3L9y4yxJVtUb/7/F1c2Pae57KW
1IyVgAhwHJKXgtqf7cuVn3SkKH618bp0hbP5zApbYO05+npp1/uspmLkZHDrqKQYE/69z2/jzx+k
a51Na5ll2hpRZndUDUY5MUWvbSyPmliRLy5wYUb7ZzL613hK5wqfschYxGAaCSUOU2j8/Pxvv/TT
Zx96VOZpgKPXPPQdEhq/aj5ItfliFrn022ffNUWMqMH42/Jc1DfTi8jpaL+SSF54secGoiwVWA81
7rQarJefEP4JQv229ghjoI30xXp16SJn3/GUOkmIS7o9GsYIMMS4ykT3SJ7im23U758//wtjxzz7
eK2IPAsTvdrBjmDiW+Na9skmJWf285+/dAen//5fI0fi4SXcUJuHRGDrr3PwzjRS2s0su3YZW+ZX
a+6l65x9Z57v4XzUg3WQDWjDeVwbZD3FlXfVomH7/Fb+WXv+sPSap2H2r3sJCTkmrwRxtU9LeivM
Mj2UOh/TNej89BrMTJoTVRwgEBHazxuK6ALVPnFM69ArW1RuTWpkqznNvOdKUIleTakLpbbpsxwm
eGun923bgJXHkwyiperm7CTmmb6Ypv+Z1P73z5fBabH4959v0zhlZZiOhAcDSfeMQr0ktj+/Fw6d
wpVWfv1RDgHY07obRb4UBGegN8Dz0ixikoVuy8yzf2W2JdYym6wXvyOfaZHM5ld7mz/vMuW5F6EG
LeQTvQEBaXDE0SQm4AbBlt4RbkvJekzntRRT88UJ6c9zg5RnLxMrKf1CmwMG9UdaspAYv9LTXLgN
6fz3OZMSSW6mzXmCnjtVYTrSBEVsAUUc5yw9AnH4q9lNnitfwj4oBt361THA73LTJOW8TXvElJ+P
9tMU84fRYp7dhVE3wKTHuD+6ZE0sumE9z+t5ndxmfzczSNP+72NKuxKKtJ+EUA9xN3Pm0u0EXTGn
53D3+S38eU4gW+i/V8gINU3YRFgHN6IZQCJq/6NTpn+gBKI3birU9vPr/HkKlebZMkMaZx3qTJtH
zAuLDOEizYDU+8Kh/OcfF+dfLYU/6XkmhYIgfkc40LJ985MvRtCl3z5bXswJcu1kSuswQp6neRA+
t544RBIk0N88GRGcLS4mrYsx9TEvDlZ/IDF4qyo0qbUbbf7u989WF0+lHcdfYz66DarXuBDPkj53
TOLtFzfw529ZnJs7J7N2le9TD4LC72+LIJarwLHqo2jluHfdOHkyQjf4YrxeutjZlARBzA0y6dmY
ItLqIa8TRA2Ay8l1iobruiFrLI7a7vHzR/fn75vy338/Dsumb0qaA6nFvn+nugF4oilpQ6evkxGs
RilyVMPJXw7is289rCx1Cu4ojnFTHibXB3RITgJgmfaLC/x5NkdR8d+7QRek5xH24pFUhOtBJ4c0
Dr8YY5ce1PnXLXNhhTU2DCQD78Qk3GD7AB5fAflyiivbaz+K6itLd/DPZ/2/0644934qwSI7ShaP
rrScdZrU7T0NLHbEcx9730vPJ2QOhXAxb5RVjZvY6KDPeLE7crAoYeTSPAPskiplk81LYyIn5KUC
wlirXUpq49r1m8e5Hl3YHplxJDWS9NO8zY5uTLJl64ElGQioXyXEUqy7LL4bglAuPZ9jReJlvzoU
lusKduUVupsKhZ8CuNXqJ/wHDy3Jv4Bn4k1YV3cILn6imLFX7I5JlE1N8CsDIi7i1dgFmvLVhqS9
MJEgrmpFeJcNx1ITLwESI1+1YkZ3PpKaWMdPaWw9mxmax1iQsBNra5/FhLo50v1JygZYoCy5hs1k
7edubkHUMLZKJGGLris51cHlC/JknRi0B1Xm0xdlOXat/CEVyKj7dt6HnA+Wddj/UGpG2dBPD1YN
IwnkFyDcaezBUA7+XkCqJlmq10jBp3DlzqOzGkQd7YklqdHUiO3cNHdl5yGyI7k1E9GPLg1+D3NH
LktXvDWkYmwTD35FbpGIZ5GzuGiGsic3jhOJFlmxtKtuWqOoLJbGDCJFtEcgBS6anEjsauUcVRXd
0fpDsTHNqDyxz5CAmUk0ewZaxKz8AebntcsauvlJOayTnP+kBh+9m+usPDX9KqxAXBd490y3vw5h
i2OCiUeQt7FBdahI6EWaaBX5MhdllxuruhXBAsAA9mMNOTwYy8csTDedAPEXKFAptcGLUHZPxIs3
or/IKok4zC9OCsJsY/X2dDJCvGpZ/bTm4aVwWh7mjD4+vUG39GIRBLBoZb1HefFAgD3aTbP/HTXs
TdlgM3xT99Hs24+gn646kpoWqe+/TaK9V7K8tcdEHVNIqCQxnBrEp6BK1kYI1gZIUYdYs2R4IG3j
N3KWA6HwezeLH4aeiLpBAIebysdg6F8hPZfLqIimNRwmtMNJ8eyS74W+plpNUQcs1v1okvRe9OaO
NCawkpLonLpCDkcYwitE3ZOLIjL3CWYPBDNWunKqyd54ebw35+BbHmnEjwnW49jRtx13DmgLsI6c
AQ7FMrq1jeDK1ISgpWT8mOglqhyQg8UxYGHF1rcuaY61QQja2PO8Pd94LPRkHszE7hZCOSeX+4ya
DTYaIUeYA9rU2GDbSfdZnvTbnIxDaI4QgjCgSHr/ZrWLypGAH0cFSxhF5Ro4cLaKImwDvqro2qeh
h6gnSsm9QNiJgfoDdfKPoaFuYZe5WpetPIok+D6VJLT4rbcIMbhAj5YIDmVJTEh/sOvsJQbeRR4z
tnwL0mFR3Nr8KWvp6WDpx9MeIckuLecHeN1Xwh++E2CN1MQPrzQu4aXdp7dYFa5Dp6MW59tYAbpu
M6Gz38C3o0bU1sRv990IMCw9qmy8A4BOOLLvmtsy1s9hMmDGGjt7l3dAfUwedQHdm3CtgVC/mgIJ
JCNEmPvZIuurAu+GyQmdhR9HwM9REwPkTOOlzD1n4TXjbQPPFMk/k4I7EmRnw8RH5XjtQ3xcuv0J
SVmb/U4V7jNDUW/nyjuYpQpWOrDMTRjiV9EJnPMpNSJwtoIymU8Ri5zTZVPP5Y0xy/Q1m5pdlY10
BwSvllzkTSMsY90TKLv2yZfISgBJRHoee983VoXUw5ObWXuA+Xetqx99AzieCfzYEy0k4y56CUcb
y+Dsf5ss/yHA5kRyT0lmRDTf5rYFG1rK68Jx36zCRn2sfo5GfKW8bG9EWizaltkHv+RHBYtszVzH
kBv8bi/T8NX0TPKZcULt7KonODNybBDssU/Mdgc3rk6w1Axg23Wjb+wYMY6Iyw/cWQQct9ljNjNK
PQrSyGbT3zUA0wWj7RGvb7lpsh7sU2E/O0XzzctFCA3Z+46O5LUTIaFFTXPr6cFcdM34mxSUbAkL
+BfOeG9TTJBPSmiytxyACPClSUs8uMDr0gS3th8fk9Yg/mfEFKWSxFgJX8nVbBQcyggsCl2EhM0U
HKQmkJPkPiyQ3rgPk/gqtcpn1Iy3ZoQ7PnOnX5kefxmi/5hH/ShBD4K1RxPspx9jgmLQivHyDKG/
tudowvfi3BlD/t5nxVvlQi01Gr1oEUwpDfM3tX/2c3uDd+6lLbonK0YGUgGCd8wOpeDstEuLth3j
EcGwMYeLjlCzFTzb5zGVyXKakoNMOJ7HxggvN5kD4lDK19hnrpCaaQaHwE3A8rVutEq2ecyyikb1
4FjQwYFz90uVdAIOISjkNHKf3Ejcl6U5b8oEkrdpChfOazhdZxOrmZzTB7x532pAT8hBIkABTgoP
TUiwgwkdzPk5qSuWS9f+lo3iAGH6frC8xzFyUUGXhQQ3qeKVnZko0Frw0m3fUA6uDTa01giOGBNt
NRrWEsCqWoKzvnXG+gHxcL9hvNCQS8BvO37+k2zEE6Ocf6ojhTshd609QcqAEwNnXJoYm5DXUZOo
mRTWiEWNYzywVuJc6BeRLNl5+OoOTaRaZuiykeWro5WaLJhFvE/4mWYo7r0Qi4KuY3sNsq3YoR/p
F6Nyf7AovzhWceclhr8aRlbfOAlQT48vgMC+xV3mrGDzhSuvt+9ngw4ZaOo7a6h+TCa0/9IqFZIx
TrgdXtGjjB3ytKtYLTyMaXcFwba7nh0EfkfHvMuaNFwWflkd7IFwtaZtrpm/IAfo5MaOhockq7+J
6pRcKNHckh0pDj6f5irCG7CClw4SPS5Qz1Xuc+j7Ay6m3DKPZtxEdw3xEvtRhNNdghR94VWNGhd5
B10uCPVDYRJwm5mx2s9KdD8yZeyUBrwap6XNTqXqN5o4sF/KE0GKWDYVm8ZOumU5Q9FGJdSSZdU3
14bW00tMqemoosy6rQYDV10fBS80qZ57Y5jv3JAU8WXv2lD/iW3ZO/HE6ukCwfYQkXrdtFFjFmzS
0bbhZZbD5pQBijnNnK+CwG7WITzITamJqopHiWPSKnq2kSg654CJABXtPfZYBNy2fh5L1JpscyZC
amBgT0Zi7RCCEVsMm4nsQ2GhP8VNXbIvHqtWXFtKWruh93+lPm7uppvfm4SAijbI2YvVgLed1urI
TWm/uWaVMpCqcEOQZ7IWlJtPfxTuWWNw9/Hsz8QUm2qp2D1vSGWXG1VbWPGSpj2UMXRnY25abJ1E
goXlKTwpmsPV5Em5TYeJVa93+XorLAHaQOxDvGyzU0ZpvVX1EFy5aPuWiNPJg3ei/Eq5A0hqPUY7
AXtqmUtL3ngjRNvIM+NVbfv5e5EHp+T0pqterFqCvhbIjuuqD34raqTrRrgT37X1O3cUJOUspK4U
dtwz7OFlSygTcQIg7SxPhBvfLsh9GsiBDL38VzzU9jKC+HtIffdDZAOE0bggHwhM9k9Hmc6t8LIf
WRUmi7GcHLkIGXblZmoazTTYu+s6ydl5GyitkxxMk0kywi4li2sVlCNmTqGw00zjnuxulhqnt0ms
yA1yY6WzKmH0XQepmy19WxS7cWJSC9J5WGR27BGoSOJBKIx63ReNtbTriVnZlGj/SjfdzFq/yiCB
2o2Mf2B0LVVOInHARnxTtoyJWAzvHgLNVTSPdw1nnUXRtnei5gtggqIt1VgLdMiPgNzh38uiWOfE
aq+StH7MTA4zxCASn0QGypUjaxJRgubBTbzyOhoJ6UJz+kOk6DKN1htXyo9iFJpsRYZqwBcbGq9m
0RDSx19MBPGTRU4JevmCE99c09btMtKwI388KWM5rfXhrzL2HbbbKGbdHDCjJipr02FoXpsh1yb6
5jsd2xJKbvS76Du48i1ae0PmoJA1eu02ShdZDV0zzrV1DwMQSKlm81rYYNG9nqStZWsmipL1WALl
tdmkppyGfHtM74NwiDB9TC7DNWmP05wm6Lz9+rZxh4RqdltcI1AGHXoKwCpLp123cy13wkfeZNmi
uWO6Dhe5HsD6MlEFriB4KSKQG8dRj+g9zdZ1aZqbDK/BBgTBlRl12VqWhrNJ+vG3chCRmyg5143r
nvLImxd2LM3WDaJiU4IvukFqoxa+FN0iaYuflSrzHbJ3Mkld/Cth3z6O9YALSZjoruJAvBmoHG97
aXG4nTkJSG7wpevzx5ro50WK0WHlWRQsFbK8hRuc0snzAWI/tVclx8fUrCJiBmMYselMFaUShJcN
LYFGgUKLo4gks3pt38URy5L2vTtpMyd7HFPtEdJG52Rs9ZP2mT7Y/TCHj046jUsyD548T767Bac9
jyRY9v9m+aBm+5QnA9oVwxhU9ar/IFK0XKJuDpipiHZHrOYtGcQu8UpOfJc6hnmoMpdI4xMWbeiM
33VXv8l4nratx+F8iM1r3RJ+06jm92h21wTvIW4ngrMmtmCVYnn46QUeXQqeOG7krLhBGUIgXpHy
Xpu2PKUJTkvDNCGvyqhHOS3E0mjwuPcCz6Bq2D94YWxt+q7St6c6/CKa7LeuqWooiarECuSIpTKj
0yBKn03tY29KhlPCjhlLWsB5sktsbG26CW2ovBxcjZlcVu06w7WDswcB8jwyHq1n23X8lyYb0kcx
u+bORau/DnwfayB70a0RsQ3NcRVeF+NYs7FnAbNYsTaVY+pvikg4j2ivDK+e1eDwqAo8baYXXpcU
U94czGANG5kAuHhThldjFY8fYuj6bzIPhiWmMxZzGcUkWIzl+No0hr2xeYyPllYK8navN6RmJK+R
TpH0mo37UBuJf9RNM23NcJYPadjEVzls9B1Agup3o7pkXraj0CdvRnHwTqG1KvXFytItr4X62s7X
QbWt7c5fYyhtsF9Qveijojp0WdKTrkdkTj6VnrOLO4DnlpaYtmKtAuIuTvHwfesDuGcjMVvLCcnb
/eeFxgtFZv+sBqxFiwHi5AivPA6mBtHtG7s2OjZ0Q7X7/BIXCqf+WRmYlcPulWubCBDouuDXJzSS
3KINYwVaxV/ex+n+/tU+w6IYJrOX+Ic8hdja5PmHiwuFcxrg3s9v4/Tn/qn2d1b/HQm0zTko+Ic4
a76NogD1Nu59kNztV2LoSw/qrOhLTEDOp+OOB9QfrHE/qylbpS4JeThZvb7ffn4fFwB24pyO5lGf
jAfF+2iLkSPCuC9AN8ATJasvKm+sslvGlXUcE49ZDNr+F4/v0kA762bERCin0f9xdh5NkurcFv1F
RODNNEmfVVneToi2WOER5te/lXfUj6+pjOhp3xtFApKQztl77cz2jqaroIeru+TRKd38As7or1To
l97QrMw8JbquRaruHXUlqPwg88IbiPTaRkqmbVrq2ZUnuHSdWc05zgO1V1RDY6zZH7VqhfuYUyza
mGYrtfEaYHehsj2Hs5F7PhouSXynOCB2wdtK4C6O8+x54xoC4T7vrrRaF17MnMc2ZTX7dZEZRzF6
e2g5hU+O220j4uevx9tC8X8OWespPFi2KvUjEIf0zg7ZVDVREl/59QvvYo5UG62UTDQr1ilmiXg7
9fI5kg1FFqf+XUzKj69vYWFiOrPFpa071UwynIWOWXNUU8ZunQaR/gFMbdgT2zkQ+oFL9uuL/Sem
/MtCM4eUYegXLTuE9mTugl28H56KY3tH3tw+WeOM8qU/+fp2vLG32b4+VnfqPt91e3tjX7n+0niY
rUJKJoVdUPU6dcFbTcGseQQI+PWtLQ3pWaOpAhRk9nFqMXGI4wnyg0YTmwNZeDJM80duQhDS1Svd
06WBMVsMMpxm2Me5jby3J5K5L6YlvXp2U5ISYIr825LjzJYC0YOFKUSlERb2pnefgGV3FiGNsr6G
YluYPfZMFtJI5D8qe6yTE2c3uK3ehotK7evXsfCI7NmSHGsthswmQAlL6p/acDa3DzqxIXqd+F9f
YWHi2Jd//+OrrMm+Lypbs8mB8A4laXWkTELY3zhGdojs/dcXWXpEl9v74yJ53ldBYCdEBRmOwW7x
IkWvrfzKmF26hdncl0OWYzK9lEu8CrR57BsaaVvaEDxWEmM8m+0rb2MBg2POsX7dkJsZiblYE7MV
gOKs23Qv4Qbj+VpwWv3Jayef5H44ZxsIPVfG78Jkn5P+bCI1cc1rfGR6KuXquCLGxL/Yfr9+NUsP
bzbhi6YIs9QpUBgUMdirT1fiO3afIjyCxBBvv77IgujatGdTXadDmpnjRQYANPwYSi3aS6PLHkbH
MO/cRNZPFASs29LRY47RTuQ8D4WuvuKMze5psudXPkWLv2O2GNR95mrThdbq6T8mDde10T4ToLmP
xLsIHIr33o4cFwr7MWWKdmMmwxWF9MJbnBMC9Rj4VU0E/SkCMnMgWcy90QxgAQq1qCsz+bLe/OWj
NCcCjpGMEjqbXEKV1llEbXUC3/pOkbS8IHwtqtwePtVGhDs5FNEV4cDSjc3Wj9QIZG17Ndlrnvds
q8GLiamVzPP+ytBZGJ/WbOkgy4+4CdUyiOrFM74aUog2Tp6lj8TDEKmXyeHiwpdXlPlLV5stJVBl
db1vuRqItfsOWFHfEATXOXa3LlVmNXXgK/NOvwy5v72uy1r5x5rYV5TQM9OqTt3R3JU3aexTZrJu
nL3ww02+1+/SA8lS8ao+F9vhVtx1V2SMS7c42zzUgxEmRovzqHMM2ikQYmSSbPKUYCeh70BXXoNx
LV1otrLQlDZQpLFYWmBr1xAXQEO4lN26kUDhwszSTS2c7srjXNi3zMFf0xAIdJRDjes7zi6Hy2jt
jjYdaa+WfhwXCil8dMfAnsSbr9e0pYE/W0rsMHCsS0bZqQy/0ZOFb5ICTrn24V9aqebENSK3YovE
d50o95HITarTAfXsNbuvhCJEbD+HKEoxOFvl9zCOEAIYDhFqtnasKP9eWVEWbtGc7T6MfqK9NyDR
HqzHvvqWFb+G9MfXT29hR2BeBs0fo99Nber5HiyDvqm+9VH+TVEoMX79ty9Lw19mljlbMuhbEdSa
YB/CNiYATDTmLovdauVW3ufoSeXK01m6hdlaEQe2pqcCpZHSdA+lqz5QV7qWibBg3zHnvugGDnWr
lCI49qP1qyqVbaLc4XmDlePbLoi9ITnUlbsJGxVdprlX0/y2TVlHLh0KAs6+fpALXxRztlQkRI43
LanBR9OMbcBUBkmQVk/kBHy/pAc6+pJyslbJMUL8m3pX1uCFUafPFkYrNia1J67wYsa48Vz17NrJ
frDqf/tgzc1lQZtZVFpT52jLT9lBAkTtY+/pJlxbYBeWInO27oXdUOaiQRjYQmhZexko1qR4iOiu
dRm6ypzzFZ3I6cpyvjQKZzsr0oXAMNH+P5m18hlr+o/Wcq+cz5b+9GyFG8jAq9oI7UJfReepHR/D
tr8yd7TLz/vLHJ2bwoNspB9vhPoxapL7NAn2SletbROXLbp5Oo59We7HTN8SbLXKrH+sc85N4pGn
h/jSYBmwdvuZ9qbhhdWVdhVE3yf3Ggx64bEZs6XNoOwgZdRMR0sEqHkkGaqKB6nk6zm58FU1Zotb
RCOJo1PbnAa4sX3bP5iFfquH9SHso49OIIL4+joLs3BuEkdW0NQ93MFTWrc3TW68xbgffC/M5Pbr
Cyys0sbl8f3xBdA9q6xkyjSXsXeeKkCgDimaITKSSb927li6xmwBox01xllfjEeoQPRjhB/J177R
D6Z4+Pomlt71bK5b6QRGqFJVEOPtD3CJd0h6rqxTS799NrHx9XX0gCTVkfIOy/NuJEYPMejGDcLN
1z9+6RXP5rcWcvB3tMk4sqQrH1GrylNq2Qg9o1T++qdLzK3heWrGpQrN7ZgG2JXGqAAMpfcOsmzt
ms9iYULM/eFSQMgsJa+gbczHxJU/x9j5nvQq7WnvQY/bK0fHhYc194lDd0MrUgrU/TVCX03L3ug6
7oZh/LeXoV+GwR/TQREG6Y2Fox5R7j0ARQFkmIXku4qPr9/E0mO63Ncff7/O9TwUQw/GpbxP4VEJ
IGOqdhMCSwss7cpNLF1kNh2KWE4q+sj6FJDACYzO25Sl9ZTX3lM0BBEyoOQawX3pdcxmh2AZJ66W
VD0iio5lNry7CRml7XSlYLUw+f47tP3xtEJuQ6fd0mMN+hxqtBLjfdWTXmjrVz6AC7//f0zMvQN7
CQHoybCK6rYfxvQZC0xwkqWdXrmHpUvMdu9xM9CgHQfBCp48tapzI5P+qbaSK0vf0p+/jIE/HpEW
hilJpywXw4WeqSRooQrfRBz79XjV/3PD/2WLMPcWo+2oQqMbW6I6zD1MRLZSN50utnjYEKgBxM2R
ad3k1YcRb4LsRznhpYNXxoCAoEgoQrA3IfDm4hlJSeCNO8N9TpNsJ4Y3At83g1uiN3tLZHT0omZv
mLumtm56+RSgaLLTtYOhp86+RdWxtJGaBztY+2sQt1rUbk0Z3geAfXKBNLWtyIeGKGicJu0szX2M
2etSdjRCFHoQxQZ4nvUb8gtyGdxV8Goj+jDXRfU7Uc+sjfzph1ZdNQLCOxTd/Djo075PN461DyLn
3pXPffjbKqYHVmrfQiSdhvuJCPUJiBlb7gDgn+x/l+5WG/ptAptMNX8WJhIVlPkY/tUsW3uju7ZQ
OlYvQvSvl9ze3lkPA2kDiLxvY1IVTG9d9oEflhtMOn12HMbLPvVVnfZp/JzCYezDj+oVmTvPOCzX
FOoLagdKXZOnSVwYBFGIZKh7u70SQPcGhGjLncAt0FWricxbnIed+pTpmT8G7QqYckWU0Eh+brDV
xFMIU3C0blRxm+tPuvZssSO7aH0dZRf39batCIEvT7WDQnf4pifaNg2rlVJy5mrrFXJYkTi8tS3V
aoqWqCMNfVcjSqzCU2wfijhfcTWygeNiTcN0nbWUhMlbLW/pnuqRBDJ4P0rk05QmarMibpwSRSZ8
kgqiqF8ldCa07411izYG4DyJzlO67mNr3YFEjhp1y74LKc9LWT6XlBqEhfg1ykDA58TWkloNCHoE
tYCqXNmYdIlrlQiBm4oAVNHfBMOnUkDUyh8rHeyaszKnLcHYqz576aOTYz2xCK1iwuqFeq6QNuXs
VLc1Jghl+HT7ewvDEeYa3+WLSgonMfTQdC/ei+m2RdKf3ZY/zWyXpavo3eiAh/4ulV9a/IsKQm+d
gkquk8jYfD1dFw49cwufYcu2VVXyNJzosRItLo103aVwXsM78uchzV5bOP9+IYqK/3/ZaRBRkYrb
ytNIzoHfI0BEJx7v8Kfex4ZF/qvdfysd5fe/3JY274y6aVy7uW7GF1E+CcEsdLXmx+Z9McFHJBYj
Lq88P/3yifzf1U6bd0kLl7rwhFL82GejioYvIOU717qRWCcrrPauBOdYwCi4CUa6ciTCi1sg6nBp
RdS8pCr57UT/AiVUs+5+kDl8nwv0c7BD6Tc2AdWKHn8v2yDdCiOJTmPfpld++d+/A9q885qUlfBC
MNaHOrYO6VSvh9B78GLv8PUb+PsOG3Xk/3/fBg+GWGQ7OBBkiwJaI2dRPH79p/++W9HmWVBxn8Nc
bfjTaM38jhky9D+s/FeIYsnUX76+xt83Epoz2xFNxUg0gKEFhxbgqdtU7xHtO7TjoOHMQF77WC49
pNluyOMI0ntmqhwIjN+pibUNNe/KvnHpT88OCQRcEFoDHeNQqvl5FNHJTa717RZGzrxxOrBhsMec
Z6MXY/Y8WOjCLwrstwBr0JXR8/fVQpv3T1MNNnlqOu4hqG8awJFIc9dRU688vg9EqaxR1V3Zryy8
6HkfFdollCXTcg/lYKNuGXcEVD/KwXuw+EZ8PZaWbmY2ltwhaOIkCKKjqds3eQww2WyrT45xP7Ig
vCcU8NyJ8Z92d9q8YReXfRK7YoqOdjLAtu52GpEm9b/B+jR7NqhAxhSOUxcInpv3TFy+vc0N0S9P
//Sc5r22wNDqvkP4edA9fDRe6LyoBrrHniJPod+zxGjsnMr7ry+2MIjnXTc+ekVhXRYR2eS3btyD
YNH0B5mZ19AxCwNrnr815VZrhY4RHECc+/SfVwiLtcov+mu1uIUZPu+wJWnSVd3EBfJOP1gdAT+J
eQW2tbDCWpeH9scZwdDJOIew7x0Exuu9cBMQwPbZTrIntNzsSGzt35ZZa/aVkBoquNRjQLm0rov3
oe22uf1kBNnm397yrJCUBIZbVhqrYBCz7aZXlzkup41rWLWlQTSb2aY6Oaqn8QoE1hw1n1YTWw2X
derrX7/0hmefh9g0MzUiR+PQG/qjaOujpV4T2i398tlMBtmfD001ugdbxnuveXM9E/28t/76hy+M
/XkTTOsAGDpTHRzMTtlRkFx1bL2ynsOEduUDsfD75y2uzJSTIPCFPYDQ6xfcTtNbaGWXA4gTe9/+
7S5mJ+W4b6c40HX34OJt8hM9eU4aVPGKER6KsLpyIwvveN70GuvWy6eUGVDoEd5LVyY/Qru3X7++
haXHdPn3PyZy67oq5jVTOYiufspE9GpVLK2YSn58/feXXvR8/pq4fWpzDA6FhG/R5gGeo2k6B5c1
e4quXGRhNZq3s7JCk5aRBsHh4rRSkg5qdEJ620DUWrHK8Vx8fS9Lz2o2mZ10AESPd46Xa39WVjdy
AqwSvy5wFX59haWnNZvPbUYgEMfq4BASxq7X3/AlrVP9zMD6+u8vjaXZpA6rcGAnIe1D53l35Rif
iqq68rn0/n7Mmfd9yGULcnuqIpag+C0QZbJp4IGvRKycQsN9xL+4jkyHxc/8t5qkNm9kAOFBsi1l
eAyxRmlSbjT1W9tMPqEdG6+VV17Jwt5s3s2ohdaOxmDHx8bQy5tCoVNqKKa5wpOYIgZ2FbwXQ7si
bvHfmvPa/5TWdSybEYAeOmhiP+JdibDzaVf1KQuTZV5WH7R4jJEQxcfeQtrWilXZk2/YhpQoLCKK
r0HTF4bavKzuOLoTj24WH6U7TE9gxtV2ZYLEurIqapcP9F+O1fOyOkxKVddw3x+DmqeTfSYERblp
R4hKjPEz/RTt86UBmA+l347dRjG7k51do88trARzFmvZtkbg1gbB5lLZAzffImRaY9W8MpeWnt3l
3/9YlGVbB73aU5xo7PjU9GLLMfzKxm3BgaDNu+S1ZTaOZzGeI/2nqxP1UdMyEL2vGdo2CsWtZ3bP
kcC6Gn58veYsPav5qqm1sZUT6HEk0AlfUBMiEnJs3AdGWsXvX1/jP57j30bDbOGcyIKszCmIj53e
bAqrXJe1/ZMklwAql33q+uoRMISzUsv2Ruj2u9EGH4Np/MQ9jyfam96+/hlLtzpbXrWBePQ051dY
5YdBgIhG/bRzrq13S69u3logrzdsdAQhxzhPvhOscO5L607vMBxblVjXhvtReMFaH+0dLrL917e0
MBS1y7L4x1DEsBanlICzo2VBfJ2SKficikpc2UAtrEVzPmpO5yrtoyg7mi37Jqdyq11ujkCWqoEa
nBPU6zo0xt3Xt7LwduZtB8CDIgysIeFiunxopPOhTopxSAvD3H59BebGZVT/ZSAal+Xqj+flaHWR
NhatV02xvA+vGcZHte/jx0xHCu+TcyR+OJoNNkOvzKT1gSG6nGYLSfoTu9Vuix9Ei/dm3VYvRZvX
EyTIZFrzQZgeMoRhE7zBxLppQj09YPUsb9zB1RqycGKLwLfQaZ7iS8TxSjiO+CH0tN0MGTCAFY0F
fT8UMthFiT59F20p7kTuMnYaLc63pldGeJm9ibCvKoj6tdcrAxQg3XhtDT7lItfDl96AgxmZssK9
mKjbqqFnludRS5JNgUmKxWRnZ9hAAcbU26nW3Z8OiVgbVzEwx4LiIQPNCWJIJtl08pyx37ZZj4O6
JrbBL7teP+hAUp6nUkCfyDHdTl0OPzRwrWPsGvmPOirFTVhP6ifWP/smrkPnsQsa+1dg2vBLO5nQ
GynlHve6/s2NS20zedIlLSDpiFcRvUY2LPBOomHwJGheE9zpzNXENwJ8MTj9w+62Rux/b9tOGvlk
6nq/TKnpZzdSfheVgsoMEzmNBCgjhPcZdw1Rjv5USrkagZX0CPgd+y1wE+NH52qD9MnHG+7dSZe/
yFd1j13mjYfaqIxtFw1YoNswqndkIUYH07Sic1oSyDuqhez81CLqz+9ptjwEjpv6utLYj/FQtA+p
kZefplXk20ALnfeh79ps7agJTa0qF/uERuN3z40cDjkhqmRCi2rDWGspXay0tdSNapcXn3hPhJzS
l+JBt3Ppl8Roru0+zRu/rKOGfxzLeKep0k1XxAB3LwpFlxeSinuWmDE7MEob7MJaYVS4vrVp04DK
e2jzRNybZhT9jFNbBRLt4RrXA8Aq7JgabW22MR2ZiTH9HpNZ6BOwR1qMkmv2nZYFw6HViubokupz
tvqitdnz5AwYJ4p552iqITpB9Cb0qcca6mctialNIwsi8xKvWml2o6EmGhvwOGEfP49hlUIrRokL
uoZnCrWpr5lsvQNmQ8dSn9t1fxvArANC3uZmtOmUgOysYIj6cTNowqDW45K/1DWps6ea2T1PKcHK
5QDq0Qrb+lfN9znHsctjW3kFWjknod2Dvhj2F3oOyX9TZbCNWcM2YVf0pwhXz7PwXOcmJG7lPrE9
u/Ebkdfxltpr+a0toRVQLmu73xaWJxT7rqNurdQ2j6aiWxsPmsITSTThIQ3C/DMOe7lPcu0jwTR7
10oh96mSWQ9joZj3dRhEd/WoqHsDUfAln804lE1WbCOm1ZqolAFwkGHtZYHQwbzAeWMRqYdUiaWv
izbaZZoc19LO7fMgrZ3sSTrfBiK3zoBH6p9umvfwcK3gqTTVkf2JHmyApU47fqf7wUe42FoYwm4F
VAFi/Fyax120Zke+do366HVmcdSKFoGW2XntLjAkuVc2RnSaboP01obsPbAlXbmRqvZUlThVsyBJ
ty49vq3LVmUdjK3p+GVAzDAIkBK5Q9J3G+yg5yGOu1+F5lr7UC9/V55tbMKxEf2ezMhqo7i6cagG
s9/3Tg7oQpO5+xB1rn4WmmLC3BmwPkPEOFS1XnW4/J32pu/C8pfnWP2rOxqXrLNEXFD/086xqmTT
en1F93pMj1lRlTe52mu3eWmQ7Dxm5IVryNJWrWnrd3mQllslsYu9Zdvuo2GO6rNpGereTMTE/1O2
4p1Ab2oHBLJvyz4DrB5yXoKS5FlrW8WAEkn4Ya5xqa0aunmKBXCCrrQgM5m1I5Lt0NcXug2r/4cW
Z+qLNwzpbRTr0W5wZfCmMVRvI44Sxx550LmEGnWcKvWSVlopa7cbw20bquVGiCg9lwoxflXjmBve
cPxeuokKnNDoIAJ11c1ECGO1ShPyfFq3jlGA6/Z6KsvsJiQ05bbDJE4MZqAZD1L3xj18sWqn2JGz
jUtnOmAwT9adBiZmDI3iG9ek7Vk2XnqbR5n16UVK+mCZocOwGRHh1FqVPJsYANOVHRWN3yXoQty8
6p6KRKsOkVOHWxGoKXHkIblyZuO9htIUjxXLxoPSDEBy+ONbxx6U21EXtI4bYvE4YMFbzhynfZPR
dIldjLvE10yn+TE6unLUrMR9kwJMgtkl4VvfE1NPFrS5GWAZ3zZ2H5w0zDX7Hh3XflAn+eJlvTiH
bWQfQZFUvwKjBElDjuYHNQh4NLLX+YrC+QRMpx1wnBsoa9t2b8ucYHf8Hd9yqxq2tU2scNQnYucq
qvVpEGzdbomkJLXPKtXgtnW77jOqICq5fQIlaEKs/iuJnXqPuNbzRaYl5yHN64joLrt40IbWO9cF
zX2tLMJX1Y1IQ6iz1n0cSKU8ZZNjfXZUyl57kbKMxkPli8j2XvXYtODvq4DB1nHlJMcQrMC7004A
m62o3+rGoEK6E80mlbFOBoBiHTrFiHZBpIR4XwZT3Xp2Oq17V/+ZyBgQoAhpJLpehXa7UX4El/z5
3hnhkQxNDLDK7sSWULJybectT0ApyA6MSpb9ElJDT2bR00RDfZuHQ3ukGEa6XZlHbya4saNQRXuI
SLkjgNKstmBC651pGHTPdVEB7EajULKbuZsGnqXbAyVHf1zcYh8cum3UWOk9Iak4vVmnjyOy2FMX
1RXFBDkpq8yQbBEqorIm0uMkiRtRoN0QN9xs+rgZSVYrKDEF4ERO8KH4zrKbGO+0RmGFNOzeH5wh
fBxCt10HnQeUbqg9ap04lfcloJLbsU37H4USEOoB5uqkh/T6BzLQbts41B51MqE/LF0P7tsp8XQm
HxLHHyJuiGeGtbGzm9Lej1Fl35lq0/HQ3GYPEsk5hKOZsbyEcl/YmputSZbTfnZh2twJNWNu6r0J
XaUZCXMgAey9IviQVcGCaNbIMlB9Tc3Cm0i1nS0bDrziEkjWZhhq0s+q1GnWo47ORlfRpEwBXx4x
oHUiGCYaTtSUctOXbtn269bqy3dpprmKuEG60Sq1CuO+wclEZmnNAjv1LR/NuCqmn5j8QpxNCnyI
tszcFZnRfFk5NQ6QY+L47BGZUKKQ1MSOLRYMqaSwQaa0yth7p5J0Z4VoziqDht1GFQrgBqJlVuZh
4WNL18VapNIg6hZeEYnRJbuq1VR0UbiebMJhg5SMaGOQ8TmsbO9brKvBTzFmxdpJFZByutE9UJRT
9+6ogQGbOESuSmPU78gJjG8NM0w3k5PIN71tgY8M2kT0pGKn6jlmwJi+yqr/npMb/KSpKO5zPauf
Q2J1R55CAr9udMiO7Mzqnh/tnDr6vfmafbLzqurKVGzKXMbvlzKzurYtYms8WFmHkZSkOzebyl8m
HCWxgrWk/Wo7aZ/HQBaX++8UbGgJO/QakFMFFJNASxJpvI7690SQ5qhGx0oqxsaAlrLzIFudHG8E
csNyuG5FGqG/46NEkw1IoI6u6s62h6EAbNqzL2rMfrgE3EzGr1K06U0Wp8+eEaJ+CjXtTjEaSC40
Viz2zJ35EkYgVU8qJTp2gFlnrlVDF3eDayg7wO/qNjI1cpPL0Uk2qDLMl7bW/CrvjvCa1H3VKt67
IsIyXZVVMj2EQ+m8kwwO1YzG/66WiJfLIo8fnaotTiqmyg/wNLDNHBwc68qMhw/bJXOTYO1x+snO
CLSMymngExxT/jEoSWJD5UwI9M0M+DmtNj6KBi5ZZGn6IzUY9RgJK6nWqR2M/CLwTZSx8B81bqrc
WkGVnA3p8prqYW9Y0Q7rFeBCTXHPnpc2OwVAXwjApzYek5a4Tpo17WPVKMWtk8npjcFgbkLmydZQ
4nY/ddV45JRlr9lT55fIh2ZbDv2waTiw3RB/GKzNYXRee9mN9xmWq3s6QARvej2pth3SJQKaiE3X
e+yYThyeCx24nVC90K85TvheoZd+mZL6jaXKKFcOPKF9yCL/gn0yPKcQVh9hqnprQGnjKfDCbsPC
G20roKBQPQNgdqXQTwz24ERysQe7JQ2PFJM8jMVpdfTMpH4wMtnvCmkTXEha4pp4ho4g92o6IJwP
P5xIaZ4qGLzQQQ1D7NuJU3FTasPOs2rtuxNhs/YBNxGh7TZF/SzRSJ0MXZd37IZsoKuR3cElGyHT
qj0n0cw2Kl+OteKuVJK9kvUQpSCv0rKTuyiuBQLrTLtRMPFUaNWEdgdahf0i8+fVGiJzi0uz+dHm
Rvi9a3NOA103Fq+lG4dHVUksFGfR4HQbBkV0M6h1cRcPSb43IiVg56l5vdgE8hKKrf53vNVkFe1E
wyiIPTmMa3UIWz+v0KnVmtF9T8KyeLU74qJWptuxmcu1mPJTF+SRsqk5lv0UmTo8miLPkl3jiKli
Y1MYr4y/6XVwrCJZGV49BD4NdrPiwN0FfqW05AZKwpTcPKoPg2d1rL59uVMG/ke9a/tkJeVUHO3S
GQ9VHvYsAMJTbpqxHNejCyXNC4PyTZQ45wmjqQ2oYGp9HPMqg/iUJsU3mWnaymVJ92Mb9Jnu2NYm
4TODxdDupvvMnDTou57hd8j1tp2eA0oYY3k3JDGc3dqAW8T3dPoWFF1yS4w1nqbYNe9UTXO/Naye
P0f2NOesl20JPbMvtl5URwgzx4mdhUvYkbEWmgG7UA8TjU0fCRN+2jnKdyNOh2LbK3F0oGjBF1mH
QgMLLOcd+Z03TJ925pLZILVabi2vITRCUm4BjGzLulrpdnEeOFT4/eRmBwnJYtXZJWFKRkRseZEI
sKPm+K2I4IZyXCM9eTSALJpOUm5dmYl9lzfjD2MwcMUORemcwlrLNhbxYuthcqtt3WnezmAR2EZO
M74HAxsg1klKgqFX6UT8MrCIPC87eIidvVfDCfl5mjTNHZvWwo8woaFVTXiukZPe53bnRhxJIgXg
I9yAbxGj1GdXi5u7N4NDYjrVIVMq0HqJmsJHCjK519I422eq3j0aI+ERBraP52rKiBLtTTvfqIX9
7g5RsXNEk2wNlMtrx9ONHQ0ILfBVRTSHKKoln6eUZB49qTRGMxkoeRDW93pexDsVas5rYgkSjoFm
7Qvy7l4pIIe+cFili5H6UytbZwOLYDyW6pDRksNbueZ4GKNQ190tR27iBJPW8nujLX97+MSR10ZB
vE079B4rreGUMYRBSoVAhsCrytG4NZtYfRhKaZzjjlXRj7Kx+mD7LB/gbRmoe9tI+HUs0UlmnVyL
mJjijmP7wePjeIzbPETT1qTr2JWmX3Ca2tIPK753ndsXdKwS57kKLAPiQG++OAkZ3px2WUNx1PuR
SKw1CMjplxlQ/PfVUtQ3wlXCPdsrHfyckoJv64Z1OTTyFKdG9xalsf2URwbmpyIxnDWNb3UNIbgA
vjpE56RxbPS/rvNkkQV1oDrlvtmjVZ3tNAyPGhmbD7bmFJ9K2Gtvk+XY+wEN8C/qcC5VblOxoB/r
07bLL3vfSI02RmdJaNrBGL46NYznElTKS5Tq4rnuzfL75MBOcuQAPiuO4k2VmNapmxzt0cpoAGW9
Wx/yahR7ldR0XwJbh9Fnmec6tyOCxLvoTgur6aSLgUXLq7Kzi8adIOUszD6Z0sF5pC2zFrYKQK6y
a47jHpw8cQHbjkbWbIMwKjep1w0U6kB2S+hgJwDJv+wyC1ZwH/VzmA/Gzkwdc53pcfXhcZbeKrD4
fuNhsf2qVip4d0nMod3tjkTkZncwV0d46nH3XfGi7iGrHVKxbHfcR2rAZmwaTWonJLm0KJkL9dHL
O/fOyJT4WIMMQg3uwWbPiIV8hRZLy80ZYY51ueWLXpjliqYy8DkxTIXqR8QqPBUcq37HUS4eFVFl
9xy5oSSmZvnqDGq8p0Kp+73Q5Cal/rYFotfsBLnb2kr14MKacQ3FbojK4GRmhTyMnFNTH39FdQtX
Ldk5lR3vofXw4AbXe8oHUsJEyFxHjsmpL8uDnEJvC3MmsdQXGMCgFi/mNyqwwnDvDS3N79QCiJRQ
NeOoqkbvc8pTDhGvZWtopbcvh5ouLWbJc6iNvOPJrvODHQ/ydgwcmz3PEGKeyxV1TWYW36ASO6oW
sdvBlyoOsleTVW8b6gcAwcC34grldRai/MbjAudlSs0Xt7LdTU4hZ902bX6fj1N4TxFKTXcZBMCj
3rQKBhg7WF0KrtqFe9Hlq0Qn8k21kgtoL3Hegq74P86uZEdSXYl+EZKNwZgtOVUmNc/dG9QjMxhj
xq9/J3tV169IpFq1VGrhBDvCdsQZ5A0dszNUXGtrU4xQE4MQKNRybT+ZrhUX3IaCdlvsJoAYDqSB
rrfsB2y+jSWmjRwB4UUkzoHdi/Y741n1Now4Fo/Q6f0elUn3nA5+jEqcJW+6jp7TexztesHpjcz6
7gm7W4KbvlccB5Rirj1cjgH6r5tKo6g4VjiYVfaVdmt5HIYYN3cbVW8ffgR7V1Dc/sZc/SR9gcNP
BznJqCrT0Bpy/xESn8kTQNUw0RZ23j1VE7T6b5mSzUH7dnbqIg6fQght1OhQedXzaCGua92U14JW
8QmupeTe7cbk2YIt0p20HP/oela6H13W78oUjJ+5yitMSVU9zLkcDk0rkltI1EJB3R/oI/hO0yts
mMlGlHb3VlozptxiznwovT7/Y1s4SuPOK65Qq2nP/ECcNLqEvWTuPD2gSg1wl40CDlQiIVSFPfpg
A8G8hwB3d1B5ZP/M4Z576DqFouskJBxfVLTFjSt7zCACfB3DYemWNfDRwOZtvWaDPd5Dd7raj5jv
5MBEyYu973hIkJ2scWSVuOjduDBPgDcNTTnkDGrvp6ijrti4uuPfSgIPmHunxAeG4H4VvdKhakKv
dvJ3VGCm+FyAhG17gQ2Q7xn2mXd3YlwikHsAmmgu+nca5fwZEHMFIc+xyH6i4uj+wPTFL4JUSYzZ
Lrw72++6K6wL5yWjDvSzhUzYK3HGPpSNAlGgYuQ1mntcxSQPOBTkX1kvRX3VgocS5tDnvYHnn7Vn
MrePU2SXf7uCcEi0O0W6tdOoPbYQto4DxDG78iEY+lwLCGbWo4pPWErWW9+R8qVtGy8PHM7Zg+D5
cMWnMf8dwwQbFmsQ1cWZtbVxu6n9DooWUqX3vhy6b05t56B7DPSvG0OA0YW8wEq/a6GjxozW7owD
cAPuR3qiLTl14/BA0vYP79e4WgvdQWY0dWXb9c4MbcFT7ZQb3/uFnBSIoUFDJAfRZU1gYmkUo2kr
Uo7CuT2DCaC8Z3jW3xVRjhrN7NxIlz0BKrHCM1zA9vwTBPjYGcR5QYzo1WDLQqsdlfx44xNP3xWQ
fT3qfExXJmWxTWygB2BXPohKZMUJwpjoZFEcSw+09KL7qpyzraCsEBuE8HSamZf+5BPp7hSO5Cst
3cXhjQ4oRNCxCFHgPOEmiaJg9JtQAf/I0rumwoa+UY1zgZvdliksSqq8fbjcel1Yiv/6sR++biG9
wWUc0TJEt2UNve5bP1tBYyxNnLkME9hRKAl73wYHqSAbcErSUwQ7QC5/QEV8ZdqWGu3GMpxc6Ttz
EpUniSvKTdZn1hXCNdtd/jwL72B6MpYoZ/lISPHJbY4NrLUV+HEwhnC/JIJEiYESkFyhOdGhNUHR
xMoTuHZEx5SsAaWXsD7/58SYwm4WnLD6BO2o/h26VvTazc79sjg942m1DRoMZA75CWWu4dYiqtoS
2D3sXXD/H4RFpyd0bIYVBM3SpzQmqnPZ1LtZG5869ISras9dFQzONRQKL0/V50A6YvKgKJnTNsrd
6gS92XjXTyUUyF1lgTrmltgJdXPbA3yNriLk8oNBZ/7X0I3k/L4fIgh2AILi2I7CX9mmh457PcxV
RpnuHTpyuYKmW0i25By+HwZxrN71vfbMmvHprTf9diweVJBCJpDO4Pzv5S+4EEqmGyXx80b0FYNV
UOzdV/b8o0/6lcn5Bxb5BN9hmv/NsICJZJzEJ8li/kegy32tfIH+V6ZA+oFrLgDT7pSi8BhBOYh4
/iZ1Gd1ZaQVfqtKBQQUsXtBMYvPUPYKf2h97sHC+tsWYxoEw6qkLIGmQ+UlcFXBq0v0+5hwVlpFe
Zy5Ol5c/8FIIGBkxbTPuwde1PqUNxb2DQKI/tvJ+C1aMHSQogl8e5vN5JL6RVZT2AD0acOgdc2A+
UMhBy/3ykz9/AWK671myGmDYFcWn1mrAtsmnWb1xYGgOTkura/SFk2El8S4g04hvhFVHm3hA47k6
oZuMrinObd7DPNYCJVPawU8ErOIpZ+POr7vxAI1tEI8btB5ANjqbb+rkfoIr+6b3szXN2aV3N0Iw
VUROiiNX+964c+ZneE0d6PQS05+Xv+3nIY477X9DXGY8rlq/iU+8/o1axtbyCxgiHRhu7FW+siWf
f+v/RyGKi/8dAyLvBaoOWBk+/VNED379SleZLUu/3/7vs1krHKBik/KkBFotm0hDdGrTy8r9zdOG
b9JSiX1DovhQ4Z4A1L8P6SwUzODTkdBU3KQWfLZgeQmrgprVV2es8JWSTL25KkPrTVaqCIWFW2Vc
TP3OE03xPS94ca2RFXFPEzl9cwbQk/MCPiy5rsTeHyk7NtC63zJm0b2H/7dLYSj/TQIC81RDbf5s
yjYhOGquXDAFrfKUpS27c7huf3reWcG8UEQdvSk7F8gZmiP1cDZEUda4LUZFvsu+hKBWjvLYvdd1
0Duur+tcUfukcJ3LsTz+udFBbD/LBUyQptE+5DxF1dmrqwguMm7xqsFP3dRV34c9g9IcegZR2FVl
dSdzXBK7NoJJxOBnFlq9g/OofMs7ZHZpPQNcPW1moLmOLJ67rRPzCSjrEqBGZLKQVMr+9aV1aSLz
4k6muaXPXWj7b9zDJaz4Cc2ETQlpL8+zV8J9YWGaNyIGDzOfoR4Bdd0jy9DDRtGvd/qVLfqc+D5Z
9uaFKEtT160kzlZaZbcJU7/yQt8BrXTDrOpgw4ohZ2plqKUsYaR4btFyBAGxOE0AeET+O0FhDDAF
yKEmKzl46ZxjnKOEjEZoeTNgI2z1FsXOMZPkRkDXEo3oV1zKjhb81URDkq+9kekfKefCmuoJ1yLi
1LcoKN9U/vSG7ujBq9qV2V/4aMLYsNAJykuPDaDqRONLbMNoSk3gHLM5RWsDh7bt5ZW8sC+avgFs
gN1MN5bxKSfx1s/gDgXdhsuPXkh+pl8Aam4lbA8K1OiQBLcxgbvHiCiM1FUtkj2q6WsDLQSKOP/9
w0GQQbs3thq8Q4va6tBWyJbfkmplC1q4MBBh7EGAYxA9VhZifWDdaUT/CSqjdnGn6moEcJXqfVGK
YgeDWiugtUq2WVZb6CIlZ20yHNxgWbPGg1i4DxPB/vumEvhXAlRFeoIvlX+CbQqqRZ3XQ6SE+fFN
BKfPnUymDK0Oy836gA9nCQlvzvgKU2IhzpgRZ5ZvyRoOSahv5H75BNRS5qJSVrQtXn9K72f4pNmB
qormzWde+YcVBAZyl1fTpwvV5iYbOBnxkUktIE3kQiCDdwDeJnRNBefTpWpzkwyckZjiqdQ/5mqo
3lTjW8DPpuKpRasSAOgJ9qdBpb01heGl4YzYJoA8KWFnMAbx5gP0J/fz5B/aSh/rAsIonH3lCI+3
Og//IS4AM4EPX9XyYz5MwHR1P8dGv/qsfHJUv5Kl6DmH/982gjGME04iOFCicvCOavIOlEOXGZ5r
wIofMnmvil86fgAMeQsb8l9Nk3/lyoAxjf2k027v6HjyjkOiH5QFKe8Rkp30umh/XF5rny5zDGAs
cxtwgb5Bs/A4ulxcWYMDwfOIO8ADJRSKgA7w8mxo3iNUqo86ld2vy8MufUzn/Hs+TFiWIoiIS6He
Pnq5DVh/wn+xnjANeCOAtrXFXTQJB7pXc6dxgkubJ2l7sOzx7CReE836R8f4ZEpNtmsKl/LMFblz
5LZs0LJSRW3tRSayHODb0Z52BYfmyBba0cXRHeP0Humc0j0gHrkOeht9bXh3RKDNQJ4UPdezXt+Q
o74Cme6tBf2kfTe18evlT/bpLnk2GvrvF4vaqIULoMfgbuvKYKAAYNQTVIyG0Q+Akn64PMpCvJpi
jbyUdlXBCO1I4dBHxnTjRwACdYcGGDNXvlweZGn2TdFGgJMy0VhgkQzKdtCJymCvsXG5bu6w2kbY
WXVVfOcDExJ4OYBrgeXV9Z5xt3pC0b9cCejznvnZ5Bs5A75zSQ1OHzi2Ez8SIHSDuAcwS7iHy2+5
8ClNBnI2tYK4IhHHrBZHkj5NngNj0wltyFe3X1P7W3qJ898/xNFU9m6je+Edew2jsyLLwWGAeVfr
xH8vv8XCsjOFd6kAgr/sXO8oBb1GNxxoj3Zb5wkMvsWKwO3CfmfykCOg3aIuccApGuVrQmCcNrnd
4+WfvzQJRtKGMyWkFs4AdrCXAPFh7w4MJ+Fz5d7DNiYBwihZIyF/fnoC+dvI1bxDVcJWMeZ7noDm
LKDGtSmGKbsChiLeQHw7v/Yqgo67InRPu5TvYXjG9k1K58ACBwUuspz9vvzaS5/USOvxUOghgoLi
sYRaNrqmu9r2VwR2F1acyVjOukpHQyeQh8DeaQgPSu+mGLvt5R++9HRjPUNcVUFp1WdnKncAxMYu
PbO6xcrTFxazyUoGaI9CRzRix3J0H5TPcZeeYC/vHZpq7ZiwNIRxbgWwpHEs4TlH0Xtyn0RRGTQg
XgDaw2ZI7bQrMbP0nYx1PfQMDo+wsjzWI9FPeVxaezTMq23vR/b3r02FsZ7rFv2DgibukfnTQzTW
cIvD/SmwsvH+8gCL24C5Slt7hMiBTkIpu6sS8lxFi9gv+Vaj9ssy7xaYu0MxHYv4L66FV18b1SSK
T1rliQL4JqyweO0ZuR8wSApH5NIrTlgiAJC2BwHeVuvdCcdde9mFTGQSyEnX5CA5InGOXuVbG+iU
0egK64+SbZ1YzVvauc12APr2bDU/K7BkYCX4Lfbp8Dtus3baQNEq7a9SYg2nWlPrG5viXu+ang+3
Ih3XlCc+/ZnO/9V4YeVMUJmOnFCAbdmlDxL28T08IUUJC24IFl6ehKVRztHzYdsC2zJu/W6moS1f
q+EWSPqgiR9T8iYTuRLrn0YIXsTIJGSu7CkC1zPMadOj0Z8m2yIT3V4SZyUTLr3EOfl+eAkU2qw6
cuCkJBK1BSH3PXXTY1yhpmSnB6vkK6H+aUbBixgZBbS0aqjdHI40RQE0WOfNDy4gpttZqGwv8rJZ
CYx/ChD/dyDCQEZO0WnJ4MjSlKHvsvrOAy3xUGe2PuYZ57CBtvyNC3PJY2Sx5tmvNYCwbQGdBdD6
o0OZC28LNm2xFT0paFBgxV4BmiGCGtCZ38NUtNvZ89Nd4STkqRKUvM5JqX/CwlkymOUS9dJXfvzo
FB59TzMovxZ+5rzBgJIAvRUBHT/40z6fWgv9/6Qgz1EGGAcUdIW31t1YWDBmpauzmSAAmtohrdJy
kxH4K89ISJtal3J/edkvTaWRUp0+oh0Dvz6srRa3KzR9QTLQBNWUZOXCeF57n82hkVJLF371M8Bz
IbaE7/BKQiHbW3n0wnI3y3QoiIxcqKgOqYBoiFe8jhxO7LDeTDf2GB091Em+lh3MSp3GAYAre5KY
CYvdwAPVmgKFosj7HKcM0GlV7EoCfO/KcAvfzKzegV/WlSlEs0OXVM+KgRzUrZWel9aUkYTsQdSl
A2RjOMe2syu8BvyvsszvB1apw+U19ekN3vm/ot0EEC/01mB4QB0hAG2usiO1KdsBcA0jZwlHPh1j
N/UnusXZ6vXyoP/KYJ+sM7M8p+yxVz7UuUJgc2D0UsPp/K2mM/0zMjFfnfXTbtFp6u/cChDgqGl+
zTYwvKBXkwcrnaFRCo/wP+0om43V1u6TSjI0d5nXP0ticbgbp+ONAlUBqNac/PHPIhQcbq8BfEzI
sUN5cmNNHjyCI9dlG23D0C5oJ7ffAx6Uv11+xYWpM28ldR1RV/k+NkJQ7YCTgEGG5f2GfeLKzWQh
FzhGthVw3YA7+sDDqUgOHbvJp1vo9jZarKzqpXA1nm9DeyCGScUQUldnO8CBhzu3SWskzvHXVFNQ
bCWME4+XP9ZSCBmJzaq1ILUbsTDmEgy1XnqnyOr6p8tPX1riRlJzKWl1RvkU1mLYtdMP2cZhAaJF
zl67NNupAdz2vNldHmxh3k0T0752ZKZYxkKrikLfjsCFqX9xj61tMwsvY5qXJrIglY4lA22xijYU
DEwXF50a0vAQLDs4Huthvw7JMrAduiCCY4MOLr/YwoIztXtLzovWhTtDCCExAKEVmti1tK9oxLaX
B1hYBKZkr5OgwQkArR0C3zG9TDYQ2SAa2c3K71+amPPfPxy3ICZa1jhD22HCoFDQe30TArfEdhXw
+Ctb3NInOr/ZhyH6Dpyfok6cMGmeE3KdDeWBQGGS4WR++RMtDcD+OwB6JlXUxLkTdm26EwLbpzyL
TPh7PZOVz7Q0C0bcN5YT8SpK3LBA52DDeIHkFTUrJhyfFzkc4hmBPtQEXXYZuyEpgNJ3KqGnoAaD
dsPg/nvdJaTdZF7jP8LeB+B1C0ZNsU6tLSQ09IsYwfxoc1o/Xv6Yn4NE8GOMvJCmWvcs6Vnoy/pa
dpMEF7uOQCZu8mNaO38s8Cwip/qDE+i+Fy6EKNoB7ngaMtxFBpVyv1lJUAu51lTubWCnNVWAe4ek
pN+l21xrr9zaegDvom5+Ni5Y+JdfeWH9mPq9PrCatEWNJLSAc4YeVHXinftsTbZ75sU/XB5kYQWZ
0r0ZiB4eJ34T9n7ugGDg/qDDlzS6HMLPL/YhwiADkMcFg2w1COsxuAPOjR7hKHj5h/+r43xyKuFG
ivAlgHgxa2CxF4CEbm9aiCMExb58cN+a79wJonznw+++3dCfOuRH2JReN0d7z3biqjpzmx8r2CQn
QfpUveAf9ZIOexKs4bIW8pdplgp1lVl4OdIj6+itC8/NNPahkFu9Xn75pTVopJaqmSXJC3cIRTrb
8c4D/eO5bTP1WkK153pEN/fg66o8XB5taSEaWUaAQECRw5pwIGCQnwtP5X0NlUqSr32uc1/js7k0
Mg1EfZSoAcIPtSsPEC5+k1ByCIo5DXXe/WKz/M6t/OfX3sZIJF0LXdVogEGo6p+aoYQLpLdp3Tjw
11yqFkLK7LqWPsgGMY+nsBmhSphM0W87wbXvS7/elFyGGNvZ/ToioTMVDRiQw5UgvQ4Y957BI1kp
diysXrPDCivJOXcBbgoz8XJGM3nVaxyt6bUvnIlcIyuAkj7QCcLXYVtcofdzaECwdc6m1N2t1cOl
o3vK1yzPlt7DSBGxO8NEWtImtDv+V6r8FwxMTmquvoQHdoipvCynIk48bvMwdcvq2NYM7ptsSHYO
VGJ3l+d7IdJdI9JlPEZeE1ss7AkkQOL62MZeaFkDDELqwG/XIH0LIW72uycK6QL41johVLxKKHhR
+IA0zQNLpzvBx7+X32VpOowoh3BrFI8DBimyaw+8I0CbroBEX4EFLK0rI67BF6uAOgbPtsqcgENz
bESfNktoIMer2r/PGz+ocHX80quYLW0bfHucRDFYkr008qfjgNGUfrv87IVkaDaqB1/nlR5wMI2T
fuvNEGFyU0w1qHnuVYv9OfradJg2pAV0kpXq2iYUUDdzHbVJCZzWynnl+Lsw22ZLVIOA1mcdd0JP
9ps4gQbS+d/0i6drx4htj/I688DtC0EGgBbZBFifjMSTLQbEoH6+PBVL73BO8R9OMJBImEePjl4I
AYKghVVm5AMx07qbrz3eCAirzSonk2A5j6ynIE/rbBPrwt9k3bSGL1oIbMeICjDNvQH12y5s4Muw
BZfOh1mm1o+t7YhrPUx6ZVdd+FJmpzCvYUtDUHIPvXmAZBf4L9j+cns/1Y13f/lr/euefHJKMFER
YyPHInFw25Fb9mSf+KY8tS/eT6jbHNudez9tnF2+K57SB/GNPPk39NRdZ1fFQ/G9+s7tnbWyriEf
/PlpxcRN2HCk9zwL96JG03gbTxa/jzQBmlvAbAPCDdPvoRzJNxRfcNqtIXBWBTBNArmMWlWAexG7
tZOZH8CRqTdwvML2p/w5huX8NB7kDL9oh2YQpVAl3LCyFB1RZEqn2qdJIg7Y8Z3TBA73jZeV2baA
Ng2IeGX8o9DptKN+1R7SfIZ4z1AL/uj6drXv/YrDMspqnsZ+dPfKcUcgswD+AaM62oJ3We+0qPQ+
6mR37Md0OrZQJQhUorqtEtEY1uPg3eIqUh1tlMQ2ZQYepWrG4sSxUVwpcDUDB3Ii2+LcgCYqs/4U
mX516374NkqYzFoygmuvC5BJNPDy5Ew894OswR3SArN3m7h9v4dbNk7mMSjhxBu7W093DXQXs9y7
1VS2gHYx5MHOwc8v4X0GTjHk3SqUDMl3H4LJ4MxGW/gAuYfWL/Pt3ED3Bzd5HoERHP+FHlp868yD
m247f2i3IyqWOzANWihVsGgLxTfnCXRf+NTmQ0oBZNddvmFQI/3RxiLeWVDnem4gSVgHTPF0AidM
jTsGSUKy7Ymkm5I743bQcAPrtUMCx8/LezBiM76NnLmNt5YHuurKxvPv8v1JEJitxaqDiXNJ5ja0
xubWdW0YY8xtTaFmptCnL7VtPeiYd3+58oCrxfWrvaHKJ99VJL3rglnlAfeSbCe6fNpAuAjIdVW7
31A2TG4k+gh7CFyyE3C/cCeTKMFs2mygobad8hsUtsot5HXHDcPs30EPqYMpJ8RVSpoOhzmeIM1X
d9iv8sF2Nqkt8P51KXdc99VRoFUe6LoYQ6fJoS/rJPIesPzsNYcAZ1gNU3wHHik7gmtKt5RVyUmD
NP3CHJVt+rOyk45cUEO0r6AxpfIjT+LqJs9EdFW4TrchJM+PNYNct+2n7itkk1sUkYd4V2RlUx18
BSXAgUzjENRtNxUbYCW9N6dTRGzyuuyy4wgOg8Yu2zUi0Ento7pAXumIVXc5eS3kR5Pa6sftrGTh
At1avijvSZFdOvxeefTCGfFfyeTDLjUydO5KlY4hHWYG70wOukBTUA8M95G9uwUVW7gwjDACV/aO
wsS62KCUg7PXDPZcwwYCebZXF6o2ge10geoZAC1/s8mBaHiUTzs5QY0ocEWa7OwKdnV9X3rQgijG
g+1z8qhapsMuVt1uhDZANPa3QzxDHEoX+iecTyE2P/UgGyqrOKocJpVDZ3UdVFKkfI9Th34DAzd7
iIXrXvMcGAeVDfnbCF7fdeLOYBkXleIg0NctmHbnQloCSM01h/4LjFRb3j2UxKqOPfRE6w0qAtE7
ykSosGXCupvrSJLd5W983vA/iToTxOZBqS7tJkeGdZ3UkC4D+X4QK+ewhen716L9MH1gz4Bp4ntD
WFZ/PfUN+gxwVyHBlGIuEveLL2CcZDgk5bg1M4mZymDWGB9FskacXfo2xhUF2TORrOUSAsMTvMQg
PChydKcuf/iF84vJFmkhfJZFpMDvzvsnnkVjAPkkCNlG1smJ+3x7eZSlVzAOYiD+a5gnpDJskxKK
SqlWew8c7ZVC6tI7GGcwwS1/ylMqwzmDrK0uf7ed6IPBHQ9Z1bCVBLMwiIl0sUZdFW0GCMSUTK/W
eNaLsPjfuQfYkiUxXRllIY2ZlgXamxtBuTWEjuweIR26bbFlDJAR/dI8mI4FqSyqkiYdfLHb/ldv
t1CPEyuIh4UoM/0IfKhsJT04caHFYCbNbPdVWXIPNhbd1JP9njXd1yLNNiJNR5Gj5qgZwjjO4OXh
dvSl96by7fIXWpoAI9hk2Vs9pPyHUFpt8QoR3HTfKTBdoJzTzSsglIUL6D+bxg8JKaOpPdkqpTjL
K77XTOB4pnSy7YeJ7rRdds8ihsvrzMh8d/mtlibHiL9c61KBJ0vDgv21LOiz4RRha5jJ8h8sWstT
S4MYYWjNs84tFmloSqEB3aEBN0ZzgFsXrPG8+mGO65V4X5gj04QA2hVCxIPdhxBCqqbrJrobspUP
tRDlpteAaikk9fxmClMJQUrgbdJi5zkT7h48m+ASlRX7yzOy9A7nj/hhDRTpAAddHNxPjpzRuGy2
lEIXXf64/PSFqTB9BjoKAXQ9NkU4NwD/QFpoU5DuyrNjSBSLLgDD44tX7H+9rQ/vwfoYUP0Yc6GY
CpT90uewBl4rZS59JPu/H6nE6RSaX3YXJvEAt1xf32ZwKd3kKJV/7TsZcaFiS0knTeJwwtFAQH7a
KYMISPmieLXadiUzLmx+/665Hz5RJM8kkAS6q9hZofUWi51tyTXg/cLDTVWNapzAC7ZscWrK4qbj
9s8sH1diYSFNmYoa0+jPuDh30Wn2f/j6yW4FhPntnQ8NTFrED1XrrGx6S+9gxALAcBB0xkSElDt7
IOQPdOZfSxWmogQKBHOMyzcJIYsN4E4MXfcOR9tTwke6vbyGln79efF+mF7LmmIIUPZzyOcj02NQ
A6V8+ckLycgUkfBLx/LtSc9hUnRWIOHcAeUG3JjmHGrhMU8fLw/zz+72k8O3KSih41xOruYwpI/S
6TfV8E/c2DOkJVEta22oLjvQ1IeqeQ7WCj8bTQF25WxAz0zCFsJpecA6SKHBwClxIRbvzdBpz4Zd
4w/RTQxuOAHPCKe+yvOajY8L1EvWCUxygYP5rUP7FhxPKK5C7W66orwXuyyznRskSPEjcqLom9Oo
6BFyZ+0Omq382BcooMdAMF6xfoTuLmHdVnutD18MaIMXm7F0vU3T1xEuYVQPr8BIWledSuoHK2/V
WT8r2lq4KKPIU8tHv9e4y2n4a8NoeCdbbzpBFTF67VmvjnXjp5sWPiRbmfnJdSMJ2drga165kJr8
7WV2t+dl4Z80nBT+zkJmEeSUauCdaynhxiCnG0ieZnfRXNcQpxzZj9ErHOiJl9F8Kork7I1eekBp
Qwa8ero8l0uL0ciYaoLUkivdMSQwuN9wBSP3ouxXQOxL69HIlhSyp8CSRU1YqCLf5VAttFqwWmXj
hjCIWDtGLCR90+37LAAI705Cw7z3ClyB+27XEGc4KLvXK5vv5xVG+HyfexwfYraNlW6dc2obbWvf
N5Dejqpri4yneprfYzuBcHXx6tfpTuki+spNC2Oe0+yHMSsH0gZFWeQhBH03vHqEnBPMTeAL/TW7
TN9UFIFSJXzOckANIDMQNHA0sOGnUsUrK+vTacHPPy+KDz8/ysFZj4dRnHT+ktLkah4F1BrW2q5L
TzeSqIacoJpbkJOLuo1fInA1b1xWQVlOlms2Up+eifAC55D58AIizqO6Brk/jFBIf0hnnV7VKk8f
nb4FGHsYPVhW8TVM56dxiMGMawTzKtpCvnsOoXasD660pn2jnPR4Ocr/VbX+L2Pj8UaYC7ulbpES
cULpEVrHlmXfunHOtmw6V2cz70fTOeraVa7eVjGPABSKQMloHHsbWVF6qCM7usqdBuYNfCTbyz9q
aQqN7JCVVuPasDY61UO07WkWJPm8gw/pSvgsfVHjdiGzJvFHMDlPVdXsB56EkbB+f+mXm2D1DPDb
PheoHZYN3ceiusXZ/wANo7XZOs/KJ7Nlgr0724W975yK0whR4z2EufdlgUmI3XcoFqOO6vfPbdHd
ZAKo0kEdi3y8B9dpDcizMC8mALy3cpUrQC5Dhz2L6DGSd6O3cpFdCCkT7A1RLlsWHIWXZiA/2oL9
nAA0B/mk37C0ve6cKg2+NkNGelAQfdcpjqOniDpbu6+DrOpxbHi8/PSFpWVKNXhxNQ8ldvwQPgLB
XP5t1lD+Sw82ssCcKDJD1RyXPBvqsmnZ37oWBEwu/+qleTVyAOjVqm8g9XOq4qkL6loXSeC7WfXo
OQlfg/N/uuUzXxhBDZMdwF+kjc34bJiV/0ohfV/jQLrK9FxaQkZY2x46BwxOKaHLHnn8HsP+mmTt
RqCTJ6uVZbrwpUwUcjoKsGpawG20hjlGPwZTgWZatpI9Fj6RiUHGhgWaTQ+S15g6d2oSQJ7nf0qK
vmE18RXIAl34TCbeONFx78JtDlck2DkcqWrSfSJU/L1K6+Rn1Ufdg6Uoh1LOoDfQjRW7vPCA+fH9
hJzQWEBdHYDyAB4t80vUQKqw4Xl5JMM4roBDln6fcTqwtRUBowzQUS7vyUSCPDtQnwRp/6f7Wv73
jBSQQDIW7Rc0p3WO2ljRnH0kLHS6vhRM/65GHw4HiQ0nNgX1/LCfqw2taog3vvZgW3zt6UYesGVS
uVCbasIyS7JQV3n0gGJyu7HgbbZSZFhahUY2aOcW7pjzCHTO6OyadN7EhG6zBvrC6RopeymMjFyA
rTzCGpvmUBfkDmR5WDClx3xiK1l46fFGJqCT9iMhyRySdNjAaWAr7e/2ag/v8y3YBBXDEr12BsgC
hyDjDfUPyz75w/PlyV2KTRNHTPmAFq/A9tG/oxunvvlvrg6sMuDXDL3sQN6S5/H7k3wQUIJ+ujzm
wsZiooq7GRzlFleTE2xr4nsk6Hk7+gDYXn76wkyYuGKvL6t2GAf/1HtXMnrIx6fZfbv86KUfbkRx
M3WQdh80zvnjuGce5NGdtXlY+tXnIT+EMHV7Ms0MlXvUbPsdhxTstj3bjvFk/OJXN8K489JmUpWH
zpjb2zfUR5TBbGjt9y99GiOCXYg0tXU0VCEQHt/6Bg5tMK772lc3IleMcVG2TY+jOZ8OjI730VQ+
X3700lXaFFiyoYlbAV08wUHBeoADUJiX6BLXDnfgzFoNgc9ldOCNrXZdmdvbLAbK7vLQ58v6J8dq
EwecMsL9bPZxofO6ty5yM/hKNXNQDfDr9N0TGGFlYIvx3uHWGFweciHLmuhgP4WAVlu3c+g5v6b2
RbolCHPH1F3ZhRaWgIkLTtwITn9JJ4Bmn+58r70Snd5d/uUL0WGigsuWeDOVzDv1zZQFhUyLLdHl
W0vkSqV16dMYkT05Gem6HldSK/vujjygzjuuGvAP2Vx+gXOZ5LPZNsLbbRqAZGDxGZb+Wz6Pdxx+
G7MzbtDU2DQxUFNweL080tKnMsJ8SGEa743YK0pUJYISRc0+pUeSVd7KKlpauEakg1UBr1iF+6BI
5v9xdiXNkbNK8BcpAqEF6are7Jbt8eyeuShmBbTvQvz6l/2d/BjTiuhrH6AFRVFUVWZ+6pai3TdL
CwVGeeQcLVcz7r+1Xj8WtPh12xcZ538Eo0GGDjJ21qPuIf+RuZcWrmafu5W/EQDaTNe4vTUtMxmH
gJEtYbEeW+nIA8lGvbH5FuMy24FLHTYjOC0hdgjRhUxC0WJsICD0I6Ab95JtgovVvbo8ZkZ0gcaW
NWWcrknngq+0g/hBm/to3uvQR3h9I2zTXMLnV9M4NVSbNB9Qf9B9ki0/YQp7KCXsJrTOXZ/BYrxm
V3C34npl3RqeNdqzdz60z04RNBqflnjYmsKy1WZnMFRGXbB8lD1E0YJvE1m/V1O4cTJs//4y5av1
QSHCk/6Q63Rh6GYrPjUTGhvdz7ctjXGui3kO/LrK1hTCQEmIR9As+yRSf66PblsV41B7wicNi3t2
9tgvRd7nzpfr49qWxDi7vERcp9YJeN3xA2DHELdMgmDDZ9vGNg5tDgFA1CVJnRb0Pal/lu0TXTf+
tsXS/+lXdsFfMRHqn6X7SYLfWkVIeg+fBugwXF8X2wTGiY1VU0LgtgwxQQ2eu68aJLHu+l6Oz7eN
bxzVknfz0LFxRTb9aQCH+wCEXfRdRBvrY1l6s+FNdlPMte/WwPc+xcHnjP8A9OD6P7dYotnvBlKb
CvHWskLu8l2tH0Fhe31c2182Dmc4Qc+7g/rhuR3DIKlFGx/L3Bt3HfKA+1umAOfx/5//vAogZnTJ
BvVt/CR7z0+6OfgSBpJvWM3bVy8zIbeQwGqgSYWO206TaT9N4P3Xq6RHDqHulPtQbYCkX/8pWqtp
TCRar3/f9mHGSesoOpRiuSI/kn31wwUqY9Cv9z/fNLj5uK1AvchRgHPTFbdi3YRpF4I0HESXtw1v
nLR2rKeijlGQYx7qCY0M/pBodo7gMY43duVtJLTHzPesBAgdusnA1wkuw89MqxKCFrXk4I/K4/JR
VYOPhnAHHJLNOp8iBYHQotAQgV1BRD7kZN5Tf3i5/rlvM2nhz1w8zqtLaKAuGDUjoNqI47LvulXo
VkaNnD2Fa+WVaJNt6s8agoo7JOy9HV8C4NHi4oBg0bnJL0PN8v//QYM6VNmHbpGGLrSaex2jAA3E
bR/lN1qMcZSDeG2iOgP0QEM3TxJ0DiO2cuYtUabLMP/G6iw0btoGfS5VQHCMI4h/BUXzMQvYLTVo
bI5xHbodaMEXqlUaE5UM0QJ532+RU0JPd4t54W03B3D2/y++6JcQ/VgK2WIxJVBwQyOpTCC1sREC
WoY3X62AS3rC9dCwI3Ow/r3U5R/t1DeObZzUZmZRJCeh08adEsHkTscztFZvqyQx83m6NhBldGqB
XiPgAEZX7OsBrBSQJ7t+8Cy+2XyiFvAqkBxG2km0+QcR1CmEIB+yVr+wpbuTjYTo3QxW2LHZwubb
tuLy+6uDDmWyEbgq9OBN5dfKA+Sze6Lz1tdYzoCJXc1Jrd0mXlH049mp0S4kofxv1xfK5i5N0Cow
Z9rNV4wNZWHvhF5IqHflqFk6ZVUnsVtHjyPSy3uyLt4RBWJvT2RfQd9uBpZF1irhaPrsN3bN9p30
/xdxnn2wvFQU0cY03sFz7fKsv80NmoTNADHTnE8IZDiYXlnX7aCMsuvoz+uraPvjxjl3IQIL7xrH
wMro4oPuwTCZg2V+f330t8NTZr5Y9VoUcdbLJq1r+QXP7zvgivZNln9woI1+fQqL+Zo4VlKhF6kd
wOSzZM9T+RT7L7LeuAMvQe4bDtyErhaQ1IyaskAbbBmkUHX40On8B9hzduAs+9g10efrX2BbJOOm
XdYLQVAl1hQcnyUo+KWX1P3UACBEdui33Xoq2BbKMFHHgfgjAaFWGrjTs9YA6mTQYUW96v31z7i4
17dWy7iT0Bo300LjOIb+elzYA8v9XQgR2fGxRKmaio1+TNtnGAZLNBqUNBB1qagYP0ELvdhDen49
zrn2NkzKsiHmq23N3BoJeqxUCAol4Scere6cqv225CBDvr5YlmNngkwh0iRl2PvROdbiwGn/Puzj
Db9ouUBM3OgkBx98/0t0BusQJEPHYr0feSbnBG3pzt1C0OcFVJWP/sXwd197W71Lti8yrDj0YtE2
vIkhjKr30LoC2iugW/hi2+AXY3h1R/kxbxVq8NG5bf1DvMrfbKi3wCaWU24y+BarXIo6DJCHZHF9
CPRc3oX5jIaCwnX3Sur2voz6LbpG2+Z4//8hSEpptxrjPG3k4oGFXLbqBdSsw65dnbFNsqhgj/NQ
IwwN6u4nDdbxplskNKv/S1z1k9aBfw41BPNWchfOQSLmreblt09laJb/JaQlOyXdJu38gh6yyveP
o0To5VNvi/DENoWRipjqsPXChQVnaGSjsQ8vgvknJINvu6lMBFgOWn7urQgaC7DlNhw6su3HgIc7
N97i2LDZsOEf1zLKxnlFQn3xLlkUz/0JgPdGyeTttWGmtEgE8lvHCyKV5uhUBnnhQWi677R/uu6t
LMObqK81r3RYuIjWvWLaZ6KElGl77KH3ftvwRsC+dMMiBnnJd4p5AqmG+jlG/CXP2eH6+JaVN+Fk
7pJzlgEVgMwAWk1nAsr5RvANd2tbG9Pv+RNStSX3Uj3PEr3A1cHJpmpXBQBLX//7thkuv792fmsR
Cc8psDwE19yqjiT33vP6022jXxbt1egCmhTgrwYHEkSEd7MC7npo+Aed1fR4fQJLXEANlzeAQKqP
eomiAsTWnkO6QJqwuPThhLUe9zlY3770WR18leXiRRtLZvHpJrYMOZOeDgxLlvWzeC78EdwNtA6O
YyBFgm+M74YaCa7rH/i2eYUmSWE7DaKkARyTRoWkrM8932r4+08099+YKjTbfSopVV6TuE2l7pzn
oMRjIAHYvzmFYuIniKjXx3Huy3Pgj82JVOAaU0OUHZs5cn41gJlvlLVsFmi4rlyX3lzEKPiGWLlZ
jfdeNu3BCHtbSEeNkM7PeuGMjoKBxxCUjpRSh6pp2d5pRfDx+h5ZjNAEy2VrlolldNZUxe8i5SW5
+uKROIGq5XkefoISdsOVWQzPRM6FMoKoX8t1mkPcaSlTr/yow3casHEt/lz/FNsUl99fHVi3G/Os
gbI8NMu/8+Gzk4GUDrchJ2oPxtSN77DsuAmd64suEJ6P63AunG+BmH+uYvlarXIjGrFE2CZPAQe7
6zzVpQY7GiuBQXeDnVcqjibgLu1ktfEieftgMpOxgDMCJuEMpa7Ky8+AOp25Gm4688wE/A2Nr2o6
o0dhmcHvNrSfshLX4vUNtq298VBrNHSVO6h1nZ0pSyM6/gBZ/kswbDFY2ezHOMxyvCx8E7DzskJ6
BbKxUnwZwgEY4ncShdjbvsE40sytocGCDPe5DNl3Hi1fGsnegUV8yzNa1sgE/C1kQUQ7RsgrKXVe
mUA/ZPuHzeL39b9vsU8T9OeC5D/LyYIuvPZJlzWkPMFaIVI2byHybBMYh7gea9R1AmyCT7sDlBca
4h/z7GEqNjy2bfzL76+chCfFUFA/r9O+eKjKMWnoV6jtJP4WPel/t/e/NxMz9aMvfTS06gCEISBx
38+TUjuZQ5dUZEt1hHqBOIGqs4QaisPfQ8W3Bi7Qlw+8u3AGgbDrjjpu+aI45B/WYQEUm+jpsJZ+
nIDgs34A/3J8KAFCP82o4+0grZEfRC2mr9e313IETEihm4E+icsZDQiLD3oeCjKvwe13mSePucOK
XRZn6nh9KttGeP+/EYUr46JtsdFTNUCvFRKnfNll+gFMitcnsJ0Ew1tQwA2nDG0hEAH5JcFHhxLG
Km4Th2TE8BUZq7hsCxA8s6yOkrjNWAJhVXnIvRvTOSbOrZSjGoPI98+D36tdD/nF3RoNVdLGAJHe
skKhCXODkt8UOYqEZ7eLHtlYfskzB7RYW4J6b29AaCLaBAjowI6MlgemPo54vWdfuXPT2yI0sWzt
EMspW7C3YwC2FrjqIfw7lVvs1z5M8N8jDHTm/5smiwCJmQWnYP7txuPgoVxK1lVuBHVvG35oiqU0
dYX4Ps9xiwnvBdpsHZ7SYO9yO3bntu3f61v7dlgXmmi23G17v2xZla6tGybB6tx5XHxd0RDvxs0h
BmU0ZDzV4fpktmjchLMRJlziQX8hRVb4sSogG5CPaLDs7qcJbDdhvEJKBVrR60qOso3uhi7u9+hn
PV6f3mZnxkHvlr5n4ZL3EG1pn0WRPfO5/1LwbmP4tzNTYWwc9THIQY9Rij6FLGAOZTkWHhCNB8cm
iBOuc3UMRTeeVQ6EIIC97gYoxWaDRpwwjmHfsgD5rsHrj10GcHApN+5wy3qZeDYUAYsYih51CjpQ
lMu+C7HserlheLbBjZSFs44hwH1ZlYLdSsQ7B5Rn4CvXZEhq3bob8attEiNICMqgLnwWdKieMJ7M
QTDuRmd5QPF/i5HINkP4/y5g5X7ui0vDXxv+mtYZ5Fy/o2y6ze+aysLjRHsor3colLKJJg0fnkqP
AjUbBBsTWIzHRKzJoHWjcF3Y2amDBtKv+h707Btrb+noDk05EqCFpjHT8L0xB06qkys5rSPeWKPj
s/sp6N0dxLPUCQ40u8tG2r6v5nqr88Hi1iLjqGtw3s113uN55ICnLlfRS+6sceKHEtrBLKUDvyvI
tPEWezsYQkvH/9vADDlUQoM5OvNi2TXz97Dg+zr+CA3XpJ22UNkXg3rjromMc16AXhLVAeafSbH2
u1UVx5jkh9lB2TxY2i3STMssJn5pWImzRnGPWmAQfoj5+F5mw4dQy/M0dRsOy3JimBHP1RXFPksf
MBf2u48+DfV3sQV9sOy62fblLbDiQgSAxhfTk5dXv8Gpiv7PvpkSHU7RrlfjV9LcRisD5m5j38Ol
b1yvj5e0E1kyor0IeiRxc1s5KDSFFHx3DaDAXaMcpJ29P5yZlhvPY8symX1evKENMJ9LdhYUKD9Q
qvPgiU6HsCTJPP6Sw8fr163Flkw8kzMHKMcCv5HWpXOfh9NnWfrnpYLwxKg3wjvLlWv2e408CPPY
UQCk4GTv0Dg77KaVDe8I1Kr6Pcsb9ejEUHQBamUY936lmw3Hafu2y++vXoe0JYvfR2ORltEKqK+f
ECmTKi/3Xbnl/G1TXM7PqylEFza+kHigu+hj2Q/lDMKlsNBOnvisBH+fKNwNe7DcAoFhxyPlba85
KlsQSX0eWyEA/Se3of3+EbPOQT4Xr840pt4Q7Wrn09jEOxJuhMiWf24yzkSNVBL1WHauvOleht5d
RumPm6yXGDdI1IVxNqoAYWmd79pCHFzQEYCYManmP9dnsFwb5tNwcYKlcThnZ5Aa7ur+U9g5iRcj
m+RDMHjeEiW1LZFxb8Q5dP0i3frn2Q8/Np48Ff5t77bAfLeBxnBwPdTE8Sxc+s+QDIP0dgzd5kkE
3t31NXr734Ps9f8PAbiiwiyven2m0Xz28+IuUMvh+tBvL39gPt5QUomGwu+H1CfeU1Y4J/CGf+nG
6a5oyW7kzVbXyNvnODCfcTUJ4lotlXsmTa1Sp+DLvS6m8K4JwuFZOI54vu17Lkv4yl+UkvUK3Z3e
OZg/OuEf1ONREv9eaDdBpXzD7f2X7f83CgnMB9ysmqwAy7RCZrXu97wt+7slqulzPwh+x6J52pM6
m77EOgvhp0ZZ73Dfq6PLsvI+K/P4fTX648ErWxBaMw0FQYdUR8aALV5GSu/rbLP91mI5JkWlW0g8
JjLIzhSN/uoFzZeVusfrK/12BBOYFJXt2g9VNDnISFHxlIFtI1oF2K346frwFsM0iSm9dQoKFQHA
zPLPLsiOXQVlle86BzPVJl2CbXWMIAzScFqvqiVncOXmaI7PPyBzuHGwLAZvlg4ho1Y1I1/IuQDr
ejCI+ziXd3KYEx14t9k6NW6solkJpzp0z2oNVRJ48TcRN7t1zk5zC5YzlW3Yu+VTTH4c8MZP2IzI
PVdFkBZLkbDhOfKHo+PkG3fvf3Wtt06U8Sl6nLKspdQ9L0t+vyzsUHfBKYB8hFfsyvWh9qp3ZST3
aKreFXrYC8YOin4R6t7v5w9InSSd990hdCM4t9hebNwWbQ9mvjb31Lnum+MSOAem6wSNsk2VHwbn
5bqBvx1/BmZeoe79IWIylGlN0RzfrWDAZSCwmtvHWoOUDRDQQx17esMcLafVZM3xtTfV7SRR6Aj8
h5LGUxKv6otWwd/rX2Mb/7KUr/yuBC82ELCEnJfS/S7Z8AT62tRtpq32TMuWmOQ4oyNoWDvxnDYZ
f6/m7qHJkQRvy+pzXUnUsVeybli7babLF776EuJ0Mqxrrc5F9bXqHvrpD9NOEsvfcXRbJwbS0sYU
60ihf+VDcHuuv3bauWscetcJuhEu2PbCcGuU8HapZ385Q3AXhCVQ8j5lrppB84H84vXttnjOfzIL
oCSUMqDqrDP3QXrluSnphlezeBszjzByvrgtbRCRZMw55I18USA8TBYNNnjhnK7/f8smm21sU1x2
XZ1hk13nR+ijg639CIh1Q/sEYgwbc1hSP4HZzBYBb8lLzqa0hWS7zKvxoeGrv4uL+MgG916P5RN4
2v/m/xHWlpIern+bZftNdhtCnAY0Aq4692P9ue2Rrey9R5CBbGy9beku+/bqfNRlOQlXtTIl9H0U
fHQA7s37Mql5l/Bx3vgGixGYDSu88yS4eIoujcu8fgqVGFNaaedhyNR7Wsblxkmx+GAz0TNnheiK
acSzgNH5Y4Q8/2OOlMM7D2C5fefxvk9ETWRCvHDjQWXbHONsLuG0dk4ZhGdPlQfOvV9lVH4PnHxL
oNo2vvFgo8CU6Nmb/HM9vngh2npA/j/RLQkx296b1zRfZy/uFcJJyFLvlTvvZ+o+jzn7vLb6L4+2
sCSWEklgpn1AFRqyql2h6M2KPauoc5iX3tmtsV/fKUIj2JsS/ruhyrMDrbIwoWSoDr32/VM5et1t
meHA7CiiSnVVuCAsKV2nuZ+ivH7koMTfsD7Laprl49ATeU+9FhTfbb/vRHuchxJxbrPj/h+xbFTw
LQZhprlmaGDXIfEa4LTZbsFziDKxm0HncpOzMdNbgYCKEImm+Jx5TVKs4KqqCGROt/Awtn9/WbpX
zqZaY9IqNpC0I9/dIc3JdzXfuDCGH6NRBiZj3pIUGrqpy+NzXE1HaLwcry+MBfgYmLDDFk0qKhfg
DoARIdsP/eQmGVi7m/vhKAHIj4d2TwV7BqPsfhyKjSy8xXGaUp79GsfOSmL3PBTrtIs0dImCPH4e
3OYjFAq2YAe2WQwvBhfT+szBs1I1kIZpf5L5o0YXUFz0Gw8CS3wRGm4MAy3zErZQhJ47eiDohEvA
WOZutDlbDp4Je+yQeq/CAuRAuvyece++Lh7XLt8763vVb/FU2izXfENQIKN70MalYwNd1/IFwcwO
IqcbQapldBP3OLsO6SBooFPoB+1GkI+sI9+pnG4sv2V/TWae1tG45J0LORmwC3RSuyh6N3jtoQu2
JL9tH2Ac7EUWEAMjoktXwPrSidXV49wJ/XHFa3PDvdo+4vL7K9/hjSAUojTQadfr3VzrfQdSo6D7
ERb94foZt1hpcPm4VzMI2bNAo98fkEd4PO4WJyR8Plwf2xKamJC3iaOwpaKenjvy2FXPInTvC3YY
c1BQt/5+btXGVls2wsS9BTqUjPc5EgZ9fQIl4Aw2ZfqrG4cNiLHND5rotwadk403svjc1+ROqfVe
E/YhqMJdyftDDNHjtYH8cU8e3UAVAFPeRnEYmNwtUT66SwzEcapE7EPoTnRPTIGr+Pr2WFzIP7Qt
AXhgQD9DUgm1L+UPIgnoGCVOQO6b3u8SN5+3+mtsO3SxvldWVkkRZU3hkbMs9SNp5n1P1neZwzaO
icWIfcOXt2iTauY1J2Aa9r50PRsSQevb2J8C3/Djg1tQd9IuOdOF7SLAhErC95O3xWRk++9GPBpP
PFTt6rvnHHc4nfinoGQ3PtL/0aL0ujwIoqWB6sd0LtBUxgj48qstoNB/MeQbKa9/0IEqnOfILaJz
FrafZullSQEBrUe3496f2CHFV03i/p2bZfFuneLuMOUOOaCxOUY/OB7eRI/k2PnN9ExYwdwEbyR9
55QkfA8ErgKi3Km/Oh7ZioQtRmgK+QGU0gMj2fvnrgCBwgAxhcewYOMR+HG5v36kLP7ahNf41VrM
o57cc9vUP4iHHkSk0s+tIL8bYG6uz2HxqiZecgbmfgwpOjbjKEsWcV/03zNyx9GbRC8dV6Q+Xp/H
8i0meJIX4Sy7ZnbPlDaJcn8NFdjwXfAhr7cRFgcm5U03r01RVhE7r7g8jwXEdKD3UOefG6aajbqi
xceZ1DdBL7JxGhs4nrEErGY+T1GYxkt0HBS/BwLt8/W1sk1j+DciIwqUPc/OffyubqPEz8eTEuAV
hpgFGbYyCrZZDDcHpT/0PKHlLfWLv514WcLnaPxUJy7S2dc/w2ZahqvrZNbrqkIwwAKZHzLdgnNV
F3/DjHxyhvnszCgxkAWF8uvTWVyfZ7g+wss+WlSI6CbvT7k73xeUb9wINuM1QteRdSH4H8E9P5Y9
20cUTWMQ71CHqO+cg/RYdbr+CbYEmYkHbMNpKsng+eeLvEYJllqc+AI0IYodwfXNk2z2zq07t/uu
nh5mFtxfn9fyfSaIJ4RCShAPnj6TFsCxzj9Wzp/Ire6KfAujafGWJnynR2TLogqVmXIpBATKq/u2
LZ6E2mrotXBWBP+x576KCXo+T6ykQFL6gXffVOGpnhwou4bf6mB8IF0EwH98yEWROHX+Y1n0KajG
46J+X19A2+ddFvbV7G0dOyjnAkY9ZvO7ORpevBwC6aEON4Ir2/iX31+NT9epa3QLVAyCUzQB8KRt
/1yINq//e8tBNeE8HS9LPnUDObdT/G2s6alpwCevO3BXVOhdhqjMMRvX22DhgYnw4XM7OLUDJ6p8
nrhA9rn5y5C3OzF9j+jW1Wlxbv+l0V4tmG6KGfxD4EyI548NyhY83AchBFEKNGqoLY9j2xXD42hK
ckesrj7nozz1HFwMoK+PHGfjIWI7lYbXkWHljCtaJVPi90fitvAFYK5nf7NqK5C2zGCCfSRpMnDr
IpAufZpE/RNdup3y3zvry3XDsiyQifYpIRLrRJMgKYqHEA+4o6IGDGXjMn67ySsgl61/tcV97OW0
d8mQqqwEYRDxfLzFCSH0TtYsP67g0j15TgzKmtJbaHnoBjVtHEfLVWPKfsWxQvvC4IDCVajuO5SO
6dPUjOhbuG3ZjNOuNYMcN+XuWRZVs49lNR6Cti8OzIm2MP9vng8amZGMHpQGLhwwJhpX4HRD7wVp
3vde+4lQ8ED62a8bvgTTGJHMAmoBCHq3NfTRvIM7kDumwnshvY3c3pv2heGNEKbp8onmwqtS9Lec
prE75DP9DCHojWv/zW3G8EYAM6G3bujLuAJNjdqH9XJQ+ZbG5JvGi6EN1wE5WRWKklTpJJfwuOho
n7VL0qm5fODaed/NzAEFi2gOouhvyjBhTsOfIJtbzZV2l1Q7n2gsEo1on27p11q2woxcRH15D2mN
tYLgJG2X/er9KXlzuG5Hb95QNDIfW5Abjyn6dqY0DseDG7b7uPQPIqiegCeE942+ou1o6za0HA3z
1VWwsvKYU01pzX4NOXqqab5H9HfMcN+ir3rDudu+yIgYorrmoLbiVdoGv4e6TLyCJ8X0M4wenNm9
Q+h6vL5ytn25/P7KSzpQhIiH+mJobN2HrQv2lfaehOuGE7YcEbMpiRZDqRCmLqnwVRJOXTJsqea8
eTdhy42znXEWtWjV71Lleakk8oHGzkNXiKMDcabra2P788b5JplPiwjNaGk7i3tPugcxNF+vD23b
XuN8o+mR5aRopjQryjURXBy7YNhl/vKNDWEaFC5LpHJ/XJ/MZrHGwUbnAbKTngcdU+iuKjyq2ylL
MsdJBJl24GTYMFmLKZmvBIXsMQDBbpVSNHBBI/muz8Rj62zhpGzDX5bylaW6kexU3YgJkLOfZXjy
+aliW97J4m7N1wGPfZCFLxIa7cPPTP6lk/ep9+OdKtd3fTsD3l8n47DVWWQxKxPi705Zua4dzkQO
VVmOhkfqfb6+0baRL7+/WqI4yIp8dbMyXdbxAbmIT1Ez/75taOO4ObJ3OgVVMHChNKelgjjnTFyy
YTmWs2xG42IpuFt3VZuOdPnlFf6Xpe3PYId+0WLd8HOWM/Bfsv3V0uQ9Gjyg8LekCx93TFV7Ifqk
dr9n4Ftv/Y1TbTNR46CJJuviuOJQMlV9tqNevR4qUpLjUhB+m0M1Q/IWTL6Ij6ByPazeaQFXB4qm
t1mPGY0z5hWqGtcpRXL7WE3rqfbEy3XrsZwvMxaPmtxBKOaViPPid0swfis9/rcXA0lK399zXtwP
nfMISu2NAPztRAmNzAh8bDnNIupAaT6buvt67IbTGoV6l6NDHvq+k3N0Vy1ApeKTJz1dErRy2qJg
+O9d/E+iGpNfzOO1rZV9zMqAYY+8qTuMbkQAuJ+qp7X2w73jBPlhXHMP7TIBO1x0WEHMmDn7esID
IVSL/qzAAHxyh2arxP22WTKz9wwCYd7qrnWZQsOO3wlHuvvOEeTnMoFreONNYnE9ZmsGgEGOnEI+
pl30svI6cbK/103n7T8fmVgNcDqV+cDZDJzvb6iPJWDB2geZ2N82unHFx/0YK89RY6pIJXdq5gt6
MTRJlgYx121TGFc9YAG94AOAawGa5cI+OlGCrlU/2vCdtoU3fI6jpSjrSI5psWY/tCvf+SjgXv/n
b7tlZuL3pecAoMHzORWq5Ykzec/UJ3fVEM57lweH65P8Fwr+e1qYCQcpHEh2LGDiS6GBPD4GnbM+
uj4KhbtZxs1XJRnZTdN7RcCHsF+B+G+hxB7173g3BkVC2pi5Owcqo1VSFOV44rUDoim8mui+nZfi
h1Rl/W4mY1CBfyxsxC73NCKfsAOk06+GiiVRFTQbl8zbe8FMrcuoCNe2X9GfNNPnruwOQz+drq/S
2/EiM7t5oXs4SEoxsnKHj2OOQlY0fxi4PmnfewJP+DkK+G0Gy0z4cKj8IKwqPaf+yA/rUB05o2Cg
3iqM2T7lsnivvGMAke8pXPPsXOkcKF5UkUg/nC8dyhpdxGhTA0Xmoopv1xfOtiVG3OJCjqn1Jc/T
csj0HVgE6Llox600ydv3GjNxRmXsIV3N6Zy6goBacF5PvruUCOjkO9S0z01bFMkQA2vQdv0WS5Ht
VF5+f7V+wwpCiRXlstSTNXooBv9FL9mPeR4ODliWb1o1E3wkHWAIi27Bd+n8QDyVNjx8vm1oY/sH
Bf2DGS4kDfgTq89iSwfTstEmxEjLEGTUbJ0hFSqTevwbQgLo+j9++wZiJpqDQii+XcE5nnbjA05G
At760Nt4mtn+tXE55IUqW28c5rReuyTOvo5bui22gY1roev5mitvmtPWecybYifEFkOZZWQThhHN
bsA7Fwu9dH8U/QY1oevLbLFrE3DhMtJH9dj3wC/RBsnseoWYr8xa308AjwjPVdv0t5n3P1hy5kqc
5XoBiuSp4n+9aKt2YTEVE0neunGXU3ecwUYO2TmG7ZWJKDsQL+h4qrdiLdtKGUazIsMx+hoetJb1
Cb0tO+qSdyJnd0W8ZfOufxnsjWvZJA6oOiSYC18iQ9H2InVanj2gS1V8HBWEo/UCpr3az6r7MeDV
F+lDr7Tu++FnVDKZ7Svlt3OygPp/RFqfT48ZJEL2C6TAH6Cjthw6oRRg1SBEZusQpVNckP0CKODp
wm41J4pk0cM89tAVVnxon0M5Rod87LpfOeyu3TlkXu5VFkHji/VRshBHPeTj6jzUa+8dedHwZ1f1
4/t1qtizngLyHdTIxQwuCcYKNBc40T4Ym/WbaOIewGUZHIauWb4I6jInWSGm+bXJCWCQWpGT1kvf
Jc4g+ju+cIDpVBRXB3+g6gkNyO2dUI36ITIyfRxyEac16cTzmvdiv1RaIcwDErjMeP0uW9HsVAdg
g3agGvII4ES2490MKldSewwZmYIldZ0Xp6oL5E6s/Y+at8N7WS/ugTVR+8Ofu+6Q5d50HBDlHUo6
Zqe6KeLnqB2dVIFJCNDQwb+fZq8FoRZKQSVxi6Matf9VdIL/iOM6uofILNv3igN53rTZcZhlvgNC
uT+uPd71gSeaPag9liOXbr4LnX75JL2i3TUQAdnR3Md+LjTOD5DAWA/ZgpZ2ytrgkGdt+ZG0VbUD
+YDYcbSiY2InB08PaL5QQ+p3c0XlZwH9m8Mce/Q5loweWaYiCMT37qEERzpKDPNLHs/NyWu8Zq8q
9HfXAmBXoqr8nCuRv1vcKj5EUJPcZ1nR7aN8+r5Ey/huVNmQuF3j/Y76pnwZi6z7Dah9d2jLdfLA
nAWNs5uclAmzqNepz2iH2Gge/sfZdTTHjXPbX8QqJKYt2bmVZcmyNywnMYIkwIxf/07PyuYnNl9p
NTWaKaKRLoB7T2DPjIxDkFn+bZI0d/3krZwJC9t7TrVhZTUYwyzc9UoPtwqvGMttVdvdKca6epZd
bT9e78xCJJ/TbXytRwviU7joqeFZ99hOTH8qTeG6lzTMX5cUnjBPExufntpfI330xtfrP/njOj6D
GNK/H+4nZ3JSQtpzPZDcDoTVeNshLmvouQ/unkpONrrrk13sdeUdjLGzB4CXzN6PKtiDZrZ36xRV
t/JjlibqMq5/dZJqqO3Bdm04l8DJ5lhjQ3oXj8nGyz85irNAH/WJIZ4zVucWPEpcQQ7S9p+vD+TS
b5/dDzordmA6jRteA43UIGM98ElABJrxR9z1x+ttLKyvOZNCt2RSTtPimE2eHfLHTz6FtmbunENR
+q3Nvaxpz7ZX8qDwm+embr60hm77sf7kj5+t4KjVI26U+PFSPYnui49z53OjMlvBwo19zS3czPLx
R93/bsDKvP7hj1n2GJbLreSv9Zhyv3R6rP4zlZ176D3Z7VMcsltDaBv0Mh69AMXQYZvmtAhFodWu
nvp0YwtZHykFZxOu5uXGxPCrFSWB/0VUSysECMcLieuIu6adpk+O7mzr+GkURV2K+NDR+5q+RKtk
1IV1Pfd+Krjyowa2cECtsdeIuht/JEdk+fYs91fSIguXvDnVQlvcg14rRarLKTceuJA5nJpwvq2s
j8sC++DiNedaJFyVcOksW4gyD5s4e2/796F+5Mz6f7hALbUx2/1O4jd4sOLZUYFJFVrK+mEnJQtp
dEMTZzNW9PX6klxoZ866kFnZTgpuJ+epdKIAuvjJrd9o617Zpdw5sRwh7irX3PuWzoY5CcPNAecw
vPdPA1iIv1EwneIw/9N8S1lQ3OXfeBVGMkh/Xu/aQnCbu1FVbTeVrEZjfv1tzJ5b++v17y4s4LkN
1RAJAtBTgdNfHzyIpmtkrtT4tSDT9noDSz98FiW82JumOFO4wkDbMkI6LR3+XP/ywsaYe045uOe5
gEF0Z69177xkOtiV/p7rNZTl0g/n/4Y3KAxZbpci2VIM4IfRbyRamcql383+/XDdENrjqludh5S/
amP9gIvZ2wVV87lhmZ3ihJt68CtsNsg65odOI1HH7LE7RkqvDPzSNptt52LyR2kEOpAV37tJhsA5
w2iBhFltBcJfI74srMw5wUYNODFE4uVnWZhTb0uQndTYvNte0d3auK1vPjVcc37NNOg+inOsz6aF
LHOGXE4bqOFTJAXmzsk1Ue0XpZN4INdAHav1rGCIwA+hzSd//GXs/jqCOTS9ij6tu3Pmp2SjLn4m
RcHvSJQ6nzse5jwawejkVLUpziQqRdgS+zlGdjNi+bOVJndlAyOP6/OwsKjEZRv+1ZVSJNbgF7SH
43lzapA+6mkRJMMP+Eps+shbaWUpaM/ZNFUmLqId2B2gS1xs1npY7HH/KyfFs1Mj6PWV+41iX8a+
e4gNu01lUgRpMkK2bVxhXH0YWLiYi+I7xPJT4J78EyQZPPc1gtbH9SH8cMfgw7Mh1HA9cdsKq8HO
pmfofNw3jO0SVbyX3hqweamJWVCkU5ZKnYzIODHc44dyvElS/zUZUOOLmn6NC/BhhERHZhFyTIrE
wG47P3ddAs6ZFlG99+xO3g6NWOO9fZhLRxuzMKlzLgq7GdozkLLZLqYuJD9pz7/FPK3u2tZPTypu
EQdSIlsoVUXW0/VJWpr9WfAsQUrMVRq3Jy0VwMyVRw4WMdXKRfc/MOD/XOfA0Lx0969t5PF2qLOp
b5FHizIR2E0jQ3fq4rBhgx0mSGBt+rJ1N4NTVoB4lWmzjxMVbyEwnG0SVtODH0Pbg/m2gZqPH20n
3dqnAXrHX1RnD/AzSlSYE6bwP8v46CWF+wekXA/24rXcRbAHg4i+7d4SgjlrClQmujqngBxNLBhL
0AgS2185hhbW4hxAINMc0rOXqwvSUmGjX0fj70d6b3/SoEHMYQSVBy2lqsOrwcq7k3bUrorkQ9aM
K3O1sMrnoAEMGkE6MmrwrASiPe9v3bR+tVi/IpK09PnL3/9aCXlBZVn2Gs8z7T6QqcK9zlE4SNu1
vPDCSp7X4FH8yGPOoPzBW3aQWt8Se1yTo/sPnfTROp4FmtzUtZMCCXz24UETIldawNfOTw5u1R/1
QPauVb0CdvTb7bptqa3vyIttkPW9T0X0mOXZs/CnZ13Vn9u0c5lFqvRQ9w3gBjXUE1qEJLpWR1pa
xLMwpLpeVY2PonfR291NyZKtVYpiW7OsD7lZEyj8uOrN+bzqzfIiRnkGOB7r0O+mMNqTbRLKLT+M
9Wa4heHPxoQ3w019194Vh/KRfc3v491aFpP+J2f3v7PJ54XLHFiYIukTAHISRXg4RmnQG9WyIMv7
rg84pd6XxPHKBzYq5Fb7BmKEQSVt6y5zBvXm98Z2QgO02T1FofBGwmWEbyvHYrh8tuOQAK5sTace
/w59q1qmgTfAgJRJK/ptU8DeOt2yrQ3FEoQpx9vlTmvvx4uwQwrZrY10/TqUmSJbQ6l/9oCzPpXK
J3eSRl6YCKt8gMaF+85LmHfqvuZvkwcdCsEL8RALmJLYPB52WdwjOTT5ySNhAsX4WIshkFCxOGgx
Wi9l3XZHBbPlncpLe2N5RXHv0DJ5Bxm0jYPUmuQ+yWwwcKc8/dLwqhOBIW3+29dlspHI/h29bJRO
oBt7eMhtbv2ILO3eMNVTSOPKeMMYa19NU8rt4DnZ77QUFkjPZf/SjXZ/h4x2HGSNcBDCBz+Ursqf
IS2Z4AzAaUELnEh5P8VyUzs627hDUR2oJ/wDbI7aG0uYqN7GF3PfQqX9k6os6LqoyrnvMGy3xNQZ
5FIT9iQGW585fAfBsB7T4m2KYJuuminfaUatfdYUFgw9Sbxzi5adycjIJeHjH1PLoqGSNrhEZduJ
rbGqhkOyVkdf4YBl8kC1EBWKJkBDAlRYoAZce9MIA8JquLUYz7/UvudlAS8KeDE16muUoVhS163/
k/jxJKG2J3hQ9abfxGawht31s/zjEMvnpVq3lqZMDIJUph/T9Lmo08CqPhVy+FynH+U7eP2NSDqO
+lYmr2z6df03fxy1+Vw7zyuNxwtt6jPMOOCWXQM1Um+vf/pDqAXn81KtinyZmLFqTj0yYNvaG96i
bnpqfVA4ButgW9A6SQ3E7a+3tjD48wLuBISlchE5T52G5jDcDL7HSf5Wx95KgXhpoC4R+6/zs9Co
jHgZQmY7pK8yJqDHr6EqP3zrIBrPjuYkk7CAS2QGSvzNCLI9K8cwltYhY/k+m9ZQFf8pI38UdS89
+6sHyF+MKeQdkNprm/TLMKXpTR1JeqwRLQ+er8Dg5BTQiM6j7JR2JXsytPHBfqPjZhJgMAy2ysIs
j9r7Xmd6UzQ2B3oyknuYAYGOaQgUn1Th7KiyTFjLqfqSpMLaG9j6HNskdnd16jX7XvttWBlcHgun
aradn3q7VkzVbdyVbVAOOTuyPsr2eV+Ut6lI28cGj/JzHSVxGIFBvy3BZ77jrrJP4NF6G8Tt4c61
G2s3MeUEnj+Q7aAqdWDEIyhh8nFLyjHfUL9dY6Z9/Fjgc6QVRcwDgSVtTx5w23dtmSUPbWVc9IpN
N9AQUntQi/Q7b4X+EsEe+3B9iX+MK8VCmd2CTMs4vm6xU5abNN4Yp/fzoIzaKDBpSg6mrMwPwXn+
lnTM2vCk0W7AlFwD+y1ssbn8mm7czJUV16dCH5V5MdIPeL2WePn45sPnGDM5ulR1Q6lPRHf3yhX9
kVbxuYRY/S5L4nxzfQiXWplttTSradK7XX9ynExs86l194raJuhMNoRJEVkv19tZiBZzyciRO5KA
cNKdClxVdrp0y3tK5aeoIYiss3XAk9jpDMqlpxizfd/2VgHpqKJeORIWJGD4HLGbOFAg7DJfnUQh
fiV1FA4KKPK+3PGO/cLJ3wU44ccgb2USKMlaENvStWWwEAvncpJST4WfR5E6JU6d7BXe/c8077ND
NTIDshPu2pKP/bfrs7S0GmaP7x5XFMi8k+7kNnaQGScAgDUbHWTkupX1tnAGzqvpvYq7rmljfUqt
rt5UMocwbSkeVFmduEh/+k6ab3J/reS5tEEvv+KvCA/4QkEbSvQJ2qswDhkKkW6kHuINz3n+OY03
Pi+uk5zTqaDoksv9V3tgRyBMLjY1a4WUpU7MDlpr6l2h/R7f7/HycAs4x2Xlk50679cnfWGFzUEU
2cTjLENoPLVuNQSk9B4snz5Q6ty0/cURTsfB9YaWOjLbpb6HqZej7E+V302hI/oGmYM23zh4P4bX
m1haXuzfCR9KWOFYcY1wxiqoMRTuuczMXdFZX4GteMlMb1BF7dbMPZY6NHuc8imOklQR93iBAKPe
vbOjdi+ttQz/0udnu3FwRkCoXeMeidqp/mcKBFMdP18fqIV4PAcDwMenguIkdY8QvoV61X2WfL3+
4YXVNAcDTIQOQjIQhiBpXO7FYKotAY3iJc267CbWEaxvrGntgbHUi8uP+Gt/wxY4YfDV0Kcs0elD
zrx825UNW7nhLnVltvFcWBTycaD4OqRqflbl1N6D9tttIHfabhJfOa9eBZ2Rld2xEHvncAGnb0gy
6ME92vxJ0fvUUxs/fjT5ml/MwmqaKyuKwskjME/co+7Yj3oqXiKtEW/jFTnKjysHnM9L/bknylJ7
Kj+pvrZ5wCq7tuHIO8R7z1EANwA91OuwgAIV0KT26HZBhdRyGsYgHPzJQTrbWoPKD6PT1WIlGixM
4FwCC2KYkoJTUJ2a0b0z4DhRCqpKm2fgWja5G07Em/bXl/3C7M3VsJCAqRxcarITgX8sn1AUaSO/
Cjr4NwcjH83K8bnQzBzsMObawGQRiySfpoPT1jck4Y92HW2dYU36aeEuPwc84A6dpWnh5qeEEPsm
AigNxqOoaXwlpDMQU/Sa93wAYkWlxnSB7ibv8foQLq6gWbyzYUSSeVg8x9FXd1lWbiAvu83TNuQS
6MKpOsZeGVqV3uDO/RBruKSznG4mGa08JxaiyRweYdmN28HW0D6WQOhs48gZ9s3QZCvRZGH//Q8c
Ik79mppBnmAV0AfUUdm+6mIYlbpyTVNrQXYYhLV/42FZMOHlTS5PmdI9jMyEAaS3akPQR6J7vNXT
+76q7FNXCe8Ax+bx3Fi+3k+UIevmje7KIl3q6Sxupu0AMJQhxUk6Vr6pNPGCSyZv1/uQj72+Vj5u
gs3FEacu68vctsyJJz30C2PP3gnUZQ5gz1crO/rj1cDmlV0vLluBCg87+Ryu0K6272n5OXI2Z/9T
zW2d3E+AVoS6fdltq24qtolvnZxiTeD+49DH5nVcR5ZD6QIyDU/A5KZPvAa+HemTIfyi0Ez+NHW7
Evc/vnGxuUJiC2xb4+P+cxLDtKsTGQxDHQ70WQlnm5PniK9Ugz6OfOw/YPxfR/3QdNibyF2cuPez
N/mGxVCjA5JZVp8CkmFOZuHHp/ApUjD2OcFS6CAdsXFacVv7ZHt9yS54hLD5EQFmXVFYdtWfvLjJ
b4tJ5kPggEK3g6d8995zVW1aVrZPkHzgb5Fxpq92pp3tKGDRC+i8d+io3e8S4ottio0VugnE2GLX
ys9qlPz39V+5MJ1zgcGmB4A8zjzr1LTp8N2ban9vO97w0+dt99iBCvtkJxbKAX3drrGR//N7+d88
HJuLDeaqi6zc19GxdZEXdRxlP/GxZnUQ4YU7pWqbagME4WhVoBLZxTukooDDcg7dZB4Eku2NTw8O
dZwXziFW5wpu8NIj8qWdfH2XSpyOZZ2ZlfW+sLHmuoXgUsSD8nC/BQBqmzX2HpFo76diW0xPVEM9
4nPzMFuMXexJRXNXncBNTssgTyvrAQwc6z1lHExpm+bkYaysKtqVqtTv1xtd6NtcFaapa98ylKkT
ofJU2flDJNMX0esjikh7GlX+SucWovdcH4awpu1ohRdt6+vX2OU/Ypk9SpAIPnc6zDVh6gKmBGUe
6VNDH5Xz1affZPHlc0M0O9ucIcqpxfFYFqCLBFVnvfZgVwig3YOscoKx8VbA5ktjdPn7X/GuHRR3
oYPVnqxs8gsQCyFo5McWDaZKs7frnVmIqXM5mATABO13Wp6YLe+t0WtutOPhsB7kj7gdrYfrrSz1
hP/bEzKxWo6t6x5ThbKUc/Kr93ItYbX07dl7n9c9tAqVqU9mQMVy6HKQk00djLm3lt1ZyDHDw+nf
ny+8tnfjPnOPXI+/9TjaUMEc7mAg8bMroPM6ml2e91964//OLFQ0r4/ZwuVjbtzQGii8RwIXOSce
6g281ccb4H2GFSGuhX0+l4bpW+ZhA8byFBtFn7kNGAvk9satVllx62jOA2Se+5frXVmYormWJDQO
WAlNVwQVT7AdqY29T+w2B38p+ZxBNHhh/04RZT2EseEIfHTq18R69Ltxgzr57vrvX9gkc30Y/PIu
6TjmH7z+sCzuI2gSW14Nucin6w0sDdDl73/t9D5CidzNo+KUDDbKNYDV4H1sQ0Nu2lxvYGm6L4vs
rwYcVzgOH9vsVMEjFFS1ovjCLjepKUEfWuKWj0k/wirmemtL3Zlt9wlsSBAN7ewk4SJ5P0KV+723
4X3hEtdbge4s7I45/m2IoHbaZK19dBVLw5RZ5bYeWLVywi99fbbhsXJMETGrOg1Tbu5GD7bAFU/q
l+vDszQZs4MdYi44z2sOhtQEggyLeu9BArSBpC5RkF2kMCE7SIGK2fXmPlY/4WwOeGuGngnw05Ho
k95uTK2gp+o8FBIKv+owJSeTjA86heCq+9Kk+dMQmV3aPXfFWmlwYfvMUWiNBVd70oAul5uEfpEg
7mxMzaw7GCXEBwfCECvLbuHiOgej2dozeTEM/WmMoMLP3lJqhfhHG39zHbIdfX9lMy0s7zkqrRqn
lArgZU6GZQ9u0t42k7+rafP7+nwtLI+5WE2f1CmxO0ufEjcLIBITpGC08B5yGeYLjbLt9VYWlvgc
mkaJSiXpULJwpqS847WTPOHF7q0EtKUpn0eAom0AioTgQten4Hi0wFyLkMf3xn/93M9n/wa0rB0y
D/hNfepIeqh882CK6s/1Ty9N72zz1zWqlKJGzrcwDT0k/lQEfhY3G1ena2Tu/3ytP3jvkFkIsEga
K6aFPjGHl4dSDd5BGealIR91l+8mMTC+xTq7cJ6j/hftU28bJ9Fw0zp19Z0oyz/lcVVYQZll7Ldn
o6qv4DEejqwcDsMo+KOAkPfZy63qF06RMb749sAFTLU8YoGBsCrZVaAUhwIwpSCDOS9MSYta33JX
TEDV0fKQU2b1gaZZcxgakv4RIoVeUSWytypJMwDGkGoqQISRdAMLEf8wEafZQ0FcmMDBffULzYfp
lwsxHxqSDiLfiUedo4MnxV741CqCOm2GFxkLsymd1t32Xl09DzUdH2Iyya0/1NYGfCQd5u6Qh7xu
zKm0VPstTrIBbx/A3QGesicYtzX1i1OzBNbqtAlbl5KzoDAr/8xioHPFnU5GXdYKvPUm5FL2mZzE
1u9TuuNpEa8cZR/vFToHHvLSiB44TexEp7DvRxdivjW15K9K5e0Brth05Rz4eMfTOcKw65lj+z6e
dk2n7qs0/6KdNSTWxyGLzi2YgQLvedk4xSnrvWoHoYv814RnOgl9VuVbJ/PGswFzc6UjH29QOscG
TVLInmbAXJBc/RgTyJShOgZZ5LUyzH+Klf+7O6l/GcG/bku095OKA1tzjiK7n0JckZtkO4Ay8O4p
I4cwctryvZ282A3ijObftCndhyGu6i9dLPKDk1Bv38IRrtsgNa5UwEuh/6Rt2h08IMseh9QfbpnI
mm9sks3W85T41TmuwYw7nXW4vnAXZtu5rLa/+gACuZspLNITUJa4c4P3f4t8rP5UJpvOK1WpQ4CS
Lkhy8oVC/u3J6N+Fu6ZHtDC/8zIV7L94PQ34uFS/DSzVaffThfjB9XFZQHLQeZGK4y7cVSW+Tkrp
HRLocN5102idOxnXG2KjId/PTcgtyK+6SVR/LSoQtkbbW7NcWujePL9WYb4lJJ0KpEvFQ+21N0Os
j12qXq53cOHzc0CU4lI3KoNrs4nN9yLPxsBTZG9FZg3UvhSvZkevANC2dirOTk3zS7M75u6nnIRx
vAJAWfr9s+OXDLBoIHUZHS3xRJ1bUn9p7ZVH79Ivn526URwhZemz6AjUXrEhpr8zJdIpBfUfraRb
G5+FdAH9H5BnAzlI1nXWseozGeD06AKAK24h93FMBhQSGk/cTmMJqUU/rgNm1Fqxc2Ho5njPNGcV
dAUz69gVX433yKJbNf65vqoWKnN0ju8bhWWSJq2io4TtGYRTWh/yDdKHzsI4ePVDU0XimAjH/VqV
cBzCvSF3zo6Bc2fu+V+ly5xnAcWmlRNgYSLn6WKvIllslW58miJrHztxFHTd+JOQ8a7TzVqhdSGC
ztO8ddeyTPlVfMq9IT24ALlvYtGuCWQvvMqg4fJvgHZK2yJTZ6IjiaCZbA2c37AUeE7ot2RNINOJ
bOJBZL86OZhdWchkC5ur/KgSSz2afrC3aWokSB6iXnn0flz1pXOVubQaBPgktXX0pH5LmPtTyERt
BiJhXFi2GyuyJlR2wIbw608Cp4CW/3cQXB9kc8jHRMdaF1UIpTkS5hpyYVYXfyrBSee4wLjyc5Zd
htkRQAEV/L4pyGvp9fsKAkLX98bStpsFxEKWLRwAsDWywXokSf+90PZjG7PPBcQ5/M9tYzc1RWwd
ucxCZLmQZU6D3HeDz/36eVDsR9X3TuUdo1EGiYngSI4XwkA+9/k52i8CKbEX0otP0mJ2EA/N4+T1
rwCYVisNLCzbuWYOUoFNDYWU7JRXU5lAzxMPANTs3eci5tELDOOnG+guyVdoECHL1XjyM9l55s9f
BjkDW0T1JTl3eMrdOCLS+8EtJiB2GP3MjkQTl0THX3c425scoQAKOrEIYxfF8i71L/a93c6IFrKf
sB1oQAex2ZoSwYf3eDR4+ftfDUJezNI4QsZTmtxyE92XdH8xFJdJDzRwshK8P4yraGQe+CzqVSbv
0jO14p1pvbNmn6oz4NOXHfrX70+7zmFJItNzVb3LCu9ofw/Q5/b6RlkanFmsqiwy+k4EU/KoZGcd
cQ6ldiSCW+lVgSN5upNJu1Ye+3BRoyOz/AlYTV6aRk16zo3l7vuO6idov5aPNeAi56Km6c5iFdvA
9bA76tFfg4J/GMnQ7CyS2c0k27Qek3PUw6CTC2geFyFi8eZTIziP9inSf1yNDAp2g/gpIZct66QK
PIp4VhVQwp9w61tp6eP7CvPncT/Jq9ZWjYhODp1qvEGJth5AmosOrVOWD0OTV3DmdRPosXlcvReD
1ZEjoDDjb9Aq+zIAQ2FUAX5r/YcP0/iWlE3bHEaD/EfQTW36NnXe8H2oBAyESy/PwzRzvCBTYIdZ
Nfh6sY0yf9BrIh7gOeTupoqxg6tUvXW4ZrAMaceHEuXCh9aj6bmwEvZSQ+171+Q8fnCFF++GyZEb
JYj15tqk+pH3cKh3WgIq/OUJ+1BGdbYFfqd9TQrZot5ViqwIkL9t7vzcTjdigslZSvW0BcrE2gmb
5eeUptm3wmZAFCCxsYvqfqyCwnLKfcqMPiNJPN17RT7uYcBc/EGOHbowPZ0eSIPKQdGlessVyGoG
VwHIYwrxCPlnToMq61ErRooMu1kNdxkpWBYkUpsdhOygKjO1+T3sORhkwYS8caau+gYtunpPpEze
2dSwG9CtXpHM7/dNMh1hUXHbT3m8sfCK2WSWqTcNyS7wpDgOqU/lxlTeXew2N05UQxKJmDc2Ampd
qPa5qjsAE1SVHgYy6qD37P5EWV7tpqktwsIhZmfH1U0hYfWsY3mgiTlOtjoUdneUNqMIc+Z3Ndi3
sAl6gZVMuuOOrXF97+QG1ekCSPXRAhKIPUsOFQyr5yTQuUj2MvEfpF/lgXD9N0fIX9CMKXdlUws8
v1gSkil9tCD7HdBSTmEWl68aHlRBItSZ5G4WQnNh2qSQd4RJNBKOlR5BxvPB2oaF/C8q671h+k8b
29+cWD24cT0FmPUjQXIksOL0yIDK2Tj+xT2it360uLUG+aDMJqqGASlEh4eGFiawRD5u0kTdQysE
Ku9WTe5t6LEHYkK6sUrt3QTnxQmMkxviFaA15E+qKx9KVUebrhjxnzP2g/f1jVXxL6IR1VNG7B8a
cAFo/RUq7O0S4A0CV88JEorvRBf33InTgDPo/6REw8vEggBKZ1L/FLuiCiA2HEZT2QVO76hN1XXP
yrRJgIP8CGto6zAUvYsA67+PE+47gHc9uaX1HV6aYwjm4o1jQ0TRLp5GCCw2on1JvPg17+zfrQ8X
epQcbmjp/h5JDM9kov0wSVt8jYgObqRk73QetI29KAttUdxEVRJvqEDmUac2qvoO/ZVPVXjBfwW2
xKULqvV3STkdbZE/WUN2ADD7K4CsEGvs9C5W/i00WMAhr7+V0tw2AopdVdyfSo5J9kR+wxMIp3hQ
Bdj6KB1sUE/mG4Q8DUaSuFNx8tOz7afRYV/qWBwb232ITYcLMeG3DohfIAFT8IFH/9hNbgDnhHtW
qifWGojnZac6Aq/T7qZDajwkcMcvSvFzW/pbSKbdetn0Ap3IOCQ1w7NCxCfhlI9xMx6sxEDwUewK
k/9uSUNCu6l2rFZJwBvyRbbkHTS3Nz02kK5xch5yT2P59vmtdit9IK7CRrCHKIilRB5Yg43dMXZP
Yj+M4FR1o6HasXP8CQ6YEPIXrvMMq89NKSGRPGA9IaZBZbKNzTYj8rdM5A2LyB2WahlMg3RDI8TX
WEbQlfR3PqQXgorW+whEBMOgCTLpt6qDKb3npc6mqfnGFRB2GZm3nUT1G5nTH4Cr7nNts7ABK6yw
xx1qeqCDaZB7W7xMoWMCU3k/aFtwnwlqYcw44kHYJArB+HwsY6hulTjeQzebDrVd/VK8+Gnatg+H
ukvCXOgfEacvGS+aINUoNE10/JHRSGFfIi3IYfm3c11TBh5UHkIST/c+TY41IoUAhTlUytBDEUFf
Jaqi27T2D7w35jgOcrp1S9R8oCb6ENXTvcV9vLqI81pbWECy9IcHNdnBxKYHi/i3xPcx6tMWhLfn
lrPvubL4c1Ok4w9ZcsxPGpOgYXhQiUGdVZ/8GvPxKXLYPoNNYI2T/Qj5zDd4ckHSd1K3IwIkTpLx
3SJAAcTsZaBUhzaL9pNPIWbiWlvt2OAdOk8CNI4d7WMKHGv1kk6SBrmCTn+rCrnzBvqNauu2Symk
J0aQWm26gxqVf8NEbrY0RdzGs2ZbG9wxhk7fK2r0BgztY9z4m/QiryEVFmIOle4g63D6Gf/kGetb
p+lNL7zfhsYPoxFHBJyfuaqxxlTx0+v0q9+534iw1VZE3T4R2QuefyeomLO98PC+aUh3b+eXV2Zm
H3kNu3NbT4cWp3NQAi+7dwEaCjgYm+CY8zvWJGfjQ74+UeYHrICeFfGzjZr4Uevmwa8UeBNp8wYT
vhaz4MdAKTtvuTRHXClAPenJDfyP6ckhHdnYOh92bVb84U2GUms9tGEi0buu8/9QDUxm7sCP2E33
uWduPLDyM7B+oJDflJsu854hDfaI8umjRuYqiKMJakm62tRc/h9nZ9Zcp7Jl679Ssd+pAjJpsqJO
PQCr0VrqJVu2XwjZliFpkkzahF9/B65zb2lzxOKGI3bsCMsyXfZzjvmNKsx4Qc5I3rBw0uCoI3N9
l6C3BFmSEIBN0u9OTxVyPljhR98YQnx8CnLA9DBklgj6TnyxOc2ejZGWYZUOd7KkX5xJYofZX1Xo
V9rmOWZp1JE2FkevlsyKejPPkHUXflBOYGTXWFxrP4fyE5o7G5K7ZKhuigwrWl09prLYIaR+LHqw
YiSfjlnqgIxcoqTfcNxXjzvPHnIDZQlNfkOzPGxHYoc1R1THl9bOKuPHkrmnAQM4pCZHKX8L/Ixb
qKiBXW0ga3MICcw5dqbsqoBKG+G2uFdhw+S0R+fRAYr2UfxDgc9vdgDEmWHsVQ+IMEdS0Z9urx+L
1LCDfjDaED5+As1dP09ZevZrDD5sUQEt6Ol1BawTDshIyrZ+eVCO5QbVRD7L1PpeUfcsm+pJQJIc
iJREWndHO3ePfgHgiiZpWDNAi7l2SJhYxm4o5yokEJtNE3iBIqZvadNi09iRmwSKcBxiJbY6eVfu
elnpG/Cli1uuRgv0bYCXG8chO7vjtyJWP+wRiOkOs3HgsVK+UcAcnEghpJyhj0v+FGf13htc7OTb
BpXE/NbxvH1adi8kdb8oiPwjiPhv+nZ4kZ39hAQEDB+N+NHCmT3s6fDJ99nXjHAkPcwiqiB+iwa/
QUNlpYF1vUbdo2Kvk25uRIlNcEyuM9c92XWLzQZvHaRKqLt3wVnpUXXlCJQTCqEeRGzlZzcX6Bx+
CbyOoeSd7VnugKIMTJdtjlryWGWKBm3mGj8E8dMSNrdgHUS1wHdPx9yPQ9Og1R2iuG2BAFWdQeSn
kcasBms6Z9KkZth03JxCCM+9MqyxxX/xOw/CINeBCVoQD2l1GLOpfIAZZYl8DOGPeSuSm1yR6ilV
tDzkBgTT1OIWA5LPRdFnaXh1E9DcZPfF5KuXHmqaa5NkTRsQbFhQ+EW6+4yy4aebJwyqrcruVJhi
J3a0aqu+KpSR4ItZU+yePUvLIZBm7N2BtpWekwKixavJGgfniTSGFGGFxfMzj1MWKhAJdFBMcJoL
2hp9IkpbKEYi2NcgwuyjmuCH1Uzdbawm8GXG0h3uJzzpiwMmxI+NE9XK2XBZ48iNtGA2b9MzYNXF
E3eEBDYps9MDsnDkWGK/sm+sVO2njDtvvqnjvdRecmB5PoS15RjPcFwBsrsEPwn2EurOVqr/xCzf
v8+6Vvshif3unvUpHFlZnCDioFLa871VzYv6CBi36yPYPLp5F2WkzwAvz/P7pLOnnVdTenRMAtGv
QXr7UIx+fs15n++Zn3snqgcSIDQAjaYLqINNpHlTunVXhkzlww5w7aupo5HvGVGT2OVtZljJeXI8
fvQn1Mh3fOqRIsiG42gnet+VbbYrNKTnRd7oE8Pqd5/1Kd1TXaDCifdfs2LiR0ri6kucFbDmAsI7
zAShOKjXIKkMokQcmVQn1pl9ZCIaEpCk98HM6ZK7FJ7YO6r8Bkd7gvlRx3IPGoDeiJV9GDe3YcTy
9/hInOVQ24wmQhgAhY8eVp8qCVlVBBNy95f7ydotFuFEPo1uFltGf7LLwQuTWNmhjXrPnulPfqK3
XmQlFrOsXRSOOVg5ULrnCqfnzKZXozc84lB7xwoeGTXdcuCcI23/kgm22bKUkVaePbYOfNAyywLI
wR2BhOdBx4YQEMn9RPwzhtrlD7cyvn5LRd7Frujom2YBUce5Nu9pcc9bnGkmvRG7+phuhBdZBN3S
omdO2+Hq7kN9zY9N4Ib7JriCUeZXuCyriDxMJ+9kHMTuKT0dZ3r2i94IlK70iGXpvCvMxMsrJwXK
A3Vb3bdC3GaYE6T8oyJZhHoWvRrLHKpNkyk9ZyLtXxVOak9c/vYPntL95cZZiVkuvRdMWYO8ACn8
uWvT+yEtRSh6nKn+6OLLELlt4PCV9PB0MAu32QM2QyNmKHcj6bnSr5bxcdJBuAM3BX2qC+czzxFF
GgX/CpT2Fp7gYzETZpVF3xqlCdFQM5rAAXqoVokBwwz6mOWhjKfhronH4peTNuLgCUcfMsx6x3Es
neti6PTzaJQsLJiYUK6N45hXd20kjN454tSQvA4msXZzjvYqg030Q4MA1l61M5qlAPcnaAQSUTH8
FR4SwGLCFuagh3wqrD1oKyzCzsPYtcC3RHZhQZ8Bn4Bd5avsKD2+ax3xY0yZ3juFn9yPXMAXxGcu
PCDw0+wwaF1+SRDfPWQ2znyqLXD8meC3eIZWJ3kx/Qb7WYWNcNcVOEWrMY48zxwja6pcoO2V+yha
4r3YpgtxKsHWTw0DCXmbqYNl+tnO45Z/JQu/j0Z7anBAhCRqBzBhe4PcN7mJ4XS6MfLXmn/++btp
pTVT2zA8G4PDVQ8558e8Jahhjv9s1lryTwrAvaZaIWI8mPR18BLkC/0iMNtmU4yzMtUvrWHkxOCq
jtDP2XyQV3eVDO/gKAAhWXgHcR42z+fyyu2DpgsgZg5C6+3JfXnKn56yQ7zxBVfmr6WFDNdu29dj
I85Uer8Ap0R2LO/uDcDcAxWXb5fngI9LwzBBL9qJaTgUgrQmz9itRFZW31ea70QC5YlHsa+eblWp
I8OGu7HbnWDNokIXsXPtO2FukCDPktAjQ1DjqGZ6ZGPWW3nzpRAnrUaSwVIFnz5X1S8frie3bcLb
O1rhsFJ2IBpdfvmV2XUpyRFDU3GQvOS5S5MjFTbS3Vsuo2uvsMho+CmqOYqqqBCl/9oz4xbWTkGX
fxtG9XL52X9XGHy0RVisPq3XoxAuhyUE1318Su26DH1gluBaOKS3npeaQcxcI6oLWKuMbRY2aWbs
uxxAUeZW49H4fa6aKlRY+xW7zsuC3tKUbuGP1z7tYjtGBwOuEtSQ57Ea9wizB7YQG60298wPXnxZ
K52gCo423QTbbdCeQs8in8ZyqhD4Nza0lyvPviyXbgi0pCPPy/OgbifEUbHD39gHr2zrlkXSpkWT
kjoSzsVISbev1dlBWkXiUGjLo7NlRbd2k7lLvpt5oc6wpLbg3soE8jMxXgcH/PQH9O+RkLAdiim9
AV32+XI/XLvbYv6AdXXupEgbwOIO3mXMfh2SEWAgTR8Qa4qa3Ee9bGttZfXX7jY32bt3y7NOpz0x
xLlI7f0gUB6BcECdpiGcCq6q6Xrq/4gWBKYu+fudJOkm2+0yeRYAxkzTG/WvFVJARfyUI4Sm43Sj
N691tsVEYViS2R0ADue2HpporCfknwrqb8ykH5fl4zUWswRcsrnMzFqemf/a8QfJ71FSe21nSWCZ
UBNDm8Jlcaqsbt+7303CNxQEK9Ofsxj+LBVF6kEUfvbt5xGhCuDuwRgNIfTf+GwrN/gXBD1MZv1B
8OGkANthzicSA885FKENGfgfdewlfb7QA7dEDk8fz4LCrM/sADVMj2bZXAsz/yQQZC1qY9x4nZVe
sITRJziqFEZZjSevGhG8asHnq7qt+pSVCXNJLOg9xJql2SF26xr7AahXRgRYoltep2tNsZgBrAbA
BTrE+tTU/okgylbbDtKB1cnBgPyztlgMe9LVrsRmV5zjQj0OfX5Hc+MzmmdX1vlpUuKoTPV4+VYr
274lvSDt4T7Ok2I8sXr2l4X5uAqkTJC5/sHrLdzH2idbDPpuyBn1FM3OvpfvUT6IKUwHZY61YAuy
tNbmi3HfDTCX1lyPZ6DUi51t8wd0LDtwxi0p5NoNFiM8h7ceEyyzTsgn74XjIdXc+p+axvh5uR1W
ZvolsgBZja60IHwBip/uGxzRYpCP6SNRPGAwQ0mtrVPwyossZdEAVZJBdROCx2J8BjX2ze4tlHGp
+M/CEEvNKDU7A4HfwT1JG2Uvxc+mHRFBvmvGjQ+10mGXclELoG+aMlyfp1/gyNF8m+nxsoBpxsZR
a2VuIovx3RDXSGO74JBxsLvaM+/NdstNYGUckMW47uwmGZnU+qR08qkBrllJ+aRVdaupeLjcj9aa
d7GO22ntS8/DQjHQZ4S7Q8+8Y9kfga1s2BX+fZOQYw1iUmhxljn/pSGZkVo82W4dXX72tTGwGMSJ
Bw6DgWDwic4h21EwEQwcWkNtWd+QaDiNavxSOf2GdmmtMRYjOnF16kOCkkIfZwjIc2S3MxFTDiaI
LU5u6w7fL7+VtdIkS9bD6JekcxKCLU+flnvF/fyk0qENSub5Qe0T6xfSKrxA/pHbJIAayNLBMJqM
RLWb1C/weKRXhFTW2cEc+gWEG8Q5Nh5t/rIfnC3sRV9HaJ+3jYtDf9cRAIQS5LpPbS3ELjHTMYIj
hAoGQ5Br6B/TUIJdCA8FIX6WrVNs7Jzsue989AiLMYGcm1H2SEWf7W/tF713T3t91R0saNeC9rv7
TJ/cu+TevI7P9vGpuEk/8Y1mWWn+30VJ77bWVgvRWaWVPLfsJtOQUFF4eF5XMJ26/G3Xrj+/7/vr
owwBSisGS3RRP9g9wm0QV4VwbHxEOcLGx1uRLy6BCTHajpoJki2atjsVO6Gfk9thKPfMgVahn41g
B+QcNnYlZB4ZHzXVYsQYnGizFaNEkVnWRXlW5CFLCTm7guuw7gzruq1QF+l5Izl5yiPHHAUgRz/L
kyvThF2lYnV7AHlu2pVDYnxPO9MOEubwGzp0XVgg5fNkCrt76Y0sOxLLgwTHi80rKIoLIPbHYq8y
be6c1JN7oA5AptHcfUT919bcubK0LGEpwp/SlFmIQKGoPjKl/AltVA4b4/6nDQUeMu/u8+W+Mfft
jz7k/ADv+oY7StglUUhcB8t86Ft6KDNzywxxbbaZ++O7awN8Fnu6wxxNEEv/yfIifSHQaPEA7CN/
Y+pcuceSagFnTi+rY4wdVI6CpDQc6aiAidL7y59n7fLz+vDuFXQGw15z4jB7adPnFpB/k6c/aR9v
jMzfabgPPv/vENO765u1ibQ2w/Xz3u+OGvzzqO8ruq/g6/zUDzgVNlDfHRgoUse8YxA0Nq51AqJS
fTNTTh7t2mvD2GjNk6tj6IssIJadTntHXeoMnrxmGRDo+G6R/0aSHVVvoZHF011luPKqBiAghCBW
HqGTSR5ZWZvHGOS4O4AC/Guqgc2ecseHWbIb37DSQh2s0vl1r/t6P8lu2PvcZ59cV5dh17B+V0gx
HHhSOwEEj/Bz5qINm6FwIeyobBEmPaeIk3npzgNrC5Jqiz4pf0Kkgo/d0XAhFaPKdCKHDHxPW1jY
ZUYZI/3LYFBBIX1kCXR8LJ2lKYMSn3AErV/iwfKOc21f1DNX7h1r0pHNaL0H69yPpi7pkKVtt8Ty
a71hsSswC11xpHRNZO7LKxN22hU+PLPMjaPoyjz9u7rsXWco00F0lHTklHII46aEqciqHHqkvaH3
Pa3jw+VOvXafxbjMfMGh0FUNarsb+yxqB4U4SmTuJzgHVr88T+cbN1pZFH5vQ969UNsWKu98j5wa
ZwZXM+GAQGimIsprWh2YbMiO9wU91a1HfsDn9A9PSEvPLwoFSzd2cAeF47gOXYOLq2r0+iiGW9PG
2WKtKyw2t9KoYGJSE2xXpjEOPLiw+y2UwX4NF44/a6XFqg2TgLKAsXF1Hs0RrojxVTP6P2Fa+GqV
zuPlW6xM/ktMSDuAHdB0DmTx0Jq42beYbWz9Vxp+yf9wDNrSDFWv55Q7Ye9BFvF9aKHUgn0LEhr7
bICezNoCYK69xWIJa/xWtU3fwHkRciYX4qlc840D2HyJD6ZnczFSkhHF36nZk5OEdbVCxMM27bDM
s1ctxs9mshVSW+lMS/7HVCYtG6U/neOWBNK+lUUMT56tfNra95l//m4UDj0qjicLy3DNxdnLrb0h
++PlDrT24ItRkOtyGJKiMc+10wQQCsHcO4i3nLdXpilzMQAI9G6N8nR9jrnYxxxKP+5195CV/HBa
byPhsPYCixndZaRyM4foc9Kg5lHTgzN0u87l0eXvs/bpF9tU0+ks0mMKPNG2vS5zLIqlvbEF/vjr
+MtitKxLzVzbDuJ+hQF+8nBFO5GGhldC2+kUG3PQx8/vL8vRdCNG4lJpnlN7aq/h/5fdkNQwNr7O
x2XTtr8sPhuRqDOF1ZtnI+WfNCn4daOKN1Tx7PqkP0pV7gxZXDFsDzi3N9akj0/2SPD/fTSk8LhI
bHiEnLlpR3Vbhk2ioXGXQaGGfZVBPA3fvsut//Hs4S9r0xgISNjcjaiB0BTihBJzYWFDe0NdC6eI
rstuIS/aqlX7uCf7S4JFWkyuNQkMRav4Zk2PovnRdBuz4NqlF6O8qUeu6UTUucUoH/URCo4gb7fQ
YWtfaTHMddqQ2OWldWoHSNcB0m/gruM81VZzXZa53HHovC+3x9p7LAa7X2uUJA2ov6n48Mt1+zuE
M8PB2zgB/8b0/eti4S9NpDqzA0lTDNaJsDIYDYhT60A6OnAqIMHLJlC5i9Mm35tNHsAmEMTFq5Iy
xF7ubFmd/A6jDIpudPgU8mQAlC6/9Mo8sUQTsLZIhkKVJrYRZjRAy8oAYe/jJ863SHNrd1ickZI4
cVINFM8JJ4ZphKGia392vdwPyxIiR5Tq0y0vrZUGXBIJgOYvfJZ61slxZ6iCpZFP8R+Qded/+LEW
k8PgOZWJCIJ1GrjeOaiSUV1xhyKcOz2mW9uVtZeYf/5uObZHXRsU4+nsGzWKtHiT7EtRdFFs1psm
Vx9uW/xl1WUnkjrNzQIZAsPHCarhKCdiiHAIJ003NGYr0+iy2FKonOW6gQkTTKm0pOMrFUX/JR4m
fYZ3o4isAoa4wVggl3+5H699tsU0YXZ+aUi4EJ48Y7qDrDcLJtneS1d++7PrLyaHnDTSLD1HnLU2
opKkkOcK/any4o3pYe35F1sBuGB1DNVqmJ91Pn0bTTgJBcihiRC8oOTl8jt8bBBq+0tdYa0zjhoO
bZ481oujU5RuREqt9tAa0h0INNlt5egxSA3tXqUNLa7suCwOVW+pwNSGjGhhoOwTGNKbuYztc1PU
/vPlR1t5/aUmUfV+YkOWb556gA3CUWvUYPXkizlNu8s3+PjI4S/F6r5dTFmcVOaZIVb81MSNMEJL
lu7vSqThCjz68Un4YIWESg/wTmxkuuU/szIBLtWQZmoUfVK29bm16x3s/s4xSOhzXSQqXi+/3NrX
m3/+bs4AiZmCpTLiLEjlY+cOX4dSoppv2Diurb3AvP17d/kRlU/1kANs4DvNqc3FlZfkKHLL1dVA
nJ9/9gqLTQQ8fxDK6BILDKT4p2eJa0einFCicvTy9Ve2EUvNnh7tFNTRxD6ZNpmrbIcbko0PhuL7
WmGz59Ovl++z1hSLeUJw1Ish/DSeckpebNggBiYXqMG0Pv/Z9RfzRJWMkA2ljj4V8ms8ydAHgwUa
8T9b4JYq+ow6vm1JYGBhGtgAK8/bowIwa5dksgvh5pL+CS3M9pcqesHLLhszqmGPZUUyh0zRx7lq
/CPsES4/d4J3HdYp4BZGplkhWrQRyR4Vnfab4KOVnrQUzifcyajVOfKs2FPCecBnoROUYty87gtv
Y7pa6UZL8ec4prOtpNAn4PKiLLmWRg/O8BZqaB64H2xFlzJOCVgmRfKsO9NMfwVY9GCSLV3TysK/
VG6OhtUWYpDgF+kGxXGAx6hwKvpdmeYBVOBJNlxdHghr77BY8ONybAWcj7uzbQ63o0tOKPLZGAVr
l16MYZPSWFPVgEqRyM8xsVFYurX1WjvTuovxa7dU9DncG88VASxt4ue05Z+cFKhC3/dvVDs+kKR9
Rk3bnla53Hihld60FGY2XIEMOrYdihUeJdCfdvW1pK+X22Ht2ovt/QjcZjml6Kmdth8b0n3x6/iM
ncWvy5df6U9LYaZv20OVppY8w2rgOLhmwJL7wSL38Qhq9VQg/VxuLKIrq5wz//zdpNFJFI2IBHpr
S+XOq9F75tHheA/UuGWRjUDfn3VcZ/6Q7+7jd2QqCYLsZxTCdShG74tonLZsw9deYu7S7y7euaxA
AtCTZ6mei+xrmd2moCqgsj683Bxrrb1YplGZ4nV9MpTn3qS/XOguEa3wfg5e93j5+itDz1mMatcY
fNNrrOJsTKghrAl0fIqDt3H56mtPvxjYTtyj5pr78hxnqKCrYZ8QIBFWBlbubOlg126xGN8FCjxs
XWJ8pxUUUpYZQd29G2odXX6DlW3sUl2JYhValXHanU3rpGpEKRzEDnRAUDc+wCY9KW5kZW+09Upb
LHWWuS4E80VangFyOTqCfXUaMKcvv8fKZ1rKKuGW0VEQ7TDYUKYFfz6F7LWRP9rm6G08/dodFsNZ
KAB+qh7y3Vmk4nknKW5Lmm88/tqnmW/6bpjZ2pctkiICGwx1p5rpKWnhY/5nn2a+57trI4iRdCom
8gz/2EcmYF07ZafYp4+XL7/26IsRDHoB3DvBZjkroR8QtQN+Z3y4fOm1T27//cljp4GRbzqJs6PM
o0E9VPnXyBL3dv2n330xgHXRyj6HHdF5VLBzHlloqq0z1Mq2ji4GLvcA4sWzI2MHJ7sHW0/5rncM
8kOUjXNCUBjHRaGajc65Mk0vNZRZbaY+0tcDGErOcNd7E/TLeT5G2jL8T0j429HlFllZPZcSSvAa
p6GH3SGCSRIuEpiNyldKjZCwa6c9cWxiL98HNiBo4w+2lEsxJTqVyvvKqs911pVPNXHd2yHOFCpJ
43F8nGA/3geAAJBDo6wOstpqaPbCttlXlNDZTy0y8xKgABjUtR0z76q59n5gKqaRlY/wAnLNSkYd
nZI+SJHZoCFLiv44KGV/AkDcFKFv+ep2mNQUtqLWT7KhYxuxPsHEyGzZNqGElaYbdmXfHQupXGjT
S6d/JECMPEjmiTDzkKoFuwD+j4EPvEQTtamFSK0C6nyPvUG6N6iQIeHU/IZu7n/jrCs/98JpXgq8
+c+YyepzjRqoz/VECqQOdI9AasnAwJJzaNUc9C5NjPJEHENdw1gPA3zMnFtvkvQaqM0SzoV2l+mo
1L2HAnfUIwaitlkbOQ4jNFQDlEmIq3fjD+WQHDnzqgjF2DfXfQmwdICC8g6HEFa1uGtNPvlxaj7y
Lh2fC8+2Irv2+ZH57AvxQMIoeN6/CSuVN1VL2QFUHH1f5tOTV7gvAxl7nMtiFuiZdiFSsFfMhBiQ
zXRXJsM+HvBMO4qhpQpjfAj8Edh5VaduUDNC9jnjRcgm0e/LrLotTAdKyCkBb8Z4mGxR71w2PJqp
B7FkaYJEkWTkBusvQoKsuvKUkJGqaxwKte+FaW/5kWmZcwFV/A00dDtSmcV3cYEKNz/3WwQvy2oH
ilwdGCPMatKJvAADWwWJ0d7AycS4Nnq/iFpKbicKX0+R8Tgoy1pFCTA6oQaRJGgwR4X4N31gJjBy
Ra3/sO8UkkuIjv6EhswJdOf8fkHjbWpR7G0ZKMAbGD8h7eEBh5TCFrtx2qDyUhzSeqeugrGGjGkA
de3WTj1y5XL/vlB9i0pYIz64vuHvUm79jJGO+5Z5aXJCkXpxgCNSMoSq1v4dN6zpyW7QNLpyjWuO
bgoyMa2OgtP+YJrJW1ZS85C02S00l3elRJyhAn83bYFF4DRBzd9IxcFOwJNqnSQ/JACWB65Xeoem
MeEvKdBvfNuBYshig8+DzHH7k+zMYkcZ9hNDXj6Sxr1BczRhBZvNmwmI59l4InmpLOMJ9CfkeUqj
ufcQSA5YmtCTUXWyBo40/pGrMgFpEeKiHOGJ197UXxojlVdj4dufUAUFaAOYR5ABabYD/w+wPww+
GmadJSHgUfWD4QCQYtZtF7Zuz6KmL4pIdWw6ArlrAJJMgWWzUBE30na6amb7JTt1X0ReoHqd9ySA
pfNnUiWgIsGO+XEsQSkiTMEY0h3LiCRlfqjZrFIFcylSTvHSgPRysFEZE6S8Kp4yTEFh2bv4n5+2
IYQoIDMP/K1S8aPB4ChpSxgzdEXmBB4QvBCuJFVoOfLzGKuvbq7cYwxz9EBDLxrWdgNxvyO9m3GM
ATHLNcBbo4KvUk05AP8eUNztVKoQjD4vdDKnudbKop+JmhQASV0B6JRRPlQJoSAGZRPATh5qH8oR
GibLQsge5L/WbTIVlBJTSF7Rfu79oEnkquc3flVnAAz69PsAAGIwqj4PqWWl4GJU9S6ZRnHTgeXy
KiTQOKLIYTjkIXQSFNSebqwRFmwN1R1EDW7hahCarA5j3iYHMXYswklGHQ1v+JXqzA5NG+8MBWUZ
Yhr3UO8zWHu/V/5V3dfGj9FnxR0kYPlurOPsNKA4AYw7DQhSmI3ceaJDXSAkHfv9LS9GkIAqYBch
NWuzJ23ZEoVrLK8OvPXjiMgp/QwrMm+XVkUbjj2mPMxG7aGlaE/iauOt6Q2rCrtpSJFXkzbgZZMN
hjBif8fe8YzXxk01CE2jTZ7L2pEuFGSapqGAWORIkH6Vu9RvQE+0KkNcV41r7mntMBEyaCHxv6S/
J60L+A/xXC8JKzuDS08fDyMGPaI2NTAoCbkDd5R9Mz1tfb+8yK7s3Jb1BKMwgBFm2Pujb/hPiEHB
baPpQAu7fPmVPclSjdXxkrUq5SiBrDvvUA7G8KxgT7sDdSg98qpT+9/3+Y8f+j+Tt+r+fzYFzX//
F/78o5Ij8ExA5//9j//9XJX477/mf/P/fmfxK4e36va1fGuWv/S3f4Pr/vO+0Wv7+rc/7ETLETXp
3urx8a3pivb39fGE82/+//7lv739vgoq4t7+8dePqhPtfLWEV+Kvf/7V1c9//GXP3+w/3l//n385
v8A//nriInmVVf32L//m7bVp//GXZdJ/N5kNeaPLXMgdZjnR8PY/f0P+3WGWY7oMxi3wxMK+V1R1
m+If/Tv1fPwycy3fgnJttu1pKkAn5r+CvyWBQ8n8f9e2ifXX/322v7XO/7bWv4muvK8gvGz+8Rf9
HRX8360dHssjbL458z2cK+nSYavMuaN4bYjDME23MYFyCysdA6DzIHtjV3k5lv2aYdaqJUCpBTVR
jC6fgPY9g28faQ5eAnGOynBCCEfCisAMgxXXTYKls+dG1BZ078eDOCS1e3Sr4pcwNC6hHGwDVATw
DQmodveZlwHo6RbXlUePYFjuJBxRgqTCDk6hSsEvnAMDpY+A5gMsVqh56QQMeKrf8FHgK418N0ze
VVk/5TkIdbL85us+g0QPkxxHois1nCMr/aum/u757u1oYKqXSI6WCap0kx+AuhpB7pQQBhThyDF1
lHmyd5i7b+lj7dsPs52OEM4xKzzYm3fR/Kjzwyjl7ovY2E1Oe9NTETYo1FdOufPxIZ0kciYIdbm/
H0ESwb7i0Av6gGXji1sAIsYQ6IqTLqI5CdpB3M/XMjqgCJviWy9dFNm9wjF6J4CMyJn1kMT9jTt+
b2eBjFHshO4iAcwXSwPhfRr5VUIeW6ONANoCl+GxBWdvdGEU5F2Z7gx8c44a5VxOfCpSRP+ns53G
z2ZOxEHVVgHCKfKCI/KfjtYwxvBFoABbmlsXtKY2gYF1TI9l7EdZmURT3flRNXIaCLv9wusx4Epc
p1lfg+kovzbd9wq4PnwpwypQi9pHKXk0GVaQ0g3xlPOTmxJ+H8DVGbUTUgNYp6y671sB49PH+Udz
08z/cOzpITF/84l388MYwND6jXvVquQnJFwPLG6+zL/fG8mNosaXHGszYFg3qcDv4pwSlmjTyYx3
PupJWwPeyDlYeCP0/HhI16bHcegjEN5Cbj4W3SNAZSb63twQo453c4cwK/QDzwjFMwTbB2LaB4jP
oVVJz/M4sWkXQYy89zp3T9EdhkYdPHrgHqiD6DEoSQhSjT5cQoY9gE7q7pXkIdbVHcqCA4ddufXP
+fa1cA4G5NJWX+xcbC3mVX3u70kNAg38ZYYaPWxOHaO2ENtUTwJO0T8mnYAu0TlWurxvLfdWZP0N
QK7f6FReNzFcc7X3bPEUx+oWYM4zQ9HE3CfAJNjjZBJWnv6s/Hw394+xLG5gPwbLn33Xlruu5djK
xAfiJ5A9o+VT/BMPpb9jZZxMowDFbwqFA+RbW15PMGsOSKtvMHHtsZMN2ljvCh/vKrzbNnfAXkSr
4C1ZHO/gE7GfWw3E6R1v453CtgMlPlhhRagaYzfa/c08YmTXRXM7MIY4T2FGvd71mDR6H+6Mhruv
rPKapcZOy3Q/JhTVGhjbSdBhcHT23H/AuffFU4/C606wqDa7/0PdmS3HjTRL+onwG/blFijUxqri
Tkq8gYlasCOxJ4CnPx+KfWZa7DMtm7kbXdBYXEQUkJkR4eHhfrbtMtRMhcF81ntaW4EwFZQ3vjer
KKTNbWHt8FIsZZAPD8Y8oD9MVze1t0l8mfPxUDrlqW3dQ2Y221RTjcBdBjVIbUewGWwZUOqj0tmW
CE80aHhmzls01MNuQgMHcy1O5h9dNCZbDuST7ZWnmPnjXSkEg1dRsim80j5W/I7XxggOOtRdiBEj
vYfQVWnDnra0dqsl0eKjXxAUYki2mi4umXQZfUkcPfBmUW3GuOZDFCigGkFEqqW7Ue+7vbXXG4mZ
tnGotcL2rz8baWnna3H6lFb5XWLmKLx5bbLV5XzudO+hKjWqMbeBmy/1PIhT/QwQYG84DQNrnqug
j2KO+s7y5ZSRajnmXcXZBHKs78cO8WNNTa0Ns4BhWUN0cZg28Js0KbEyc96u19lbxyainEiYvGbs
d/G10q4CKBK/bORjmYjTz4WGJYdiJedYjb4ablmho9tR3OGemVkW4WYYjq5d11tvsTdu31McKSnK
om3yFc3+XYaP9LaR0S85LpOfGLqySytlPxad4SOe9w6J1dgOccWAxBRtMobMuDWcwMqwfNeW3g6r
JX6dR2Ja3JUbaVV6mLpVExrIULsTZoCNuakTcy/6KijadCvy4nvZaofSyIOlir7URRyKcjqpqbNx
Sqoy9Qa5w4Oi/2lo/pPewF9RXHctzbRVzyIt+B2kU1KL/NWUYkf1uaUe2KwniIPaiMNpslT6fTEj
dj6+xyaEeCcKFU/z/5b1/JVZ/D2T+GRw8nEJDkrUJBGuZiFW/vslMOIzDvHiip0tnAss3pskp5Jy
zb1U8jd1tapbNIJsu4nZFOvWrnJlN7NZyQH+AFVq1u/Z9MfFGJbJiKimm6r1WSsMgdbRKQZqC1y/
dqVXI54sES6u3W2yStGvuQGxtIi+5fWPNaZPnYOiIU2VudXPuZF9My3tJSv1e6VGFlRJphdZ3NcS
GVzLkkkA0O3jGfNT3yk2lbKl4Tey6Js1WHCE4Mh155S+Y+fI5yzOJR3M3fpHMj0L1PJpVJkpJXPB
G48wtx7Q8aIcR4LSMhfhGlbWh2YuSqh15g6PpEfmhJ4spPTrJlBf+8I9JJz8E3vQNO1D5SAWFB+c
sXqTnJB2x2Yb+X0O3Vq30Wp3DhVKh/UY32QyCtsJnaF0lSwtg/W1k8c3qvstpezMOI+z6aHFGATx
fF+TFWrBzmEs3uUybtrhnXJ1B98UM+zyzs7sQGoPck0ACU1Oqfvr/2Ha1g4B9ZN0Nb+W4hFpxl9K
bQbXtEVTjq1xjCf74nXy0rCDiiW08uGEKtB+aqlF28a7VB4BsVTCLi9+STVcPAPlXnMPqBOLaUcE
O2iaOp975oQGy2p8AMSNNztPsmeZu9mvNK76MNVNVAm9nbksL2tS1zCStEbWqSAzSMswtqJwfSst
mcpQhBGxZL1TFrmoYx5HlBmZi3nvyvLUd9VXsK7QNN/FYl0U19rG1OT/vnt+x6c/1ivG9aptaxwe
LNzfN88IIbYo4frsZDSrProuvsAglOBShFxOoqR/qDY/Ibr/vVvxoXNM3dPNz7ZEXhebFaLaYjeN
VXBNN8hE57y+k6i5zkPMnDAh0SVLsI9K+ohy7nHJ0UDtX0y9PGW6RUBzA6u472LWg3vwxA+sAANL
bmVNeF1XQvK9tYydLRWGxPJdJI914UB+dg+TZl4ijE9d47XXzH0LL63BRtjXXXRxbWRLzHdFd7Y2
SVVHbNBhkDC5HCLRv+uupjVBa3s+Irws0/iG52JMzWPtHdfkOY7QOuYtrNn2vz+iK3z/uVLyLN2h
ZEOjlgf1+zOqNF1PRlWI3ZrWFRHbiSk6CZHc9GJ/rF9ZShLxcANPBxZ/tMPbCJegjcmoHDpvQd++
s7lQ7w0nO7qmc1Nm7tdzeYgVElSyPKQXUEgds3LXfWnMCVvBNpyS5SI7dBRjc7P+4VxxLrpRBopr
7uZ+/ENL4Yro//NNrsWlpYHrfm4PSi8Ghx8IJDyEteKYZnNno/IjIM0Dnwa1rLZFPWFOVAVDVYaJ
V97o1jsOpGGevKOtV91lWr+R0QO2AKeCDJqOY7iWOddHWD+sj2ytoJBVDd3yUM/REWh8q1pI83YH
hM4O63eTiTBW/+kRXufJ//HubAO5dEKD5nyevDRqpsKkNbHqs+K9EyQy5sG11DBth8ZHC/7ACOaR
fBYE8H09c1hbg/XTyLVbs6QuyDhGZyWM6nKjD50/GsWpYYGuB6WYVjclhw79n0gl18D5z4u2LeKZ
7ajqZ8Muo2gMu407Lpqzdi3xJmXcuLYVyNLcr0fFXI2bvBw34GSRgnyKgw8BYi2q51wMh4OruEgz
xWfPofL4MqRswME+u7ft9J4+R1HDXiH4UWllJod+9zDkZbju/rWWl3lyjtrkRRCpcLH2kRcNpiq0
eza1TQG6GHugxQ1dio2aoFGXOtueRRprfE1gJCG6L+tu/PedeJ0r/8cdcQwTwUkSHshrv+/Ewsay
wigR3V3vwloOrGm5zlOwNGBZTg9M56FwkdBLaQVtq/tZUQVrRbq+RVV8ldnzelq5SeWbI/0jarY/
XOJ6GPzzEm3XNAyXtOyzR59V14BNSNLt6sm+liPkTQF3fC0L1xoU5QrCexHOU3HCJvwjT6PmNCy4
yG8Nj/AKB1gcg0RJCBNrkTTRfLXjIvz3a72u+t+v1VSBgEA1NctQLfXT7Vy4c2O0sCsMdPB740F0
Q4hmBE7IFFoEWCTG9vCxgtTZae6qX1mhejec1yM27y+mzDdGU/0hIP4P6SQXxdM1GKVVHXxNfn/G
stExomstVj15Dm8c4WjgGjD/BvggjstwrbdZrevBeVpqcWc3MfZ6f5JTNdc3/4+b87fr+HTqN4yV
l7AlBYqjbbCUXWC61g4vjFBxH3ie0tIwxvm+Zm2VTd5EirEuRFex9919PnahQZsc+SFMj6xgSIdN
u7yJ/FR2oPz2bTqdWctHp3ufpNz087G239e95OYAMHW3a/okmDvnErVluG7B9c3iCQjekb8N1vBy
XQh/Yai/oYP/C5f9f8Buz+n3VnTiV/8ZvP0N7/3/CeHVScf+zwjvU/ItLb5VP34DeNdf+W+A1/oP
q9RwDMfxVu1o2vQfAK/n/McwKcZsNFRUDu/1O38BvLr6H5a2dkVeHYOjneX9F8DL/8aKVz3Oep0y
iiPk/wrg/XwQ2Z7O1Zm6CyJhOPrnsRDMEmpvmZR+D2HdC5ifx4xtnNHdV3JxoRy89F7zMGlVdovT
73BE3xGLhLJFGRr1+pclV85xXh9hLapvE6YEi6p7W6xzkoNUsBRXrS7dq8P43Kepdhp6Uz1h2kIe
v2TBUjtrejnIHTK9zVv+KHNnfNL7cm1VtibOtTBu9q0Um6lKpnO2DkTlU3Y0Er27XYp5VSPIHvO2
t7Y4JsX7VJN/ICpfpW/+vrkZ9TTQSQVj1zhi7M/zA1ZeJyMNwn4vZJaeBnuYzhUeW72qnJtkHPx4
0cajOWbzXQpC3usLyV/MoZP3uFZYyIZskRQpd22Tm76ZefNj4kTZ1pK9u/14n1lG2uZKNz7Dzyl2
3WgqKfYMNRXbhLZ9pMjHKtazDQanfIa76p+OUZblb8cXdbhOmLQ0x9Lh+5profw33hEN8MEZEZrZ
WQsfHBtXJ8Re93WNo+qipq94ddZfl8K6oYctAttaRrDYpA6R11g2Csns2XLLdkfD3Qgqaes3qRf/
+ttu+uvU+Q05+J3H4tB40Nk/ro5XlqdqYAi/X2Pc4Fom3HzcwWc5ovANjGckjxkGoY+D0JZNPEvK
CuRlYuw2IkSY3C5KfwyLczvoTfm6qDVlrbtaaSiRcYMpiIKYApZN/36Z/1gsDn4buqsC3bNBddoy
v19m7nkzdkwJQdDLCQVO2fjdNHS3AtLKqYa8QBXT39pjWp4b7nkQ6VpCm7r/1hqVt4WNMaz4teM3
6496c3Ln2o33PKKRjpLfuO3mogizHLDaK4DwIE/Md2h5NAcBBkq5rfmTsrihO+O3lNmFef/vb++T
qg5PwbJMB+yG08q1GWn/hN/UOVaxs64CRGdC1TZq1hm7vtTEpkUc6rEb7J6G/uqNointQ1VNxkWt
FuuMa5YaQDqxQqfLlgN5QorHwfhjzrTypsW1BGOisr7oPRvL6b38QSm6LfyH/EazdAPYAsXtnArq
PI+ZzUzwhJ/j1AvvJtXz6i5OqZz+/Y3qNNx+3xK2bul0uhyAMgqdz1tCg33HeHMz7IxYk2GtzSRm
8YSUiZI32+sZYCc42/VJYfIQlax/S/p4L1u2fKaM0108ue9xkqbHjy1eIRS2w/CPagOMsZmLi2LF
3f1AA6zB0/dR0/EV19M4xS6Jc6Cj8f2HBO6Tgf26gQywA2fVG/Xo5n2eRdIbD8OYqRp3Q9czY5Oq
8w6tbvCuxS6/LzfTHOA7tMTdrVqnmEDAWdmZ8DTOCA49tsN2RoPKaIFH1PKeydFkv3ixvZu15Vi3
2KE3U2s9OnXa/IEqbXxOrdbLpsOpq6rpeeo/BP3RPmt1JtqHHUyL6gJ7lMJBGU+R5XibsgHaVbB6
ek5siQJDsdwL3X5ppyrlB6r3SNGaTeYp0Ynhbmgy81y/CTolKnwW01LkWZgSfbvK3CY2TyNxVqGY
ksQb6b4XfW7L78UISiDjPcxq7VlrFhFGzZ8I1Z9m8tYnQwC3OdNo5prGPwbU5rRc6mUe2p1xDXsN
vOfMePbwoZGz9sBvdeGcY1TZIDx+uMLmPco32Ry7mD/Pza7BZftcFRqD8n+KDHSxP20Dlr9uWJZq
6qQp6qf9XglnMaWhtjuCvXmQZZEfYtl3SFsPBnS73Lip0AsyMN/Zx3j3bWyj/sKwL2LkUxEFhZs2
oerP3lR//ff9aXzOWLhnZFL0yh3+YU77KfOPbU/Thj7rd5PUxU7Vsu6+myoMEPGRyqfzEtXiNC8S
+E/o2rwXtNR9VFh04Tj3QpHqTZGnCywib/nmaPlmLHQPMb+IKsKacTxs3PZU6+2CL5eowmEsbXTP
9cucGNNd5unVoct6vGewgaWxWjg/TPN2njEG1JcJ8lnxp9E1l8Xw+Ul4judY1LMmoRpy0BrD/xaj
8Q2KCN1i3LW9shkkji3zMRU0kmoVRdQKO8rRmh4TbK8COdiOj17TS5kneD82iOInueeb4LFeO+5N
/FIA3rQR6Nfrwl6tQiFU6esN/kHqOL/omv0lMXsO8ZgTWzYuPhQWratSrXbq2v9oUp3hyQTts1Kk
j6Xs1QMmVT9N+nlMZbgOUi4Oh4kOBELl5mwZqMCZr3c3pqJnZ4DhBxrwWaCra7/TE6Wfjs1rkt7N
RlNspkS5jdktvoWpqVHUfSDN6oclavhyw17o3u0wLrD3m+TkaCIJo1a1QFsYGaxoOZycyaKxqKP/
H82QnbKyybZKn+A5mSBfuMJGTlFYWy+N75KRP22V3Q+vV24jbCdiFlNQYANmiGTjTa/KPMdwLJV9
6kjz1lruNDEGWpQzH9fliNdhXIo4jm3s3ES7m5Rj/GBUyq1s+0BvAI6GGW2eVC+ZveFPW1MUGBiO
hamAWoMSu18cnVgsm8UeRVBG9brY0l3bMgCbOARCvGFxVjX8TtgkEbEKVy5ZAHbixh/p1nDTUjVA
cP5UKdlz2o0A8GCGA8RVrE55uzhVYdY1wnyUIkjwKIRbmaZA21WKOJ1R8fQy9UwyBwKjPKuW995r
2XYQP5sViYt1GBHTKpmmDa+ZnaiBGNFxNmvvezG1vsaG8XH79AA1WXJ5J/aZUz27DsZsEbZlsE6x
UcOb59dkdC94puh7JW6DOu9sdolsgtjG7QwXJxUBJqbF5uolG+Da1SbzJfIJligqH8Md2l+YmQ2Q
AMxs+JZI7wj/EFz0VBVB15kb+pNGoMWiDvWYJeymEZaJLm1HqW+xsGXRY0WKz9abjtufbxvjjVPk
CxXJFmTKo2dj4/BmFx2uVH6aZRWqtqqvaqtB1SBDrU5LP1KMrxFtqSClIYipVR/Eyf0801gEJzF9
wxRvc7ys9ssMlyIZshf5qIdamyeB3bQAltNrR+I/dd9Nc6YrZLWvDYdRNLRvqdmfWpggmz6tnhst
fhOj89LOeD8qfQjCXKI4jVla3R8aUb/H2JkG5TS8xgXKo23v7u0ZPZqqQTvJKryw8RACbCBvbdR8
xYDL3oWqwlI3WgzmvCGsOlJSZtdvyjRL/CGKLglXcJymGy1doMrY6hMDCAimRXFPe9NE5U1r4Y5j
POv2GLX0XD58T1TW2Jb7qQ/VtL5kwql2nc75MNjLFxyD+ye7fIFUinNFhAgoLopQk79USvpqmVYO
nbfGIrumMurs76R603YZ4rMnqrteiZowk9784GjFvqmF9WKmE42ApdulIu7DCRG7b+VZTdXkfSgr
EQ7d4hxTctATEOYxg3UZKDLWb/seKFNr1W5fRYp613T6HHSVaj11fbklhVSDIe5begrkLHlrP2nr
QcS5oTyaaQrap5fODxVp9MLO0vdmuo9a5sBsOSXH3KjtL5b6UJn6/CpSXbtxTYF+mTTsL2M64e+W
5eIUaaP5Ar3fnwlhWw0b7V0c28O+xrUtjNNa+7pQCCtDljw1c+KcjF40wRQ76lcVu1bafnpzyRYF
veDI3c8FjUPXYcon8tp7xKBGKP3da1f18Gba5Uvd5BosD1N9cDCqCyZ0u3Z402D3qV8SXXa3iqXO
26VInsm/W2aSuXuzNn/zaIPdmnQQ7hg2tSje05dlDdRFbHQ+QV5+dZQstGiRfpeOw0B2l57yOVc5
EOb8aEmatEMfY8TjAnrz7PxEIKdno2FxyCPtvbbKY5Um1pO0yvM1d7cHy9iO8TphDxpsR219HJWh
Pc3SbE+QlYxMUvfq5sPM8fvYdaMRlpPBjLDYWAJ2QZ475VODZeZ9m7chdLN8OyyaHUrTVZ4UE2BS
ZSTAdQ8DUl+HWYGHgHmt98ok9gNxvv+paM5e1l10k5o0cR29BNugsqU1aRvnxUjqnatNYq8PRXvU
I5Y+2oosazOy7xYEkPdj1sX4cDkEuSQvn3JXe8GUEk/NVJt9d3amO9cEk42FB+itgEi2pSPOXqQf
546TwVfh00iM8F4pm0+Fw2malk5931cVBnCziUVdBbO7J7rh8zbjIlpW33DELkKX9BOLuD57qhTl
4fp1t1tGKEMDtPgkHvDajLpbs6i7W5kWELHSxPQTb+Hh51ZxchRvNyRGf6fr0J2ogqGrRG1/J9ev
NeQDRzU1Xt3FkEFRCy/Euty9FOuH62cwJ3LD/NsX2kWBQoONb5AuqeuLpNa3vYiy20Zd/vqAU48M
2SRacP0GvtsKndliChF2nJFgbWbsX9sGA3MPRlHaxzfXr/Vs/4/v/u+XVtlsvELWZ8Xbxl2n3TkF
4badDe2u7g3UPuahP2S5qSKNJltygVX2FY3HaxZdZhqlQ10loSA7uORW88ikQQ97pTuJJMVtuyzS
GmhHxkETQ+ZWBLbX6Mbg0IzZ6b0nMCptMCff5ULDi1Nr72uFmHTNaSccYK/1mtOUybnrlfOE4OhX
JVfPOZx9H7Px6aBGOWOAaMTuuPGGTTsU5nkzhGPuLG/O0NLaW0rnCdI0YlOr3uVUw0dU3erZXFOI
sbrTzGew1u7etKzlkiE3Q4ZIoxs1EgQtsvPHK0g+1b4kE+jLgcNCsQ3WuavbB6Un7I+O3fqGsOJj
QivDSObmhl1TFFsHV1KITm27cSPR3Fw/XL+trT/jtk13jDFno5T1k7HEeBpiNU2wPP0uotYY8Piw
8Wy0XiWthxuZZQ45TfuzTKR724iKvNu2HiPMa+lbF8lG4hjgIyNvPOtui3jBHD/ms9kF2vJxEglz
nu4iWgnbChPnM1lyFVKQ9Rt9tPVnlSZOpdAPsRlFweLIqPE7b4zvyzRuaiqkhypzoTlUpLgIZPb4
gSV6zjrLaVdZevagO1QAYuqpYbxWp5Kb9E0xld29NjnP0qZH7VRDe1NUhjy3w/NyLR86qNeBbQzJ
oyFWuoyCbyl6M3F4PW4ikf4k/wUrGzR7J7LmUdRee3IXayeKtaSkQ3GMMF0IssLIwqSU4Jr5TH9u
XqhWpGjGg9r1zyYmqXdohv40tebXOBj57Txiy0jrMbqseubwZr3kdoBsiAusoR4FRo2Pmqm/xVkm
sEnq0709Go+9TJIvSm3IjdlqD3Bu9c1Uj+Jilc7m4283mtEepRAiiFW7IluWA9MTtwKHtaNRmCNJ
uZs9ML+loldP5XB9iYbJ88evG1WlhYj7UW05yxBO8SoAPiClkrTZHBZJLc5pl/4ARhp311d0Kpcw
nSrzIBRVbqq+JE/vC+9ouJOy7dvc2JTV0D9kUfmgaoN96pv+ptPcZfRTVysPhRnY85R+qewf+HEv
O6hw0FKsLL1LXBQ8jT7slCG5Gy1GP3A0O7fmqIW6GMYnjWtg2iQ1/BhT9AvgzV/QVFN6cLUN+4cZ
tfBvCpK+oaYt2hItLvfINU8PXR8f7DU+ZIad/3XnVBS6TtI2mG9AeP1Wm9UkWMSBB6O/LqsL/WjR
k7f6yrz0vWtiEA+ssgbU0SsxxWGhPo2Tmx4qC6Zs3cj6xSymu66EXWaOVXaK8wOHupn5fGJW2mq7
qO5zhpUj05HPyE1355ZN6WsOGwZtxWif5nB4u6pi1iLxTpIs3+mT5Hz9YJnZ3Qec4GjjFkGmNVFn
81mJepu2ZbwzB5Rq58b6lnkWv2y7+W4ELcXCnkm+RAV7O+fpqB4H4LxD13g/lL49JsOXFunhrxBH
i72VZDJwmvZHgQv57TJlUWjFbnyoovmRnL44F2aBaYOjnq7PP9fVX7o8106vv7Rof18MFbNeDAE3
V3iZLM7w1aH38yJvvjpaOu8ZUjPDrC8TsM9KHi1mRrb6hKPy0urRNuaQ33ip096Td0CT6qR1uL68
Ls/r17RFQZUeZgvMnmg6RIaybJIl78g7pvEVLjv3ZPK+1OV2klWPdP8If0HWxrNgT3+8bEW/0leK
eymxMO0iWTz9T5/RT3i2ysrB2oMYbAyutmecqbuZuO16mtzHmjhbca0GMVNAvtV4yWN9a6zJF/Lj
0FPawmGgrS9vlpJiL4ZXeS6bGUt5xbib8BDcgWLYvsq0SSCYQXuelOtA4mg+S4F+c1emf312/e75
42xGY9fbITNJwzgzyuMHMJvX+RTq1SK2iaiYDiuzOt/WpkUKsiKPM2M7fjPkaVjAMoIKXZZqiHhz
SZJRtAbPMk403HbKVwmVe2/0unMu687BNTpfDsIozk5ijL3PgCMzO9Xw3SRWANlRCp916PSDKi4a
ltRb3UwVAiS+Etev4QfqHnO98ru52U/Z3HwtaT6xnfqYzpAot3RT1M0VeMXvPQ8qAyP7PEVXRCub
6s5yc0qGkSqkpmwOOtPQTuCw3YPlijdKYsZt244ehuf4kI3jSxFBorHnSzTIvz6kESTbKwBNPmGe
VWv+eQWgq6XNdhOEI4+M+3HirNqUXZ7t1DQ75ouc36parTYfK5ya8b7qZb8BqXHRFK7dI5V4Vtri
VRSpcskb5adaorSn5K56nq203Y/CqsI5oXsyqU65jRGY8UWTFCyOjo7KZA24BBuxL5l92Cu0uC6O
3g2BFHYf6iun14/BGrYZmt+boveWJ68w7pv83uu6H3k52zfWGrry0RyPoppxHVsJSBPlYYb90JGx
ieRc2ZG20lWMfa3CmS26hOREOuJUmEkVfgD9uTA4rZfFuy0iq93NyWj5DYDrZaEL4Zr2BINW1Pts
UJwv5vhzLPEyq9zkdtEafVfmbb6F97xsi74jTGqEQnjfK2ipQO3tr/0u6WbRSlxBDhwd6DtLN5vQ
0tZaPp7EZSyQoEJy/bbQ+uqoArv711whdoSzlUZ2h1S1SxyU8UaTo9xWjT5jLhv7XVkcV4Gp5wwh
/nDBZEnttf5UJGN3rn+qiojfgQ9gyYz9SZoOeCFSEdndYCXUW33yThBcNm7nXUSTVqG7HjdKrxQb
tYB6VbMee/hlI6mbYEOO66ViVvr40cLTk01V2XEQuXl2t5ii5Riiq1PqQt9Ros6hBNpFbkwJeTz6
M4/zpxJb1mMlix1pKIJYrUpZb6QIMA1ZdGAwjXB3vVuqXOSphWufW/r8eM061cUtk82SwSrP4eNp
LRlt7+TZAz3kMWhRQdtmq7TydUFEVfV2vYFyEeap6mH6Si2rjsCdXfgRfpe06JgpmR5qB/pZWTZj
uFxRaD0rDmkz2tFNnohNrjnoFKVTd8h02zvT93ipRJ/TB53wLlO6B62YzdOgzNi7x2NgMBK469dK
1tIUcSwX9xf2sO39Agzp50mnbzAZSo5exJMfovYwtp1ymdTiR6SBwzHuOx2n62O69tI+lk4kpoog
35qr02yL1ZVBMTq40R5r7fmNqRtvM3m9CEw8XL/2+G3NcawiZpcMtxazvBqSlK9aRDshy6vHSBgP
o0wQRoJxv82ZeHzFqfEmmV1yD8V7KqPlqMsiC6ZByhvTkMpLZFa3dhkV98yNzqEHI8bvOpHfMDQu
wTuy9jX/lc9VQkCkhSXy7L1JGIRM4s4MY1G6wbQir9faAghqhno+hNItOEUrpTR2tf4qbIpFqdnN
g9e12b4o46eKE2Wr0PA8zg4d57jlbXWVfZTzshyun1WusxwYmWBkYP1MgXgOaXiJwkIF/2ryuX2Y
yqwIIh7tblQHKOvX4LXGH2o55j4Bc9PiOcWRbqX3yHCua9q/XQqUFi8dzgf2fPIG7EKCuFLlixdH
2oGx3QF08xtC9cuDhbf4oZjMNKg4gnxRFSrTLNRQdtmngVEw95E0aCmuzUvDSu+uIej6Qeb8pb6s
z0sHvVHkxile7GmXdiC0iOFTgoOVX5oetrBdKVv9Wvs71p0nsoIqhnLFhUmwbR3HPaWdaxyKBd/F
qrNuoey2IDrVG3fRuFXG3PYhmBcUNZn9VTFxrFUyLzktzAWEspB+th7yBiti60BzcqAhfNR8A+Z5
+2Eqfrop8wSAuQqgQeZuG0xVmBGBKxxTSLxMuV/l9HirsjY2inCyvz6LNZhwEM7D2tGnY5kpS1gT
jN5QUqZGScb3LNe/Wmnq7lPX+MWwgbqts6Q7qTVlFFjUpSyy/h4QXgkynGHNWVBOSOuYphGqNplJ
WjWXr7WZ9CTS7hi4w4ruO16ySU3tKArMmfMWARxv62RluwHvdAIP2jqccD07mfIplu3NYgwvHHLf
nEzJA8IQ0I2a7JkFfHAjVnnkgLJifg2Yq/WBxYx2C8ApVc8vlpmSb2K8yE5jhuoahvwNCtEkjr/S
zZ393kuCsTS+KUg2hMkcHfIV0DAkaKERF98XszpqZr5BvDGDMzowlpwyo43xUqgXLvRFJRlvWngn
Itmr1agxjIjxLykmnHZnBKpOdo7XMUfCKx+q+e2kzHrgAIkSvWOme2XGGV7HSUA4y5iZ0QDc0jls
6uhnzdWGjQqDf1IznzG6fa61btAWSXpTqbPveUlCV2B6lEZ92666mBpM22iMqLVcfWP14YxWkq/I
2to09KZcdyCp9fg/05juFDBFMuQxRSTg7ezNG7vvij3L9pulktjoSqxt+h+a2umHwUq3fdc5N4Xm
txEdBZLANkjdJtSiYTdEGphUjlvdjDV1U5ehrUIyFmYngfhBVjInCsq4HUk3Bp/VnRymH8WMxeRI
d2RK9Sp02lfUEelbseL9Vml2VrYHYXlJQdYXtQksLJeQ4VgeBmzbg0p3n6kT0s24MOniFjYSBWW1
HeA7++7YPTvQD1RvUi4yRYogidzALEqD+ZjmmOZOMGPi4evpO0XvW9Sl7W40vpUKEUnN7JPpeh28
e7unE+IGlF1jGK3Riq7a65jq3M5uopFTHVqvLF4aGgu+2npfWkCaXT9H7xaesKaVAnIzjuOnrTbt
FxPxPMv6Ps0dnb6033m5a20I/P9F0XktR4pkYfiJiMCbW0xRTt61dENo1GqSxCXePP18dbOxs9uj
VkmQec5vaUMxyeypgfob0d9bSh9TtZkHk35gPoiBwA7tkwi8/KATAzcM6pDn4/1gm/ZpP+mV/14X
DiaPuppCXdpaqhnMTTkzXOBUR7buv5tojtvaDjH0LHGW9Yfl7pfN3D4B4lpDPDaBWGPDJvmBYtb3
rJ7+M4p5izVv+Ja2oDgT4Bx/YHbwNXrK6wl7W11Xh+IW/WQUn3LNttTadpg6fvQ1kaYpFRl3sxT/
wWm9bOL39q5MXIh+pmGnsco/HJlZXLSS0pa5SBVw7W6M//LKgxoaOro0t++lUL9jvpSRFozwcj4C
7mlEmGrm5LpnTXDX+ot12P0CBm+VeAw50Nx6S+WCCH0u7NcZrVNIY1Xi9OpTR8M/7lgT2Do/ZE9x
o1H2z3YdnPw5ly8baR+eQwZMNpZhq+tPtd0WWBv/UYHpKS8H84TbXx2nvE2gEptd9akTmG770jpk
ZaJk5t/lRvPi9jjvd2Yd4jf3OGNxMdrsxdEmaIqci2pbypv/7obFiPqt6+0KRsP40qSf5kuzEupe
XFwpsqNl7qfAbr79vDNCqsw4RXJ7vO0TXuyK7GT6qkvNqn5mf2+SscoYvjbW8xUk58CPB8LTc3Ic
IHbMBTWmxlj/8HrnIZQIG/o4hQDJblR5oO7eWp3wK32eRjP/XpGUsAcjcSOTdOGHgUMZP96u6YnR
3aAVCKrIy75RAC+xNiiQDqf+mc3Bi4dW/zMubhFSJpoQ9MfdBZEmtCaPRFMe7dW7mqA4FOnIT7N0
y7Nomu9BPwmrWqNJlgNo2d+JkCZoA4VlbvAgykz6gAqMRsG4nnvTZG6iQ+M46+Dhk3Wwchgw0CKb
BbXA1Fa+kdxbWQaJI/VpasouGWCMwr3XgmhEDwORRNbaqMkHofDK5RYHExE0yJVv7By4JBbt5SWD
Voor5Db7WscIaJ/XW+aCss201EtcmNzJWKykaQPcbq8b6fghWmRsED9zITOeTnsI6657yPtiiAZw
pFjpZdTrN9NovfTXQa52WAunSGdEmol1C8zxl819kMGD0dv/dCzruEkdfjITaRGT1vKT6V7rwTq1
mG4wUvCpWTfvbzZv3R6Opdf+dXz51ZDx+rkKYlhZmsNqK7dzk29bMshZw+jCviGF84bWZwL3bOKa
X0cSLAuoANhxF3hJ5mpvXCRb3BvEl2gjG0w/HFWrtKelh4DxS12HaKO8rKz8z2I1tbjL16TVYIa9
rou9Tn4tYuxwiBNwM+vKSEdhf1VGE5kZfeOch/FKfk6sA8S66HbafdNCZ5llmgdwklCXS9+nwmyg
Ome+Dya7e6Xh4tgXJgoTY32Q43U3ZP1D4VJE8QZwym5vkQdYvU7Fe4/rQfi0+OSD99lLcwh7K0tJ
q0h2IHEobBx9+lKCvlm/eN0Tf80pw2zc8mDtIuo0Hyh2Uo85as/IDsgAWfSrqEx8uxKtpAqctPOy
8cgDc9pnytOLfrjoTucn47im+tgd1aYHF6p671xVWQ/bOqY7VyCw8fAIznbiu58iQXDRYZjbRGqi
JZdp/Z2MIZln/2qVS3NiaRRxqWVGlNnyigzxSZJywqhrpBRO7BGfnK6i7Ytwj/my5/5dwLeuz2V+
7Ks50qzFD40VyK7ecLAujrqOY7sfhLMevaYM4kqg2u7Gr5oDMnPYNy2vghkJVrD02jzTbativ5tJ
38mfbB9rRe+5F3yr4jCq/rpAKiYroquQn3vUrpgC9wkvqlYuf6UZL4R2J2bRkwPlTtfFoVY+0L9g
RMe0792dmq/gMEjVhVZQbadah2fKdXnYO/m4msQ86bY6O7J3j3lAwFCh/9dW1gxUDzq3V7CsxIZP
R6uma2sI3oedH0TRy/+aAXzCQLlXak3saq152DqicId6ifage6pvQpl9yy9BhqdbaBLzSV7z+/W2
ZFqMvws+qUNAYXMgK4bnofjVM+Ox1HQtJZ5mZ1xh8LPHjBXnZhPr9I81YBywNx5VzU6GXbeRBTLy
9VC3/orQYu/Q4BQawlAe4EGUbiynnkNXbVywehFpRP4cF25AfOncKr1rfNqNOHGrZ8eu2A9Oyeiv
WIWxW6hX1NLXdg+MyGcaJB6K0QYzD/RIKHxrwz2m5VEJUxdr5t9cld++aVUMtYwUvgQh2liUZtna
YbaX2cGb68PA1h+KWn9XC5llRVBc8wl7eDB7fbzOA4EDetmkrlppMgvedmWsz80rCN37thLHcxjz
kbk/c55GgV3OZZu2N5MbFCc9co1vH4c3J+VwkRvAnjfpqd+D+mMrrukUx6NnvvWBIv7VloyYJkcv
Is8qrHKeohZ9soMvjn4YrX7Niy0qx1I7OdTTl+KDmR7BVKIa52rftG92YVdPBtEJCDq97MOcmz5V
1UZ2wKLCwR6RhdXF5+bObkgXQ3ButfUpp7BSd4ktwNQvYlCo1ufK0TF1JCNrV5z1c4t5v42bcv3e
DONQBBa14cU+hPjo4REn/rHJymhEdRuNGFvjiU1DLksQckUeGUoZX/Xhuaqyi5bXn5V60MfxUwOH
wx+3j6wHeOYqxwRgYRm1bmNNy3mbDkY7HiqvOOdjMJOkgF2k9kYGjN6HplgBmJcB2ZJLsFLJc0Ac
JhFkpeyO5vCfv5tzggeiutx1LVVf0lAiqQkwB8k1bySZdab5nKgJmaeul90qq3FrDp48WdbwCqDi
Rr4c/BNVxJ8mjG1UwgaRA7itxDr80a16TMZ5fVBbXRKYtjr89EhBc1wS8IL5FiPGNVJY+OuVeDW5
ZG/XDYip89zwKB27hQcSWPSP25b2wcoW9yid9rkn/xwMyd0il5SG2XleTWeO9knUR+7QQ242catv
D7IpD5qztHerO19XI9MfnJa5juUk2gwTBIc8tyibiHID+IIBVt58FITxECowmlEz2iNLx3xn1eD0
c/9hbBkPGiomJS4BAuWw2xaCAzYiMwxc043HhQBjtI+aCC2RJ/0wfoy2GzuD/19BUmCdIyfxZHDK
EMJHogp66Nzl6PQFsWEF9nCjqfB6Wv9Ne3Ap9zEDOd3YNrXqnNd/QNesO2sg5c3NoaBw/TEKGClZ
SvadM3Z3TvCg9Zk6j6b9z+leS6bWY4/bhxsQt3GTgQNN7nboTGc4Ld1eRF19Lnw99nIfHZNpauD3
y0GTqxda9OwcDC2/Ts1EGySCnOK7bLHkcQQtsaOMd9Onw3CtSdcb61Bm3QilSPSHQZGfRUsPNy7u
qSogvbw5OVu5xJmEx+p49Zgwdo28nBrhVbCj8hLfa56hRjaXPuzUhB8WVnNH3Fd0FgIw2ycRUXf+
kYJqhc5MuwONm158+5+QMh8D/VdZ+3zKzXyMDXclUEJWR+639epY+X/wKaGbteZV2D+DS1FNfvt6
5pZP/M5IfbAzK3LFHhEAjWF9kBySxMehJLIea39CkYCgBO5l/syoHLkso6OScRUwRDqPAAIO0D0Z
zUPnfq4Vf3CoESx0n1tB7ZFz7cfKPGSWZZKTQ8hWpv2bYVCioMM9JXTZn+el/KOv8Fk9Y2e0j/tD
Wdp/C7UaB30CbO6EOJajVZMYV/+ukvnFVxsna7ZE41a/oWeQEQKk/zTH+yoW492h7YK3jsQ/3vOE
Flwt9psVQHpJDaFjrOPv5yrKj+IGPQuTc95egzrWJ4ZeUsvC3cQh6uVFnVrLhqRkMXldm+dN4s4N
Gi1mQ+TU74brMHb86WL9MRwmzSUXeRygbmbu+0RI2kUSNCMa+eHrFcHvYoWe5wRsGdfVMh50S9cO
hWndWiraU2H8mWYCdUy6YtLOashnpIq93LWvdpi7MOhWTr7bf/SZg0NCl2OCfoxfWUX3UIHTB981
j55Sx3mpa+QuhoP0EA5BAWs77vyLYFwPaY+yWGk8HibCMnvVH51xWY4WmpbbRBXmhXtlJuOwAtrw
psaC/nBjF5qwCzaAp339AI0H1zFPg85lTgkMM2ezHczBXQ6AeuWSM8caNbl2C/XDszGGtkHMELIS
+AcAdtN6mTYFK3esC/8dBaHmuTqY8j3tkBRDIZtkwBnPe9DzJSQdn5lx11tWTIehHzfSQkeRkR9e
dPoWiyDjNqiNhA6UMR5ucsle4/pt8Tojov5qp6VL7L6nwlPuh8HjvVtEdtVr9d0YrRcK+J7QyBDY
Wgi8dA049rQI46H1iWzsZJE0rJiR4m3TFz3VqQo6apX3rJtqR3O8p5YybiMbF6itd7zS4q9ldH0y
iu5tap53cOIDKBxNuLU6S6d6p93u3spKEaO1fHNoQZ3rLXhG18DCs8jTZqPlLNs2A+HA19q3+sho
w0zh4/Z6cq0tXZK+stiKLTEfmrr9J7vVAphZPSSeX4qYmirjB9T1msXzSf7fVDODYdLyqCSb2LkE
nqbmVVIHASv+vFfZO4VBdpQJ1ICTFztlBprnzjIyrKlNisbzwtsGGNtGdWfs+htc6JyS/4pqK7fT
tZrNWI4QzcQRFvCIDIB434umZahwkXa5e7JCcUX1lKdLu25xp01u6gb+N4R0uZlHaRDEKbTgMaj4
L9q+SZwZ5RV9J9yOVLG7k+RZ9se1YYo1caVvjvbSq0EltW0+ar36IDyHc3Q1y7ht5ReZ2m+o7ojs
2aujyrKfQd7PaMtDqtf5ZFgmQsRlxcxjV1XTpTJrQQiB8UZC9r9gCaJg9f2wrsjHHlsjbrg7bMu8
bnU9XmfuKD+XmLALFYRkzX5p40iQQv6i0a1+NQW461SYT/kMGGwb253mb/ZB65FOZfN04gkdcMV7
1ZFV1UuWJqnyzksV52LiCPM/y9c/p2VAKa0LLPTNeiUfd0pNfHRzLxLpTRmqRi4Y1T1Rb/O8m2M4
dAMhlpbLTrIRtTgI55kEDtxFGQP+YtkAg+0MI9FaM1PjaiWOX3F3ghYTyXtUa+lddCSee6XStp/+
bCBmU77IpHNp6HNM8s7HlXyUTB03fCO4qY1U6F0bOt4wvPx6u96/QKy8BarPCDfy99jTjKPpjbCI
xf2EsOvSGc7b0KObHBi/Y/qGg4G8yBJryXlgcXTqoIiR4V5k75SnCd7oZsxRSWabbmIsU5ayCsWI
FQjeWjxQJ8K6UnrjUVBDFre79CA3/aQsTJMoHpBza7D+7ZPjR36OIEYx6MuyW4mHyx+3olnJ/uWf
vGAkYVMzD5XtDonueGW6ek9LTnIkCHB5JqaVScjTDiWelIMjPkt05lrQvJgB2p8st6rjMPlPbWPG
tsMipwJCFUe5fOiVYiEam78GAXuRS8ImomhxZDpk78JaNHnaseF7ScWiMbMi8jnZPvzFXD5nBVFY
cuy578fRvS6kwa0+F7wcvRp+0UCKVPanPdMQlgPV7R5SJIWIra0A6QlkvYeNOOgb773lI3b1zKq8
VnV9kGVgoU4jTqIdcH6w2n8POcM94oixmdtT409Hu8vwGm9NvLTOFCFJAa+Uaku7ACx80nIFJr3E
YpmCx1aRCoGXgqPcoYMbiMyt/AaYYbMu6ENfiOZMZFZaT4wNFLVq02HunY+29nZkYf5bZaKq1dyd
TQKId52m+ZxPxp+5rt8ql8uRKH+SPvw8ku2aJ/rAt9M6wEN2Mf+KbsqxYy8PmDqcS4WpIO5Ut8WU
GeVk1mEY1Husg7uQ00nxyIf26HxTFjVcsOYfO0/bGK4NmCnE+pzM+7Ge3F/dMp+DgN9QucAIYRgp
tOFSqTBgiH6ovOXHRYaPlNO6dPOEFpZfTe8VVrrjFAvHSlsSQlnTbS8fM9t5Hj2CpSp9bRM+FQK0
TiwMkSzJtFShn1CwsaJnZYUVyvIC67jY36qeHKw5D8CLxR73ej1iRDXZ/92b1ilwkVJuj5Mas8u6
Zw9lYB4Mb3BBBRrz1k3wtE9kDSt/SdkTikNAIFlnEn1gzRv5Kehc0W58MEHNj4GHbEBxuJYGQngS
QffXMcPVzsnyvswWwTmEAKBW0+M2X5xE0TOuL2jpA218zOVPWbGSufNRKnES5SyJN5/ulAOO38k2
wWtoplO/tadhIhaJRcOP2p4HtdM9/2Uf3UNJfkgo5+YMVG0+Mp34MJTzsw2Yi29yXz4K17zugc90
22TqMtd37WrlV2nXqdIz71RkAgk/2T1It2LJ+M7NaL3zKAl8zvn7QtKKKqw1boQqT0uvz4nkayy/
eQXHl5ciOHqKIbUMFgHtMOlh91Sq/Z4XVX/ofF5OZ6bFpQqeBr17wQjNttRzjgzlvQ+rCw6Ub5dG
C162fjDvkcZQnmXfFaP+jxHiblNQZn5h2LHJZhvaW27g9OjHM6mOGEEW0nJMOLTAM6LJL43jKhyg
HEO4r76fveUNxux9XP+UIMwHHnoY+lGPNb09bu3ylI1GFylu4qnXtGjCStzmJ71Yhgtuw6fGATPx
Sn0/NQJh7CC9z5YR05q1p3UTZ5uB4FC3RpbmknfbHnaEJ4I3R6gYyWYXYYn6x1hAOrMTvPYo5lmP
gnefChW+1hRbWvcnI1I5ESOR4Ba6iG3vTtPglfGKBBbkl+ZtEi0qjfw5p2HUHktfO2hI4vscG5bd
Pm9KuEgZlMfgpsUs6cUFm09kx+4kfUBspsStJjqzNXF+uiSOIyzyVmA/RMII5SLRzv/57qwxJwCH
Wqr74HH+GuZPGAH7e58erd6uUc445kWZ3zQfbwdMTHBPnnMFTOxjRoUfz7W6ELbm74zOAS0KC0KT
6y++oY4IYVigPLcMdW5IaiAPweT8IWUsHPu6O61l+1eV9ksDgnfRHP8wetWTPbTD4zDd2ci5Yjjr
p7oHMPxZtn67VitZcSEp4H0kMqL7CvJcYOjEI7FHhKXMeXsm4WmZ6QQtUK25tsOXKp5XiFN4HEjq
Vc7jbTKCRyC00F2Hb3dorUdtYS/bS5N/tWJncg4TkWPCU0biiuq/rStTWZA6CtxLqJAoorpnox8y
qzzk/fyAx5LH7hamDL9N+9gHYoJHtyZO3HGQmXSsj2c7R27V7D5S8BkzYLFoJ/yjH+12P6k2e6zJ
Ko5c5X1nJuV+XfHVZu4Tph0OoBXvEBv3FllKyshr9leo1PxcBHW6aQWhMo6JZvS/wnXKtGomHmNY
hkPgkPiKOOK1K79v5qibit5S6Y11ysfqB6f7qRpvE1E9kaqBOcgtSB+sBY/coqxr1XnXYR6tE2EM
YTbMCuhjEAdMa/fSbXG8+Y0Z2Zsf8TA7aTWOj+iWYl+1B75L42D5RA0ysx82Y/3NkXsQNVjol5Af
EHiRdAkKGsqjzMYJQXqAPw+fM6bsi0cCTOIqBa5ifyp3JPNbtSXIbJ0yGuSRZWtGvJleOhVze7BV
hxajbOeXlXIUrcoP1QA2jN7yv7aAFglGtR1xkQ1QNOLZtur9ZBQ4r4ucu3Djgotmq3ggViK2C+jv
WXvRS12+Dtq3hvQ4LBv8NotHyOTqWbG5V+xC7ZJF+jSR1tbyF9Sbzv1YTfflvkFsQOdGja6Lk0NL
QZit3ZlTESdCXMh5JRaC0ofiZfchXMwa+mIfYRmD4NLktUYUFLGThq49A2WJg6VPb1bJdI9b6s4e
Ku3B/QtoKg7NzOVeLkcIE7iehhwi6DsBN9ENAW+CFbR/NPls7SYP0X3v38liAio7WaQMB4AUqW3y
FCIopLAb4xyJaCHDwS+pBlF2k1GQfh+KquAypU1YDO4fkoxgmes58TZ7ZlNnSsYOlpf+naPB1OnS
z2NH3jzRzQIi5n1r+tae80y/TL33EpRbG9tq/M5uTaoO+XQ0to7JLF9NXzpohSw+ROBFJWPSKx3J
d7us7/sdD8uw1Px6kck0Y6Od6wkVPA/4P1KUBsqnqjdS552UTIwvE4FGrBk7eQX1fshm2q+C7tsz
IedaSZlNrvszUA5ct1iaP8x2JXs8STJSadcb8W1a6E9A8R6UB0HhufvZGYC+rQ1Sz5bvEGOsQPu8
XMHY7yfNfQehqQ4Q6Mztxpu3/CoUpW5Vn33RE4/KVp9Oen6f50dnG/HpUW9UQe+EOMMQN9ACUdf2
RiRtxQdCKLazE7Fg8BGsg9hMHy2PmE6YdtlIgr1PHG98h1YsDiWl18bWxy65PKIawIDGMeUUeSEh
zXfz42ivb+xU8VZlC8ZBmxPLMf7RdXCFRbu3+u3NMSs9NVpIEyyCPPHkiDZ2NiUZb2EUoMu2MV3Y
Ym/DfmT/d2xLPw4Ax3NHS4CwFXlVq/5CasW3O2/3VetdNxzRoQthp3xOncJ5taRz9qb820BOdPYq
TkNNjWRJVw9BqdJRMrnoMxgxAqFXV1bIODtwE73tCLTjTtBcqZIgsY3LZLcq7czpatnWR1EZd0HJ
0bxdVace92neTlQDHO1dJtlOfD1z2COxqHlSmdW9mEggrEimIiTy6hB7DGIHQa9p6HI3RKOGKb4G
9M0d0SpI6tnxYYLuin1+nFb6IMj4QKdLyNXuUILpruuQMAHy2XeEvcUKXhy0zyRGQJ42Tyj1n0Zp
fMl3qfOn9Xx/8grvrXTXLV1VdySHoz7rOxEuAbrq2NPlWRGbOqsgLfF1YZHFjWvm/vc+mtSnC6ME
zCMCzfRfTG9/2gL5bybjg/DG+a4QehLgq3cRtArNfzSlt8fSh67NaGppEDBiL9fpQujfb77ljiic
EMyBN6CzX0u7ssKCngKevO1jMtbriK9nspwc3bmJ1IILfC7A21pSxv29PBEWEHMG8nqu8kR9zAQT
MyaexmJp18ORxq5/CERsqrt2LUKsOked/t7hSBZWf9EaLJ6I4RieZP5OlBSI8jAhSpx/Bsr7fNT/
0NkTPHCpu8AnjZtIUQLcEEpSEuc5tYKkrjq+ja14YN+EOe9h/26Z60NgGg/NaJpUV+dbqDqsssFN
zDOjagJ2evtxVz6Gvnd8sK3HkdQ5kGJbZIq/FJhiGMYaDD7Hs6DYRPUh+BS2n6e7gQKuJY5KTE+L
naFJmYjy2c4mqOOI4Cvz93RQ4x9ZAc8WU/nHqft/ev7o+Qv7wFjmkakOVLTElY12KSjdp2GY38rV
+HBIvA8pbmB9K+h1hgMtsj++l/82TuccePXOeDwvk4cgsQ/e2qyojgLUhWSxG1FPwwzjJpbzB91c
fpoC7zAwZt1pH+3KdahnwN8IHfHnF6jeDVKA8h0XLT8ay5ci6QJyxgrvMnMpo9c1brs27Sel1X9s
+48oSCC3bwODr0aYUhQfXMPE57v4I4gW/aaghoy8Krt2vfe3J58htvX1sjgujbBC/jS+/gtw9SWD
6gRbLBKa21NTrXfZoWjtf22O8hz6HTo1e+buVah6VQfMiASob1K7de5q/KajY545kMOSQvKI/RyC
GOOXlkORBCZ7spdQg5o0sG0U+IbFXuKyHYH27T5Ph+WzLBo0mnue+gjuo3wbKaud1/j2K7A68y03
57dJDt92nf+gQzrMsn/IWxHcxMhHNwAzUNa/bMzBAXPr5K/Zy+0plZ37OG//CGhAJjYGdzuz8EYM
bLeyB3bz+LFqONfJIiNN2eTW45CsVt4VpwSY76oEh++TS6B4TCgQLfVB9+5J8Yh3ABkNtuMGqc+b
3U8kNYM+e65cgWVxvTeMWMhktltzEx4Rs3jtfMSVsBUTB4gfDqYJmuCCHuyVmTRzjUEYbJgqmrmJ
NRQ0gOCI8QzxVhgE8zK6P8/F4iYrNXInU/wCprzvrvt3aPizJnAaJt0oQ54Jj0JcwnadPPmLsPar
MYFyVtJbm6n8u3OzRboIHtrCE4nb4UstZhfj1BjmsxAPfPEHf3EJi86qaKlYxywKQPK8iIsq0W4G
zhnQhL7f0LGH306K8z4VDeKMp8JjByAk8yvL3Df7yQ70W9Dlfx4+03QvSMKx7eAkq3WI3YLs2Fpg
5u9mgbneNc3bikOXywwMYmT/dkjkg9JcwjLt+kqMbaA+ZgSb8SCRJmRkCsDhIiYcyPgdNs7KWbvr
NzKV951o3ca8J4eA7N3C+ZhGCPVAu12J6DYm7Fc8dO2lhIU4Vo+ug/E8UwskF0G2xM4vynAgCxi+
rBUQvbA4jGsSJuOsZZqd5tTb2mNlbUYIcaNEeZqJCW5UzmdqVoJCgolU4yCPF/TRq17+7ToWYrNr
NY5f5+CZzwgJnIshpntv0e/4Pzr4u6FHgpJr0MD6Q0YXgJL1xiBNTeZOlj5dNwQKuPyG6z8k6ACN
Df8Zfm+HLpP4gUAJioIoV3VYrxZen5QKinsfdvBY6DKuR+7nequckMHbJknd/VWZ/mJo1XfLYQ0/
Zrws2KRCyyUQO2vb707Zf4LmqHpizoppqWPprF8knRD6Q1EZYVxobkheutvqG/ZXUiJh7HV/cXaP
PAl4pEL/43nLcQi2Q5UjimHzPBq5kk+2nL9lg73YysRvtsuXVlo2rKt16mt9BA+fkXEhxQ71OjWX
rH3UnB/PqH780bqbKePSa+Yko0T4a5h7ii7UOy/P7Nt3iyop2Wg2EddaRphuXtPIwBZgeNwUdJsv
BwUn583TuTZ1dcQrViRo39+MhXSHwXJP1jzdsOjzBijT0A84TZ19H6DvLXF7J3SJHRSc2Z43FwMH
Fcd0du6CK5hm0KriWJr1Q2/xzdfD4LMID988gPgpqgNhbT+O09O6VbC8jmZ5ahVYe0cybgkMG7jz
367lNipZwGDoMP5RQ7YZd4Dj8K9bAQnat9iHgj0cbdzA+V69VqY8IC96q2f2jnKe8UtrXA31GEQC
0zOkjpefLLP42PRTcWPXe6HTCoXnJlRFDn2jVXooO7ZXf0DRqiGPJFwuDw1jvbM5/lGjrd+FyK8G
CElp+ZE2IPLpWAnJiC+yyDUrLzbX9tKJc20veaomXC6bpW6/6UaPiXG+bAMR3IZJsaVsMPU6kxvS
sK1HeKPuHR9hLqiBOpfLXb21H7qr6WcktveE7hD/5qgXd5DtadFRqYJFYTba3oUHcYoAdUmmwu7j
TM9qRAuEfcq1RDeGrhqN6iXIneBYOO1JtEUWY9jN4nYqPgsdFbOVawIW13naRmiZrFXnqused3UD
1fm64eiQtewz8nsKAV9RahenrFBade9T9+02zsOEs+8wDaR1F/5wtolpQB9WXO19JErKMq1k8+oH
ECZq0zodrRpwR6zQhR8nAgRYwqAH9iERi71GO8kmcKY/KARS3+9VymKM2rDGydS488Eeel5kPJr4
LwRVfrvk5NXesMRxouViiQzckYkX/FeNpEggorxYHZ5MJ8uBsBsjrfMqquvsnu1RHjKPbrOOe78y
bwaVNkvJj6PlmdPeCNZPU7a4ss5inLp447nEeNdFrmUImmHG78qYf/WmEQcOPdbLbXuVPZUYVk33
ShnzG+Kat7snI7PPe6/f9fSuhUFbprjcR+Z0Gs0crDn6Dqh109KuCkJjdkmaMCzK6PFOcBQPtznD
lbHKFa7VkiRdzf0sARAApXSk7vJC+wJxwnrwoAgxQkHRPWnOKlKrfPHWme0HKDVBH/FoqplEEbf7
6vfxeSG8EP5uRXm4b8m86Xxe6871WfCtSSoEJOADxnhnrX7L0UheUK8f57po3ybC55Ni3vc7btKP
xZ/mw+wuBVaa6uIsmDU2XuxdiLQtfdJZTKYUrhckTrad7ks70U/PFxdl+VC1COyyiuMHkeCqcKv4
jr2dN8PKo1y9bVpdIvUKroWHSnL1DxQNGdfNF59aj6LV1vk4WOJawBmmbl4tv67fOVZfvKG3wo1f
5eqEpdxVKlhJYN8YF/nXSuLy9kACbBbJmqEI9Vbr3hryZPQKZAueNcZyr9ENMgBltY8OP+MRAWTt
O4/Y7uCTXDP212C0mF34G6ptetd9eDVSLsvYzuF6hsfSI7eN8j8zBrw7DH12c2Lw9hDmd16LPIsc
Qc7O/j9H57UdKbIF0S9iLUziXqsoqyp5tcwLSxZvkoTEfP1s5vHO7R5pJCo5eSJixyz9c5CQKWuC
y7TCMbWLdjmm3mNQ9yAeS8lUHDfP7ji0GM+Bg3fM8lPoBBttjafQ+yZfRJwdOlPkZ+E/luJrXnTE
kdaRHpEiPU6a1sSiVA92RtAjCJcva7UoS9mFPE+KrokMnBmqP0QWkV6axLqX/zjKS6auzOJ0e2Db
29xNvsV0xx7J4gUVs1vgRPbMQzbzwcuzFwswlBxvghnXtt13dGIyStbCO8fDlzLC8TJbQYsc/Mfo
g3Dv1LCjWu8UtPxg5pag0GAX/7rUvpSBwcp3TciZ3XlOn4HWJbf4p/nckOOdUkIJmNvxPMnaAkrB
/+wVJP5E8wFNpLavugkAwVEv1JB84eaYb8yusE8gnPZJTZYUrMMtR2x4agM/Y5NSkpNhZtp4BYtc
nTU0dKJJYOz1n1WV+puOJhisI1fbW9ABjGQHNDuHaKCAd3CEqXj4U20w7eLcewkMPBUltlm++Myz
50LDAaZkHDz6gGMYlNQUMkmWtxmGt4gpoMLIwQXYbczvAItTPxlrNeKArksfJVFHhlvrE3aU3HiN
ffVqQtFtvYYp0MfT0mACjtsTuoIqXGbyfNWQyn9eSTd97PDBaGf2QBPrDIxwvI+WSyK9fNu6jc/e
5EbXCpttQ6sttIQvo4KSE4zTNzzSH3bSmKIcsQ362NwukCfPM/yPcDHvW2Lwmdm8WZbkSF/2Uvg/
hYFhFetWA6VwZBuOA8BuKsVwdR6qgbMylvYGV8yis59yiqEX6/grcEL+AaltMfR6wwL6ytlU3SEA
R30rADcV9S2+Bu4TyJFJQLJu4YemOuYbAzPxPo6HbbvYHjnROt6OExws00qevDm1j86ax+kCZRAn
ZaVDaQlWHfibGwlyySrMZEt8H+E35kYOx00Rn2W3uuwWiYE+2zmj5x191V/juHB3mclMXMj+0TMk
I8XMGTyKe8BD1Iulv0GQv7bh3p1GuBUb3wcDVfx0ZvOUp33JqqD8zUc1bYzYvPXcnLy+e+bxPISN
fT806rNnxTHXHwVK1DQVu77pb7XWzys5nzzBhdnhvk7Gt7XPdhhMdoHeXaDt02yvE6v0rwlFBqPM
ntYwTlNyWTZKEnK0XGPwbLdBPbx5DoGdyqjep8lim+EH37YhI5x0uzlLzgnuG0OW+7SQUWUu+FlI
zVmdcUntftrSRfBk6S858hHL0gNq7FuhjIcCh6DNFlo0L4D5T5gimSNpCpkb54wUHY1Z0tCj4/qb
sqrPvYUJiIu0US3csKDypTaYzrIqooRFLJdjKhyMyiAUGN6JwDy7ZvhjTSZ+/eXVWKWPuRPLye39
W9bhh3hgSWBJZgC/ZBmB5enQGwNfLoSIZcqqPBLdYywYKnnUzvJryf00oEogyXF3Q/6yp/pU+Yk8
zElbcoMmpGjlzG2uZW7Xy8KoFhXVVtkdA39H/x1lQqllRVMhvkJHPfizgm+KPsgHS7aPCfwrAe+k
YXPHI86k5DT4CzF1sdESEY/NfpnS4chENkd0DgfdsLqITn7RlCf4+Ql5BaUjU/T+tlrI4yz2OaDs
11uBy4GA5ZLrixG7V2ewJ/i1T04xhJdGhE9yYN6iIeWJ5qOLrRl/C4tfvbZq4KSd/T41GI+TuN8n
U0LlJV4q7CYTZUzt/FCabK38EL4hbTaRoP2UYqswCoW7cXOczm2z3Pple/Zr4yUW8toHGtsLcR7W
jpt6aOjeEYrzXLJi6Tx+VY4dPhT0ALvaS3ZWYqz33t8h0ZfE7MabwZwgQIVs1b5DVlURINKErpq9
K7wLSHq1b1sMtuaEJmTN6Vvt2iQMFptc0yz3bbz8DqCHEb96Kpz6GmOHKp8rlPS163fY2y6VX11q
7X0nkzxx9hzFLXuRkLjius6ewpGIp6CbDs25d+UvK4XPjnX+1fezHcLhN1aiv0JC06ya8OCq37oZ
/ilvpphUdY+weggGty3tSARg5RXa1D1nE1cdl7v4MB4H2d1kPUNzm+gt4bDnWuHwoQMiT8ebcgGt
M6PSkG5AB0ElhWAZY9i3LqkmE1C67q9aPFwmVT7j+POQ1TDbeGCnmG/NZ7osUjBwybLvqGI5BAZu
c8RSFrTqm3GSFulVgPY7gBJF+c5iE1gi/yAdUzayTDCJu6L7BnWJY7vY6A8qoCk3kLq9BuWUb0qf
VKHZmOm+grVje3x7vfU2pAypRII3YRDSxWCebU30MeGQ9wjFnDCM3MJcA/qYlLTpMQuEY53eGpm8
GIs09kGLcSzIx8jGfEAOJti2rXj1YlBDfHHHfCH9pw9evWdRg8IHFwDp/CvTpBlFkNGm7GKgHvEG
1YW6lIPd7MdSnPuaejmaXCAYmWhJG8foTMp00DxKm341i3O+XoblMibqPCAOXily3CRMplszg99q
9sBW3JlsMAmYpkmuA/MBd5tXNekxKlQOKJyYOAjADPlxyU9ytg95yp664V6/TQwxRypydMI4aSQf
LqacsULnI8IRFXyLWmEUJy6CTLiU5UG0PCG0eBFPYgfIh+Uw9vah7FISWFUxs6zgpZfFZD61daxY
cu+hixElxBFvwHGQo3psu/kUUBh8mgt1SGdYOOR7QmvE0jZ5VyMNX0Pua9Cs6XfzevHcoMovBVZM
zyCzlXUj+QW8OavN0VfQb/KFlU86t69csPden73okKw2+xSKGCbOVWmfbLRb8k/89TzjmBsqN0VL
x0SGO2AIOwJiZcwpy6dALxPBNtfXh8x+Sqe6PYrceqHNmU2QBw5qqr1rRv8VLDjPoYivjAoPN2Wv
HT7WfACyAbyhpXBAd/lJWSw4tYlszq4S4yg/IWxZ5OgKDBCL7raiyFdqlv6M3flIVdtrLomvsxxm
WovjSzOEZM8E0bncPsRdxaThs60JC1wDE/gfPEzVM23obKOsnkHZPoaqVAdN6B0q85tTjvqq3O9q
ZFwml51jwPVL+2FC0sQ16z/V0pFHfhi7MhP7suGzgFlz2ndWAgeM3z83sUfTwlNULfVhjqfPvJx9
bh/vVsJD6y7jB8aL65y2oFUXdU+r0otIUAmIBv0Mdsy+gFBY07Ex6EOgY3UAOUivNds5VZ1zEAWY
KfboFS9KzB8+JTv4pvpHVVooxHbqboLExKRXlYfYTOdtqtlq1KNINnGWv+Z8P7RcAbAAH/Go2WRi
UOWHkFIM4Ul4tyisFHf4F2lfalwXFKaPAm1sFXTrBYMzo55K74exuatC4+racrX6s0VscCuUib/j
P3VFe1oXb+q6XeuI357bOZ5RYPapT5F4Bpc8ClNWNrEc77x4CLdxXyGXUz6JIgRc3so3k5UH3ARw
JrZQkSMfh6Vql2ORfTaTijkTOcYC/rCJqwJbUvIERQsRVyCAmr7/S8m0f2RY25Q5Z44XhBjdwuDM
tWljJfI44jiivziFQj4hvmFvWo1C5cbOl/xIINZnId095hN6QEpd5SYrMKf4dHUIMd16ROfxMBFi
quJpL5PyifNyOeRqIlkxrF2bqb0akM7eiEm3q7gVxEWdR6kF2FuamikAMxIKjsOXb2HPujHiQboM
d7JOWuT7YdmZdl6saWsw9j2uN0IdVReKTQhjAVdm2ZDDtPmvDXYAit5kEb9MeeDjV06xjjn1cbRm
7HOdU0XaUueiMe6GyePOVJXyCKt7Y7E2iloY8Zv2mK3QW9vDdGZZ8F5a1jZU3fPv0Skyf03wrfNA
imRJZELibL2O5Y/fnlFpDkXieQdMvmh3bnhViXPMDO+pD6XNOp53r6tx08YOqm+QFo+hZz+y8ibQ
k4MPcLKGgwdfJGbTJo/vUwZAMulSPcQtR27b2HqTJqW8TMH8ZKzhr2HSNnP1wNLaMA/zADfWwDlD
IOtkeFjVuoo2cU/FkZXwp7n8tSsZhFY27t7XpQoiZS6HIaRllSnuoc0NCDI1AScnR/SXrOTiu9nM
mmcu0kHFlVwWEzw1PEFijpszW0E2djDYo7UhfjDqD8+kPKX0ZiBG3dl1Qo/LQ1vu5ZRB5l6GW1O7
74hajwS8820TypRsFz8Tu/zIg6Y/dQRgsiL50TPhZ16Y+9Li6KrS4KRnepJzhU27AbG3jXMakJe/
omY767L530jjhIaPllnHX6YEFjXkIFxM79GhQmDban1NY3zEKexGukUj08fj2lDDuaMWFK9KgSlL
PscdVzO/TXkPmEgangsVIH+O7f6E4npnAWzGWNogARP2QgvJ7+rRh+2czpAu5phrGdJN71oxc1v+
hUM0ueBNSiVg+lJ5CHLE9SEuHYY8IyjufVgEenetyJd1ZX1k1Aw3yutq6FzGvySZaXFGtT2xA43a
NVVuYjPYjD5IaHP8BRqa7gK8LmPm3E5ednVyEpAARzeCqwljaR4QabBDfKLOrk1cbr1THm47d75W
CsQwJ+UPPPV/wluoGtZk/KxuudQtkOTUFTgNfPFmYBnZ+WnxF/hYhIC7SZp7z2wHFFRSCyaEk5wS
r+3Q7XiAHNaUicdiVbRszegPHLP43oEc1xXkuxH8qbtwq0vjuoCfA+ccFkAGzVW30FQhcPz6Obtw
zgpV6vazL0VkEm8iIb5ri+opscmXlCP2Xz/7tXu1n4HSs9U+qzrHudFR7FHUxXslECB655ZTctxh
J35e+vHbzqy9F2BjFg6wgsWNb9tGO0dV8dykQf/WmeDTWvomViJBwWGNUUZCAgkIKCMskj1sXQMm
GY4NY463VNE+xdMI5tdizxB0CvDlcGdp1qFdDbHPLfovR8JAEu1TT/5js1QW9mKucUAZME0Z9yEO
3G3XwUTOy/osgFRUnOiM7A02Zd63TvLHeY/bvRvqe4Cn0eBUz4RntpVtTGdfN7D30hVfVVgbMNiE
5viWtARBqoOeFUkKTjF0IfiS1awTHORt7j+2AdGHengQIyuNsGCVYo2U/ZVFwWU7RwOyoPPR6So6
41gF1muLFZyiXSiG5PDAUYUpH46qq9D8SHKGs3dbVvgGpAf+9m7wCKqHZR6/sqQCqwq+b4ZSUWLm
KjSxFBxsm7xjI8Ha4EXQsuEkGgzvQAjVoNwSvxur5A4+CH/JgzW5k4bxjR/31k2X71FyCcWzakcF
rmCaAT1M2O1NHfp/eLN4HYl62AXinyL4EqW1+9UUMdZp19zHHWETxUFma/NaFfFTMckv12+JqqkN
AuJL596CSMY33vLxITx9pwvYo72VhfuhPYuGPCqC1Dad4Ulklbz1Z9wTpo7vdG3gqSnzGysH71cG
99nS4noJ0oec/1j2oPOhXs1Q3DOhUjoZLyHHWw0dR5kGeaSb5DmZG0p8xSsr9IbyxqFZ2B4EvB4b
Z9lmLWE9SAIv1Tz2hzGkKaDTbMcEW+PIjYuPiVzQVuTsrTRhR99fkalpRtYZRMRW4Jm4FT1hHwqU
XXTqOzJKBYs0hgPSo0Mtf6a+VQzkSBvedWp4H49x9tFPPfKmPhlcNQcl3gP917M1RPyjVZHD2s/m
divWqFfqwP7RrXVXWMYXXO5NGhLzA+/+MZKcXFboRb9A3HbdYzKMN7zQhB5lpOwZ7mHakryccRH2
DS0yXPqwVGbLzcL1sl/U1md7RAXf2Xa6X3IFzy7ehWEuvlvfXv8yp1MaxAWoi/BaDPbMQtjZahl/
KIeALheRvyGhLsgInHvpktNoLExHvloZKRKqagsWYqme/MrrTy6MsU3yFrv8CZoVcWcHzXOcEcGj
CXyPuHnnoio4YDO8FiKOb+f/wEdwF7xTYNwiEYsoxafBHhDWi9NABEqOPv/PhqCciwGA7cIgflkN
alQXAhs/cyHv6XRmRZlYd1XREuQaCxrj02vlVDejSaJWdRIzkbytKwY9MEj7VvdA/fHdyCw0WY7M
F9WkXwa7tYqILE7gm8J+bkUFoA6jkW4JPqBMbpIkfq9mOt2wc1+SNr2L+UZjDB1GN2H2phUm5/2f
EiuN8FFuQcrpqKKXBCd1/uCtBAgXc2wB5KUUHCoDfZKMG9YdvIZXUOcITUn/VfMW6JeW7knzqsbu
d+ECn3vj2tgrQ34p3m845z9hTiKKuDz8pJA1sht/NY66nUNzj/XyrMG6hpV+W/Ipg0LMe87a215A
03VPULmffcrP6aQGNdBBSJnuO7O9Nm3Nj77r2PdWj3gDgMNIRtU0PhQ8h7spH++J89zLlBOy6yyD
AgaXBD29CURIfRMzM/ss1ByeSxbeNKjT4t2nveACgAToHQyxhtB09sY0dFeXbC15rT3HQ/CSt5O5
a8053pGnoKwpOOvMPInlnzUPpzIMUi4qzCSmzQZ22cwWe5W0hCHk4VAEsX/PCPPgZhMbXZ9LyTye
FIC9SXZA9f0b27LvMgIA2byi953uuZr7a2vUX2yPH+z+pgrLl1h257gM0eFZ9UByw0v8OtJknhnO
sZfTvpdIF729XzqaH/g2MGheu8r7o5yQCZP8f5aNn0urr+GA3aUXu9JZnmv4F2LGPGZaEB5cd1fb
BXug9Ds0ptcYyLxpGXwxl4sanm+7fpw42+bigeDHie3lWDVR26waDUXKKs2uxtBzxYhxxaBqGfM+
V8t5KN0XfuIvOTvfyaDEtoWvtnWq/J+HqQNKC+eH375P9GhGvH6hVS0CXm4/vfZsPSCEcn/NF0yV
5CFloKbIILI4hidPqQjnblQl4N9qPqbmhHt7IabiAl1FYl+/ObMjtDqEVxn722Rh5S8SVpwBmbc8
CN68yf+Iw4SpNRt/67L+soZgivIkuzPl+wT7gPKQbaWCY6EqZ+vaWKK1++ZrWnIlFDlBS45VixvQ
LxFqw2uou6izM4SP4+gt+zkeX+Kquc/y6agJ2ni92+D/at9IOeJ+dd7AS10bM/kmwbmeu+4BGZKJ
FnUAW1IXIYQ6zfTRLnweTXU1UX54zvgTY4qm4ief63UKyc6FAUY0csEJMHNYWcZHKIHAjjaUh6Fp
yMvJjnebt8vKbmfipuJMPKkAzAUGoDQ1Hqsctju+8nNeLQwohfVqGOP7/z9wjVCNHwuLawF9Q+To
BPZ6XHQ4eGzWUGQFEfVfOhqqagJxvnnMhr8FGkuSN09CljD3NvlIanNKYe0Kn7XbyBEwkKHmJI6M
cbl0ac9uhiyxk+anXKP6rb/psco+iil90VywNm1PAGm4TftvG2oS8Rs6HfPmnyX00QzIIAgsIiYi
aTSMNgAz2Z7tqn4cmpy6av+Y6HHrTA7vbvkkuMZzIw/sfWWaXzGmKly4DkWnU793UTGv0pkuOJbw
CEt3ZAFdPTQNLG7SpJgYhLEDQoKUToanxaUl5XwfDxVx1zK5pv24n0MgMG1ovBg5gqkvBFIVPtec
xsp5Pi1deycATzLFDXtP4Jz4f8Mx9tW7KeJdmjq3boyVjL3eFa3nawj5AIzNm0JtqobBhwIU5nDr
LeAG5fyMpJUH6l/ialD6fvIvWIWgzoGDSfEehsF7P/MOBBKnjXbmXRoPZA3+p8sJLKHTSSbeQ57O
BSWAW8cNfxPFB6aRXbYNAvFtdDAO2BG8FFxdtgqttQDW6AzX1A6o1OhwfztOfuupfdeRlZn8+KkF
J8MOmQtUGv/QWYYJ/IZbMT0r9raT0xH56SorKHdZ+jCWXRkZ9fRaPyuPrnWuCmqAaNEq84YjG6Zy
U8H+o0wCWab4NMr6ofY8efTzR7+pH0aTYoXl4ObiKqbgawzA2U2CgL/4oKOYVeDME+06+AV5YOup
fi4t2k2tDlhLQSWAmcqo7a0X6VbIsC3kCbpyzq6B8pnWYHzxDePfsZ5baY03noeoD0lxjpyKoY2P
N8aEJnPODl2ubFn1ux7aU4DTFyIs9TIoPeHJhk+w2AtoE7DIG0szWFWm+LN7fjwQO60LhtBNHc43
3Yw7BkqSt8ld5wiv6GI74yf2K+bNtPtt5+dwytnms8zCXNH/eUUCJrvRSNBPPVudbWqm6gabiCnt
H9eYTni00QQnJbGwtb8Sg+TqhqXqmttDyZ3c5/vAIG8hlFRrcR47+eD/VXN6xZ4vj9liPdtqSvaa
VKbd3XEs46xPmRa7rxQ1PVK8znY92+8tybwPtRC5Is0ZiiQ86oDhlAxrrCe9LYf44jkwEoaA44J7
OfSI9FCWsJcpuso5DvFllfFfKngksBxu5omdZjKij8UFK2qvOxdd5wJhAh4z28bT3He32pXGgZf5
Qz5nu9R37wzZ6Z1lGB+LLm+g+b65DNqkK6XPdd2/wpFdS7eg6LUHEYzX0XFJI1XqJh6HSxjgmFSd
IgNBlHRTIqcvo7mnq4CZorS/5jThxYHxCesG3etMFtu6HqaTXzvXRtL3g7J65DdQmFwVhZWfe2R1
XDN47izwi0Gf2dGSHX1PHzgxy430O4KMwJkyM/7z26rf2IhpB8vg7tTN1tE1fcAtyiCwLVhhCel7
t+ZyEw5Y3tM5ixwHYgRPFV8DTxMTkkmUE98Y8+97nVu/rWOXN5Uz0jOT5luHbf6m8Yheo5WdZ9NY
Dkx9lK+YLZFrbD3C7zA/54LtH0gkbNkIDtZymXhnULg0kLjddkZWXbFBYihC8QKGwEqD9wyFLVsV
9B6t8vVZBrQohF7PE+6On6lpP/c9uSinK1dT/MqmvHPIop99m4HfdEckmWBcyOz19+Y4TaxlfBVB
wP9T87RvEu6GTiNOCF132refePAtYMIWCemqeoIL8tVY5gEyBIulyp92Ay/SjcqD7Eg0FH2gv4XG
wzBqwrgjxXUXGHemGcMHna3LsCRfjipvVTvm2MYo6kTY3s4F0gbo0m+BY0IYx0FRcETGhdVyft8P
PF5Ll6pt5oY3mcmlvx3XOi9P/Dnm9OJl6PNcT7BMdyeDgO7GKxvz0AbpjZ7LE7GIrbINdTvFet+x
BWYQpep44HRISsw6NdNpoyTb2joWbAUIJoupeYUyqg+Kyin0LKTFxMBg0LVB5NTdHWmBZxUYzCQj
cmouUrVr0nvilGgDJj5/w9H81lugvTzS+ME2dHjhQBLu22C6t/5yp0nY0eMh82hIH21/BUex/WZ2
0TuBQEgnjQW3AL61O8i7uKwWXmjTibBIg1PQMLbLTWGwKoiLcZv3wA/60p3ReI1vTOUU13kfKQib
nVgtgp7AoV4hG2RuX54CqH+0TyCJzrAgt0bZPg6QveCA0MSWq5o/zzuciBmDjvb819wB+1FPSux1
nN6xO3lype9s54Mpg5cMk9xWg6mk1VNiaya2wGyAw2eUfmSGJfwbgPexdLA44IHoQgW+nEBCO43E
ubwy3QMBpEVjhbQaBkcjsOKwsvKdaZEBLpvbUo24b33/g426TRa0YO4Rfc3yGYnIbQKwRBB1Rvfi
qCE95vjWNik22nQmEkcHVkFUXT56NoA6+i2tnKBVW/uXtrVI74TsDEKUjLGoHuyAVFvj6s8G1+ya
RbqZx+Ul6O2HYZEwMuJ9rwJ1oDPwb9bJ3ThrDuzhDRn9wRp70G1uv41npz4ENoW+0I0h4PPZDZP8
rPE/jYRp47R7bMbwFSctTEadim27RbPzWQxDpYFdgSmn0T9kCViMod57IR15mKQEz4GxZagr+NeF
4R6dli4w4sazB7eTzIII4Hr6iPrho5BY8lNOWoziLiLrYvzZgfx0fAbqLO4wXzpHy1YvmndUpEV/
p9OYJRrL/1GNBHo7i2Ra8ktiHKdR9tk78Fp4N8L7SfpnxvwfFK2DK/PzpMZ7SVsXlLLiG4WOn4b4
9cvqrup9iRK0fOItTPYGt3TAZnmWRSFE0Qc3RrnrkmMZTD+ulYwHYaavVsZPNzX+ma2Ez+2G20XD
H+sgnm0caei9F9ZcFEn8blYHp3Szb2X2D7XhUMZM9L33WPXguPLxivoES5qQOLxnf2gjvukUT1eC
5okFz3kbiOolJXxNp8A1I9ENNxnrIpy10xO+IIi6h5CbNvKfWvjV8MJTyOztHPLWwZiP3nL+4873
z1gj1NJ4X4rpkSOHSrQYqWZ2yGtO7HBsvniJLcZLYiaTQP56nvHJqxOyqf3dLe647y3Bp8JOD9hN
32oWCJWFJas2BlgZnHHShU/qDi+iX+CHIHPGybsVq2ctuLL5nAwEo7F2Z+WvkiXIen5QXQEYjBv/
SwcJJg6yj5cGuvkm9HHaYU147zJvgM+Q7fpqXfpMQKASrzq14l62fLi6KTjUgFJZEPXsRnOOAzKB
yDHPZiZv3LD3oyFkbJBVsvecKtn6QfwpWh4ZOqP+PIR7fi3VmbnYCeG22iM3OgIvXGd4t/NI3ENO
6NjVC/yzYKaGmpuEUUzbyllOSYCDVVdjuC9Bfc3rLUiyh/Pd9sPzRyrv/JgTIo4PeiF2jOGRmZeX
C/Rn9hrLgsU+TW/r3K8idiywFS1aDCdRvFHIxG9mRg5uh+muN9Hh3YD3I5XZL1aM3DTzHtmQf/2z
BNUubkZInHzANj10/vzkJdMhHTAXzEuAMvWQcgnd0/OGgULkn7aJYLS02fuyMvXY/PGQwiCosuLi
+gObdT4qNU7GKtAnhKqnbqRIT+jmPvcl7s/mNnQw0SJ+kZg2f2LOsNECdbN4BebdgLIuGqUvhWp5
brPjALTnXH0TIXl3BmKwub9KBGiCIBiXeM8R6GW3lIOcOpslLst4lqmNflu57gj9G46EZx8cNcMD
C7qEEaKIkTl0662uiXCPr+6Oi99BVt59WQI0iHnKxiUGlS4I62m8ff9feANqzBF7WTkZbAnt4aua
0pNseyidbXjsvHHawU9cQYosclBQ+FXrektV1vdQ2lCz2BCADrPfC+0IHB8fWWEt+0CRopL9e5N1
3+H6BkqdxQEcu9zI8qNEo6Kji3ejz2Z4hxPqjqDt5AwRzl0gH5J2GVv8JI6FNyMob+PkhsoZSqqW
BUXeVoccdr7FvwVZxD1ZbDn3ANV/nezUlfgz7IJVuGm7cEn68Wz1jzMPJzs3vtl84/OZ5rruV2ya
Fm4mqbrHrn7jLTC4B9si8cBsmRGhYMNtfzVcvPjQDD37myq5qJqy5FK5JDyqCliegX3Yr6aH1oEt
UgoBwKVn3EpI/kqGIti/QFtXQRb7ZMpZsgXYkhMS45eG/9bJ+d0Z/ojNK7tMYertx+nbdAi8G/m6
/nQYDEPPQFd3OYtmUb60zvjeLRMO6WDeBumIjWqihr3Ea4IHkNGRYCDsu4yWjMnFsqT6S11kyW62
61ci45GHtWY7vOJ5f60hgMD/m9JoSLqb2UOsgfwF/lAO4LgRnXnW0dqlT1YAWiYpmRLzAmiPw+LD
tdHrzYlroRlDwg5Cdu5DDv238MWx6eYd/tVyO092FXFa8aU7jLkNMaJetMeOpQ2jKQ8VzLKxy3bV
2D66UHCsIrlP0+YzlwVzW9d+Q8haROjuXDP/R4R6uRA2i0qbGwgVynBUqGuYcywtg9s7W9Ng2y4a
Kj7b5K2jb/Nuwl9ue8aj6vQPOfFlj9bXR724pXS9isY5+WQn8s8NfxYNa3WMMcclptBUnpA9mGLj
3jcR5ywGKcfpX0yzexzdlPvemiWzY/2+HhqighI4p/5Tmed3XlJ9G6n5swBe3DgFghZyUu+jqceD
PbCLe7U0i7ISTHCcjS82QfxokvNRlvKnBGW2q53m0e/KjyHIXJamBcxCuraiwq3f1OR4AMvUl8tS
FwddwvuRSctlexDUr5afqijwyDBprN7z/EKB2MQIVZzS6dPiHM5q/UDu7w1r4Dled/Kd3XzGFR+J
Tnj/tDvxejICCjK5keSuf07Uq706wudm8sFRsmdaZTakz34LnCS/FFi6zaV+rUPojYwkX5Utz3mN
qGvHiFYBvyPTDOwtH0W6Z3lMaeqtzPy2oLWFzSfLFk1uyW1A2XPLHpesxioO0kU42aMTsoZTVvk5
pfPtpKp8Q+ccd9fFX4NbxS7uSak6BTYm6XEmNonai9z7oaioPqRE4iivP84BlNdZkRRhz0/24zlz
oC/q5ltUcMEai0SGxAfmD2ZEBQSki1o/ubBG0CGDx3js3xSbezA4PsbArdtmPpcOnkQM/9lW9ma1
w6YeT324YWX611LiWdS6pY6ETzaDdb/RKNpwyh1+Wtl3zVSIVb7h3951R+UDT0VMNPP601Y0T2j6
PTLjR5VQddiQ7CwPKa5pNRHCBoqQT9xSjeO3C0Xv//8xpi4+0Q4o3FS77E3pBUhEey9wrwBjxgea
tZfG4cpfzLzN4kW/Usa487RFxlVKXL58awWg9QPzOGJ9eWhrvP2GE3xh6YpyxYrJ8bmOsHCa4AUQ
UUIp5NqBBuUsX3RWbvFpQeUIu38dmGRbqd+lR91fv1HRkkRLivbDZUSIFsE5a9TxLmyca6dQ73Hp
G4HJSpsUs+XDeSzY7ZX49iHE4U5fv2FTBMcGHD/xB4u/XbT3BRJ9aZ/TuP83r185sWS1s13Dj3wd
QSHYaHt5aoj0QK9DF+WhOFegtWYi4juZWY8pdwgCySfXgW9GYjYk/+McHJcWn6T99bg5bryR7yH3
SWC57U05ky30x8iaeCszheMqCcut2Yp/I/Z4VoTjXdChm3S3/ZR8kPGEECecb00/ylKDb4orF1fL
NLwCgtnBFOOFyxLPiP9j7LyWLEeyK/srZfk8aEK4Q4yx+yGuVqH1CyxEJgCHcGj19bOQ1UOyOCRt
zNraMisirwTc/Zyz99qNs7OJmQzrharIaNqMqCuNqkQ7KrCvhnZ4orOFM3UAE1kYEeMMhsfsXQMt
XeSuzcpcLA6hX9wQQEOvlzyHLCVdsl+CdxKcoFuk/VfeTGnLuchg85HnylnZpigZ4KPkDiPNoFLR
pWWQ6GyNyP4VONOefhMEgS4WW2aW+LLh5wQMEiXQW9oJFiRf/AiNSJ7pCyXnqt8NhfU4Oz36pnZ8
kNpdd2Hm7II6yNl94baNgPWiAqeoW0JOkenRLMZsJTnQClb0dUIzcxfMN64hyQ2nZAdJDmgU+8DV
SKIPiBS+5SDhMCxE8UI3YroGFTRe1fN7rYdyi3Wypme7dJCXbyrPXoIBcX/YLhNKvDp47UaxwiT1
C/YulbFyNvXIbEfrN8fXh9AkRJj9ZB21vLqIwAl6ZugGIsgqcFdpx4M2QglJ9YmUcxdYRxLu4HEQ
QAQbXjmr2azXJkS7qzbB4WqzDECleXNE2K96+s6y47O3vPZF+5kJxJujS23TCLDnT0JobyY1V2uz
cyBEM+40qolFevyFVukzLira3mNMHAQNqrbilQaEjxF0RBTSSmCUG8foUFXiPlXk09LLJIwLJxcq
DYnrOya7qi7mD3A0cmsNhKOI4WdpDuU+QkWkzRnujKgONJkKrnVMogWiIjRF9WfDHOvKmoNiy5re
G+jqnKi9oBmCSMSkjZlzMpE/mg3tiT9c6FKhQoN8zd5zXZabOsX9H4tOALNg0wZEiswnjziwnSqf
hpjQOAzCKjcYry1io8zi26Z7nyDYvQqWgQTxRI9O8avtCsm0mnSimCg/tICQwccNNst569UBU1fw
VFCS3FU3zngquJNWxFwNm8ShVAnYxdihvF0VPg10Rp0OREjy5HR+wyBWPNiIvZw+3nQFgh66si9Z
VTxQl6CG5VMgW2qcvIV1sf3tW1NEnUwljANsDehkO+ucxOij5chaXkrOwy5dd85a23GOuDID7za3
rA2pvLTbsN2vDJsWrmk9zbm5VW5e7nPHgWbVy6u2JHOdOe10FbUnonbR+iUvXUJlMYc/C7vh/NCu
HPx+Z5ovL+6C8rfw5VzNrf6iQ/qp+0VBaoO7JiIwxwuwRcDdZWjAk8Xv1o8M7CnHcTg1V1PGhIv5
hD9wf0aUA0jtSeEGU4Dvh/mgtVit5tSgVaWSm0zBVLZxKK88qgfKtaGAwd5Y99Vgf+eCO9DPJzJw
5qS6ddzM25szhjC3xEFuNbI9+YFT3WKRuzcUzllXM68qVMiElgCHroJ4nk8sOhMrjjsxVMba/UQr
fVj3ae/vuigATBcmH8RfPde93z1GM+OK1rdv7FD3j22XptxeKHhRMB6oBPsXJnunrjVaOl1u8qCQ
6NrZ1PNZDnDfZp9JQg0wsrLtHe7k8Z0I23KTNbRICOF9C5fotMHrxEECDeCihQaLzfGUuqq5kVND
s7FfDBYzIIWj6ap3a+7Ud63M64DsqJdimr+DkYnSRkqqMQ99w1Pk9kvTq70P/BFcYpbARC37st44
RivXRQjIldgu54gtobyfGSd4HpNey48/w7TnsAW24Z439rFk2Aa2GR6YSzGSUoTYMjpVZ4369xxP
05vuZ5IPqtY/TIUK3KPhnPwlLPH3/1kiem1+h7Jhx0Xq6rbRJbGhlQ0TB/J4jpiZBEICqfMMOplm
NzNme7UGv8EJA/QgzGnroEinYWORyxmWzDZVojexzPOd3w8/e7oJe2N2ootlgBWpBTbirAJHvPyn
1DaMHYjLh4ow4lM95umpkDSokYhm3Il3oV/vQ2vGx9GJnbCIjZJaH8OKiKrJhbtlCFiNtkmEoVcZ
4o4FUN7Znh2soiSxt8SwpgDi83oj3Km/zoqgv1bANwG5hZzthyVIMHaWE8fvr4YTRrnjUvK2Her9
g7CIvK0aN3LoPcIGDjMdnkq4LZjwqPV/RygXEQS8gn+3Ja2xvA4nUM4zfpNV6rXLr2Qos13m6FhD
kzX5SMln4TIqF3BS//zQZ1tMp98aGcfz0uuAIBA5xdO+bI397yTQuiB1O7V7fNaeoswM4ssgXdDv
y5+EmIGnpW2Bq24CP21BRSJH4zmN43ZdOWZ0sgZ32ZAywLueTRyAl+CrJhl1b2ULYmEJLHaWHE++
Gucc8wXsJEweevbSY4dOX9mY1GF0jfnOhAu5T4SBUojmZmT5FKg1gtwJGiLzHVU8TjKIHvP7atnQ
Gpu4LKxS3cssMa15xNK73YsVjZVDDbm1CC5HAMJa+DsuLbLj9NQ0iCOXgM0Intk6r5U4mIBU4Wgg
FG85eB2dNkeoYjRRdSvS6bkVRXhs/7x288WbslzUKY6+fRmIh8hNx4tISKBzlysX2Yo6T1IZ19lY
PyONnm5V3iQXz0+ZTjhT8jkwYblKSnQ7iAD1vk+a+lRAscNpwONOPcjYHFvJwDEVULQDVoPWHwcP
FW//vPeho4C0t9Ah0RlWLGsmY9Oov/z5EqE6hZvfsZGWHZVXCrHANtIIgUD6f+eZPb1MsCPMcsR/
G6CHafCLXH5fiLWsEQcJK99zN/eoPEd1YA5FM8mdwbqIDmukLr4N1bLKm7F4/Pc/FVGKaGX51Lgh
SCqLFvCJrdv90FTfXuy4m5x4ppXFuwywEJzZawvSSOtqNWOA3Md15B+l9cUQY7xMTpmfcvBYjpbN
TWzbD7+/IyA3i+uazgOpFfo8m6Z8TF0EbHFpvfWebteZSRmZIAEU7YkrQmPO9MKDelJ9LTYkSPB9
CUXgOSLCK9ss5OPYEvMnIM0iWg9pRbXgpuLcXrm4om8IW6ApAnnVd6pjDe30Ju84ffhBdYdJ5Z6D
unurXa99qihB47xcz1bNvFkyoYOjWp+lb2ZnwqHAF01bpMmAP8epenBJM62M8jMJgum1Ml2TUctA
2oXXbZImotGfjelJOhUNGNGoOy+oru0+CDaWGeo7+p94A4ilXUfN8mkEM75IMwLnTbW7Qhw1XPCR
GngeyCnGoxzf14N/V/dkdZXNcA8Z0D1QsiPOSofyJR9/hfG8EbBKRrwXD1EYyAdX+BQsUr0DvzJX
yqAEjtrq2rew3wsB80m0Z0ivxk3BmrmETjHTVzbQG2EV57AMEdRC1LiGFWreRhinOfjPzhXYrD7c
Ej10TbuDisSqvBJA+9dQOPFhrDErlS5exT4iu8nFz009CgfP9KLpHUcJR9u43mkfFlxfext7qvOv
IYNqC/LKujhWQaLMWL1g9QMAqWAMRhJ5vqIl+wDigwgAI1ffzA520xgf67Z0nyrUtasW2tbtkHZ3
izp1k/ZDCeUJu76nNYmaOfya37fFYKfJOZxm8zwY5si4hphAYP1cNL0I7pO1gfcIJLufXtOrIl6y
lslZxhm5jT7EwXoikTBzBNXH4J204AyN/z4/tjRbjs6EmCZ+NGmTgUR269VcDdXBk169K0qIt7IQ
moUSdRlI6R2zQrmfU9/fyIhgJgxkl86iuFGxxTKPeVD5ClJ0D1Ext0eCYGkIDID+4qK/GVE2glBF
KpOogua8CMhlZVFHvGhcOxh7pJOu4GZfUgK59xkxIAiLNBAN89yzXuzadjDhec43jqkHbkN0mwnD
0g0aZm6mARLAMM4gVAJvVdUE8TYkEm9GG/+Wi9tMGfWtl4KU95HggiCG1NB2+xhdO1jF+xq8BLyV
YT0A0Tij4Qr2KfsoGXOElqBVJ/0ywe/BjppAEx3OPpRSgOFZus4ZYYmsJgzHzumJQFylhROTZFt6
e5sEUj3WHGpzn1KoD586P9/4YbjsTuGnUefzgtKiWdY1m7mS97UTRDvbDeRVUNo7r2i8fZuZb4Ut
njlH5BxdS381+wgEAxtSr8OtgTMFgGyf7nMuxkJF1iUZSXSZUOszTPMRdJon1jZNXYa8qDCSj5wd
SjboonyLY33f5DuXi3Kjutba6Uyjj0nemIMlVyzqeJQwXEKefuhy4z1Z1r+pcW57FnEaq9XNlLqX
eGKgb8bmvHZ689mhW7VCnb5ov7wU0uIZ5fH4zMthKohaR5N8McHuJF1J3HrFBG3BPVLVMIERPOgI
8WMxx9ApQjCIq0ds8Ryso1ikh4wlt8B54+XGL23ALbRkBQRkyNqNBgMwtihBnSQjt6SPjmOfvJUc
1BFHQzTAzPA0lhru/ExgYDr/Gq3cI66Sp2V32sKzCNeIdi+mjZVsQXwQHxYfEnPAUzhvtTdQtjN2
WpliZIRXeUtHZiVCVZ8Ccp9HG2Ojb1b3leNcOPBq7pr6u6Zd72WSrhpKpNI1sFLza1LGPsnWuXeY
LR95a/UqdHjTWsN3OGAibRr3PaBwS3154httd6FI99boIP/2pmdAWESGpsONUfTVIWkJr+yXaWWb
W/RrUQTXNIJbSdqG6nEfgC2PqfabJ6vV/gZusyb+lWOXa5Vn3/fjXS9N4lQZj8CNQQvrMKBonJQu
Z5mvKeiJllgetK3G59ExKJIzS/AR1JrYOULIydyshbOfixLHjFY7J2u/WxBZqyi6z92xPY+JKNeM
cc5CFyRADAyMDPfUp9C6+/kmz5H419Z0LBm77oK0eZ5s+/j7haQznBniGa7uOLiYl7Cw8rWQhDyS
BsoycZVkmPtpyZID3vR3XsqnbPg1JEo0AXnV32HGz9bYs4/EFD1bwCCunB7cOS5SQhQn80E501vD
RbxuF9+KpxAy+jTEkBimb1XH2WiJUZGpQO0f303aHN5cheCl+FKSLmCfQtzyZozKrnlIjf6ZBLFn
d2K/TC4+AGxA4CVcromcNlbiZfd9ZRJAX3jRbM8JoG+zOLWV+mo8KGOTtRUDdg1hBM8dGWX7kkUN
8TyjkArBRtzFd2ruPkVNU4s0v2yNS/itkB4msdy6dSfzyTWQoVJI0fHR2TtiR3dDPKCsu0PB6eCq
0jSEtE3vKgTh5kuJANqnqQ7PEWibonmrlunw3gjrrwYnSTTJDxLnIaY0vz8/X1oos5NqGzg4zxre
a1pWNKQ88F/MXX7fZLqu7pihwPGYc5IleD1BbB6KAl2zzKcjvdjwPqJ31LrJz1JQQwR99FjCyiG6
nBpEaBOxH0GvP/74l3/86798jf87+qlvNd4YXTT/+Ff+/qXLqQaw1/6nv/7jUef87/e/+bff+eu/
+Mcl+apJf/rV/o+/tfuprz/yn81//qXl1fzbI/Ps/3x164/24y9/2RQtsUp33c96uv/ZdFn7+1Xw
Ppbf/P/94R8/fz8K0oOff//xpbuiXR4tSnTx458/Onz//Ydt+78/qD8/p+Xx//nD5Q38/ccjAZRp
0rQf/+8/+vnRtH//4cm/WRK7nGX5litM15Y//hh+Lj9xvb85FIOWa9uOxbHUsX78UcA6j//+Q1h/
M4VtC8+DbUsrIvB+/NHobvmR4/7NpeSSng0qHti2dH/83zf/ly/x37/UP4ouv9VJ0Ta8mh9/lH9+
1ct7M2xLeMuTSJ66/Pq4B1/JL1n/y4iSOM+iyd05hfNB4bmO8vwYETNu6PArrcXbf/hM/vm0//Fp
bPe/eR7zr88DQsRRUo5wB5Cn30bCNE5e609PriX76GzYwn2FLUb6ZdnPcXruDTC8Q5y9BRjFVqbu
mPeP+BIruo3bGKpbv5pCaT3FeHN3liPGRxSc1XaQNa7ksuquiUNH36o6WJMpJEO+F8bgQJiC1f/8
hngs+79+SyL461uq49yvfL7unWVFP0Xpm80pahsDBFhtF4cqY3KytnStcbdMs3OsvLx8gR/qrl1H
euhe2ohDG6GfL5yrCgoZkSj1lcPRKRn/qJS1OK7R2SdkbvfXbOoCRZTByZsRJJsxoYzKt880buJr
+DJBSS/aC5r9qK2WBPI2LbZ57qF0pusZ3wygUgAA2ol5q+yW7MYqy2jWch8IFg5wGInLd9GyfYMc
cYmK9CX1Apzg7MYgPKKna9VEBqdKf3oHOcIRq4lGYhpmmoAKtGlTXWxWFZapeA5oylniNPqM3rZt
OY8PbT0kz5PjIUjnoIi+NbbkM6oGVjS79RWnHi/rnqdWDA+q7QgliYGPJjDqJgrXoM+891hq6064
gF0LC08JzMzGe7Qo8S8B0TNnXPqut/O9CvYWGjXs7jNRmUFcC4ZOnIsU3p0I20mgmDI6fR0Wqyys
CD3FSKMuoSuh7Bcz7Gbbjq51E+SX2SYwHqk4x1rcsfZJ6ppeIaSGbYa46GbKBhqmMZS9XTIGSBGZ
dyx0staYb1TeTuroaEe+ZTny+dbpQ9D+TMTJMo0OvoWysygNfYkiOLqtSLJfLvGG1RpvMPp/NCRf
g+Sts2fMEyY4DfW7SCN020WFwcczDfWO6Nv/NLgC73zmxlvXcPWNW/j6Jhb0hlYwqxBuzbUYTo2y
6kupqwV2gPp2lZuROKuBPxmQ2C8ZQ+h3MgzwpiM0rb5Ihh7vXD5Y+sVGI4+uXtpEdEHe+rZNH52m
trZzqFANZ6O80bJFFohruF/P2ExeLUkiRD4Z7lli0/6SvyctITJmRj2KrlyN0K/t1EQ6Ac4RpmTp
cBjLifMqTiUIrnbwqkOVn/zatLemD5oeUlu91a7bnlvOT+cG4cIFDSgaczsh6ZKkdeXfW8pyT2SH
MPmg6Xg2+lxiW5UYpUySa29LQjS/ajQr93nEHny2GjWVFCWJP65UFy9q0tgXd9YMFBAuSRP5D3Xf
AVZDaNhaKxdW+RdD3PZkyFKeTYGG0Keuh1s2hjRILfczi2p4yQqOgd2Yw8bnPzLGs2UMb5VJ9ruD
NOsm4Zz5ZpIaE6/DuCq/6mSkWM7yrH7oKxEdbCvlvNB4oJLtKYxuOnqWK0ivfHgVMRiUo8VtmQc8
pmU67sryUyZ3RHPS2h+Vhx3J8IvvoOumW8Pzgr0naJ7rOdJPGkD23i78+rWVCQoICzomS3x+I4OO
1miNBBovuYskwjGgF9AF4QbKSpifAePCE6k8tJONVm1zBw5mpVJnNwZaXUoIS+92Xrt37bAI9ifA
V2cahqSLwjb8nsxqxB4yds8R44nvMBTDNlRW9zz66fgeWYl676eyPHBnGFw+OjyYLiAmrPR0PY0K
QuCVCytnDUiRagDdcEq2T4V1sqwZPVZFj2IY8dOrTloH9t3UkhMc1qBIymLH1D547Sm4QPdHnQKW
D7d4Tz9/3FiW7mm29B1LAVytFP7R1DwHgMSIaA/DclWUwYzlOQcG7w1S7zHaEwXrIaUmVz4w8Ha0
2U6WkEWSMGlx4+d58ojFv/A2pbbw4VleOZ9Jy3PpPcppDIgbcq0lzGSkum/zSl0MrytxOc+Z+z3W
RLN3EEkxLHrwp6/GfE7uo1CYv4ZC1HtjoHwF51+tkkkUZ9MhMPiqyAHnqsoL1nDxPGJlDZ1tnLYZ
HgMkEB9xlzs3peEHB8SKiGEKUz8OIZJKDb3wEU8LHVcvIcGEkPqvyVDiZ1Yoc+cxs9sUzC6PU18j
5cMljjTNhJEjOr2bqmL8AtNq3qfFxHUy2xG7Oc6hV9f1EgJvkuQY0r4i3tBhwUXtjOZLjpV1yoXV
UtDgw3RN2qlBQ/qMBke4qwEyHsJc1e9pkuB/M0dV7B2qNL6KqmjNfdHXKfUXRvrV0JjBZzK6zocX
OvVDgwf6tS8GZ59P1aTWBZS6Ycv5S5xjQth+pX0OEDNzJVMPjLdhUTJgY4GZr2ZiNt7saOhIgXPl
Y9BU7JQ9y+xVh77wwGg+NoETSPTxHJmAe5cQzY1mVHex5zW7uDT9G1iWi9XTa49ysJBD1UKEKH+U
BcxqLqYNMpz5F9uGbYC2NBA8e5ZmC4VmTDyXLHBOJP3RwucIHEd4A7MBc+kGgK7ZFq65AB7m/lpr
TTGl8xjdueEiR7YFnC8cyIfM5VrzKpNasRTSesEYolepKvOXoe7JsZXogU1QPoQ4Mk31Z9EyBi3U
+KZq1js0yySD7vSAzXVFLh6kQgJXhufMdsZTbWcN/QnfG7f01AcKOx0fI83ANpfueHYU+AAdkOoH
2zb6HBsX4chS8jhjOB1CAV9iHIDrAiv0f9rlEF6GVAw7Fy3TOZ5l85ErsD9GEDWf+AmN/VCW41kZ
hoYSgyPpHsuSusfHQONA5xJZI8M6IsoSefHmAqZvR2kdJ2XxNctMEYVi9Aw1YQmeHQfIlWqkzxOa
qLRkwVt0Wsn4H3oFAZJex2dlV1+tCqdXR4bic3LwWqu2T66bmiZoiYb83o3oBqD6shsCmgh/Jm8e
FiQfybnVKf7dUotkm0wTOCx0tveOJvaiK9tzbfXDhqNZQKr4aO3doSuulei6W3QjehVi2zu4eg7u
hYsdJtF9/Vr0pO40Xt0f8bWZh2AU3jHJXH3bpqX77EofiEDkh/E+rOOlYxjZNM6BuTNN8yzrK0U+
8N77ct4x6IMlZI/YJKPK2ZdDxNA7r+v2DCMv2ZVZj80bH3bsXA1WFly7bdi9d6IxV303MWBIahie
blmN4DVwbSBqDSAJBFAZ3W7OkYJW/gC413XDa5sZxF2flwRg9MwDrsqs7Pe2nr2T6EFJIxGpxB4O
t/auKDjCV+FzOxpVIT6mLNIbGCxoUgbPPVRtMh9tARgswKSFkJvwbM5idvtiyYaRdxTk6TMizPpN
sYHd1y4+HNq7HuK3XlyH9YSHtBs89lGX8Xza2sGZiWrOK0qb+MMv8jTd9tKPjq0rESTHTkj6lRlJ
TDy5tMSNaPOx/JVDOP0Utt+8zKxem5HjHVLAQMq3qJ+LjxT3kUfNwMwc6QY4Z9XGr55D6CN2WBiG
QdBxqO/Gs1VKQZJc7mCbHEGU0q6PH0eBgtcAuHWwmO9tLatv3tiDGLUEIJGmBGmMC1+BVRtFmV8g
CnCTzl3lPgwNOWnvzmodsA2+GXjYj+yyP6eO0O+Z4RhnlQMNIJhvAe1MtDRcFd50fOUei1tawhKp
xGuvWrwffQ/Ijj7zI4lT4cqba70lbxczXTC3EKi1hTQPNAOSI2tuL4qu70ceOaTPzLZIvuxU29fL
ZB9s2zzfG9x4BFeOLgopsdhzPD3k2EAY41w3xBToQ+b7gK9qPeOmQRRF581G7Qil0xyeRjQa7OCY
qK/LDrwQV2MP8zTMyi8kWfjXGBw2970w5b0OLQTRWKDct9ww06cla2NT0d39wEjNruI29XzMQ89/
NVGfroD+oQMBiwewyu0jOoEgQbqDLQexLeQwbtPA4DamsURTcxRx/uHV8VgBUEkbcp7TrDt7aJUO
raX0Y53R5YJBHpzqZGB9lpExHJtKudtxDJBdG4MRYihMoAQY8tNPp/6Oosje5EGAlNWxuAidGY3t
Boag/WpaKHlXhofA80DxENG3BcvlV0g2By3p8M1dSJ5qDeAcXxxNodU4ewvrMhB4f5wRXCU9RLZT
benyJuwDPDZh63PkQ1uNlwGuq//YIqZP1zYCPGdVe4gkr3QJXggoMFbOPV9ikq6RZJpyVdY9nGqj
asD462W6jdg4FLsa8fSCfAqSe4Ar5t6yGufJTjLcGkgrjgzJ7UfplSVg4bQlWBJMnn2FJKMg6bcU
eJM68nFiS296RvFMm+mD2bWTnUoS5pHSd/0JsVT/QUvQPyeG1ju4/+51Komx5HgICi1u2u4yS8c7
Cj+3d9IZp9fYBArVu5HGrhXn10Xnt+cEKd3LUGn3zjPyHjdgMIXHgPBgsIqUXYw2hd67uVpSu5Ax
b7VhO6eiC6HHOPM0PsCK8LbSoF0QIUQ/a5CVoLsJbsuZnr95JnqlqlOIGQ1P2XeEKmQnHGKYo4jN
+agKCUoP8eFAUK4dXqoSZaTLQZoQxLgxHkJbAyt3cM3x2bXa2Ab0gN9bR075dapClV1qilCSEgsP
+3/SqZ03klDhJDbqFzPoac/HCcpbcQXgtbtrKXKqSxH7cEhGToHulWsqsBZUL8FnRDfU2FCTRo8d
9mwJQ6ZRN2Y6cHYTJsgtWka4Nzn0YUIX5a+OaKIns44NjwHzmG4t9qanXtvJ3ihxAF4xxG7v4kxm
VPSxBfK6RuLVE6v4GpafFLVPEJ3zn3XdmxBzs3xc+0HkMZnkvHunqlb8aiJ6Veiw7HyicKPzugw9
CSgCkeGj1QZ/73xzTXQoGxJnOnhWqd9YYI3bufPxVMRzqG8JWOzvoGkS2JKT8kCup+39cvAkXDcu
0hiGgmhToVPf6BxEroWR85oztvtR6Vpdugn+MeOTpnmq4lFuR3Nyc+yQmfNCfLom2sEsKdEpSxl8
58gX71VmWne0aZO7AVEVq27WcLRW2OXcq9Fsw7fKqUnuiP1pCZaMmFWhCoaUtlKct2vmJFPzXudh
OazYBZjkK/JZyf6oW/+1pgq6tVRmENYiQK4SKjfSskKIgBKoTVH7JBjrsagwYoV3PtuVQkyUAKsS
c3qTi+hEfHi+TbpGqtU09CUHk6g8Othh0IvNHLTljIig1M7wnmK83+aZwqU4txFnorJjXObTxXlj
DJY8xf2UrHTXW7CPyhxEbKUFDDHkqvMTi5bzQMeoORlR0J2gWpJigUmZbGLpoerLUuPGz2trn5Fa
/8TJarjzcIuwHInF+2f4Ut2rBo4VYknfAWHba+DgWhgmOtDYy98slup9PmbQpjJDbH0nky8UHngN
onxxLeTaaV4ag1YsHRoPk6tVR8kjEbEkwdA6xzcmRgVys5A4DeY4vNdKsa2MQ7nYuvFADzvlZ/oA
VVzunTgTe1VGHavSWNxExF3AdfCjL1P64oYdcLI2fIQ4U1lYs4MbmcEOj038aRXBcmnQiCUWihJz
vGrSym1Xsp2m2xRp/AUBc88o3Db3Y5R399iR6RjpKUzo+o8p5trU5sWCx2ivJ8ITmUV5bARkOqK6
GtHZu34yrzlOcL3lLOFuwkrIojEf4r4oniWI+fU8IyBmSNZc8rrArtWXQ4eZNWuzy0TXkDo27bcp
idrYz8qwvSkHgzxq1TeHVATeUUYNZ6h49kiDaghFAZCV4Popo+Dn4LQdbBSs49s8tFmBWDbNdwZ7
2CIQ/vHIGJpK4LXbGMvp2SUh8Ns3qdLZ60OFobX0gvfMcidg0TQiFOy0ncGO+eghc+rfLZAn3Poa
AKot7eAjU2nobdEaROWyF5TFOqw8CJ3GDCpom01k0i9xBj6KTNElJMhVOYBQauGRsSWe/q2JJNQj
2tDOOk5ZFRNjhM68A1X3PAdndcCa9eh5G0qzYDeYgE9Xow+DGdVWJ5+toHI+Up3aDygSlm6pLthE
AoeOm2VorB9tU8cvApjCJvOZ+q8owKKLCpryRg8RPqExb3o4btzsHaJ8G9spsqeFI1aR8mMnU//I
vEmzoDT29Twi9QUpSD64j0kMNWvLfSIkcDNh5+Q6RvqmRp/1Pvl5e6PiccJrCELntXU6TJdWNn6w
95P909MzwFuU7nXKAoK13HpCjow9J/XeiFvTewhZck12VnfopiWChwPBsYPlcoXUdrgSedZePO0t
JjojI6o0ywg7nwbaEDvuGcZodrXQuQgddPDQ5C0MbBfxynb0GaIyNQyPKQgX0iJC5IkYZq3LbEri
XN1qHF9cPOT+nrpnfqwygltLv8ufGln566A0jM3YZOH9EElolxkI1Chp8UhKsqK3s0/4hBl0yWOj
E7kjlHS4hQtpbnVtdEeTfEYSA0hroxNugrWHEeUYuxEfI8dD/CJrUURA30rgEZt+xK9/RSbSBOsr
jkhfw83SL5uo5bIfhcBPV4VrtK8wqImEarIgWNdGPKIGqAdiWdAEsdHw0RkHTJnhIaBnStRLTzRx
jS/Ibiz1yxjRSpI4UZQvqpsRlJptw2qDweoQ1pIjZaUYpqqaeG8OsqdmNnFR8ma/8QSh7M3sCmqb
OX4LsseJVPaz77aqU4gVnvMwe5N6IFgqf4ozPGA2FJF7OTOKtzimHRuvdL7JMrFe28iJMVKYkdOw
qxM1JI0eMy/SM4JSha2AV+Yomyad9AjJTdbeqcrko595RNoboviKJSJoFDfGPe/TORHf6z65A+3M
BoP5vpt9+qL9ZItL4xHfytA3qphkVgR/+3BtIX5Y9VfCYos/pqiwLsWQOcl9a1l4Jk5H2xHeFTlW
YZ3d8fKCn0ZCIZQhrnl0wx5pVFDpS1AMiuse1QQgM85cWShgPSBDXEHQgbcYFTOOpMF71CSh0Oer
QnZDgoI539Re21wnkfLwwwXlJfI83Aw+23ps0hQmK6s9iWhA+D6hkFrnY42x1oqLU27I5npIKuu2
gBW6np3JPnpJ6X9ZSQSMIkgi+5b5Obb9UsEjsWnHrjS46E1jGQDBxkWf1xTNWqhqvOMACjKFZMdV
HmPCMClLoYIHDpnU88KlBfC7bbii6GGnkX8CzOhuZgSYGNkSb+GCQNFaW0mFHjgo8wO5piHewKp+
zqbB+26CMThCnxmugwGuiyRY89EM7PRmzHtrC+OIXDcOxvWrnKvu1QfEAgIN2eCBKLIl3ZSF1XMs
kptl5t6jlwDtlRaE/9V+ek4aJe+bwBmAA6fFobMByYRtPD/nra337YgxlnG6eR/qZOS00vqL6G8e
h4uB5oVdx/JDf5UN4fjik/mSbOiH2ax3lftkwsuDJWP3gjlUhLvfdwQBnlado0jWteeTradRaFd0
YcCTImh9H7uI07xWdbKeR9gNG8lIC/ZbhIbh/1B3Hb2tI132F/EDc9gyKlCSJcty2BC2n82cM3/9
HLpnAL1qlQh4ZjPondGPpUq3bt06ATyrVLWQguKFv4AVKWSiPBDnQxTifNwZXsAJqPFuVUJYNsu8
8rUWkhr+MiUYRPDJwf8pCKBIBsq5VLXiqYC+IfR9tfgBEkWwRkZBMz0VIdD0zFCAqZB0svRcVlAx
mNmrgbTlK2weILzxhgMAcMuewBkZAc2FIEmn/7wR/l+/mP9/egsX8H4M0AD1LRz6Y3+/g8//4J93
cI7n/8OyisQqAi/yHB6v/+cdnOOk/2gAYuFuywuKwIr4N//9Ds7L/xGAcMT7t6YIssCreKf+73dw
nv2PpEqazAqqCv69pIn/23dwdX6H//sxN2WFhoOaZLKDezjvhA7OnuE9fbwahRuv3wAM/OuRff44
8fg9hJ7mQQgy2Q1woACxDRZ7rYOqb/gJSMv9JsTbTfDEY7QIQODooWK/Y5ojwzw33e7+d7n5N5IA
Afz2GQRxDRAAgFoQIwG/fQrgZmskqZGAMgzjqcpGoRgMOjX7B2Dyz1q5MUrUpmaMwhUWISlDMAvB
GtkBspZPFugMqIQEHwLnhLg1g2wlLAwWN8/qrU7NKIWrloYylMB1RaegLDOcuwdoNM9Z+aF5qw/d
W/1xf+xoc4KFft0KjxMShUb0Z8TNVMj2TLm//2GOp/z+ucWr3w9tE4UXitnz7jueUMM3QnD5dOHE
QwowNKpN8NWu7jc1r59bIyX83dKgVvMrFFoCKXdS1+1efuXPUMif3qUFaAg3f+pWE3MnrzoTlwy2
dYQm/PfhM/uMv1FNODKnUDKAnVQ/mx230BKtL8QeZ/IeyucjGoJqcX2pzsyJPaB4xTj54f5g0Sac
2OfAKORZMPckkHAFjCBtthBAaGPEzV26GiNPA6UgqfMEwvR6vp8tjCWAZI0WqkLf4xnPJZFkes/+
Qj9ugXWw5zliz+csLvlAUMS7CQBpeC1DrdjIsFX66XR/oOYdcGPKOWKnQypD6jxIj+yAcM0cv8tz
4DF8diMnUIX4XRPEFk+DWvAUMUATKMpU2hugLRoqt7/7OLGzkeEqMITH71e0Q+y5MHJGAlTp9z9O
i4McsbuBIJDFWsZPzz4Z6Gx2OhCGyTP/qRy9l0le6MI81LemQPh7RQWRwGjVFCOuf3Zn7qP49l60
Xx5GP2HrarU2QoP6OQQnds0ow3SyG55x6184kCh77CekX32bTcI4Fhp8O9E+42nPe+f7o05b88Te
FaIWr5C4mO2iHoStUQO1i1U1TQ8GaLtBO9K+3wwlFWCJjayhopeB1p8At2RwZwRtvKQrFV5nUZlc
mFlaE8TuzcoJNlO4uyAVMOp8m9nsg5Ztoce+MAM/6/DG0mGJ3duhsgR7HfShBXp5j4exB8heQOH3
TTD8V3VlgHuTLuwFSshmiV3cMFXmKz+B4lu0mD1wRd/FDu6zzv3ZoGwCltjHDXwU/vl8i89PK8jY
2sHx/qcp65QlNrGXiqApD9jEJSd+FgWO6ipaWEOUpcoSW3eEKl4/V793FQ5liTnXYmLD8RA5U7Mw
7LQfz/8dHPgmbWC1wcW7skZNURUhkGHdHxbaScYShzCeJPgxUaZ4FzDA6fF4FFzJpYbrXZ1pljSC
2JmlgKHITYN3eDx3W11WQaS55dNNnjT5hgNveem33M5tOYXopty2eVL1U7SDwE28Z8Gexmu3wRyH
J0SAXy0xTiH6W/Yo5gZJr7jZIMLsD2+0eHoddYGtLRCwHiGtGC105/Zi5hQigmlAEhYV3HZdDwyH
toyh5lR8JUPiTNq0mqRsYWHTwgvRDECYeSMU89qYRc/04MV/kio9xn1+afXNu+/f8YXTiBjZYorh
FavFO4jQg8ZYrcvoHZLDC2v79u/nNCI8tgncEYoMXx+K0MmH91Z48JjvWn2HvIOJ5bkQhSl3DG5G
bl+nbDVkmNQS6L4d1NwVDaw/vBICu6G3n94Lil3DBKeHhZm/HRA4jYiSihcUbcZw6S4HZWwN60+r
hQO4CbioMcFX7JcDN0/X1cmbweBR4Hu0Iu58SW9VUDX0+IGFMkxu3g8Ot8MOh5v8Xy2ITQtTSNBS
IFN6CSDe0g/u/Q9TJ4MImZncexKYjOluPAJuDPiy/JWC+A3TF4jBJobMGODf3G+LtnqJoAL8Su0J
WYnEim+MVnkHOadRF/pBGyAimExRyZSRgsOk6aEJnH4r4+b+j6atIGJTK9wYVGmcpjslxQPvsONB
SgEOUOvOv/q++q8tHUwdkB+Y2QoPkNOmgi098J1geS8sTkoHVGJXB9BurwCgiXfNgMJ1xVVGUTMW
LD/3UsZf7neCcu1G6erv9SlwCLAqaCA7HgwS+MIVwXjiYNZ0ghhRaDQ5LGEmXxtheg+58hZHi9V6
UF/Egw6z4vyu397/HZRVoBDbBMomUH+r0mgnh2r81DVB585XnfX9r1PWr0JslSKETgqQDtEOFpYQ
A0lBaDWhLQo6KgKmvzBdt/M6TiUiVsZUfTQFZbyDWrGcmixYWL4+V0kGs2zh37TQDKUvKhGyJGhw
Bf2cbDT8xS9dJVx34sIk0D5NTMIEhyOm75lo5wObxmjHXviTt4/3p4BykqvEFASJ2uD5MMt3DSyo
AdHhoF3R9KnjM9orGwGkUSjwsr/fFq0fRLhq4iotAM3Kd2w9eh+ZGrCIAY1/kPpUXGiCcqEF/+nv
fTPiwQEKyliwwB1XFdBVsC0wIPAIUbmWgXe2AcD3/d7Q1hURx2B61sFEFC11UDzonOoPsGsRVAgh
dRka3df9RihDphDBrCjZoEjxrrKTAQ3iBScF+F5qF2ovlB4oRCADDidWS0CYdhCkgJVnBBVpaCHV
1og3b1EPFrpAa4WIZL0iNQzXoZX0MjuFgP8JN1mQvzIDBQZQmX83UMQuT7KmFJMM4BzV2yftQyNs
gN68/2namppfEa6zEY/H2zn0hKOdlAAoVx+T8KIMW2bEQ1L9Mhv1lCC+C/nCwUuZcpmY8iD1fIjS
h6Mrwr8vFAqY3IBsP37f7wzt68ScF6MAkU5FmFwehhodXmIrkb8ovbowDfNnbuTTMjHZqgIwV1Xy
g+tzGyig5j6wNYAvbfPAgizZ77pATHUFhW2wPLjBDepzUz+GyufkL6xV2s8nZloW28GPGHwacpAp
nux4S4XfwkkVjZ5dGCHKiSoTwXzoFHXic4xQF78lxRoWY7/8MBHJ2XQA+ifDhwewR5r4sRnP98d7
Htdbc8r/vfxbCdRrbx4UOTFZwR45CBjq2bDws2lfJwI2YD1yxA7+CPD2Lo4dmMDCajSsf3d0ykSQ
ztJx8DUAkVxPOEJ+xW8hw/J5f1goO0ki9qmQjULXDCAqjAqIe/G4hdvPCq/LC2ky7fPERk0zDzaJ
eYfPty6DHDNmXrXh5Xc/ndilHdfHzBTPcPL4jUVJsGxWfn/53beJ3Vl3HkTxBPxutYJHegwip4o7
XLWw9ynpikRsUPBxAOGRBuyeHjwRkdXeGiV1uEI7SFNhC3H+fL8XtJgvEdtUgPDkbMSCRT/yJWxI
VOBSZPngs9JWVnIXfK+9B91zHXLdJg+FzoX8hdY/YhOr0OIGmCsYXRZcK1kAdhdet9A7zL0nJuYX
GqEUxjiJ2NFhBX5NDjaiC1++ELosIch/owxiZYX0YgoyGKBMKuPKRRBDJyzw3UxpocsceiJgLJAA
jIBBXVjmAiXkSsT+V5RUzeWgHV0QBpj1FFcweJTDYfgoS1Xc9RnkeypUFqB+gVIdq4TQTmAnuGKF
aWiKFUSiRY4v7bIJIBEGHxkTmgPDCsqOs9jCpJoNwBevfQk+IB9E0iENYsiYxnCCLqBZYMpQ71tP
Uu9vEmSjW8TPwRbAOdr5UL96BYcHMpI+A7JTKMi+GU4aZKeYUPzmhKoCIB2woJMCTbHv+4uOEgp/
2N9XVQ/Ny6QgZxLBTQWI+/tBxxtj41c7yDkxK+gKNwubiBZaiKAosCP4qglAgEouORP7DvgSmFsL
YZF2cyW56sw0xixEVya3hL6qODtfj08gyYBJDmwW+8qOJYQsHPh36kkKFN6wEHdodReRCJgQ5W4A
EFRZtxwPIR9akvgyJJmhQXanjY+FvO6YP2oMcbdxIVHjaPNFhNGC1QoNyDvWxXslWANn9Yid6rna
EThWl9swDmw/DszZW8pD5y1x4yAW599xtT4AgebTwUN7/n68RA/5RTCLFdjV03t8KJz7a5CfA9yt
RogIG3OyVtTwn3Yh+Cb+EcAZtQosd3BD5itCpUFsB5qxDo4+FUbzA4BvkKbeeFXZAmAMUSLokVU6
iBpQo65TGN7CLN4OhB4mFYC6WqD9wPRI5horlGDaHFRqdhLhh4SyghoJS6ALSkwRieA9FQ20rtiS
dQe3PSW2v5ZX9cMvUwqRCNGxGAGJD/Sk22r7JHpt4AMQPdwffO7nXevW6BPRsO8lpZlA7HbVhomP
atFxlpeJgHr6XWZqErCIJgQTZyME4AHbPPxUVF9ZlZCVXiWNn5lVq0ABbEh4JxHGeC8HQPqqkmyV
QsnqLQeB94yDNq/fqpnVhZB05hiQpuoCvL2ijoFqVgLNVDsYfnVSoG2SISiNJg6hsphAfwD8gtaB
2I6yqmK4P4DFDgW2GLwMHA3ec9x5/DqIhugtgieA0UPB+QlyddCVzhDSp+PEAKA7gZdvMeHgA+IM
vRi/SWZ9aFZdA7InrhjQK+Cwk8HXpELohYB+ZGh5C0XpkfedIuohEh006RqYQd+GwUW1S3MP6u18
PT4BXRpvZVEpHmEPComhocpfgmJqHPzMAYrsbf3V9mFteZGYOhXepOGuEQDtGMA1dQU+e42DcOAt
IMILVwaLw4LOhmSzcg4vm6lKYYtdSlaQF/JG5cIUDOZ8MsdqxFuhH/ZbpADsVoxhTCNJiAJghkN+
1msB1RwhOlyJsfgeQZxhD2d7mHeHsNmA90diNUMxgEfQDmewHEZDKyNYa09ALDYNA8HItBfMaVZJ
vb++aAGLCPweciWtHbvRHfEab0iQLZrFggpoOwJlW6b88X4zIiVQCURqzCGGcCB0jC4A6Ga8PcCI
xB0N0F728Q76HjZk+w0gVc3c6C3Wwh1RZ+3B2Jem5mjH0n6EF8F6tB4rQ91voHOgt1vGvv/TKEff
TxZyFULrps5xQDG4bcBbW9Dear+Hc/z6dx8nzgOVbbMWKvNIZYCagZCKBsQ5COQLWRvtpxPRP2MU
GbkhkNkjC23/tvtQI39fj+nvbkoCEffBq2e9rEpGV4VszMCn341X7wGRXVh6PG1NEDFZU8Hxg5Pa
5KpOuJWgeL1Lttwq3rahkT1wq8aa3tVPROwn+bnZ9Y+8W69+NytEvO4rRlMhTja5CVwnC0h5Z/4x
TV7uf5yWAwhEKg3cfYvngGpyxw0g1jaU4yzGwBMPOsRZ38wfHH6bbGEF8PM+vXE6kMjRzpeSAAjk
yZUdz2kv2bpyawPWcivvUXvKVt1GhbkOHEF3CLHraKFVWkJHQkrrlkmbukWrquOvQOPXQY0wNIc3
hQ0MsxY2Jm0gSVRpyAphOcQd1Cy23ob/zs7QJd8oxmgn+2rFHfMzhN4eo6eFaaOMJAk19SHeDs8b
MFOGEDRH5nW2Wa0f+GpfSKHBMrU9+Kqp8AuZG2Xr8kRg8LMO8sMVWmv4CJ5M/AFiIW46iAs5GyWs
/whhXQW1sIJ1llJiDU7gAFmZOjSo0ETyuoiKAdIP8K66P2qUtGpWFbvOP+tB7YMowBaGz7ATjRCP
LR9T+BSEoDCx/CFbUvCipfI/uelVhxCL8szrcozXkMyypF7tMBFczZIohdZNq0GDMGhlHTQq39HC
xHuGgarvwGOuP93vKeX6z5Iv9zh8k55vGc4VDt5TYbbv3Ari5FBD2S9BKH7quf/ezODW/z2a/MiV
+VT5vDvZmg0P102pg3WsdzpI7A6jn1VXNSGMsJE3tRHYmhP4OmPAw9uWN4Epm6oem54ObuoqXsH8
Tg9McJJ0eHsYoQE/K/1dsCBO78CtyNAOPU7SxAF0woX+B1IeR7W0deK0q3YbWKqdWEtwvB+U6L97
xfFEtA01OGjAMWZyW8NfsQaz7a1iDfcuKzVkE3re75wBjKRRGb2+sCppq5+MwGOezUZrIJnVnxPX
QMVEwK3yJQ+Gx/uL4SeW3+oTkZRrfQe0XqaObmqVb/Dgfv2s1725BhHxYqcbZQumoQ5rEEtdZfoD
zFXhC/TJYezhQfcRf8Ae9c/9H0JZldzPuXC1L0qfBXYwwg+B5RNMB95bu7NSk3+WEe5/1wSJ/pXh
rwoha2V0a/61j86d/BbBxI5ptpAH1Nn0mBSPXS/q91ubl/qNgSXBv1EHHblBkjCw7fuUr/MIloDS
ARpKeKVbev6lxF4S/wsdNhHcWiRlfev2AVwvmL0Iq7j7HaAtjZ/T7GpGMiXT4C+EHlQ2iIEWXOP1
zgRF3oQ+htmYsD3WZYPRPROMaMNfw1xjLZtOvA4N+KNucFjrjZEsHAO0nhLhGZwWNkvGYXJDXz2P
Ke5BME0MU3Gp3EHJ4EiscM55KjerZbhpNG2GFiJqMGZKcBnWcbpZUgctNRZAC3ApL1DI+pQZaSF3
pOzwnzLm1SDHUJ+K/QANywj8w1eeHbhwV3hf9+eQVvH4yXuuPs9r8jSlnYxqqFtbjduf6l3pQKc2
20LraaXt5JfyIVpB8MNodd7BK6YJjr7NLd3550vRrU1ARBcw/rUccgAo+R7lTfSqOokT7bg1Z8ab
bpscQGefeQPaMf0jbsffJfs/Aeaqy6XWgXqncaPbhG4aHCGuBhcEb2FT0BJGEngMKXZID+U42bwd
85itPyLzYfzs4DcGS8SFoP+zfW+MGjvnKFc9CCeUoKe5Dcg4O42p6aUxn4Dw68DdEnm+jsT76f4C
oW1yEoTMBFytxCySARgLraEg4lw421+1Fir/RmDEOJ1Ta9K/OExSbRYWTNec0mrMp8EqHM6o14G+
cBL9BMZbvZ53yFWvC5TVctCWOZc7TG5vyQ48eQ+lAbc9HSYv8Gfs18oRKoS7aAmATcn5SNgyp7FF
U80tVmZ6Gr8nVBwLKzAfZJ0zShMuTWaEbeGb1VKDlChDgpnDEqKAHXg6rsbpzXl4VFbdM/Mlazq3
ixmkMffnlHaVIoHNSsVAEKVDM9EaHOXBzbeJM9jdWjDrXSjqiQ2FFM2AkvZ6fOCsBM6vHwst00aU
/3sOVTBS5BR2Lm5nxhYsaG3eyp3ELuzMVJ0JmZ2sB6dxDeqxWbqNEewah91KD6PzBjDOwpKmxBwS
Gc2D2p+Ai8yhUvEVtodBhiyuBujKQYmcblzlsFW539v57Lm1YImKU44yHtSy0FARPskQt8v7bcdO
S4Hm9lphSfSuH8tKPIge1or2ztZfaudbvYQEDb4/0i7VPjjo9HRQH5NQ7LvfH36epX93iCXxr1Al
qmJxHrkKIaBzW6t1JuyI2GFRyfJMbVftwwfxpTLAzHJkRzVC+37LPynFrZbnIb7a+8CwZ30xoWUo
Gr73p2ndfw+uspIf2c/8DPCyPV3ax+Trfmu3FylLwmOhL1TDnWVeIP6ka+UJRrEQq7S9/CMVAljf
jAvjSYlorEbeF5hSgNoaGioHGImtgTf1uKNSPUacHUM6Btc6vCzoLDQ9kmQ/+icVNRZhzTVrVlqV
0eK15XY9AAT4vwcXtkw5m89Rp04gDmfKhnYqLnB2gvvjLlw4s26nMaxGHPRFEgZqNF/4lBS6V0X4
FgJeV+exKUBA9P603U6oWY3YbpwGGz1x7kafPhbDRWYeR+id1N42GJcuCLdDB3hJf4+UkOKVspPQ
RGtIdnIoHc6G24EFjzDrGXcfB/4KNhS0N/V2aS0KlIEjAbfNWEeq3KPJBnpvOnSXbci/mKxeWtUa
lgSnxIRnul1bsgFhHhuQJitCMMURVb3zZm57OnuQdsMWNWb42pnswnRSUhAoTf09Ej2o/P8E0cYu
9Tl01w6u5efQKHQW13Co+ZuM/SewfjW1JIw10nh10qB27cL8cL5M6421dBhS7pUsiV0N2nCCpcT8
bW2fK3sug3gufCi7dTzKsMcExOoUQwn7fkdoC0j8e9g6poBN43zyyhvJnbYoNlvRatopS9eU20cO
SyJaUzhFILnF91UHjycmxPNsmEgbwqYC6zo2s01gSQtL4OdB40ZMVomwAVPfqYn+OctZK7Px3HiB
MM+G0ye3WIcrAJkt0YESb2zVFw5FmuE7d6GfaKfuYDXOCvSANW8qDm/jXmr1q2Dt28rCRqUNMxFt
+J5tZR7UQlc9cuZ50MWDhzaWoLw3RfZVvM8Rkcb36lGt5gMC0AFH3pxPE6pPg36CSRFuvpx9gObk
wTdUHTKYZm1dfNMzljgoFFYgS6JiWaHwumGOQbneW1C82+TGWjpavJlYj0vj91PevjG3JDpWVn2v
gk8x7zZmj2t95PAOexxMSL82erXqzdBQLBlFoBI9FnG/j42v1yc8z9pgfG/lVC9X9/cL5ShWiDAj
dzycOVP8DigjhtFH3b1DmQ1Kq5YnF7qSne63Qh1T4mrRZNqoTQnGVHuE+KwCieI95E4NwDTkFxaV
O/8hPvyO6Q+Bjr9DQOwNWQQ7RVRX4TQehY4KSVIIw6UDJD/rLafCOBtet/c79lN5vDWPRLwRW02F
XRUaC/fNWtzAWfgM95wNRMLwX3rO9NARdST6D/EaliaoWGqmshAfaIGVJDjwfiV31XxyCXa8Yq0v
xekszWHWiwGIEuxIWiEUuXtei9EAOCL+PrwIdnkqTPi+OPBlNKs15Prekwdui+PiwuzgNueET4PR
XbQNpHH2vhGbve3v4Cy7zh+XYgMl8pA0RDnttLSaE1WYuxqKcoA42AD53aaFo/aHXL3IybhwJtJ6
TwQhFq8EStFISInB5+DAeVMgHKlISyuHkneQSGxPkTJYu8vITS+QdA737d67lLvoEOO4N9szHM/d
aROu4eXwXa/4VbHhbd9pzeYpwI3t/uqljKU8B4WrpH8Y+gpqDPgJOZisplTVqDM3/MuUgcKtqb6D
K4GRQmYa5m7R5X6TtF4T8Qb+ookcaioiu/yY1PsGD/DeH8jI/W7OZCLOTBN8MQYBn59gUAwNGKNn
nnpuiZtFWRHy/Per8ZKGpm4g48W5jHRSqzd4kJTQjbk/MD9PkTciCQnd9pUMZHfoq7vSZ3ji99xa
sHkcDOsI/iFWdhZ4XT5LO/UAJ+cnVEbxOFOgirAvce5bzS63IWW4iRZqorTroExcnIQwmiamxTj2
39Dj2KGIIbxEDxHELZ2h0otvYVOcqn1wlJcOCMo5JPN/D60C6ypoTM4T98m8TGcJIHO85PyJ7OK9
A4TjAMuxAN70a+GxX4sf5fPCoM/9uTXoRB4DMGoyhSoG/dA95qdm3nz1U3LozXQ9fWsb/zFzYJfH
b3MrBtUSga88FE/5wtlLeYlkSfx4A79n6KbPUw5VejSz80+FHe/ER/YF9G1uYctRVi0JJZdgvgYp
YJFzFeWDK2M48n6CtrawbGkfJ0JIDllz+H/j44BdWPE5XJgYYT4/b0yMRMSJZKxFRoHdh9tuoKOG
tQDF0jAEuT0AbWWrnbpt63BbHho+zC58YEzxCHuybfBWHJH0gswt2xLgVS9w+t5Vh8HyILW30GOR
cpuXiBiTZLIPJRD8NCwYN4iguwyjSEA0w4u/5R/St1LUcdgb/YF99p6VDXzDs+ISrqVT36+gAwVh
ObhyFFC+McLd8C1cErhdb9QPGLj1z7Aw4LfBcQl2Q0szSUS71NV9A+Qj52Zr7QWwO1YHOGaCibgE
3sxqKlYMXnRRkFwxAKwVpwwlg0L3X30oBLfWuBWsujTLBsf9CHaGYihmeBAe7u892g2XBMHDZycQ
4SqN7MIKV7Ix6XBzMhJbcjxdNr8EA9a6VmgvJboUiBArESGNGcNaHQAOdaEcbYWop002/Ir13pbN
h0IXDMBHdc2UN52JcLtbekqglIJZEg1f9hokyXM0KztQ3FyHVm7U+vxuBzlPI3h/f4drqTVZ8wWt
WEgMaXuSCGoVn5dSn2CBNulrBsmdsAzsZPF6RDnBJSItUvqoLGDJjrylMDhbNtQ1DnAYi5y0fbbV
jrzZ7TonNaslPDlHidEk5LuQA5Zr+xoZ36co6kVhMh8wHKsemw3fOhC89IyptxapGZSciAR6Dz28
SuoRrVV2Z45WvIoQkZtV98FY4vozOs0PLonDb5lzs1gfpEzYLBd4nVckkNWYCgVD2vPjGdrbl6IV
vkoFF4iufCyDbC/1tQO/+73Yl5afTKe0jix40u6ieDxFirjA2KTMLIkAh+Rsm7dhg4R3EuCQDeYO
ziVIFuoy+K0Lm57W1fnvVymUmPYBpGpazhWd0ar3w5bbRo8+MCfcRrYbJ/KNcZs59xujbXkSqR2K
ORT158Y6O98Mq+qQbspNZAIlte+23RbGsGZ/UFeRFWwg9NNvoyW2HHXNEsFmaiD06+WYUdx3D/l7
uemf/KNiJe/qy3Tp3uKFY5I2mkTWNAFd3AtqhjIM31sZh/pAjoIBvOjvD+C8/m4cwj8I3KvJGjqe
4WEFjnwX97oSgjLRo6pdNH7TRUuqMhytC0Q46ZhBTrkAbVQPAohCgG6i1OW/KadsNWz4T+FdbXRP
XMQbUpojwcNymyTSALsQt/SPEjSmpSY0BTiY3h8wStZCAoDlie8YOZg3MrNXAYXquiUwC+0pY5Yh
vd44HEzW4DuJceoN5gBtbGsywUSyEzzOjnbhhOarYvjGYC29J1AS8p9y+dXcF31UhyWDgdJ0wWX2
4VrVmQfvdH+caB8nogBktMfeG9EZAW/emn5u9NJdosDSyiI/KeXVLxdVppUSFh9vUKAd9/Ac06PV
YPE43e//emoLxO6GOZQ/jvPPLy3cF3TfiWx+DUiHoy6MD+0h8AcscNUHQF3qMp1nW3SAk3aTNZya
TdWcDA15igzcD65inQ63jW3xlKxik31eSlionSOyhxGpd8xx7Nw57xiv5kAZor497PqFoEWbfGLH
QxQJaJuBw/xwPODafQIP6REXr1wRatuTM4glS6n0wsqitvrdhJHwX1hE9H3pTbhoCZaWn+GDBAi9
pBfbIdoE22Dh1kyJLSTsd8gEGAPA79UV+sIqSm2Tw/q6gPzB/V7QFgUJ9C1jHo6gPGYmWaPq3x+b
dboRnodVa8ZuZcEGaTWalSFtkvcM2SRs8M5L5Wpark6CgMsKejHlvCjyy+TGb4IJXfzEVnaTA9P2
RAfcE/eZfeOEr0v6grTLMYkHjtlChZkKRrODw1E/+uYI8VwGTpkcd+RLN49Pgfacp5EhTE/3B5iy
MElgcMxoMH8ZkC60Ywprb1bvBcaKoxNXZiasP3UtTRbOCdpKIQKI14tdn84tMRomkoH7p/zG4UH6
fj8op9DP+rkKHnzaRHHr4esK89F1l0gRFj5MXQZEbEhK0K7UvMcygMGH1b0oB34TnxpAcOP1dAwu
3mOzr2Fe9p7b97tCQfyyJCh1gDlv5LdocbDZS3tp9/5G2KMIZkpW7sLRyRQ+ZQChshNrLglz0h4r
SJRqDrH6Mu6jefx23Ie068ERinR/HRy9VIfHma25eK1YqMFSFh2JUoUlMZ5BWTQ2WiU0AXXJkoAY
+loqrFHWws9MXq0FuITUKhMlqM9onh1WrB3ACfn+3FAW8U/t8OrTkKSN27z28Wkh1xOt1bX4WRiO
9z9OuYb9pItXH/dkf2DVmGHdrgVHD54vePiEsRkMgB6WRp72++chu2pC88pehZIuKL0g+TXjZYTx
X5gupYKU3PnnZnD1dY6Hh6w0EznxOPMkPlS7cvFeQzuiSUyposUhAwNtfNtVTp7bPedubrMf/vei
KA3lKvgTlK9/PeiCQVFi+KfDcPDeuzW4t8mD/NSf/E3f65wzxDr0+KBIJH/cn3DaeBFZAfwxRbbk
0CcUvfvv5LHbeImxJP5O+TiJGRX9ih3gb4EizLHdBxcUfZjX+z+bsn1JpKjiR1MLM2wkM+s5hXni
nGTVfizqflG2LwkOhTN8XiSpxrp89ugJn0m+pEdLWfykHm2kcknAFPjdtTV8JNtg8Z4yHwU37ozs
3ODVypEhJgZ5uZBz2UtwFlYNspPBqiH9vANvdekcoixPEsY51lMJY7duRjmiHgxEPyQXvD/sg1Lr
02aCqgIcu/X6ud/0G3mpUdpME2d2XsutUkPCzIX1aQG74siMu3I31f2jUNSnymsMGTamv+0hTwxj
rWkyTHNQ9AISEApHG8WGzMA2RHG0MZhXdtscG2dRP5a2P8hzvdK4SMpwSgRr0SqflK3yMqzjDV/A
0AZPTRDuCrblIelXKu60S5p2lBDPEjs+KPhJhAIJkiCVgUVrY8Mj2er6s8dMetVIcCtS9KY739+n
N1cMlFjnH3G1LFPQ3EV4MmH2in0b2vAwLVhBr7vBvP/9n0z4X+seDczL5qoBvIOoPdggSB6BFINU
9YZ3YlQMvXOxbV081BmjFdjNJtjLq37VrhgzNDVTBIRzyX7gZqjAD5jn9uoHZCm8ZqHrghgHa6Bu
VvdYSoh+GKC3+jYP6tWn87SrNBigITZvCqDRJfCSwk1zzh7gKu1wG+kI4tihBmwMvsIGC+KJbIdm
ACwZoFcXdVtbUEJcLxWgaf0kAozCCLVWwAHPTRI492A1xtJCQnObq4EhnJu86mcDLzgBft6Abbtg
B9qDpucnxdaAvK22vT3oxRnJDq7g8sPw7b8O7+GhjozqUj/cX0M3dyGaJyJMUbaeUsOwzPV6ExXu
UTOa9uRHOriQ9xugDR0RVFq2bKQmxdDFzVMD/6R6+Lz/YdovJ+LHyMhMpTEYOLX6BItAL6uzKq76
aa0lq/st3L4OYnCIaCEy3cSNOUK+fIxPwjNojHqxY008OOh/7jdx80iEnDIRIsYmUzq2RgtzZQ2Q
54VffhsihO8SkYFXSg1SG/guZ186Gx3YNefSiU7hTvqAdNg6d4NVvk5tlKArxzeiPbcIpLtNlkHb
RFCok5LPkwCHVlyokcFO/D5q/CdBEhwYaNm9hwqSJ5gwSzSnGhjsqXI9VJPvjydltZGY0oSJ2UFU
EXLHXn2Og9wKk27hdkCJ5iSkNPUk8O4kCTWqdsBGydt1AwPkpoA5ago77/u/nxbSVSIcpIUPtZQK
rXCm+DSt+Sc21lPHexCeZwEePHEBazUCiwuvTsSGTTRPnvOWISVeKsDTliQREXoPxbJofmoWwlTP
ZbdJnplsKQWc19+NqE7CS2H4POVyho8rjGqNSv4OKSqzh7hLpqqmHFbbSeN+xbvBOiQCROdzKsMO
qB8VIBdBve0hXfEPgFXJ2+ZpkeQ/h7FbHSJCRJupUtDM9TE5044SvDSLtlop2vDFVvE+CfzZVTct
dT+uDtwIp0omtNNB+13wJlGjUGqLBrZH45BIrx5hUe3B+fWjVRYWI2UlkHjRECJjPKNCnYmJ3gQY
yzN4UGoX6Eq375MQeCeixCRHvJSJ+HgfrSXPTJ+6jbDhLNz+BhT97+8mypZViByCyRTF5xHW3XT0
rUaK/5QKTM2Vdj1o4hKGijZI89+vzu8o49iUFWPcPWIw59JXuKPrbL8Qzm6/6WGUiHDgVXUpTRFe
RADZtepTu0t3X//F2Xc1N46raf+VrbnHWZJg3No5FwzKkuVs9w3LbbuZQYIAQYK//nvUNd9uj07L
2jpVUzPjRIogwhueIEMwzmN/pfb5taVyWtu/mcXnqM5hqksC5/RT01ItvBCmoWtz1azLRbpAaS04
1tHXL+T3HSU8z1k0YPm9hMt4jmIetNIiBDv2E9vC1xwE4lNhN4iK5ZzkSQWx/1fvSrp84Uw4R296
3INIkoVql6QZsIYH37v7+mkuvfrztQ/JoRRCjQbcKVgigg+CmlTuXFkgFz71OVRztODbCgcXtA+m
Z0JeWH7/9Ye+NKXOAZhaGygRwSN5N26mG39T7aG7ZcOEpsa0Mp6Do74yOr9NtWCrcLbAazEHTtfh
PkbU37ubT7VhG7Usl18/xoWxPwdd9rlLCmNEWJkpd9k0TuL7wy4frwVQF0fpbFkzrogMXHx6kHCW
3Q56FFt6UBEYNyedCZy5Xz/Gz87Cb1beOQITurlYJSf8A1vDTHVZbUiSJdDIf7VjAISWRhn2W2vt
LbN7kKgfvSNZ50GokYcH668/wYU98hx1CfvRoIA+G/Iso97KUkdiQqF9CO69xr1yi0sR4TnQcrQN
69RdPBFY7A12STykHe5gHQcuk3PtJpcWzNlx389O5XsTRpKsRJj+vFETqQ2oKlAm0HF1cw3iceno
OodQAjYDnMXpcQbwlEXEo5PGCfgE0bVz67REfjMpztGTaradXMsZS6eAJp1/mODBasFEYAySAcjU
r1/8hfXpnKUIM5lhM2bhJlIkpxJFOKPhXhz72+b56xtcWKLncEqnbRWpNG7Q1psaNW7FP3P++PW1
L63Pc0BkHjSSaxMX591WNjetCXwdeS/txxQQKTc7WO2msx4auK6DnCuql69v+/t2qBmcYxuDNhMG
dja8GXj33pgD7MhBXkP4surXQPdt0QxNYDzfr9gTwMMb+dQvq4drCOlLA3oWDLR0yvWYIdyru72c
P4JWh2758PWTXbr2WdTPe8su4FuNCMD64bg/Bg8Moena0jyd7r+bz6fv/xIj6bTImm7Exed7FZNt
e7CS4nZpLh0nBKA7+foJLi2as/XvpGmTVR5uAnkhaCfMt9P+Gmj69zh5vPazkx7214GuQI1EMSr7
1oIdNi/sKIUO0X22SmP9Wi31ftgDHBEDGs/uyO3chyXKz+XWXbQraE3yq+YDl6bgOTQxLT1lm6dz
1dJhfszudVTfVBs39l6aN/VsvXg9uBx5lO3NqA4iExJJcVaHV5OCSyHcOVixN+3Kz+F2vWsOwQtT
YQVvCAg7oREb86je8l26cBJ7kQL2C9jplY7lhZd7jlYszK6GQCAeuirHyOSbQu1nwJm5f9eVV25x
YQWcIxFZ4TfKO5UtOm9lEwAuyRHeUFc22wt5r3266S8roIY455gXp5eGycMPODIiHx3GK2H1ha38
HHNIAteSjY+rq8XwZgPleyJpGLtrCroXX/nZ5jDM+dxCJhuffoyhIFqsTAgqhLURwoJxQuHVWvVl
7EI9bVkdyWlN69XXa/r3nBB4Wp3tHG1V5siwced6rSAiJpZqVz4U2ybxY2fpL8w69N/1zruSL/4e
a4Dbne0hYs7+Crp9uNBb4fjEFv69G0OAAU4y8byRkfcAMQlQM6/WGC+ELT8R/7/MjMkjRqpPy0m+
NE8coFQoy767MY3TtUyMbbW4Rrz6PTLVDM5hiBaTRtFaGMvpHeSvuo9N4GfyyEqypX1TL0hUPkGc
A08W7KsHSPTgH5VcC5ouPOY5SpHNtTGxE+QS/PtQjnPIu2ttkEuXPu0Zv4xgKWzRl+7p0u2Hm1lw
bbvWWLxUnD8HJFawnZxKG+k321lvKI9j7j/Ld7pojLDbqSPfF48YuARWeMd2Z/Ur+EfXG+fV2l2T
Nbqw79GzfYNwuysGH5uSct2w0Q+DZ0ekvi9AvPK8+MoiO83u3xzP5+DFLEc1xIKFO2Ce8L1bqO18
KxY06pZic00j5kKWQc92EI2CdN66uEVwk4NSKHb0ypK9sLGegxaJ43JVytbe5TOLVJsdurqLSoBs
LZbtHYfu/Pnu62G6cD78bFT9Ms0sNgujnGZcsbB+EAkMmq+h9Nqx96+vf2mIzmKMUjPIVZ+644N8
LzM3tNmqCpaKXLn8pazlHI/opK40sqk0dtrsgKcQt9UMVTqHJ4NdRKksk6AYblMyfTZ6vP+3Hukc
nCjMqaxnezB2tZmHswEYXQc5bSsk7Bo78sL6OIcn2g2o1UbKKdKAjnxzfT1G9VRmi4z18l7UpFl2
TaCuHOKXdtCfRftfpgAfGp0PA1TYvfvsruzC8mH8YT9Ntxw60GgB8BN3yDzqDduPcV2HOmb7a+iY
C/P8HJk42K03DHCV3dl7EJdiY0RxwIqrawDmC5P7HIYoBzgyOCd0j+V1UdZ/6hE+A+VVTZzTHP7N
DnOuoQlPLlDWTeyj2RsUqUiioskJs+jRvNbXvzQ8Z3GCV3p9pi3coOQ3kx0Z0wM0fsOcsKhPD255
++/N57PwAP4vVmZ6eP8tpQvIzUU+aH9TLsNamlfwvBcOs3Ps4dwQ15cZJA/dDjVejJIEpP/rT38h
SvwXiGFqepMfQLNXzSTKU3+h1NuIDCVYF86J2Pvh5E7y9a1+z7Awg3OE4SggST4X0D5O+7sRSmQg
cnTDG0FXGdI6wa5J16mI+4DB2XVj7QqDLXI7i76++YUhPIcfpmNT9KLGEI5jlQTpjprXtLIu7aHn
8EMNvfIcc2DeCVGGg2XEnr3yez+03R8Zf1B8DYOAcnr4957j7Oz3vUrOHh1hakKpOjjQul9M6Zhe
Ca0vjdLp+7/sZcoUjq7R6tvZ0jTisfFo3JfgYH392S/sJz/LNr9cPWN1DYsNSED68q4Zb3SbRTVU
Rr6++KXizzkWkRQer6RzEphEadaMyZ25YpBKVE98nQPpQq50Xy49xNlyd9w5b6aTFGrdwWORNNDA
V631SnL/GpP5wpn/c579Mkya+QQ9Zfi3SJqHmfugZRnV4kjmf3NfPAchBq7PnYAEkBJmvbUt5Pdy
9J1lxy0Vu7kzb7Oxo7gjGjFfv5oLQ3YOTRx8rcy5kHTnct6sGgiuhUZleyHsEvny61tcWoTn+ETV
UXPm0ylQuiOQ4Am95YS6PNtz5KNXGmIXtspzpKKZDirtJyRlnQXzHRE5/Ka3u6jqXmtqhtTbMnkt
qLg0Yqfv/zIF0hEFeK8K2n01UxWOwto6VH4QY3j+erguTLFz2OJgWmVpMML27uAOKxdCjcuyGElk
FTD66Hzjmu3VpSGjf38OZgSi9moCcImh0gWnSDHV4NOd6A0QXwTkjQ6FV7tR6gQ9OGrFtcTyEkjH
ODv6uZ0buqaWuTWMEbR9g1r9XsMaKwsLp82P5ggzLhhuB6gLOz0klsKc2vzTn0G4iLiJ4/bKsXPp
RZ7tFrqF7F9gOXAr7B+42hv9beFfiTsuje1ZasAYG7U3eABgZp177/WVuNGFXcJyNHerWyWC7LHg
gdj5gdbo3kp5rTH8eya56Z9DGA0yQ5oKvoBbiSENZdfedy5O7VbQj6BX6+GEl4breyvYpu2hhjk0
UI6sso+iqRcN3HuGNmgQgiFaZfPTyI13mhvNqgzEFfjc70fGP0dA9pK6s+t5zs4u8TE82+NrOA41
L4aEIavKW5+FXJjO3VRlwELKuvz4elX9/vT0z4GPhpwrw3EF3WVOtmFyfkAi8vT1pX8/j/xzPc5B
ZGWNIi9qCG1ZQqKD03AuZ1j+tgaLv77FhQPUD842nSpjc+MFI4SvQyP6Pj9PkNc/ydjfjiFUGK7d
xXZOc/9f437/HNwofDvzpbSgcw3/g2gGqWkdOCUUIbyZB9+Z07sszGwJecpKIZ8Ct9jvI1pa5d2c
w2GRDRPswWfdHLuTDxFHAdWG91LpqI2S1jQvdcFSAHe9wW2SIYdQXtL6OQp3LJhUVJRDIENKK/AW
TUvMJTrdgeoSaFNA4EVY+n7mslk0IkMR3cNxpfMcWk6ETceBl9YUVxaMlEKPTJYFXR/MsLu01mQV
4FKvUPs6uTXmwYuqZmPZzo619GD8mYVwvOs/nTrjsOGxjPesD4BG77LAgf8dgGIxw+3ZgsxjZyR9
bU53eQUXQvg9gPFYQix+0lXgLYtcDM/ATtpWUsKHeyXxWUjUUTZ8YkcnVdLNWQGzRjRqnqnZyvuR
V/ndRFoaB1JkUdfM+d4pJzMebPMtn90B+J1ydusw16m7ciFWRsMyn6Y7yNWb321WNl7U+GUlwxaO
gvde4Lfetmuz4U4jBRlCZ0yHg01qNBJAOmyPWPbwoesDGyQ1yiYUFBm0/KOhNLOEaD7C63Ea4tIF
Kkbxwli0bur2eBsNzCcnZOsLGwFIpBpCkKxn/iYQE9zM/RpqCwGfwoJBG5kOOk2mFrnoWNhuImyn
u3Wr0YIyUMO6ZpEZJcALOSlMK/QCkqEB0xv126AIbKBYH4QpYTrKBUNizrAXJHYg9JbDeWPR+trI
o8FqcENkj9WHbzBzSyHKvjSbKkg4yEDhNIhmafCxfE2Hyj5Kf+ju66qZIwIlrc8BbaFbxmYrsk8l
x7Jp7APtFH2mQ02NqJH5cOMVGIms4EasJTXW7QiMOXNrsbBrs1uUaV8j21bpXTP0UxSMrb3Ghymj
otY8DCZPL1xzUFBb8lqe0DQrFh0B7k/MIB0MKewjmdF2aAOVKY+NnM9rKj1I6Rkc+OFaWwdjlupm
CILx1irEcOR5Cqk0sxAR5GQQdDqVexOMAwe+mBv13eQL9lSnjr3WEN3HHGlJMtNsxLyA5mqfTcO7
B1DdjSYVpHBME4TQBtvIMyxEq6hOOd/2mNVHk/ntAXbP1aGtPGfPCkGiKvOqRVvNeRtmXQVsMzHK
qHVgj+DZIj1MQc639qjgoMhtueV4IRGQw2rJBwcIMUogd8wxe5PMs1twdWCNHVmpRqMjLb6NvvFc
NO38VJeVUUWSiA4UIbsvoOYN2ZB9CaLB0h8oDNzmcQj7UVR16FmWtUqpTxYFHeVRVhProiCfhVwE
PchHJrobfZs9VAP1QuVCSMGCQ0yuYz5DBLV13zJVq4h76LCV+n5w5KoXBrRpqyjlQDZWaUQnUy8Y
vO5CJw146HnlfG+W6RCLIdCJYfjZojEZTFDyFR9kVDpTH+mOfZsxqxMqa0gGymxl904OtWf5AxgR
GhkSBBPR7HOXtovBMLOIcWPC2Dvq06/HCUm2haXal0GI9xE1RTt0Ycsk9hdJlu7Y9GFfTT+Y0/ZI
WOcu6bVz43n1reH6JTZJHZe5G4+Kx0Kg+MtExAodUSFvitmHK587QxITpnsbuwdUz50juypv6rzd
ZXLaFbl68kwEW549vhQDku+J8FU1oilaZDbojCMHB6LvXnoCP3aeF/DvmyBr3/VhW1sHoF7Fk1Le
SVolkyuRpvS58sne6jQkKambDJBOnjW4NiWgSjASXuStl1TNFI7TFPnYQ6scluxFu+1rCkMnOoZF
nR1Sw3htJwPqZWm3UtnwUBHIJ5VA7lauuW0525JMbBTHKvbZk1t5ce1mizSwpyQfDbZsjBTMnsJM
48FLkx4rMQKta8FRmml7teypxDz3bfdYTuOc4ITbYlzosi77RUG6xKqDDVH1Cv5ICYBviT8Ux7LP
Ny1mTCFYol1n42SQ1p6zQ8/Ggy6g55sZsTEVNMnyYVX24I5DkjXsC3OMqWHtOzpOEIvO3bCVZAqV
J4wwFWUFbnvKD92UQhYH9ZcItYJ17QNUF5g3FrxXQ5LNS+zF0B1xYe+crxoBi56uR6tWrNPODyEZ
vRS8/2kYuPBVcNBBJePSSxeNj11gBFNhhSN0By+EakmH5mi785EjL57DllZdqCfnCRRWJ+KD+K5n
zg6VGkHeGdwOROYCWXOgbPKA6i8W6dCufNvfGUPJIxwiOZB5IPoUdd2Hw2DqrVNJNPcsgiq4r++Z
aPswH2WAmr5jxydQ50swoXDdUd8PKSKlpTGla1LkifI1X06j3cSGaW0ZqVbwOtCxV2HVp4ICbYpG
BJyWah7nAdl62iPgFAq69Lh7a0rrzgvSuGsYVEGcecO9Nl8MJ5pmqoYXj+tXpBkFDKL6IWJjsW+g
et2qOoH/Y/FIjcbbgAgN5cpezKHdjRXEANVtkVX3M2HVwsM78UJq2qvZBZsRTTGxMCosWU8GUO/q
NPr2kJrcp04NF6ReyDerdoNFzuCLUHRJbWVQ8LdSKyJmhdOubMQjvJunRz7PyzqdFhkx6ldik2Hp
oBYe5dwwIyhXQkVF2SheKAQBtO35sTLR2c4s510I6EtSd+kptRYje05tb1+QbNXrGQ+hwEl3gjJf
5R58JDHtkqYTC56mZFMwtnY8ZS4r35wOqTTv8zE/UOYCJ9yWfN3ZaZoIQOYjn/RYMR6SZ1+EVi+T
WljmpiSD9+FYYHsNFhUrHGZrxfzQxb3NpjnOU6nCpmvQTG76havhkpXKHHu1TuzcfWpTeuO7UxMF
AKtVfvekXTeaOvudNs57NqL90+WaRYOZjlE/otuQ+WkZul5+W+bzg83qhbbKBC4pYu1IAQpRFqg6
BC069AvswJiDFcvIMncEZC6oMSaTJaakd8csdqjZJO3Y0JjpokxK0wOZ/hmwnHc1z3tDjYdeDTGr
mkUdcDQKq+HdyMtNrdMDSbvtXLd7Ew8bCDMR5XSXmjCYQQR475CgiHKNQ2FGXGL02OudH0gq+T5z
7TjNUx3rjEr0FcCZmIo1RPzI2kiDeo141l5TgMpZCSdiMTRGnLUB3yMMyWJp9h/OBK7gYMVl6Sza
MrMSYjh3uiNJK6QOvZ51960vnCMt27hzqz1pgq07zevcRrTqg37rQ9aZicehGIDOZmOk0EsKbWnx
bSUFDFhHoKkz1W2BvzzSmTzYc75MjTHSQ5fMvZukWiW+Foug5EVoueMe0vQ2rEbBJhQwH+2dB5vI
cp337oNdWzuMV43NaFhWLIjzqYwbr0kKGixmDicJPSayxQ6C0B3RxhSadBSAYQGxEXgZbNucKYTJ
QWRW5XKW+LB4o3ew9sVmYigRqvF73zFvVcAeNfRESjce8kMU8UEla6A5dUC0d2O3XdQXYkub6rYn
4y5gVMLE1DtAuD3K2gnz2URAawACAWsWLRAUpGEgzW+KiKVXWCF8aDczrF3VwOOKoZqny/FdTy2Y
dyV/mdtaLnNNjubkPQ4GILfZ2C4CqWIo+8bNQCOWZRGQ37EjoDcbkGiWZkIVrEWz/GNGTS9yzQKd
LjEfurz77hJcC/nDTWm46OKb5cKm/savZBVm1B7i1ALHpwNcpursT09gTCZbkw3R5XJqvA9h86em
4pu+dl6VVx/8AtYkGe1C31SJqgQCVpGH9sBvSrBe9QxFCsU93B1I9yHII+qLlTfSpCrMZxv0jbon
wEnQbF4Qv9dLDfz6okUCHhVVftNrVsStJ+jaz93vdLImAC1gk+tajyZ8yu/svrUQE9l2POX5sTLm
g+c7e9M196OEY0PGXDwck0lqwvkqcMxNB7dgSvou7Gr7aFUZPA7L2JQ4VVvrW+eMezJV+4Z2t6Ni
cMk0Iqa/95gsjaS3ufpsKACigPpQ+k0W74BF3zLzzUk/SarmsHOCfWCQtcXByGOfg/JvGEmf2r75
KOsOpuYVTMTK4iZzzRpYFA11iLzF3mOg1SGsO8W5jl1lns5AK3NiO3O/w5WkP4ycACDlVJYPI29V
3tmn85033ypycjPmCWdmMhvGMifIX2vjFpbIGwKoFZOnP3DNMMiMg1d/VFQ+FZ2x9/UUT7T4sGZx
WzTIsTsRywnF8V5/dAwAyVYmTeEencqDTfVULSskH2kA11Vtys1IjQ3kCABfbdwVU0Y8pXXsSb7A
R40mmSWoNaGQg5zFqG5sTleT4EubeVAL1cESCd66bhHawW2129K6cpaTliNwl5iu1riZVRlW5RzO
vpCR6vtly568Eb7O2d04Z2xf+lioRovR6dubwmj3eVUlmZEuKLhxUAOHOJuP+jF83VNzasOUsyXr
EAiRR0SyK2k6VdzRO4iNAuJrVkk16A8znRBruYlyim8awfyYeQdrgogGnZdO/eHhP4zQyKnpKw43
JGRZ842mw0czOK/9PDy5AX0CwjeixHpgAHvGZT9s3BSlh5bfQptlzLrITvObrNTHVqYhcQcjMiVC
rjzHkmDYP/iTi/O5pT96u3y0cv/eaPKwlCwuuyeF3nGjftj9ixgeRWcBZvY8BkenLBLivGj1UTky
nHq4nloPfQ89ax9UV3R6O307QKaveCyzPOTYS7pORzoPFnoGBEoOn/lM37PC34/sDZJAG13Sja8+
QFs9mF0fOzrfe1b91gZEw9/M21WaHSZwS8Cu9r/D1LldZCNsn/G+Rg3NNftQZVYTe2YWcuT/ot8W
rrcybQvefPb3jP6Y3VWt5ENbPRbMeukhsF44KGwgv1foXUof2bgIYgd/bxh3NLgl+D9nuOnNKsIm
vXYlVMTaYomMACO48aiTwM0OBt0DXNfaMGiNW3+CwungsvU06zhTkmI7AiILmnMqz5J2PrT6Tlj7
Edz4HjRnDH6WA4UmNzAVjjgUjcUPkj601m3asRjKIXEGDdKy3YrRXrcKn62GP7h48Ao7qmm3bri3
FsILy/G1zuc3s83DtEeU5hxPD6cCHIxNoo17+EHGqvZXff/DUz1kLiWWfGEl46RufGR++UmoAsmV
Xc87Z3b21ehFfMR+rYJHJ/Biv0QEm6JzTL/nZHyvcDRPLMWvfCjApAu3iTUId4UAXxbCqT3IzQYZ
Qx6wZ+APtlW9t5E3TqbEyoAKQTPFLrqoPlqsHq/jQRW3jDYbImZEYjVWI3yQzGoz9yzmRrnIndc2
CKKun0jkzM+G/cNp2E7441b04n7QIuzzCWqoE1mlllxbnvemUPPB1rKYRu+gHEzreg4JMrdugm2c
hGSR/WrW+KQjGiXeS1G8t3aaGNR5aKFiw2WXaMimpzVwuX363KjiIYPNTTaRXUrMF1Mi0eyfpuat
9Yq9BQOZXLuxpI9ph4mUZpg9OYLuor233GBLRyMUtdxl3HrShf4Gh8yg4wvoxiXS3hDevpSpNSwo
kvRMpqggOphzDk2jZjCXTQZIU3qrJKSljck3QhTFnlBYhLma7UQ6Q9ulaQ5tWXsRIw5aJKabMCUx
DXJX7WZYx296HqAMPqmw1308GBoiMcNG5p/WgDfmZPkTw4RJoVCM6o2ECjhVaxeLpxzmOPdFNCNO
qOEk76JeoxoMtTeEvAZeIa3hk2Eexubk9VQk9lij+AmdNw3rBTaHtTqcJpFPeGzBycqa23iCOHwO
QpPvHl0LBqiIeVWuE6fxIbfjU9Qs2ML102hsx1tCOsBZdzk9lKxNdIr62dAgaBnC1kFMTo1lVXkr
lr3Bd3TpTVXSOkev6VBXMCLD/JxouXeDYslZt4LP3qOENelYTAnpm9iGDJgD3dzM2pMU77+Xka3e
Szc4yhpsK+cNOSyqBGzvkB5xbc7g0o64vRhFnHO4EcKnz2lclMIayCt52OSw0YmiXMjM4Esskn1r
bfLq41TGAeR0RN1h5fkm0IvrzhOxb9WR2RxFfpNiZQt/bc4ZBEyBgIaVfWXgZBoxQYryfWL60c8g
OO8FP4y+u58MsGvUEKI4tZn8/q2CA0WAUS0yGQUmkl3ZG49IjJoYbWaYtNFm68E9A3lEMcS0pi8z
GOdTe8Px2ocRugdYyoqHpy9HlgOWb62Ktn+SjcTLzz8IK7CwGzMs+RMZbgYGlfE+dSAjVh6AVNhP
cPSOwDdaFEENhvSH6SA7NflTZ5iJrIkbZhlJJNGbzJ5gqksRtldtvyVpJVaq+yhKvYF3T1JRdgAs
OirS4raxK/iWwFkyZfQemp2veY0GkYHmW1s5sQvncOHD/tdx1d6q3F3HxmzNesiCqdH2V7ZpvDr2
zJOqZc9+k5GwVXdu7q9tp0r4AFnxEHq800qdvFRbZDpoCeVRadya3vBmDMZ72ravHLF76DvsYRpH
+84yAsCEj4pvFGq5EHpfetV6InWSnoTt0QfgK6ubIs99AMpi7YOlSVK2zCS0jDJmhHp0F5jTjybk
0yeU7+BiEHqVaSyqQFgvWeMEKCgMNrEW1Tw7zlpZSEijAK17KJ0Vhf+j6QZX7hAVqxsuvPGoC4WC
tJc79bNf8fytsAkKKQWTNLQEko20It3Cn6X1GkzGkWeEPHs0p4/M0IYMfa9IW0BkDWw0glnJ142Z
3zdr/XM1hqn3a6uaO70b5sYdwqkqdYKWYnef5gW5GWh/Ddn6U8KzrXXWsvXHn38Qy7Q920dj76xr
qroKuj7MgMP2Tb67iZtNenLSCL/HT2KFHoCxhCm6ET6TCHoXH6AUbMbwfoBFc7Esomz5I4vegejY
g5d0TWLjYq/orH+a+8QSxMvorp07VGRY427tQlSw5A6qu3YmacInFOEqTiMQfwAwALKnCeJ24LsZ
4SMaLN9QVKZxnWu4yEgUG9wS26s6lfTKliO9OLE0ZUvAiXA2RYMFHBgttBldgQ25tO5Tpm5R0pCw
oing8lPhqFXVS9CUq8KlMc30chqypEuHH03tFWh9oEbPhapip0BFKGt6SCTLBqmMdrC3ZGU0d8Ee
hdyEcPSeutn9kafImzizrhG0L8g8+OcCFWPeCJXlnJ4yb4LBmQNDJaLPPFQ8Ao02D7pWHsowueHj
Gy4Ozxo5A3CYRi93LrWNR9CLx9sRRuPrvEUPOcR0oeuBVPINXZDUDyfsiEXkekS+2oXW1alw5qEB
rNwyYYMv/rJY/c/36b+yT6Cgf0498c//xtfvaE30RZbLsy//+dA2+Oe/T3/zP7/z97/45/KzPbw1
n+L8l/72N7juX/eN3+Tb375ImCwk4uXPXt99iqGWP6+PT3j6zf/rD//j8+dVHnT3+ecf7+3A5Olq
GVqZf/z1o9Mas05Y9//89fp//fD0AH/+8TD0VfOJc0a+/euffb4J+ecfrvsP17etwHEd/Nv1T+5C
4+fpJ471D9tGyB2Y8BfxqXNqsLIWHOo//7Ctf3jgp52Wt0Md0zmRLkU7nH5EnX+Y2MADgwbUcF0b
8Jb///H+9oL+94X9B0M1t8XeJ/784ydu8H+3EMTltum7XmA7uJTp2+cgeSjajaOBHkeiexcysZr3
4WwVTeSVOblJS7ZAPra3mElW2idA/KEZujN7hXh4Rjdk1GQhaKcXXt/4saFcaNRbOZhEQ/7BLYtc
gbv9xByff9rAwni6noPj7hww3vkzG0AiChLXSf0lgQRBjANk6famiBtumUuryV6VMwLLYMH9YypK
tjMNtnWRr0e9QDXSQuUxcoyxQpW0eOS6RkGNN+XOHIpuAeDsQxl07mNpV01ky3CeYpQBmpVqg2MZ
VKgqqya7AlP6ybn620O50DSBe7pBzRNf+ByXWPmGRm9yRAY1DHBZGP8fYeex5DayresnQgRsJjAl
CNBXsVROqglCFt4jkQCe/nzsyY17JmdSsbdaLbFJInOt304zNK6uvlKqbw7F6gzXYmVZzGhlCDs7
d88zaPljYM0/F+hkcNWZobAbbX1aOoZbnYwXNyl/Fs7GEJHW9lNWobXqmnLd6VI1R4SvzND+GtxF
bnwS3KHOhW2HMDHLxZsgSIOpi4Ms41wkP6flJbn2ka0vBgSbL90ILauanDbKbQmOZi3OQVFGMre8
t2Fb5/2c9CAanewuDM2WXNWTbRMIULnt/6FN8OD1/j9tApy8NHlAPEQLtidM639bE7ranK0hsGkb
XeCCnTEbkfoB/qZMo6PJXIyMJH2qKQOIHNllr8kQdOEqa/+73Tg/Kt2ufwuPCW2uBgAbT119wSrl
yatVVwoyiXeMQL2dm651ZPo6Ti1AQ2kbrynQQphEs1sG+8BpSD5Q4yPszFXux+hOYDAztEYfpLAV
RnKZ7DKPPZjZXanSs2n549nR83uploh7kEwY2/N3rQlGYs7dj9x//N3H1geFVJXk+M90HaVJJ0/1
49c8oNlmmvS5GM/iMamrRt8N2Xbx3HhskVlqngOWp4caOWpKNeymXn+s/Rbl3rpEdBo3ceuMUaGq
7TJXNn62Xsi9qv5JGmZ2qEPsvectpK3M6Xg01ON7NCnwcu+vyMph1/SETHmZHPbmevN0wPiXX5L+
m9lJoh7zrYfAa/92Dn9wqiTIf7CZkbDnmxAeORiZ/urh2verz3u4jo48FzV9jkbexgAP1Iv7/aN5
pEGZ5F2aTP1zs/HF44psgzbYNb57sMFLg4Zn2N/EKW3kt21idXM5giM0SjjTrX4M7dJljSeb9dhu
LnRyYyM0dJdd7SX6qjMrdKxenUnpOPNdjzeK7UKjTe6eaQPSz4wgfm8GZIlKc+/m7SFJ1Ku39v3J
SKt5N5VvQZHSkziFYwcdnk6MqqttHbk0HyguPG7PUlM2TjTl/Y+0yNjwyiRyhKF22hzdvVu0LpwB
NDB4zvIic8M7gVme/SU9M2rkLzZFarvOWvXRnwx2yGzjkN7MHTnARJMbZh7Npvfq+dBbaWV8rMvq
hKkFvOXJ7XNcG2C8ob6jFLwgr1oAf0QfN/n8DWb8Ijucn5wgw9VoTuMECF/qx+TozfqQSS12nukZ
5xHuw/EO9jIM19wHMCAP6hsgC0yo7zfxVOenbbFyxjfnUDvTHKpxdXf0tIhzlWVlaFPIE2b1DNC7
EBkUKPWVeCbfzXQ0z1pmxbGa+hMDj7w1Zvqj3rrl2E958bS1dQITXOxnrAGHZFnGnbmW/dOUpx0A
6lpwLg9FGS6s44rVMLZ79JdetsvZhXEPbU7szi1ofqG4EnzkbPz5B5WDd2+ujAb8NPsuIEnLT9tL
US/luexoJMldhRdFW6fBHI7Tf0jdULXHFGePwz8t3ad2kX0EovwmneSzGxz/SXucD9ssa1YXBGtu
nczhlDt5RB8aNYJGn5/stP2NC3N5GjuB7E77r8oZ1TGZnM9AO9vFbj56qdp9NaGUqHrYsNaG0bd1
58F7OBaNvDBrK+2e8djld3uuvbCtgXRFnVEQVGNWztKDaYtbbY33oXW+1CTejXypoiHLqmPe8xIL
DzKhnov/WNfvlTKna9knN6O8wmQXBzVX6SFdGbdH+FuZJDm0lePF7K20ihhmbHTeundahZYtCCJ/
Gsi+tSq5M7s1DbdgQymjgiFuRMBOSV8rCyIYVmpcGDRn0AHrx2pX0060+RGfFKW87vLeLjjwkXHx
MW8eK3z/myk523WGy99iFKEr5fqD9funXClBWvxsPfpoRXYtr8d0i+kOR+iezQG7Dqe7vshqvTJv
DTGO4xQEePzH3gpb043HlZiyY5MMOiSnB0ytFfkTuilW362m0EE05lMjHyqSvMFuXXc/FyDGPuM3
2AjXPozZ2rWBYkIarPXWLdM/HOWcVFmzcFV4+tCV0E6ojZqHgrM682EALeu6O6xuGRV58i7mRJ8c
FwdgzYrxqHuP6myjpdeom7CY1+aaPX6MmUNwROkcrU3r62K65lnYHYBs+ltYVnJzkIeJ2fF2CRTV
JdkUIgNpiH0u7fdyGbaXtlqsu1Nlv+QmYBDrEtyhz2Rs5KkTF42Rf8+xjTm+ezMdx7svjtM+25YP
RhwE+c4ftvaFjkhWdq8kypdD+ymd+ix00xLFfuPR5ggAFhh3d1Q0QtnLdVxT/6YC9/uk0uXoaf5I
gIv/92OFCSiaXmAS4ZNOLKsKA+X+WwPDfbNY9iN3yEA2h81921DHnrZh5iBGeXKaFr4D05rOT7rw
XoQ3dG+VNT70gF5y6ZF4ASg2oac767A2l7xO6W8wzDqqrCC5la5Hsy5KvXAkWYT4YR6TpephyPx+
PbtiOKWMh7dh9K9NZ/1OHYLV0zX98OwGNTokf1tMQNUmorsh/cn3rLkUJ9PgSSqDJQulKX6PrUH+
WT9+qf6Qj8KByvF+myA+camq/pw6dn/+73/99wPVdBZzDL57nt+dZT0IM7Izi0PcLI6lW4SIofPj
UvjBkRJJTng/y5nt+jJygtz59NPpRdNJ9Vlb9nvQtudhC7Jz1RFhl1X5R+AmPzxdz0efAcXzJ3H+
70edgdy22eyFOSRBpPp+2wfmmByLKWs/556WemNKn5tiHt+t4AwGTW9EptZ9N9cO4ppo6RiK5oSR
lCE0WpSX7ZH09cghrSba+gdgacfU0O/Mpi9uk1sT2KFWN6ZQqg+HpcuuMz1ZrfLe+9q8yUWXF504
9r6vRbE34BqTrqiugYi2efUvy+NHHSxN2PULrdVVWt/GcT0xRCSXeVPovx/P5cgvT1sDXw2uw9SK
Gq7ersXY/jTdrYsH3QU8huKyiRHy26K7btMeeZxp/iPL05yO12yNB8R6ocu8BCS8bnGi+FSzoUBs
4vX3ZSqJKrBKwtXnam/MwdVOqjLEOuYfc4uEKwPlztHwwhpCc9fZZCIKUw37sdxQ6HOYWT6ewroS
FE0VtR0WI+8esXn6Id0Pdnrw9y2NFqGxeQ8Id4kY+95cS50GldZHYfn1pe4BiGX1wxsRCXaj/lWO
qUNfT6Iiv9nogsuSP1u5/ku1LI6jMxNrOK9/ltzsIqfN5C4pRRq6ZnpWbJY30EH4N6aacHYzYk5k
e0koOHuS1gLLmzsPGVflX6TOOFnHFCYT0FMGBDZokxtVzC6J58Z0IJQtrte6v4vEaOPKm+unZqmt
g06b5rpUXX0yxnw6c4QZB0sEh2ZrzXBtivSYTrBV9qKiwW7uvIXDDoUsM8dmvrLp6HNtKdho7Z28
TpzrKinJSv07FEYaTi5M+sres3g2DVZ+fitsvoGL04dFod/brGKvs1Dg+fS1PQVFEs6+/LmYqfuy
5cMPd4yravHfv9KtSo9U1HxI23OfbImBcZ1cOj2a9HcNhBXVad/vKgkZw7Ke7LN8RnS0Nqe1QlXk
+8huOr8d/0z+ywbznBGBfOvkwgaWfAxK7LphG+9ZjwjGLH+puixjLT2e1X6gd/ZxdJMwmAzeLZBm
diyFrS7NIjgAFo28y0EqaLXrFGvkdsEIE+h37r8yBWtvAvWMVKMjn4zbrMnp2GpQO/l+9TK6T3XH
Z7PMmo4xod85GWdQoIht1eMhM3Y08rJezH5+mACGY3OEvdPONBzNtH2hl/DgyoYNPwsg14bptmpl
nmvURDy0poJEsJ8FuW9RX8yoeAL7D6pUGXGsMpqU8xL58+ZHWaKqcOiYRpJMY5111/qqyg3r1cqb
+uDMF0mWos1F9uACt3QOefUu5wNqkq499SiNw6yLkOz42Iwj/Uj461CvnHXGelNk7lsXDNWhSbO7
nxLvIEYRhIsajN3s2pdi0iq2BsUZtQzOMwLEw1Z4n6Onqvc1ce75ZDOVKh5PkR+0abAySHS4zFgc
c42LV5aNLKhPmTEgEVL1V7p23wM+Ca//tbb+zWv7ZG/rglNpvKeWrkKbt3dvl7V/9QQrzzAlTaxd
x72tjx8bsCJLk8F/cWtxgsIaLjbEkKyBIsy6/UyNJD3qEipXVrq///cjMUAluYmeH0NS/YgUdhAc
sYm/pK3R38ZNXWqoJkGKcgUGsXrrXxbVb+O2TM/oD633ti/etVnnz5VPKVbWTt6lNN3nCXXOfakV
PSw5QGj+vGau/6Z0bl2CwWHFc6GOa8P6tbDsuER8/ph05kdVZ362gkfc91v/yWGR3OugCb76QUWy
s+SfYqr/yanI3i1jZS9eHQ7T6rHEzr11N0tkORB0xW839yJ7Prpzvxwm7omwdDm8h6G4SH+euemC
ImzsQJKsvbm0udVZNKUOG9fycOr2w6WX9Xqe/flnYovtRQadhxWk7HdbTVJ0P1OTiaKAY3hOnme3
+ok6OUdHk0yDuhaIpuuMDu18CU5+I/OLVeAvMMTm72fPTg/TGKxvjjmqQwL3UzHN7OetSY6VMSz7
cZubaHJsJ15WV7yVm1cci7T6O/nW9xTI6JMyZtqzNCe+t6oxtm2dHo0G9V7h+Z96noNYw4nHMJ2H
rE2mV9cilGMUDSAvBoUzN3e2G8dkfV5kvl8U7heFL+IoUdLEKmAVQKZQ7FuxJt8dnTzzqaCs70nE
qhbJ++WJ4Djq9vu63bO2nd6CJQ+eeocFslZpjCL5XXYpQ46dH0kTPoilQqKcu83e0PpVz9tyqWH3
+qwcP8R81HkbHDK/rOK20fKoxEqQnPclCkt8VjPZiD6+vbhplu2h2QpudRL8NcfhNg3W9k270rh3
lvpYiyc+G+Oz9YE73DXIjrLOcTptvgmVyqI9jd3r2pfEweQ62/PeXQ1k5u/OgBYWZZcRuwGWhLV1
zc9MoGYt6/Yyz6O5F/LaA2fEydaTk5565m4SHrFts3jKe8e+uwbyscY0fpZZ5nxbdfcslK73BcKB
OGcwMEymAMvcpeOYf6BxPlP6Ze3ElthfXmKAeZbd79q3Mc533Qa2oNCie6sMl7qb4gLY782dJbhG
RR9ukJbuHr1nGdaOVeynom/C0jJ0uCWD/VGU2ztKdPmsiuIj0ZIG2tH8xYVi7FMXzYKPlOJ9A60N
R272Ey0TTrQansWE/hCPTbN/qkuxvWPuWxdZg+AJ/WQla/utTs2TKg7N6AfvgtayV4M7ulYIE4Sm
YHoO0siFPlF11rxP/aRusoamtui4/lSJUx6T3C8iIKnyM684inu59nCu/FPHNP9km288/fcPV3kV
mVF8YLp4Uq4zXV3Du5pGunzMvTfd9GrSSSs3/ZHwPJ87aW2gfPzfpRf9wUQVG02frHjrZ5JYaFxs
22cWnTcGV/OIZ696dcw2+2ZZ+vbf73KSLkfJXPN1UPn2WVb+ioBdV6f//qXRad8qQ3ocKbV+85FH
/ve7AtX7MDxeEc7CfQhQnQ/tL7+anmrdues+XD1+aEhG30Tkr4vZjpp1O8KTFmExIUVpzHlvex2K
ldx2qAjt3xc5JYfA7RRjFFNtp3iYXUCS3H5mygT0ywxksDPKVmWay94UiR3Jxpp3TsKoAKVZUilf
JKfVR3HbgtIW8tmkCnvJ7ftm4nShsoyL256CnVGhO0pQhsazv5s8p0WQ1BuxX6FVwcoT5mxdO53Y
8eR5U+gHqFLU1m4hDOm5HU2mTFTj/K4FzaFordCz9IYKQp/t0kdjmc9IslaOmlxal2kLUKGU5VPn
97daig8ScdLDPD+8Dt1gRIqM6Kkg60sGyH5oUAb5yZ37OjwcUp7PnI+OdHIQXYqegcYeypuyGQXY
f7o7zW9fW1COoU7b96xhPCz5SFFaBQRgPz7CdnO225jqNEzaq1mMPzI3RZo2ml9K8tX2UXLtp2HA
VLQkVOrw5K2rM+5AYufYAWZGqI3DaFSnqtisXXm2qL4K5WAnF5H9NSbxx+z7ORzUloSp6/zcBgro
sJPt/a09FUmaADkNx7VIzYuTlchqMjd6kF/Hbqv7fYFxI2sY0wOFsGQI8IfEgT/QIDxUL/aCpNoi
gWQS/W7Nb5kvyNhXBmXqqkwvBuFZxZoj9N0Crgp7YHiwftbIGkJXPaI4BfNBMKJTwwAW+lmAksDh
tk2yCuUXMhxj294KlTmRGtIPcJAXLxtaSpMTNJ6ocxYQOZ9vOnenYWDUQUtYt7WBbYRc77wqn0rX
ApFAn4sKkHNp9fDrpF9Tl/0YKx12fOoGEyZgqXhuYGhI1em3XdP443Urkcn4zYGqU+tbDx7UeElx
VX064WfIp7fcNu7+9MPqc+dSLms0YZsHuyycy0bu876p231ZV3U8JeK7vXCONAklrJuYg0NpD9iS
ab2PGr8/dob3E6CT6pzU2red3R3aGgvRMpQtE1PZRanI/6ZVZyDRm24Z8E9EyDakxYoni3uqbayz
UzIyLA44MSfOdHOyLUYsOFyQoaPzhywNh7U2d7DP06kqGQTaYaBLY9oPqI23Rjy6Qgo64U22e1iw
c4UfcW83xT73EBukk/0658h2jcK5DeXEx+WVmmXRTPAi1rxWJORD6m9wRGjTqlqUu9JCCZJ31lvr
S/LzQE+mTC87Ipg5WkS3AYk7F3da/oJWPRmN3cekmx86INlcDN9aB3F4t47igm7vQi2N2pmy+hVI
+Z5aVndIg+1rYjAD0fLqIokt672wreyIcHsKy6Ax9kyNXCQ6rxgGXZ/vUWJThHhN/abfmRMYbZsY
wVE3cojZPEL4LSch5bDk3poKbMBl3l01PYO7ymF9xVJBikeFnIcX2ufDrcr583w7y8/Y8OzCOVmG
fS7cae8bPPUrUGzYJen3YF69aHEaCA+5MLhYy9HZ/Hiz3eUotolvtUEFpWM8dQmtT3pYzj6c7s4l
p4JT9bIj6V9f/YqRmutj3lfWfJzcoT52q4ANIDODm6ylcnGU01U1yNQDzXsHHmHLmQCkQdOLoMsX
bZXTGY722QuC8pC7U3pJim09g1D2TtVcpLHhdODErEa0x6ua342+NPFXGB8VQOJ1s30ep7Uw2Xb8
D6epjIgeq6PhPHsgDqfWYnHIAF3eBqBdb0yeg0SRnKjrb0T2IbPqEEzxar86jodIy6U9zQPypG19
71J1R5I77lorHeLas2NblWaUPX7JK9RDEvPwWx6CVCbf/puBrIZPKEn0K43KD1Xn/FKUKItr2IVz
y5ih8w6X3yTWsBmDi0ndD6sbaxClnz8tOVdhY031gY/qbGEpRTw+xVkCH5a6sIOmcH5ZQLXhkFlm
aIg2OfUb0oBhY2G2Rb1rSt8+OeVwX5r2KshSjJdOdSfRC4BgRw+7fBpJnGI83lFl87dmctFzqaMh
YCLU735C39dSbPZNrWyAIgEH6ldEsZ0rvwwnkU/GzH+52ZC50y0fDE/Ds6Cmau9LpgldesaNjMXP
WblXVwfz3rGqgj+vQ72KiFA163Ac3PrvYlhPqdP+mNDuxHkDrtxKD/0zZZLDQPNvs0+k7p8TNIPr
MnV7R/e/s6E/aLdwd30H2uxzDCPWzG/z+HDbNsNtwweFmIIymqkOohoRitU0VBop8noT9dvz0hb/
nxpDc4SGUJNyzqvn3DxT1Gfk+IemR9LUVVUSEZMWm8byLffQKBbTdkjx4sIhcRm2nbisNXfqIvRr
bmX+BZhaR3O3HT3lnvKBusqBi/fiujNDgK9vvgeTw662Ra4LDQQnZWW9vNoB+tS8ql8XQqWiuf4+
25b5rJvqUjXWHpENpjflErGI4mXsGrW3rBEb0WJSY2B1/qGoEadtCeooy+GyT5uWGkG1lRG20Pl1
oy88zF39yEUiSlOhXy7AYDf/Ca9tGxo2mn1Zc5NsI/QvnkDW5QXsrDVfA1+chwS9jUrdME0Uar1l
o+NnZkwzS+aQRUQ1RpZd23qIyDiIiC5uoNxNY1/bjX9COLhbumU+lpZ4SoMJU5ml0n2aVA2JWea9
qm296yabY5Yl0cuxkVDfgDt1SJOd2ty/dd/8mYX/RvELMJvV/p5wwXW2ZoIQmI1W6MpAT5KgOUB6
VHiHGj/b4GQfaaq7eFzAuQw3C/O6A5CvUA15VgmW0Rp7jNT6INwnMaDh9LFfY14AKRJv/TBWVyYg
K+5m8BlD9+3OAYa72H7P1JQdqrxefwT9GOvc31ero15Te3hK2rHHkdf8deVWnIXFysPEYIH5jyfD
AKzlCR4OheW/eXpYo+DsBK547Q1ejujg57yH6W1pQ1mOXznKQ17YfFjgykLTXshq3giEF86H6ecf
Rln8yICLkJrOLyyE3cFTpjrXCXBkBV0ZeOXRyLJvqPOGsF8kil3Pq89i8VBV9MZRO7+VS2HrvK1H
zQQfroWxm2a3PQ3rdKTTuD9CLDWXRrT3opcAo2v3AltxcGk6kl1QRxMenp0b6DH2tvln2Toyxs3R
4Sm0x7Bjnz+6K8E5OarfCp1177j+AQXctk8KL6rbMh7mqokbH8ueV9GjYKMMtr0xPxq0ixeSMmBR
deVR+Tb/sire13kJ3npKNVzRdodBK2KrJPZbBTd4CBKsLEHJEVAwyg2Tl18r551wM2en5vYnWpH0
hRn2u96C9BsKXbEbHkJC3aAfXwCzPGJLvVtGPFbkyjGI7No6GwQ97hwPW4pXjDfPEXgOg9VDM+zf
p9l4nHFNvzcCM6Y/fApVumH+RNGBFOBl9Wq1V7ZQkakww44wI7tsy4YQO0DDUDFUlyQX76MhQkTr
iIex8AP/4qccnQSPlAI3zfIQWB72zti+WpCXD4dFgwPyhH9Y0KFTNsdhUc7eWFom6k4SUY9nBXzZ
hWUnfuPd08vX4i7LTWXtHLV/+7yOggdBLDq/fAKLlrvVcKqDOVr0rm3jeNi2bD0VrcQv7jL+kyAw
RpIt8pRJ+znvC7T1/RRuiHCOjJnthe9p3zMzDhIOU+nE3eOeQudrvY2QkweVNm9oMr8htHphFNvl
jO17Napxnyi60OrfYsE2uThdywxU/zKQ/eDlHWPohnLX2u7HCPG5S3M3w3hkMbqZeHnG8dhU21Ow
oO9bWoBFJpWfPWTviXqh721pZZFfYJhxholqZ/WcLR0ugrS9D9zYxzm4p2m1XPU82UcM9c+uC03j
OcQh6hEt5cwyNDnOLUikOAEv97sOwOHo2fo1bXPYYvLR9lok5q1qjnMpixsQvReZYrDRP6friZyI
kzdji/Rdj4D4QKg7BaMHtC7bc5FyA4Ia1yrXL1uFUgNJ4oSxIPmXWwDw9lSDZdKX2NsMhANCTmNQ
f3BtBwctiozMFvvEnUqoVsP9kVYikq0xH/I5m5nx8bYWsvkmTzAe/c0dt8voO+Ks+ZrU7kUJiQrI
vXNo3Pwqp6ugNNpotLAI18zqFwJH40VtDG+1eTbcBPjd2Fd9iry+bAPyTaV9sYieIHeg4gPQ65dN
2O+02Jd2qyTALEkZRhb1K7kYjt3dMURPEfkVKB0HBEqP5AutBHYdaei4FjQo5a1oH7WJXjTk87lb
OcL9bmEOqRN5UyOXel0uoE1cCItV4RMnMFv8Bqf95aSOx689vlEYW4JssJ6KnPvfUWbN+4dlZvOu
vXyM5LXIGQsK5EPWEm2djY6jmfZ1Jr+1eZDFlcgeBuT8VfviQ4lUw6AAdqraVTFV10ffExz2Dr7y
HI9gYCV8hlpEdl4Q2FUy7ZekJdTU02JHlrFprTiEH6j02HSMiHIsD1O+DU8mBt+nWrT/7CWbD5ng
zerJFdlTK3Uj4L2/VmNifhOWfXRL/ZvLkO9Wkfz0E4teCROkJKtIoujg9EU4Wj3s/ONvEnN5Cwy8
bZQjH8jVNE6qCfg6jf4v7T1wxhHXxTiylOJkGg1IhUAdFmO8Ng25IstQ+KFa2eK2z0GmX6le/rpz
pXa1k8XWQv5EYbfB3mExuRTG+rZtBDlNurotw4rdZHr8TZxmJLqIq3IcRUeFKcNkc9+xCddhmeyI
5cyfp348bak3H7nGyEPPczDdpYpFkUwnpewXT+3dtbQP7qTwJs0hBDEV5homPBDlPRP+eMgs+9vm
5dmh81Hu54H4Uw+dieE1+05fgnFJ6prADjIRqP0B/inMXW+InktD8g5X42sZpDmSKt6t3tiioiT/
Ks8uK7jqvuqSBSXAFMRVs047ueR/k3W1H4B1EQ1NcFxG0FkpM4YkhEjuw5TEYb5bnQo2xTBZ81qx
nbqihuzo232PEXDftFLGM2aE0O568ujt7i1PyDLoenbJtBqJzbYccAzbPSAfOZajCenCw3CYMa68
Ze5zyrWQYz88a1C8M+tG3AMAXqRAe1eYKUOJxUNdBDKSdv+V8dbsysz7JkbwJ7cqnqTMxWE2E30w
k/zOJPfcDAJfrw0LX6fp3evnSyur+Sa9dHgexyxCeiMOVEtBFSTV/DFiD8n2iuQCN2tjt0NmCHD/
w4Z52SnwkwtGZX6puJaBTt/bJufRtcWr1Tj0h0B/pK4gSr1z7pITMWXB2QlcupG2/vgNDc7+qIzd
yPDK7T5Ey1qc9ESfigZXSRxL7ocNwqacrc/U68pXBuIXkbA7LVZ7ojMIlUU2ZveDXA2u5eph7Jgd
FlL/MM5NgoMWxYTf6tjrf89rkO7K0b8t4N6hW+clM+34ttoBFuDZp0DVSdongcIJuqfcIeJaoqUp
nksNM2nZaHcoYHBQVRR/0m5OCKUpkNONh7bt52uPRAs9athON0xlWEUqo8JMhLqJXRx0A/daBMJt
qeCPyNbxPNnig4Ag96q97BCAZMuUemD4h2sBChuK0e+i2Qj6EL8EB1dTHxYxvjuSiBy1md8MWj0P
NdRVysVYdjj5G588BD9HGYFKzbtNrFwkU9BOI7ccKcjm/wZ+Beorn0ssPh8uo+iusS9lXlN/MfWv
OHkiTM7OccUjn6fWKd/m70YyuBcPbgZjp4XhujhNzvS2QiYeRpCTZiH4x8eytrqYNx1nPqaeaz57
vk3IQr39klYSV52PJGacOF5IL5jwugYtUTWPV5tvJVvElp/ttMK1ULcFB1R+cDx2om2tojqpcTPP
zgrvV72XeSBv1TJSHcHIKxswI6tBvirr0o22dKz2pXaysNbrcumXvoLHx8OFARnlweNHFxB8P5lW
ERlBMeyTjo/FLPEQBJVML2YVXJcyXzC/rulF6246Lqk6TL0gFctPqL3q7Ws/1nCLCWyXq7ovXqr/
ePTtWfnHBGOfX2r3Ykju17S1PydurrgQjnnRlfFPds5MVBCQBjqzf/jy2gvmWlpgHz/8to7Xh0Kk
y9v/Ieq8dptHmi36RATYjM1b5SxZluRwQziMmTOb6enP0ocD/DeaGY/hILND7dp7lbvtyvX/Vvhk
4LJBLtGQLnI/8ldxWYm9UXKqCJVsiVvhbpyy3xGQxHKoo+MofmO9oDsObqDDALL/38s4xC9SKuDe
NKm3XpuRUaWVkA/FI4Fkyv3PjvY0GaJ954TGYnT8EcOAhUshiv9Kc9SXnT8iapimu0ytZqn17oRJ
7HlwWtVOD3B1dkTzCI9bAyixISUVVy7COKkXRc2+4tJ8bAHwMX/F75Z+gIEbc9FWNMGu4tladlWo
0R51+wOb2AW0GHkjFzdFVQ/WQgpuUIGZo1eO/kdrF7+9QPgIBVE0X9fFrBY5cmiwilT7qscKwcFC
cs7iloJZMg8KRw6cHEzEpZuQX83xf3JpZErQHwmNn0qZoJRc4yoocha5Xu6qcLTneokXRlWf/PzZ
vICQvu3i6W6P9dMcSgitiMW1thxoGkaGhS5qyoU2htHRbY3y1NMURI8gcFwwr74h2XceJiTlVW52
5XdV6ItYaF9uBqkqlhjZg0hf+IQ3SL7yjaQROAtwY691rYZrYnGCm69CcCsbG4OQfNjUM6d0sh/A
V6T05qM+DP8ZaXHqog+v6M5orcjLptlvLHoZq9rz45WZZW+0BRg7X4urpqVyljMn6c2KwmOVEh0p
O107jLV4vnGqA9imMYPAJUxepzkzftN4N1XTVdOD+mSa+XmiJX15hlrdcqePiPRlpZHuDbMePTRJ
8TQR1bL11F4g/0+zKLB7fJ0iOvYUQ/w+5OuiwlzXOSVESofE8MNFYwvnKNpn5ywPCBJhmNpHHrcc
1ZPmavCXF8L7slvn4jWhs8UycDAkqBxa2OtAmMlCZoRjdZN6dBIYgR3R9Ks8lOkyAGq2RGlKFrGs
s2Pgxy81EBpAb1lBGJeegPIhR8R9HYLn6L0FdJp0kzYgVoDiRDQVKKgQhr8Gozf2WlRdSs/0X62Q
hxN3J9K2eapaLdxKgFNz3j5hIfRNyO2bbFLEm8cIckMcX+3RG6+hjacBK/25Srz3yqvwNRh1wHYp
eqYTDsnqOZp+KUBGRGl/0u3kU4aFcw97LTx1OZhGT5uZQ2Y+/LQwFrzxc6Nt4Qbkyjv4jol9Qgyg
85xpXKLaY5UFUbVEovTW/MDuorf4vyRWdA4OmpZlnHOYG7QhlMOn1IGtLbrRsjdQb+i0CKuYd02s
Y8OW4aG2esYP92n2JEcsJqcGrVFgNHGTd+m84mMdqO3vtT6eGyn6TYeYW/dNtJeuq+2sBTpGsDBL
wqZ2ExwqfzLoeCC8iyBYaDoygRk02JIGDGSenZNizPwdcVtBk2wc5wF75w4Vf5pz12IBEoTaUcfT
6KrMY8n08FkYVNrCbpM30xfVmiXiHOowcQ9W91pbiPLwikDgzZtOUYAFtcSE0TDPXEkGpTjJcMgG
7tWkqXepK8pD/HwZR3cd1jaNiMkk1Ag7TuMJOXjGcJ9YPNvC7JPFIItx4XcplNuwctbS5ufONOvQ
JIXahbwrRyUeXZ7k28yq33wjNiALuSAXMm24VDXbscIzvsu5hmK26TmOkXapsKx5rlxi+6BZ5gVI
lpXNYC1yMVPLuDGKni48ha1cJGUaXadS708GNozIABctuUUtp1QsNRFqJ88DORAmxjUZADp15nD+
9+I+/613twPY0GXD/sya5KKKP9BbNQV+4GBwu7Xbuo+sjvqzPVrQWzvouniZjKoOP6HFdXOytRkN
Le7FA3vljAx08DkJb4vL1MfiJ/0VYU7zUBn1spM5i7+czG9P+QvT77IlPocdvf3nFlOkq6Fw4xVQ
r7Pb9uTO420XObOUFs+HiWMda17fLSdB1aLI/+7xK13IhESb3AIwakWy2DW0yJaRd0+lHt6gGh0Z
dMYDUjofbp/mSKYRGnofBouBlvbeCv15JDDmC4jYc8OgAmu00kEVhJvY4WtVanzL+TlhhKTmyc/q
8VIyuIku/n60EfQpiqIFvcvkwjWH0WKZ8/RPetOSoNjdz+vw1CP/YrLoXtFzooVRFw5WRGsNZaa+
6yGOANKByczGq30iyrPG7l0eMZKsWrp+anpL61idIimzOxppTX+xiQ7xVOb3wFIFJVTGhcqytwaY
aORZ/25oDdIASSKa/2y2Yf1EHTXFIigda9+Mqp+xdXZLm7TqCjpkD7nJmG4tH4kdbzfQKl64FFsL
S8do6RsT8nQdPoTsH0pY+mvtZj9Tj2erUnl6DoX3nlGzgQnsr6AiyIOOgU1oGly2036wsVYLc2rB
mvRxubYI9JP3QYplLCeQC2VehWYxpm+0NXCc8gWskzHPfGNcNZ0Wn4Ka8D63+SqgizYNtJUkR9Ga
owiCA7D1o5P69FDohoWCs7VO1DwpkGPbAJ+EGveKLvnC1MlHNHpLtMoO+g8XgRdAY74XXWMc0ras
STjn5VI0VbeABsZW0frlIooCYzNPOHOuhRbb1wC/4wrSLrcQQ5uF2aQfIzx2YIesmjS0ixmmk+GW
5AY+hSBYF64gxdOBtS1qIDrIFBOFJe0SyCdzX8dWXEe2veoamR0jm0Ax4fMkiL7oUEysrF6c9bCL
dpmZTat8WtplgefESOg6TeonDzBLpdNws4vIXRN55c0LzUUxOeWN83SveNM2ZShkOQviCrmYZVgC
8ltSnLSXfy/CgqgaTpgItKFJYY8qOFA1UVXIQvxpBkLtEgwKmCsrei9UIuY9dhCyPltZ9ncVp82x
iat1B4t7Fwhu4o0AkOWOZXCO/OYzi1ptN2GFOHqVseP2nl6z5wsOrIVuGMlnySV04qxktXXfSGP+
jpQrxiOqp0aOzilvxYNIJ/dnMW4j8OTgtRKxjBJU+8KoWB1DaZyLcoL10W+aISpPBQLzvPBKazt5
ERGQUXJzGcJ7b2ET6KLhkSZDtm0GmW0i/JkvWlISIaqJlqSDt/eswHhUyTnwGn0zdfheROSfJqdP
zz6xvZeeuStUMILZXYCijm2lR2vLJ2WbOMOb3TevfDGsUtFrqMO7HM1iIXHSXTSCmbMisNm+QLIJ
hAHKNO0U+n73otTUvZTFe0FhsnFMsmU4IsZd6wR/3EOjZarpYp1m5J7q0GV0oUdnJBp8ecjSSNvH
dNoOIGuPuT9S+WoyeOnEELwE0sTFNLX9ufcion2TxHhTTW53bM0Xu2BOZYB7WWebx2wB0QXxp1km
mnsri9BmVcx86padMlW56o2KkAoNuMu/l8SijFHUqzNn7Hdjahe3XMXJi1ao5Vi2dJCryidTVQGx
6AP54qcsKd8vD5aNpuXpIDF8rt4nvdOth/L7ZVz28Q7yJn/4Vs+wz3brwE7GCwYzdEZCkPucllEU
1vqSDq6zcSwjg1VOL9D185fSMEMaeFxHEG2NfSV7uRA2v0yNHRBCxcC54ZfFvkQmo6Mq7EVuucYx
L1ZJLU/O8+bNRJ91SxXxZUfpvhyzifulQPmYaDFi7QQSG1WPrMEiVMi787wXcUsFXJcbw5KVa2zT
wHUwc3ofehJY585sHSyudGO1ROs29CmglJLKWOvgavduNT3MVGnHeAQUINU2wuhwmnpzPI2G/GpG
Ye4MhPJtMmIi6ycWblYQUY00RjTQje7O+WRJdAVNrPWoBzPq658m6UWyf4nD7mL2R7CWblXaezMZ
5YVUAOTjrlhGRc3ThDUD579ubBMq2X0n6NQ1UQRItonUWoE3YVvNPyvdPRr6pM5ND28nJpQ5U2Nl
ryoHZCOgSQ+cFmnBsC33dUkp3TlqQLkcfn1YS4D4mOmiV2RTkQDfIhjNyC4BFtGFzEdGS6bjaph8
alwzp7QqCLNOqgjXVhq8EV7lN9TE0cxt+oHZNF0aUMdz3zL1z2j0N+hr3VeWAo8YZbUs8Riy0B1W
g69g/y+qQqMZyCTxAWzsMh4bPqjsN6eIN94IkKXpb13njScDpM1lVPKuxhxNvMqGJVOi7J2TWD32
Ya/aWjU0KAYMOEdcd3wngvlru7EtiFtDuIlSXSfQ9WQvjnpzHQp+WKTgH0wIrybXwNkARpdSo5DL
AiXMMhU3t75tDkZSV9soYiv1R7WyCoO+V55dyvIUq+SvDzR3N6TO0TIURNbYvPeADpa1+moC5GUj
r05kXOWp8+OC5JrfrK2nt1eQtnI5f2gows5uLSdYouSJGWwvoH4ekVnoH+2nzOGxZdTMZ1NT+tmQ
FlBL2b956MTfAYHaWeVo5SusuGQbqv7p48gfJu1hcNPTcJaGvrQHG8NoOmGJMVrn/LSe5L1MXts+
+VPgPA5lq4AB/vvXVmrhYQBvy40qpcdjpsx1b9tdRJDlGDxfGlO92Da2D2XVzSKQ3bGQk34KR3Pc
TuPTrtDNKR6nq5HY8RFDNOlKDU7uWMuX2kThtUCzzQebz3Ty0TsERXv3UKgXY090iRk2FWBQ0Lcf
sQ410O1qhrFmwF79UiMoXOmvWS2MeeMk3su/l6AjMVfPnSwq3u3OKFZ9Zvlbdg3tRYRDjeMt1r5b
MErCYW6URjO6L40t5Yh8yTyGaZJoPzq5Y3yIrLNYcMraZKF/6xiqdwhD/1rJ6ZYYlv9q6AWT1bVh
wJkDU8ttVPvSDbiqJees7deXjgx7QAphS9IGLwaGnoY+naXzO/YZIwH9OLmjY4ulY8f1rPJ5+8pJ
t44tBeWsbf1LkpMyQSpTi8SzGSfhB6vEqZuzXtfWi9XehxBo7SzT/E8n9FjFQRTDjuRgYwg7QDFp
5bPa1JMDRkTYarbxnnrqMlpafE27OrkGWvqZJ7a1RpI7m1mxjJ03epINiRonX0tsrDfWpr7gXRSr
Ci46BXRn3BWb44aNxL45lCPPbXQVmDU9hsrI70Xz0kUMzYKjeSxsXS0cExFyFHr4zoVui5VYvYZY
51dumjYnU9lftetrxyzvhrMz0CkSXucA+n9KYBBhF0qv/U/NOxP+eHXAItk66VzbaLrTFFfaA0cp
jj+0aOSgkptkXoJynNiSOS0i3ybyHk7RI6YGSkMIOHjhqq3RlNDOBtS/rGTajM5sAR9tu8iNbK83
BeTNortYHoNiVHyVctUQgvnwsGJVpvjPm1x54Jc4oHqkx1Jo9HJ5mZmGr590z7VPTmXjD7UqHOgU
YcKJi9cShaaten1j1FOwIxTBTEPNMbfYIdoVDgHv8u9F7zLYoemWyLJFJvHQ6GgSSg9DciQY40ZU
tiPW0GkhcKBQ2mansvE23WhmR5t876qvE2ejR+NjxJuzbuw0WFZUpVxU2c/LCMgYmbILGfONKl3r
yJQG+zhZNMsig3pMZJa3Fg3aTsJfatmpNtqNLgAqL/LWNmtxl2qgPNkNV7Ev7oqaaqt1RnYrpbt2
yw4sYE+juOwLd1dbJlZQ8yls5s3JS6aZHaluDdMKkLMxTvPKb1xQBH9TJ+ytKXCg9LDXWBOGIRau
F8hZ0zvVkknMBPkql74Tt+W1H+T2fKrgFoyDM3xXAHsrulVmMxk76ZrOJrN63CuBs8N5A0i0zghA
FXQTbXkO6v4MaqbZ0gUqrpabrNlDIcJGZnkePUb85ogvMwieLVZnI7x1QbZX+DXntI7CFSl742Cm
VjsveLaoZAk02lb7Oha2orlZQDuPOnmqE1FdC8d5tXMVXmJ9fECHdM4MuecTJI2U/Cld+jod8tou
smsTZz8jTmDOECve1KpDhcZzglekPmlVBesvNjelWSYnVIMz04AnVAvSLrrTt7e2tcJlGOnhIjS0
ap/BGt/XMQoAjZy1BmtzB0NL2znPl8oDDtc/I+JYwg9MJxAHH3GyjQxnp/v4fDrXnCEdaie77fwT
/4+BFSCFI2Y/pL40T5ObVBsPr2ljDO3+34ugLtwznkPt9JLFnRTRipxSyoGDzaikM3Ec6Bkde+iQ
JFNQPivZOly3p2JjFzgwGDTcXtu4ISDdZwCxJ19PaV6CK3GS6WTTkCRi2t6MJuKJ18zymZlqbxme
aPxHIIFK4S2DzvJpUjNha0FrsFoVkzQRx21zOxjjJR0QToaQE0MU7rivHVztduW+ToWWHmLRPwJf
1GsQhGqdC/sOb6o4uFH9/y/G8z9rTW2mSmmbInM5PP6FHrUQfVHm+bmh/Q8uYZ41o/z0pFoX5aUD
YYaKwEFSlOWbbouNX+LJrWn6ofp4c4J5dDahcs+8IPhNbauANEoXKuvMmZ+hDaGYICJ7ZK1doJgh
BpCI33W0BABcXCQCsktUdzZbBCRRuDlvrWFsqGvmQ+L/MVdXzdsmTxYU58t/n4JKhTmzyv5LHtBz
33MzrOjhlIoD5AqNTR21ig4gQZseqqYNre0ZaB3KW9xnj5HmJtWUBBwO2a5QuDNIms9kjk12NJyN
H8hVpfk/Tz+alSSHPPM/ZBGcnWdMRxuACVvkLwvHewPUuyQ8SX5pBLWXDdOHgic1YgnfMvMbz3Of
LtOQ5QaOHaYeD80pQirIOazwpsybNnwnBHg2jeqDmzQXnYCbZLVsW3tjRM5nV3l3VTtHhL1d05eL
GP2Wu+B6rFGxdFf8hbJ9JVj1wRgTyibniXvQbr5bXged8QQdICwBmXTN/MwPeqH2sqObhJ30Dn8q
ZG8lMG8+LF8coSLf0GuREN1fWfnDNrBBa5dZT61fRuQksR8urRzgmd7lOPWtT9W9uL3zZXZoIXUV
dDODzj/uNkJsEQDGwTqIRCHn2NdMpNs2eTbeUEC84aAF4XcHwxhzNAnDOi82PSLAzK4MXCrvUCS/
0yTtlr1N/Fr4W1ZoMPOd6McAEWQN5dtYesPatiwuVqF7FyE3r0EGZzPQzn0/Qd7yS4wOxlfs9h8h
2jUlEbsAp8hulNZb1NF4x4vBN3iqbTWa0arwx598kOYWfFi+cKw8oe3UcNcfukuPSL1i6z47qcJ6
npT6rkvGJ2wwfm9jUup6HHE/rPtioWJaSDY9V9J+4pok5X+eA7y2yb2LgB1OQ5tbTUKpEj9xlJMe
AohZjmRsXygYaVDRd/0QQAkW5qD8eT7pD3qiwYYOLlzaKVhEqUqfyhyPVJRRQle2gokgD+lAXL2r
m4LWdcCkEvFZtjvX4gYdBCVvDuo3fR+BDJ9LIOUhHfBIvWmBWuicDrOSclBMIEuUa12yPFh5Iv1F
6yFU7Ix/Zth8ERrkOOCj1Ne0sWDqTl53ZrQ2wWE+oFsSa6eFNcpnYTGomeKkw+0Cj+C/LMrebZgI
pE72PIXzRPcwyhpc1WocUMV4H5L0dUQaqGjGqIrpD5RVRhS8GSPiUJ0SGTZnxDq2SVW8AtR4Ba4w
DzCn9jqGJ1yRbxzq9C8QJMY/XZkH+BF3yxq2WLXWNvbSf18iLKm1ozy9xtjnR/5ZaXRgCF3/MSZo
B/x9Ic3ghtP7NprdX2q4a7qlVOAFHRpFPDODYu2N8KPLkLh/ozM3IvKp6wprZtgcgtOv31RXeizQ
KZ+w6/xdVONnNGEcNkz3wxDaPrU0OPz9dqj8j7IyAJ3kwBC87GKQLZ5B9/gPGMKb0cbrTAqC++O3
wz2Tq6mxtbpsnTg0mDIxMJ66NRd44b7j1PjSVP9bRtaV2zAVa3WTFPOIaR07qCY3pq0+UznszTo5
NTZ0zdTWPvrG3XpmIOeGbZOvCaIbiSTKLAi/Olz7JhBffD3l/Ue99x9wm6uJ3I5ev/Sq5xYdB9Gs
Db07ZIALpzKDzfVTFbhsm8yNkaxUcAwI96/QnyB/WAvXT/apZt8dof36TCdRRnECGYXsJ6AdJbsB
a5ZT2t95kd/M8JNAwR4DKfBW69cPuzcr1FZp1pL5bE4BEjsi6JaCdVubKXWsAT2xcYePxIeNB6yA
grfeTH28Qd7WF2E4xnTZ2r09eA+rfSacKTSLGhhGSl03KZnPGRiFldk7s6x/GTJCisXq110vz/I0
mQQccpJ9MwYAMap1otJHHpvJIcEWwuKy3PTC0JWNmsqD5MY4+/dlw9jY6maFV9tpsTzkxe9UvnRZ
4QKGqf6KYfwpoq2XCsZUeASefbc5KgAvMMUgVQOa7vx8Z8nXtrZnod5WT9vqH1HjM1edqx+PGj5s
/YOJV3FSrIYsP4ESeoe6gSdBLWM5IviE9PXrtRKM+4xcyk0d5yz373wbl+0+KzSy9u06boL9ZOs4
Q8yLZu/yKj9QcMHpQBAL3+v6Q/OnBU7epU5NFjsO4PVp48t0WyfyYKXdIqZvWBr0+se70bKDeGbx
3jy0Xp0cnT5L7JDlcdM9Da5wLmug0JxnYJ2MbSE5leDGtjNbph8M4HmZMroD1fRLog7BwI7DJdSf
HzkZd1TK77rwwYg/a2um5D5NjegEDWkAQCKYm7xLiFd9lmThgL84vOVMijZLEBJxu9bozcoxhU3l
7yoX9gpTtDD0kJt3Sg4Ele2ElX3FGds6lMXJ0G92bR0RBgrB0FyvAimBD/8aYWPiXcp1bQOA6EHe
aJzFnvyauo2o43ZuWhBba5riTBGYvuIlh1cyC3vz9TfR+507gDmJx49AN0+wZiB/0n8eerqElk72
ayAxV8aY1cbPUrCV/4M4zJnuss5TfZPa7aeZ1/eojr+dEcuCiVOrMaJXLebx95o/3/W+9Annfe0u
9LS90ze4eFl5ruPizY1OkNtgVyb8M31nwsPtgfHrXLvEfwuGEejta0lypK19tsH4Myw7aA/hPo1A
uYnkmvDIKEX1YrXNK4NGAVWWdzvsLw5uTjKFt4FBlnrWnQ2LYGvQmleuPd8GcJWsrVjY42sZL2oz
xPQ2fBKgZDpLta5S5mNkWT2P8ODN3bzexiADqrSTrDDvlTvTHZ2M88X0OH5cal5ff22tkTyZuDUY
bXxt+rHD5MIYrTVsmk8vFndDQARDAXIaSioPVtLM1LuXcaJMsoeP2mCkg0z99/4l9qxb5dm/Jmau
WdSZ7K/JeqjMH8c+m2G8NYP8Rw+wZ/ZNzbyYYNxh3ickU6CRjzn3ZN2zoDC1wVyhdGiG8Z+0B+Bn
6GszLx++GAlW6t0HMgkGQWn9wnGfgvqFfepmZ+LY2ixEN7+pwX1MfvdAqvkUo75rxLgpUblnloNm
WXBRbKI/28y4VIXpSyczLizPFVSbH0EziyJURm4kM3MavkLDhqkMWKYwgpcwAG2i8xMm2lmo9nPU
wEfoWvXpa4fOxI3mG+D93Kg8Z7QPnFZ7Jz/dAY3gHUsjSOUu8/SG55PsGtZe6CnTz6MfAgLcCbUf
WuEv7dqQzecQeqSTvGvJ06JxwEx6QCSixnOMO0e56ZtAkOz/8ZxdzKVBF5y9obk4dfzksWxdXX4Y
mYtm5XW30HQWxr8Jf2B1wsx4NA5vfQ1boHQ8vJsIWg3+ih5wDloPSzLQpyX6ME0LAv0gRmJiJAbN
7uaOAPKl2e1Xzbg0NNnvCRPZVJV/SuOq3U+4xGl9rDFUslvVDNlBYZlFQ/aWe9ZPnNu/QnOOOpvJ
MPanmnKah0a7VDGY5YjpN15SHglAzuuu3JMN2VmquoMw/g7saqVi8nVywtbQFvyBWi78Nr3ZzEJt
wSlwTfMO1u10jVLCy06QzvIJkgfSjjW1AZ+G0zTI/upKEhE0MVVSXDSc5EGWvzOLhNuoTeaSUTCH
tEvXdSu4+jJMRyeyPkdGBR4owMKi+2e15EJqlt+2na8rZm/Cok/5iyf1tvegw1WYsWllMKK9L38S
mE09YKXZiO4LhoSSpnW7H+GuVcOo4lrz/lLsNU8c+dbUGSnYqP+8MmNdxto57sUizCVLGMTCTFe/
oY5JpIuKL7p9kFy8atMQ7MoVESdhBDi3HZfkFwl1TfCXd9SvePrQ0XE0UCLJdcz5NQhyj+Tg9Rtg
+r/Q4PM60kEQKiQDmcD953FYzvqJd6ZPnX2YfgcVHprpuU08v/PgKWK12msfEhdlut1v6//Jjr1p
wuBBXpyYV61seoBEFAOr32GQuA0JactsIHNdZuav1qSokJDJ8aHNzLp494qxwGVG+yqe9FlsNRZf
OHzxVXXFUD/whvOterxJqO1JC8+dv/a3b5anyZdfnvugp/DRFh5rAL4XEng/M7U0xKqpk0WP4VxG
J3t6utD1c0qmaGEELt2bjd7RrLIkrkFbU+j4/AfODz9L52FBO1pKDD94hqQhmMmsf4s8uPpjjWOO
SqEKsy0WgniWh3r35Em9FGwJodNftbJ5GJIDchhcLB1vpuZhNloydPLVrwa8w5l30DiZSP7sjGJ8
gKhbMRJ3nsdgHgBSWra6VxPfWozdo8X5ods9MQ/ROrNYzz4YwrdqOzAPXf5eakU8p5YxZ6NoNyS4
WakGg0Q84zu0SXFmyoeHxm2qa9PPNHSPjvtfGQ8H5WV/1WBeiYm/K9XdkqS6BDa5c99bT9qm07AO
wbl9AJy51FF2G3u8OHlJtG/koRjtB7B7Jp0/4jI8GdzwA2dNKLUKnIuDr5aIj4Vokln/5XDemRl6
w1byn+5ADJSRPEnls9LIHxJnKT0ajXQ2SbRqBi7fnPF2WryPp+jFcPEGlu9myKPJCELSmy2YJLj+
BsatGcnyiOvKIOYQGLG9Uh410yPx0wd55TG4afz0reFdwWIxndWkOxrIRYlXFF/1Qo1sB6Ns6a0r
mnW/EfAWN+5WusGCzEasw0Vxzu0QwoPaWeMWFiBOcOB5ZDS5Q7uPRsqPwUheyRzhHrTV1jWci4xp
+uAjA/rUe98R205nt3ju4QmA7cu/XKv97LqeByY9tO5wnHrvpNxxI/QeAJr5wpu5T2DPoKS170lY
3Zy0vQTJtjFvyL1nrgg/hseUAxK5nCO+dUjSP2eiGgmbT1uCOS95Mrwqn400alOIMWAfzrYqvooU
YyS2xZlv1mvBcE22gphxlIKseWrax8Y22ZIcNHij2QI0TFCPBh+zIEncjgFDceBGm7q4Ezh5q4s4
fyaY9pbBX6FpYQ9lsbYabeA4dluXi86M1hhqrkbuHL2SAELVr9O6mY8JSRgsMoqR2RAoH76wz3Hd
z0iQ7WlUHIahInHnJ/9hHdUjsfQKiZThbh0wpxHeojEsL0RiP7EPHmyijE0XM5VOf63kuLaecaR4
ow8mjPFi54tiTTJoljy5KXzLSFLUtwxXh4EEBeJiGCuZFPeBuCY3lI07MLmE1DhE2wPq/kdSceA1
ir1KXiMmVzVdtpfcZlyTIZGKThFoEW1Os6diTuqkwQ50ds7AwAHGODByi40qs1+HevjG3LK3DUII
LfR9MFPjTJbRyWOHGp3aRN0ysYiETDzBgto+H+GghWHXk8XUsbvPp+dOBTOYXc+9gTJnkIjJXjg4
xa7o5Z+OCYs9m6NJj3FxjzrMmMZmqp9WF4AiVo4JNKk2EftRc2madQytCz/onGvzfx8tek5Zx98H
NbkawArv5uiRWWvpJpakTrVntBaTIIlXJ3k39Gbr4ckZnfSr9jhImyr7m0bxQB4CA/DdJ5LRF/nO
dusX2AjrPr2F6bgxqmcjGWqI8HdmG995CxnpNFo35bKJp6G5jaTGuK73Xk/fzExeMfYdLBE8wD6t
4qBgEAaE84DGjtapT+GTPvQrhsk7qAfbEAC/8KH2KTP+L6y1FyvtPxlvtCq6Z0OsNquFH+EQ7rCa
RMghkcmNIIzkDzMNnbzFL9FcBbkxJvc9rcuTpnClt2/MZq1mPSNPEjVtCoNhkln0wSC0m8y0b9uw
/otz/eIU1UtbPqlV9E8bsQ6cUS7p0zFXx11xxV1PcmhnLZVuGIpsI6OGqHmzi/5JQ+U8TJiBx19V
Tv23JeQ1zMXFd+zT4ISXOvktmuAM+omRyR5LdLKsd6yEfYB9ARNTD9WAMTNdEKwGIG7zMl2PmbdA
qlqVcuA4qBDCiafQTK9vqe+wV8CWAldM8kePz6pX95rMEYVdc8k7tcy5uo/tuY+Jxw7VLgvSJbS2
aD4hupITAhRQtm8OzmmS40BSBoxjsCVNZIiDGBKAd5m2pjsVooVol1ZvfjGEzEdqgSZPd14uV44b
vMbWeFty070lqjhEgb7KTMaYKDnrpNz68qNWzSMJ6XGWAfgCzfUfTBbgOdT/GNmTzcyMzqj9f+yd
x3LdzNaeb8XlsfEVcgPTHUls5ihqgqIoEjlnXL0f8D//ORQs7F3mzFWeqCRKaqAbvTqs9YamuLeV
A+SVl9Rkv0/SX/poszlkvtMhPgFECf1nEyQNXt9Ff5PdoL6CY6dyi+TIc1nJV3at3zTRiyslB6+q
D32WkTek2hwo/W3IjmSabJk1xe5hBEfOjfjRJoEfp/1bRBll5dIqsBONbExyl4QjJFw5+ui7/MwU
OKi6HG1l99muw8u2cg8J5XUJa/CRBJqq6W+2L2Fm4e/VOL4kdDlGa48BbITQkC7GMPwQXUc+9RdF
i3e5Ruk3mYaDDDZLpHGD0U1Ipr94wr9oiNnSkM6Col72H9kZ+/ozujPPAQqpQ6Ps26olVTxsW4Nc
hHkHYMaJ1ffK98+NpDzgsnurUWHtUXXU3f4m7eGFcWsyyKuu9RwhpCxj6auy/mOqqGhW8lagV4Lk
FYeq2C93Bn6XSIXAz0VP8kIL3xpJPIZh9tro2qXftdM3eC0ghWIUhGw8em2m5LK+sZKAXiUHGuPs
1LYbMZlYe3L5YQjpeYS8Euf9rkd2CKGLexINd8gmvyBULRfJRR0pz4FH1lKStB+2f4Xu8HNXmtdq
3Twi1JStYlNGJ9J1hNqY+8acdNgsZr7dl/FNGvzOK3jDiEMNF4EShvCJ/V0axS6aGQWcdlnDareA
FDb0e7sU5SNwuPfGBbsuQei6yPGayIos+xmKkRr7O/sBVb5CB2BummDwx7Y7SFSHdhzWK7QK8oDE
YRRxbjfCh7GFAB536KAp/h3Vg3wnJb/8xpPOwralqi0E9yAkhLIoeegttzjrNVzBM3CXcqmUVxj8
4X2FNCbX/rb0y30ZIHMUJ426xeU11Jk2tgIsgAnrfP6SJLH6X79TajveZi7AqVLpSofdoHA6jzNn
zauscZjBaDkh2jkx9gKqElDyvtjoki8d1OkXsA3uoWIvXGtDZK6BpDWHso/aw+fvyG8iU6eOsJp6
/CulrBaO/lNHrOZQ5VOGz1Ox74aY8qqoLEOyLe3sfijgXIji4LV5cXDjGCL9f/5coE60sXzUgSql
vzEH48YPEAKP2wuria47xX2WkdoBzr1qKbcBPK5Qds5GsdKifVbBfRjDTsIAi4XKBJYlhwCslAh8
sBC/O8m7CIP+RdOTBuFfbKuHZgC/PdbXBirm8GRACdlgtUhZ1bgUofRjaFF0IMEIudkEtBj32jqL
I3cn28VF1MvPnue/wpUlE1vKT41qP4kasSjbuAeDFQMdgqqryulzgqQjRWeIkqo9Yb195TKsfrkI
TGzsMoi415nvue6AlZTPQOJGpASQTEXPzIrMX4Yk+nUGLHEVFh/waeQthqa3qTXey6ikBgo6Tw06
KKmy1mv9PFLCajOE+haJdfwoJQPHOewBtYSg1UfpN5C6X0yciqNLtgMz0pzVfo54R6uQMmqnY3uO
dpug9phq5hXWrmtOdr/AwN+jMv+j01BdRN3qp5mgKDM0D/CuAWh3MqpTKRthbAOQAnyr91zVQgX4
PKVH0kfBOSXAt6pobqyaEpLW9c16W5vWQQaK4CO7ilLIbaFn1F+g84ZQflE2f8kr4nbSrsFahmKM
TNpHJZWUynfAmhOYROeq5v1CgTvemBIp0BH8D/xy9+D2Nj5rfbH7/K6KjHeWsOILJU/v8TUnreCg
mWGhEIJGSe3/9m0cpoZaOivA6Y8aJssSN1E0REG8YtUFIGulD8NFbm0qajNlXzyTRb/SC1y0DAFD
Xrko2DzhFXG2ge4JvnIqEApra7jeQ1/hQKYI15GN/gnhxWIVViQJA/sprcyHvOtelNh9RLAl3qpS
tvdrhm9sOANqPSLfZHNJVFGe9smISG7zs/TerRFVQ8UOn4sqFRuzB2rbcTJcBY2JNhXSR5SczuGt
kpnz1ZdY0znBoFYd6enaRfthI5Xlj1ie7OggDTcvcTQgAxoe/Axzb7iiH5nU4crZyrtaLThEJmMO
lc67zDPoI+pKoGe37bCp56Aqbcht1huRv4foAHLThnCSJ4wlWfvAVbY6iXMua2yLRRGcNaRG1jLs
CoiIHuSjmnO0LF26/nhjpo+hj/zc2O/cFsBZFOcQ2RmFDRs85tDo44Dfa3d13YEpjdEYyt3yLfei
bVd4B8SQTCcqtlxcn8Ou5fqLrC8goOgcGN+DApBp3QW7PqS2GkHZRvvnLIwheunwPDKTYorsJjtd
DcONGLUBt3NBShVU8Hnm+xeWHh5gPd9XCRrpKCmgDy1zfxMxlblAUHwFM2QhaJna2QvwzYm77244
oL3ldv1m5Q0JxiJF8ak/UBKU0Gwi9WMJ/SxUs/MOXhYyndThyYvXVLSnKgALN1wYoAxwqLQ3qPY9
pT5Er3ypAuLS2+OureUdCRNsHAwbBkaVluQCLqUhRQMGUOUL8Iu1qSnBo9a8QOmuzsbpBA8Mah/2
6Dz6MWpb5IDwC3MjR7XHN5GF8i7sUzziE65KOqiMdlUNmrezqhuEc6hOhzjfZRw1NhJoGQ7NmK01
wCZsrFPWAJ0wHATIixNzoe5AJ3hX5PaAZAkP2wQ7A9ztoWyoNeNeDcbwXEj+YzVm+mUc4uJF6uwA
QI31MzH3CTyTbV9g/KBPGiA9Sbbt0HwmLyxEGeVoo3jDL8mP2pchOyux8wpXlGW1zGQPwH/hTIqG
fuKtPCkon63DVB8OqN/jHp+mPwdKvAezMd7CsAARK3GnawWoa+9sFFm1blQVJqnlentbw9AvidlU
2fW0TS7rFGeCJubUraSTP056mYdqQkY0AQg6/dHsQmVj1ubt/5z8hf5ldfSHg8+/7ZO+YbF0GbyV
WZV91HOPpT9smf4fMmJSVNyRlo2YnNfkNXh7/Wrd9Pk//suDSRLmP4qloLSkyYSAJv7twSQJ6x/N
tCj2mXiPyJqNndJ/mzAp1j9c3GyDv9NV2bIt3gCp7MmESRH/CFnIKLfJhi2Db9X+r0yY/nSMw/Te
lmVDs03VkE3DFGLm5ybKsQrKio0zapPrUTOo9V1N59wiGrsVct3a6nxI67tWNHeujv6TOS04RaLf
iRBKF0CT9ZCTV/8ygP+aaP/jizWUyqDg7PLf7nKfb6XIwpYF5lX0U7f5+7fXuyD1JiOp/0XuszJ7
C75V109InLMQAFGiiqtYyPD6+ztN917NJvwIzeDSjm8hiuw8Y3gdeuWJVevJDXAardlqC8P7UL3o
VXdBGeCVikwHF0Rzcl5NOZbV/gmXKNsUf3lzSItoqiqyqZrmzI0uGmRFzlIt3HmWCUHJKn4C/zrv
4yo/wz8HXa+sc0rPf4vk2uYi7yUU58FZlyb1hSsv6C40u7/0KaBNriBtpR1UkV9Hjf2jU7QbXx1Z
RTBbr8XFEERIpms71ZeeJciAQEQRhcWHJBlSbSXCYNgmffqk6+4T5i/9psM7HWxtsa5GD7cDfd8h
31/DhuCIqNpbTlN3JBtgyIYfBsIXaxl9DfT5wEhL+m3sOuhsX0rw5fUuQcEod3wsjVQ8G3H+QYxy
X5um402OsiFKVuf95LzYy79aj/KkjuiQZ3k/ZKnNuOQ3V8mw0oOctGKTPkWcE5Va3wkTyjUbj+eo
OhsYzzV9fa3B3pV8a+0XTD100jFl5RwArayatLyHRwOZ71UTuwrISf4Fqh0fRfE0ZNSlQSw0a7Op
LsnFPrjVZKdHtnbw0f3/nNsZYtu9XpwnLll8YLhXTTQAbZEPeh78MID8lonylFfyExIpFBc5eLSa
7nhyc6dTUuJCfiZDagrRFvfN37ly6KY8VtMYxplm3tQQDXCs4UgHcDZBQhXYzoCIHZvQ70pNuZkW
Oyu8VkrzrIKvF9CNjVpKuL+ipiWVSKRb1tCthn5wV0nYwkAsx0c/KREk7+rXKuROYpJuXwf2szL6
F4JysR9ZVASpYI7I5gUTZjn1gnM3AxSEr3OnUUr1tQ4D6qjd5BIEzzLkzYQpq1A9+0PbyY9pb6cg
H6QzZWLpGeJN4B+1/myLwaZMGBiA8cAjewLVsk4eXnShcz6islDLNqzcOnm3ve4aw90bLh/rvE2t
bYp436WwIZhgchHF/p5jJNQ7L3jnN6hYxe+FabDDlqw3nUpR1Y5weLIiLqaJQnjg3n0hw6stTZWr
OiAM8uWAl6wg/ii5D/a+d5dwZkJu1SfXO/UUonWUQTcIzFvFG6W9bfsHMTlGex2Zc3D/GCmXTFNf
01dtxtJXuv0DcgM4HU4EkJjG0CxGsrgrz0gjoOjtTzSNGFUu307WuNWtxww9Ex0S9sYi6SIG4HJt
K6ItamQebgTbXtKf9LJ+Qph6P5IOWY+iCDZjKb+MwN3WWc5UBAOJ+GXPXyL8lIvQ3vceiT5N6mRO
VWipaWm9azOB3Af4/TVCuUaTX9dtdZYN41MWM5EtDxVMFPLb5AUaAHeFOkF+Payu/RgfjbGkrhEX
FNiRI4OtS096s7y1U/FMbtddjwlYxBCoSVzC5NJM+6qTuV7YKf/N7IanTouQRO6u2hzLiMBiRhU4
u4TNtvWmfyFFr9E4PCUtSJlBp9oSpRyI+1i98bFJIMN8TUjeIev7JFO/hagtLksZA9pemz6tdlnG
2LjA139FcvfM5vLKP58MwqJDqWTrMpVQEpSUp7FLyjMVYXmkvih/AHxGuLdRWaESzbwMC+6Kvgrw
Ig8CTBxgUqzKSN+5htTuJOO6TBOchO3fHkTAAaLcqgia8ixVAG0yQXpECSM/YXlhoglhBRtzMulJ
tFVi8G8jwwpAfAznKS8UlwM1LzuGGIKVCFTV6GMUCoBlayApybFUt92nQCep7Xc6Qn9sOBPceVXb
xQ9/4KrGVjQRrdKoZr2ZVlsF+6WEjPgkKW8GIobu2z356ZlGHmsdcXAmkdBcyAkvEfX2j6xQ2RU8
Ol4Y1UM7KjeSJ5Jt2BnvSpm/xiMBhD6ti5eCfOk3wU0OE2Wl0PwqjZs7LpZoKwaTZzWzmc+ZbF3l
AMg62ajo0RauJK8/11Wpz9+0cN25/gfyayTgC7oL4uKsbXlCBAh5VYbBQxQPgqI1tQG1vsZwzlx7
pODQCatJQFFXznz0NrOp2j4NO1jDSwM1Weqh3R1MlDuA2wffrO+ypHUAqowVMa1HQCA0NVO56NWX
Y1zcjEN9N+3zWV/dka74UHFz9XrvlxIPT1ZsXulgJW0teEsRPco63gyUb45GAS4Wko4uCEhkcsWj
V597UMggnI9PblJxyWlVpzaGiwZ7Mr5QBz3fVNceyrDsVB3ktKa9yt49fFh7mxFVI8BZYXWQI/yk
+mQEfGoAE0m0C/Tk9uT0AfSXBFJOYKZx8WZwl/K06FXpSWwaTfLKWY/0Y9Q/obf4qsvqLtTM8zIZ
2Lf4gqXroRILR32U402tDg+yRhd6yjETpWIv2SjIcXtFccfLt5jsQGTnkMV9hFRYayl7N0JEXwhK
nbyIi1Q95t1k8DQflszI5x8wxFh5br/9nB6j1mabJJkskgH2jSk6ifiEpdeprhq8NYTszEfwsEqd
0QR6nApEu21IvLFAOyj2OFd4fbyPK/KbIXEnsszaWHHwEUTwxrz8XZpWS1jKlKZosM6ZhJ8TQsvY
R3OpvoAPtJUheK90YdYsaiTdVGLaJSe6k1o0HmXMl6i5I3jY5c0PtCVQzYmDV6qMdzzsTCr4JLFM
kAQeOoghfJ7VKEt3nw+WC6ZsqL4qGcWkaQ5DzHnVKu0qCdyfHZd4tSAxGhukFSKEUNyJhKwC1wTs
QF5zuhpKSXBW6IC1tca9rmEPs8t+uBLH3s9v0IfFYzxA/Z0OHHWUANiN36ucOppnvwv+/ZokVrES
tnvR1fJeMlJrU1jJjZC1vakFr4HPJJ9+g/vXQN6oZFVmIkXp9DHQqttT2W4ajnCtUpCfyRtonjxp
MAsLGDjS+ZX2OxGIMVUhEostTtmuJmnnFST/jZ7j2qAXHcmOQSDh7131fVidtTC+oTS9uJY57GBc
AqRLO278fWVsNc842Gpz7klsQEpAMidUJeSMgQX7HZCuJkYBmtsrlINe2eG6Bva3uZKQ3tiYHqd/
NCw+AHEPcT7l6eOBLxvfQ25Bfm3q32CPt75dIF1SoUVhQftFdwMFsIxSeqQZd3JrfJhU0kD61mdl
O7K+6Hcg5NS9a6L5giLaXtXu7DAtt3YtPMSw0PYsQyRJEKnYmrxp3HFnmea86Fpl1wFf3mZ8RU+I
/bT3qCUqOzkMSsCDZb4bieRdWyHXNFSYxr8WLUyveCyrrRJ3e6shWZPYzCAtfg6m7FEWkzYdGxds
G1n9jdyL3/pb41XvLBqszyCGIKfxxbhO8LWioM42HGazyIpALiEMWVooqnIBgVnAtJyCsRuS1468
c5TWH1oDMMRWUXtGvcJAxmEFQgCQaPehWSggTfcFow+p0wNblCLrQeBTBECZoGNSoziNK4sm3uoM
iyLog+tURuqrrndJH2fbQitZR3vrOUNIoiLk28i8I6tcrALB3+gsvuuoUBDXiQ9phdJ+17JqG5Z2
E7bjD0L3Bh901FM5e7B/WG9smThg17zJJOCPGXUEHIXu24HyzMn1sc/B1kojK2g6xhdR4h20jH19
tG7xkj0fNII/MCJmp5BgYrMN7Y2g+InpwEc0hbI7QUVlxHKTgF6TPaEeA1skBrS9k0f4L0F+b4HN
AKLjAZ+XItROkSIFxgouj6UdvbR+a3uIahrdM4bg9TpusPPBnow6/oD34k0V4Mw1kDWCUrhRgsba
jJ7L/alRoTCkQDsHKhPkaCDC44WESkYD9jBOty5ZMjTkNx1XpFVe0OWeFZtyAkoaAI3d2n/+bE2W
ukmGLzp8Xp/ssFYRISPnGBvPFgSpSM8pTTbTq1KHXNlh+xPFByQychbt3OcQZYHYQubKOjSop669
MHlOwuvPgzBADmrM7VsncR9POi4LmsHSW1/6mkFG2vY+qspAG9/Ob+yokJl62Mzkoffge9KD2fYX
/SR+beo60WQzW3UJVFrXbJCpGTZ+q15CIvvh1bKys2PpzvTSTSQHrx4gLUCupOYb/YCvEgKsrBSc
aob7NmzWyNohidAFrzobnGvUDnshAIyc1R8vl/eB/NgenMZakrgF2HJ84Xe2QpaKiSAJDjdVHMJD
XsckxRg5DgLVD/JeUjdNo+mXsUcq0M8e9IJt5PMnbaNgVQLqayP6Hz0q2psE28p1P7mhYInpskKi
PMLNUENyWx1QI+X+hokY9PtSfUfoRawwqYHKEvOTXlNWNcIu0NPFszyRCkwb/U1LRMFZJiJqDc2I
4RqHhSTL7esa4r8cxfUOhiF3djC/Q/Tp0lvB7+t3UYw/gdLoMqoEPLfqO+QS0BpNAJ85dlwivxjt
moAcOYAFZVfW+oHcj3VB/nPDDnnTd8g/44NhHJDSffBsb4eFBpKsOnuil7QPWMUzZ+Iak+YKrMcQ
ZaBScmXT2jYkGDyAobeUO8mquTrlPSqgFPkG/OO2oTpoXPnZV6q0fdADD/FdqeN8rK6P52yUv+Vs
LNPWdNPW4YFZuJd/zdkA9I1zWwWWmZBnlpX8eXA7YMAG/aciv8486bmy8Fz0vRo75xKM6RhhFo9N
TK/2Mdd5UJ8tE+Lztf5/0vKUe7xB5mk5afkUvNfpa/I1aYmAOn/8NI4nXfkPn1ExdA04ryIrZA3/
yzhekVU84HVTx+KJnKawyX/9yzhe1f7RbFWwN+u2idieRdLuXzlL6x+dlKht66rAW57MmPp/k7Mk
9/klOSipClkFAQ58moBfkoI8c0DHN0NMiIpzzplIGrQT+bs/5/B/mp4e+aXpPjDRcszjzlHM4lKx
MCuLojep8H5+GeO/5DWXmtf+bB6Ao+RmEpj/moo9ZUHMT6zoOqj0+EQQLj1glsXFkMGO+zjs0LvT
8CBFuqnPkmuqw9rueA/+TBf/Z4BmaU1wc5HVqX4Hnqq5gBGGX4TGwdIr7oO+P/GMpU7If46SZVZx
VnIjcxrDU3Z6rUpbrdSsFYku6cQ4LUyhaYr+8Z3TWpMLteLKOeAfHILHIyEQSSfS1wsdmK+AWZsj
N2hwoQ0y7L+tCsxEg4X3TuqR7Tv+HZY6MKWfv0zUAeNM0x3NxhlkCOxWstUle3+86T8z2P/+xNb0
6b803UVB27tInYDNySCRtiiiV7CJZKHdiKSjXhkmZgPy2Veh4x5/5EJvxKw3VtOWYWL7jYPuBWrf
dVbsFYTgv/c5xKxD6lCXKhyX2ikQGsDu6bqFtUjSeTjx9soUvv+pVvx7xKbSztcRQ+OLPISrYwNT
DDbaZKm+aZvIkeDblkO5z8v6RiMzU8Vcp4X0OHbyObnLM3zuT0TMwvhZsxforZFC6dDjqTB2W23Q
bwpb/Tj+aaZd+y99s6ZHfpkNqprkcZVojaPYvgc+HpdNsqaYqppJ5TtqNyFYw6q8kRo7GC+OP3P6
MH95pjH7YDoqmP4ohtJJ8t+pmuLtS0l6fByK/sQXW3rAbLwg56t6JPVALnCKwwhzm0pM9Da5IGd7
frwPC5/EmI0bJPms0wL6IOzx2uiCg4HE6PGmF5YXY7aLGH6Oxqyh1A6qXU6OeWeCLJ6caM7x5hfe
3Jo1bxMqIiRdg1qJdFnJKnIh4sfxphfe3JptT0qjNKlQRAMbTwwmpDe5uFX92kChBQf3489Yev3Z
DjXkQd8OoHocdNfFbaigy2TFnMePt74wc6zZ3uQhleHLyIk5ojLv3by4KKa8pY0JUzKKE6eEhZAT
s80J80cErDx6IDwyoRvO8dAeuQQ9tZYbrBrUidZ5NwAL05To9Xi3FgZNTK/yJcp90dlmLrNEKu1o
pNzquzLF4UQJD8fbX+rSLBryqLGMQE1ZoIR92bGJnJmhRl7eugnH7qM08m5D3XLzvYfNJnBQm1nq
Uld1dLnKt7mKfbGOGg4lgAu3Kw10Ic+p2KYntsvpq/xlsZoXznHa0kQFm9VRB3Iqpdc4vay8DT6C
fVb+Clz7fKjUe/xrTm1nS99qNsEDqx4xf9BqJxJWnuwpQSc3IIPQGTw+fEvtz6Z4N2CkVckMX2Cm
xjbD4wDyk++fCKCFJcCcTe5YskXUyEnNgmUXB6NWTCrckKSarrZ2xzuw9IjZZK7tlqJ3xGQec3Gb
5fXvghTkulCM++PtLwzQZ+n/S7CocTHknScqxwtciBspyq4+EDEl+v2t9o3ZKjmKOpKaOCgdJUKB
Gi6gxyX/eNMLQzPd9L7GeWDL7qhgs+QYWXQNmRFJpWjfGvqJlWthZIzZ1MnLoZcyLy+dHn7Gtsui
Yt/4TbQ9/vILa685/fzLuHdmXlSWzsYk8vQ59zoE+XDgJjEG/Ls48YyFHpjTwH15BjDiqJVyjnL5
ZPWa5k44AO4+/v4Lg29Oz/zSdtd0YZnnVu3YrX/hN+OmUMngJN6JhWip+dmyB080pX3WHzxKkgmk
/9I14VVpZu033382L32Bbnsus/DYUVBddooi7QpELA6eWo8n5ufS8M/mZ6O4cV+Hk0tzuR/g4Ktg
Wb43+LOpaahhz5aglk5RXcRw26sODs6psFqYmcZsUUsVoal+KhFWRbWfikKqjs186T94UnL+rfc3
ZotaT45GCvOxdBBswi9T1l/qvEZZV3s+3v5SF2ZXMNlXyyEBcOL0jXQdhNlFaKFCbapPTRk/Hn/E
wsedg7lyVTVB57CuaZayzuRx04Tq2fGmF95en41Oa03UyzQqndHXrv2QxCrOddi22NDbxPhx/CFL
7z8bIlBzca2ZTCFF035S3LwNs3J3vOmF2NWnfn1ZGrIOn4PIQk1agODF4XndmHco6H6v8emhXxrP
NcvAGYhxl8argBInHgOwVNvt8daXRmX6+ZfWrUoAPsmZOLz67wJ7nZU1GG/fa3u2pA0dxk8N5R0n
rDmFWL35q8r9zfG2l4Z8tppZOjWJIg4rRwzqvgbBMfQp9sLtifVmmhR/ORbqs5XMrHKF7GnMsAjt
zvWMi04gtpb3937Z700lv/xeL2bLWg4ypoc1XxO2GQWfCLoiMuJZa4c7HR+Jq+NPWfjG2mx9k5AA
q+DtloD/lI9WHp67+OV4ywuBq80CFyN4YJwVX6HKzWFlw5ADgB8CAG2vgzI6EQBLrz8LXK/K5Lqv
FQIg9Q+ygd5UW33vxKPNAhePRh0NJ1Z+01c+SkhdLDoU7Y4PzjQIf5lD2ixws7AfcQuBHRVINxMY
AdRC2D728VPR/8Q99MS2vjQ608+/BHBiG6DjAs6EvTc567agkKRcfTrehaXGZxHMkaGpzIaFbaAU
rVpnRnkq67bU8ix+K3uUIruk5QmcYkDfi43b4++sLDU9i104EQPlQ7dwrLRDwTfYcie68cYIHJNv
AV0BjCh2iEMl2j1cil3RAfCFLqcm2YntbGFt0mZRLbea7JmIPOLxofdbtQRo9zNvGMwntzHE4/Fu
LoSeOgtqu0SJEekH9swyh6msEHgKKnTSqrDczfFHLPRDnUV3UslWn9t24ZQBNr1lA/ivIzV66ia8
1PwsrqOKJa9WLcydivc6c4zusfXej7/50uDM4nqC7MrZyJvrVXJRgDxHsnuvUyW34m+m8D+x71/i
Tm9wT8J+D9pjAdIZP5Maani5Pf7+C1NYnX7+pXGupB0KMtzEZLtPzr0mAN1bBO3+eOtLAz+LalK9
tqvb08CjMGK676HyMxq/WQxQZ4EtqW2PgAtDD+9hq1OYr6X+RFwtjcossKMQNLIQBHadGlg1Zldo
+Z/Imi4NySxko0ozuz43C4ckJ5CnF6Mq12inHx/vhfdWZqGqdF4j/ILxrjoVHYtyn6qnyvYLE12Z
hagqMCiVsXx0gvaxKA65Xq4zSBayaE5sYgsDo8yCVAYKL3LNKBzXxfa4wKajQAL7FFNkaWRmcVro
GO3VA5PFBt9cetFFXzXn3xv0qUNfQigIuyLFaIIXL1LtTuADu0rzpj/R+tKwzAJUiYZOIHLP0qgr
VwMqPIMmP1R2d2I6TqP7l6PDZ6nqy8uLvvJHryHNpvWtwNwQEZtfsGI04Mm9sH8j4zE5AxU5Pg/H
R+vv/VHnGeS0DWJNKsfCMVFZ8s2fYfoRJ9/7yoAH/vwU8LZxfhDMoSpNfrCwgWt0n46/99IEmq02
JTpcUZMmLAm4oVp69QtpzlOvPYXn3z7CfLlxiwELw45js6c9pXUCTG3IH/EcedA696cSVD+1MZLW
Pg6Y3+vMbBEqGhTMSisonKzMHQwPnfjk911YJ+TZEjSEUwEYyWZH8WSEO+MzeYQiU8o7OzBPlP3+
PoWgyf35lfHvsjGNVFiKVAxC9TMzxl4tkXbHx2ap9dkcIk3YiNDjDlPDCEfWVdTJtTpByyagq/69
xW5i8n1dM7qs7Ny+rgqnDSRYpDYayYN+b0SItR/vxcJ0lafefYnroARyJYHtc7CT0hEMiICdJZqx
Od760hjNFqVSEYULK4MgRp8AN2drw16sAHBvTnyEpVk0OzjokKl74RNthY0mfJGdiww/7BDRKwmH
0uOdWBqiWUSTZorUduToU/SJrG461yuCfTrmnXriGyyN0iysm2RQ9TDhI3OxXNcdqnqYmATV/fde
fxbDiCYK1AoItNGOcHtRcKVuT+w5fx991Z7FMC40oTfYITtar2E64IjsyiJpoCru9vi7/31kVHsW
wRSL7W5i3Tuok2BYYW27StsgRfrN5mch3EtKqXpyUjqdUSHNKyYRdjXHOagYquD9eBf+PnvwvP8z
wMLAD7FHGnJnGGLvIU+H9lCNlvHN1qeB+xK+FhLmiR8WhYMh+5tkVLeSiQP79958FrxIaphqo8Qs
n6b9Kw+si7aMh2+2PYtbFDOlrAOn7XS9+R7VyACoTf7NttU/x0RuGzPTTb5qXiRmsu27AK9nVVOq
8fb4wCxM+zn+BwehGEeqjl1R6881C0KWSAzEZor7cWi+OTVna0JRW12q2qyceLXgFA7oFc3KrJKe
j3dhaVbOFoVA0uJByYhc6hZXCMk4uIueSI4tjM4cCpdpBYrRikeyI0kOxqBiXtdsSs9ymvbUjW6K
z//zHKTO8XC+FiG0lJelY8tKVFyNqi4XZ52SQgAZ1TSQ97HnWSpOnqHUn+jVFFB/e+RswrYjShGA
QLhERjomDAhiCEzrBcLk3/ogcySLW4Eyh7lROEPl30BEehXld0+71mwuyWHs+2me8UUs80yNvAfh
ayeOWAvzaA5fMXteuaYK41gCk4lMxzRIu/vWiMxRK7U0Bnk0poVjeFC6+OOVDfb9W21bs4W/8XIt
tmJGJOiKj87Oqk1Yat36eONLU2W24qOEVkKmnSqDwkDeJIlA9evnmhZam+MPWIqw+aJvS52tQgt0
kgKa7CgOeYkMudn9wrL5Wwl67o1/rqGhpvYJGgzs7AN07lUyBvU5FqnFt/IP6hzgiMl6DyQMBRpE
pm+CtLtO0+hEAUOZZvVfIlXMXh1lgSprAyK1qdyNpA7nDXSfOsP4JvAf8Um875TcaXPlvjNc8hLa
KZTVZxLybw+eLREcJPR0nFIHgdmft7m+TVvfAj2J7aMfpuHGJPl+hnkW6gG9dQVIfmdjarcyRxtn
JjSvjXCLY+hP6MsbrR6vpIBSUlpt4jH9rWTVxFV/sQYBZRkbaBsRwrzaD8N4MBV7d3xeTaeqv3Vg
tnHq/aRtmpIVCgOcPhRBRy6U7kUVFXoN0rYLT+yfS8+ZrUdBoSqlMp1IbbjJhquhOCXtY7xbohIR
yCg0UelCSvp7nZrtdDq6mTrSrszkZqI0FdYuyKXN2LLt1fV5pcvPjR2eOA9PU+wvAzjHIhWSVzda
KReOVPiH0i+uW1t6Od6NhUXFnJ2Em7FGk1nQ9CDLG/SONr0i39SV973Fdg5BipFMgAfq5o4VNU+Y
Sdyq7al1fGG1mqNspG7Qutol12JDgSiD8iEJ9UcJlpxkn8p8Lz1itiCi0hIhvT8dyFzZX3W+fY6P
zqax1Zs6PpVMWPq2s2WlUqNIQTKRvE6P7O9gnsdNsT/+bZeani0cWVAhGVmT6jXHaAuz76pFo/F4
00vTZhbS/VjVIdqA3D5aFFw0O7ju0n7jh96JUF569Vko1xbVLHvk1XXu3/jTbS3vVMF76dVngQtv
188ti8Ati/KmnHSI8+4q66PvHQHmEBsrHzQVsa7C0Rr50dcns7foxOa5MB3n0JrMblmr2yR3cIT7
2eLFgl/YFYK1D1mmP33ruxqzAwx07i6MpisI+qt7LYBgC0UbPrU4MW+WujD9/Mu90jCyIglR8Xeg
L1U7I+vrn26FZp2VJvKtBYlzdbwfC/PHmEWu4hpwskq2HCxxzrsWrxc9/96JfQ6YT7RirOER5U5W
aBeWV6w91XjUXP36e28+C9rW6FvNHtnETCP3oIEaiMN4wtgdb33hhjOHbOrYS9Wt/785u7IeSXFm
+4uQbDAGXkkyE7KqeqnqpaZfUC8zmB0DNsuvvydHulKNvyKR8qGlVj0ETjsivMSJc2xktE590a08
6lFA0VueZ0u5YQmm9tvf2QgyE7+JcxKFAozbXaBKdVXNgm6RAwFu8uM+80YMCzW1AkgPCUxM+aeu
h8cM5KIDOMt23GfDTU0EmKfsws8muKmXq4dMzc+Tnr7hBnXk9Xi8/RM2PNREgoGbQrfN9QncmiEj
VNpQhKY7i3x9JnvnuMCMIC7QW7dYPd79egtkAS7aqaE9+w2MtJ974LBpS+MMDLvgP/5++6dszdb1
72+CekrHCSz2Cy79eENuevW5ra148O2jlMMepnPjbMeMgG4G5Q5phrQKGu244lfy3/yHl6oom9bX
wAJjF3Hy6Pbv2XBedl2yN7+H5zZkgBVWH3qr547nEFyvvkDx7Xzb/EYMMjPCy7LRQY6Dy0CzCGrn
ryMOjKscnzIHEsmZvi9GmLFFZxRkb65CoauYgimk2azAJlD/njywRNz+IVsubGzSeWWJFHxU3SUF
vcCUuT+gslHfaduI8ImkRbUKYAHXvtVopwdz8RgFdjbvvfVsDN5ElTiLshzJ4VBZi7RxpawBN4C3
V63ecCETUFIF4LQuUS+7SAE6LJIeizkFJ6H79a6Zt40IH5zJcWxu4fg1LV+hAXYGZOLbfaaNYO5t
226AkOwveNkJS9sBytM/3mf6Ollv4qrwUbZZGV7dS7yffvBGByoBjrOH9djIQib2L5ihCS461l0G
ZoEJC4Lvo/MMAtoYNPM7W/9GEjJBgFMtRo7dBq/iUw693CWhtfcwgos8AvOJDyba8lEKet8TmGOs
sahcb01x2riQynliar543DncXoitqTLXGBKWVlX5mCoBQU9HrBe7Ko9B3z3BscTOal9X9Z1dyAQF
pjMb+OjN3cXrq6MHaRyaDacl23tU2DJvJOmGFZKNDGhAdIOdPFX/weXVR4103TmpbuQHx8jSq6dH
y4cE4EU17oNVQ7G8qOPb0781dCMzo64CkiXovV7snL46WfCPLfTjwiEbctv+1tCNvAwlDYX+DezH
PHDFAeK1EBftBN9xni3rRmbuyQqZVFL0F03nC6p0n2xi/bxr4CYYLLC6ALjgCXMOSid0Qfw9Wt73
26Y35tw2lnPua45TCbyxgDbj0OQHu7KOpbMz8I2AMqFgFUS1m2rMsKJ0+Qa2nE9+Th5QAvyI6tC3
+36AsaggaS3n0cZ+herin9IR8TSKx9Lmp9vmN1bVNlcVNfR0sfByHUA+m+fZc+a7OzdievXrdzKB
iQqzQetuA1B5vYyV5S+/HYtjoCcHWr4Q0JMEfPq61NDt7foPaaFpVC0F+hLlfOXxUefbv2/r+dbE
j1FcMwN0dspLoyGmPFmg46XPKBY+FLI493j/rFryAyz6T1foFOi1X29/d8MzTFQZ6BtsVmvcVDL7
s0i/tBk0jevPUL7dicbrbvDe3F6/+2ZP9ZiCHIlGLska/XNtnPEUpOUzZ8NphbCIJ729pLIRQP+y
6bz5UJBRqO918L+Aq7POg2iAQMFM996qtsxf/fKNeS9DX08ATaCLm544qqtp5z9PVO5E/9YqGNEv
mqEHWhOIHQIeOt6STwUkL6CN98BB1nbfQhtJ3YfuhqTIYHjcJiqyleOcUY3ooFwCgZBlYfVOoG5N
lJEHrnLnbdCgMoaXmsdhmI6qzJPOUjtljo08QI08kAdgYnUkgC95Du5prz4tnO1sexumTWRWSnTh
ZQMiUEEcegEtnocG8duTvzEpJiIL5/jGXmd4T+WtsQfRg4a5h9LduUltDfwae298s7ZdKLVa16UN
wAdIamhDQp/vPh4A24RiBRQJsQMJ5wUNr1fS4AcAm3Yy74bbmyAsvKFWaPZDPXuVAWc/ak+vP2yw
HelvrMJdZCHM6XdW4P05As/Sf+fIFhxq2EMbJI0tI7yq4pNs51e8v7jURGxODqgKVQvToPo+OcMa
BdBbWnYJMN7PoNTEbArIkgP6q4Okn+1X1tHPCxoY/6VjHDLyzbWKaedY9v7vsMl16t64UQqeZ/Ai
wI2Crvg0TlA3X/tT6aQ74WXwmv0/u4tNzCQHznyfpQHe3GxI4/lF4nreY83Sx6W1j1osUPd1ojKd
nmRag/NzfREQwWVr9iEdsOcW/ufbsfi+J9jESIQpq0Z7pSj5eAQqGa56BMnBjuktfzZyH/ZwlbYD
fmHNh2PgrA+C2peZ0m8QR4nuG72R/7wRQhVuj0Xyr8LFk7O8jKjv3uUB1MS1ZaDjnibB2ksHsbeq
4f0zxI7593SZzrdHv+HLJq4NvWM1aCW97mI5IGS1F0gk+dljSpqzC6gAqlnH29/x4bL/e+qgV1K1
t66Ml6V8WUA9BpoMiJdOhI6fqWiXLASVVzeEvnNVUB5APAiBdpbupJj3V5+aiLc87YHQA6cuHj3k
0RNFjMsCwPrek6fGux7fqcnYNqqr8rrCs/V0lWkdHaw8l1Bwvj1r70cGDYwE0OY9RKoGlPqaiTv/
CEIUcM9X/dP7zBvxTx209XkorlwKCHF/HRj6B1uAcO8KDBoYYT1b3VytGoViba/iAVneiiBNNeyM
fctxzch2xGT3Lm5+M56OrU4kZRVNHGSj4F+36/KuqgQNjODGM24xcYqXV+WN8iofWEaScQKRhgBK
erdXgf576XsnOEygWuM6WdHkQXvpV72eK9VV31bgEqKmlMUhS3N2hOYo3GtGP+kjEK7d0RLM/WVB
sxEv5gEYvwbODl4aDMdOtOsBlIf1obSrOhybGRemOrCP0wy56plAoJNp/XfNRHmudJMlPWAPYc5X
9Q0vL9kRomtQ/rLECOmhaZnDWaQi8kC/GUMXs3pYlb1GHDRm0ZKRDLTOeX0IlrxNoJbkQv9azaFt
9+pU9JU8zJWGUBlY5aGmWGYHOQZWAgK8MV5YW0OVqgGRPS54oO5N0QKdZ78zf4WwQO6NZ6+3QBZq
9Xbka4gxtUpAW2BV4K9eutceuiuxy+r+AzTki6NQ83hA17c4zB2kelFJWkJsavaxdtLqc9ODht12
vSEaLNlCaCBQpzKAzPAgukNvMwcLaoM+uOheGtB6nsjA+hNh+BSzoUDEIBsXIgm3f3yfOQdX9FnU
tktzGBrXOy+F/kW0vz6ndqojFFrB++K5ztGR7E/m+0AZ9EH+Ye7o8FyDgPi1a4IOGgit/SRdMsRN
hS974AK/yBxaJ2gNDs6Fz77Yi/4nlYV3mBx7fIC0DajSpdWdWhCQoklTV4fJwws9AWndV+7gRN8H
UIMpLMgj5gWB0Bd4pI8Qnx2iLIBg02033Qg4E2vqAoic2bYMklzMgAVVf5dV8TPl7UfLVa9Kes+3
P7OR8kxAVpGqtYG0Z5AwqJujismDZucHvH+aoiYcC5LdOdCgOBVa6lw5wcH1QQZd7FTat4wbqdRd
UXetaBMkLe9CmkcgzgiD6a/75sT+7+ZZFPPkgwuYJx5S9GEdcROi4IHamZetGTcyKRtTq/LqwkuY
JEPkKxAirWKu7sugJkK2kUPHaro2lwkNfo3loTBDHpu83bl9/tv29V7uNA4Ww7Q2Huq6JSQWrOGF
lDm5+I5lJ0w3FUKtDx5qCFY+UOXZf/WV7TxAWXv5i0qlfy7C6yJIFu/B1K83l/eGcj2GvDmu5/Ok
2YSclyy6PQyivqwthcQcukyg67hAUhfUzAfU0ndONxuvZNTkRqyCtumDEt9TVWh9Vx/8Kmxe7BeI
IMm/rAukX8h9zm1iMMGTOeq8x4c6qMr27sfBEZBfvPOQY7Ly6ZTmHM8SQUIgSvi5dhv7Gc9/7k7s
bJwBTThz06L9OOOwPqmfvX4l9c8xgMBe/ueu0DQRzSC+7ysNFY1kzH8OQxO2oG6/bXkjo5iA5rSY
uoCn1/vxcJzsh37E1gZFw7uMe8a5Jlc6zayg54mVu+qYiTR7Bh8xjQUktnaqURsTb0IQZ0gM88rr
eFJbBWSQIVMYNxY4QwsJ8VcOIvX7EoyJRwykZTO8LLpJkUKs0rWgbGQdJAQz7popE48YNFACE6t2
k77hR7v9wdOz3+2xIWykXhORmAe+Pw105AnEYcKM/+LTP/eN+upUb1IRSxVxwDjFkxHeHpW8/MQ6
t4o8d9hJCVure/1Fbz7gWXg7ayzmwoHScw0FzKLoHoZpeIGi9e2fsDU3xo66OOtV+ch1E2UPOG8z
NCFMLXgcblvfiC5u/3f8WcNz5q6Tm6TTdOrS7sFF+0k/uM+3zW9Nj7GnUh+NVaSEeQUJukI/sCtE
WqHH5a66MuVG/E666HyggdxELKDkLRecu33m/enAJwDVjlOgIbuQVruqhRuzZUIUe9sraKMCrPYM
TQW0p7VQIR7AIDJCreiuGTOhisNSOBD5RpwR+/PIvlZZmVD5vDb9fWnCxClOE9C/bqPcpHH+SCnC
FGoHOft6e/AbvmrS+kJ7u6BrvrjJQkFY7ReKHAPK9i6IW9avq/Im1jrPQoVGwXq5etNxXG3/QLDr
7ETClvXr399Yt/DIPtgTXHUW7mOriu/tynbmfMu0EcIjE0wMNZJE2zbyp7VkWh+mobCG013TbgI4
1tQqGZTt5oSDBxOyM8EXPu+V3LfGbiSIcpwkpKSpm0B2wjm5Vd6cpsbbO3NvHVtNuOMqfJ4TyMIl
RfmjFSsiloa5A+Z8pDmI0hWyD+uy+e0Hdsh7O1EcgjSltbM1b/02I3v4lQaew8bHbZqzcNbQzuN+
GdznUCYUMpC8LShOq8mUFT7EOplmYPkFnGxnb9sYvYmDRKO1h07rniWNj8Iz8EbZLnPaRto2cZBV
S9E1DEGkpJ2yIw5E4VyDPn/1or7K7/NZkw9vQefEhH4yAr/CrONiMEOa9K5wMBGPHS3nqkEJIpFp
8XWV5EXWex5zTTXvXG1MgGPdiKrshF6TXHXIyxO6k9cAOlLNXo7b+oCRKriju9Fb/SUR2j9MAZg2
llr9GHJ/57yyZd8M5xrKW7IWazJecQR5k2f4gvT9ExDxxc5VY8sxjU2/KYvZdgoP6UjxJ97UxyEg
O6a3HNOI2EV0LsrR65zgPeowMnaQAjL0jQ+dqe5823s2ZsiEqkHAjvoZHvCS2e3EUUjInAuGR/ly
svzo9ic2JsgEqKGTOBAWCP0TRUALBb3aRqQ7YbUxQSZbHQ8mOmDznRI8ah7tif0sguy8Eu9DujQ7
wIyt0V8n7s1G2QLjkpE8wCdo/+hXMyQU72PwoM71k29Mp3aH6tpgqQQVi6soWOK7a5RBv/32vG8t
rRFceE9WQ66FTuj8vak+MmZDhevTfbaNwGpBwTl7NFXJCkpnAvQ4VdNp3b2obk26EVMFg/Z2C1AP
XGaaniWaZc9DD6G524Pfsm6EVdU69ewIopKp97zI9svy6Ex7rMUbxk28cKWwx+aFVsnglidL1g/Z
RHcOVhsLaoKFecHm3G8znQBBckZrSSI8jsw57gTTlnnjTU07MmOubHUi66EKWf0bta1LTeW3u2bd
vsbwG2+X0yyrRXGV4CJxHkcWeVP2fNv0Rhowmef8QPtdmsMbZwYNSkvwBc8B38r+C3AY/s7kb63r
9e9vhg+5Qjr2hKqkdt0OVOBVdigCf45u/4It60as1rKAuAaZVZI31vNaTKe85L/uM22Eqgfqktkl
hUr0Cp2Kzrv4a7WzpFseY4TpwtCVmLsjllR4n0D9FOVz8azTPSWCLfNGnLpdoxUuKioZcXeYXUjH
KbQ+Vnt8aBvmTbjhUIhlniyMnvUShSlLxqBK+TmjwHV74rfsX4vibzyGVkWKns1OJYELjcLUPzg6
6pvseNv6hs+bgMFmhGYeVOtUYvEYGJ0moOe8BKQGysy3P7A1fCNe7aaCvr2akOJzW/dQ6OhmuHzu
oAqG2pnmL7c/s+H5Jl5whmYKaQOlkmIFXXHvQLZwj6lvy/T1728WoFAsEGudjklQdgdU9E6k33sf
3DJtxGu6Ot1it2xMeo833yCYwR/YjCPmfXNihCzn0sMWZY3JAi2fiPgMNC9zu+ycC7bGbkStJyBy
Wbg5NteCHirfOZVZ/vm+gRsR6xDmT86EaZlGfnaC4RFkuafbpjfc0UQFtqy+ChxZQ0LK9SChdcWc
8dgpdydYNybFRAauJQoSziTGhP/w9dFp7zRr7KkernpBV4G8gmrr4HpFMqv06+0J2cDW/A8e0Cu8
nONVJSm917UGznYYPxZyRZFjjdKBhxDx2PkRW1N//fubOHLYrImoMDfZ6HZROuddQrRFYyjs3pmL
TcxbPXMoAFXekPSF+5XJ/mkU0w8QgOxdNAMM9Z2brIl5gwSiBE/2MiboBo2l1josfTeC7O4vYpUv
BJjEwzKVZ0mcO+vOJrzNHiYnAMngkMy1nZSq/OA5/clr9xTSNnDqkLL876II4RW5zuoxkVBibmSP
JoUvHCqjBE8jNHjpCAmruY/cqgwJaXaC8F9473vzaAS4NTvQiRHFmDCVRkPGTzPUoee6j4d1PArX
SVS+hqkvH5tU7nzzfe8jJhiOj37vF9U4JJmvw87JDwScI8t9RGDERMK5YFGw0xHLlAJB05f8CCKq
4+0A3Rq4EfvTsoDLjRcDoBM2i4lVpZHs6zHyymZPXuRq6n+XA4oo/3WCwGpQ4QbhDGgHC+cCGeLi
ZzP4lcA1W0v76BSp5qEjUS24a2cippai4zs+uuTbPvEXP6ogY2dDI+qu6TLr2nj9QbwD3pM40ytd
2SEF/mUVezQs7+d3bJn/nSky+yBtJ75MNA2ilM/RIGR0e+DvJ2JiggHJ0k5oW+ngQqv/Hfz2ZVgH
40Hy4rMU8uxb/ePMyF3AQ2JCA2tQa1u+roaksdbupKTiB1IU93GMkMA41ZTWONe8R6hBHIGEkHGe
jn6u9lQQt+bJONUIkGkIe+jhO7MVugCEHh02HKql+rK6kGmvqQ997T2Gp2sEvBcZRnoEnAASIbbs
kyC9uHiPntoMXAZfwHj0fHvVtz5gZMJsliNDWzDctdRhOy7fW/YptUVEmLcDctn4gokPHEU+Q0Ue
X6gXFknqNWEJorCu6/7k0176e39fJCZOB7CzZSw8v08qCP1YrZeAGv4keN+EhTP9KQJsiysFIq1L
1U6YbwWimRUr2uYrWLkTn/cPVlc8Lvq+9xFiQko4LirCAkde0pdNqMCJmw5f2Pz79npvjdvw3qVu
r1okq0zqNstebVIJkPtU5Ndt6xt7hQkoCaDDkEKxUCau809Wl2ErO1Ry9zoKtsZu+Cof+JDmBaxr
r2+jMUVfzeiTvRrrhnWzpaNVrQVmcViXtAC6tIqzea9XYcu0cYUuepFBMr4C4X9tjxFrs/lIQdcW
3Z70jTMUmPL/uyl010ZSZwUctgWCdHbQeuwBac/CLj2nwaWCELH8NdP8xJbhrlckYsIp86l285TM
BTB9FLW/tKmmb/WwQkZ+5yddU/U7ec8EUiK40nQA8izx5GsxWomd2Q9V18WDDTBaXb9M0o9Buv8K
vq0nV6lQodTl+PNOcG+4sQm2ZMJ3ILxiuTGrXvBA+TAu4CZN7Z0D1ZY3GNuTyOu11yz3Yt0qqEq1
qYqd1Kqfb0/dlnUzwMGYpKCUx2PX4eGcB2GR/3OfZWMvImPOJKC+Oh6WKjiB7o1G6GttdmZlI4Wb
oC6g9HovczMdz2zEOzY4MGgaMv6Y8iqkfLjk1cdxr+tvY31NdFfrDxQKl5j3qgEZkyuLE9oUPttu
8eX2TG3ZN+K9mqbBBu5Qx3m/fKlt59RN3nNnBdl9/vk/sC4LCi7dgLlyUxVAOaD8oDo0F4JWJ77v
B1z38rdXZQgWsmkO4Jir0lFrDc92BR2UXlY7LywbhwJTz7FOhbaq2VPxOLofcvsjmgwfGJWHdNpB
CWwtwTU83vyCvu6aYWkcHVtVd6CFiK71RnTF7iSorfEbMUyFXCz0cKg4QJsBqRK0NYaqeuy8neFv
RLGJ8FI9rTXji44JCrzVUCQtmXbQV1umjTB2K3CRinZCoPnygTb0CGqM6LbbbNyriYns6lAktYWQ
Onbq5pN0h6+yHI5DfY3mrJWHltk/Z1qLqLvCWGW1V/3d+Ekmwitg6DcZVKtjsc4nn3YfJV130umG
H5nILl2XeJsC3hqOSp/sLKsOgqFjwO1fb0/ZRtozkV04F2u8FGsdc76cZt0d1PJDu3jwsKzLxMcj
IP9wLLHTW7o1UUZcew3JWylKHU/Deshw/x1lehdGgZgUdENPQEJTYumbTB1F64CJS65H2fO9nqmt
lbj+pjcRbekCut6k0jHLJ+u4FPVlKVd+hHjKn9tLsfUBI6YhcKTBwFDreBVWNFuvuvntCDu6bXxr
5o1tmfhji0oEjCurgDhBCfgJPd42vfF6YqKx0p4u0ithmnR/wH0drmj6uTbSyOB3MOydjjcSnikh
3CsJYRFwU8UFns3C2mqeUkAgeuL+7CnZ2XU25sjEXkk0I7r93MCFCnJQnYxssezk6+vO+8550oRd
FS7JNMW/OHAE+jX7l5bpg7Yebd+OM9YcV733tLThRSYKK2cBKkAjQsxZ2aklUPmt3Ox7N+4V5jcW
woRgNfUygEpawEsz+8PAp3CQn5Xn4Hy019Kw9YXrL3sTaLJpA3tor8uweFGB60TpDqEXkDCTe9CF
rUm6esCbTxDlFG0xYTlqvCYvsxPTcXhQ8x4cd8u8Ecktw/M4BQQgnq0SbVhrqIffnO4VQ7asG6Hc
00BbZV1gS1g/NHqFiH0fzmjRux3NW9aN7bmydWtry1KxxflhdZyQu3Oop3onEDaSBTPu0ET2C8Sh
kUU76c4HaXkvaAM8LXT9LOouaaj/+/bP2PiOiW4NsoKXNMPPCIL+l+dbz8G0PtmBfITcz8FV3c45
acNXTdyXV0FAq63wGVDxU/+zZ+tQek+z//ftX7Fl3rhZV1SsnIBsLmZOG2r3Y+W+5vrSFDtHsY21
NnFfYya4O87wJL9OwyHvrwwkh2zYi7KNfGpSkpGOi35ofBWnV90Xv1qGQ12yvWvs1uCNGBZ+yUEV
ijtCxnmLLo32i7cGHwcW5DuuujV8I4qvTwve1GP46Oo+z6t1nnCEvL2uW2M3Qph6tj17nOP6Ycu/
eiaiUYkZYN89zsst+0YQO8oZQX3hqLizPHLK/M5+guijRO8w3dMH2eC/IKYYaTCuPsDKaMSVg7qu
QrrK7qPoApUeXKqr9KUqaOHHXdlP4sx9W6JXubUkOQmPZOKUgjtjjmreleOltEpPAH4ezGk4loLd
eWQzecLcCvugnqoBe2H1W830WQy4A0Ma9Nddy2gb06xLy01rqPzGa1f/tTLn0W3QZ7zeWfkyScJ0
6zDh2eUQF7LCM1r3C5xkT5OfH+8avQncWddalj56DOKC+yPo1rPfJSuObCJ7G9VGAJkYvlS7XDfN
PMS8kcesLBc4xq56xpbx60nrzRbua+L3RTAMMQ2g4DW5VlKC4SO6PTVbxo28m9eZC6W2aYhLoo6T
j7rfmvX+TvBvXLlMBB/PHCXqtEfgNOK8NikyO28ee7SpHIosffRXtwUfF/tQEXIfdSwxkX1g7SA1
kHf/HgohCpG37fhTFuV9La6gWPvvWhRFLUpKmiHOsN5JXkjxmC2I6zbV086L70ZGMwkFVTCBURcU
+0AdfM1FFgZZdy7V3ka4sd4mW11LsnxeIbwYzxpa14ytHSqy2d6ZZ8u64U1Ky3YYJdLExO0ZDSqN
Gyrq3teCROj17PAmEBSK05CNxNhTV7yScUqc3jrfFQYmqEzb+So0S/tY2VnEcEyG0sfOem7NieEy
Aa5ylI7Ibdr6nBeqOgQuqmS3h71x2fq3bejNjJCpq9wcySB2qf2zUi+NOyR4nzxlpT75uQPkw14n
0oZX/ttc/uZLGgsKpopKxUXAmocA6n9/Q9vFn8KGDnuCNFszZWwyFE8kZCTuEPsNGFenZvid6m5P
ivTqgu/cS03+OSeHCHvV2WDTKOqDy78VE9hRqwg8IaL9eXs1NubIRJzhlGA1q8Qn0sD7Jmz+B1Jr
3zwGZfb77BsbQTZ2tGtW2KfzfHFbdQYp7cVW9wHmCDGCl89l27rg74gzirTTKQs6UFn5q4E0xH3u
aiLQas7snkzOEOdTWYfMLX7baLVhtjyXxXDwmqBFZza/czWuq/TGY0dnWvu8YwP0h4BPuO7L2ooo
0Lu3F2PDWU0AWirBVOWBhTX2szzHwVlAElDJvfPclnXnv4MXvdOCFQIz1SgLQnFrVHd9fN/AjRM5
b60CrfYYeJBX55Q3oA3lO4+eWwFgBDBp55wv4zrEbPpRohtx1KHI7yzFEOM+7c7AKYEhZIgrUGXU
zSM4dbx5Z+DvTrcfmJCxgoiy4x5sS8LdDw3aQ3E6t/d2gHdTD6wbcVsEyieOrYa451bZhVXVarCz
dMOjVyxFQnORPqFZUdwFmMDnjDi2wYbud8M4xINTnP3MfnKcvX71dxcYpo0dOHA7ueQS59y1qtsD
G9sPqb98qsGXspPithbCCFrZe9AFHXHWLdl4HrWOssY+3+H3GPv1k2/ygUUrdA5WMA0FgEuVO1E9
1zvAm61RG9Gagj1k1Y7GjFuBeEoJz09OZfGdgb97isbAjYC9NgWAQpk0OKJbH7JMvkJt93um8I6q
fXqxW/59aMrX2h/9O6PBCOO1ZkFPpWxiMH0RO1S+Kt2wdnm556FbbmSGsrU0hVt1TWzbxaUZ7Fev
n06iWL7cXumNeDNxUPVo9zIt5RAv9ZFJKwTy7YEu9QFfDX299/T57+3xf04UPjg4/utQohiCQdJa
xpkFTrnqzyz656yDqHA3HtoleMroQ8UI8F1fM/9LSZsjaIejtFKR1/1a6vLRt1hUAJe+7Eq/bMyr
qRK54LV07KHtHQ8dPaP189Rl9DMvxvvc3MRyro7l9mW3znGe+n5kU9qd5pbs3UTffQHEdBqhD2j6
ABzZMsc2mtRyqj+ouYjQzvOtcfc0UTfi1MR0piWkcKgtl1gMTnMiEqUCafl76i5b1o0sAJK4HnXw
dI5rbxnrkFqNXR18wfif2269Zd/IA6Jpc13h5Si2SuegpuLI5R4KaCtijIhvS6pyXAjnGE9IXRla
zlhYUVGuLoQ0WF+vh3YQdPzi+mm1h0ff8lUjB6wz6RaUOmaAv366Sxpa/bd53rspbhg3EWZrU2cM
INs5blPst/lfvSxALngX8NgPTN5ga2GQKvAxW6MmD3RqY0hcfWZQxbxrnU2QmbesVj3mdI4hPpHj
qsLLcOqDv+8zbuzgGUtbG5jaOSZDV3z18QYJjHwDBYCdDdx/X1UUs2PEcVFLcG2UQRc3aNVnX3rq
iYs/V+74iNe3tHuZPGoXX4aszHMnJHa/VEXYAMZT0dB1ObwtxHll6Mcwhc5BkzBREaRtx2+951qk
U3BVeFP5ZVjmK+xxqHTxA7QXyj9XPnX8I8gSXXTo0Xr0H9tBNuOpJBCTONJJEvkPauegXiVsLFro
lCIdRKuEZMZBVyDRQg/7EOizmLvK+ZgNnTWcA3tem2Ts1pI/TZ3PDqu7zPMRheCLrm32rWtX9csT
PnsSz9hvRrKEMwHA+7S0DfmdC6udUYNRDo8d6EmBO6+vVQZfV2ggbOfeyaK1Q1kIoqsta19oYet/
1hmEbWE+FSt6DMmglsvEBtn+cQjNRpgR11cz5eRd/oCWu8p/qCFYsrwoPWXtCzQuFhWDpMNvHtUi
K33gusKtXUiIEX3qyi7NPqVrMZTHskVv6qHMgoYfaidIyQkNZIt7WVNRimgeSn8NcWnu1jP0YLtP
zEMzzN9gzPOcQ4Aklx1YWcrvQ03T9BXS3/qvHEpEJLFHX6ZRLvDscc67ouLh2HKt/pEajYCfCvR7
tZ8m6PT6SZ1q0AiXY9NUB0+1PjnMk7v6IR9505yagnNIKPTpuEZVKpkbUsnAXNdWJZg51yVnzSG3
Zwsw8HkssHSrA058Mo2U4kli8vzYrzjpz3XdZO5Z0GDgUYCpTUOBS9tyLKq0SCNX8bU9EKA5P7Ra
+81RAfaIlKGzqsguA3qM/JNaxhSQo87xmwjNH70+SLmMj647uXYox7zzwqyn+S8ConhAxApvfSxa
ID+i1K5t+mKryqridMpbFbKgqTq0WljoVsiV69Hv3tx6BNPa6fxgFU2AHzt4BTstTS/8EAdJkPi6
87qmh7Zp0Qbtlt5gH1035/ahqX0HEcCnOT1o3a/LYV5FJsLRc9G22DcBfGxwypJHPikD/WVZPeGF
+QxsIZoz3aAHF7kr2LHjalzjjizSPtS1LYpPjUITWggdC6nPXjNhqwnKXjVfLC6rsQoBESVVvFJS
tR/pEogZzK3oJ2n/9vKgD6IR8N7lmGMB0Vg0oykfvORCUIDRM/VC/abkB1+2sxfVC+fFCaRRKwnH
Plvcj66YID95KCFZsx5B7z2pNqz6ZqqSJnN872SBtcq/NLUFaos0IBxEOE2O/y8VmimTYeElOZGy
6b5XjvXCJT2uqRPgKYMw+eBVuhZfR7/KvtCJiV8rGbvydez8uuqOxf9R92XLkePYkr/SVu+sC5AE
QI7d7geSsWnfUqnUC01KSSQIEFwALuDXj0d19fRU2bTdvmbzMGPWD6WWYskIEuccdz/ubtWd2i12
jvW95KU2X2AkKd/BUSlMpgzr4hG/WF0Ep8jMzBWrTa6Q+NLDDNuRJYW5TDPRq56TeD6ohTN2lbRO
aaQSK+wHwdZ62r5ZHbTzbQW36eogW9WWX2E1waAfH0fUVh8W2V5DsQHKW3NV2xk63JZCfqAhI58v
SseQmwxLmJntW1zs9Y9NjWq4QpFOmjxmuFQfu1GhKoGUr/xLkPJKPnBlSrPzNVZNr1vRpOrQTmOo
9szNalG5c5HG8o9nNgbEwBQ8dGEgukSFRA8zHLBq0bbINKFwFGn7WixZJEajr8DSVDDPS0QV7UKE
SfFi2FjKr5sgWN64Scxw6tRWRAjhltkCdzafy/UhhAOxxw1ugJXEWV36bIvG262CG7G09yoY023X
IPP4h4QpCsu54dzdrVHHPhZOLJxA/FYr+JYZ1xyr0MN8vmBxk0fYZ3pW8UzGnFMeZmZApK5IJZzn
SzTZnUgUcptlGx2wOJzqE5uERCqxbt6nVV6nC5f2VG9xegrjgeHmXtvIZmnSmh8rS7Xey1hR3CRN
oF8QYq62zM9E3rLGfuA9qHfqo/pn2JPe3Hcq4TDV3DjS3uDqRsQu2GDLfeFkMm055mbqC9c3q7rX
kSL9ja/kNuWOcjpmZakHZHp0Ca+u25VFe2TUnncSyDUCLdCAiZVv81WMgNkR56q3ps6UC9yyR5xd
NVybbqT49BYUy3xrZqWyoaNDlKVwh5qyWtkyzc3WS4JkdOyYZoZ3tsyHykM9Nk5T1V70sR/9ZaTc
3GdkExMyvrH0m+6XqFPmkLY68HnIJEvzOkiwtiKAM6wXpIvotY/UCnEGfH94vmAwZYiApKHbDTDx
AkAsCZ8u7VrBmTyMlw7PUiNhaBvTqc6qaPNt1ogyCk9tpXA6piVIlWKwtkpyDgF/ci3bYMC1snl8
IDFvtjjjVcfHH/02DfJF+LpjGQ471ux7OrZxkU5L2BV201TlJkr1+KCrjQxXW8VB/gfI0A2xvI/1
6KuGbOU5wLhMmt0QdH2TRVpUspg2NUUnie0+pJ1jU+E2IHVJcxaHoT8EoUzKvO5N0BwGeJfTrMMa
GvkeJ3z+wXCS9zB97oc17xZD48IzHCB3c9123U5upqMXHWtLdthC3UPduMRLDuiJ0qIOE0GzxIVe
52vdB+0R+lHfDBnMlKf2mvhlmvN2mqG/n0cEncOte3Evsscy9lXgKsmuaZ+kE+IL8AVD2wCH3rdZ
WBbUBdRwc3RfcSAgGTKD0uiwrhs72glN0g+nI1tm8GxuCZJrWi7hs2HMYR3LeL1BZB/8CBPTT1Fh
EjqiU4IB33LnSyQcZZVL8YmyEqaO94FZTXMbbQjswKXW6snnNV0Wnc/9uLpDBzfi+mIUcHcrOGo+
am/T+7XAeSb9i4ZiO8gJhbg0x9XUIr6imrGWbAauyyOyB3AEgzTXUQE9VsVO7diOSzYkMe43Id1S
XrMZ/cJ5hRmrSSPuJUxeSBx0b6pfk+2uhUUbL3CX1iO8D1rn4YI+9f0lxvUg3I3hCPUS7nL9jCVZ
+G0xNILqFKeunK50HPn2bkNVDr6IsxBpsZY156QnjSWMYWhjk1EXg6vegmCmF7GlNoXSymIlHO9m
+5pMBEKVyjKU+I5Fsu15b7Xc0Q0pdreihTfsXnW4YoC7077KZYCUCBg2BktTSOx7sGwu2fwKlXVD
ioYSKfZaztw/wN4liovNGzXndF5hLWLgYSxzmSIrcD+JUeqs3hYb7LRQE7tcsR8WIr4+TlmhunRI
M1+HHc2XaQrXYhlSfKNotFp+FnJ1434KWHw/tT5ar4eustVBx42ZDn3vNlzzxpduR1HG22wLJWFZ
X4H9O6h21XFRKuerF6ARoch855AVJbaWfGdQ4Lq9FGzpdojWqYGbCzUYJMcurrsUFdzp47Zhl2B9
bHRIIaCqTr4xbfwt9NVazNF2uzp8IF2IsPSpjN3NIqF/Qnnd2o8IAZOIwzSyR2LivIadvXQIIYn3
JY6Im4jrbsg2qkNyDGJEOu7BW6npQs6wQysaTRwrUMnU42bpnF6GPFzaLA1dSgvnm63ZreE80Bwt
QQ1bffRT7S6SGBRuEFWgxSFxDHqLpo87eZC+1P5VIyoXBsKbC9gtQov9DAP6dK0QneuW8DQswoyI
Nm07t0+iqIlvg5AviJi3i/8czBzB109u/IhBxeLEXalAzWvSoBuz0ETyKmIVwRsgNN638wZjO2Sm
JyW2RPqW7xRsT8oclcaVO9ejCmdILkrC/WLrBAfsFovPsBa0RsCxK8mu7nFKZBY6sjYnonZkx3wD
U7vWpvEP3Y7Bezmgd8x8I7ogX1OY5l6WipVpsbBpvEIrSg6IiMA1vk3K7ZQTcH4XpYJMKXESiVtk
IDRLaS3WLB5rmNf307qGF6acxFNtEQ53nax1q3Ka6CG9qdByaXqoUU6Ch7LHnIco3mG+47Goz8J2
Gn2Xk9IQSarW3DIdxO7ntIm1yhIVc160OKXJEUxiDE8+bGugSdBU7vpybhqEwm04GkZAP6jKuGXq
DLrwcMgD0NSYC1ujcRTO0LqctqmJdK5SdEpZgvbooUl0FyLoQKk3hkb6JanVkh4Na0eda90v8aH0
4XJtp3m86xbVBQec7hYp3uJ8nc16XsShEpxguEqaujokXdcvOJOqgd2oisz2JmVxKvZ0mby/T8dR
xW+mqu3HinvkC9ge0hQWXIVIDvFrteSDj5K+sCVstQ79CJHn1TAJrg4R3n56y4hnN/HaRzgU5RQ9
kK5c3twmV3OYrYjXjNUAMLE/29e0MIDczV71k6n2mq+YRdi2wfKRyEDQ3CfptpyGbUxMLqTs6Tcz
yo1eR9OKzCTMTRD61mnP+rxqFlzhqJvmbCLAYUFSdBr+shlZpsrsY9XGthjHNtV7ERkrb7qqK1UB
zzre7zhtaHkkSGdsr62j57IF98bosh3DyD9FWOrxJ8i9PH0Kq2GwH7W3fvgmtbJihwAivhwwR4T8
Fm2MSb9GyfAusbFDI581ft34LQ8nIA6Lrrf+sSGqf6dIiw1f14G76DKoB5H+6LzrFvSJGGhzphuS
7tKqq+MLsRBUVt0hADPvArIgEcBsFPaGgalofBekAXnDQInR3gyDSneNNWS4hO/6RA4NtJhqvzYx
387GytNwJBOVI4J7EdGDwd/QMQ+wiN/AEm3j8TUdsI933MK1szf9igkfMyVr+73f1DIB3uDCIRCW
T6pAHqcKTq2rNkQguLr+vm3DsBZ9lGLXZHLQdecht7S/SXBKhkUZxYI9rIYEfY7a4RYEm7dmuhNT
M+zwHzBlmyPeqn2ZSJp+YVJjy84IzYZjQBKo9oZlpvphxYS6YGRYy/o0ayqYAmDjA7ePYD6bvkQ4
UKXKgC6hUUvE2IZZrX302SPIezwNXRBupxYHEYxTApNKn4m4tfPVxk1/3otWg18+m4XCUTBam/7B
IaLjzdAtAhhSr/WWWRbXH3PdJO0x5hX5ppo4DfNgJiVshqjHXNxNOEfAEIoNOhS8lC66lcxiZ5En
kjz3IzyKT7pnMHEmLqqTg1BBiJ6trEz8nCDZPMx6TP9N0XhSC5nZEEpzi2PFrPFr4GrF3pNtAHjg
52HCZOw2EOWTCle5AxBDu2zVLfP/xfr+mUv4P3AMf96PxPtTjSw7rGMiZfQoRDsUA7Dx3IqQwRsq
7O9Mt/FDkkb/VYTvv0CZxZ9RbNrTjrRjf1wxdRUw1oY9x+p+57X/4+f6P6rP7u7vb93+7T/x88+u
96OsavenH//21LX433+eH/O//uaPj/jb4bO7eWs/7Z//6A+PwfP+/rrFm3v7ww8746Tz99Pn6B8+
7aTdb8+Pd3j+y3/3l3/5/O1Znnz/+ddffnaTcednq2Rnfvn9V6ePv/5yVlL9x//+9L//7vz+//pL
9ja+v3109s+P+Hyz7q+/BCz9NQ4Jxk9OIxIJepaOLJ//+BVnOCsTdiaJQyRg/fIXTHOuxktGvwIK
jaLzA5EmFJ/XOGw3/f6r889JyvA4wWOs/f3jvf3hy/nnl/UXpOHcddI4+9df8Kx/uP4YS0MG4hED
jkC8XEr/vDzFAw53e6iD87lLC129zV1yPKOa0xhdkTlCh4kUeBiiBG2XYYBD3GBbzIocsOn53lFc
sGtLf5oeomstwmPrxmJFPnTcTvtpaytAQ8m+D+nPdb2cNxTcHnkxPXuuWv4Z4AVRVvZt74MMg+On
YuSFrwAn66IKRIPbnbzFqvqWDH4PP4pDOcIGBBm8vlK5xPJVO0TXQWUKt+kdWEAcBvNhsgA9YngV
TJiXKldU8PJtq2qv2PfUJTvgNPvBrjnugxyFAYpRXTgGlE2eqNBFkK53G3CwmHX7RenLloc7gkZq
g6glmJJCDMCzNCq5prtxFRjwYL1IycO8PqDF5pkX05XXZa4Bw8oJfxeqH4G9XJrgknXIL49d4Rp1
YD3ebML3MRX7Pk6LiKTFADIAfvdFABqzQtToLIc8Mt0jfs7QIO0dSgpao07W11uKWrWK72qcDzQt
34dO4+sgt1aJ3XgsQ33bR/TTJ9NL3JJ7tQCYUc1+qdX9ML9iazHTiTiKtLmVsLtEb5o1ekUD1dof
sZpyG8OTWKoQCxmYkPLeYCSYGpGhNDrx1Vh54gDaowYgfE8fLMw0ZLjH8JpbtDgJglKr0u/DMb6o
Q5XHgmRi7h7P/9Ik/hls+tgq2BHVBP7r9Q6A/z6Oygu6lTsUlJshsUXpvMrTHvgSINHDoPS5M/zR
LJBVD+7b+d88GRDj5bpPx/Y0BdsDvEN2GA6hRT+Qed1PndgTsr6Bpbgyy1iM9BTObsoTt14OJacZ
NeCmEXbXenU5zNutTVoAYs0zkkLuXJrkXVgerWgftsDuKK6dtG1u/Safg0UXLdB04jGV6Sxp1j1C
og8ckY/D3UDLXZuwx22wF9hk2TH+yHCh9cFNXH6zFSpwPeaYy29ixw4LYnBc313rrXwd1uDok4d4
Sk4wnr5dqS6ScDmu7XJ0lb608POaqL3lCaa30hbny/P8GjFxWEdIizZwuw6ToEfUzABnsZokhRpP
59cO6/e+ul1HgghHXO5DeNEiKrmZXFFW8UXQI8plAphhFIyEV5ibP/XbfMCq5q5E/myd6NstiPK6
kZe1v2d1dx2dr6Y12aFMFTGizWPB92VVAs/D97TZi7HtriepL0VSVRkAwvsRGfEZEuxeDbJi/JYe
vPsCtPzYpeSqMibvRbdfp/BirPu9Yz98REELY0UaEFgN9y0TmBz3FoLAkGWxK7m/VQpUytYfy+AF
2RbXPMYtG2VjdeFFfY8y/gVHuyNcIi6pWC+jqLxUW5O1rka3zw9wwc1b6Ic3nRz5JK5m0r/O1QeQ
xnsp9NF1065XHjkra47G4yKR0BeEW1YbfemRq/B3Gu3/dp28lj/HznZf7s+F8g+19f+nasrCs/7w
XxfUk0M/2v8FxkJvBvz530v0b3X474/8e2GlcfIrvO8FZTFD/Cw9Jy78va7SmP+aMJRNQPHgrOLz
PtPvZTVmvzKGCFNEb0Q4cdKzacHvZTWOUadxjqKdgko35ajT/42yCm3BHwl3PA8DGocXQwlHMFz4
58WB3rdm7ALNv42Mfkxbd80a9gTeCjZHAlBmKfFfyxC5PE7q65A3XzDcLk8k8PuKABHXF3Tt9L6s
2ysHKBbkTnVRqfNdv+27Ob23PAwKT8EXBt12PW43ooQypFrDQnbAeZH7fs+BbIHDSJJTUKcNOBkA
wqyDRzOb6gOo6EMbJ8BTxnbYd2bDgtOZI/AUQzEB23cYwrU+2lrcmOgcWWf9Ff69V71ST/HWXtlZ
AYvXK1L1mulWxDGYlPKuSlN/qQNzuSADT5PoXvSwDfBLfE96cLxU7cNOvSNw8LLx5hCd83pkeuep
RJJgAC4uTfrH1lcn2yQ/KIBNOsUPagKEimmn39V0Oo6tqrLY13cTqEvWAvs8w/2dft2wvzl3251P
ZJPD9+wUWZKPnbAZhV4jq5ryJ0PGTqlBSRkU0UU1x9JVO7KFBRiAjHNzaPy2C4fqWzDB86h56SoY
B4k+OYVt8FZTcLyTRgF8gdc4TIUNRs34Rm7VPgyi8YRNiyGjpyi03/3YA30gaGPgIXJRht1110lW
YFXlXdLkCdPKsa3JDUxnHwkMovPV8psyDi5Ap+CMx0EYGbBPVF2FFmKfgL0NlX0N4jAp6kh+pWv9
RUz92kp/K7pbiWi1Qx2C2Qm2cTehl8sanH6IiiTP0mN1k26vui2fJg7GlsKzP+biq6ySH7WMXgaj
v+A9TgqZ6Cfwn0ByX7tm4LmfLRbduPvZ0uuaWxyiPVmAv1OoRpqPClHW2ai+YXPQZNjt60EW7qs1
vXWqfS8F0K6RmTsLJUgG4lxnY7Pe1AiX27suuWlmLOfEoP8qtL+Zq4ZDV0VDpnjSAWZLbNZwP54Z
2gfs1U9yLk8envFFYgKbgQFUuEh8U2xolxBKjNo4YOGKLPKnWVKWT6G+J7VZICsI79M1vu9WvRTJ
Jl/tnNwMkSBYJ6vPox3swCoEpQXaFOgDpXNqRzmeoZH4HgEWAKRYou9de2C28Yc53gV2ZJkDVZ8j
6lLtsFhwAaj6KEW1waDOkax3fR5F9SPwFFtwIj8CHd+nIrio/EOMyR1jLsIyg67+MkH9NQ7yczrK
fgnznqli4jOkZWtSRC0+bVuFD3o1pwoMGO6r8zdXz0nm1iHXtbkbpfI7yHHfF0anDHeOBNdE8fHI
4SqR+kuk4T3bw1zQZJbUcCkg6S3IupOHqW42YeUoG547muqLtWygCaohbKJsjyML1NM8XzuN4b02
yBUCan9L2GXTkB14uecZmqfD3AUJ7gr/Uj9FFkEBownIsQJTmRii9rwySLSsH1L4k60ILkZjFdqs
qvVrO4sn7HLXxUaWZyQO+twVZKvqIhjMvTzauGRZs5onO3eHjskPDTi8IvxmZkl0qm1y3CDvr/ua
34nkjVe4GtAfDFmPFaqs6uP7hSc27/vwRAS9V13zMccIvyrvm6Ei8GrgD0RsAngH5IIJgINBPIf4
8Hd+I1dNbGFDngYZF7AHhqM6nKCeOJ9BIPjh0jSr3QnEE8NPtbur/WU52WvJfLrHxXMHxG/Lxp6a
/Qo2NxtGeSOc3/WePqcxukRTlU+I8nxXC+iX2R4g+0ZIXIMvQnTJiNbaXPx2wWAS3DVj/IxSdx9Q
gx3cxDWYCOrLRfV3ZJmvUXHySAkQDhTOXSv7UTp+Da3DmtHFnEpQmBkI8jqzDmcAW9khNc0DUDVo
MKaLuJR9htW1uujc9AkXsBz9dr9L2+REINxgHd5V0Jm7ee2W3cCSzHsDSLS7GuL5ZWv4TYgLNxux
VHGM3IK4wRlcIxjcY+e6xxX4SzY7k0Cn0L0OdnsWPN2rldx4Ej6XkCJlfgFbKVya8XlE7pIzkFng
FRIO+cDWoeFDoZJ5E2fACnGTVNB0xA3Peqt41ib5CM+Noo7bb0G7VEVvonxeGClWbKHl1XfLoKVx
xuZJwKecB6vC7ALFRsIw8I07S67DDQZXI5muq0RfbT18UgXCgixQFkqBmPL2W1tNHyQVN8OGT4/A
gTZjLgDuSSbQdJhIwi6kWbSavpjAJ4RuztXMcjV2d0E/XQ8a13sUYt1qAJCbN6QMIHwIJDDi7qb2
cIjvZni4ocPpiki7MRshqyg6C0ombEebLRgusdh6C+KYA8TGHUaBqHfPAfdhDmS28DWvC0hBvklL
H/iA6FrVgOyv1psBysE8hhdljo5CLP2PsU2u6HIT23pnV/fagjjLulk8Dkte0rkFl2SgsdiDEVwK
AjAV2/HAtWkw5iQgcCmIxi+SgLQNEOhLR/E0nKeVXtYAfie/gKC3+3Ig6WltHqHHXU99X19EoseJ
gkcj3rfck3LbY3UOa4FI/0k3nYlhfAEa+kIX95MjQFhMeK8ymnDTGuiqvHkUI9xD603LrIrnW+iu
ZJ7OK24f/f1s15BhJQMyBr5nZA13gWyTws5wgiduL+b4MZlTAN78qcS+6ZnjRtk248vgpkLh0q37
8i3m9VcJ9iPr4mQEp3Jfz9276GdY1QqWYiAFi8Y5BkVc1tAAnmYwGKXaqp1n5tZaDcfFTb2vkb2m
DcpWC8A1D9M3W8GcIkzFgW942nrBheyW6GBq/wybva9trF/nzn9j4qVfy3WnjX+G39f1OsBgrgnm
M08EQ0qoV7Nq2Xe1vsKldjW0eFJ0mDdoZi9VkKFPWndg1XUelOEzE4WJx5cJBhMHQBpgOtujU+qZ
BNtzb7nM+xkfO9EWMqrtBjuNT54NJSzB9iWtMEdOCSYf2DsikAnh64DODyXBtQgX16ZA9pHEXOua
nd3sHn3yiiukA7VMeHJkSh57ALgnW9l8Sm1/GhgojzXRx7ifD7rcyktohjJaVn4XR/gSaExu0nof
+s7mWL2od2HNdpJ4ki0on/mKkhz1aBIbdlRVcEGq/jFtzWsSgZ1MgLnCaRJCvziLFSa4Ia1w3Tib
Q+n4GYdLQbExCDpDIf5O8xtSUlYEAtnSa5IhWSvJUWeiwwBrZ5hA7ULX9HkYBDsSorcyIXsEA4lw
ZJnVCFZXWn0tCDaCgufQUx2BXnIh1vnGOAukzxeETF30pX7tv7CmWBVVGK872QfHTvqx4ENTMLW1
BVbiIW5Jv2HJaszdFt8r9mHjrj7IsIyOUTMipvsBiowcK6b4QAK8xBK5Yi35k4p28zjdxqjrq+5x
SVF0hdg2R/N4dHF32mbzuMXd3crUa4/4GLSwR1/1SQH39vfK4+kQdJ8T7opm8M+B42iz5utmHXzR
YCF0XfFKYBfQ5s0A50JVEPE+cgzR+qLdNA7kBuXNJcEnzC2WnA0q05U4mVS/smV8mZv7pbPvIhZP
aZv+BHLzgaHno4ogb1F6sYW3+ueCpOpOLvhumzotoEIxWSpxU5erudPKP/twPUxJs3ca6iRC0ODO
0wboPhJZZIY5YzbSWcqDT9Y1J3jH35a3WD/5CAgIiKEFXAPF0itu3hxawnyIZuCDT1j4/ggqHLj4
dp/KQLwyhMVAORYG2bLal3WB8EO1L64tXym++w3KhJxALZEHwj+vSt9VeAnEeU8XHczCsiRsXphF
0ndDVqSuPgSq4tAcVpfBgBIWs/HnjKvkwNl8F0rHwDmmNkPFZUx96LX6Anu3d6762MYW/7wW5pH0
PtQ4EwbXfEHi2mTIxzm6Gp/KwAnLT9/jtbw731fwEchKDlfrBQJLFIc+yCw0Y9mxE+X7vK3g7xGn
Cv9mXLzaX/SLeSfVEhfzZ5nKutBB8/Xbhx3o+WSTakRLgLa0l7mZxLep6zKAzD9CjAZprqRGcAmO
r7QNniZ2bs+JfZakuYQoHF8DR9sxYRs6o71UedVCDLKgSBiPYZHwcUCztT4t3nxDHFhXjAO8mWfO
ymyKSLMnZ328edZhDN3hNMpDCIlhQ46z2aoL6IgwdNLmdbhaQHnBEw8tVzNgI9QipL5Gu716p9AO
1JnEttBBorof4R2GbFGsXx7KWi5Zn6aP5ZKn9nJ2V1B0VYUL9B0agrgghOZjNM5Z2qDZjoL1WckJ
yoBQXk6C3vQGi8tjKp4qbS6T+tVJWPLgXrsO0cXgQ/nQLv4ZD9diinbbIKIDWqYWlbzNqsQmRQVn
8IzF6t7Rqd71BBKntYp/2gGKyHP1zye7PjOJ69tjGOqSciw61V+NM08AWtuX1gwvokZjnDTPFeyf
JBvRMg7gfymwYIx0U9nlaArwSdPDVL31IWoc2mUOCD19WuDuLGSHnRO5b5oFH5ucXwZxvpBJtQu1
vuLD9gx5dOcVK6B0eYVm9wnqaJsD7zgoFU0FHCuK2VQfUtkXs6LfSzjWMqOgzqBpehhCBAYMFYZw
I0OUScYgi/Kj2oX2XlacZ6gZiEGU/bMvV55NHN0bthYwDUE+mzWQ2OJ2gGwTs0GMut3EWuwERAuH
IH3s1xRqwaF38H8h96QR+5KLl5Uty0EK9bp0/oUB1uSm9Fh/6O/mpUQ4G3x1IRF9XNLkDU7ymwR5
3VpUFVmfa3Qk3zehX6rAXGnoGfLVMbAI5ZpvEqd24oIur+B5mWlRP7bJ+NVKcaBx8MOPOAjceXlo
g87v3LHxqProevU6WQjeXPQ5pjQsCFfzrh2rBPs/4l5UuF4gzM47+JugS43wlV7XIDnzEjhtUZfJ
0yZApaV9+lxx04GZjyBs1WPO5sP2jqZxlBaqkBANCOMghBcA3DuOUpPZxBWbgK1M3LdDFiwO17hV
UEYj6eO3Sm6qrsp9V3+rSgC4NfviUOc1M5iXcQqHDNHHh8b559hECTp4NJSQEtiDBoscJ5BeJVsQ
5+2MP6zGHx0KZI5JjuVQ8XxPayD2lUGz6XsoXAOyExNKfK3v4RTxiHnoIvXiCVzHrdvUEbYrOlMw
rpc8LiRIbJybNK8FDgJRAW21tysDvjrtBiwuHiS5xybQxRzEvxsj/reA038PFf03aMh/+UT/D/KQ
IcVe0L/GTR+xXPppJHao/wmZ/vaQ3wFT/ivgTc4TLFQwDJPn5ZPfAVOQjUlEOJZjQyzBxuCF/4GX
AkkVIqWEo1OjEdSt/8RLGfBSyhMSMwLwImbRfwsvZb8t7vyTBxfIoghJCFQXb45h8Sb9EzudrhhO
rWEyV4KqoqQxEDRa7htfjftYmxxSgxmwFIaooJll5i0yRcfGjbdQ+KF2Op9ikXHOpII5gjT2EQsG
5VGn6lK5G7HUzVXs6D4ZLcVyAavzUUwHUZu3Mex3UlO4j4LnRk+WbodVBl0xzRMYvCA46rGWaD3W
AQW5C8B7FKZa+8wGc11MNfOXRqor7rq7tjR9Jiba5HM0QRwLTUMmARFeIu0TcGCJ/4+3Ux4jHqBA
NvpwMqY+KlhLZYkBcjEZyMxIsN5yQXIvI1aAZukznOcCHTVa1lJCrcIiYAJTuCuHZI8S2e+wvaGz
GeU15zoKM2feUhZh5Cf0e22BzuIcxnq8O8qafS69bXcrzp/MYtPCk//J3nktt84sWfpV5gVwAt5c
DkDQiBRFUZQo6gYhStrw3uPp+yvtc3q6I8ZEX8zFRMyv/VMUARYKhSyXudZKhjJpyBM2pI7bjhOr
3lHb5rEa+/VS5q6q1bqvmfgXmtSo1wW51Nwu2UXI6fswUgBH4pJNwQHaIViinvmtHYLjgrwAbrIp
Y0LEowNz/hH5sjMYXMObCpwv6vLUVGzTcq0zXVPjWSxKsnUsZp4A8BMaoYE3puyJgfMYbiotw1ol
auyVJsvFTrjB8CsBw8blsIATYfdKmDkvgGmWIbPnyFqExa5Z4FxqfQ1kj29OxnudRBtHATfJmoGV
Z3PrZFCoc1VfJptlRZ/ifRxH6UeVwqvUFT/FiFewCDp7ZRiIKBZ4L0g+HgEgbS9NCXg6sYFuW9ym
AsIKCkvk222lrEhoQN6dcjgOrYGHW+BlCCKtrBKEaxgG4yor2E0XGQubps1WaY0jqOv6DO/hUK4r
7U0BaOyS3duT55Aqz83VnPxqsDIBu6q92GY7ooB2KtlP7KKmYxrXi5XeOziuinKjZ4ZETLe9kfWd
aL/qlpMZ+Ulsyr7S2Y+WQvvNXRu7QU92mDiAJjHaD2EyWfuFpDt0qQbHKjS4VSx23q03xfWKkTxz
e0N6BVD9mIGi9FJ1eSQRi4NVTB3RWvsYqItKjNPaAFsxzgWegnXelyzSTQQQ23lwF7NaSzwZkldN
iXnOVeDYEwsqf5Bd1Bwij0i8QqbdWnOY/or5oycC8hDN1Qbzf5Py9IkMkDl9CN/zMjGzA0dywXML
8UP1rWN95k4wjvxQyh8CLYxxJuYEsiVfMbSPqcD70dn5awzg3F54tl1pEJMFuVWFXblVlSliE0HI
gNSEG7VgJFG6wtngWULgD4NX7eJmD4RxYcki/9UOuIQ1TLfKNQSXJzxawL2B87MHVQnCJGZZecQB
1hbYh2ZWIpwFMlAkefK0xT5kmbGRba1lyzgTARrU1Rg6zzbFeqmCWwkC3CVV1fphAnm1GpJlcttB
eohjXPx13OMOZo3iT6Xqh4ZCUMM+AqpG/q5m5cLsD5q+YedTAXnehpE3B2m1Jp3jzKZuUyjK10hQ
bNMhLpPlag9qnz7Yz33nqXXszwm91hiAXEmNBkJWp3+PVu/Opv1cSWmzUrKI0U2R93JkvusR+RXm
Ypi91vbikbxJLGNx5juz7PeYd1vpgEd2YNYt+jMNk1p54Q9ztosC0ORVQ/QFWKCF+KMKTcNkdAVq
YGQQAKFTJHjpVOg4eqC6Rgke386/JzlvV7o1N5sa15GdV6aXNeyKNBvBo1AbOw/0oOUlWHdrETNv
S4aZJpBYw8XXjjCcrRab1G6/QHe9l3HyNlgdI08u7TO8c+cQ+UaP3cYWVPNX4iwXgkC736GyihPY
CJCdHL09DLHQV8cpZA8v5JULiYlHAZuTbp+kjuwV9r0fzGyjm916NOcYZbmr2czdOosiFlhD4wc5
W0WN6hkfRuJbiWxDezJwNyTxHb2B79DW8K8GeNQ6ySk8YjPBQy2FcLOz5x6ig4teaYZ3caYnyzgs
9CkiirPEJ6RkN3a7T2Vagp4KUpfQkJF5tQO0t33pgsirdGNch0n67TBOu91ShkA3DbYkAzOQPm7M
4qtYYvAX6nCQpIBRDHZRJrXXHBMS0Wo3VfViN1bVrc8QIJ1MUPcEDoDGMOexVYEDF9EBGzmotlW3
0ckD5wWV/C3KUOdz2OqIfZdgS+QO7HInVUd0SzoURUi7pRUQ+czq2cj75ByFc7w3+qmgaZWTpTQb
S+vZISqh7sHYyf1+Di95TxwnmXRuRWGjBiEmdcnId0lzze8KqG8LC1cJKiwQdmlThzkeT4BvXq0a
QCXwt3tVqj/WnX2X41Q/CcR1nz5kfSnTM7MnO7bDVRnl9aEO3lgkbDqgM+tylEGFw1/NRzXeQIeq
3WSRnumlA6TBI4iN56UZof6N9P2gO1QKjN9uWD7MeKxW9ZTcpMrclzkOKDVqWIWX+zodyDgwKex6
Fpg2tqG9QFAaVpMpnW0nityisY+5ORDzXaWbUmKzpOrlZ5ZMxqoOjIQR1pS9IK8mj+zWTyEoYLeo
wuOcjVvQaeB50vklypL3nGCVHkVMEFN+VLRM8yxTS7zeXjLwUtbRkm26Xx+x34XhCXKzNHyQcyr2
WJBIIAVAIqckdJBzQruO3yqhuYkzhuY54Pp26PY6KlX1PD8WJFsjyQhrk2rYB+PgFYParxI17Fx5
tvbt0nf7PsHxMgXzoc9DYuO9ryd6ukkyxvrarrAsbRlXZltmbpzhM8maGqeyOd5AUOKdRDcT4K81
uLlwOppF604Mx+4oAGnA3vMTnATTBWHtMS/5xBcTsB/9VnXozG2sfUE6YTlWxis1VOzNoHbP4FVd
wsYXBV4cuYlYZlaTWxki5oE0O5HNVvHHBdepDCnUQUhjXSWN12s44yzgpYSqa2Yah829ucBV0fMZ
ubRSOneJvgpjqfWSMXNuQblS1CVcEfkMYpxotbmalwk9ZafTQLOE6Mi0oyfBXNnNUxOtJdyBq2mp
GtdYCssPDkMQK35stbMH6/c69h3gbajYAtP9YaTQgyc1BXisTeNa15vTsJTGehGe4aqBOTG1Bhk8
69JrpqhlOLQ0f4L1i5tUmXeOmf5Aio18YPgYr1qjTKrhYJcgNghUpltpWrjVl+DBUQtnbQX6s1YQ
qHRUpSfkjRNUD3VXbfBc2iiPjnrF6t21o87yis46z4FzNqzwMqM0f2yMeABaB5ghTfEP6LJMCIjg
/ZywTFskzMgocXsnnjzYW6tNpW0yG/OmHUnaAGcN1ksFNk+1ly3fhIcL2nlVmdMruWEXMgjiR9Cn
h1xq8TQ2EUtzWFUsMeFwSaDjgfUBBobPilOw+Co7hB0HXAhMsZLCEA/tCMe6sVKnHipMjIvO7KQ/
bGpIIep8QYxUVnM4H0Y5V1aNNT5LDWtxeUGcXE+Eq8q2N8lYhAeU52QQSNYC3DFdgVUvtjlnah0K
SvUQlbuSUppQaeFnLaD9RtNZkSILn0ZfNH4VliWoL1aVbdVDCtLqlTKoticr/UE1CXwUQXCHKbiS
Ruh8nbwsK6V8iR044JFBVLeXBPmD4TwrIHY0UFDHoK79JHyH6cggv0Tvqh4HG2dI3xi2j8DbHqHF
n2Orqx+N2g9IRoAOOh4gRU6adTM/hTiRM2mMz+0KsESo9JobKdgCwZsStPoWyiVrEkIFwK3LxXVS
0yHOae/sUCfO1zjysaEbGM5RW3QEvIaxA7nm/EnJ6cJSprnW5rJO5KqBjn5pJYkU0XABvL7BWZWU
BiXgf0q72jht0o4lniNVgrqZfmhjQbBwRKRlCcfPLO4PoQ15ZV5gpjGmPBta+Ay5iF2PhIMr7tZl
zYN1nEX2K3Ui/IWftF+Si97Lb30f4/oZ9XOY2E8QNnZRlseuYrBMLPqy95w+cfXMLtCHZBXIvmwD
3fWjdyDTjQoZN2k0/JcGQA86tVLupQk/WwvtjxTssmcZ1wxU+ag7434mEwnxOVZ4eZSvWUsw7qWw
SwjSbPtKZykDj8Qty3lYzY0THbQJLBqDXO5ZOoi6LNgHGotE1T4vrbkJ4jjxEV2FJh7njxlL8JNp
RX5fW/Qnjd1vXVF21LBQmJzXvl8enZrwKAqzbp7huBrA7iHNlA2PY9AYW7mrj3Zr5jQVcwKMBsmf
NNiX5TImXlSzgCm16TuIkugxohtpc/AV9SjmwrtrD5mRbiu+OzCMbNO2K1nthOqDKiVr0wnrfQ1n
wEcxYfbbQfZKB7gI2zvH/WVwdnBd8UPj6hynpNg20YLNTpWOP7P008BID6k07iQo54VGrgEtMZ4R
6geWo1405Qa6oobz4GTb3hlOA2kVXKev1S3oSshEQ3GOhkJ5UCQdk5W+56JwHnJDWvXzpGzjcupX
0RLpbjPZzj6uh1tQ49YmPJKiNGCrAKSK0c86oSOQNsBfy3VWjyRegZkLgww8QeY4mzyDZ92hIKfU
TeiSewSHMdEJkLvJ2YnVCtjibLsRUM7BiXdTVR2izHmxkjDD9al+RmOa7qauyJkuxfxXPIKCgz9q
eREE6xUubtljUIeioXbxRlamvWEV9QbYJg6MKTtosf4C6Mle2/kMXLd1GNssNrmqg5wATJdL2rGg
7htSuappf0qHuXQNOYrWocNu1NrAbh0fjdli3V4r+r5yZr/sp2HH6tozEQdyVTECtwQgFkXZSNl4
IHa9aXT6eqZG8t5KA1ex2ccq/dnopXY7zsOrhN9/V4yEDGbD2RtIxMy29SBFsrpyrBCPvw73pU26
1Shg6NJcCn0QKGZTLhv+0M7fS181wFuhZGos7PSq1VekWfwMAI15klz4QSN91i30J2s8sxFym7G0
9kxujlUHO9B3LFIyey3ILZRCb4/K2M+0EaEMqZmJq9pfo/zVx3qzUbXoWRlaZ2VAsdLQvIsbdxlV
B/A2w0+tsRUM+jLw1cnvxiXfzDERNFjdM24RCx2LkIhRkwbsPch0v1eC0c9TFn+4lkizIh2KJHxN
OmYYWVXLzTQ7zr4b45ioMLzg1FaZ9HCT+a02gVkImrNRoNwI+4+tlwC46QWaN0mepF7T9LUHgY/F
GmuMRp72ZFhhUKQ206iyu7KHaq9l45+JPOGA1lMDRhR7rDYmpo3XJ1in2TtIQGjlaXGsm/qhmqOt
sSSrLBIwFvsHvGKAhpcMfGDOyp3a81ANOSjXUvNkF0H+QJ1X9cz6RFLHfKV2zVfuTM9N8BN0w5ed
s6duiEP0QNX9CL38qWCk1t/7pnkdGw2fXjCegtFaMeH4dloyuORpAAFVHmAJK1snACoUKl9pzy6Y
PGbkigwlYGxN/Go4ZGEpsu+GHSBTeyLWI/BPte5hHIfWn+Ue2Ar+GGLEIfONhASDulZSBwB0Tv54
yYFHoPUyiYFSbWsp6rrtpPcWdQff2mFAzsBMPxpRs+/ZguM3/Cwi9abIJN+ZBivdKKmFJZgNfqTA
eA6rythUTvyZE5Ca0AxZa1E2IrQZh9uRFdnB1vJNFLBCy6vY19WqYA0/EfCYGRmc0WFtriPWYxMT
m6Ul9nujAr7SSCPTx2hty7bxjV7w5IkYQ4BgD30KTadek+YwWU/GvBLyxZ5TzvrTFcbodQl7VLaC
oV4vMuQJaL10cMYsaQ7IGVHla4cHfWg68ykto/jBGOMjOerPbFcNyrxDzLbJURLskincTWr1kCrT
lZSBRFi9MWOiUPtP1lGOhyATW3293MfO+MgC56SLRMBgpFa9Ku+lWH6rTG3bF6wCzbLTvc4M1p3w
dcbFB3wZxiag/mkR525kv1c1gRlEbxgPGjALISYYDQMddbSeIkk2YefhgTVwMy0VsVlnAsk/TW+k
0XsETnUcm0j2lOpNt5ZTLTGBBAlBdqmdEF9h4SMzE7moNZCW1RqBs6jTeYl6Ylb2c6iPT7OVg8R/
jeAgG8tuwWW0ozVEQGnbKtkhT6RkJTXhe1rRq9IHpG1AfNqitAY1Xr1EHC7JgPb06kiQinvHnUr0
2J90Vv7aeDYb7R3s4lHNtT82LC9Dk/xCo1sb8VGvwxfVps+m0XOThYCi7PTdiiUZsEBeQbaMT/IQ
20/1fnEyv7em5QRRkFVUUAAVmMuPggHrYOT6Hzb9xjojjIS7H1KkYzYPddV/yuRVtdIOq6XDMdcz
RtLOd8Uy9ybUOuiw370VfkbTwgxo9uSaGBFMCgd4E3ICZ0JrN4qRQuNWp2BnKQxcoVlv6Jvsca3u
UdahAxqF9dyT7syvIvBPealdkPR4jaqeEFna+/ZUyX4+qzmg4w5EVIlcQzWWf2DSvNtS9TQwuj86
YbFr5vhSpvHXGGs2MKvqZ0HYCkObpW061Dmb9nyjLHl8ySS4cpZRrYfafjbSynbTCW9roZAQvsC+
Xb2jU0aquq6iuHCbLvk0TfZowfI6Sz1+dit+GeoWmZmHyNGKVTA0BNkBgHY6dOHACvuHqZYtImk4
3hYtQSP5Fa8qQJQClwrqRetoatheGlUFZm3eBFJ1m/t8zxHJ64JxXCVWjwcsnqI1fqGRNglZvczd
vKnqhHR2Se+Ny0J65rwiAM5fXUDpE2pXFRlfgSJKUIDL5KIMNJjeH6Qa8YElA7GRBE8AAh2wcHgQ
bdiCtnwrs/7ed3jEtEqN0KpgMywjHjJ07YUdUOflZB/2ft1cgAa2A+t0LwRQ5TlOVeM9X/y4VJ6H
tvmG9ZysnAz8qGPSGhMJYNPswYpAYGZw0jdp1q9D1H38RspPppqXR9shDSPxpVUbm52HDNW1UszX
lseKikQWgnEagbpprzgGM29xhLqDSISUgOBpC2Lt/ejNSrdSeumSRpk/TM5B662OLL0+/BhpHBgW
Ogt/DW5O9nhoiEnO8Iyj/SEsmOrs3MIdY6ZrSe8raFo6u4JxXC+jVbKH8wlL3sgfCgIcARJzeAks
Q3KzUiFHM+4ka0E+Mp8q0m21OC4iM8O8VPp1JGln+KRbtLhJLgD0RBtYGsbWxD3TJ0AyzS7LgUtA
NhhXMsEuVKXxMS86zl0ycRd21vgKWk19Jb/rajb5zMzsPPr8Yaj75jGLNHy+9M+GyBV2DL5YyLXl
arr4vQKcc2Z/sCJ2hW0AL5QMJKNQhiKcb9IQeN5XUKA1gRp9l3t9WGeSpvsps0k+hZ+4sIn+lO2W
BOkNmFF8CLWc/A6ueAslRnGzPMq9+jTKKnAvtU08FrGhG07cmRGWj5OO4oQRd7KH2fY48EOjMXdS
vM+gz66Q0UHCVVEZd9pvZyhTkkw66GVp9dVm9fL/yTJ/g7T/J+qppZsEQv/XQd99X3y2Udz8z+gy
f7/7L7qM+Q/DkW226bKp64QA/z36CylGcxwYqFBBLfgy0IX/Ff7V/2EolqYRAnZk6y9B9V90Ge0f
JoUotgKjVIcOpf5Xwr/Gr1Dyf4j+OqqjCc6NpssEnFV2Mv9ZcbWGDalKStK8GgOY5WYHnPW9Uwub
Gchi8kmyLxO+KfTMFsuDd64DeiIyytZbxilVjXq5kaPnzFaZoBLnpSW6gJHPG5Z3BTjU7oFZjygP
6ZpGxnJwmCx4l3F+6epiwRU+fBqZ88Fl5NXA/nPBd/ILLk+XGlMf5H0Y1bAx8p2uA1ITUBtdA4ca
NHgNJKXese7HP9GRcCpDMmFU5q+c2Wozt92r0iAYR44P/H0d+i4ICHk2rusVLnwtnMNDYfbPEiiU
RUKkIytShzp/wNfDFdvqz4AyWYIq6af4vzIh1kDlhJzSwqStEctuY2iwRPZ94bgRUcMcOi+waCQb
EvQobGJ4YubOLaD5cpvjNQxnNCdBGI4LC+NEQ30vqc9xUl4K5ztSitgDfrVf2rpeydVVcUxU15zP
YvliXgbZDTC1t0nWHZnlw0ApFcLLW8vOhFjWs73c2LxtpiFaO1EAsDC+xxbxTbvID8gQvukR+DKp
zWGJLjdw1veYxUOb1i+9kx0QImAL08TEjaJ8BQ0YMpJUfliLSvLGJnscStjDY6B/NyWaxWpvI2Mn
XH+tjffxlzNR6wvRwc4P7PSPagcPPaICngwhOU/0QUTvv6W8Llexkd6R10EGIujcNipfQmt4nPCK
CL2hGgxg/JTr0h72lsB0JXciNSslHj+52D0GvcZormyzKtxajXW2BngbfWpti/ZZKUFxqnrF6N+h
RDIS16mtMfCUMR52CEKCwFHWEbI023xZFK8wUByysuQPZNi3KvGBaZ/MefiNbJ8GfXhDJ/4eqniN
+2W+qgqegNzB+mrhxAWxrq8BSW8GvJI90gqb2ZxOVf0hd3wAXPljUm2U2qNHRCTY1+dfUpOD5n5P
4MD/Hm8Hg4h1uBvn5qWYw32AbrmPO3eCiq1+h8N5fuvxyzLlSV+/jANjas5snDEoVnskTnIdwcmo
ou9ekfYpUhwG+atDXTh6zUtfQH8xwRa2TfaBCEPnFi1ZSQyY0OtZbY+jBNqolcPV3BmNl3Tjt2Fm
y7qQ9LdYD5aVM2umVyE2108dyFgUysLCPlqttk0zUMGkOQE70KTfMman14CectBhdejAdalOPTKr
3hCWB1Oa31jjVw0R6yZN/giSVTpjkYZkvEjmk+MgiMmI6S7N/J7L5SklLMX8e8vUol+bWQToLou2
o6rfJ7Z4gFpJpzOEm7LhySjwNjTlEGRqsq3elAkw5GJogytP1tMoqc+gR2BQABh3HBYbi0Wcoa6G
1lNxpbgon6AgqIG2dvSwhWNEJZD/ATI3yzsJXRvu0+tCq35oDKis7Vh9JDirCc2N81autf2kIFui
49OGS9IS+OvfEX7cqDE8gsXRtqERI9Q3r1mE4WMKnTURDdRpQACGaaWvUB/5aAMePKgMpEhftaR4
aWmgpAYaKBM00efjYoR+UQy+bYJwQ8Tu0Jc40BM1v2tLfk5xQlZ5cHXU4VvXs2gV65rkMovsstaW
XciD0OyoXFFDBWhhVOCYwvcS360i3OeR9BA1UP0I40iRRhxqcZW5ew3j4bkr0m8QmRcFFk9QgqWV
n8sSmKGRl6hp2fUpbRK/qgCN4pQBBoTQwNyMO7YfL6hbtKtSZWXekzYMtUPYwcUyr7PF7eOkOBQI
N7kWGmJe3oCnSNS4fJDXQQpUEPj2VoJLpeLz7CbirFpYvDQzA6qU+3ai7qw2Xhuz8jzr6Q1pO18b
+idloDy9kX07Lv4YlclTZkriLoeNrgInLlt8v4aU3JFzOuhasdMs+gmhZkY9tAJXTj4+SlP+ZLej
QEfIK8QMyq1ldk/1MpzjOiO0XSobldAm/ubgvc+paVCmnLgkm6gicAa9nZhS6TndWK7suiBi3jjI
7s36i7kYHX7WbPZTMz9NdXJY8HS7kyHs324ACyYoDoV5WBCZDx5j8FGHJF/1FnxwkIsMPyJqPIz5
5saIIFDVxbOT0ngIrIR+bkFTi5Ps0BATLlPQ2KMCqyZocU/kB5TP7siufCcOO1lVrI5b8IESnaqI
6neBCE8Z9MZwfFsMc6fpbL9hg8tBuwna5AO0KBGHzN6x4oeoI5ghhlwee+0cyD+zAeo/w0C9QIr/
BLa+cQJjZ0XVQbH6VVEtV9Rldn6lhQn89RHFM9o/bYZdSCp0vSZxVFOcMwajDQALx43OaMq0RP+o
vJiBVOI38GCWN9AKYEdnHE0oNcp5CJV2sjY8NjQYbB5BEUxv+KA2kQFHXG5RronHRzK1naKK3bQC
xbczmSAHnoCXJaAxdAKUQcvoq9dAndQ8VzxispHktw4kpjHpUEvLDGMVVDdUm96YGXCNqM17aod3
OS0/0ostDxnyW/IzLQUSIIWmQVR521Q0eIo+VoTosKLxNT1lfZDqJaqvZsPj7eRVk1u3UlYRaI1n
ww1S562MbWDENpjiCoLIg14FV5xr02qYUAa15Qavq97tNXDuft2/GnizvdR2spVRUP2UwdxUiVil
Wjnhi2O0yhq4RZllrBRF0nZyfKlAbLnIWIBY33a1ddBMeJEz4ohiLEZgiWihG6KZRyByCEUY88Go
lXEVztaXrGBdqWEUPtu4g2TDGDGJhTOVmn8M/Z8p7P8vIEr/X4KLCtSmAtPzf7d9+O/3/r899u1/
woz+j+/93ToYxj9kw2TzZsO0N4B6sUH4CxwVR2SARrZhyQan6Kza/7l1UA3Y+Q7MKdVRTVnFEfHv
yFFxyDB007b+a8o19LP/JF1jaRbXVWWx/4AMxQ5FCB39h7wfOZv4RlFCUEqr3H37uDy17lPsXib3
cv+4f8Ru7T7dn3jh89b9YEhx77rfunfFvcTu4t5jcZzPVU8c48za/fggOOe+451wc/eRQAm/upXF
n++z9/yOI879KMX71ke26ves3H133Lc3aiC+k7rv329v+BY9x73fn57uFy4TusXqAnbPz1aq9/Hh
iGtRjOyxfKWc939+13D3hvuOE0B8UvLDOR9cOadc/MR+6n6P7rflPopjJcVfdGpOWeIv6py7e9kj
n4f4hmDX5i5UHv4UdXsbn1N3r7nfKe+/3/ij93p3/y1ecRWunt++wXhtxHUt/hdtAeL1n43yTiUs
d6BA8fP2Jir8hqLHBjYx5Yye/NF8Jd5+9N7EvWvcwRu3sueKnJm63NIsfo9es/49Q5zFLMU3e/eN
1SNfKf0JxG2DL+1QjwdVfkj1dYvL+BWkHx8HPzY8TSZXKF3VZrlxXa4y0oLIF9LW4tGxdjM3y3pZ
v7/33j5lncvDQx6EiSp9FN40gJeSG5asqTztWz2OuRvfe8tNr91Nf5ye1MflKaAuISMpGrlu/Jbs
5IfguYM3obqo0xyLG/tKBiy2dJHmz6jtruHuL+HBIooFsqN7UZznYH4o6gc13AXjI7LfsEhL+Aql
NyNd9qBtx03rfdyfnL8W+XG5hO4P/182Wrnrq/WoAzT1WmGi2PK//1vcy99PsCgO3p/w1HDCWRjX
BVtP2EKqm2ATPmtl4+1qVzTJPXQnd3OeOOdncc+80jeS1a8tuvfaFZc+//yE4hAvQIzC52Vfb/B2
ES3fszxwrsOu4wfttV9jtzAZ7Ev1sIfv7z/Pb8/fe2F9lHXBFCPsETjM4JopjwJxoZUKTCqU3Hsp
LsZNhO4aOrh74e39ib9+bwJXmjgm7phDvPhQP3L09ZlrsZ5tthY3L3oQx4VhCjOlc0zu+YcDd7o1
cVyPfn2PvLvp3Tn22yN+z7rTz5/u9HP+El9+ojL0HnFtcfUPTqYhryda5tJ6d+rFFyjrqfbEZcXX
+cevdenxKr61W3i5hL525VnlH613ud9r+vOj6kHX/T1lomBahQb/7aJ/r0apv/d84enzhtIZgbjg
053/fv/mevxxeVrHmZ+pAIlcZQ9wBAEE44omumg4+sPffkkhM8+FgUZc6UmMffdijdFdiclVK/VH
S9kTucpF9ZE08Ll9ccGn+2MONe32NOyWFbttH9DAs/RkvDcHzljcp9+2o4uLcilY/BMX4TmLAU8M
M+IdkI7fH/HJ38+pzp3BSNjAb+Nb3NxlE6wuomGh7fC4RCssovXEzz/tgVr/bZOSlqOCos0ZeBgl
KWX037n+/emv9WKsOEr4ojAXcbuo86yEBf/8nHf2zTzZOwsw0ODrw7ZBYQpoIieIZjtzFtZyHu4m
qj64isHmf1T0TGMlUF77djNu8m3O7LC+38V0gclyL8KQfu1G3OXHndajcrze1xHjuDAm+u/P6XY9
n39rAzn117TFKb/v1snq75P//V7kcaccw5R4zndxs8JYMLb3D3EaPfWvVVx+bUBcn9r+fdhiosJF
QT3EE/gQs8jjh3io4gfuw+/P98uz6J64sNy74z791prBASNr3b/d/O84woMVt0f4ai1uUNzp08+x
cj9vh9MP4wujy28D/9ZWDK13zvit6/nnWri32/Xw9XMKVqJMheLFhYRZ8L0z9k5VxX0wuhyPn8fb
+SIez2rz88UNDi7P8GfgifxIHkAWfijlRzx3LnmnmbGjWtzDtOIWKMz0RENR8k/KFy6//TN2T/7t
8LU5ncSTpdjT+bSBnuSdz3/tQzS/OMhTFzfBMPhz/hLDoTj5fP61vdbDQIW5hu7mejv9bE4c+4F+
76aP0nnYD9tgl/uce/oZAA58V3thTKzp3eT+1bkYHRc4cYWfr9P1uqEOf23x9yZPGBtncnByd6Eb
rLjxM9tv9/xr/qJS//q5MCzwgCIPQxCf/R3pf40DO1gr1O/yU3qYDe2K4eAQFb85+4n3d9rtLr4m
uthvQ2FRv18Whs/pT876Lt6IS9KPTqfNiQ4jns7p5ysXnW5xfzY07s/pdD0evcR9eI3cl8p9eIjc
P6P7zL8/Ly+fn8eIIxwyvNeHz08gXpD95pXi3Sr3eFO8o+3y6i3e0R9X/m3xTpl4rnQ+bv1HPPLB
5RlZHi+Zy8HDjf+Or6+fbIPcP+KaL6+H642rPBxvhXt9vR0Phevz7nA6XKmdizKXu/m6fl1PuXe+
fnJNjPF6O2Jmhf+QuJ+q+/r5+Xq8HT9fnyP39QHza9yEN7J7vF4PN8q73q4ZJZq8OV0xIPHx9fp1
wCHs4SMRtaZW3FPhUnrFPdrc3uft80F1j583UYSoOBWlnBMVs93Gv5nU63A7nbCA09fPlWKFPf4c
CJu4wfrAmdfTQXx6guAp7qlfXTfXK7WgJjdIl+68PtKtKJnyD9fD9cR9HW6iqQ6HyaNSXJi75ejf
Oo0rqsed8oHpHo63m8+vEzWgg4omu93w9Lq0wvH2tSHs7Z1ut9cjp18XSrvSMvBM/Cu3Ie7o9cYd
01wNp9OiNw4yHPD++MmD55cqej3nHqiBeHS/J/zW1qf6fCjuweYAhdni8r91pUqiefnsb8vzhkJ+
KyiKoYVwNohBPHS/fjK3o5k2X2d0N36HK9EdRX8VwwzdiD5+omya4t/IO7PkuJVsy06lJoBr6Jvf
AKJBRJAMNkFS+oGRlIS+7/FV06jp1UhqOaWbV+ITRcs0e2ZVVskrJptgAHC4H7gfP3vtB3FD6J10
0q83D+fbJ8bvp8t9tdry4punPQenpY90GXFvRWvenESwoGEfHogCLmfziVdst+unfbB6orH4wevV
iK9FW4j/uMbXr9f9sPoUrD5BEqKTVCvFFV3fpoXE1+Kf+OnsVSsyZa8/fWL3eBW6Iz9SXPFCcdrh
KudlrT96FgetVmtMv7ObmKroSxWS9zdq08o77RsHFW///d/3ey3eQ3wsHKggquSuiCwv4gsRQAmo
rzH1Kz/hPLjtlfjlTehnq7O9ekIK4p6fZo8xy00VA/f7eTNu59cTZpbhyhvFZUSJ34pBLQ6suOuK
Y44eqY4e8a1fQviuTqONd9OT/jhG3tizU7pXH8lDUcdbcQG9W32brklkrpuD7YvzW15PV3Id11m/
iG8Bn7jWZvCD/eRfoI1a2VsEaAQ36iBfr+eB5msAr/KJMjk6LH9UuxsyUfSsF9HNxC9Ek/79dbBi
GDLIXhDDrV64dkIO/1mXVJ36lA0Rt8XE6fvkrHbFab3wWtERTd7o+2feHYLWRnTDjOdFt5LclJcG
3s2pOJxi1+LbcHuyPYlJyEK7B1wIfTcmKol3aL2C1hrWw1p0hWEtb1i3iEZUN+rqW7YdCXPBqqBN
Y2/mNnFbxL2JOIEXcXbsf6wfmhWBUF3JK9oAPosIXuKuJa83jS1h1j1nemzlspKD0kRLECNEnBLv
yL1lSCEmc7kW0UqEROrm+RAt8vIQrQqX/pWteHw9ix9evpTuyzpaVdvb0CvoJKItaMeU+y8O+USP
eG1ZOAgrGszkl6LNxf9XnBkvE19+ejo3LtYZq25r83cIjdzX5R5aNXFWohm+98vvZ8xbFeKyXrtm
SltEfCSvp/sJ7fbq6Xz+foN/9FauQryBaGNxHuLUCOhPhEdljcUYJ/DE0oVzeUJTwq9f31l8Eh/f
T/jHoPp+5lzR95eJzzyzxEu1vRha4gpfXibX5IxF+6Mn9MRoEGOCZ4tMy94WXBT8+JV5CX2Mr0Iv
4ydUzdKA38SnmW/GVepJn9phA0gh21MAz9XRuCuIqqzURKaM/rSnHjNF4/mpu9GeatxZ7pyvzXV0
6Lb7zuVx0/Fn7PatEQNyYHGDJU/cQirw+RdzEMqyNuJn0Vr8tnK/dyzOQ5xQ4YqX8vmMnvFcXcgP
sRfz09iTOFnxe3HqFheByxaraTIBJD/EepqllSeG4zOdpHZLV/Se1LU9EXfEgCBfuUbvFC2kNV8o
WYivgeRcUPG8z7fJJtmI6ZXCX/piQiOmK4XHOym8Y8yXLctb8cPvKwUN8xfVtffReN/cAcgd15VH
ub/L1FckZkT0ILjdULW9EtkbshTEty+y+wwig5gBYpjgSCHf63ev668dwF4SLc6K9Q1vJD4GvhrX
FBmTxUBRwz+L5dq4bo5szq7G9Yz90F1yLi7wFfPsDft4Hoyt1+YsXHF7xS0XfRmyzupbsg49Z0cK
o9hhYdQczNmLMHMuvYFy1NZdhnVqbDFLCwIX5UI/bIp0HVGppB5a82JID1lKoYsXtIgjtzJXW28o
jDdIRO3MQ7K3d901OB36DMAY2W1PkIY8ww1dytLcaf2E8LVYRZfyxtryJNn23rjpVto2dk2vWSMg
9DVXZTQ0K3ND7Q9zMfaHiEq9p69iX/dMvptcClO2sd9v+Ns1zg4+yApfPAGUNWwAupv6QB/ZhBvL
Q/Hn6S5h3QPs5lke+WI323IFnE/KK4I1ZtOu44Et5jtH/JXoZVu8ONcxnbPYxvx83M07fr7BuXQb
rbM1MSFjYlkQNYI11U7esBk2LWvRx2Ej7cjCNB77W/vmWJyo8PayDZ5VGzLQa790cV5gjnx35/OP
r3yfz1esfzfirl+wZPv8+Dh43GGxMuVWv6bG+DSLrMVj5uvbx3mvX1OQL7JQJMUeDwfWuxciV3a4
Pzw+8vePh0fSUo98y/f56suh8h7vP188eunq9vD4+YLVn0sR/5WyE735+4qRlctE9y385bFfi+tR
t+NevZjJrYnBJW0ML9pSRURKRL2UcUM8tQfpjm1N3/HER2vkJKtw8Nlm3ZUu8mOZ+wWGpzG6FKPb
IKixaYB94n2j5cTHtRgK3xjr/Edq8Prbly9frr9c70jMiB/++N/t7bdZxEvRefdnMWcU83oSc7lI
NnJxjyKhwvfXnOaF7Iq3IEXIrw/evcgiipWdaFFaVrQpSzLKiFhzigXkxY/8JK8mlfeFExOXiiiF
0ULi320PxUV46/iWL84bbVhyVoZ1pq+y8/wg4lW1DVj6evOuuhifi68o7iNwFw/qs/o8AcrS0U9D
bmZoTF/rq2RN7QeRNd3kG5yHrmTqnz/nGy7nVqwe+CcCJpfJVynPYBYGfMV39yJZJUayxku/iJwC
qRpxZTQcTcH13ZOq/Hsp/SVzv30f9N9e3/Jcbs5Pl6enh61YAkU09Ldr0LWU7fw37EH8nmrxfyGv
QlPYgHhtBVjFP8j8v6Dzb6vmqcvmH7VLvxD0f/ztj+IlxfxLtzSws6bhsKVh/ouhryjKX46iIXQx
HZ3iHpXdjh87EPxGN1WZP5IVW1PYoPjXDoT5l4bTMO+jgcXTVeAX/07xkrim/+rgYFnyG8NVanQS
bBq12ndQ9FPrmitQh9gwFET3JSQQamio+42SaGeZb39qqR8g/5/B/Vzybw/61oNVhoBGdU9JZTLF
UQCzc6U79bNyrjmqsujelKTPI/KePx9O+XWvhb04HboXF/lmj6U3YAshf5L80JwPY25uy9hEh6ht
oUEcVJFk0yknbBUwCcH2z8d87xLfkEDyqDemETSUn8/DIVzAj+LA05vsjAbL1i6sg+yMbJXaHxzu
3ftIH/p5GwlNUmhIduP4RhqgQJE91ag8bXwEkoutV3saZ8S41WNtbWUpvP/zNb7brqJT/bR3VWsI
TgA1O/6oJs+gCz12avc1D0Su2dYg5QEMLsuHmJ3wPx/xvVZ948qc1RpytL53/CpTn4IhXLe6ccDd
a5sGbODn8oEiG2Qqxket+lt/E3Cf4jx+ukAnVihDZPz5U99TtQDgtbi3ZzhQiayyyWOtTKqoEvxY
MYHow31BGdcUPo5B97nXklPIhovWUDYf6B8MnHdus/lagvjTCWXZoDSjPtt+61SrlIrzCnPL4L5V
rU1ULLg9255ZSN5Upae61D9qBjFO/ilw/Hv8sIv6azOow4LMtaNz1fOVghIfd5uzHDmHDB6I1Evb
5ltbg00VJkF6i3iQ0WWCTDIS7YP7/u51vwlTBQVfnQZ0wk8TZYuzMe43uLem1IZIkgdVzus6akwy
G1koTlGc1p/7myLe/3dX/iZSlaFKCKYaYR+jbbadJkbACtYRsXcwHObuapL4MaO4CpGvt845B3IT
qtMqI6DVs0OAUT5ogve64psYNtSFQuGcavh4XXgihi395Uw8wVPCaxnzav3h7f59uDTfUoyyQjEl
tQGdmOQWmJvgoAGgDPr0FCR465TRWsSwYTROS5l8FEpEXPxdQ7+JX+lSK7HdDJav4UM2QwCpC/tQ
Vs5TrveHqMY3lZiizWyq0bJOkh0aWlrCd/mDG/3e8d+EMjmWO1vU9vqJWZ9NoIQU/G8q44tKNzfs
uxx6bUk3w/PrJMFLsqLlYND1/nz034c187VG4KdR3aSSg/ZxNnwFN5lC1jzbPomxZVXk1ri/Y4Tb
iHH554Mp71yq/SaoWZAzrG7MTL8O9EMwR48abm/EkU5x0fgMiXkouvCemoVDOR1MDcFZ138UwN8b
yLbo3j9dqrlIFLRC0PVxvdsO8qnjdhtNuItbcM/UwlXtCUezQ21TCfTh2Hmnfe038ct2JqkEnN35
qUoOYhReNdNWGqi6MkwPeuU2APsT84D+D1v4TbSSQ7zXMjmc/bS/GZnO6AUZAQ4VhiGikOfAhjYZ
q4dGIwMXQ1mFf6TjUvzno78Tsuw3ISsviyFTEYr5Cx0JSfpW7WUqgrF+iefq+c/HeLcPvYlG8TzK
Tj1O0+sMbgFbFhMTNUG4CeNTZlAuTYg45gOl/3cGiKA8b9Z/PvQ7cZBp7y8daKb+DiCPmewRWR9q
XQUmORxaZJFiLge3wesZQ38+1LtX+SYo6Vo+tJrRIM/zQXbus7Y547C2m+L+lJThOpUuhiY7GQp9
1lQPwEEd/4MjvxOC7TfhCANtFf0LwkU8hk9F2sNAIQlISIgq23OS6qAvh8G4LsqbDw74XlB4M7PS
G3sCr5UHPn6nRB2DEpEK8Ja4pcj2UZrPiG1vonpeLQlV45b1H7bxK1Lvp4AAhtLJ9LoKfGZXSf3o
OOGzLQFFp41F+IvApZnVzWxf2AsVx2CdGMofHPudsGC9iUV9FMqDgQO5rwT1s1iGFDbW4tpwGgOE
vKF1oNZw1TXaB2HhnZ5rvYlCkhKpXbuUgY9/6uv6SmEJMDdXGHS8dtoICPQHd/Od7mO9CUANGNph
1nuepphQGMVLoDI3V4Mz3KwtU3Y05+XeGa/6D1d0ihgSv3l+W2+iTmbmyozwXfLlZNyifYb9SWFC
Qwa1zXmOnWQdjAxWrx0UbMqFj0W+++Baf7+CNd8W0AFjnW24R7ZfPVa38VfqIiCZZeS+H5qLAORJ
svoPD/Qm8miOFDsFHDVfol7XLrddE/vGwMZ2OB96mV5To9JnEdRIUBTwIvvgsO+1rPj5TwNEmZ2G
Iti+Z/LtL+20s+vBE4YAccQMm/Xz8i1PsNMNMHQ1l30Y/afHfROCpqVtCk1zFH8IOhTQ+CyOEJxm
L4/Sdacoh5jHczBbV6J62cDlIJ2t+aNjv9d/30QjOBOZjYGHCglYPkWBvLeNO+Gk0Ift2TahdplM
xLsF6lT2wWPlnbUspaK/NnOKdrk27LqEVLR2rvrL7Kp7iOCk3DPl/ahN1XeezeabiLNgGgxiLCS7
HbFfUByCbJ+pd4X8iUYFYoMElPpBG6XFEE7uNJ9aDBGcGOqxiSxhvu4nH3X8NLJdZLLr08Ue6ugj
gfEyr831dZSGHwUQMWx/M5zNt7FKG+sa6wvVxzl0VREGLQXsDg+EQP0cBdSpDYHbNp9jhT4gFgNd
dYK5uUVfsuo+nLa9N1k034QxZcyxQZNmFa9zHPg6HJ31eGd1Qb0yh+SEVt6DqujlLLNtvkbJ+r3/
/f+czySHgT6Szv2+HPMWRF3ZPRW/kWP+66//EWQih1ZsnMN0HbwuN+gf/zK8PcmNWJai27/4l2l/
gX1CI0ne0/gvgkxRDO3gNWbqGn9t/Ts5TU3/tfcK+zJdx7jUUdGKGibOpb+OaVMNsjIsYnTyVX3l
qF9BMmDTV1wnjfKSSPLDaC0viaEdFJs9Ikc7kPlgHz+YH9qs5MXzrQpwFUD0uteMC0VIXpJWPQ7S
RbxENwFM17BD2FiMWyOL71OcbsEMiE4J2dUMkh0y0Gk9lL3jtmWIvHK+BUV+7YzFPQwqiFIZu3ZW
PX+2S+NQ2JDO0fdAhZNmTNCZ6dntQ88yyCnLr0MagidPKE0wOudOS5TbXKrXsSkh5ELvUdaNsuqG
T5KtPpACuuo77Tiplm8ruBVZ0h2S2itgISuoK7u6BydkS7tmyj/lefJclJAZq+ylaBu29lV0KXla
fgXnQUDKNnN3WeNQieNpc5eCWdGFTt2IrXolA/IehwwCYXPTWcptWSBqj6b0Uw4sH+zl9RRH/hxE
kGGh7w+5eQqV6Zb0bL1qFANJEYmicRgSSGHSOQfPCUSj6u0rkUBqDYUNErW7kVpQaUq7GXMLqcfy
jJsyHkvVdR8iEIfQsZUiFTJcsHMq3rdtWlgR+nhbt6Bvkv5eWlTo38E3dSxvMoUmrKbgNseFyMzm
YLWAB5iGOV/DD61dNCSbVE8+63LtyjAWVqngV9lBjBCrrKnISPJrFV+zVV1TeDHX90PG7EKxrd1s
Whyl1DajVO07tfONjt/YunWZaMNOVduezCGMERRSFHtLyzaJlKsafzJnyOAgUaUwYQG6PL+yj4co
B6pmtScb6d8Uqmy8N9xhtKz3Sbg8jFoAEUa6MjMZCXtQIr1Rdr1BrSTIH6NEoWNPOhWRqgLms21u
lN68wxv8UjLusq66KJcWOBzu1/YpDuNPhYIcpW2Lr2HNFTr2JnEMtF12/nWBGu9l+vLUoDo10ZSu
ppJVVpm5SF8y1xi77djpM77h84OTaMcu1/f4VHtGH55o3BWa021mScCVNOkbEMYtDLXbEEfaVTu3
FSATCT6z/VSos6dLwDIrlFKkXCRcCEZvKItNrUg7ZZAfhqy+TxXDN6zyPpO762DpL8Cp3igl5jpj
md9nVPEq07XqZKEHJuc2GvJtZ4OVKTUPoiWSHmCwK6u6JVE9uCYgFiyYkn2e9d5gN9lKhbAtp9La
iPSjo2KDFaBu9uDGepoy4DxDD2LLW8J3dgD9Y8+6a2nRjoTBvq+br4Od7lIbhuEmmtWjEnPzYEBf
x1jgVuJmAEm12mAt2QO+YE23Hax6e+6K8Rh1gCThuF1pidOCygalmXRbzhdt2/wNURIYR2knJ9lO
RooVt8kn2KOfx75a26N67MfsWpnhNo8j2FRYDBi7N0gO9Jdq0PZtHG46x/CrLn89UTDX7jzi/GfY
31JhF59ZfpP1x7wKH/VROepO9DzLxp2iKYdi0J+HeD4HzKyETDyTKSrQqps2nW7lWtoZicDL0MUk
PXqWoC7XBhQcdcKS1/42FNIVdpB7cFAHXbvou+UuKU0fa/XPFRzoZs73U6WSTxOuj9HW6nL3pwfV
6fvE5OcNJUX/Zb7yI+JjmWljBa05lvIm4rNXFhvhOC1nBHE4VZkYsNTVY6JQiGAX2EdW4cs4FccE
09clKI7BGO2NoPYSOBDlaG4+OBtxtH9mT9/PBn8hw4FAYKBjejN1z0mR1HXTyGc5mSkKy+l/huxq
IVwZ/OZ3ON3iSJcd2xIWc3CVVPnnHJ+Wag72ZaNd50F/GrEDAZ/2fZL73zCv+X9JK2bJNpuhTEHe
n9pcPGVP89P/OGDakv3v//m/2lR8dxN/Cb/+bDjwrzf6Z5bDdMVQmZE4qLU0VkJ/z3KQgaEYc0wS
Hpi0ilXv39gJwZaQDdWCdwwJwjC59/9gJzRT5h0tW8UAXWjR/g2X1l+TF0jjMGXXhUzNVE3YpPKb
pdLspA1Cb7k5mwGal1o+5LrpYaHllXLv8cebNK+2STlf/dRuvx1pbydX4sCOo5iMNd3RbPXNWsZE
U1d3nQYaSdqP0YgZATWAc4MdTLSBtbyWMuSPspKvX01FJXz1CjSqrLLwNxiILGU7Nqtcg7OKtwtE
CK/VMYSezI0a5Z+TBWZWXO0KdbhJECdnSY/FVOf2ssZDPMLJcPHG8lnJjS0eta4ZGtd5lt6V1TPT
po1Z50cdUm6bm3fJPFwMSn2ULGUra+iIp9I3C9OTHYwYQ561iflpZCljxTeG7tzJnYyVUy1T7Qe2
JiySY6RXW7nNLp0F4J8ePw3CnVQtlZe6166Gxr7DfmkdNtWnOOwOTUutBy9cOIJOZCzyB3M45XL0
EPGUm9OSIi2ql5rpZoB8tSrYPHUTiMjQf+8qzGqcedqKAyKx9YexTigcGf20sa9GB+CVNUeRB4LS
18nnSOwq5skRTbcrpe1G7C1PvbRP2BzrMAleTzG1qprsFnLwklcjsrEQ9P+0gC4sdoWUfJELfFQU
Sz4FWXvF85P9hrF6dIJgvSzpZyiNYA1Wdt1GrpYJOpm0USkKsybljG0BXnuuVWEPZWkNlCjdvDRy
+1A1x1jCMw80iBKkHiGa2jl2zsibFjjBsMlQ6Oh8bej+JaCQ4BJSCFp6HNz6j1aubzJRrwNDlSlo
MAymWiZsll8n/3Vb5/2kSPD5RixVsSGajENktBunnmHjGtf6mH7DlUAzxys1ie8GMzxEUMn0BlY7
/OiYiQIqfK+AR1sBPYlraV/q88MSt48h7YHRkteV1IFJxk4NOg+NPo6nXyNY10as76xcvU5gCYHI
W8UB9HU2ywFnZZeR5fftiH2jwZfPecukOaKDJeYxa8f9jBmdEvTs3ONFhSFNjcG4hBcZXsjpemEw
lcJx0Riu2rrzC7BwE2RKuR8iN9QMNMbaurEDr4nrUxYNriD0pxE9EedSi02HNEOX2DLxyItuE2Xl
bhyoS+yp2BKy836uPmVGs1+G9BITuF0HyilbcLVAeZ+rFkDQ6SrUpivwdrdOGHhZJh0CJT4tw1UU
lzvNUc9DE24U5lxzkJ8shvAU6Zep2mxwU7oYwhfKMzyBsw6ZebMOc3E28YTlfKV0Gy3Lfbvo94yG
YwSV+YNw9dvuoGgOMVpTdQ3uz6/dYUibJgfa2Z4b2bmrTAol5WxtheturtZz3zwuSvalxJ5gVKar
eDLWVZdcdCNZlqa8CYZtqVPlZ0xXCTzUBgxBbDtruQzRCUIjrdSLyshWY1GdzEC602f4Wpl1rBag
OhrNLxeerce3EnzTpq59YWuqw2vJp8KfWQp1FiDWut8SNNYB0bsNCE2avi0Y4YmFVWv0ObWvsA+B
VNfsSS16WpM8s/CZ5EPflrtp6h/lCHxlQfUpBohVr3F+07qM87XZwlnvug0LlK0WElwnCtNkdTP0
gwsPVuRiuR24VQ0FUOrxIk6BblfmERtchjpU565wu6q9CLXhKsd/K2kpngXmoTaAyDNK+qNToowX
uaNusW1dsPDFPbQhTwS3sSydy6i+183hKhirXQmr37ZWi4FJ60Tlqv3SqFyKCs6kafZ9W+2USbpg
3ZFEEHo6Jo6VxqMrkE5/7gtiSvDLtIwnF+sfwE88L5kjquLJ9lNGlclfbuIB1p7NMNuV5mPfEa5C
YxtiKdXqxU6T2o2mgaEcjZ0k/Hpb1i9WcKosZy0l1baTek+CoZaKHjSVa9VI/aohHg4budvjnXKp
N+pajK9qYZ6pwZvW9V2Ao4Dl6DuleRjC6yrA37zsH1q78FVNO9dB/CIGmEowYEm/aUDyBLPj91bl
W9pD4zgf5Fbfzk1FI2hkZ6hIo3rMZBLySyPomVpbZrp050LVzyIeahx5BGwPiATn2SD5KCD/9oC6
YWgMQXaYtbcDECcOqcIq8gxjcg8IZUOVtqeRQLHCAxzsM5bbh3kwjg37ExPPhCl9cMZmY/bGpTIE
EeuqYv3njvC6KfFmfi6u3FbAHWIA9XYnXDPS0NLGYTyPoPyWpPYlh31ggs9i6ru6MI+DDcCnYk6V
6dvG0ncJwMu2uB077BbAkucMxYVT7aSHxoJxjX2PLTmHIlh3aH9DXOrwj4t661gCDMHX5ZTAjamJ
4OpQIEPpQVaXJxsHna6013jpPehLeBhqA+sD9awnDU9m1+yAsBRz/4CVxGVuOPvIyN0m045NbQL9
Cr/keb0dKD+x5/5Czgz4PW5i2E8tMxPVnK7ahEMyHcxgV5aLArexwZY5nElAFTmozsLekfG6V3gt
XuTVpxA7ehw80bBnPG1U6a6VzeOkRYcqA6Hz5xsg+tiv7W+qOuxjXLNELvC16uangVgpAQi0iPY3
JW1HXdNWy4Lv9/j/96WO6jB1YwS9v9S5i/OykY5f2+7rL2ubv//yx9pGtf7SdDKxlm3Ytv1qjvZj
baPqf8kqHDpN3J/v3LwfaxvJpvaUyOkYqgo0Q7bE9vSPxY3k/EUyHh82RhMrItVkCf5vrG4U9dc+
gnsjRa46CVyT97Ih9b1ZQ08Me/indXYIySPunaI3tokpuQVY2ZsCqwgFS7UHy64YhbUMgCWPJ+yi
cl9B4Lro9WlJngB8u9WcxFdjBHN5HEGxhvhSFDUoOsoUW6/p9xpTo6nHByJN8oMkQKBRoDL+eIpb
Y0hFTHTLwJ3cHOtqyAndfJDHm2WozKs5SJ7H6LGOsQRXqmojY/yz760B0yxIOtC0Q7yey2Jv9j5e
KpFflVhvxoEO/dghDRywwlfYaTsPCwmBJN5iwO3PpLeAlGKnQWTat2ETuLLc2J5dILQZpuWilZTb
bundWM6yG6lne6iPcPE19FrgooJVHY3SZuzxoeh6yL/SbJ8AE4F/rWsIQkl838fLN0WYO5AoOkzC
62AKp2JfpQ0MZloGJUcG8Gp4qLL0SaIl/WFu/C6DXJVHm15PJmA2M6zrTnmyZ5LRuDakL5WwVpHV
4NoA4BxiyXwhq0W8obnwSR56PB8iJqBy5tv4oqFxVzHmiFNyReauZd1NTS42PrVD9jeK5HpbQoP2
K9s6pL1Ug09O6ws9A8DelPVmUrBpkY2HmtnSuiN7DmhlWifDp58GzW/WudbvOiCDjdW1rLAnwSbH
rw/KkoXMMthVdcDAo970VKrtqmGpeU407abMhmU/LyXEfBwbAhZKZLdqvIspLsJx6LxEmI2rDVRq
HK8wzq1LSlY78EJLGMLdC1+Ubrwr+hGCeNjIXjkFHnuEBHNbvh764ltcmZjzJnaKQY1DSUaeu10Y
w3orm+hBumon01uSQbkDOzv7ah4huiC5FoIcUiT5ds5wkmZeTXeXr2XJPGdwUrc4E1QePFasc5Zc
3SYkB1Zan8C/trXHqLDAVmsIGs0oWQNBDTxrgVKfmzVQx8UcVziMRLtiCvItfXPZzVFIcVNRoeKR
Pht01FYl31onDvj2HgatrfYpLkJILXCk22XMqiWw4n5hcs1moD30OLQf6gCNUIcHu1i+rBKrhhJo
sL7KzB34KrQTYSnvnAQx56xIJ00mESCwftAhE9B3Pe4YOLfYCkv3sYv6VZeMJIN1OduYMytgeYpf
pqJMdxjtFFfhFB7bttG3YaoCZw8m6rMkJSXFa9xDbrxZMGe/Xhw0oYSRXZ4U1SE1TABthoraZWL1
tJDxwYAX0D0YQX1lRTmVXuOw+GX5bWkDddf0gLilAfQZ5q0bS6nnk5YNjd/rBpm+6SteOM5F1tak
8LPlEBYa7HBszTcJOd5jJD5hwvC1VJd0w2rtourb9mgNs3zTm/Et3nbIvTQcmZzCmjDViLRmxYZ5
5TqTimJumWOyu8bnQIsvlKafDra53MoNvSfFPXi/NNLOdkbLNfW89CeJkyTDrO+GLBndsG9Ad8nB
c7ogDSXL/KiO2IQsEjK9SJGum2hCC5UcmzwsvdYUPbYA0IXTMqv6TaN60jyr952DWcFQy6xqkqPN
X++x3j1n5tQdE0eb3HLgb0CFbiBmJXdaZeLkbbJvFta3QdLnl2OqG1vqISu2EabyWm6kwCMtc2WG
jb0eFLXaVCVODpoDSjgUzoB6AiUQn3B3xNVqp7d2sMEBDduvQbsasdxYElUFlxqcZ/xvj2OIQYNR
5zqVusqwwUhvWRnkopG/5YufomiDN1b7S2pOx1AH8h7GbIJITl3c5gMplAQXS4iJqHpS7JO8oNPV
vWLl+X08xjj91PYadUNFTXxEfTqbNXvFtj9bmgLNm20PnN3GGjdHiedDWuvAFdHoNdawVVONHYgq
L92sN46UCqJRCxn49hw7eAKbmHJr8c5QuoWiIcc+jgbKsloHS7So3VFhpLqyaSUkb5Jg0zeWujKx
dqBkytZv6FMaZOUabXcbytswZIZvB8ZtH9ifEbcEGMRDgs0LE7DbBIlON/NdApv1kIlPTrRgFaaa
F1D+wVOQjaotPT9QHXIurGI4GoGyuAaY6C6PIOibRXKQ8VEwE/CgbQPSHC2iVTR4dJA0S9tplVSy
tRvSCsWhTYDJpJBMWd/imdez7ZCyr+XHGkDzoUfzF6ThztYJo4MhkD4L2YqqTdJtlHc7W0mPepHM
2y6avvXqfKnjMs5aTt80ZYefUUVNa7F045Wh1GsnF0804IZUtAzOOrNlBbp/OGwSpdpnqTO5Uset
idmeXtPCDGOnf6qc4SJdqmWNX+eysWVpvFSNG6vAR7zWHww7yS7YKsk3eh8+Qw23VlFbHJVi6Jkf
aE8zKNdL7cbuC9DSUr2xNChLA1TtiioQ4emIkUhyVyUPda0hq3Y649papM41Z1I77SLT2lZ6S7iZ
D3ZsbcwS13erzT9jFd76sVxfd86oHcTORs/DuVnah0zXTzlQc29RWgjksAPrKJrPmWoTefT5Qh4A
JHUS8xAQuHdOnMr7Ip8LXFjYrgJ/CT6iSS4CS/uMJuaKDexpZdnjo6ze18hBTWWRMZ3KUaiqBYYK
UGqS0CkA40swXZOF2BjxiFjUiZ7BzpQyYGY0z0a71aKog6EUXgwgNbFWwxlOx9UyWJoDdjkFj0bM
KDs18wZjIdGpOrepGkKECS2MKlNlTcQO9on8qaMsEleRtPYwNs+xm+NZEJcs2LHxWUcdzHlTuIbg
RNG5aW+SCyu1YaUvyhd8pi23lS3N69ul31RpSLYFS7zV2GDK22jY16rtY1V2x7Sc/JmFtzuUEk+I
numj1WANH0JUGa2bMR7Ju0RAeuYkgiALxL7PNmlCx64My61SsllS229HHUu/jnvsSWWMsXiW6+sw
hpAYFr3pltZA/yyMVV82IJKa5RMTGLDLwiFYbUdPH9QHHojLPs1Zj6sWU0kpx71JU1SVEPfJznpz
35naXaRiltpY4NgbsiuF3jya9ohCJcXtdoHtPvUJrvMQLYsRA6pFi91yJNEzVZMXE+h8q5LOc5pi
OGBiUGt35RVl/tlFhVHfKikifS3h0TYUaepqwWXRjjutUPHyidKNWpdH4Pi1bwV9tVJjddk7Q6h7
aN16Ua3QH1hTS16D05ebBrjXyVlr7qTAabdtCDp0krv40OtZha1RPvGwCIM9aUyVuWxParGf+q08
2bijKTHAeWUOtlOto+VWYIV2VimRT62HI3keeTf16iEdcSlQG1LJihYhDK+m8UZDFqSOzHAb7RJP
LQVtW6BftBazF0OEJHMoG8+MnZtSSWb26k9OraZro2tVQpZ+WxnQHuthWzDbxD6ReQ9uzmYUXdX5
fFHN6pkCk5XcF678f5g7jyXJsSTL/krL7FENThY9CwM35jwiIzaQoOCc4+vnPK+sqszsIl2bkZaU
dPFwNzeDwR7Rp6r3XO1H45RP1UwpWDFf5L2/GSOmMbh4kn4zSnfXh5livRk1Np+5KcOc6HAA2oaE
CjwGgr2TIufNG8iUKkiFpVoCNqCrWUyHW9bm5Ujm27bQH2E4GXdAeZQb6bt06DezYM3STPOMn+bM
oZCUwYqj9mkg1xSXSxp3GZHekaovTWIAaDATpo8yRWqJuWVeJd+bxgAbNU+nI1Gaqwo4wuzLU5o9
SfkXTW9XHz/c78qqRhPkXKU8rp1Bi0Q7jr+Aa43lusSAyWYHLcBupum8+Fl/0lYTiDEkXI/CGC1i
dfM6lc12Tu1lO6u7cy43CTfo+XAohObOVTdizJjVeOg7fDWO8UpuIg22unvOjv1cjz4GtTNdXrgC
8ROHU9M27Fd9AwMA6rzBa5TsI10HC5hrO8maq9YAGxuLN0vdOfTUOW0baRpwKrvrCmUyuGBWF+CB
1/gKNmFuao7FpQJiUqXXuAB8t03OC4fONwWze7fzpd46YTKIG/2hiC11P7eAdl2Q06ZvKVOYyATd
RQrpr9Axt211VfgW5aHeOWdt3OBi9xpc46BPsbDL25FuvoW70Pb4S00FpA4z+16vVRNIQEODvpa+
1UZ6ZbzlvcIqOppxM6gfErXDoQW6+5DkftnVX6Rc8w3FgXiNzc0+942/GtbnMk3dWsU9gs4aqt1Z
XLXlTzrzRmQPxw+50C4OMvoUXmufNeSalEVngfTWkl/YlsMKDCfln5+ihIT1N5keTvG0GpEo0BC+
coL6b1XKQzawNzJ6pJBF8YK1moWiKBd4dKODvjvMn8tFG097z1I2pi8ZUWGqy8Em+osaEQSM02lX
7NKr9xoiiKutWDpnnIWFhXLasZ28X++/lTX6+xJlVMDf2m4fckxS/+8/rI7/7lHhj/b+pf4xvuuo
//bHv//n+FeZtfdl+vK7f/iN8KN8mn8M+/OPca6mv+RTxCP/p7/8VbP8L6wagJ1aqvVP80ovP5ry
Szn/Re/8n17+pcVW+Uv+H09z8/1L+9tk01+f7i/JJrwYmO/kk/7aFPiXZJP2p/ecsKmrBukkkZL/
G4SVGrdsObLBb7B45ep+zTUBYaXt1LFlVXNs01bMf6uQTtX6d4P0z/JGgyI6r/DbeoBxrLqVL4V2
K+L80p/Hu/QgRdSZPdHBc1PP4p/63b4z1yHiBKNrRftZeRmYmQ/JU35fwEc0t/3jHiX+FtR+8bAC
EVHdwRvPxbX8UsV4EmrOSQVuArdhvgj0xhZwOgxglniqh7v7eYkxEY9gVPD95qlh55XPyRnoYbhd
cL92+6i/jL7uSj46OC+LpWh3McmMQCfHuz8Fcqif+xDPWW/3paCNzHP3kp41uBflfQxJis03xeti
zk4Biet7eseQSgnAzka6J91WiAj5yb6WNyvq7+qZw1bY3/cbZHloG8e5uufxEnVBHVEKCYgJovls
n9un5FG6Vy/l2bm3tzrqz1NEYzoMyy6mIulLNyO03CS21xONlfUte6hAQq0nk+66t+SRU/Jp+1qf
EYP5pV/wtFoA4i/2Ry8JYMORTwsBffh4VPzE3I5HdJH5fhm6r0Q8g9eHNHlFeBPFY+BTyL5u5zxs
YXZKUNCmaA4JTaGDcJjztXC4EBmEQ2R+Gi4okgLyD552Lq+Wv0IhKWMlXB+baOGv1uf6KQuO0Hni
hDnGhM5PpDfcMiSxx6kvpHvRhQ3iLW4OVKc4Z2eAJ4H2UzmXj4Dfvzmfp6jlOsgsnuZXoCerN4GM
W3zjPF7XwHyggh8kwJXKsIvkgJNnNF+tp+Rhv+4enhWB7GlwfHrPfCie5Wv9/fjQqyT+TimxoYp5
gjvcoWH7xl27O7cxLl+6t8bv4+2nHEwuIHGv5knyx+zCsTIqQiMu4KOQ+w+Km34zPFgnWpwJm9tT
/mI90g3GqzkuuUe3JOx4bM65h7I0zD35ox51Z/WyfkTJDkRI5WI5334D0cN/cqQ/1xctnsnNsD67
9l1/JjIJ9TChI67ye+aJzM++zxe20ke4+YR6sICerBhXk/FknvVQCvKH8qW4FVf1XF3NW3uxn/FB
YwYM1yLOzs1Zv4yXf74dYf7yD6b6H7LJK25drdn2ClRkEdgwCydPMGHGaAYL0nENg/fzJ414MGNM
v4o78KK6L/s7JGLpVYs1wTr+kj1iiefKgIxwRvcxu4A89AEsUSDgQ5yNfMc+YZnpDTEzLCgjhab1
U/Ethycm8FvYN7mKpwVWwOmez1tjlE8XPYU7BByS/2ARCU5RuEUtBFslol3CS8M0zMP8R91DdD8b
AFt+HF/rtyWaLniCvwnXtSgP94cuokjpluCOLiDoLFf6oHsDP5ui5FMWmHF1ISyEftS+2Z/Smxor
9zS/2oylm/nAgIzTWH09njni+mOwnK1bbUVpjEHVtboc9yQYA/3BgPL7aPNoQYfDnvm2hYarMLw3
MR+CBZSRws9/Cq7UF8Be33A+heAjuF+Uz3z5PHkwnAEQCTgVc5LHJq7tFnCeauhAHPZi47xei2gJ
CxZW+95HU7B5BrQ1zgoKdJqZB+dBo5/2CEtnX7qkHxlxMH2+mCc5zgHMCfZV6n5nDb/qIR/KDTOU
6xEsAHlWF/Pxi/NIGyv/Ku9HMAW2bz/ruISGkC8YempoAAnKPWRMYH5wWTk1sfSwn8XrVrf9a0ou
6kQ/ccpL4lQb4E0boY6PWp+0IuSmDcJOB/BouAv8EkU8f/BWV3eVS+nTAHjKgzIQ7Jsh2MOZrWb0
OcyAnPkJiQjMk0Ddbl4TG/B0EPQ4ccGj+kh+7iO8EV6tT3jdM/zyXwae3fC0WGIHkhjGBW/NBnCU
PNNlArqGZG9EmtfLzt1b6v2rqI7I7ffVmb9tmX8QB61WXlI4suUbqawb+HvwWmMoQRnvI9wJJT6T
wTuCwbMB5qTcytm1rhmfBA0P3ByB/5G8l5INaPYNvs25Gx8wSAh2H0yRQH7NcGyw7Q4X7qTldWF1
3qP5grUcU24JxJQlzQsD67MdmuESsDWDi4XZ5UOuYowNAe2fYtiITZJfeKnPFbK5CqKRGZKrjO1z
wkI1BPSlsVwJFpr8eT5TmuAJMRxjjIE2v29Bz3cZi2bvj/w3+wMZ1XD2kbi64keMoC9iPI8RrAv+
LbtDXD7rPBFudJHDkFB5mSImYuXNiifvfSUuGCwTuCjxRgoCBQ5KLAZ4HXmVdzAqi5i/uoEzcK1T
/2Hm3WEU65q8GYbWnZvGJq4FrF68c+ZG0H4pXnl+7isnP2BUpi+HExDx3Qeu4uf8Z7pEFWeej9vN
mJIeqzfBrOq5pP0nHwtoLCbgV1k+pS/AjLK38UKhw9PDwzO5c5SVXBMSouAb66ydW9DwcQpWlBNk
zFnoWvDPQkoBxCoMdKDMWD0zcXaQZwKC9ud7JqhKNDhA15IjuubYGHGsYCIICjpekp4V030Fbyth
IAsAsOK1vEjDewD3bFyVU+VBJIvF2xGh0hTMlz1iJeDTo/YXcoN4BBYmDD26m7h5gmNl32is4naM
XLXNZ088AWQcq+J4PPdioHpmKD2IT9oC4dSwBlgM4DQYQrxm3RdgzLwH2PWAvn6WXJTD5WasCgK8
Je4Frd1cNOfu95uMLytBHclY9gGZiAYR68HnzOVEKlA8MzKjiV05hzXmRNKFNegiPa7RGO2MY/Fa
OlGemCM0wvhQxngZha0CzBsfUBcOpivFaCl5NdUnJfg+JJora1NUiZHM6iIzxDIWj8QfwolbTNzh
gjtzR//45fgli1vfJPMaslxFY8oaZLHVW4xv4VF+qhh5Mrty/xWWTDyA/6JBJczCNcJZ+n2k5nc7
VM+CcDYEUeKuFyceI5hgTIeJhzQulh+swAIgSWQjKHMsAxCx4umbzjLsXMVaVYUw8BgyYlgKgD6w
Ne4o8g1ewmJUqdzL3eeOhkypJ/ttfdJBjM181rWn3HDP5H7DW2PYlRHhL/i/HaTWyieisZkQIwUD
19GEApYluzmPEXYHLSuCHcLQ89e7wl+LhV/jb7p4ZiYkrEUaV7WwUTAvCKPl0L4Z30ymr/y0h/Ro
sO7uXvdFCluWNVx6mf7tB0YAUT+9eCw8K9MZW3smoXhl9D2ByidVxcSvLmFblHiN1wXQ+tyU11Zi
23eA9BHMgaPLGKPcWE8+I5phomPH9j65FVYssfOI2bq7iliGaOsMmamuRvwpoJQw166jwSCRWDVN
4HILXE9ca3wlmDJuI+GO2PW4lOWaEVsI8qpyKp+z7+1d3Or+bHChFbeB1ZPfd75DSG6HxWtCiN09
1GFPoJJ5GutTHx6Xw7w1D/XT/mOLRKAwEdnkhCtDxMrBVE9ChYc5d1x8FlD8JZ4RROW39FwhYwpg
5njtuQnqc3lOz21Y7VdUu9kD7Y638Tb+yIiW98AJqVi5BEHyqX6rAo5UEdcSSOBV9ZMcMMBA7q5h
74KMvnEqAns5EyW1YRfkEdRoHkU04hUcKXLwiwNRkQi7JM4neMeL/yAOyt/B9HJmcEjyiLil8/mA
gv0237er6RaB7U3+4TshhW5vi9Dgjzw9TqecSpJYgxh47yItPPyekL10KVZfjHvySuPvxDfyi/XW
m29koMwrgZif0TB0oiLKUYJUuuZyCjjl3BYU/b75urCYxNMlids37i8DRffUBzy4w+aiPq7SyaaR
9E2P8aa6aJ/17/ar/piH3B4eW7ykXI75Kf/h3AE5PtYhnJSgLrGMwIaAdFD6hEe9P0QCbCnCTBGH
KuTs/DREcsP7rIkUU35M+ZnvUTu5oB0BrEYlkZQBBJqeIXc8PRKbfsHMkbw2ndTX/JpC03PnQAvX
oPMJ86Kx+qL3EXaGeex8Ngys4d3xF/UlAfvIOOEb4MAQH+l05uOVxKGPMGwgXtRcm3vYxuIc5rx/
bg5PSE30i75dqCzfAB150nhNohGAcfqqwR+M8yE+wgxLg8YrPsHi9L5tfIjJtxWcJJBJGrZZFAZB
UGUmco2Wa/k6dFST0TV6HWN34l+7J8JQ+jBP+nvUSIckL0EzY22XJ85cHC8xUAxx3VZCfrpL02n6
iZDKnzAtb08k29NX9VsdU3f1MyzHgu3nHgx+wsuJ6Ba5LPbqfs8rVDy/wFravJLAwDr0+kXSkxqY
QR+Iy5iIkwtSWt+r5+q+p6EetGxuIqwjCGJZSxjTXcRB9GbBwoQWyzJS+FgNMh+QCcO+RK7L2sCe
wwfH2HW/TK7GRsvFA0cWhGeBmBUfAOWeQATbYnAfcGPffhahiGfF7RJHEHwFuRz6AdmiO1cGpTnw
lMtZ0GUHtmxxUSwooArJ/XOjCxYkQWQWl8ChgH2HZ2ZftFj/ycITSYuoTroUrkBnKiS2AtVDycz+
Zov3wU3nGBo2/sTFzt7BhXSANTsojLRiEkTn7Id20L+2LP5OXIVbiCUssxP+FI9k+3W3B5wQXD0i
sxqXr33M/WJTWv3xA/5thNeDC5aUM8US2pGAz7KRwgBVvQmaJ8uwL+4yRwAWZcKC64LM+edIxCgF
HS9U+AIGSeBy4g+4YAKpIMNaJb8XsYixKb7kgXriBKIDYBek3czvfnDUZocRx0WJqOKfH2Pp0/wH
x9g/9KTY0pbXe9spN4JUIs0a6i+JJfZ1/7vw2KFIvbOHNDBU2cktXthgk13IBZE5Yk3DUYPwyWGr
o/xEoHJ4aVQ9inhrA3bLvhBihceuoJBLIjI94SjzltyS23B1HoZY9ZcYdh0ZDhw72S3IMRFUr2eD
nNH4oXrd/TSa4oQYeXVNVmzUGyJRE9Xn8VYFy2WIGv43PRYhP79NFxNbBbGI2C/oo9i2smD5uH2E
lG6xCdXh+HacBJi3eBl/iG1AeRX7W03yhkJNpJxatoDxyboIlDiTW1CxxVKF9JD/ZLHOs9vRB8Xq
YERCmsGvkaCwBFc8uPAyGk+IM8W+Ynu4grIaKp59Nn8qBL7kjzx8H8W62XDzSCyRpBNbysHBciVE
5fVhglPVfyduF54w3VACsSnh1B4IbO3CY0TYnjxtgYhu8CoUUfNJ/XBAeiWs40ik+l0wspCJG8Fe
GkqhGeDE+P524GUQFPYsU3wiI9sIzod+Gx/nRnsaTab7qSWVhTCDObsSSbOSb/QogNQdWHHNF946
ywByV3/5ID1RlmE9QPZwzjnqG+zaS8TGHO6sl5rP5OCclQcFsZIdbsQ/QyDiSKhURIgixua0wHsQ
UFRjenAeBY+5eKq7KJcJ9YrbyvQWiwh0vNR1a4Iw8Khw+xmCgyfG5Mr3A0ety35Jg7eCSJG2uHcc
Krztp810s/MgFpBIHG05XDNn0fFxBGSB8dcHESLOxD8ixNP8XhbMYYr3PnwsVwSGGzduhh3cspbQ
EMOlsyIQlpHJIajrNEjJO6cCEaWJlYt17Jp8q+7pI3h41iSRcqhZZpAmEM/+89lK9f7vz1ZF5J1/
0+Zal51RVplt3ZIfyoN+dgS/eRbx3hvdRi8m1d0b1T5PBLI2S6MILZWgeURLSZZ5+mTE+Yvx2F7I
qj0d3zCZfVh/otAINCyF8HU8Q58LsoeE/LGIHpJHOIQvy6W7KCE48J8t+c2UmOcA4G7xMeexSWA4
XTlAE8ZwNI5pgQk5xAVDtD9UxBrm43Cx3mhrIywdYzZNvzy3DJH8Wl/RMjs3sOwkPFxPvlMDZlxh
BCHH6qP6aTrXV3YhAlqVvYwuFJKcPakJuvti58lOvfUbHKE+BhV96S/OQxWzvrOKkz4n86Y9qPfx
YsUcvf33c3Ho/JkR82+Vdf5nNZu/X/wRL/TXAs7/loqNSU89I+ofdwJ7CCva//jP/3j9Uv7AZrv+
8vsSza9//2uJRlP+ZFOmcxy4s7YjC9niryUa8Ru0jqpMxzb1Fp1U0K8lGs36E5IafPIUlLdCB4kU
8NcSjfiVZgF7pOYnDPQgRPylevVr8yW38c9k3b/TjPlHEY8N4kEQcg1btlBjwsX9/UwC9XC0klG1
T2n9s9DfNhl3hXL0UGe6W9X47ZC6bcbWXLGkkORokuH0mzv3967g93PY+m9X8IfEV5ZMpeYMXAHI
KtRR2BQ3HAQR3ay3PTbQvdn9Uz5/rs3JFSAUR/r+fgH/34bwb0fwP65f/i8c6KrKh/2PB/nL8qX6
+mXgbv54L5fG3//r/7z/yZ/HtSb/ydD49Ojdomvd1ATQ5tdxLf8JSIhmUUY0DdxdBWL513Fti18h
/KWZXTOEcuyvw9rS/ySEZKYoZr7/4g+D+J8N6neW299UEDw5E5ipYWu27lAb1f8wqOXEUNqETpZg
hWh01IZ8fv+iGNtRn+S0bvzdzuZzrkSwtFystHck5/e6XtuHku6L2HR6QrlW18NKm8f7nFYf1bqM
OqMlPkzsX9AXtlGtJfJt2XeZbRapaDzv8tMxapu7NJyftT45KzLCl3TJtMC2zNbbzPW11C2OI4uT
PxqwjP3qWKHL23aHh0U+SHEvfbbUur0rzW5dkPcE6KBxDpwrX5qLDFvXFIOU0mxem9I4T3DsLJu6
mD7d0rnpwrxelHOWlpo7SCNFkKQo6eylTpg5w+TW2ebEiV5kbpkTdx2KGmdt31za2hrcQTU4/mel
djat8dcvbUoM18wZMDenuKiJXFxmtRph0dNPlmsd+WFrSoPemoZLoZdscQsAFrohEiBKdvr8m8H3
d9YJFCy/2+wheesmQwflgiaUZub773+z6dtDbRyLMck+SrzkNG5KG9uW7Fuzrbxtp3TSz21i2r8c
JqR8A66YuzkyAj8wG4BlTj3+829jd6y30VbH03MB3PipNTaZbkrQGfu0NL6dKZek19OX3KHbxmy2
7LyAJHf3LLnri7E928UoxUez8XGNDoe5lHqlbG+PMjIGTVu+JlMXDPK79bF+trts1V3s3E9FPdtx
WtDyfhrm1QomWftQbrs1gsYwk7izNF9qJFdDvoBd8dDea2sxgCEmeFE0s/aUjA/FPOuP5UpgW8/J
47I1lMTqXfJX2BqnRcsboIkzJK9Bf3C2GhdoK3s4ULJHzV7RRdOq+ud+rB7mplhRZRQw1hZNfZlL
X1GSLmzsdvZlfa9DdQR9Ug2afFV2nbeJDhxYjFXNl16uqbCvb1Nmzedk0pqo09AXWLMO1mSynpRe
NEybRvNCT87XrtI5vtZoms29nULGvXaeD5vqN0JctI7IsKf8PiktuaUVr3dMrwmG141MHV7QLpgu
w1M6jQy9uNGZnDWPY0+DoKmXVF4Vm09USxJsM7Ytexzas9Km83W2V/rotO4XraZALtA5mk3fei6k
k6u802hsrNn9dqqVIvdoOGuDnuY2WhvHNTzEfQe+QtamcGpvsPpPUqdssTOmtTcZI04kUJ4MLNpr
x9tGa750pOKrfbxbcyHh/pmp/ma9omrU7r1E//Cu7q7slP1l0mk0rYzlyzAvy33TNbg6ktR5w7bc
kLMJxB0+9bZ86dTl51FL5PVlzFPWLaENQqmgBjl5AkmHT0ee7B8HMOa7YpmR0mXPGzCOT4eTYPk9
NTR2N7bP4gcuqFLb+zotPa3Ax+iX9r4/ZFifqkm7vFYDvt5lRrRaOzSfSUhOCvK/kpo+p/28Reqq
aW4+5/svFvps7LyTp750SJeIJ0V4NroLWsiQrswZQ+edNG2yPKWdxfltzZPHRFN+6R3tg1nyXIqT
avSMIULB9WQ3e/uCiCC5bUrNqXFJgLe28sP7F3NeKYYox3jajoRE8GwUn/PEwsOc0PzoxtdOdAUn
UjZHZWPTDDEI3m3n0C1yHCQOEjpK7Wzw6dxaP42T5Oadc+m2YXo2UBWGpp3n98yUQyPVkqu6rj/Q
Spin1RrmcCv05mo0KxXIpc9ppTtwB7JN46OmZS9FEa7akT0NkqSwwCdyaC26hlCoKDj4SVl1AfVL
zqWd3wzkFi2221Kmb1dHfCnbonQVVDWe0zjy1VyQZjKBT50UL7oxP8koY5+HhbupGkhCDupECais
m9Ut7Y2+cWpvGx3o2Z61d1mMUMmZzxs9eSsKnwea1etnrLCfj2qJ1lKdX3hLSgQkngKgnpMT7irq
5YJG0HRoeRwrJ4jK4SwPxq20M+Nmie96mFfLetnWRjkt22q+qA4DXYNpdpNxeR2kn1JmsVHRZXfQ
zc5t515TxYcG5qnzUTwuLfAem8bsqbSPyyC+JIO8Bzq5y6xXjIs9A16o5jINyhHr1hmUQPB+Q7aK
Im2trZcJ1ei/gMXoiO3+uGUYyNJRzxGLENIjyv19dKvVjZ3uR5f4Oj0yiqRZt4XGfT+V8s41rKGO
1016K9S6eNJGp3gqzOQjWyX+v3s6eqDB5ZvTd/TsxKPasvxWh+E3CZtcrpU/+4auu05Vk7thFJSE
DkLWrcm2G/IFtD4aGIq2ISfW2Eiws126mZ16IAsyKZWYE+3SYzmeZ8P4ZS10KbDnYjmrkk0KLkfq
bGTKFiZ6d7VQEt6SrmJULhnSWQ1DeiGut0fkPWVrPMXgrYaoSpkRg5ZnL8ynMkRelp9kfThLZWKf
y1axzxuIIjWR1IdiyuSrJCOeGuqC82RRUo3pG1IQ36SupOuqSRwULoZrKjsfoZ1Si02PwpvolXbT
yUpfTZo7n/O1PlXGt7kbE9Y7LX9k23kbkHvFa6F9ciYn/2WTW0TpTmG4Q6ohFOj1ymdT4YhrLdWr
uj+MZVbQGz3SErRnepAdJoh/CesfY/1pTVl2U8Zt8hRbl2PLGTFHbFR4YPaKtVNmFDejXtGF9QVi
J00NZIQQ0EGqORoT8021x+mu9zqNDxXPWJjpV64BEEdZ5BcpnYEoZMWlAaJxbfWBHG2Cr1sLQto0
7UdVqAfzeTn4EZiPZS+zoBJB22JqdVCpCg1X+U4a15k/qAWlLpovr0meUx5SgV0qij5GW9JWgURM
hxatOOc10/vQ6QI3hoXSNmoHT6bkH8pnWZ6019ReyYTr8+rVpZlckTl+R1KR3SsJSEAzUczVO/1R
r2vbS/ZCupCslM9pqt0OB5lNOrbNmymVT70tsZv0+ddE0+KtlE+muhm3xkntZ8XKE6TKMwknmTxh
2eDdsbVJmBXlqyaV5c2ZyCPv+3QpnD4o1XWP+3pEXJEnarybdFmg+r5Y66FcpNomy5710THJznkX
dH5lani3tJU/pLB7PB3tlWfXB3VTp6CAqB/lzRBf4DfQf02SvpAppxuZ9jrNod4LteVh0Wo2Y7u7
GCvpJUL3h73ryjNrTXWyq5ehTbaXsQN9l+jS5tXDhCnVSEq5kiwy8LVk3PdNoxvIMLdH1V6HE1JB
GqSPZAikXfmYtRV+Q0h5fL1u6PqtVrpRpsp4kQ+aooeCzsKK+ppmH69DC7KkyIc0NJNtdPPMSR/q
3JmIdal6gPqNqwMxOIK8eh62u6UUl9rS27tZ0Fh7LB/NXV0/z85Bu05T0gpM5PXYLxPEEyOwhuJx
M7bhe4WF03Bdrcmi41xybjuHgVNnAnI35aULkiWZfUnhwNI0ZX2x2koLW6Ox77tyUEjVZUKprTtp
jV3cc7Vhe88bJ0qSLXNXvYcbp/SqP2kAglIAPSiE5h46oSGF3VKPt3JEuTA0LWAjTS6vxHvltWYF
kXu8CRpeYDQLnPXSmYLUUebXo2/6UwdLyD9QYV1lQxkpkSYdGVTFri+HfNSXzZkA65s7ZnriDKMm
iyspUoegwXzbklk91zSbP1ULzji7JXltjiO5rBTj0yJvzqMlnQ/UTqdOG6yvpWl/lFpLuxilop+W
AcxN1x7Hra02cEP1+ARf5tbvCd336SxR6CPCNR1WpmlP3X7uAfgc2fgg1QPSOYek/GpPQDoGOhIg
Np4atexPSS+Pb0l+3Mel+6lCHUGd5NCgsgniktTQ0eVAKJmT8ueMzMlN17q6VHv91CZz9tRNSWgo
3YgRTTwMU+qafVED+a5yJyxrOmV2Iu6rwzg49cf+rUC/BnD8s6m/kw2dloisoIwu7Y47rEnroSg0
IvM47nYPFv19XgG1VNtcuaoZU1jd4SagbDVdDiusW9X4NctlK9i0QbnOrDzXpcCNr2yrkzx2s9fb
qXmW02wVKprPqdo9bfssQWCw11sxbQw0O6dAP1roJMQX+DkbG8ljkizNaeKAHiqr0cDHyRDCSfUH
JV1pwNtU7ZakAJmlNpG/soacylXPHibna2vNIvyR/R7XEKNa6uHUG5sTvA+sKegy3TgrfApn9G6U
6d5vFviDKNFS+YLi6rjstXkrEj051/NMhXsxHrZOcB6c5WXCqOMyjpuEyOu0ONV+7oyUvkLxZUm0
iZfS6BPbm+5qIgeKNBsO3eyQFz5k/VwPPW0Ks24vnCra+aQcGajgukoyb9Otmm7TjDlHfsO5wnAa
g3Lh8N8PC6XiGpmOOfzQMoRxxbaXODi2w8bAM/HDVJAKDFm+ulKf0eIvz92F46cnGvdvx0gj7izM
RNjSfDim2zUXXwYF0bWWdvem1/WgLiyUwcX6OV+FPIiDxW2pnV+EYZMjh2smZZd5QrPHwYuDAnoS
tay6AFJmchll5XGQZCTtqEhvrW09S+i//aqeIOdLsh6UWzdRHGXmsISrOw2J0DIC1YFSAtly3OOs
0uzL+5fdpgBpZpQCtvwCIqu8FY197tbUxEThmGmXNuHZnMqUQjn659wdyxqO4tQwUsyROMGeNxdF
tXp9/7I2YC91s3+UBooxs7nh6lh3jtu3JjXFbVdJweRDw7oeVsPuYLuYV/fOWpSwcXbpPOXWh528
U5QCS5JR7SCwU+qHZt/DZKGuPR4GfcxZJ4HscYaw2c3xps4fzGkdbx172T5OW5R1VSjBxI01fEBO
fZdP6K1adHKZjkQOL9tlPNiQWusm2dLHbszaaCYLiwttj/qtG0e6O0oKzO263SZ9Hz0Fnb33tygc
j4+wadvDlY/WhG6j1S9NN17hlAcF3hP31irGCMiP+pzihZFlffFWt+vDgC/JpR/WDjsuThy7wXpZ
slMfy25f+r27H7OdRfbyTS7r+U4DEK5an/rsU5Xsia+u6eYvaGLezP1uNNXd6qzmac2a/qa17adK
koNKbGfa7NQvNBOkioKur54b9xBnsKycCYP2/Uup2tSzbTNA5ZkxZEuGgWr6LUy8D2k2PZr2rtFx
/B7KKq2y3dQGO9t8MM5md8xXWceYUyF0iAZFyZ/ImJT1ssarBkO7W5fmBR0PjZXk19xWTwMZlju4
nWm82GSCI90qI33Yqhsczvom79PXsuv3sNwWehXVQ/czCTiMNjS63w8OebTWkDAF7PfeRSSfB446
fLTLKQneF7ih62miZ/lE6mBfjRYxmJGxWaVb5Y1EgSfwqNZ5skbs/3LyCwPHwpNSDLDIC5izc7NU
vllY+nXLe+s0by294mLhfP/SNpBOYVkgMcCu6WRPGSXQlSg931HjuNXQ4+8sG9o9o+qZZumDpAJ5
2sCxuRPRbpmn5W1yuvJGWP5dG+c1gGS7EHtO9J2Qdz9vqU2Pa/91hGFw2+a0vTVEdN6fn340EWjl
tUnzt4zUGpl1Tdm0okJVop9u5YYNpajb45rI1nipkDGaQ7bEUsHMTY701vTW/+PqvJYbZ5Ju+0SI
gDe39J4iKanNDaItvCmgYApP/y+g58xEnJsKqr+Zbokiqioz9157uDgzMZlr4bLYNUdW5E/XsaqQ
N3RlA5xWoKHQMgm4dCCItHRbDFbJs8fndLZl2uIoypx/Wxo8k4FclQwVBj73tcUmAKFVj29tF606
hK6vfCY4SdXE+yI1fsDUaNlVnf5GjdbftLCkemB7rY2JUiP0FG5qwmNuWp9Um47+4YZW53dppNOe
HyS6NqqtNq6GmQ+/KVvLvCyv+qBPtwkQZn67ob3LOzokqZHE19KDC4LnWVs5vpvdNYzJ8M+GmHZP
crV8nlG8csndY/o2Yv9vqtS7iUyNt9JN7vpXyAHiq5x0/Rz1AbN98z0SvP2yj/QHdRPadEmKn0rc
L8qq4ldYm8jsewbguOPXtS76Y1dM9bVtEhdrSnVLuZXddZD/d66l57YZT41tDdfFwG31IcqU2N05
Clpg4BPB1ariZxeX/R+TCvXku+JXIoqD6efBXmvj91KOBrxn3CGFXW80U4PzFurB1a65L1LBogPj
L2+AVeyhV34UEfctoWvmqRSjeYycn6oHw7uqHPZvK+cpxelJk6u3vuQZvnuHU4kEnbFbO/N1w6hz
RMiahwYpLxVlQTNcVIrep5qaR98Y2VsxiFOdj8aj0xJ14JNobHK/QPPJNLnJ5JWBAR2uKuCECgZ9
51f8/YJvBWl/hinWxdu2djtRQInKsvgsYoUXg/d003V46ADkY+uzpl7sTB3RTmT3f+3B8i7YIDGa
GKm2Bgln38x5ccHW7zJOplUITizRourEhYeCzKzJr6ngsKSpS2uPJQ/T/jB68V9RaQJcDe2iYghT
NE1q5VY8MbFq7ctyd5vy7oYf2jhMsEC1U54jSw6n8JybXzplcU5BGN7rQ/WZh3V1XhbNCbCkJEm+
4ujb44FqLssShtmbFzcNv8iucteW3l2yvGyPYqrsK2lj1pVn4gDD46YNEpeJ0ZbXeLLnFqY57QbN
m7jiVWKfGhHa5cpCgBJTRPp6r6mNW4VqA484qzeOrmHik1+xWhb7MDCLy3zhXxmdHu+CMEnfqkkv
dhlTjJXXa4gI4laC0LQU+ulmSO86wOEhNHTIcWazzS1wg52n/Gfb4Gepp/pcTul4AtR87mrvKUcV
PWia9XR+gGRpVZx8860f8287ywr/M9C77y7P1MaLQmTrbdYbK3LmDmUdUk4Y1rW0nD9m75ofqmys
qzm9QcYc0U81CLIiqndXj+UtF/4ElkP4ECoalF/EB135hZErn+b9fvlNxa75db78HQx/xDhQzykW
tQlFoKfNbQa0LsLcGdcO7HLoHOodWF9Fra3HL6exLoQfTMduEDc7AVDALQ93Z6G+eWOXfe/kKXIS
VHR5Z++pgDLy076EuSiuwr5WYatd7TEgkq4bv9SmYZ3KeUm7BkG0bb7jJQ7PcIL8bZlKNCtcmE4U
RNck1vqbTgf5aljPsaFCopgS8AUrcSnNJjvrGWrHitQw/MrNyrP6fuuGjgPbBIFmw7Fi1XZyC8tb
hm3/LcxwVBeaWzAw4EvZSlCbwReKsf4SRtVwyaVhr0u6risw4JA3u+wjyeMI8Qz5GNdYNsNvYBXz
vW6U4N8TgDRGJt5l4g9Ps5Erh+3Ly8n6TBIVXNKwo2sbz6l8unRvpLy5N42LgIDmejIaRHcVb+FS
LY19wA8zNijHk7ra0dCNt2aV9hfATg/YM8N5mKLh7GuYzcjyARoawBuJ+1M5ujlHKQtcjeIiRuC2
zRBXu+WHGgZAJ6Ho/mRB8MPIrGxvGrGCmVEX/Ag1OuWush6mPTTriXEy1LXipAJi5vwCVBO74PQB
0fruRfmLBMT4zTKBvYbmBJw2ToNDb4pftoxSkByVd5xS/WMoouiNSLVpX7kSN4CmI4AlOW9P26W7
ViW/Saccu+tkXERYwkSN8dyKpr1nMa75pCGQjfrDxIrMZ6kHqfCpdcOqdaKTgIjy28qTHxkAxaeq
jW0c2fjBXNf6tCT5y6Z+5M4yPoEr0uQz+CxzYt31RKRPj6s/9ByYtPp8v0uNMj22lvVjKnzzQ+/L
EGu5zUdbmbjjKdG8pEAMjN+5HOgyrDRLBAddtfij6rtvtMHeV3kAoNX+44mxvOhBvHNKylwP0PhX
ZpevTGN06Br13neAEaeiAXJUQc1IHQkcpA/PE4ECW+HzQWud1HgT8wJs6JQX3ZdKesmRD3H1gvUT
bnmC+3VVptZeOeJNUGyelwWOA+2DBBhvbE+gb2vbouIbi60IXELfXcZUbWoJsl4ZrPxbhn1fhMW/
w2459krXpC7EE1XCSyjrJruMZc8MsNMPQ6j91No5WKDoUXAWI8qauccx2tnA9j4S2Ou6xR2XdAl2
PY0AuY/7yCg/OMy9H0eXUdrFp9myj2IgpFWnfbVhOe1SK5h2PtkRoq6cTyMbb8z1sodym/AcBPnf
Xnf6i90d6hwyocVHfB0AxoX/l5gVRHsdh2XjvSrf7y6DVXcXx461jW1SsWqD1t6SpNkELo57AMfd
gS2XdDsjjL4WEbD1Kanipx1KpiuTi7ZMptHd8b1245i5tunppqz9op6uCiAglPnguix5b++SxIth
W6fNtQ8j+bR1Va+tIMZWVrNPaJEz3OD9okIrMi5ndeadhRbwmfD9Rxr6jMUlXshp8B9Bgcshlp21
Lz07urbz9c0L879pVSHNdYCnLW9onA/FnWZnd2ZgcxIpl82mcrnde7mBgI9h/rqlX7QxY1v4a5+P
z6pt9WkL3APpFaXvuWWPPHultc3nz11R9xJVdMTOZKb9PHqs7XXjyy+OKvRdELG1ePMSVjIiwGHc
Dh1nZmOfY09na5z3x+VVMG+SWdJhm4CfuIJXHZz6oQlOfjfRRHRiJP5a11yUOzJOU4Lx1/yl6TY/
Ir9EHT+XvjrYvW7lzHjLUDBdJO8iuEQGZYmdy/+8ihMXpZabnRMsxQxn5nt6Dg7pylv3XVpOeIYQ
gmNAy4G72fV+yogHYL7blLR/aaOmtJEuZloOaz9pg2ucWH/0llYo/Z8AFG51j7Q++26RMRm2HBXj
6Or3bmzygwy75FSXQX4tNYjaynrGGu4xDeOVpAfMRYyyoZlTN6DXIOl36pfRhPkxL4H65o5LRcXN
gwPc3WZlHj1dJoMtuGUzzM51lstXYycubcfOBYTktC8dF7IPWDufKufnYO78VtHnt325MTNoQvA1
GGnNI92SWNRtlZfoMaOKvnwVeMc8Hlb5PJuaysCGKUTLlZ5scnUILVKdDniEpI7lVexavDKQFJtW
uTOm0DlP8wLiwTk3fXo34qrYJ/VoncbUtU7hjL4Yn5UvNQstUZoB8aDXY4LY8tbwGcXeHj2dYqax
39KY9v4U0FIxvApKhcHVYow9XNo2d8JgcNHCxknw4I6sDiII2xVdAO9a9c6fPJb4OeevPHqubZyS
p1FLeUzyrDwEppre3HK6BJ5Ij5lvFwziWKBnxAfYnV85rdtrOS+yJZUpqOllKq/e6o5y3mXWmbvU
bqstp3N6rRtHv9Dufjmxw67R805Btf5mTgc3o5ipMtwieZF/Ro6b3XI4NVasNxeAyNlt+SMu5O/o
KBzMhoR2wO7Rw0vhldqlDLDrum1zipMwvNh2nR70yH5atK4YXtfEsy2LQyoAjWUj2LFRtBBD0uTN
1br6UB+idMQnmmbisryScXMHvZMcmP/FFz/34svyKp/ifK9c8yexvzPNzXhnFj3els2HPnQLtZCM
nMrMg6vWDAHHsX1ZvjLoRaw96eAFnbd7qZtuweWI06OK7HLTMJs+65Db65WcX9oZXCEx7/dqbp/l
y01+Xtw6CM+F0V3JvPkclBXvBkPrMfg0Aye38WG2AGSNpghe5tg3e526YVN4dbbuEuz+XieLSy4C
GyWHU7hHUzG5cKV/LufFmZyRPkD6My20eXiV2GcLBtQZ8vyaPhuGca3lG/QaGa9z2fWbVEZ0LueL
u5YHqIRrBhvLmHRZQjXpl0z9VJCVzsu+sSx1MHTEojavOOi465XqMY5t/mnQS1G9OKlUNrvAy9xh
Vjnd+JSvZJlhEZp/eiAQ9ZYU6Hg9uYYPDbE0uq2K4c9rRoSXx3W9fWoO7d2pa+8CBmU0doke6Vuf
gO5/3cOlhciO6bW9eeaAr+ktjCIivpRLwkzW9kB4npeF2x57eA2RNu6zv1UbifP/lrYfu1Xo9k+h
MwUj73B4Lovla++db3kA1QfjAc2EGMb+Admd5EPGyCClg/onzEHALmTEtDlYNodnEnilWuf0AZ9w
wte+hhUodody03kpLmtNYpUvpXeymsw7eYFmYSSqv+r8izffHtN/C4FO+87QvutN/N3WwuaHbBiD
ehEoLifHLGgSmuybOd5C00c7r8Hyl7WyH8Kj4CEXR3v0HGcRlL7V1Dn6N6dAK+G1UXzJNWsLoF4Z
gCUTvjVLOCdKU7xcYKe2dVc7R7V0COcFZVh10RiRkZx6ZIfUmVojmpB5M19ojH7Fj4sjVUcu0nZh
/Q6PidiHxH4kQPYZehunfKoB6s2vlmUQWDo0ipMwOCUjO01ktOmtMZkNBr3C1akx8yag/BbHw/BE
MxruUp8pbu1Jc18NTDsC4SWP3LBxqJGrgvaEqJ7lGCzDyFjHhV+gd9DxwNb49P57uAgUdod8mM7J
x3JRivLSfRNZ9eYQ9nDuOmc8LCMiu/hT+gIHKexaEOJDzJBJRif+nuZsxx2U/jG89cCuVW+gkPIb
/ZaUaXDPGi09hqkJ+q6O0GYXLpa+ecBUOVVx8FJGuXovtLvBzSKZ678isRmHxiVDsbIJD0QUtbsp
hZimVPM76X5KJw9PQc7Av6Qfty7QTJ2tiicYzNCXRKAYU71K3pbRcE3galT+IIoGqKE70V93Xp6f
o6cFTOSfzc7/7YjJv2UFsWETpdQDrnC76XSQGO0wnVIH97vbcmsarWvvev65GSPuH40q9TWUbHvz
b8rnpi/D7VsyBZD06GEDxUKf4q1KOhhLjZWepLdqfRUbxK7NFQQPKqgQerbJrCFZVE5Z5jJBlzX+
svm+tiwWsL6a2xId8AkqbmwqySYa0q1V4Ssp9Ax37QDgCFSXvq0UUea9KX/25Na/2f08tibL86Qx
8XQ0Mc0NQXEs2jZ/NEX4020lLY6BWVTVBZz+1JO1mJtOTLJ/pL2gy1W6RKzx/zbnPkTWRe7VN778
75PDGw/3okJbt3KGtPhK14Eb6XiOdbCxC6+4KwIa9C4fjJx53h7lzNOjkUZaVlhwELrmtvy9TA7t
kFQ1ej682VELcrFwGG3EVXscRybp0lT9sXGJm7Nl2149QdeY1K1wn9Dl2VJpD+96Xa0FOHOedd6K
0RidV6sq4p4SMKCM3PZxpgGnmc9/E8LawWDosin06lszjPiGtZrRcuy1F+IZANFG1Xgf4/GGvi97
GHb3a0yy7kRviVi7TtCeImB2m3XYxRLNf46WLD+CGrGSibAnU/q0Qg4R3QPT026FnuTnET1bK7Ga
ciEFtzeWWPAK/a9hSNx5ooxshvHgkMug/zN05hcr8aNzNzfynVwgTXKZgNOQOul04Mmz5RXSnXwd
RBrRJ+YxnEVMyxJxDzqnCSK9KMgfrY6R02be9YVWxxx2MpxtrvUEt/q4Vxw5nCtIYefeo36z+xTL
imbW18mPxNWYF68rd7FflkeRRePZCM3hjHb2M+gH1wVVNeANnU/aZXGbpoQvy60MKIgV7iu/ad70
XpfbxK7FOjLtp7ThiRVx2R3+afYE8t9TSLPxkmYD7OTJvblWF7/aroyRyWRiLxu9ftQa+kojr9qD
yHoeupLQua5I8mQzuFQQ4ZymHmWavhY0nT8a8kDOE1vfaiJapEfEcFyu0MuntgazRbSrO23LjM/F
1CHmXcMeBXmXBqfIyI6OE4bHHMgsqP5h/U8Nyj2+3bQZ8xbEWyv28unsztVDE5rBJRA8I3Rg9koW
FhPg3EGJilBxFmm4hs50omoEdm1VeXsKNfYXDemXAXBDaMkhklb7WX727A5lYqhHa4xMtUDF/ZOH
TWEL6EjVdG9JJ1onUuKbCXv1huTJ2EWgIHk0SSSpVcdtMqYv5lnjtoHivI49w19HBbNwvTEhzAYp
2rsq04Z1LXTrIs1eI72kpqLLsuZk1hRKWz+sphP0cfvfBy2dmBy3IZbl1GSLNedLkhgSk8FP/Ow8
hyQVx+teaCHrZze9aZVyT2oW8qQRjds28v0rmdfZ3UIUlReQBYKx/pZWvnYRxnTqwqZ+lWaBZYyA
wXVedvIZGt4xME3uEI0dX93Mxpelau6XSFVuik/hxkh/BZ0dvNm2CQ6DK8JRn7h8y4njJTXQscgu
xfDW+d2zcRLs5Y170LVKso8l8jn4xQqJTX5ApIoxVS/lq+5bVESWmW/bqTGQNtHuNRv9XlZOukNn
1M2qSnx1y/C8EEwqSO97dZHj33PSDkgg5PRcRpCeJEKRs8n6pwsMunfwk8bX0KZ9YbI7+tIi6kIL
vjCrk29FqmXrDKXta8iJN4S4Djg5+h1yJq4bV9ffpsIetjUqHzPWzY+oiQ62pxuPQfTdk3nk3kma
dSf14T2egG2YDfGIvfTpZoX4mroCwMzIPawu7Wk7zUVKxtjAphj+95NQgoubMz9tqCIfTtzLa6B5
1toSabntpCn4CHflH8eUv2mPrJbxSJt4/luL+KJzsksdDWhTVPGfV22rAeZhtrMnqO+31VUlJ1Fo
3Jclc/mbC1ixa6HHvydVGe9JbblP4nDm33SxklPrvFzTBh401v5H4nJT0xvj1EgBnbZw2i+GAOyF
CvVDVmxC3uTcNAtSuahaZG6d98wlnWkxAg0RRCBRUJkfCfrSteza78rViwPDofpDN4LnEObTzyHQ
3ird/z0Wip1n/kYbq+MvMaoLeZ8Ioyc+sxG/mCeNURJ/6DuiBIVDUWeAYIa0vJKzc7dnCWenowkV
kbmuNWYyUzGYm0WohnQJ2myiGsQV5kdfmvEu0+3u5jnyMCrUgOks5Q2N7oVM1N5YI4r2ih4DFWyZ
z+5Ly7DhrOS9+q4x4/FiG6xiw/lfNwV6HQ3teoCkyh0R+6hCfrFqpzwaQdxvBFFftNSrig2Sm3k9
mgGE8cwlc9LBzDsM3sPUsznpEze/j1pP+OU1H8zhKZmhnTDdgkDFkM9j81bO/1jVbymwvB3bBbEv
MkWbGsUxOpVRPGqz/t3TnG5sN35ZnoY9ORRMN0yrOAel5NKCJO0o6MQeO7f4ZqDsXTuFFu6QSPkP
ug3FOZfajzqx3VNYUD4QG1u+Q4D9a7bWwD5lg8bixrN2NdwSSe/aJ3dog096BJ+5nZEm2KC3dzIW
Inu+eCFzY2WU1YtYM7SeHtLdRHexfxAp9j4aInloBEdBva3uZWAcxpw3fuWEYNLrAbZU5unR1jM7
DtckYfpd+SZyqKUm4FOJoL3L6UrExgBAHqcDguvuzREtMyEx1Qf4gS/dktp+2SsdF22Gr8VHm6CB
qw65GhClk3+3wgSqfpZqOyfyOKARSz9VPD1oldSvVut2/xs9B9yiV2VOfIKD8PDfY1iZjrvXFRI7
RHQD3n3ni0K61pPVFvuXUpHjpZnJ7zJRBdR3NzgNWZ7ueFKPSTe0m+VRrmrtno6Od4xnoVscd1/m
h+fgqDDhsg8nR+rhXcAjvzOWyuFT59Zu+TOYqGuEG+bVrH33Xtv6KkVdwDghD949Zk9caqvigwHQ
tB7c3PuWik+MYqp741CafsRWV270pK4v9Zg9DaV9D7rARWtVmJ9okTeJnAgK7/UMfKZ29/0yO5jp
oC76vPRxSyRnYr34x5S+UplPMlFB7RelE+7ptGdHnzc0N/O8fcfZux5Hz3lzsKES8mudlsWZfTSC
1Ia93TQXqN4aF20WJp3aNY+zz4BjvgLJvk/nd2Ysam2WHkUrskSjczAvejCeAnRPJ4s++y4ydVy7
3Dlv8Omzd3jxAPcYCZBeywdimKZ2DSfUeev1/BuDI/2EB8h5W5ZU2dcy17uD21wM2fcSegMNU/Lg
v3RWEfETdsnZ7Wpz3yVmfA48Bf1hisNVyTbA9Xg298AT3rcZeIilqZOWXoH/u/MOed64GKZGcYx9
ebFnJalkBC9C1R69+QIplqFYJsqDzV+R54F5RmhpnpdXhOxKina6aSn84EZvYGwFurosC6dmhAsR
ucxStjIw+U8Va430xyNfUom3Pg3dnksLLN9yutLO06cIHVVoP0hct/ZLn2rqmQTTBn6pQJpHoN2Y
alVylJ7p3mODxELBtYsb9XWWgq8G3/qVB3I8L0uWWv95VcyvSuHRF7Uwh2so/Naofe0OxVSeQVio
i+BN8qC9ScNCwjb5ryDjYZFMj3qUHA+vh6vezLxbxCMbTUTOhf+Y3pdpE80um/uV/s12FYOcSjv1
7jhdslnjsSzLl3r1qx1Ue66xHQG5rRpozbZ66CPlOW3z326jhnM/esPZ6GJIMn19EHk08VmggFKt
2RZQs/m6Nl5IDNpT7etAX8eoT5nr5qu4KlugsRKmvzuWxTzw4AjxJoD9Y5XtyijA6JxL79zPCyon
75xalKDFNDR4wQn0s8zpHqSZeQ9RfN4jmsfESSBInCLD3OeBoDqZJ2O6lVk3Mkqk5SvG7K2JQOPu
1krdYtgeorQ/p1SCNKtMeXCc/hOjoXNwTc95aDZdHnjFjptsZC2zr4Wnh/uirX7kjZGubS+qv5QB
k19Z+/altPGoJEOEtNkhr81uGQ4vc4hlztPazYP6E1pgJxg5xMPIm5gNpxbNjUR+QGwgiW+UzoKx
5jzO1+dl6f4nYYn3e0ww5wHnj/r/tzR9iIhO5TC9Rp2iZh41DA7q2tDkpswX5gtNiHZWizDOLauv
WRmH+3JRIUgzqrd2HRGQDdqZfENmy9zQTstSIQo8dSYYgsljqijLbR4NDGFs/bIso93pFzlLQc2R
Zo7VXIX0y5ttkGthuikEjvnLvLbBFwwIQwNL2ubKJqWN868/B73wj35Kn/i/bdHlFZYR5BHSTrf/
36PbodpcM6NFRT3PMBbV0bKkKvsb1ZGN2DrPngETsoNp8YBNA3CH3O9+DDlKAZrKL/RXn5FGozgp
IUZljfsknhwoaj//foVUtH91qiSSKGdMcXb5330wTqcDVbtxXI6i3MLuGCZkCjSN/TOMneS2CAtM
zf1JWNu1H4Ls1JXetGmCEiP9bJHwO6Zay720pwpbWU1cH52hqTeJURB/UzgxnKQ0PkVDYB2y0LOQ
R5HDaLnS3kVDiYLNDymURkff2A3xK7REHvSU5I3sILCqcorWYae8m+t40UrzceLtUXZ1v3N6xzWm
iqdGkDPeT9ANBW/gW0tW0oVk9crWkSFqXvxhRs7IM0KHnxN4OXCSGjMSeo9oE3vWx6R35s/lRQYr
gjCOkktWypvGrBX4Atz4tamZFVUe0ZLjMJBsko8XWs7uyIzODlbLrdJmJKlbARS2zI22AgA33h2v
OYyuOjEtBoGgHLyrPvt07qvsnyLEj5p4o9ow309+4T9lAfE1wBOrPJVs3KyO9v9Kd8vQCZiYW/5l
OJWnCtUXCqMOEuUsG1gWvJB0s0e1I9znYZRufyzCgV+S5HqLb3XW5QQUvzknlFbzDGVo6LBRUVPO
/0w+CkAVfqpdjVIb3q0Y/iNMt9n1tVirbIlRsqYVLPEdr31nTnJqC8s7P9J0yo7Lg7M8M2XD7Npt
QKh6VR2dCX6P0NyzDGDOz1Eu8l07oYEnQC9a64UHEEsERABZaX01yD88QMiHYV79WgSMI5tzavCO
9YH6DqmiXyt05avArgbcBG6ABoRljKxoY9cZoJyxJPnI70kqKZR/G4zQf/fH7ON6FIGTPpcFgDZa
Yw/yV9gAtKyYOdPTnsTJmuxDM4u4lyWqsHBkHhitkEpjnRG/eB50vb+p/y65kZ+HqNtoMv6FvqKg
bOT7uYdtO619f4SHwmDpbleFRvoA3YuMTuolo410xJxziGWWr1OUGGiN6FItCxmL0C/IBN/luaSl
oqe0AGN9fOuEEVwFOAX61zArHBE+8OFpD7zVh4cQNepM/DDXoXOsaxbZxbFAg3Zc+tEkwhhBeDXh
+CMqyBC9Y6JZjYmdrdyp9WnUCoxvoW3urWEcZxk9/e+leTEPLDLhq0Oki3LnYBRhthWXwamFssKV
CS0Aze/EYPvrRMu7rwfG1sMA/K/9gNGAKoaf254F68ui06Mcf3NR01/NJOotMkj7psgUOFRhufIH
37vw5/q1kfTHtPJD8Bk/hp24MEyIL+n8ACxLOH+ZUAlhL0wIQagcUI2VNhyGcgJTElvzNuD8siLn
rbYDSpQ2F++1Vt2ENdRPz0vB3CFfQL5r+QzzXGNLqspRc5V3qqiGVunS9SNInmM5tg61bv0YhOY8
fITn1yxIL8tXGd/ZWTeiv6XRuJsu7yHpO9L6EMQiMCAJrL1nYZdh9FDM/eFFXCmzadXEZDYhy+RN
VOPPsb4p/okaJG8Q+y/GPcbR69groire2aqiA50MHGd6sx8ZDr2TmnwqU9u7L18J0c5emQbznOsR
J8TvUqJMe5NTT7fbUHurxKUwQvb31k0aJSf8xEio5rvrMLWKDLPoECMf34dN9XPK2jmWA7/rzq9R
DVtDrIyVcnO2ZvRD4fxnxCj5u+WGsdw5qoQwjgq9eZQ64Ec5Zw65F7DbKLbhqdG8nWb37moafW/N
f6CtPjgwksiM2eLrYX5CJ2PV5Xb4oArA2KrkfTQGa21UFki7sk9++xEGzvk5KPrk4OQuEE67ttYa
IRElNUMCzychYiBGj09U6ktzqqfXheE3C/UFb7VcGbgy35aFtixwtzD66Hzg5EtzXwueQvNtjKJ2
c0vnpof4q1VacVjUZVL7XphSe6IoiVfkvBQvsoS/lh4SqrHHGGA3WK7xyA/byZ+YDNaaRR5IP1ob
3RfRifZZfJ0QN23j6s+Udu65klb0HKo+WtlZ34Cr8x59nn06cW4fMjWNz5JyliJpPiZnKZBpkVE8
1Nxycz6zDnX/g1oauJSW3KVTloc4DYONU1vqq+4Wm8r6i3/C/dbjfdy5eW8cUqs42a0xPbA1/7Ij
CS24FdNZ6/TsTZ9deEXhKnKvtOxt+TPPz84jl45DVQaMPWLHyk9ji/ZfI/WpyxS0tLoJX3kVNpcq
8f7ok2QeSpuwY+jNVInICulQkZuEgF5N5i1XOY5w1KQ57jzR1hdqb4BHk0I1GfTjzoqZFlR+FFHh
N+218F+ZwHvRzWrhxKKXVSuL2zW5cU6YEJj2X/OcMAlcqSqO1i2fXzjqQl2JLlRvcUlSiEXkDOJw
lZ2EZ4JKVJNGrojB7O+/Q3c/9slxM3qQv0aL7z1Rl2WrNdwwu2DPuyA6Jy25lc12+fOsW2Or0a9d
Zs1G1EIjBZf7AdfjcF0kRMG5KLbOyLJzbO2mQG7N788o8B86DtO0eShZZsRR+Z36g573+k8Qkbfz
FKEEXkD3FZK3SyMjq2j5VwwVMhc5N14oY9vS3F4tA6bsn0Sb/US3ARIEXo6WbS4NlyKxIPuRGbax
04bgjfFjtSdHJoAiNigQdgvCwFdNvVtGA8k8UIjbmUKhFbO1PgSvxicYj1gr9yPtxQPwDpSuFEK7
KSnzQ+Fy8IrZfq9berGxVTNuli+7vhH7oWug26RS4a1LFM7QnBEujIwype0qmbbFSOz4PkzBZCkW
RPAVcYOtz+/9C+WPe+nWpmfS/56XxetQSaY8k5lC1eF/SB+YZpuVIH3JMZ1j7pXvhib6q0omQLQy
TTfQQIS3TrQsJ3ZFfhYdnZeApORVM+Ew6Afd4cLK9lQODiDykt11o6WmfcRZcywqemSrNviI2qSg
dW9VK9dz848MyTzDnwrVKl2uLUKHdNP7mTrbSafOXiyHtWXBK1GzNiaeVTJ5mJCA1ubfgizUd0uN
F4Y5IqvKniiLyV/CnD8a5Svp6/KFZlxbm0XOXU2a5ktlVr/xUz3Ztp34o3W9/ez1lCChhO6owvDy
VDozLtP6nhhmcoz78FRZMtlHQfcbc5Sb7A2OFlHjehK6FJdUBX8Mg4+EM6tIlqVwHzk8lZOvm6iX
/4+w81qSW9mS7BfBDFq8ptaZpVl8gVEcQmsgAMTXzwrU6cueHrOel7CsuuQ9VcwEELHdfTmxIMjl
nkaztdqj5cOgncyivDvLBL0cimifUgAztbP+3qbBA2dLfqz4QD15dvBPi495pytCi89FdizpQ84i
DbWp4Jn4NWY3ONPjk9PmpLuZyyMFowCGrJFHVJ2TWpBkwdeadmmFYW4swgW7RsvzdyroMapQQFJw
z3tEkzhOefc++Ki21uhjOFWLndvi1JCaq0121aFhEoTCUftIAoahrtn84MaVnsoufNNsUsSzsiRy
cmXxzGMv8vk8hvMbnmWxD9Iaf2OoDWe227AdU1IdS1ZHKDNhEaa/3Hh4qTh9nEXpXRy212vTqm+1
2ltibOLGXWsUvI3xr2JOEMn6pj0bpKZJu9nfELzxNYppY5XkzcbOCM9xwzPP67pqb0jsj1VMfSyY
gu5owtO4tmR0+mZwQT4TAaXRLNiC1MDOXwDlAeAxlOdhrEDm9fOfsKJGZ2tTsrTmgc/xWyYpYAib
mgrbM0+J8oHlWYonze6KTeFi9Wl1Ug21Wsqm5gTFEBrCR2fhj1OhB2LEMKZxHq/62LFPDh2zuCV1
geE4cHbEfmiMyIVz4pxlbYs6i1fGcmjyUgfbn/8Pdl5qEzA0nJZXBgfk47xQbyb3WXRUjyN26pte
dUai+epMW3Dcy8B9IjT+j0GXK8+ccD5WbijXcQ8Hp8YV4HTWwwQRQiMdMvZi8VkWtNFm7aQ68Ot2
Xqf5LC9dUgsTw58Gdh6WBx2KsXntd4X0+ovl/Fxi1OxYs6sgm3cyNfvBSQcfK04/Ps9ddAvdlPOO
NeQHTnqH1O7pwRhn58gUuWWXsRN1QytI7b4FAwkxq0kgIcatTvUb7sqWwvbO+WkaEd3lUdGIle7N
b3oxoGsrHyaBsvr89Src9VZjXXQl4M5qCShuY/MmkTOHqXa3Vj7t68jg5+AnZZuMg2cVIMzsEvwZ
uEYqbiea8N+ZExyMHskJLIrxxHAv27qu8weVtVkJJd4F9pjdG985+nX0aLRxuBXqYa7HJPDsVucK
LYItKhy3v8Hv9l7L5PxrlG7VLc1zKp1cMXz08sp+C2ilqFZF7aQXbai+eZ43Pgdq6VLnlEi4LpF7
bkwvuYtR2mRf0CELjleXv0vs0g6VtAKLllfY579LjmNqRRV4sdUCWVyXRRDav8RJM93hYr1GowbL
s06tJ6BwD4AP7q6bsKW1ahYpGIaf8EA9phiDeGDq2jPOQaYgIVodKZRrv0x71IynU4vW5b81TO1H
/Eflc+sKdGjPnbYRKayzxdYcxd2ejwMe8eWHr8NsQExmSeUsd3ph/BPLgHASQu25mmJnFapInEF8
49JgZmBoQSL/uRcZxvyuKPnUE1ULCFVtx6ajjCfzuqehty6qkG01uW5w+Np66xN7kb4Btx3M8rxQ
QeIYOWrO4xOyF09v9Qh3SpI/lelysSS9dqwKy91UaKUcR/mSxHF/ksbgcePonENlJvK+UAEMWzwT
wNHGFISpZb+7szROf5e+841TkSop0SuvGvZ/PA/G+AauLKLNWLyTrp9x8OjfsOKOGN79/JKABbi1
RgdPWNT/IAX5Z1xULVoexacC8e9z5rCoB4N3Im+Zb/j4MZ/NcJJkeHrfjO+hijAvizvM/pFI93qK
E1liv8SigC1/pec20zchmvemKS8xzrtdnlBSn9tDsqUszXoZOaOySUnnb8wgV6aEO5T3OOGdLsj8
lZbWCYV7Md19zj5OPJd2vjFhkJpjmFGv0A5XyJkhPObE0PaZCtPmWk1ZajFRBzlEQ7E2UnSZxTVo
VAFaWjaX8dV2N0XidzgF2QcMcUzFH+SxOiKwpBv+w7GCkQ1nRQCRj3fH5knOmwD1lzCOE998tSyv
jOq16yLCBEFw5f7JoWF2+ge9spiYSf7T7gGvYjAFpjVmrMtXZWbSI4IM31SxdnKXnLJaSOPjYmJj
v6bP7fdIIuxVxcJeIR65Ec4hLY6tk0X98avo5/XsD857nrSPph64ssvqNrtJRPTLkZtEN+q7uV+G
zlEytLeqfDRqh8sk6ogCkh1cq2GqVY5EHys0zcVq6S2wnozxhI0s06IFrRJU5SfC3cmGkQ/kNheD
ZybSmppfPIMqfbwsU9a8ZAKqjVnR1us19oC3csQjx5swk7yTwPSBI30EHU5aP5Ha9V+hzI3bmDuV
PayYfrdPXTyCyLEocZz74K3S7OpZt4v61iQe8TLinlTGM8uKwuggOj6HbYTH3+ko2usVRCY0bUYi
pTOruuUfbhoWP2ywuGOd7UczdVYc+BIeSF5waF2bLDMje8xXvNOH1p5v+aw5h2GwblXWeauBYcaO
jAW3bLdo8sNkVgVHXA8COErlTzGTlmbvgKVMTXbSgbJyDDeknh0cXxFmMOwGWNhnzeuPucFeV2ln
jQGeb3b7h9/Uv76OtCgx4igN87EYogXVjeCJhuLatxM0bAZVq1Sjb9HNovLuq6XSdeva0eXU4z8t
qwKvXk30HeRS8dR6RgWv1VGSQhE7kApK8jucQ+cbSuB0m9oOjntKrhjzAs8hOFyUCHkk2f1uYvow
Zx/lFJlUtycxhRt2CyO4kBauj+Qs1Ykv5S6jZf50HLPm3+m3Exn2eQ5+G+ocYKnFV8HnKWgUA6SO
tr021uDGuBNc/svdMH7WGkbcvyaHxd/wNSjtXHzXfTV3MO7NsLlqUF9IocpXqF9cA71jnzX1/FkW
xCoY/6QB262f9IyJGc1fgAEWl0STb8Ughr1Vw7GoHASbu9k7wPmDuXsZpEllaMC5NjANyjOm+hWw
0b92zsXTKQUBRMCCWLlsI0peZcJ0MhU/oBRMq6rkDc7BKNwK5crsJZtZkbrYdQvI0EYfGz+Hvvz+
R7ryUiig0rKkBUkyLzhHIU/Jv0vbmTSHcDbKsK4t1pB45CDlx2QzCmy0l9YuwT34gfHCYADXDZ/o
gkavfnLxyBAXMab2lIjyeVAq3LLwOc0vXZve2Ka4D0cJpFrsZo/J3ll5PHHHtINdDivyVs40hzKs
9njK5c1xEYcnW3u32CfCFDPuA7v1m8DI7i8uZy8tGVpH1e+v/AABc+MYcXq3FRKs1ezs7GqlrGAV
5O9uxO4jVqHUStNsOkhd7KweBdQlSKgGb/VGR34m8F2NH2OZQp1XD0nen2HPh+6RmIO9CuYKyLU+
vTUgWHb2KPJzqpgk+FTorgwpCLAIeUJCzmlamVz/ACju39zMyEThCIgK8iPpQVuBeKI2GQmgsu0n
JMaYOG+jF07Tx9m38dVZE0FzIeZr0Wi/oywtT4YL1aJm5+VGJR6E2KppzNoJW5A1BiUVxMWNal+0
Q9zo7I2MMXpk+94zoMHlzJ6xoGGcnIirigAYfw/9bUBBfXGcqYd2GF3tBED86KXXTCvGOz/AeJcE
tHe9Rv5j+d6ED+bLzscgCK//f/gVixcdB02zilTOkk9/u1rObBSPE55SSyuvOfPdk2blbESzSnwa
nTPA4kEtbci+n0dcAJMw7pkBeygmHnkL26ze60XSXAdJvZwdZK889ZlpygRJI2WbL4O6uA1WS2FL
2kU7LYXasEqGot+yB+jXbWM2L6KQv219oAJ24nRoKXHSn5IbyUX9aeB0ti0LI99K6qUZwVIZSGe2
djFqAqKLrdGqUza2/rj1a4v3LBHZ2YjynZngyXQ80PpEtg32JQXknzH4GM1JbgeOpau/xz+wRUR3
UgJqIiA4V/OAX+d4yTh1AB0KVCIMQsquqRp3I/Ve3EisWxvuUf5aJhPExeUs1AhCa4WfRtvMA3Bo
F/mujUm3WcwF6ZEtmm2k8nrLktdBe3H18BfsKWvf9El6c3IVWG0SrKERYEsHSFFA8P9pWfLUOaZi
mM6bIgMmxq1KXD0/WuFwxgSN6njmLOmfK7Zm29Qke5lOWP+ascP/p14ti68oVNIaKXBUZnpLLQGf
k0OWZR7GtDLfEy/nmetgQj9+fVNY09dmaNkGJVE+nYUaVylVfTZiMmKQmL5eIfjEW4233/WI+qRK
8PybwJBBZ6/81Mvlu18iZS+/hg7YexZOeFkQcSSwopWP8+CwPLlyP29W5hgSDM2mlDfFOvdlON6W
xa6FfsRB8JwEJeU4dK8jv43RZVn0ieG3yPjgKKUOv0h0dpVMZaul9dvhlJmHSInGQdTpJ98DWbTy
sI5smB+RfxORPE+946Fpt/PGQmXlBwEhrku8mm7tp2AZWm5s3PlIHwFmIkDDIO6YNrROzFN89tQC
mozkfqd1HtzF5NXqoVeaQ4cZ21EvcfLQcS8ayojwt61zdS7Hgm1CLEN4rlr/JXF1cwMyCw/Df/7H
5ZXXu8XuaxsbT+aBv9Vj0SHIORHaOAddds/6Fqh+LRhzjZOdn5loeit7DIuNpZIGjlrGKoPN1TCS
tmvcEn09XflAyqOAW3LLLJIuRRuDw4kaMK9WDNuhIQjrMj97Q3bw6Pl18xetjcyNbNH+pRfQc6ZC
fwwqtLPB6VIZAWLL/oEdiUYnos38/izGkBDvE1G2c8v4VzoaU0gIGTt0CuaOAEEDyF2Zp1woyZc+
LjBTySn7GEXCKVlliEs2xBQ/d8d+yRanUXz+eqhPSfyYVVh8WXICNZdYJcYbeGf7ak6e5B57H5Ex
rR7kuUpzCa0qevK0OtkvaUZPkaWWV0vCURvd7EBo6YBQ5J581X2+LDaRZSJTVIym/KqWpf+74E0A
piuNVxUy/Hq+LQ+55XGnyXZNtN49GV4CTSVtu1PF1bp8lSikAm3Z8FrZAGZqsrI4eUpJKMXFWeTU
zXhY3Nm646qrS3P/TAA3DkIznZ1hMpOe2Z8/QAEIpuT9fI+CO0axZm1Cr9naRhpfhDMwo3HgZZ0g
eqz+hyGimS0+Ighbm786aVMBDQ1i97sAengMnPkjXqYSLXPHHWlje2/CQ942Lnjo0bOsh5Wk9gMS
cIyEUjHR9KBHowAee6wJzNwNyhB4y22Vdqomq/pahIo84QWoz3xguYOyl93AN54vy9K2Uh6mvr1x
30qZafU8AivvXFQJmgnTmc3y5dgM2lbn5L3ybXKQ1jEzeEhUQ9Hi9m7y6qThBFPgz3plp3V/xh3K
lQJo6WRSAhpGAJewl7PCtf3Jfl6zHJww45gx1GQxVOipMmI1reyi5y7pFCRtvEZ+Qu8HruidnDE4
NkFD2SlS8KuwW3qkurg4CYeBPyZ6Kr7U1ZlzTKkZpHO1cq8eNr5k2/J3xr+80lsMZXImU/RZ5C5S
mJVNZx5u03lUriXXKY0j4WjiF3rOc7+7p8AOsFkUxPwJIz51BET2DjQVlLRGsaPAC7VwBEnLED/j
3+uwfBV51tMU1RaybWpfB6Uxx7XVnSEUbpYYWmXP/6bS0rK8c7elWKe3vtOGHiU1YOaAeeAhazAu
eHDLNm3mm3vRCdLH/gnvvfvcpMwD87z6xSObJq86/Z5V/MNvqgYNzPK5ubKRG56bClPG/AIzQFzz
xJpeKpFSNcbI6KAPzE41A3sbUf7mYRhej9IiaX6rw+JaMD9dhI5lKyjVfjBICUqQejGTsAI3iW9m
9t7LAQHElsYmpOXHJjs7FsZY7cEV2kfgT8dKzfSlOtqrQ8yJ6I6+DgbuoEUIelyRrXP11A29aCbB
kTS7xcPT2/GsOkwjjxOXNJtuF3Vmf+t6eFCwB7VdOczGBR9MfJg/hn6iYoVD7z1Qi8GkjtC2k247
L3zwvEw/yrahedWHqlMn8S4OHHkfw64Fn4j4Bjk4vjOhYalBkdVmQbVV0N0rZfxu4WHzcAMR4fGI
ugUIuxtZdG+1oxn8fw8ONSz5tK6ggOZuTYgegvG2rm15SeyeplfzY8zQgg31MVhcBovfYOqGP3GS
NEdNd6lZRcDcNT08Z5iQ7jUbMeZ4NPAQu0UJ6V+72SufgzgB9BnrZDO6/tSlBvx49oIA+/wENUtz
vrSVRWARlYZ30iU3jAoA91Dd6RZa3bKtKjj1cxomjRcvwHa19JY1HCafWbp04YHUiFdhabNB56vG
6LxjqQVEYYyQgxYHbOPuaCiaevpWidb+xEtPAwunxRu+1v7QC7wmSZ5Ts1VZ7u8h+QSO/ioNlUPH
B/3wDEhsWYXdZ1ZxaT5uGiEbTM9xQ3A6nc1feD/1fd1EFXw6qd+D1q4gIXbdepk0YftLvmZOuRPR
oeY5/i6a2n0a2/lJyiDBEeNyc7LJs4J9Voi4xczl6U6JU0++6uqXX/5BauXpLAEKneb52EkfXpCd
QWurTIPQ+8KdA1fanIes3mVef//auAGwSHdwUZhOexEWJTQ5rLEKTbos9jBz4I6mEkGraQ4ONuYd
0sMT+I3pSAoBGF+U10fshN9jdPM7g1zKCctOPxg2Y602k+wTIZwY6wnlfb3ofFHV4LRp/L3Ra3+S
BPe6CIP2yZljbyMKnS5dqLqRawwfIduRhWSXqwnc8qpQY7jGA3FZo4lyWhWHBVJhxoG2GsMRSJLa
HXFx7JpkzM/LwWU5wiB9UhlpZk/56DGJjDWajyxfs1axxoA40zlyMm0qV8ADjHXdI6PMSY8xaBL2
iOXRwxVvMJDuoqcCtsLDc9n4M2f12FHGzimW0jkxyPWUNQ2mmQzJNMNasQpnfuXedvZBoKw5L/sv
c2ynT1o3boAY+C8R4wOyj5SEOCo/vYCRliXxPpMoQdnLxAccYP8A5XpEAeXDeHOLY1WpQX5mfzY+
qYJFuI844VPH0OWryE0B37YU4WiSflU3899r1/108k5uU8/g9yiz8YsmhnLlX5SaZLVYxTpfYmZj
enyY2K+7ttDuy2LXXbAK2oZ2KbfwNqNl8xG3ofnBXcRaP5pQMdDcrsurKmtg/o2Up2oGTxPpySPR
J+hvg16ODNM7MtHw+PaDA422Q+bS+6K+63rw6NOKkCfC8tdzs61LArKRpMOX5pWt7hHBCpisPd7H
McSjU431aVrAk7XVfirJ4yZHw7iJXtDkSjUTdLK1pwaQ5LA77quYVxc807L40zAeOD/RNzvEv2s9
cndfz/vYLU7/e+OCS8lMXbEpJDJD1weFC5DZHNMm/uGYBkcG+mn+e8tSauH3HWcj2M4lB+KkjPI7
Kf3XIpQzTXku1r4FSb6IpbRq4D/BX8KhxT+xnXa2gdn8LmDhnAI973naxc8mZpDbZMDMHG2Xz7CL
Yz7gFn7tOvM2D76DG6ysTwPVzACy1lkwUrHXkkSc1YI6gmjkQYTGiFmdl0UDwr7xqjZeL+UXsisM
WMvcUI3bWIbiupR0oA517OFouFhYBB3bFsSoWduUFegCq9K/dUpOlGCDTh7syf0kcf3nrffQ6Y90
Nf0E1Zmk5ZRoyP/cIs2x+WFy6mWi5rqXhvztibeqX8Pz2vCm08uni+K4XBCG8fK/vyvO/8M0x9vl
WZzubcOxPd6f//tdkb6wNRNI9NaqMavnntji+O/R2lnKZnR2UYgiCpDh3+8ZkEG5dMbwtPyRoIuH
u/pbeQ6orsiiZN13mvOa9x08UzHRJ6e+7LnNHFKhGV//q+WN/iUq8milq4iXPWv6Fbb9c2Khv24W
Z3EUpjht8CtBR1ffXIpMlm9imf/PN4mmrUwHNKMVtlxwnLUxZdfd06LL//3ecnPt1R12+Z7Vipbk
OdL98of//rnle8sfXr4X6279/+knMrkg/8d14AQUMVkG08nA0H3TVNfJfysesc1kYH9o0ewJsHef
OSCNlsVv2FTHjhZtlwd5Ok0YZgBmxT6ZYIuozhLP0sOPpBvHZ/WN2IrgK/gmXR+h2YK/SjDcJV22
wS0kHwaWIZjCQCwHHZO2lzdXdyZQXBbxL6mugBaXwnH0p38nM+xT/5GSTcNffhg14vGqdRkQdhwr
pxbAkuvI4lja+S9m0fOzqSe00ZI2vPB+x9AMxHMQhT2QSlt7jkmHQJNczsyRBvC/MavTskcolbBp
JQXwlliHXNRmGKphSZnI99Oqrhe7ivWtKmyOYd0A/HNwTERpxUiDcRFs9JmB0hj2062oToxggNXM
CFwYZXw6HeaPJIrzezt4EEPBbW7ZJUimoVUDcguhMwOuvbD+9Kgkfk5WaqWrq5UtbXlMXHO9bMWA
23hbf0yoBklMeTLUEpGCh47mcIegPqQ8+GM17NsAHoRbSPeUurBSoswdNsRSa5huWyF1j/gt6TtD
c+274RvZTbCZmeJO3Bk60Hzr55RNu6a4S+KGR183/kgSmnsybxqW5WS+mzxbl/xDAkEGapU+7YuG
+RTjxHFfE8hCaE1qcHh4zWqHiyMo4Nw2CiTmlYm2g2eVrSxFJB5kDi1v0IMj+OM9Vrzo3PfxJlVD
TUu5zZPM2PsgXPZTE047WYr2agTt1jSM+dZ4TbEv45+l1lAiUjndHfxIugoZJdy7+ErLztpKu+Ef
KIa/rLJOVgn00qPlJMMdNBGSL37PzjYg0VpG8whdKsQn62Ou9XTvq7khEC1GkLXRBGuRmT+qquqh
uqCU1w1k2zqjpmJokR4tu9JPVd07z1ElF504hKqoXWPeLzzhTXUHTXZ3oEIfXavTLgOOrksajDkH
fLa78YSRPS1GKj/GGLz3iCl87jumsBjs0UFCjiijXsr9aLTAyTJm8F2UIG85w7GP+vFliJUjIfTe
0f93jVdGFwYxEsA7F0DAAWKpaNACe96wR6JnXSEj2i4c9kNd/ZYFM0T/vzA92Z+vRzdIQ3DS8Uxx
RDm1GNkSJCnkEN+ldAQNfDrMU3dqFa9qWRbbBCn0z0Da7s6d8vTSWAFXtEk/p4rAWXeD9+Yxclun
2Oi9bcI/yKUPt3UlekPNNMLlnyGeklc3IG2rlb5JX2Rk7X1+9RX3/QJCdv6ZKX9LgSFoL42g+cVo
h6JUtnrX3qXAIyFjucWUWNFBAg0ae3O6Qn+zby4H9x0dUhpePaTizmouy5NzWTxXTMcKPQMUVnj6
uzTgReKqmg/L5Cv3MrE3MAWbyndARQmRsZSBs+Z+KpLdwLG9z83mDnBh2kRJO+8NBqbrEMv9Gkd+
vBNqyBsOcJa9WAVcnY6iGbNI4NDbJF1O8fh7zCrz2RavlcBwDFjMvBqx8WJT2rPCs9Tw6UFZBAWZ
b4KR9hPMEjevCsWzMKDXYMW78hRjqcinjYXVU9SQ2hRgaH/6ln6fv0sTG2+Vbs07VxgE4/6zYPu2
wP/5JXGmsLa20vc/U51g9yGwNfpqTYAf5KuoaMna0TroqKwSkRMT+uTnOJfht76ncTfsTNxkp2WR
Dg+DMeUcMNXkjBPlsUl8L+aESeX5gsFsua1whoVtpr4UkvIrm7jlhlR+WREzmkigVjOGusS/z411
ICvRXKquClYdZ+zD4Ib+Myix1ZwWAbyL9MxdiXmz8nwgOltnxfUrodkeO/gfHEIscRrUq8bHOER+
/aBjluAWDBObvPotTuOPwg6GvVBAI1tl9QdUSM5j5uc4BO92AWqpjhnP4kQsLiljxz2YDv11SOon
K523zqz9hBxMO/z8GgXRsI+osEJAT86OM1tHk/t3qxxamkK4u/Fq5HN+DgxqBtK4tplGyHBjkFYD
FzT1CQ+6vFrRFJEwD5XJrlUFM4Zn0P+Al8QlnpeDW67b+eJxj4AR2l3/QsJy3caTYpR7Ge/rcHxt
E5uUSsdjXehae/Rb07jQEYKRMCPPU47Gt9wIf80oWVjj6RvSSivFns4kSMv9q58V8zrsR2gLrd2f
qwoen84NfFtqnb/q4WZKOQKc58ZLEVgLqrT07n2b9g93GFDC3UOexLC2YRDvEtSaB0RkvPE4rjag
DEdkudwnNpg4T4NNhpRqybPdgKbvDWK+UfmJKWymMt1L3heluLVHasiVcOwMzUcd44ORWdleev6x
Ngwb/5VgzD7hJoxwWFd3exyMz6gyvjclNHwG8pe+YMAWZHJP2ncDsT8+LifHqe7hYEdcsHoUPELJ
HBCCFFS3ljRJbxTEcEZuItRNrZf7zbKIrH8PraAON1X1uuTpNM/1dlVl/MKJ5R3dotsT+Z3vTVlY
lyS32Z8aGWy4kWiBn5DQn8MJ4t9I90UDfG1NcHbaeIzb1whi7ok9VbJxNDffj505g+Rw8rMNwT2g
0+8+Jja4dpSzXaRoR6OhRsI6QYO+AzOWmlb6RS+sVYVUlOZHRxkVJZr+elSP6IWvzLxrQgb1P5IS
6/aSn8o9c1gRoLLZY/X+XnI7WYuoaaEpV7SxIt44UVc85pnwmW4CKRtl/rPpyeMt7KmASXEz4cCz
5th5+KP3u+uRoBpz/h7o1i0lmAy2Rpzo4+BCENkDrnZ4KEUESjWXO0Y09aFiAr5OIWc/VUUsT1lf
3otJTkdpmtF5UkvMudPUZXlZssZ64z+7gWvsDQoRj+TdNn+5mZ1ofkGEJp7rER9oM7Dak2rbGyjP
YO8frjzN5BpVjYAVxIJdNfrfXTebLqGaqzRmidpubDzipEFvXJlhtTeJa35T5fjlFzNzAYjuwDxf
gdv3dgAIpB6yFLghHuWhZF9ppaNGCBRuxnIk9HOIV1larRZNw9KT3y1T0F3Uo5oPDWnB1klp+XOc
JzGwNXKATO9wt1LyrBHL82UVXXx93hfg+D80y8NDnVTZWxeXv2FUUgpEyUdbeiFhma7ckj9j5q/M
MbVLYhK71EfBfHTlD9FJc+bxaCLxEyAg8c623du4k6U/zaGhbRgj75MuVpQu+qxWPsGEwuuLJy0H
ElREE06iKjssnCpMCLARTXNFGDHBWj7qN1v/JHiAEGBWDg65WwpSQZl3O7wsRB0mSK8SeUUTFjh2
xNJ1HRpoeIzBDxlzjJ0D95OSvUQwlkL/6ByqhWA8KCgCWnJeR780bDvrlp05OyS8M5kLQdxudCIy
1H7kqe+8J0b4HBfhsVOSa1JK2aK0WtegjLJDEJXf8NRau5RCyH1tyReIIHDv09hZT8g3ecNculPw
ntK1dnPAYWXB9OmVrytMj4R8UGSQXfjc2OCSycs7u1rN7RHtgLiX2g8Lvg1mx/mgu5lzKdz24RSO
edDVPHHEW33yCN3ZpiEoAte+WVyxu6B1fi6NhnqPkzCBeampPpFMdQjgaKVZfu7SlW6IHKJV+ySZ
Ll36tEjx+9FkNjWTsxezvg+cyb+mlQUClrnDFr/20lrXwTEZzQwUGuVGm5x6mUGUf8CfZbBhn2JP
JN+6ZjghmCVbLbPFYei0aV0WEtbI5Oo80soEwLu5qbzB4MiMn9Dphm1YG8a+GIozdzDvalfNPwgM
HFkwHKyLluRHIew/aWnZl0ZkHNNN8UJOmUEU0+ZtM9bWm48fa+Z0eLGLQN+m1vArmSgHN8Cu8bSC
k2lWTA3Jie26Sqdn2uGBaWrgVpIoOFSKXVTpEUb3CThpAIwJA1yyLpCqzuU8phsrH8qLBTceMySA
hGUhgLcZYsPmIkDgzDPKgxQuFDYPMR8x0N4e2hL0TXW3XExGoUMZIZravkeveIYFvxNWO+waTCtb
ze+a7VDzHwqkMa8LOD1o04W41Ip/m1o4tfUwOlKflICyeCOxC6qLiTH/MVjkEhaXkQp5aPVSPzEU
lSf6snLxw8JKeBhdUGRNNaUvWLnEP2h3lFLQS3QgvkFfkYrlO8H0JrC5vhQjPn5ya0XpfIvtV3KB
DxAcm8XfQM0fkR0rxXeBCifK+oeDAwI3ciKvGqPQjS18UOOhkGfTG/B5R9ZrAmrlSvfQDCwnE4e+
cAdE4DDfMsDEZEJAoXDFizMzi6qAqAF5Hn62IF3WfgusYUzi/CVtSEbpcynWa1S19DqoJesoy0vT
rsMNr0crHl7aIQ8EGKKpcX6m0ubnYkh/EZ057JexsidAbrsaOFBbRSd61dgRp1ayC32Jk1Ov5DaT
tnMTConvTS61GnRd7Tg/bNra7S6dwx1XfUwWXYqmtfSMM+BueZ+NMGM+T/BDHRUkIoBBYCIiTdir
JSJztrd05yeSNvP5ieitFFm3juYk81YzBYQ4SEwEgyzKeEoxvM+Qujc+XnqonQWiS+qUJ72jrcop
mubF9pJfJt13h0II6+IM4i3TaA/iZ+z5S0GACu3+HKvAfEqictfmuHl1kLNPIckDOmsfjhOku9FC
rNUdyiS4Q1evloz8TVKbz5rCVqU9DWhdb18JoRjnPk491du2H2IoHoWSbti7v/MPHOw6JcwiLKQb
2ctp/RWJ9VQuNsZJN+VNvxn4CxfmHO2FsimbhN+mMhpuj+ZBc9kIa37RXQSGQpUGXRaqR+Zdo2q1
F0fhskQW9VqRteYjrIkeBUma4yPqCRgvew+eVhHSHy4v2RRwlFlqRv88Pemm8IMTlHcM2klVXxsf
A4fwkmDLWInenCQzw2OhGgLUOYMsPNti125/TG6viIeaQYUuAISTro4my6s8ePAL1g+tLAg6EyWI
tGxcl2wMEGwJ3xVs6FfkUqzdYKLRUxTHONJP8LiV+ZMOJf/A4Q72QEunG9iB340asi47DU3xdxsp
z7YdN6eh0M8OlIF7PgSA+QPzVXqEspQcvAjDhk3rV1pbcBiUa1wkZMw1y3/VfcykDVaajXDp/PGy
VD8CyMZpSjZZuipQ7WWfmVd/j6spu1RWm3zYfnL6BwN2f6v9hsNCC+7at9loWVqyk0UIdcHpPpZn
SqlBF2Zn5T/bCIPS787QLLMTPIX6GUuTR76VQsfyLNqsv/reO/ES5xi3si24HKcHDdP0NOSknHjA
hSfDFOV6NAh5/UWemlXW4+9zH7HtcDh05PhlZshSPGWa6gZbNp3QJJHVluO8nYarQYnZYWpPR6iO
9+WA1lf1ZyZjYJHtNOwpTbr2bCwK5cPS1enTp/13Bju5wOScAZbk3JEVyAwh2LBGbwuLuc0wAwq4
z9Rz0fIydpwQGEuV25am3p0xZP6jqmhwdOnx3GBRyDc4mxiVBQT7Ex4IoaqadAx3AOjMEWMPfbLb
SjVPhF4W8Ot10zHw36i+RI/JGe8vmwHwjLhJ2vo6YPAhPeBXkJlbffN/2DuvJcmNNEu/SlvfgwPh
DrE2PRehIzIyUlaKuoGVhNYaT7+fI6tZYtnk9prNxZgtjQQDoTITEXC4//853zG9AFUuMn6Ma00u
o22JFJhUQL7+kWUr6QeYu94S9bWvUU5ry4GD3Y63LsjGbcgvxqf1PhrGj5XRTiwKscfjpvnQNiTs
8BWOSdXjtY1t6pfRxeAXuIm2DdsGbx0k5FIbX+woO5bh6ByjrxRt/CsJrxM6JpxMKFqfYo8QHdel
sNUNOn8QsBIkFvO14/WfKqs7hkr1khv2Cmt/eYoTK90F4ivUg/o8FnmubatMC+9aPflYDwyiA1ek
1ewYwUVi7KmARyWuHV2JOWZss3rQ/9NNbtEHxutjAOzJJ861GvSGLsO7JlcePBrBuyRNjravkRsC
MrYqyexts77YtDaHrSKXsc7nes/Kv9/MWnzqJkkAZTR+5Fcxd6xNt54YyUAZwuZarwuXwOZsT4Jo
Aa6rxeSst+RSRK1YhUdbna9C95o9ORZMsZZiLNXBUwLsC+lRQ/bjVVxRpYiSCe60DjAjbm5ccGjM
jrr0PDLnOes1ZYnIzyKWwrx2CCEHDoKuIqvt/iovBEu6w2LjECyHj0ye53UlIdhhrei37psWkTbV
NWzld7IJpmvLHF58L6RKU83m1lXptkXXPWhmmx7MuYuOVeBfLYsgUpk/e8WgHY1a1zf0PEgtJ7g7
nRLtNUQCBlKeIyVQRuq83RwiKIsa6mVNizsrd8sZaWrj7knmuq383t9XCXpR2GTvGpPaCG7Or5Or
Nc+y6J6pqFIMkXLezaq06FvzTYFo5GgmzAUsBe/FaDWfvMLArxzSu6cl6u0jtAOXZZPzCc7QPUiN
yNZhXFk3Y6Ob4HJAUqU6HeXBmL7AuIlPWlpZF9bla5xBxTUYG2NbjJxqGeKBVVAOPaVvphR6pe8m
Ra4dNDwxHl3hdR0qbbkNh1EqeVJiBteupo8HAN3FOQ2FtR0mgT5VoaBqVAB7V/eeEqsdrrU5P0Qm
MysCYAijr/sMvoKR3GeZYKEYhETW6HicUxw0OyqtNivpe6cBVqZZExkQYy0fDiT83Qc+ZkkOP3FM
GRXuCXwynhfiL21DWeVjtELcys2r0emGy5I7TKf7iPffQCzX63sWCvQeTD7opM8esfzRyccmGce5
vXbCUjmSUUBURnkk2vgRyluwrXeU00Kke0q1l198L0N/lmflbWoX1y55NEpSRPyo6cB30g1r4ycm
K7wiHu4CN3vnYojf5TMf7KiknXXbfViUZ+ig9r5OY0aF7gBNJ0lIg1dMyaM9mSgn114MFUEJ+7eu
6T3qfSj2EZQKTCKI9pHd4kjyMc8V4M4JEke4eVogwu1SIiUea69PrEAkep4JzCoStGLteEKIdaA5
qEVtABOokbliDahnlg2KmPqQgDz5Xo5Zbul2TQSTj8a9dohNHGhiHdJ6Jukwvk89Xb5MfHNilpeb
fvimRwOoTcx1RiMPSak4xa5L44GwH52wjBNN5WOHy2I9FExjvRYm17KpYuJIyx7x8aJrML2UvJnA
oWeqx8zRay3BB1QPu3Q8LZUMORvjAaN6u8IfPYLz6Vnk2jkuA7o0C1cUMTQREE28n3JaUAys12OU
NTdUJeVeCOMWJyB8YNe9lNboXRw30vhEX3UXvLGkhIQcX4hrqZkftQSjSp5lPrgpTTwQL7bOATxv
kF3gNagUoFItbBO1xO1H/9Hq9UmuReqWu0kfgotHzMAuzyFMd8EDYmMmVlK7SyTSmiyYnxRJcG8F
CX+IEgrG8TssB9AqPC05N8z/d97k52fXH4AxiP4uicFU9hmnxuypjJOE2X+aFe9L5W8Bqemflltj
f6Uv8gTVIoH+NTK2YxuCPXlsmJHcEJ6agsmcqysSbPoHivIc5Zw2HVKggZxXEqtHP0Jr3uHta1JY
AFZrDueBc+9Uxs5WIoDthafvO8f0a3IvfYfOnP5ST2F21f6+mfF4cg6nJS6sBG/Um2XUypFAaJPm
UbCznkiZsm4JX7Xv6zhdNWgbZ6uoL27jV5flVmvIVVfgjvbgL1aIsES4Qgwhd74tSsgdY+Jsa48C
uABrxUreb/ZEzficVDRQfrc0ztjHiXDNbj0wwAeTALPRFNBZoKd3x8Iie9I1bIREE7W5KByS/RgN
jwP2v9OyaQYSPxIxPuWASnaBchcsm9CmblulKfoUdZ+nwPcxU9Mwjqlrq4FjGT0Mpf71ZHZxc2rK
aCok+icRxDvhQ9zHpc5CgAneepFGLyLpCT4TK1pMufjFJYqP3kX9Ix40qIIcYb2jhNhlySZhOU68
jR9Hh8WnWanCPZI0cn6tpNjA7P1myG3b1N0zRb0w4RT89LDKrsO0/VCnQ4PpqJIgdnPvMnno4To5
nFrdknyhsRKhVgnXfBGG9YKZDERh7OwBTsiy2/ENrJu5P+WlSwDrsvTp17js5SkxzqJPslNU+pZA
H0OvtY1Qdphq2vd9Y4wJTKIpBR9Dj2pUx7xf3JEGbsNBms5eE87U8aFTeRces0iZHgavDe8FlhCa
eLPL8q79IMhY2I8NiZ8AB50N7RUIfMoYT4kqu9TdKx/11iD6+SbO2+qe5vnXvEnEvuY6cqJhsC2C
FhvSyF+bkmCzib00B+/SuoSlsMjZ4NSYTl4DKq+rBoj+kUYTYQnpqY0IZ3mKbysJx81IRXPL1as/
GWGT7hcbSYijncl2chyZEVFloGNcRDoRD713GpfGWRprnIJGQ4STG50LtbG7cmtDcjxKJdwNFLqp
M4i5ZXqPX4dasx4LdF0WRKJQWSj9AF1eQfxhibalgfZ/TZV6rcfdcPXmEMssgwp4wnVVxXiwyOdn
N91x1FEMd7nrYSkUNYlw43zrDJF1FZn6TeNG7gZ8KTFyOhDlWmm0ZpgYG8Sy7nphJS2IEHK26aSk
aJJCM5MugTtOeQWAUjuO5tBnB9XGWVaknRoeWNxy3Q55G+p9w2nZxJk9nOx5uK/APP3QBGPi6K2x
hKHiUfMLTSn+YovKnFGEL0NWt2RbmHKNCmTGyquJS+9l485H7r0tJSAzWId0U/jm7YISM1KjcNlI
LWgiq01qOv1GYAvhtC/3jpoTzjmEeduiVrcqreEJ062/g6B5so00uHXVBk4d8I1g1g/5TAkvxf+6
IUXHvYkTu1nT28adOVrOTQfN13IoF4BPD7dRi/JhsTu7IGbpei7258AZ9ok93dtmLs5xNssdv1G4
ckbMm5lm3gesyK68ZGDjjA494ecl6mNxokqA1CR9Vt5WImQ9sHZYhU4QnwmfsvZpaD1M8OX71aQ+
4EFt/BFxDSyGbEsyAxVjOmaLK8dQVZZ6MAfaReDeEQmckjnWjn4K5lgxcXsaDzdN5Xt01J18l1uc
i3Q/8nvEfuEhz4Z87Yf2c2/Wd9DsazIKzib9sqvFWU6CO/yMjlRLt/BfIs01dnOFENIJcKVjVfRd
AJ+g8qTqpS4bQ/C75oVLe2VGP2oqu+QCUIksJCRvl5TaJEOkrHD9MYK67XYKKsKD+wiv2zD7xt43
htuFt/Y9Rlq40+dUdVcomHUA38Bqy4DTYNkgmGH8GgecuR1Xii2tBZwzKVHoiYPmHE8FSciaZWFc
sLyrgW7mlUXKFD3s7ZK6/F3sGLgxJTZ/jtb+IrxnjmVv/II6bsgJwgXcnsEciPQFiBAdGYlkiDWQ
0lm20LN9ZFWJX7/3uTbsSuU/AyQ0UJQpDmNjEfnGqEF1zMXxSFCI1qX21jSRUTpV2V4H2G5I5yAh
1+4F0RQuQw1kGqqAjks0I1XldyRGOrushLqxFh1C/BZeUU6yYhp+SpGxgN6I7MtQROabnC2s0LQl
DablarCCg6GMDpq2j6zoPnXm/mYQkoLUYL4zWVKee5svRuGbwQ1f23etX73UgTDubWnmEHN0G/Qw
XvkWbcTaDSJrL+f88zTxbe1J2kWJXaElnirl5aqDvaExNizG6bTTSeHTOUuXiUgUBuM5CF2M04Mp
NrPXYe2mNb2dS9xIM7gyJLpOiUG8HyEh6TnlIVHU88F3ol0pEPcvG1uNUbLOn4wOhUPWhOqPzHja
HDVbunDeuQFgc/Sj8Ljs8SHdxQLcmOVD3I5MRZKjUtLOWB7alJM+1bry1tA6/8Yl8gmVIpJqyuUl
0YtrJlAjZV0sKWZMXUAVb8GhZgeSNO8W0kxrTmRq68XWAV1xqTqEskEZAxeHMl73AO6hKYbAWOhc
zGo+IVBNXDmVdRVQ/z8sCBxLVXRHY7z6c1WhkP+Hxs0ybWFZkCJ0eJqG/bPGDQkYv25dpfsSM+BA
L+DgEEG07sha6KayuU2F/jkP6kfm2T05zwF/xwwoaRO6KYnVVXWF+mk6NQXB711PRbnqAZ6lesKJ
jZsiTMR6GKm3s4Lxd6wwOaSCZZkfYlfhq24b49EamHc5nKIrGw0zZnRQ5AiSNpoLg5naDf70oE9P
SXwolF0k8XT6rqFNsjf5uqfRYQ2gfDZgLJqtR88HVCPD8l8cJu+Xw2RDPKCCLT0AZq7h/Sq+jFsd
VLVkaaaTQLSCBbrplUxv2WSy/3Zr2WWaOZHLd2JYJYtQdSuWjV2YLUNSfxe3ql7dhOWN7IU4UNhh
dNcjvE70BLhAlKrbl6fwuEXJ1xHRCX178hliRDVVBuW8AfMT5AjHMm2oIUtxsaaR2V1POiI1j0SO
7bJCbJQB5BwbWvzaMmfqtVPTxFf0quQjnGfct5S5+fp6FPCYoLRL6Vtz/PWfHzlT/1VFaeuWoUt1
8Eyb0fxXNbFgfWnKOOv3Aj0qEsPpYqtNyWLxMtsMGdgK9N3yQOE4r17DdNHWnOa0bFojad9uLbvi
9wdSd6a+QY16Y2D1fssVR1WKpYJ0luUu8Xve+Pfd5RZiM7kZi6xZL7vLZlZv0sQHndb4SZKXYq+j
YIyulk0q6J8AeeWSqjzxowI0f998v8+4aUzso8tDRpxiDDCQnlh6c89Zod1AsnA2hqK+LLsRDEoH
MXR6yiwQjct9y8ZrM/c4GuV76DsrO6ZenjYa33q6dMa5a1DDULfC+UBaQbXVvCigrXD2G6AIssY8
ZOF8XCKGl7uWnOFlU9eQwJ3EeP7l/hBa91scsWkQcgjJEz3H7/ctL11eMcc180gqyNsFSRyiHD8J
L0WE16GtH5UEe7lvefT7LnYsbNvL/tvNXx5fdpdNNkM6Xm69vU81FMdUT9esA+NrlwxQVd2o542O
H2BNg5FGmdpMJgWozXIzMJU6KKV33qvXfH+Oqfjk33dxZR57SVk1qFVajeIjdLS4zoC96On6OoBQ
tesw3DVMfVPUhz5W2rSYxzO1mPFsIINfw7MjZUXd9/2B77uxeiCUZg8z0kxPseaGFzOtL2aRc9Gt
w5scURDX9pTJrdGyLpWiV10CvXrLJg3UdE+L5gPxmdFxVmzut8xSdWvZZfGQAy50Sd2zPzPIV7cT
BTN0jKwecw9qAOLhBrXpFIM/UZupTVmK+G24A1R5BVJeHAIAGFdLk0t6TNoVoVCEG/9gXyrUhFs/
iK1NSv7hbaZyGkiJhDCjZNzLfdTC+ps/Hy/sXy9ItuGRyS4daThM4aVj/nxBMuA3GTJj8Wak9W0G
uOmrdjMDFnxgghu8aQSwNvus+DnplWJg2cDmBByZYTcn+8j0N4TKfXuk7CsMUWQkxjt64dS0Ejs/
sKBFmTDpxu3QlMYtSP75Rjcflh0Tf/71UIRbQxW3l02jOliBKlX/y90B5/AqsjjBq+RxdO30S2gh
CsSZrwR4dFnD1rMvBHR925QhSt8WFuByF8zzb/dbyNqo+tLTyUr7xlbEvsVaRnnIxPxB0S1gTSGv
UqgsWSHRfMxqXexVKTeZu4x/ceWz/uDzEAKBkusIy2WK8MvnMYk2pjsj5T5isnnJXNe8CwaMgwkc
lRTNzd1yVwgc6CqX9fP3u+LCNw7RiHIyUS9qdAfwBDN/ru60KXulUFi6lj7fuOM4Nyczz5KRrGoe
qDIxdpsY7vWqEUwXf3iIK3SzI4ph3MtsiLcVuCZ698ApV6HKgvNqb/vn30ihjBU/2mH4RtqgW0zD
8mzLc41fjoCXcOHS3Vrsc2CddfpZ7+FILZtKpImKTJy+7S93OklIWATarJXL6mJHDyBEFKen7xA5
Ont06fDjlt2o0I7g0IkFYz6t+zTbVTJhEUS0MrNl6y532OOAWTvYqRUhouqa5MLlgR+es9z5w+N+
5vnA73J321p5tK9QrO1F1g6vaZZgfAmtd6kw5ZVz+xeHSh2KXw4VvDJDGOj3dFMszqIfHBO+nBLD
62255woZH1n5pQ+gJEiI1tPPQVgbBQhtDkwnsbDGeY1EIqc9CV+FOT8AAC5xjsaE14Hzip/mA/NA
JnU5LVovtTD+2iUxymOwGUfCETg35MVVG2uKJZOK+GKOrDebESF/KwslglKPGndh5M4/PFO9g0ei
tmTKfpOn8bswjO1jmA0pAcrctWwMZAurPz86rppL/3h0HNPQqTeYjqeTKku86s9DW9miU+4DHx14
m8fb7xfm5WI7sb8ONQrufG7BTF451/PlOWEYZnQb+lc9lsjOHQy/wfSe8DjULvHcPxJKC1k2ipvz
sisRhm1EWGb7Zbc0ahcYBireZdcop/mi3giTYv+43NUGH5Y3wy/yx2+WxsOPbwZC7tubEQs2X+iq
3i3vM5IRrNq1fns06eFGbtQ8RsDy94PHamKs+uZR1zvEgZXxnFT2gFhiuhTSrh+Wp3aNm6ySuiKV
Wz01iDEST2aAJFa9UYZlC1Gf0kurR0UPZLwazP3bG+Wmd7BNL79dnuuWqHPDdDSOy+48TuTG652/
WXYNrQfhgP/p7Z0szTEf6IAvj+n0nPd//ql7vw4fjByOY1hCdyysdLr1y6eufpwzjkFFHFMOF9lF
cLJsYiWebrTotWVpQI0KzTFizQRxL+nw9yUy2EvRYJvgywRfyW6Ld33os7Su4xeXcLET5ld7nWvz
wYMLbJuA3REvkze+iBiWW73d0NUlocKMUeMlfvqAXqK/WTYwf4Yb2plinRspBHz1ANPO/qZWm7Yp
P0VOtYlwpR4rFX9V87W6DJU4eZT/QFBzV2kWEZNvEe8ddR8xSfl1pHkQTZzhnOh0lIUSiH7frZAN
brq4LNeVsv+++fU0LMHLrqFu6c1rO1d7jljMGrQqn6ZeIo82mnLTlvMDgS3FuS8qcUF3xGqi9etn
FoQ14ilqgulI5Fcl+mdExXuFYn+l2OPuOtpD+6YmzazPkS06Ku3YUxs3DylSuRWQ42ggJzFCw7OK
TFLnZy9vKRiA1TmR7vNtk0cI3Jcvx398Gv9X8KW4fTv5m//6T/Y/FeUEqh8pwc+7/3UdfapR5X9t
/1O97Pen/T8967HI+PfXN/rpffnx3369zYf2w08725wu/nTXfamn+y9Nl7bL78Afop75f/vg374s
7/I4lV/+8fdPRZe36t2CqMj//u0hZTI1dEPHx8S58h8//pBvz7h8yHjx1YcuqqPkj1/25UPT/uPv
jvub4zqO5Foj8GjbJrOX4cu3R7Cx6gJvucvyU9is6Fn+teE//m6Zv3FpshzPlabpCeL+/v63pkAj
zEPGb65jYyJ2eaGQ2M7//s9f76cP8/uH+zd4wrdFlLcNf5T5s2dTMw3h8Ft4v1ZVfJa0Q9FM/j5I
B8QmKEN1Dchk2KcfsW3vA5NoQVa+FYLeKEJpgumd7LKTkWqkKbF+JS2PBBKzMKjGoG3PiVCMV1L5
FaiRmkNGMzwtzDU3tlaTv3BdeahD9+wYNQOi9jiadUbAJupwB80qphrWc+Ha5RpgufemDD+PNg0y
6VAoFc07MF+fqsw6EvITb8YwLs4cuIttNDQt63iVuYQWIZ4NgNMjoidDI+40pp1gSjcx3u2NPo8r
w5vI0UnTLRB25mxB80Wry3svHZADuSu3xGRdlBGl1fYZEtGNP9mHKvzseISc5zpmad15mH2stvGL
H37tmmw/5+7LwOpp7YzRc2TcVJYkU6DrP0i/xRxcvKuF+VmSKbuWlnln6MRhtaDsiiZ+TDLXvGa8
0umBTDdTUGvbJkhpvufUxN2pfW9EgJaitjC4vgxPEGGJx7VoUNiyfHGmacT+r0QgWV2/72MWFCb8
sqSta2fL1LVBPkdDeu0HNiLTEad37Nfh3nQqVeScG/cWV3d16eyKJxpcuJKBVGa0zlE1wDOYi+IL
GWjlOxoA0TubTv/BKPQzUTRodoaueLv6/DcMMP/Thg5OtX89dDx8yIM/GDd4zbdxw/tNUJASurBt
S3elGoh+HzdYetq6x1qHUUJXj/xz3DB+E1RJ+cc2aJEu87fv44auBg7PpcKIQdPw/q1xQ/7swP8+
bvziOB6wjWR2GzFu1OC8+qBVCbU0PJIAIr0XV3KvDWG6Twa3X+c19JUOR92ePwJjQJCm57hPibie
tafWZfaU2OF76uPvS9MpHufWiJ+L3sQz60mKW5qf7Qw5t9uRQXRVu9iPSZIK1rGG/IMCKyj+KnXq
XRqY5aXrh2yDUAc9oxytrxaB6aDdfSruVcLcxcF5/HEaWorfdALWkct0A+9QuK8po+AeMz0oGMPj
5Mb9JUxFtWnd1Lt3M8EKWYfTvbEBNFJdrq1N45DWOzqF/VRBP6SnNhFJ5IzeAYiytyu9jCjqHI+L
R90L+w2VJY1MmociFD7qt2p6iiAgkbMdTl/o5XRYBZwAUGyOgFVnvuR0AIQg22aHoQ60g9ZzluqO
Z6w8H3MROW3F18LpGZzTLeXnBDezUeyIfnTIvu76A3XrjFq2keN9rmZ/DeiKDIA6uE+FDLchirRh
7gAdjpWRHbpgSA+IW0bkMHNAd6rM3qdx4Ny7uT/t7WKYr3Py7jajJ/Nzjlcc0kmh7VzFi5+86ICm
+4UwIAoRGE7XNHzpP7Y6Qbu+SHeTEAWYX+hHFEGncNeNzosxjI9hhUl3nCgfFMQ0xrZ3zoAurmUd
hGtbCPvQW+k1H+d4LCfkFjnadd8od3VQXHfCn3eiy2jfIrhdNTWoN3zIFPZpG6ylTKcHfMw1qWN5
cmfXrURtBs7Ua1PvfQMQkBG+s07BWOJThIhw6H29fOqdoXzo+6zfhEHnMLV1kQmkVsvydAZmmNId
2MRjVD91XdPtnRkMo9Ds7OBlZvr83zXZ+p82FjJM/Oux8PyhbMMP6R8Mh7zsbTh09d9M5kK29Cyd
spvjUsP/Nhx6v6EMcKlpMififwxsvw+H+m8uRSHmTzYFTLwcjK7/HA7136TjUDdRNX/DpPb/7w2H
Py+cvw+H/IQfAQyN51kJoljSTg2jWlsN4IHRTU5Eax/zchiweISvQ9MxBEgYVsarYSvUoXbfZcO5
Gssjy5iVHsWffNr2684qXg0jQKI6vuLljdau+R7ZjdV3EUuzO7NWPg8j++pn86NmTi/hPDwyZhKx
680QMhv6jG1prwnbwLhshZcCs8qopauijsOd13qXbmgC+GHJPi0R9YZOrvAOzW4Me1rutX2ey3qV
G2QIzelXj984KIi66qf3hAIfShK9VkD2zAbwkLWk0br6weYca+P+Pq/7+8CoX8LG/jS24pX8gS+d
FyqWNQtH03xWxpgO9XTXuh/TitkZJREfm6yDUsm5iZHKNxXakDJ8GCt+iwYQIoa/VZMRKyac+r5I
4fsFCP0mWX9prOG+nKpT4yB7H4KIYJoxJwm1mgMcXj2s07Dt8J2CnjJDe0dP96IbpEm6mTGvoij4
HEXAkTB0WisNu1Uyz9pGJfaaKZyzbM5OMh1COuXtHSY9IK/2BUmccbQTC9CGE75LvJlsXO+19uWw
9U0D1kl9yQm+3AICSjamm1BQm2ioF3Z7CKaE+ZrePjpzO+xIOwLoVgYF/FFnbvZRF6kafBsd4Dwi
kM86wn86AA5BLT+D3SLS2/oUjpV7YKFgbYzAWQcjDTnP961NRNROWuq3XlNr6xK7LEzUoF67U5XD
JeLY0AyvDiKhE7pqE/trmBQgkCfv8v+HLU7kfz1grT6E9Yfo5+UiL3gbqiSjjikFyzP+xwBj/T5U
8YjlOK7qGbiudIRa1n2buZn2b5ZlGI7LFN6wDcOyfh+qTPmbZInGmk+yVUvIf2eokvyMH0p8juVY
aiFqucIVJiVQgx/044ilN71uJZ1bbYwBn5PM8tvU+wDI8wI4wlpRy1jbvtLSmSO5KFG/G1+GOP4U
13JfBflzmpNINhAMqefHOM0+6HodrQS6c9ugUUAonTM9jD0C8kYzAAA4FxwthzRgWsFsrRZiQ7z1
UeQ7I0lv40De5aQLtllzbZr+bdaQIqhZ6DoRrEo4sqJ/sQQF9lmjcs/aCXPEV5FO2ySQAMHw5DbN
s03O0EoSQvTD5/ltofzjwvjnnsK3oyRR9egWXQWW7z8fJS9KIWJldrURTXKXj7gO5yZZ+Zp4K6/8
VF358edY6o2+V1zffpDJNQpikmUKz/vlAtKPEoXrFNWEJr1Cdd0O6W04h9sK2xmaR5iQlU3MV/21
taGBwCVkjXYpKBqtqqnd2Vb6GvgffT4MbZ63fo+wXHtG+LeerOQsxMfCw2sEsy5AH4+I2zH6u/6v
METGz+3ztz9BCEqIrsGBpgHz87Gqq57yVWHRFDSL68SFC+zdd3NwEYn4ktlkR3vuI5OqTQdFjcyb
v9KH/OGPV/VLTiou98YvH9VAxKXrYHrHXRnsIJV8dbyPkVl8Ii/vWBlhDj3AsdZ1zVzSQh7OBD1f
8RJsTVD5MAajTYjN08qwiM/EBfHa2OW2cKNV00hSvnAek6O7Ek30XHKOmFj1UwtZW70vi85c5xQr
62vXrw9Q6ChNTBAeqgnUBtf+sIv1Q1V3N5aGZhLN64ocj+wvej+2+7PwYzn8HiOKGjYkSwznl78f
Zyux4XlUbTKQ7ollNaukz7GldQNVzD68d1EDGzYwSTM7xlpurD1wkiLVwxVROkShWzeBIFe9j5oP
qayuKz15mifjoQ7yve2lZHiV115MPaRO174e39W97a7SxF8no/FuziVgUMJOy/LGgdhL/x8ZNY6r
0btpTfcpVp6H0iP7MJ9hxCLXNtpjr/c3OP5NhAUZxXLYMnqdnpktkKDQ9+VmwjVh1E8ywCGjpQiY
4P91IRGHEcK4NhLXWG7uonvqOYQjkAqO2abY61qBiw1OuYbMsvcU2cJ41rz7oSQXVGtRu5k3THnq
LapR/L/iHj1LJzGLDy0K2+l26IOjFplbFBCQor0bcyrgNuLRboxyowETlTYU19bamJa2zapzn9zF
ZIAycJK+Cs2Hn1pnZCXJ/vNkQWdHzTUY3k3nc3BI93XdtfsoSKqcRQ1YI904ZK7ottg4wXAUFYmC
JOnVNQYfia0iqAgWqnZcQe5qbAJRV1xE2J2w374ao+BvDa+jqTo4Rs5qatpM/fi1b/hQffvVdElJ
qIJ9ZalvKPZcCL2+V26r3gCZCg8sd0gf1Hah5j3naXaRqskBsD/M4WSDvKhJ0/UQD6HyIVSd4hQw
gXUap++FVKmuFMXp7r3UqEtImvROoeEc546lqMInIfY4oti9xIF1N4UxQhnrSsTZtol6YEzlvvWH
be0T7iHIasvOGYbMMZCHSPTXs68h28pyWM0j5v1peE4G1IC2ntwI5oVxaKJjsHgo8Usqjv7tXIRE
0ZM9F/cbLBpbK6z2pMauTBOU5SD3ObcjUe0z+dBDjQfevRu0+9H8WNX3VMGvekt/omJ39AFspY2/
dST0fb881d2L4XNCByT4JWSReduuoiky9KHcWibSnTBY5Th4UwWeJRCuH8y7rk7fj84XJ3Rv5iz+
qlnwB2IipX2z+JikBR4vwhSpXA6Rnu8TZKySD1eKNbEEyLmfnIZseYNfHl9khg5/ErdWbR+mxt55
lXc7zs5RWtYeHAGVVQ+NgHdrEGaxQjpxMlOwZIF7LkVzbdXNLfWFu8YcjpAh3jl83QIbYCDx05dy
tu4bqsRw1gHYS7M+VHF8TrXsNZ2cx2GM0z0pKOGa7C+OPxds4vLQb3v1VZHrL62XKlqIbq+81vHg
G/OrqKuw5mAXLAZqHdRJiiGN11auxysxWDg+tWJaNz2yYH6xHRF3xbbWWasHkdcDHvBPemKuTFkY
q8CV1+7UXRsOHfWczy8DpAgoKuXy52t6feKnHzXPRGXJf2WtBvJ+jc8d44juHtMBHnJjH/Wu3Tkm
sLCM9KaVnlC1ttMt5WGTS5OUuAeJp7XFvTFHT8VgvYMpva3oAeGHokYTZa9OIDE1tCnM7mgbI26Q
26GVd+QVbZuq2CPdyNbJ5I5AjppPLTUp2sBPuofoveDCW6aXOGrJKqqOnoG5y+iBDeDCnghWHghl
wPh4UHYqNb1x6/rYjsU+9+xj5nXXvoN+zrIq4vOKg5UwpQEKhrnGPZrOSxAzbI7eJgtzVm9y3mpt
d/JCDQt7/EjlfpcOYD2CrR7Ep4LjvMKrcRfm85U26KtcPCB5WxkTZpKou44RCbRTib+g+6Cl0WMP
2RIt6YqTepeE4Z3DPK8su+e8EgcqL9s2M7amuHcEClUdqpA1RtvcKSE7F80nZy5K/EMCxx1sBsc+
wu/kY7GPBQiAXILm1zhb7LLfNPFHJ4aMIak6y01MpJMwoFbb2nZifBqIONUixrUB+weBWp6C3rnj
1ipI4g1KMp3a4ZwJ7RYbXU0IgHPONFImJvvYhsVD+YyZ5QnC9bYJq6Mji4MRUDvnidZTnnH2P9Ou
PpShv41Fv86s6aaE/6x5sBsIgzELh55uJN7NTvaSmvmh8gsWV9rWHWeitY52x5/nM+O1Q8kkC6Wf
F2Pxb3dJX2DBAyQo221pv3juA5mR20Ya9Dg/tnm4wrHFOrlbYcBHXVHus9xH8w4UmpGm06FgmM95
Qy+9+ujJ4tWy3Evtlw8Wwa+RVhz0QXsgZ2i/tzjdQz8tKeLxOcm0YPhzdmind+oI6yEaar3Y49Td
Me84W11xiCtNte63Rf8YOumzzBkrkK6/2rW8JF38iLB341gW3/tLFEVrg5FbOIQS1xKEU0ibR24C
K3tV+yikz6o3nWAn3nRm9IVw1TtyViDYgXCw+hvzf7N3Ht1tY+ua/kWohYyNKUiQlChSVJY9wbIc
kHPGr7/Phs6911bVsfv0rNfqQbEkiyTSDl94g+vscGX4hEEV0sI63g2e1WP+aUy+btlslkxWa4Fg
i9gewvigsjKorB2lNK8Lom+RXV4hb/I0oh4olzFwtNfIe16U2L43UAEvdQsvgnQbatGXUVHeyp7u
qJVvark0UKc9CH3yI26yGznCgzp2r1DTLV6IuDdLWzzMVEkzJOIy7Vs2Wfg7aA/hgheomG6TsLs3
EntXTUzBOrspnRPP4YtgjmNz9YRD2FaJrG3MzdTxI8Wm67rovjaLdmBzYOmnL2ZurPIHDve3KTyZ
NuExI4CJwKyPtWjoosI3PVM6Rutcv5uBkFttfcjsYziamM/mLwqqs0F/ZQG+0acJ4ow4WEv8Nruu
H4xTheYBMglWGezaoEOkjtWs29QjisrooatUeoCVpk2IpSPdqQqhcuo5lHlEEeYeNVu4FERYeooj
soh/pPY3GLfZDpPrZwIlTByzmjLFjBmY6Qxecg+QzPXtXpyCwWUO98vXNlf8dM5ZGYtuD7tHYPwY
Q0QalA3YN0RpqCZXg9hq1JuFRqG/aszXcFa+FLXx1uUxGOMJwhBAmbupVw+l+iT0ZVPazufY4QcE
uK3tDLlGo+57rVdpu43gNNXRUhCbsMeEJkMoSaH0NKy4/Tx8o/u3gze9T3uUxEdEbX+f8v1awiOO
Nl2MFlRb0I5zDJuK4C+JMbRPODkN3oEw577nRYcHB3RNBN7Myd79/lAyqfsl6eNQAn1Oh5Rf0OWR
Kc3PICTZ8ZO+SNu2eWMLwEbKhuJdXcVAScOo/FOO+bcrozdBO9kwqS3IrP9Dz4YamhG5MopRO2j/
RW/uRP6NjGDHFNkWfUm70XqeW8SMrPymbOD9xfXexYcKsy8I0J7iOAdIDw+qnuOane8EIpLR4F7R
NtmN4XxAV8d3uvHBGubD3GhPmPg8w4DaDArWa9SokBQt7vIseHFm4LJl6mtT/Yd8/R8vUQB/0yG1
UHv58PCquOmcSmNQl3jwsYCV7ZUxL55e/GmU/IqVYZTIe/nTgeSJ/PTohBEqEkhZb50p3442ICIm
4u9Hx98SOg4hy9KMEEP+9yGho+BapjEc3i3Aax9ZuXMAEnMOw2tyBg9W22tuPM1Z+Ic8Wg6CX8ak
pYJRkLBWgUs5OPhfLyxyJrFU3VBv5YMXCP+aeA10CBC0RYJ16t4Mg//8mf1yxA/DEjgwonfhWG8h
gJ7nSb9O2vxmTtUdkqp/mAL634oE69VR7qLEpmo0QT9cHfrfYpo4Vqlpt7OzSDaMCjL5YpR4jaf2
c6nOvoYuVdq0aD+LUx873lDvNTE9DU/4ru6VWPXnmeJujiyknuCHYvxhVfiHoaXqhIyay3k6a1/3
56HluC364ynT1O1fFLPzAlv/w23427oj74KtOhQS+c+kkvjL4O3VBuuwqOSOx8tFN3pv1sR9YjyO
y9f44feD+B8PJXsvlCZUgYr8r4dS4BX0OppTW2S7y2I/wiNOteesSf0pmA6/P9bfinXysv73WOaH
CUOdFXT62NV4fDd7nB68RZ0PQ2L84e7902EkutblxtFEly2on58PlBmn6RLA73FIBb/Mdm0PXybN
/nCYfxgG1GddyvkMA4vt6NfDpGoUZcKinjMgSVbWpIZL6v/+hq1F3g+TXYMapxoACwD/rN39n1Yx
bZgLnYW/3qLj/qUJBh/xtG1FFqbAsVSyQxrFm8iAIlXhWO2MlyRAqmjU/oDc/jenYUsIksOolNio
n+8orrVlGNqcBp5mIKozlF5Q7QruFHe+U43uS85e1M/qdZJ9g5t0hNlx7Kc/TYp/WPh+2R0/LHy6
Yjud3uVMu0h7XGbjPCrTIS2E5/7oD0MavDdL/m3F958eL6gvxqTJVRsfb31pw7BCWoTwq/tmTi9a
/n8zfn4+wIeZZ6EaY0zW+wGq9qanm/370bNSyT6Onp+OYH+Yb3AjBLVTjgDg7TiUqFwVKIUJhb6d
pZc3drg8hkZ4ilIFXvik+bZzYwbUtJW3OrDOJnhMr1Hnx3aesSdHCmXbTu1rZ6m3aCYfUmcvyvnu
96esCbm0fTznFd1ssvhpwv4weTG4bJGSjjhnA/PPpo3oNS43Y0qfsGSlwEe98wtY6Qe0Jq8V1XhS
ytLxFYQSPZwGFS07DMhjo8wGuwbHa906B1WzL3pcGqJ7VPXuG3CfJp3cxYbjZo/xMY+cUwMCDdeM
h5mUc3arvYyaKgw3NEu/xXr5HBr6RvFwmATViXMwYj4lUdV8gO5z3yEZHpkFcoMlpY3i84QunosG
OaRvBKEpFNabjIAdgMY+gIZUBItP9rdvmEYWMm92iRY0XwdbzMdOlxb09BxoztlS3P3sqhfLAKeq
q49yruEXue9S6xwVWC6azkkzk1NTW8+WYj6D0vC7kudbQ/JG5M90buwJaj76q4ZSXGlZtYeHswv5
mh4dHWAlO1PRbruSgdCqGNdWN4zHe0RYz4kJjV7Tt5ZDJlM2n7NcfRToCYlZ7DUrwUM88VX+3qjf
DGOGEYNSqMx1u7tphl6IXp8TonlooIPqNF+aHEdJO9u5XPxiuldmOh1wPLt0Sr5zrWMRF5+HbLpL
MIVUxuB1NuOXICx/uFPw6pDfevlA/bi3wedExfhF5JhrtOjcoH0xV5AbkRVqlIueU0+yWndToW7M
40FnKkq6zZi1342GNhaqnDTF6b4i43dOE3FDkezbIqqXrisORVqesjxG4TK47c34abS7z2orC/F8
aVdybtW+qPJjS9mpo19WxCR2qVLXHjImX90+3LfWZ0BL27G3tw46dxRDwCrabXodoUpyyPvQ8Ofx
2Tbq7yKd7yAUKO9z/T9C5/0z1uQXJPD/GUJ4/72UuNn2/wH0r8Wq+e/7v4yApm9/xqvI97+3fw3z
LyIsTSWTdIWO6it/eUeqSFQvmy3cXJv/0xdmjfpv4J71FwGf5WLjwdpk6Qa7xn8jVcy/LNvQyEzX
vjDc3v+k/athQvjrSohXiA1Ohu+xXbIZx/wQdg9xpLJeS70yP7KbR3JCBH1Ghvik0KfTVT+wx6ci
SG6xnt9EKHnB3EBIzQ1yAw5u8jq1+muRYP2DNUnrqb0CXzB9C8bkjYBm2MSdcYM6FuSVN6dAQySe
z2JJdk1BPVytH/QkvJsQzxVoi48KHefFpMmykquVqr2l6CBqlbJcwVk5MAe3Fg2tuKu1Der07gZU
/BGBxykpLqNN8XmJcoQOqmajTHgU0n3BBT7io2o2im2ak5/pBQex8/TatdtHth2Y3mE+eJmqo4Pb
uI/5BByYB0Yhu6EAgTxDgxO9GXDYCHyaVQ+fkiF4tHFtpZ+AiUfypnd8ZaCigki6AU0mCPZmxD/x
FFuvgkAdY7Lnkdxwj7AB4UYt9+upIbPFHQtQKYj7GsOP5K0dG8ReNOruUZFSm+cGahipb2pz3s3G
vI+L8UfiwC9TabfIC0ty7sIQKi/OoLuU1JoOlbTxaGcCyxLHfFBbHVBxEG8yKoOB2lQbS3AXW6XE
rIAqdKi6tzVyY5ta58iWFn63JjrD6/mLZqStA4woVuK39b6odk/BnQ1wBIbNitndjXqMECmPrJ6G
zlchgE+6zbbwao0xrYioHQ+984qEGZAn0zepHoihNqTm10QBbNhUu6GWu0afbCB8+7UIEIOyCr9a
9KseJwJ/qiqxtSkq0zrLtmk0U2LCegxcEnKXfegPTbX4jYXC+DSfHZwbIc7wJNSaE3QECVpqN6/4
j6ReGNKF0HVAi0aKDZYwHmcKQBiQQSdt9GI/ZM1Vo2Be0poutfy5vM+0odjrXVrSErxfctA+SNp5
lWMqvua6n0NElCmYF2joFVKRAjCo0HDqpvV7WMey6jpnFSxjako1Mew+tlaNBSV+Ljyzufne9HxC
sc8CEVu8rjfTouiyueahvWS8T4IuUI/hlB0Sk47ApKPg6thMQaPR6O8pxwZxEj91rTvHXO4KkOs0
1lq4wFTN0Nppt4t89LZEL9XW5wxKngvmu1G1Z8RocXrp8HhN32ry7dw2LgoSVvJ3CnJIGwxYqff9
PkLUbbMkPIQgVx7LLn5LEeGhAn8ED3FVJMFjm9uPYbo8UMi8nqhLLpiYe+qcb3BmJm1Aynij2Xiv
x3Dw0ERBEXY0J8QUuaAsYhEJrlCG+xKm3NpMSd/UxX4sZj45qR5kDbpEWT/4fdfQM59RbUFabx0T
dJ/O/fLYopfGzASXX8iZ21l7w4bpjIQxUs8o69MiGjL3ERFAOffvJ54Aq4G9rSdp741SpQcoAhVG
/H7sNkOgo+0NqqkFrbXkR2PpnV/X2Q9Vp+ePuvmtZk/tdl2NAJA+5UP/2CILh0eh+j1HBUozLJ1P
slLmcdtuW5MxW3T+qH/qQqZxUCdvWkScAfMqpJ9cH6MeNmVpn2NbilOG6nfFcl5zefmVBjU4mZND
3fffC7tD/CwNX4qwOK2rY09lYh08QIwQE2yYKvLZldh9bHIao1laIu4Su/dDbLPGxcrLqFmvlpF1
e72tDYzKSmSwWNoKCydq9E42TocYoKLlz8hB7Vu30/du3BW+FrYvRo8BDTJpQHmt8JMd9jQv2dD8
nJK0Yy3TOW2CG6N9LXHLg56kBHjzuNfNZBlH6324i852adWkFA9hxOFkfsmKFOlIBX36ybavdZ0F
bmFBW1c1ZhXlcoTEC2TUZuMxBrPp2Tg3biK1PjZO9BaGAxuR4B5MzeM02C/UIaOJy2ltQ6UPue8z
eOx6HT7pibnnGZHI6vw5QU9m7pNvFU2w3qGz2veH9XFW4VLthzKkcZea1y0sLLURRz1aqoPcFmB3
tF5dTVA0tWzeZE50FWbJ2/uiLid16qkqPbh1+3TlfV1XRdaUs94+T6Z5louBmDhrKMggG+WpY/1g
JBVyUbQkPS2jb9HgZbvB1+9hVIavywwjVBNVTUbgtWm+wazX6yNDsEL2nS/M9KF27B1CuL5iMNxV
wXm0nKxwmbOYk7S688XoY39MGEqzXAomBGjZDjwsfR6NQjwaAR4kWBacR7AoXq9Fb1o5x/QxSvaJ
5E2+hVb32zq1zGB8sSNwlJgyqepFvjlpOSzcWqQoBxtXFuvRgNq50WIHJVVGo5GlhmfV/JNd8abF
4Fel+G6A0PfcwXlcvxe9HG5fnj2oKAKX6j26O62n6XyI4jGQDtrCQ4qBZo37eqVarUcb9WyP2td6
rvxJEjflaTo5I2RJLikPuJjyIyaLn+whb7c5SxSMxDPCNI+zUtKRFo/y8pdKIIjoPGo0hiV1qI2a
7SC3tfWkkN3iebMjEdRtAq1/kJc7daDPBmxLNpbig7oX6JAmmzaBFjNweZlgQ1tPqBG9b9GlJdpH
kZOTWK9xxOTUQ3kO1vt0EJJiGmbsCdGibzWMxbRUXop8QW9lR7n1wcaAYuMY89eywQFXqpGE4ksU
LAXYu9L0O5JRebk5y9+ene8mb7Zhr3/ppsrdFI7MkTT1sUKSS/IJDE8b9KfRAXmNCyuK5txgvAmu
DafaGDAI18ckb4hCO9NDFeT87kmgqEQ+crYha4LNPLqITD/iEFrcKM81ZfBtKbgtsYs8Z27TO4yN
u3wqX82cqIAaPHFQkp0ie7ysD69vjMDLgnCLfA/axnLNzqyh8CYk2+SjmaHE+cAIkewIs00+sBXV
gogktrujKs9lWWRopZpvrspCwhMKTM5F7mHreVRxjq+daqGuxwWuU2JQq+vFba6GRjtYhRn6nSFv
UFXcTjYKWvJ96EICY4Dh688xDykX5c0MypxIk+9Wev1ZLeuTiIMjFIlq0yAl7YW6V1acXRrxlvXS
1ivOkTmkpztcxwUMkfVRmCCMnWU4rZMbcaN4U6sTwmHjtypnurc2QWjyw5bPd5KUOUdOmPef5sbd
6LTLcqXJN9YE5bMKT6y8t+t3pfJYrVK0YGG4j3XbPpuRi4g71yGi5NENutt1M4+d4FGD2rIxCE/q
kYqFvNWtglu2VU3bsUPparB4irAzuBiCIB984KOSlg+u6twEvfJjPaDZulDtnMuyTlEbsZdo1DdR
Xb7Nkw3XLMQwp71NVfd72vSvRkoWIQYDw4d0ATDAyeZATbdW8xVERbtZV4d11Ic4IgyZ2I0lt2LI
F8WDNbJ+gIAZabCkv1Jm680w6SuuJ7K+cb3pjrxFVWQZftafSxNRTrnzMz6J3ObqNdStPZa8aCBH
NQKdhOboquxtZwj3tgykYBaBpWJlpAX7xQhfhMo/yjVULntVpRxVM77H7YDdd87ekp5d2owK+uU6
0LKSQBPc5UmHMGhbsRe4RnCd0lj1UpdR5LoJajhxpxx6mE4LFZRjjO8trBrzymokxYWygzEs+RYR
6uYaw9fDgOWBJ0S1X2dt4GakHnFzHbqTn1Y50PkZkG6AHPNGn8+dgEEdLnKEyie+pmX2gn/AhBax
nFiJy0s4jgSUpaV6GV4tWqa6708BS/jHsM93cjq3Mg8KQ+BAiToewqq/iq1abIGm8/n8fv3zOl8R
d37IRXFR7bm5qsorE4iSp1TOY0wMI5fISBHXGoZq/LjIXaDMeeqlfUna4S2oWe1mmd/lg3UlVy4k
h17csjsMOaVtpGrXsSxSa5PpqU/h42DFwTeQ+tz0KSTw5BOdeJSRn9xdZpl3TDhCSZViHOZZ6y9g
Mwachbn762rQiYiKYhk+mYXqBVj5Ub5OOj+daGJlFuLZES4h27YMT1njopGds7mq1LG8MRlvg5Jk
oUYt0StNeOCBgS5BNSAUrkOE1TGoEwur/hQGX6qkY00aE5D/mn6N030r9c5/LK647ihpxiOjPtZ5
afoLAsvu9r8DXXlJTrM8BQijA9bkc0kgl4QeggV9eFV5j4ujmTG9Ps0mZY/p5+KYTaFvRWToPTyO
yPUjcrQm43nLJdwhqbC6EqFAfkis+E3+P3SIxCUEqBaLl5WMZFSLr8CRPvaaONvAZ9bhHUXExFIE
FiFboqmTYwZP61QJeqYG0i7PihtezUn0hqAgkSzf7JK5ygeDfQdeuTKwTwtSDaYWoXXrse4eNRwt
laSvEMg2L/8zybL2GdV5IAmysheeZEiQuJO7sVMbb0JVqnI6m34g+Rh11hJdB7kCEMfrzJAsn5h/
zUr1AOQPU5aUJfOGCIAhv1S69g1secesVY8g87tNrDv3KFNe1g1cvkUJOTlttNLrJCDnkFWNEXkm
b3TvkP1+zEBf9KQOciWoK3J3AwUGu8iEt0wvcdSux1wv8P2jlEs63L2YnoaEWUGGO8uz0idsY/LI
3GkOWsORzK0qwbxyAwSxrOQ8jHeuTInle9mTl90gHBTHieCakbehLT97grOKkooEXcYZMvCcPllL
/3n9/oAFkBYmcM/NNNRwDFHp2rznExFGZDEoTzWYx50STbcm6KVmeCnleI1GVrWmFkTJ2qGbl+ZK
H2M0fkzdj5jNdsZ5UzG6KSPlpiyvO9x8/QbLKy8hWQX7y+Ln2OqTVd9q0rxI3uklNeItyvb3i4w3
ZGpLxCp0ItjWHf2ZXXFNgNGtTSjd3K1xst2yqGfg1nybiDNWjK9DfFNVZN6Fy2OU/2nSB/sV+qg8
IoOwnueDEgabBPb0VtGYVwZKK15EqSIMMQyK5Rya05kKUDIfrWK6tZwCDbMxrA+zyq2MzPRaDtyc
pLuo7uuO/TLhziKkjs0M7fWeZ9AYzT3Clnt5GTJxy20Ze1aUZNbkXhZFajdGF736toCtxGSHgb8W
TtbU7aeC4uW9M/EzMeBDVwpwFDAUNP00VwUq8jc5P0x3NHOK0DlsSu00mOYPXVAz96bc/JrSsqaN
/94T/P+V3j/pPDg0/P59qRcyxfhl/rnUq8kP/KvWq/2l2sIAk0+hzzQ0m7Lte63X/MuBA+Rism7o
FHrVn2q9jvaXxgd+4W//q9ZrOX+5iD44Dng7VKIEfs7/gbjD32ShVmqji5sxhlA2XHHZivypy5tl
VirYXkbfoSzSbxoRDVddSvet7133CsODNwfJ36PoJeKePqEM8L2GEis1qQXbzoIIH+GKEY+qGGUE
Y/5uId0Io1ggxWxZG3gXAyzqhBhzCkV/GCv7YQT1xexOukd7xNvWcYi4LD9zxuHoxPm2V2yD6l9o
7uykIJoJumC4iagb39To1x1MkEjXVY+usEgmsbdVPGllTK3f5jOGwSxGaCbjkf7TE/2HuQbX5pea
OMV42KEo34CKkG1xTXyoiYObKukOqoPf9tXC6qNw2Lz/EmIa5L+bLUvHZdXJrFs699CYG+cQq5+i
ARloYHh4IKlB/CCIA6iGzZo/ibyDH9CTDaoTsXdUfEoQtwD0TR2hteFqt1V/F2ndg5PWVNjwK/V6
4IxGbU402+k0xkUVsq10xX2BKr5rQZ8EgthiRI1Yla2Ud23WVkj8Ou2dnhHJkBKaqGQv2qmmnHzW
leVutFtnm1NhpdzTwCCAhtjbs3qPFSOpf9Fcm3ABL6ZeWdshp5a3vrSRhZVapH8OrHq+IiSXiEYV
WuTUAUEvynfjH3cxqMrNYwH23v06qg22F2NTXRrCWDDn396NEmMkcjLYq/eNYx7Kuu53VDbFNThx
hJ9a5HMyLDsbhG4Rc94ulbK0ZysWUNo7U72B6o86Zaoe0eyuN91cUA+E4Cg3iekyRsE5WLAB0gyl
pQjHS5pzo1d/xtLpnJuphy/+PjbhrdOOS6stLZt+l2C99ARKTibmOYyu2D3phY4qOJqNR+Em0nXE
wkAHNQ9oKGKRlq9wOtdbGHYlGaJi32hxhYnuEqkY/lHN73KjfqixpDvYjV2DNRbpAVkDHQ3aEaq/
rlj7QIdSMErsd14FIWz+VPQYNaJPpIz7KDaqk2UCQW3d2TkVeLyllaafuVZC4x4XxdVIXs1h5PbJ
PXlGhmC2iSJ8gK+ZEnbarhixqTAd8YoiyU40oe0JvvC4uKHxtP5am9W3308bKVDzU0/9fdYgOAtN
TmJiHOsDFm5mWx7mgY3eUfu7sHf6juZ48WlCtGIH+Us7ZpCIfAK0wVt/XVWRJwPL0nLV6zcq275p
59G+mVTAegtykp4W0lCiZWN4hK8J1tVhjzNBtzetqoQhSBvEdvUckkQByBaduIcRDQmK7uDre9y8
KoQoDWgkVjMvfjcgKrfEy5MLufmUYg/wiGRAT23KzgJS74EYxpleETmcDgqMIfCN78N7UMoRHSx9
hjJjthe3Wk7oUMhiin2srbk/Dq7eXKlN/hzEqXkeXSwYoFU+6ctke7MCSCClmfaiXceD5lCQFICd
6/lYNug7tItafaqVge6TghXoPCyXTqdE8vtns0JI/xfvgM4HgskmGCINGCHSgNYHmicaO5YVmK26
mfCc8Cep2N+xU3itehViOXMrKlHs2sKobkcLhH2SNE9jouLGuNqZl6P7Fb+G3sOgpNoKVS0C/G1Q
SQ9BYXsxKO0xcJu7ymqmbWqYyc4dROXLbe2gkpu+xo5K5UVZ/CRPmz1KsMYN24Z5s8gXrVLQhxv6
ASxGVR9xs9voSHc/LRNWFoVmPjSVO72WgX0NcZuChaNUn2QwStm/04yr2YYuECI5tmXF9otsfNBS
JNItdWjuaBT9SwDr3+J1pEjAL6McsCDyiiZbOGwfDCA+IEeQ4rdyYwI1XhshGthR1dNx5CkCmDcH
uES8KCCdKeX2RN/yV4g6y6XQn0csbNHkfdCQ7X6oxhSWUtCdepJRr2gZE60andcX5Ofod0VqvjUN
BYfsSVXhqjuuP6Lye3p/sSAdDsuCTF3eBHe5NWfRthqCBUuGJTw5VpaDpGGJ1TD88lvdpCeYRhQm
YqPzyhqPokydm8+pWp/KGC/U0mzPDQZgL1p5dtQlf7aXSz4X46Uv5PWpiOIt9WjeEm2Xx6LCr20q
sQHQqetulQY3Snjr+aUN2UrspakOtemK29iCWNYkJijOtr3BI3C6WH170Lry6vfDWyMS+vWp0MUm
hlIBMsogC/k2/v5TbOP0hpEH1OO2uTt8xoaOXpy+103VM6oWiTjpODM1TQKPXlD6ZKV3nFAil+P2
JqpFcTXhXq82hfFEHkzmwuZ01OQgXH9dsglRx2rOoZLNzV2LgxYSK8ieAhC6rHu0axdnU1/YogMb
1b7IFjt0k171tDWvaRxu+jjWbujXdp7ZdMtFtKSSY1H3V+unhRpTj8yz5Nno880AIgruWct747g9
pp2aXImhwngpbx5tGlnerLcA+tcpkOdRBkgmae9EoF0nMWwKpOwnFP0ZaCrZs+5SPelrI0KzENNv
K03Z/2lnk08u+ddG6ffBAMEnM75UCxpcotGSm1KdJsx73+IZ8fci0XofMfZ6Y+l5ecbt9H5qQlBT
uXkzVpb6YObKjdCW3Trw1hcFD+L3vXfeIZ7eP40uup7r5pkVJTxlubV1cmtbgKUeKVfNLjwXM2o3
dSeKMxSA0A+j6kCZhiaOfA4mfhNXQsOpqXMn6fzRnN3A7Y/Uy34UCwuI5pTBFqZGc5fAwzVwFsK/
tokewro4iYzeWzX0xanQymWf9fc6UfdhqRIIiK2ybJHXz7c6XMFLXUbqLhlr/QZ9GlrQoYiuSqUL
/0AugMH/twELKARhJuDpkl+gfgDNqYvqTsMMo6RSCuvU19ipI3PcHpPcLl8yDDIjYhLg+/+z1oGq
3wXsKCdiInjocj9dX5Y20o9aquvQ6ciL8Y997ily3dB7wHzDhrsygWfrvk+Y0o3e0BZoNuohirRa
HJ0CEdibDuZMv1mE62AapAhvmDIk6qtUBEctwKlnDTQHNoBWuxlkwO5EzZ0WLe4FaiF63l1YeFoD
y3/9FU/F6Yp1QDbcy36Lzn5wtSzSTT7G5uF6HSAUD9ALtfP6ExmHclNldXnoXdEcKkQH+s1QopC7
hO1tWQ4au8Iybl0XBfTeGck35CyNYQuLqvQFpV0ishSwxPrsS9qWB6tvUBPSEY31dIQ1d6vd4tyi
5CgDyVa+KEtNB2LI1P2kGec0ncLnqaFriDWesy/jJnoube0cDu4uw2kxZXCl21JgBlSycykLAVvV
F9g8za27DWd7oyCPco44q5BW6cGNwvQRhc/bMG0xfjHn6dKus7XqivCoNXPwGFjRBnVJjMs1+HlV
7Ec4bJz7pnQPRpz7OAXARTXVh9+vk6ZE0P4SBsAfYPOn0w5BXl8T1J+XSUvXitQe1GWzNL26daRa
7/pi/c9P669mMdIB7zDy2gWTecE1cNyvK5UeYpAdIx+8Y/hyFWr2+B49lcKVus7lVYQcF4iFGOsL
tbiFLT0e1zn9PrGXUzzqHR0haZweBYV6T+k325joGvr/itZ1ozoMbPTSqQ7+8dxvLTPfxFMAo6vV
zKcilOrzL3qk6k9RxtNbaucFE4w/0S7+FjKBP0YtSCKRkeggCZTh7k9bSkB1UIc6DRi6JUdWexrY
RjjnX8NK83snrj8pGsKHpqoq16addTs3wQQ76VgrxBSNlPvq7DYuwgw7Yn5C0Bb2Ro5k7vqH9d+0
Kuz9KlMMFEvR6y8cMzyJCrX9umhoYP5IlYZuQBulp8iKCMqmWNtOUTz4oVZ38H3FeAqI4vz3wTXG
iDN2C1YXAxnBrsGZZvceF+RtXuHBBfGeiNn0Y4UwfBzJw3MlRIUHkWPE0yib6WlxqTFtA5vKcvz7
oWfIBe2XoScFTeSSp6PMZLjmhwUvHIzFdvoGIl6il9vI6q3DZIMSscN8n+llcBlKIhoqqHucB1p2
JSyHUYFub11z3AWd292BnoUQ3MGnxL8Hl/vcQpC7xthEC8r2FOS6icZ3fmb+XMdZYtzQV6O3Prj2
WSl2sFrbW+F2N2LqxVU9BcsflnTjYwgCh4swW6K4TTJH+GO/jpceBfBq7k1i2QRLdNVyobxFP3As
6ndgpoQfp0l4LHMDU7slDTy3CIZbY4JzF+DkuQ+HBlofQmivdsQCoLilOKy/wsjbRcT0vtWNwdFw
9FNk4nKb1uU5dxQ2SzjUIlSp28Bzx5krQjkvyfBzN+g5Fa6ggewMxyidd3pTd5cosVmS7La7z0I1
3RoDOn2/f9JrBPzLkxbExQaaMoZwbaQkPlRPws6FFEUFd9uyvR/11EGGbtD0QxeHX9t+fpzGyD2t
0VX+bCY0YbRpsO4WBxRgZauXKNXNTTap18S+0bOpLuGVqWBhOFDt3auNjSWSSJRN5yTx3nWc8R4P
6PEeYDGYokFc1t+SWeQISzS0eqPnVZN69ZdYf7LCmjQo7eftGIn6BlE7tZsU+sqJvrMivWXRajR/
RZpNo7lYKPBrXUIJunNOQ9zkR1f0V5I3c19IF5dq0i9tP32xRDz6I2nYyRDKchVq5XZoandPa5ny
N6T4OS2Ky9TZW4yaNJSwEueEq56Ne2L3xV309t7pPg/qHGDa1ipnGvxfC1zGj66KCQU883y5Eml8
PQ56ettX6vP6dRLP4811vA9dYOHzoNcXOtXZ8++fqL5qtvz8SC3Eb4VOSq/acF1M4wMpAverQnHK
Qtn2qfl1jaZRTEm2eEcVOJmp1gFwkYIdTp9cEi291eUePWuyUd/l6uCVXVG8x8Cse+LAUW46uQ2v
YXEal+Y+d3GBtAqS5sVF5RncwjpArGzDRuS4u8KprTtWh+4eD7x4DxMRrUXDoEjpxk5zZ2Sx5eNr
TfqiTSdkFGtKSvmxyOoYPQkqY1Vddvc2aiHbfBIRrEYo6dhMYINMaaTLFXboIh7BSdTzjsxrwphi
uW8DFyTh7N4NrY4Afd5YwtNlSOZU6OGmKc0eVRZUOvgxJ3yDqR4Ao4WrdbOEgXYfLLL5RuUC66Gv
kTI+LFOFnsN66qXVjBuMav3MMqkwrgvu1NYVal4/wiRynxcAEcglyDRXCcdQJsjN9Txa0bWiRLsK
JvyQCDIuG9CH44aVT1Lz/K+gO2vNQ1MOwbGSLzQ8nR3iNfrBrIDzJnFyi6+aSoUG3naeGi9NVp0d
4msTt6o4vFojrznLhqORLPfxFE/30LYPqEFEp/WlzsfDe0Qnv2v9CiVWCj+3m/qQNsWZ5P+bDdXo
v/g6s+04lW3bfhGtURevWSsrKaWUZPuFJsk2NURQB19/Onid633XvW2/sDIBaVmZEETMOUYfWwKE
vSvhQLq7J67V2Os2Iquo9/SLXipSFF3jThkGXIhPSIrvaJQVdIAFI81qTWVUKwewAMv8v4s1d1Ma
xbHNEE+WBBvhBg+ikzSHcafqPt8YoRk/agobvpG8yTmsl/ooqn0bnP+KtAdiAMtAPy+BdRiqNkzq
sBjOk2BiwhHtdYWzbWtZXVxbJtCCFWBHNBrJJkoLyqmh+9OYhk8dvYNs++5bbBJs7ejKfBJpgCMe
PeMeMgSz0cyJ7mCtAMlwDfXM2X25suZxxYOelwH2rxMs/6ye1WGahwTb7YNtHsg3R3iPuR1El7JO
x4dEG0D8zffRrBJO0qE+R0Ma4wD1vJ01EbzuJoO3d8hcXHpzyZ9FVDQyLFIUZimqy+Enuez+TmkO
sCGvt96tKM32REJWOSupRIiO1FqXZZdGlYZqu6x3JiEvBystSzLGExpzpTVcwFWrVZV5PE29HF6E
U8abRtXvvYBAaMx3gKWMt47R7Eqj1SI3wnjLDNHxb3XCelsabbn2BvBKy2ZucJETBgDsv49S9r/r
jzx8Z6MkyDQfiaf17/qj30PFyEtJRvnQfhXEtL/YCFYeQsiPK4Vx/yVqrfal8Dbk6rn1mpF0xGMR
xmuGPetoq9Df275erYCfNzevNuqbGxc1EjN6gVVRPNdVQtqoU7nE8k7+KvRlfQjn0ccWoJbGUIrv
ea77G+oICJ+c5t1o3L2ai5K+jAGEEnkPJQkO9lor/aMjyvJQVR2Ya9Kajj5k6od5QBCk+jJiNTd3
pMEXaORnRU5K8LvE2ULOPL4er7V+ZnViPf33D3AuBP4/szSPD1AHR8czAOvpvzsfZqHcIesosv65
lntfz87aGKkTiYkrAwQ7i8cpeY/d9AAY0bqaMo5Q0I/VFZXta2oRZNgmL0UmnZ3uJ8yMJZWOeHC1
w3Jlk2M6IoCZl5YsGL8bfgQzmB8u2uBTOGV6s+0iWjVTI+5j1/Z75InZQ+Okv/QxbA9ZVyU7kNNf
JRXOx7DMvqyK5gbrz4OvxenNqfvrlOgxfSysRUOXHc2su3t1Rmlxrrm1m8aZb4epj29m1WnrMTbF
+5SRU5+TcIEoZ14NayllmkEr4O+Q+3yqnPzEKBs82dKdBXgd0UT9R+bpzqvIq+GJ0ezeedHN6Cvx
KmxprtK4bI956IWQqMRqSArnTwHK8cNqPcAb21pm//rn3oYOuvZrHqCC77Yb2+deevYjwwdPodbH
tZWJ86Ba/9nOo3cmAeKF+dZTJDvm9klVMKdjhKgG+lJcjesc9DI9+ra8F46hnaSA5RFKOa27KixO
fVSpH5pNFkbgdf3ODeHwGDL2j+UsrCiDzl8pxbW46argUR+rbk0CCwNlmzuEomjxVidBF6UnDJiI
D+6JPoJBfAakJT9jEWf1nrnpAkSg1K8duJpB9SN0/ZfJdJvfVvU4UflTtfdJBmq7zmmjbcI+kYfS
NxvuA43ciNJjVFem/4T1sgAYXz4BPLLeSzx8W1FTtBvI8UR1F4NN4ennHGRG3y1tDbyEhUXFzdMf
R1+3gbcheJ/HO9SA49mZ3Bqu2JecuPBR58cftswhRvMtnCvKx4cJgI6WNkfK/DCHhXclYI3Sv6U3
x2UWsrzlQz7lWp4zBeUjX3YNbbhBNZ0cA0/KF4DId3wN0w8UBLhnm5JHb+PJdWp4Cv2SMg7g+JHe
jnVLvrQPEC73fwWTHZ5Y/P2zKfzgw23702D2DRVzpkNZzg2E1vQCqi27eEnLX+3xKTAZrlbLt+8K
29jCt/I2OY+6699NpsXIKdNmE/qU2P70mXjy+ecA8TlaLAb/sKZiPC6PyDL1q11sD2pr5427hdDd
nsqs5pNvh/TZU4RJZ4N4TzQXKqFGzzeeKAfHkXVN504Ksmjkdf1AInWTOBvTlfa7Jqx1UnrWo13R
QAkGH+1iW5OrB8XxEgWO9gmfPF/9qWSmZv02dX5wW4pegT/m6yosw3OGDmfNPfTkaJX7uMzExsJ6
ClpCenyNIqkM4pdYo7eI3dHcTVnyEra29W6Mg3agXP5nDuXqdURmbN08EpAJEsqr1MGQqUZjkIyA
hACvJyhO6SEpXZqTQzbeGtVkjxQyUGNN9ovmexjrZPe4lE0JHyhWmZowaVDteoJkh97KY7gmCqS8
WWmESK8T1VuhC1KxM/k9lV28qaTWPFW2g40qTsQ/c9g8U/E+EXF6TnFm5h72RB4uP7UstV4wYltW
RAAvBvaHyXe6L8fSfmoQur4x34rWLCu1kzmK4pxWqbbPR7NcU/vOnjMho5MK2rucJ4DL5WVqsYZo
LK/QAnb5gVpBdjO+8xSv/5mjQ4ALgHQhvjK4/duJefjyKpusB+QzsECTWgHU4rIo+nQkHDOTeLCj
ocfw5eD3LSkFwq78gUbI2LJOhtISSdjl7aC9hRwcGi84liTmrXJDGmdK9PpZhvIl9SIafWnjW2DK
spOai9kqTwUKdrfduwTOnFq/+F6lWXeUHQrywWopKZvtl1UHzTZP4O/Ec6Va4Tvyc3mhTD2cFU6E
gELcSUOch1Gy2WGdGO6azTXJhFpbWZ4+bOw6i35SuJFYRX0SGQL0+tPsFevSyFg3tlMSFtHEu2U2
wCXQbTMd7e7S7cq4dezBEFurLn4Mthau9anDKOu23ePYqhCjUHGE6evddZH8HpUfEsRMjLY2YYYu
3XTY9W7UrGkFWu9U2IhbZWJ0JrNzhXZwLnaluzbSXo0uZwJbO5r+1VOPOkGEYHAVDq2O0fT3RRZd
08aIDtpgtBvpOfU2qSln+qn1y84y7BclA1dUAU1cCpHMKqLDUumhbSd4dGuv+ANhgcqCmbCVp0eN
ZYtpOSk5abhQFPnotmwVMmylvqJxEN9RpNFy5ys69SFesDpoo6seTckmCP0HtzHdn/gc3sfU5M6p
oqep7NNb0vknhgRmOx0X4lHLh+gYDcX7n5pTXYO99jsYSvP3mFdHm4/ItKNVm2TF1zTnp4YBonQ7
ePkz3dSqc0GybdlMw6Wf/PZamzhdqHgs//tEL+4agvh/ruyZpbUMPpmlogtejPUyxAyx8bukc9et
bH0238xfu8gVRpgCa7Te2WgRfzvaJCgtU2nTEiPftkOj1r5Q8TlKxirbFVqD9asQZYztz34cBvJG
WE3sJFGfRAKDSqzueHf8Eyl462LC+1yZ424Yk68iFdquMaerkXXlIaTo5wn0OIaJHT0luMMG/bYR
/t4now6Dnw2Tn34gGem/u6xIN5NWfwfatMqC1EZfqytqRy0e6Wz6RUN5JSey5BNnINCaaEhVZxot
xm7LwhZeaRbTP4BhK4PcXzeGR6pIEYpVNtQJJkOseibVVGpKRrYaIKZuRo1nC5QCqttZsEqcC1aK
vegGskdBfLF8iKuNP0RAJg13WBtRdUqb+tomgPIdm9xu11tbdvg29XJYVT2/QvtJWATehT6Id+Ps
U4mzj7yoHsuh+KV13aWpPyI3eiqJfSYA/gCK6Ug6OJBQYpzkB5TQiy6GX8LDOhVlTwbR2AE5dXXx
0NHwC8Lh1LnxnXxteH1TiygRBW8xMdEy2/xelNM6JEFqDYOtX5VyvGB52hQNAhbGt2MecERSKeDz
dvdFHp21CP9LqLhAHYRNwgSYxMqvGj0eB8N1NFjRYsiUyELAWLo/YQLr9KjgG5hM9FnuqZVnAgfR
+gb9Uo7LyUtonlcguxrnWIR1BDqINYhvWwl2NSQkRam/xMW66HAqmPDc97ZV/cRl+0CWPC4YvAXP
eT7dSCO4CDc+J6P6rpWgAsuI9ARIhwRjUV6t11PWojFvO4LHuz1+2Lexrx5HwipqKALBLEJu8Z2r
Sp4pW56TTN2tNnuIdOPoZt53ZUl6+fz9IaiWWsGvrZm4UXQIfrFgXTNWRayZeTZBySpXdTlb2KGC
4sng29RQ54IMCklpm1XXmwm1WYyeV4IR7IfyfeTPVFpw9nT5cyqC56DQWEwP9O9FH79JA1CpbWeH
CUD9mnBY8jBKj69FA+OYdwOlP3FBfH+jZPWeWu1VppF/d+Lioy7zbKNaO6cwSJ80boqPWPY3i0Ad
lnfrNDcPDc1nHRYCwdAkEfcI3Cy8iZ7LWsKnkiryYIM+PzuLJ1jTL16Ix6bjcTLFwd2u+nr1MDoF
glzoBVMiL0WL4d/K83rDnXKK4rHct6Yds5AT0SafjA+I7ZvWBjQUA3djVcgwQB+b4XYIfveduw7a
jqtvMG59af6kmfmed8fAeTaTBPy8wzRaeKJdkymAzN5yV30JRdAD3tA08BBJ/eyxPfVWPW4NHTSM
qQtoWgn99yZqz7GmqX2l6T96guYOIphqLEqK0Sw9J+IqrYxbSbzRK791ZfplGmQX9eSWrdDMZhrl
PAYFsBhxhWWEOcvY9a+CWCLawO5nmuobgTUVtIZcpa51RCQ4FCPo/PBqpR0fKMaAtXTBANsd378a
fKJAKJSG7XMUmN9pkMGHTR2iPCJA1hrd6UZtvLC7NvlIZlymkh3ETvicY7EewvEUeiYCtWDUd0Gc
gGYaZo9IP7xSk4EG3Ca/kljbG7W7MkT4EEXjQ+sReRTlWYv/ULy5qcJCN/uMosxt+R5wq9BLEeo8
jJCPa0eaW71JzzEClPlawG3jezGJ09vSyvYCUOnKlNmnJ1OKHsTQ+KBRDeRE27zCcpar+NC54m5l
GJPF+GLw50KyLF2s8hqBLpSXNCjr8CLo8DvaAefTbycOvkVjQe+rXptxVm+CAiRsTuJV4fa/ooqU
+NIOfrfOZK4jMIM0ISkmk3D7wn+nfQbwdpVnw31qrGPuJHtss8N6wot0piN1JsdSrnu1kz4WwpwZ
C7OIFm8BReSJVO9Q5c8swqujX2E6DK0w3bZ+MO4iTHhDtY/NOj4SwvKgE6HCgO75+MzVuQequFYp
1VRLyavj+Fth9dEmtmIM6rF4raZqWxUE10Sl0tB5fpl2Zm6dhG5yUaTaEcdeTS28dbz0ITQclP0s
41cEhqu1LTH5W7Vz1/SA6TgLqEMVYp3Vjjp9b9L1ZqWfxDYZDjity8S6TFby7qp02DMDLQ8EuXf7
ThojHvc8Ptb3zMnhHpvlq6upexozskhALJT9+R+2Tr/nwY/1IftCl64uuRp+BS43adu1KUgSTuwL
B3IABBthlO52gF2pVFAfJyOlYtb20xopCgXoFCUfS5V1miK88GMWCx6ohQ2f+qx7T2AcGMlJT8qQ
Z44lEWNkWD5xEc7hkuuCoNhNSw9nBUQUYbcMtloao9GXv40Q7qQqcipuuLh9vqq1r7feqgp7+6j4
VoBbVocx0aCSDSC803ScV+3opfQWNzC20y1TTQ8sPoHJBt19ECMwKU1978ZZTkY4kzUjaw6FmxeH
EFwshDdxCVPzok36Z6xPJ4KMyT519d+OE32RYrlWdncfpH52tIKSMjKENgY75639cnwuGvNu5+BJ
Wzve+0mar2OzeHa7KH9wQ9RIg209sDpT63TIzQ+TlYhvphoAFAbhKiuOph+Wx8aM8Im6/Q7mo/MD
p1OxjWONEOQsujWjHb2nmkctRDQ8mdNp51byR8E/Zhc61iddNVDSKSPNaOMcM8Ora6oGTvQZNfNn
jL4/B7vThXa468UoNqXqueHGbywbq7Ms8c9owT2gGnxlVuFtVFF+HyjhoXExNOg+SbexMsFKuPw2
4AR+7vs+PdZgcSiJxCPta5Mo13mTxWLYTDp3BaNjcAmEHx97GZ+Xd5NyidtIhocuTr2DzmUbsfze
FEws125JgwzvEopPPtPAYwBivbNtubjhkCf5afB2CuLvyfeaSxniWxwY6ssMDR6eFVxIwvjsZ2FI
R4UWTwsi1I7mahe7P1on/2yDgUaSKLakYO8oQ5qy+prSDH6wMWDZDCRWc639QUQeQIRMP6hoOAxF
mWyQ3R7sAH48Au9yYxROspN601zquLk7QqhvKq+TfVlq5s6a306T2AZls8YM4byy9DMudgv01wCt
+tq1Sl5qv8CAMR+tnYZ6QNQVK5eYxNcMwQ2rPYtAJh+0jevXzodrhsco7OWblhr1ofciGl0INr5B
Rl+3o+t81KplWMuK5BxMenwbmffgYeRA6US/4ZmrZztDYpzYZbZd9k/dE/XA8UdDWsXO9UwbxOj4
yzfa9jSEWkuNzAXjmiMoyl0QYxa6Gh6IYTBuUhc/jN0wyatd8Vp2U/PkyuatiKz+vU1E+ZAFxYCZ
V/Tvtl+LTcfT5aGajxaNfKkHzXtqZWvfm8ZZLz80eW5/Nj2eWcsPFYnV7VqTub1y6/gUBUN8wxtY
X3GBbXrkfTek+/Ft2T+lH5o5UQL9P3sSSz76bZedAzPMqAz4OKcbwNlrjd7xKrai6bZs3Db/3eMC
PZIT/88u05SP3hRP5z8nzPsTlJ/+lHvXv7s0KtwkEJ60GZAszO57JScLygHDkDnl7YOrE73WmtCt
lYoLVvcGSk29/DRdRJJuDk209/3yUeFGW1cMXp+lF51zu+je9Lb19qA+iKsewunN0GiqzidoY5et
20JsTSvTLoXU9UNoJtah7/XmKe61aa2ZkfejCpw9LZFur6pCZxXASrUbJucyocl8B0abMwt8l0bT
Iw6ABYinUn/3mrHbU+QJtpGrjxtHGFBMyGnE0deKHauYlvVjXh6dssDaWWftPYAr8BTpORgSfbhw
hdPPtNQpDgL9B6OhRb2vdo9IqIw7ieSXZb9ZUWGY0jE/lYNR3INWAx8BGUB6Wb8rwgZDv0im71Na
33EgJhShg10aWwGojElxk0fZR6R6e2XjF7vryQzeMmvrmvsDrKesj5go0sXA+rqyNOo2KWMkZYyi
vRRaoe3o1wZX3wEIn3bp8ORVSbbFbl4/ZBRcz3YpuK6LSf5siJifSDH4bbbEs+imOrc6VkwY13jS
8rCmdoNzIzfa4MWpIXEb0owpJdgGIbr0ixLQtRdP7wSaCn94GCrHO+fxOO4qw09ujjbCWXBr8xHz
UgffrINhbHvltzFHEVH1ytlXrai+dYZ8cczmRw2OQXgd4D0dCW0uVXa0m/kzbUuYsrVX7JajCXgG
2+gk5YmMtOyg7zZ+HwcvPOKBYvmJeHP01iYoRtSHRtEwDIkK2bsdVfNOCvDbVfjO6k567WfdSG8e
Qq1TwlzyycpSc7UcAImN/sxwXlmvORsCrp9MGlD73uj91z6rnzhufGba0K9AgdW3miL1kYLOuC1r
p/1RGiOQD86gGOatM8ewLoPm2lvKh9MuewujtrgpXJ03K8mPmU2hK5470rOTPjOj6FbRr3rSkGJf
ikntUd5pT03WhvTYqzcAxNYjdOm0IMbT1VNxIEXibg5FoK6dE+U7MY3davJ9bV84DFVRl5ytoteY
KvgGfwlvyQ70w9vQWslZU0m6L7Pp23KgJANBKQvoOq3gMxjI6Gy3jnZaNnDtIvgIuOSYWxKQp6k2
PqADfx30UTuXXvnPRmNSc9aSdJYoG1l2tKp8v5yi/u/zln1dW5y0vizeappfRedP8coLP5o8H1KW
OdvAhNS2ChJ93ZQVvaFAlw+oB82f5MQ/96UuP8nk+qn5Tn1VXio3Wag2tS00ZhKUObhq+/MAVqJs
z8trfMo9z7F5t0jzqFulkUrRWwENWXZalkVdGeBOn3piGw26i/ZKIMNaXtZZbJ1j+4cjhQdzbaBv
4cknLx/kk9/a40Np1r/lvGsKHBmsRGY9K9+MT8sZy7lZQtxaydpinUQQErdVy7J0kPG1T0G5cSGZ
IGk1NAiGbR4FT9TrWEFlFkYdE+0qDiaTlV9W5b5TNR3eKKvQ+ygEI6mOSszuTY1FVJB804LpcTkV
a9C1FHn7beq4zt3EqS80cr2NZWFN6B2qhUUQBAC8xCHjgfRFPpxAZhcEz6w34F62iCKbMY3uIqJL
tpxCbMU59xL6Mqhot/QFwzkYW39UAlbu/IuQsYVvyK5OeuPZr33ZZJi9+3LXpl75IQAIgPLMnTjZ
hT0unmagmtvH5QUHZPsxlqW1tiYfMYVm1U9Oo2OD1uZ+xcin0teJWnt2ixu+HuVWETP0vGyIsNxm
eWA9WkK3nhPpjYfoI9STnn4/F00J7+pObbq6E/pIYIbzsrwZG7J/VFz/8IUhH1TuxqcpS5MTKRVV
tVpeLhs3bZKTkMbKGV16M5GRI8Jn00Kr+vNqeUuzeW+XQXbMhQubXxaK5xohJevU64LVYJf9K4uI
YF1F0t9pZVauczABzDE0QtyYQn/ntqlWkfKtR21e62A7u9FVACilj4pkELLMdYP8jGho8ydPblmo
coO0tFORkOXNQ9Q0xtOyGdLQYYE7oloKMpPkyjyJz6Wkbta35Ynolo+pcHSU6WzonFLxmTcWbMiC
1BV2tp4/7pw2evl7yvJqOW/5CePvycv7fx1e3i6bjjriVpiCyw0N1hPLZ3mJ2mRXNWH1BNkeMg+U
mHQtoynaF/PO5YgM6FwYTnde3i37l5/vEJ/CZ0tiRKL8urQT4sntKFrlSf267Pr7A3mKcFO2afaw
7COt4qUQpI3wFOQD12tSYyg8F7G11QtneKgDKkFa1L8WCcX/fux/dpknv9mdTRse/ZkVBK8CAHxD
eApzj0xdI6lbm04otYlc62fdN2iJffXRoOsA3u/IdSLtz2GqiVApQ/OUZ3n4Mg6NtauGWd0ySxRy
u+eR3jirbuZUtkn9IqUpX1h9dJTLRloe89tkCp8D1P07UQMN6sKyf3EbVH0hTdAxyY1NZpM5WXfa
WYnw5xCZJzOs0q+AJuiqdDQWtZNRHRp8lyTCJvUBgUH6jHSaZgrr59fSy78ngkrlWIffbHj8ZPOE
3T6ppuI7uvFVUGT5R+u0+lZP6bKgm2bdVpjxa1gNV1Bf4sMzG3uNy4DFXl07T1o5Sf6Z0wfKTOMl
a8zntlbMV1v0NG32w0il+yMJ56RaVzBbrUSL4Efr784YFzvdkmor06m/T9IJj3Uz/8kD6PE65+HZ
63n7rOfTz0LY4rS8y0ide3Qou7tYtJ+XXVHfTLumko+yp2JAtay6DcotbyRMkBoAqg2esdGty6B4
wHwR7xILa2FbxXMzcH5JnQ0npy39E0aWnwAXoq/OE99qetz3nDXTQeEL3htpkr8GxfS6nODrxHwk
UH5eFPfJQ5Bb0V4JzXjzi+BC4FT0ldYQEygb+bfI1KJjXyvkczFGEfhah+V3uJnk8nYgrlMuqHPH
fVKNabFER/4AtrS6xb3I102eZq+eRMqbiu60bGLTUjujzb+X4+gI1CgsZmpqfEBJc7hdsWMEWw9i
Er4tj/Jgol55rmUvEEawtQZibZQqOnfmPdW6Yb4/S25/EtOseB72Mx5LzSi1VxUPXA1plPzsgAco
c6r3lY+0IEanhayxeB2qbmcHlMgyKzCoR7FutIIvcyp4TDWYThrbPSXTGDJlILDPm9rvsRtjybCw
XSSB1XzPDO04uWZxb32RXyqQTsQ/s58V6UuAGgFImHgsUF7+2YxR4q6SXAU7IJPGvmy1bkauqMdl
IyPqMPCZ5gAU7AkIeJ9TZwieZYVwri9Pbpj/6KUT3AaALke98H5nZhvclg0N8mGHSSXd/N3nQhLK
kviehxkdoMqlze+O3UOIqKtxHBZ4JkoFLyu9XUCnXzOxRMVtwBUliLi3xb7WSbGILFuuWZWqg1N3
3+rZ9RXnDYKELmceYBXZpW9Z9ffxF4+MhnKqaq7LK2N+ha6MvCZ/NDbRqD1HHty6oE3Ha0jLAsQH
mwSlIOUKXCR2zFJbK4ZHh57AI0wz0umqgQVmD0pczm+XfTgffmN5QzVNScspDevRp/x888bGuVQt
saqOxGFm1e4DnVV7zWXo7yrN7y6VReEzs+vg1BC09BBNaX9UcWYcg5FnvuYN6VnvOnpYk2NQqoaB
IQTrVM1MLWZ6U3oTZeVsBrv9CrKouNZq/JWn0LQojrEGKgnDCSf5adQDHmBmQ3VnXEXovDDT9vnt
1RRS6yc3y5JRvTVjMUtnA5pCmNXsTT52F7PPtQOGmvLSieE/N7WcfvSI96Vh1ARd2dLbmp1vrhqS
OMZVbjny8uelmkL/XEdbASuf5k8iXopRc078408EovBt9c74rGdDcep0/7c2VSWRUB7a8q6vp30Z
23PseLquWgp8Ld6irUkR6IgExz1q2F2PQPEHaIPTtFkOLPtaFqJ8yvPh5cQ20gWhG/P70MolaUFT
c0OEMx5EVJoX05hq+pDWyHU/mpdlHyha459X874hbwKic21rOykNnMhy4t9zKtZyem3ox7+/4M9v
mX+2KZvxaBQ0Y/7+6HJ02WSqM7ZBj1/1Xz/79xfQuCXxY0y63fJ//P+dZ8KhqsNOP/35qfkfT1A6
mkPU0tNDWak/fwuaLOIE5yWeA+JkZzfShhE9jx4Q6Rw058eCdslUwHe2Tl6I2Cpi6XswrNDdlmM3
4Ni024fapJhPGwuH8ORmxzFq9FveVNU+wQQ8TbN9g6zNl1DzuouX1W8sqry4or45O36FvBV68NkF
2ntvJ0gZUuBlFN/ScAdeq7/CQrjaxpgcp9AIjdWglyltnCLZczNADTQctS3CX73SzUddC+PbsrGx
vLWyk2dXEmeEUESRe/RMA648x2bwVvt69xx47YCuub0Y6fDljOkPgoejg4Bt/pTV8lHYKKUNmHcn
r7MHTE2Anaz0zFiXfOs64R/NgjxKcKhyC7ssgeXQbQrEUANo+GPTVPWW0c5aG2aTP86wgxqiFmuT
3uP/19/qWsp1VXdgj8YOakrZ3cMJekBn2G/51PM91a3x7qWvqeNfdf7uoAIWJ6xsemBhvzcbVdFl
pURq62pDsny1Q7219kbkU7iRYQg13L+22VEUIdbRUv0z1o1xK3PqJJnpa3eviQJse3azCaSIXtHW
20d0NS5rZY6KukqvpSy/JfO7GhblLQ+i7XKsS3zkeSOMH5s5APA6a/plWpbY/nlrLjszRt7jsvmP
9wSjMNjPR3rovMe/b10v9WC6zkdCm9QXC3zGug/a+LmanPhZoNal2NI8wdKIn3O8o2eWt3+OLWfB
GZzgW15D9G5/NlFoAuft4n7zd9/yCk/CcC7r4T/2B53yrt6y0UAJqsqsaUH8729Kxgjub+HAcjLp
FIYikreoR3mSDCXppqhbT+W7NQccLldeL2Vygw/2CC3hEY1S+BE375Nl919uRvl8Av+zcUaa25AL
qy01EFqYlnJxuYnnhKrogxrTX5YHuiLL3VuIpeiWjpG+E3DYQyZZqwio/43WnqJu2cV7PAtkBQ9q
35AAetYy7kkvCJPNYGHcKFTiX4SId3aHyUJW5eOUhNXZS+rqbKRjgyAP45BXVS1xmfNOXen/HHZz
ovagRZHJ1rSEN85H/26WX4OrMoWrcdfJv03FpL7jXSn2uAiSvS/i6TuCA9ajHrUMt9BPOFBJ6Jz3
pylNXy0smkeLvD9WcZV9Tm00WpHxWiiAAiBMeIZV7bo1czyPku6vOah+pYt82Dk9jYmglNPRo8m3
rrqnzizNrTKoZFeRod5HinErgsAtmlCleu/TPaxK7830Ku+qXA/02HwW1AV3j51+3Bbz2yQKKph6
/QARMfw0MrPZEVHXvGkjxcfW37HIGy/N52jp47eR9vbJGQhoLTzD/da64PgQV2nnAALKq+3UmxKB
yoGKidgjzg0OYZACJ2x9K6aX5TeHAYw04m9I2lpKlGnZGjQg5k0ho22TWRGxd9o/u/zBMM51eQ6c
QuirYQrjq5yGlxbVx0OH4hvpVxBAYlNWOq5z1tYINDjn7yaXWb3NUq4c4Ujj6IU6kItg2epjYTC+
z7uXBeeycQymmFlo0EgnrGvn4JTYE2dtvkemxA+UFDm27LR+p8O17A7nlLE2Ly6LMS9xNXeHVh49
1ezTQ6KZPS7uPIduKW2I5ulf+8vCBh/7n6dnKE4olxIGl+bTCV3udFpeBSpuWQHlaJ1UcQph2PzZ
P6TWeJp2mki0T8qRq4nv45ddTp9xxMX1P2yd13KjXBdtn4gqcriVEAgly9ntG8ruQI6b/PRngP+q
75yqc6O27LYtC9isvdacYzZF9mYOoEni2tYOaZqCK7TSo2r36Ttw4o9UyMnOrpfuyjrYXSPBG799
JJvVRF95oqUwYNAvpi7xjShiMKdJp05NoL710Mp1Uoev0cjCr1Mf0eMD+9ckNpPYyOFzcRWjW+bI
pbGcg2yTgRxuHy4phGJ2yiwXx5nSg9ZmpRylxcnwRrGSD/VwxjnUuyz1gZDqCR6imWMDGrmI2O2M
av4VJvjIc0dg/1JmwJw6033a4qfCLDwKOiVI4mi6wOqcLttH28O0Pv35XDUWe4e0XhfIBE2hCs/2
hb39/x7wQTmXXEN/BgzFa4YG/zPOwNnaCTO0cL019h3PZhhUzfQvXZ9tny+LZgkUKTyHKbdWWGmP
GJGusrWQ89pj0quaKjxS+Vr0ypkMyFk7nrKJ0kFMOw2rxL2s+39xoxjniTQ8JtiLEyTp/NLMhX0G
ovGLUlAn3Z29/hdwkSxIDfVjTKb8YhidRM935nRyhqBAXd+ANw3aPPGzSn1VaKGfKmgep1oP3+H4
AOawIS4nwmb2PJoVCJyeAbzTAd6JJQJBY5UUXbqzOsPKti3ReSSgaMCk5UFs/UmV6Dlu5SkoJDp9
KZkiAJCrNAE4GCvJ3ujV73FIn8fUzv0IVw8WtEATFZT5Wr5wXuAnUm+Fzb2tuDnMuJH0cCrisEOS
QxC4t5gYHOH+3hdteWgUaYUmTTepADTRkiG7n00VPm3/DaTSw2332JX4i8r5VqXD6I04G/fcH1w1
o0AobaxyK9i5ehlBkV4XU1RUOtHfrK26IE1BTBiih5ILAU5XQV33aUuT0C6/HDJoZlT4M9dTGlkk
ecTmixxN1gFsq99DVXNzdczQ2zhBPHLXlso83kcUxHNG73lkiGJP9ltuVGIvF8XdipGPyIkw91qS
Jq6gOtrliBsIjZYvS+p0e8dOuSWGzhn4DS0+ZcS5uPAGVPLiOkl5FalmwFR/y+tq9NQhOhQlzde0
SErXrJUPKESM3tv0V5+Y0b5R8qcKnbLLA3+joZ2macAZOkfmIR0c462EVCSvPXBU3NcCTOfjFPVQ
E/VDppGIYFf2cKuUD1t05XvN1JFKrSBFYH3azdpThzb+Gv9xElsN0CaBkibPtHCeVxL6OI6HpHH6
95QgxYKx574oEEUWljwxL5avhlNGQU22nYah3iQgZj+VKqVyG3XHKLbwSJLGQqG57zGvHRySBElE
sFUGCyhcQTh7c4nD2LEwfxcARVoFcVw+gmtVS6SulmI/5Ul/kVO6/0NbuF3Dtt7GAdV34lWLqmbf
ZFPiYqKGmxEbaFkZRUAnWMNZapwQIj81sf7HirIelRf2qqGpCOrsO59kHzXr/9ICD6aK2LxJvpZV
+E9mSEMk65T6nTkdhEJXJ+SelNUMihMgPCvlSdkjlp5kmAwZOK4GZ8BIz2JE9V1XyPBlfX7pJq3F
ZUeWgin2JsXsjremdNMaiZdTjW9t7EiQwNPjHGvSLdXovBm7jFCrxpovrRB4LWxuyIkkUKEOUoq8
OHpsbUfyNOSDILW4I/XacNS6jnGYbYsDsobqideROM/gZ02MjcPsEtbueJaNJiwVRzVa2ofZbCBt
pzQHIztQBic/Yol5pk3G7JcgxxgpzAAPapaYQsIdIqBa7z5X0Jo2pTdzMY0zAcsfI6K9S1mSAZyP
6FJABWehMR0XKDAwb6SQYNj6he3vLTTmNJjHvr/0cjOfQngmoirZgac4bLGuADdKnQDr9dckZfkd
mzPsM0SOacJOPxdsIaqwL71ctgbf0JXvkuHK1Rn5gxZNjr2MSPIXKttERsbleIJBzy5uhHS2FuWG
dXZ6SBgDEh3h9HRTOymvHvO0LR+YAu7VyTiUDCIe8gpvjtIu0jVkylbWHeiGqTdI76XCaztCSPHX
fTEu7K5GMwlPl7CkYgN+7Uy6OlqRLu70DLNYWQWb8yUpKlLP05iw7v+ebx8NSya5GW3Xny+MEvrl
TksbAGed4raJHMTKIgJFA7PfYnxE+4EHVSg7BeEtOVLIDW2nYVFalJPUm1ikHN1XaOEEBWIBdLe7
YsoGGsaMQ9VIeZnRKdc9MQis8UXe6DQfICYUuRWEmcx4nnv9YeZmhFWv+bYKBqtAt7wqcdYBjYlY
CeOCsDx7GJ2Tbtbe5igoW/t3I4BfmIkdg73MMOrHE/ESocQaEIIxrmZEGOPaH8saplZtkkIwIa6h
TMtrabftnehwzQ3DVnelqLX2VZLfK0ROyCmEuC3K8tAmcM2h+mf7UpL0i2rD/ZMi2rwtVLyENVA2
neQXy7uP3xEbj8KlrjUfg8z1wZwKYXrPpAwdN3kr3dFR5vqaD9YDSe0yRi1kWaLgSm5W10doKe1D
mIrrzP86Zqu2o8gTDVfF4Nas+wt9cKTpAkAY3ixF5A5LZMTiizKSHIuLDKXKM3vjQ6AdRFvTVzCu
kPn0TBB+ejUgoYZD27BHgI/XXAxMBRdVDn9jmkInoUXs1WL9Jca56jNKQgHK3ZS5nsliwhoCF7uT
qIMWREBdcYIgBZWE9XNAj15I5W9FA6IGQaE6zBE6UPrkCH37axZp86lyPmtGjR4dCt6yHKpXw3bp
1Ev1nzAsLPYkTsd0y3Fui1H+7ZXxOtPYf6Rbj4gTcdOuB3/hFuGUf3ad8YQFOoWhYnNotFZ7YlFr
92VI4llsLcajxr4tcsx7YtSPwE4VjIGqdCwtZDzA3um3yyAbZ6HftmdmOzYP3UR4JtbjNd4gQ2Ij
wbHVYwv1UrNEe8vSP8suYjuUx36jzg99lWvX7aFtB+0qtXW97xWnwJ3L0+0LJqM2ZgLrf5z12gst
qtztP//3vdtHWkMjNdVAqv3/vjXOW3oiY1m5fW9oV/xMqGO379t+Fok6t8bsYGSu3/x//UqufvWU
2KYrmuhvUpbjgYLhEPX98gXsKsMiPg4fnVPRc4OzRrdisIkFGPUnDI7wI2O9uKuD2nn9ItNfiRbJ
B6ayyrLEK5L46Szjfs75LD6f9zGxbNa7gp7ODMG6ZNaHT+KGHojiQ4nbh5jLoAP2dGr0wuHo58Wv
ogRra6BBPKtNSgNrsBgYeIoRL8+znNOd6Ubj1NTyGRec81CPsvrCkFZGKNtKp+1pDVDOxQEZ+9vT
xpTgFLa42tAOTEd5FXxGmEcvZlv8ZT4/vtCFV5+Mwq/ipzmz85dxfajN7J8tpAH8F8+ERiJTpsi5
ZxnRYwNMAVB7QYtv+KfFadDD4tznTZTv6u6PFTaM1EAsuHZSKgfqQ9mV+u4uYNefICoRLtEqj1KK
o6nqsaOV3MDMRhT39JoufenaTjL5qpTZj3EEPqMpJW65JRapuBXHJS+/oxEbQpbWg18NFGdD649Y
6KNG/RwVglGqnssGKv4trzsvt4b4JNdMbqKC2PbBU4o+sIX5ZWMX3JlW9GaF1JTm9ICcMWQ8jVay
qQtg4pbxq3LCPYnVR02N+4c86sZXEuH2vcUQE31/7OfWclz6DKxRNapuU2MeaEdK/5Ci970hl0/H
u31VVGTo1bXUiycmRQ9F3/rT0rBvHo5p37gpDqUqwwauxO+mCD8VhQpIqaSgAgE+ivGWEViUWmiY
AbHtWrwhhVZ5uHrvaZsEzHsfG918bZzq3kZPC81TYWD+XHKQnFZSEToOOSXKH1X11HM5i9n6h6s5
4PB99xTIRUuuUuWwlgiTnaE4lnSA8lHD3HDHtuvJtXTK2yWIlyelXECf14EVuniGPbmYcJ/NDMez
EKVUPDyiHKEeoFXfcRAX9SI9oXhFsYf3JCsWcydGMu1ntgbyNSnielfZ9TFVza8GSgTIxedqhEfP
WAkx7mD6TVp6RCrfJjHcGzqSTr58Rl14WX4XY81uwfhlaE/mVB7NBCt4U5lccgobK2WvT+iIrM6T
RhOU1OD8lpcrcvWgydVXpMbvfQLaH3OLVxWI5/r8V2Tod2WYToy333QWzHVzgsjnkiTr3K7xILce
Gnx1tiTuYHRNAQXceYIRAIXhUkvWI2C7u6VKAb2UndFiwhTGg0w85FDPFX3kiSmc2T3g87Cn+pF8
pC9nnJ5BW9ypifDmhZTyjZfP0n1k6ddln7403khrwbmQn8akfh2pubB7HoBi6H+lyTxxkZ8GOJej
0z+Qj+MlJI3LOJ8YVCfFR0XhjLjqeQChQVYLO31b4VYzyiuFBImIZHw2OqMFHWomWjF3Al+1rOPK
Vfoc0y6zGvnNKhkZd2szcH2/6AIRksJltatk/Q+G50buv8qCaFXyFaKdyerDYPkgrcTBqUORT5k7
dmLc5Yn4mmUnKJTkYFABjglgylWkup/IRC6obFLWxMwUpxqrbcG+PcoVn6UUJIh6H+F2GtYcjKEC
0yrDfRKFJ/tznMyAIYBkLk+LU3wLfXqbIiNABbfPwsKbZv2KYfFQMwKPekZfxrIeTNcxyMRKLS+B
lw81kblP61bjfCxmHMyjfK3S6VG26K6PMS0TDRt3/8JNZKLqudrjJxPaZS9kdq2JqlQIao72kJKM
oB0yHfKi4KtWbSBYofGK5YnlfHGr2Dy0ff7AZQ7WgIUrZ5yWgC0o02suJ6AKZrQgjjv1gJgj52OY
6l2fsH0tq/uxl3eG1gaTNlz6Rg8URTpWanqx7Cu7p8AYu2pvZWiB5u6rNAvtrKh/aunTQCl4rBXW
xhYCG2A8+aD87lTlu7Ez9k54K5fcQyH6ZBiCCKgZ0+UwnB0z/8W0ApGlFiHcj6+TKb9QZ3umIvmN
SEHrKyj+E2n6tfR4u1S0RjSNPxAeRVyw5Tdy9KA2uWibFu2lxWxcQxAdevMqNMQEStjUm6Wi1Ihi
IhqS5aW3q2+UYQoelYWKoMi6X7Mxn1osYZVTnY3f2IgA1Iw3hRsTzq8ij3FScF1OUofy6FKVEyMF
ydU7cjfUbPyYmwVNaAXa2Lnho7kTiuJxtq6Sk9RXp4QAGPQDxXKKIq8Yl5sZrtFKwHYRYJ3KzrjI
DW4EK+ImAfYgIVJ7mF4Mh3/JRsEW8jte4pXCcSOQxi2nfyWV0hJa+659R1bRn8so+quGoZdN2bgz
lch3mulmDF5PWlA5mWgjON86WhtD02MQaK4621dbUjDyF4flVg+owk1UEsiDL2XOpWLQoDCyDgt1
ZJ+VYfxiy4LQROkO3RJWLgmOd72STqPWA1+ujuvdRs7CD0XqXLvAGmPJb7OO44g48hczB+fPvcWH
2XWL1AwbnNR+DCJ3Z2KDtPZRnhTHa7SHbCCspePMG4AldJyxNUz9zmh/VXn4mJqUEIg4DpqQERMg
+l9UdEx6IT4TW7rVKOLw9ecHFY+0xN2udqYdjYOghJC2aF96aPwxxxY7pbCeoKjslQnlndwlH2o+
zbC18nJfdjSudOM+6eMvxAB0C2mdxap4mnWSCcsLm2Cym2zuNVpYHDUoRruBpkjCsBvS3003jTvC
iENVjmeEa9jXOyhNdHrVisagyIbv1Iet4LdUttRV9adkZx+POhDQvSEpbLuQH1qDrLtC58Zl2/lX
hr+TXhkRc+pbW5b/ljC52wl8WzYZVAKa+aq32JzLHhqg0NudBc+hTG6JzNRwYJ/YVs6hhaBzhHkD
LCiF+wKYkW1K6EI8vKmlHkyhkdFrzP6WsXiVLQ86R0ynhoIKJ81NTrQEJ8Xim6b8JdcRoFz1gNpw
n2CXMSjGI6YVYbYzJdWNqD+7XwZQaQOFojbSSMmQRkNYmIfmoCi5NxCygiFBi0gHzWpPmuWDmGJf
JMLrU4atGKMyYifSJPOQDuu5l/FjU37QAgNYa6HmivzQq1BU2zTIjNAtdFri817EqPkVhuFApAVj
98ywmHhADBYFKvAOKUvp063OwN72xF2Eoia7RTvEo+Ji4fU1XXhN3pE4qR3EQA4IyR6L6qN19ZQq
9GPru2TvRBpnYCKLBmAbqKV86TSyG5JXfvclE7zodPBkaT7MU/TIyniaK/7uKqc5YPqhovkdTReL
hpYYZ2+yEdsmllenlQcM/FADpiYMqBEkUlTzIaumQM2tY45zd6CNUaTKY89vVzQdLu4C53t2icLi
Y+koDOQ74qWklztz+wjRptMUDqJsYMxPc6eTzzAkvEqzDmPGhndKjswSDnKlIxhNDlF9G5iCELsa
dDLsxEUJwrXRgHcgwr3BNs8DKoqMYkRvIaMB5wAybiQwWLYNXwGTXZqjl6hJUNvGeTRrJGKDr1id
q6ezJyXmvoQlQijpfuIEn2lEtXQNrOYBGLY/NcQ7WfIBe5M3o70w2CuDvXaFsGgKA3GszcPUTkfw
GV6rIqiobL9SdSDbxKsW+9pYAkfBogn+O6XFYqW3pBCHBVBKpZqojK2j1EO9SVX+xZhszrsSiRTt
aQzNy0GX2YDlmU9+EbV6chjEiN5DfrZbIgH5emVJ7pOUVK5c7rHmBLmE4Tmf3VrKr1loBWzg/MqE
CmSQU967q5Vb0c5ypx1XE+6qmhrc9fVYcXpkqHjUkfvFve5na/4RUJOsQ5i/GMcI4j4b9NNg5d4M
9zOx96UG9S5tvGqo2DGIc6QXl2zQgcYlxwjnSlRqvyv2VgonbyzPfm8YvplPLjXjyiufQ88S9iGT
ZDeJ4pugVwvdIZBSmfg4zW2koBgsVzZ+Z9nsZnXjGZJxyvB6TokdcP26o3wUUksUGVca7449UdbZ
5Az9geB7qPMerJpzr0aTXNUJnUL1Lipxwd0cNZ8TUa8lx02TiXlcpAMSdBxTEoGhBsfUaf3VsEGP
fDEEB73H5y1XiB+2B1yUR6nKGXQN6GZXvmXaFXFQs+u62EUc+cy4Ppl76PAmavkAKcZif70ygZmh
XjskeTZSp11RhYiJweS1xvw0iuEXQyMcNlU7XTcs1fbQKsYP4LWTlviS4xQRRVZ/jOOx7eny56j9
ezI7dx2TmvNCsKHf17l1EKGSnWMcVfgDSlqrSiOx1wXuDJCQ2ixslVOrlcttKs9q8YVu739A2WEO
sxNps9+YC+dPmvXSgx075GrJQBAg7+M3oQcQFLHERqcbvyugGGlE3Gnk3OKVILhhBDf4H14TrK8r
adOpQpKEVzqZDGDgog/RezPW2qtBWxuhMiGQapR6WLEg5rHXv3QrTXp7qiNlXAvF350gMHzD1+fK
/AJTrmVslculZxJP1tAjGLd3oaxbDsE0Lx4F45+CAcclmsyMc8iBCE7bnx3PUBBcH8snRV8cbhc9
HZki9ik2J09ilXI3LI2GG/7IAnXQGn26lyVUVpAOFOBVUu5ZfcilU6AXbABPC04JrX1zRrMGamif
QJRd/1jJLhT+ILEXVk4EwEr1EbGcoVUNyYPqi4daYn+DG6H3MSPqLBUM8UNa9j8/K1dTaH5Os2eL
j/Ggm0JqBx5wHKPDHhjGs1TngGxActZ0q6//PZRjP2MpzqfsPR/ZxFddsZmzs+eogCEz98cu6puz
rg35erMTDKsdlRZE2Nv7XIopVlYw6dhZ4qGUuev/vKB5oBSPSUlU5r9xURsE3MMytrE2rT2bOOhI
aNjwx9kKefsPl901HRYccpDgQVgKjYdhqc8yacSq0/YPP2/M1Np/DevVhr8YzLqUUsnwoD+yqx+u
ah4doZGE5+1hmpvwXFrJ15QshtcpK/0oWb+q3mSaeTeihoafh05nmWD2cto+1awCpro0bzqe0+PG
i5FWMFGNrtMPRfTV5WqjuY8/5It4Vn41jlVxvwahpyyyxDAs09k78Zva7Zf+95J+ntu9TP4rAhFv
+8r2msD6Pk4jAqkJKgrq8JmqI6qF7cVpN0NUTv4Sh9Ue51FbJ6UyanlNGCgkHVk6mCuPfMOHEdH7
1E7xEGzPSIv+HTfNiKOvmzAMao3brkysQddfW96cY5LMzmUwmz+FOpf+9mx7MJSuad3tQyzljStX
7b63Z6wBaa29z/pwWcJJ9W0jGh519XEkLfHmGIxagRERWyNPbCgIu8JpGe3CiDb+9nleeyCHWAUn
2tbKnM4P8dAiQf1/yDycm+xiVYSIuBuw8Zpq680hOQT43XUUROvDqEfMKLrUQOmFDAbXcNi5caMS
pw3077w9NCNWBRV1KbmnOcQ2RWMNCBt64cWyAjsBvMC8ag3KGZE8VVn0kpXxi9TFHuBoQhjphfvI
b/Ff1ivTZ1182gzxlTXQhwN1zIUqTfpx/dkodIYgdAYGP850pMWQvLYFa7CO9ukHCp0ZS4t1h/ZQ
z5tzZyqaejrkr127/vFJiJZ+jfxaj/SiEAwPwre6Ydj260opnsoF0UBNtjnuBnK+tFCBFdbn+35t
x6pTql+Z3mhXXZ7+rA58+mbjS9xhRDUp1Y/9CEegVS0ay/V2Vr4S8qF6DIho4cOzm4U2+rXUh12g
cadYfVRE0cRvYazbCN/TJ0UdTr2yzKdEKzjtm7JAPw/APByyh4QNe2Cshl9Cm9Lb2ERss9NGXXZG
XBXuGgKY6Gtl48gEKI8Vru9p4ZdoWYxNfV29u3UdHwudaT9iIqHFZ3XlKNrlHllOPPnKGhY0ggBF
UmedfwhZpprDCW979hxtSV9NHgnf7s0OE+88ISZOYL+tUP1+Hswj2TjvDgJleeXhaSpj2EFP8zct
tm90mFpzSa7YpJtryUl+FdiuCBpAmiIqubrSc9FcnYbqrnDqSxODy4PNKfurju5S98AuO5XWCpJT
K+ZS1bW2o0ekTvEBv4GDvQJUKpsaOpJmA7mXPX7zmwxcDf2DtTGAwLazJrb6v2YGnzILkT6kXQR6
ql1AYPYTf3rB2+bLpV6ea1E7r71dX0yF2F6LLVKkyYOvWhohCAgg3dEBFuUYVua2A3Gz4WTavqwo
HYngeFXTDmA03o07b1dK7w1lsJTdEwiHK2He0cVjJBv9CcnWgJRIRy+3Pi25RV9VWmQWFZBc3+dx
zR/gFaf1IZ7bGDEa/AO1Iamh0NJnbjeo7URHvrBgX+rbbqVWVtCTlX5N1tu+Jmk0vKnNUETbeN3z
LjplUHlGUBfntmSuzvZo7WxxluT2l21Vf2HLC387HsSHVscBXhatzTQOQCz2x1RwCFTkLSJEmbwd
xVhpGcKszamZPMaxo45ff1yUAkPU6ni4cjaCDder+qTKuD0QPOSXn4NFGkt5asIIans4etOYnSIY
jYEhlD70TDLvDjNQiJ05rbPrpUHujMn3vH0knI6xIANHVR3GnSwkSQbIXzSnqtNOW7myPdTrmC4q
kne9X89sJ3F8deieKyRmOPdLGqCNbT6Sj0pgdNF3xxLhV8hcBsZfOQeWzBRxK1f03MGNyUgjpxjc
b2xYZVB0Rqqzb+VWirYM4KbSmBmGSSCVtWX+TXEpYmkDp2UwQVxrhNEM7ZM+RmDC5qewVt7niXAQ
uZY9Yc/xeoaRtNRFs8UWaThuwCu7spRPmT7oDcZz8wkPGQxvRyepbbJT36uoq6xqPGDpRcFoq7B/
iJV96nTqSmYU6Ldx1y3ZUdFX8Wtx3x42hvMqWVjPUUdNfueKgpaAjCwf6+d8a3Iw1tsi/LOgypkD
YClHL7KtpxOwPlLNkdWN7fxzPo+GU/iidPB8q6N4+Km/muav1OGYkoSsXZ31AQFiebEGabiPCiKz
bWn44bDVJsIy1CbafS4AWqOZhSqmVvp9+1xRzGqQgUyu7ea+YQ8E8iVYRusyKNXGcFXIPhNtdlNa
Q9svCZYlAP/mk6NbQAoA355g25pPYYg4gDXuHjNhczGU5kclL9RbhHUKPy3Qx2juY6bbHw0Xx/MA
SKIgtcnLc6T+BvOeQ58C58josroLMj5fmTOCpqo+4GvTNWMufZz25ex8owmLnuVyTB7NtEJ+SJIB
pLFo1xedRlYK0WZXQIHmeR7RmKzMBmukRYl4AIJ6KjnX7XMOkMHrlObasYqNl618i1toHMStnUdA
BceUZYQYmfm2HbY2ydGim7QF2dZX7anIRHgzNc26YddbcaexrX4UtqwdtxImAtEjh2kRbPRxmbLS
09MWcbY+jPHBWEoy1msGFENJq/x/n2zp8Kh+MmQAQLaVy1g/00oGtyCMHY9bBlqXMqQ0YqRZjASR
ruRV5P5U3jMCpimEw2uZL9sStD30iensp4YBWDJD8t9DTAg6U7VOLVEHD5loacYRs+JbRYt0BM/m
S2v8xtHTHYZlVWeUqfMA0U++Dlm2NxJqbIixJIouo34wVmNUsP2a7SsFFATkjKdexZYFW87GRao1
4UlJGL1NdUaGlCQ/yzU8ZzVJ9bvVKX/jhBHC8YfozBbjjoYYh/503fhslDbgGO1Q+EanPo3KFPr6
jKA+XwtSOE19wFbDJEm2SGXmh5Ue0Bd63IoPwo71w0Cm3iFujFOEL+4zq6Se6ddYkmVOB2OZUVXK
S2hQ22lMJdblqxvH1oOnrOP5a3pkS/B5lhkhj+1Es2tmeeMWFEC0ngCy9xPOYbIVrLtqoDVTJ4es
PLs3gZ3AYyGTDyZtDLPF+And6RgtBNhEHxACJ7dtedDr+Pd28OKW1m8X65FHIercpeyjzSoGnybF
cJd3Z6byb8Bs2EFEzd1QJf2uqv+SBZDKGqQz05I38oEb9PaCSzVXzg3AEBCB9OHMsaTLNbxtlD0r
XTH1I9HMRtKeSzl80dZ3G7jvvqbyNpNIuZtL/R2x27yYspN7Woxyl5MDYs56X9seqi5ud51IyeLN
zP6FAKrHJa57X982js3gqZVyt1KctD/HZ2oRSIMSf8xIwvAMJYb1KvXtJU4A4qkd2tHSIidj4C5C
VZ6/kYCXvI7NsuwyaXhrzTB9UeSR/07SojpiIyizysVNIj1G8e94fakNg44TcbpnHBDyTV9yyVVi
JbyisgQLSXRc/kO8rXBWKdG1Gki3XXLDfouy8REFy/IUp4ZbRE7yxaLRV/LztgmOtdSmy1PIe6NG
o4jaaP40ZSWnMZeUZ9ETOqDpmWvpY/4W6TM6/TeqW+WXhoEKkwqTMqk9OmZm0Mu3ydcy21dZcyry
TYj1wRH2rjXFu5Y4br8SIyUEmLs0Ja8zjJipi7We3G60dqNw99TEY7KubdsChxuDJAS6CXviYZRr
VDrqcRqJHRsk0kIKSmGQnoVH1spRKFwFBGTFLhryE7c8Y8QoMnwS5m0fVUVJH8C7ovQLK4xHPCv7
Nj5pWG9zGAQ3O+1olRnWfXI6i1tciIW/CuVv4o9xf4wF4Tud/ty9DKRXA5NpyrtFsHLWQapRn7eI
RkFb8ToMLMHbN4rCgutK5/6hMGOADiqHookXmUBeCwGhPaDRg/zgRqr0S5IHqCXRRywTvaAp+HIK
cDzHGPl/YNahEsS2WfLXkhW5PRAmReE05xGc/ZIcTsApz0VpGE+oZ8wnUREgSeio7Zfr/QtF6ym0
TWYEdvO7apLk1XYyG/a7fkQUnbymyrhWdZRo3ASZ7cXGG3jOdVhu/NqelXatQQO1BTErfJHY7WTf
1PTaHL3E/YLoKGpwMP230soY4TEqT/D4iWJ32uW7B+2Va3/zuH+qelRHU/1bX/nX1B0wdBimXIYF
eg1bV6xhmLmP9QzYmD4dfXyq5njGRiava8DCOMjpIHYQxoO0sE/Jle5I4zRi6cnhat3qnS5qP53Z
0Z4EYIyDw4ztsD3N1VLAPWXKB9DJ8ROneAd6fm+KZr5yXRgv0+J8p3PWXvusjg8z5GnfbG0OHk6K
84xa+Kh3abkPh0g7GcP8gqSkYGrNzgjv64oRShiAR/lFJJM4mFGJXWYZKr8dXtspry/gC87wZFo/
W9tBs/GbJYF7T47jqYik/Jagrxgmabi1inM0jEI5cvdm6GfQfDeS+CVMjeIxy7UPY6xDlLxWFMiS
Nb/bMXMnm6lzqM7tfkvfDPVOvdAjA7cqDUc91dTdEs6o4YyZb0qPrdodmMmg04/9cRzynb2Iv7xg
+xEDZeE3cVYdEgPJ67aAR5YqfzOhteBSm9Ch6QojBZZBd+dq0QQcGJqMc5FdFmxCvpZ2qJUFGZap
olaeSv/tWKhSRX9aCNQiqGYBAicnFsMGUERBMgikTloGD6mRFuzOsKX2KHbMNtHe0RvjRl0LxcFO
zIdWoANm7PK3qodjLrrhvmQFQOOeeQrbKmvfSnkTqGPKZCfXiJePz9pCjb2dF4oJljhcW3dAbg/t
QsSLQjsboXNMEsvf1ExVv5LD0ld58/DvgaeBUE1Uu2r8E9VcneulbI9LSGKNWs5veqfljyWYGE+B
zgN+hzy4aBio3ah6IpXbQwhOsg9JfmBs8qjVVoYeCrpdoulfFBbtpVxacdk+ksx0YNAgq3uLsGKX
nHLFd1ZbOaJb/NDyA9+7KOz64hD0bVwvy42sDl16h7J3sJdaJVmbPbJpDVjw6Dur66ZNW7ej9pSl
kIDpB8lWubwKlfLsZ+nQDd7UCPocs5Po3aaLsCsjlVlaIf/dGpamaI49/l76yQ3zxq6zH0YqnG5E
6BKaHBJhSP44wYVoxyV16wQQ0JRKhCHlmrBPWHgIoW/egbZqJ/hcd41Imx/w97hCwguF8MVcnew9
daKzs5EQ3UZA6odBLkKCMgRomqofD0oX/x+uzmu5bW3Lol+EKuTwyhxFipIlWS8oR2RgI4ev74EN
31b3fWGRso+PJBIbK8w5Zrvu6WvqXa/36k52FUbhFLuptWKUlH18Vto8pt1ms8hkFKUwx+6QEGrF
NfKnHb1fkgRv1EDGMpVCkmwP0/PfCteEi6868b7ChhaB+t6qHplS/jiEZ4Qm/x5I/43YqgQ/85wg
UR3a2z3Hr4IXoUtgR1IfRBkz7JyF0cYqUdnK2pgmhnmDAIUPi/6Q9LgYPa2GiRZ33OGa9BGFNuhg
EPvyfjtk1W+k+h3BShoa6dr0920A4d2qWrTVFeyCuCU4JvMp6Da9QlqzxzJqredGdUtBg7DIeEoT
17sgQOU+p4s4rrdugXIhco2aCoYDu6qL7hC0w6VRrAsrBMpuo3sEpfNaIRqHj+deOvyX4Yb22ELO
aR/M8ldiOkAyvQJPKKemhhx+QL2S0cuqtgWHoNMHkB7PIWkmqVt1z9R+73JmYOO7PZh99+IiBup5
d++GcPtHoiv7iSzMN4r4etOkPT2r14IgnR8wyhJPoZFubLvG3kxj7dViOnUy5/KtyouDbXrFtpww
b2h69KJTsx/LOXgRm1KzXAN8ejjbVcNey3/RSIgbdEf9zzIu0IfiI4066ughHwD7TjlARWQ2emP3
b3kZ3gWL3ZNeJLAgKfO2fqyyyRAR3sKpOKdO+qNzZsBlmc2bzNY/RlYNNEuvHnHTRPegwvw0t6Ai
ZejXMGFYKX0Fm9bFDlwqCltUm0bcV4LoxLxBe9Yala+J6koelUr0pL2WhV5XuM3RhvJfDcTB4O1F
sRkZq6HN5zCs+qeXkx9AKuj3ulP7dQy4ggWq6K+14TIeIhvuAK2TdQMhIOxG/E8glj9DKh9NY0Xi
BcU7zeaflFvtapwm4zRGg/EUxMbdbKL6lGixuy1NOgMYb4hz53J3KtsLo2LjW+krZAOlzyiO21XW
pMo9nZjXVApCXE1g5ZFpo3o7KE92Emxc2/rWyPxMAk5etExPNqHTRR9EshCABErr5DY4fUcQoKEj
ivUyTAoztOCWy7BKrxT/4BcexOY0Do5kRUFo7NrZxYErY+q1XyxXs1dNUYprG1juntTM/kgo4Ja4
nRT+TJiTYFggFSHBfGo0XNMm91Uf1Z6rFZ96nkWP5f+JEG+rFh4cVPi+5xDWxI36O/k2oxL1Ir/K
SllLUnCRQ55syO2JBsQLioqVU3Y3RV41W8VQycOdZ5lOpKDGoy3byJd1a96SNvltZ4A6XUexr81U
N89IKf96x3KjdITMbmDyv+kydwpCEfYG8x2wNCiE+QkoaAInpkuTGMpVKwxvQh7BbqgJbchzdIzB
T2deK8jLIcjKFP7CPJgzihybReI53/JM/cQOa/9G/wIlynJfnbG2dsgmx6elm4yZZ1dgsGFKOv1q
ieBrweC+T7karieQFY8sHcgWpTqz/P5Dfjq1kDz2NHeHvTyzk6auKG1HsbyEO8qcUoDHLghgNwWG
HX47r0bsb80Wk3ri9u/8m/EpZl6y8zkvT2EU/yCbolkTdqHtwrk3V5PWu1H4NytSvIs9vM2pfjLN
iJ6adAQvD68VPemtNCImaPbwOxa6dUYaGr4knuhP3MoZziiPqA2rX7DDHkrXV79GnvRxVK1r4t1i
GVMP3Ze1p00koj0xtRimlWE1xjcWt+jlbJWvKc0AuKnfaC19GZIsOa6wGjq/Cd/92u0JC9JM5hPy
Gb9CUlui/GfJKcAEBEXI1864T3KBBQsCkFpaw2a0Miz/FREdYSDRfuF9tJSCEASQ8lWCEitPcMjO
Izg5fYsHVDmr2pwGbC9Zh5mcuBQ3r+2DAub1PDZqDubeYvhMupFSKOZLC0Z3W2FHReSqlAy8SKCb
LxBhEcrYIio/xKPAYqmRSb1KHONs+kN2GLELQFJnN2vTvstLU4gqn7UqHj46q7vAjIJHxi24vwjI
4ATrnWtDx7qmauevT5dclJC0eauEG4GKLAhYQmHDxxzW+BofWLSJxJzrFMXDn97m5JHdM7Wiu6K3
KvdtouU7FYvPJvReAGoZv6JXBEvWbxezVESKgaXH9t5NLPPFhu9x1kUDN3ruiKEQFyTkgdNLJ8zc
2DWQqsodHDimoxaLP1g/q1dV1dbsktxn+YrbzQS0ATiefDnVjPUAWKlbRHAktxoMf4AR1c9YR6yD
ZTOWXtKOIK/aEGFaAyCVTVjIf+5t8hk7duwA8kAcVMhf82RKdk5UlM2l7UlDm7+0PCCiWjdtRx6D
rTjnrwc7ESjk6/KdsjrkB+aV/MNW/WFN32XhouYBeHRPiXEKmf5Jdqj4o6NzhRJUtqog8fDIUqdv
dCjMl9zPyl3SJfkL0WsM4/kgmEdDi7q1XHl9PURJvUlDwP+WSr0GhXfVqnr0IUqQB7WKKT1pdPM2
1LqFfyEic7TVDtTaoKIMY+83bufvFAyGdCbzew20OYTtEerb0FZvCTjHd7V36yMAxQ1y7RHdtAvt
qhmqexwOza2L7l9fkV+eeqxSxcCNkcl+tzEi9mhEQcOZpL3ouMWZB7tv1Z0pPPPgoc3aJFYDIsJB
EGDg49nA+YHyWMQQ5dpey27aM7vUmu+Fcruan1VOmd3slyQ3nWuOJLAHqrHJMR6jeEF5zJDMvIZk
CYMTt6fPwqY+DqzaPxmKr0FPRi8gFRLkzSTcEtKsZH7jNOVBo/M+yBBAHNL5bsiCeMNHDRFLHDT7
KXWZi7QBdUPog1WaP9ZVEZobO7SNHVNC66U2+cyUZvDT+yYvFZMoEm3HIR6gU+9CwkOz4tm1xLqw
IKLLO2bjsuEtHPByxIzgy+zjq9KTUKopRflGEPsIp3M11EwCTMuwXoTFNA9ID5AvW7VYxBeDYH3Y
uRc9yVxgjGTyfL2MBPRY4gK0NewlQnXkJd6QVXOU0/ySn/oEQ+oJlFl1qeNBXBD5T328L2IQkgXx
MAxPet70kHhc5qltfZONm0Pg9A+nUCnlG+9pMFqc4fNh086HT2ujhu1qwfrMt0GuljZeVatwWGFa
8QMPFwTRpkCzziu79MF5Bmd5VNXyn5gfUkaAeNngTMo/GNmcYJ5Vwz+DwfHEbKHZNEUe88/OWfU5
pkhObXLNOtfH8G7l2Mfc5s3V24zdCbatqjAeMIEZBMUTevDKT7ZDDSTWntpLYjH0SR22cxNTK0oL
FpZaR5tf1238VLC7xN2JNxg2EGUXoInwpvsZLV9YQ8FG9/k1Bk+j6XvRfC9NfoMyUlcdxScqpeGc
xlZz9VufMVyClIzhANlalUohMTZvQcgoKeie4qHIXlVdRQgRQSqn24P7b2m3KFLjR4lSxMvG5zYe
0wPhT6y/Ix1VG23XtXDq+KQFdrn1glq/mXr3HvYxjpesE9c2S15sx5jQAD7ieZHDHLG85TfE0R4/
MjMAFN7nRTM1l0kF3OvL5HxvdMRcVkPmU2jF/G4to/zh4HivQt1mOktk8hAjjzf0Gqe5KL7N48TC
CYZX1oPdeqy1nyhE0IvIg2pAIjQgWie2iWs3vJbtC/UVrMbJPMad/ycZ/WjpMH3CdIDYocoPuLlI
xVdABu1M2DGvU9MBfktYJyiji4mMbWhuI19wG5IKzakM+FbMl38FF3uzrJ4RHfNf43bb7PKK7TkI
zuG6HPi55iTPQzyJo14wkPHTIj2aM8NAzqwFJut1lifRWn5Nn3/kcWLt2WuWu5MTfCXDUBaSL4l2
AuM+WbbHqrHVfVy1SxidbDyp9TNsU0LZeiriuB69/0MLGEqAY4HY4YB2L/XsZ1ooEPJbhl0+OtHO
96rnaQqgGWaEJ5pz1zTV5LPLZ2naTmyrcvKd2a5cOsYWkdEcGs3mndKsSDt0SKPzVNxkSKWcsfA3
XbbwMaFU0EB9duV68pQV4kV+7nTA7MSs9+0qnaO/aCwPXAk9HRav/LAl2kMAQZUikMB3i30STW+q
UxVPqlHj7imEQEyepODIEhYaGmuLGAzsypd6Fgc7pnwmDPzCvuHtSQ6xcZcK8+DmKlVjZz0VpTM9
0CRshT5eIRtHazgp4r3C37/zzQyxvJ8BTnDykUA+5BryIbI1DbrdZGy+vhbiRHbMcSO3FMlRdThi
1QmevOar8RmOcUaesMKEw69igtiiGPs3fyBfej5DEmoiqeDzIBdzDuDh6KwTjk7YQ/ODyyppeSZf
2kb2HYSCt//6uh/ayTqelHQ/NpjYcSz7e6q7E7W4fzIBSp3hPtMFkE5AfHEq1qOVfKq12zzJK2t+
ZRGYd3aIsJdbp3FWYtnC48RXANgqQ5jAhZ+CK3ao4AAN8nXJ0vRDBMsT7pSoQ5dvsyi7sKYpz/LY
romYWWugCPHCzGdgp/cMcDtxCFiiIr3k/7jvsdnvpPCwLrnS96Beym2Zm9XzoJ1qPzLX8p/yE7bP
QZ04JNUGN2cgYoT3MxrT9g1TgDi7uXuQ3YfjvphxJ4jfs16gDhtny0mDu9204QXJs7kSwuygCfkx
/jUCy4SB8KCuWhg1SfK7i0EoA7ixYMDCeJ7XIFGARQV4R39sGaufhYb/NYRtvhqtsl9SUGUUal54
2qljnJ65w0MeI4BoHjGa5whe59UtfaKwAiOB3BAVwc5RVRJjKzciQkhHzSroXhqmas1rlHjRRRat
wQhGIfa0tcznVDx8MILPxYgi9SqMbh+EwgXjfA30ynuVuVBmov5t5wu5ISnl6FcdYm0zbw6xbSZ7
S4/cR+P0ZnKdTErZYRDiqpuKAHOhOZ+DCN6hPt/kh1hpvBuSoWQ19Fc/TMYPN8/1YzxhAu0DR/3O
d/WGfud3Fbk43P+fJHD5lMR2j//CJFotZJDcRuPHGKV/5FtplwVz1dSsD2rk2zfFUlOYf6V7Av1t
rRkcjGd2MLgRNyAoiue8qGYOkYaXsm+JQqOuIbKj/Kn7U/6j61+ZDmo/McnTPCd2wowonp6sLARC
Szv2RLaKf5DXlmpgHXBrkrDkS2uu3CGLPY++DkSGRJSVqfXhbchI4Fx1pMicySLel0rl7ENY4isI
WdwxU/F7flKDmLhzmkQrp03KQz2QG0C20IQDj+i9IoqOtRoof9xfrhmjd+mVP/PXLJQ3K9u0ohe0
zIeEe8SzCUiTQ1/MsQakNPgVF6B8K1uDmIbYNP9S4eXgWv4EYIJW+d0PmY2v02igJAFtsCns8Nfg
ZNZ3P8+5x4EIgJzR7Zfw6trKbqWt4V5u+E27omV/5Ca7qEzgwRg4qrSQM7/nkwnOGEOU0l91f5Yg
BT0sQTY1J3R8EVCPgYFNFqKkVwrrFPdOexIeUeQ1YBlP55ssrfgU5mX55usNIgW8pOxCkmvNdXez
hO+zFjf+cC60h6hwsHjNa8BU1xws4SGXkxkf6aTcJ8x06sZSkvzR4WJsZ72BvLnKuYaAYLTVwA/x
9ivVcTL7Z4XMn3bpZiA6lWmsfvq6odxqxbgpWuJtdbdiJ0dnlhZj90NkY64zD2nyH31mzZk/qlU8
OB/0pQp3gEZcNNsiQ87/HYj4LcCZcgoNZoSUYM0zMsR8vvinH2Qk5avMZPUWRf7fEBPziz/MOwqb
W7KU8dBXSIH0hA/uqioDFrya7LMRtR8jb+O9cL1x29uw6qZZR029jAeEu49pFWuSJexXn6n3fWmX
zC4e7y575gAJ1Giu4JPa+ylgNeuGhrElEyyHB+wjOCpgLDYadtlAsEJSNN27tdOalGcVdcPUr3q3
G9+7JhB7SKt445tBX8vbEImq/25IXzcpBxmZGtZXpWREq7Rhv9MU2GEr3Q2883KEwxiKFmEwPGF8
cyMY/aQMriPR27s+IFlGjisAiDlX18BKMg8v5NYMMeinlwhrv6iM7aw4egoQYC0Ey8IGMNnbURSi
WTB/d2PbnDISTlceYDzBOoa8ETOydn5BUcPQur3DHcJqyqLsafk4gzCI9lOCsimPXeut6tHaOWo4
HmTTk3Hqr4oWm3ZOikZBGu0bDoxkHUaJ8Zwo5OQgwSUhiFwsba44ygaYm43aeyTzlo4UitMmL2Nt
Hbt1e6RtsFeeq0LMzj0sncHz0ibwLZGvx8T/jr4luIc/5MkaV4k4MVBBgIjC5N5Pob9JZ7JZl03O
CfkaB5+CUsDu8KNVUtFVZsCdpxznnOoxsndsq37gI3VvPokbBpqpzmTMxxp0It1WsCNwAYzAUIqN
b6Qg3EO6XfgRDskmWT/jp5w5gD4JmTjJtwOjs7kvCClZpOBd2W0VtWh21VSrj3j+cdlrZxX6ZPag
iXPRy03p4jzFnnG2mjK5qBCwALb6B0szfjVTWGLJG/B2MwHoLmpIj/Zww+QuIq0ibCLEFEtSjiEK
9xKPbXr1o0alB0/EZ0RiRurmZJGG/af8MWcj/40EnV3SlON6eW9Zh5Bajcw67BgFz+OrZqT3dgVp
FX7kfniNmX3Ean5wTPKiSr9VN8tvaFF/m14KfsxVMCqaLTI/hVnUYFJ1UlFUa7lM0ueNknz2Xy+9
hu+cwNJPAJGgflwrxr+sG/lW7vDSkPwkx2Ra9aWQVmYZOlmTx6Dry+tA20ien14C73AVPga8p0oU
WjfdJtZ5LvjthDiyzhuxuuS+2GZANzbWnGrqzA8ibt/rssQebhBujV8hP7GkWTNGxCeAj2Mp0f7r
hjwIQBXbtlGrnaOl7b7LI+u4/EaWu8RQU0vMv0dqhefWqtIzXvSrogzJazBGD2DX43vfi18Z22Av
7F6KeSVR9v7sziVsxsSCJ+VBYNWduz/hX4ZUQ1rwLBkKTD/ASJp+lwKPL/cHW+xkXxLHlsdttVSL
0+zQ6g0b4ZBxl5JiFfkJ/B5MOL2XtmsxWSZa44dsgGOvPDgW7AzYE7cEzP3NbCxvnRNhwBqifNb9
OL6Qv0csciQK4mgANtQmFhVZ9mkGibUA7wFG6UVosGHGkCzc6qeelAUY1JbNnOnVm2JKJoqx1uHj
pbgoK6pjP6XZvrNwcDkuGOJUR2Y8L6B0G4GpbVC9xoWh4HoDogOamHCwwnxASW6expbZQE3tlhMR
FycZRmE1AbI7n//LqF4E7tZSO+o3Qvsuo1WTGSF+KMLPHr6pWpd+ZpP37HP/zc6iiiVQKyYQKGVE
BC5n11pqtM3Md/acS8ZxGHjbJie3XrB1eJssNfrdWnEHMpwHK/sVk41dgS5tilp9MnCUg5QLmJgp
Vdls5FwSdsHW567EshrR90oOJrvp6qIOSK5MGVFNlR46/T6lfZ+Vnyzi1kzKt3nH/VcrxaMoDf1a
2ul3Ym3Ed/ZoKHps1H91jX40SSleHbd50P6qn950Res+y7YA38r7qB239YNDLkn7X4WPbzfIW/Ge
DTVXtZZ7hyTX/PNyciFY/IiS6W4rlF6MO8BK6cq5aWFKAz8onpoh2w8UmvbJ6MkOQUcobTxdhxln
GPVs3SWc4LvaYMNuFqpOZCqeARa3fx2lvXpWMz6TOEqo3xh+C/tRO6FvT665Mvs+tArU5jxiLzvb
pL8Yvpv5gP/cKxjDZeiWVxNEc/RpFshsO6m3PZaotT1f1Io9jPuJ6QqmaV4mdXYBjIwLHTzNZcAw
vzbZVbJYZhtpg9q8qz4EASK7+TeTPL+38z31w6kmYlEdF8ZNSVBmO0W/2FECEPnfL4FqOvfwNVG5
VRn5IH7P/KokMpXcrePSf4SQhOKOLXDq6NdlpxBPaBDYtOUmo3XReQjiWADXEEhyMHsY/4RSuZc6
jP56HPCvk0+mWgWOuEDt/lokKZm8QXCSV3/cz9SQjkgBrXJea7TFp+UCQdSD0p62CwzgaSpS51UO
RGBSEMwWvfQhZ6VGsguRdjXTc0uFgT9E/X5qzOiuOKp/W7bWgxlbB2mRmKj5gBiaJkE8KnvJXA12
tlLFy3jAnWcE/zUooA15XuaVoeG4R2QIN3Pq/Wf5wN939iUhUGCGe+xpcq/W8blfSUsf1060ygDf
nLzsr1wk1x235wp7eNnxeenz5gQEHob80FdbUtRpTSPtJVSL5ODGcQ53lFjavBmPstww8STA2UWJ
6cfE5OQe50BOm51SRYGX66vllixH+vKBT1pJfjRFoSw3LFLOuCjZtC2T7UHp710AtQtLstXPRgQV
lToO/WErbXfrjtaP9Uv7k3DoN5XE58lMuks6ZDX5o/0esuJqkf7YOXfiDo/+KAjBhGLwxpYOr9O8
NsSrZgAkK9jszPvEYHKaVa3i+cIF9pGHdnftS2S3SkHqsFkrlCCAtQEODOOAbDwKt+r8nsmHOqHW
ZJYOGWf+vPuKEd2B04ZMwthaAYhi7eQb8SqdO0+tU8RF8Y8cUc4JI6hzks/kg6cN/15qngKTfP5T
+TVREOjriNrb5FWYYnmHYX1aZlVOB9rXVHNSsuYLCxkZ5u4cTzPxnPYpFuF5EiZ+j559Z9wg2DFG
R9vXmhtDzkZhteyArCxFWu9oUHZi9Rfew6VJUNK0fMrT5iLPttTZIIYjOUUnGTVvKP86H/pglKBb
Xp42MU1FA2tm04XKwWoBCX09QKehQVexphhZV3J7cfAn0okMhvsJj5/jINCiTwQm7bFuUqJ9fUvb
wNUZin3uHC391dO78SenYxzE3AmYyNFyaaTEeWqyK5wmvjokk2woXsefRr+x6+FHwK31IBUVX2ut
yUEaEnnI/f0GcLPqcV2j1ereayI1JnRrj5qy86UKMwJmY++w1J82OUOY5jvyxGdNrFHUL0XAPT2Z
PXkZAIalwSDoCNfBLKL1AkfZli3cjV5vnyu9xx+n0tF4BYpYn2HhauqMeC+A2cuVbGfyjrQJqV1T
ETOaZWa9nXQ9OEcm5i35bJhfjoxTD6FnHOTX8f77xHVy8yej3ND2KKV6hiDQX0Sh1xdZwhcZM2w7
rzdLbRsXU0mUDsZ4/gsHD573H0vwPN7WsqOSdVvhZglSTuZpcryWmywc4gl7H+8OtTt0VjAk6Bvj
wv5cro7Uw05KToK8uORlFpsGGc5pxKqEX/mBIp3hNpOcdZ70xoUK+ZpFdsWWdGASR46fdbXjDw0J
B+ZttMMBPFgXQPRXD6aDgkx9qztGY/UHc8O4kyZbrA6AHebioTOKeC337yKyvFtEngfLbD1Zq8J6
gTAf4ahFaypjSxpoOxdy5p+YcbUBwBuw24hTlYNK27xNOuRBOjngmPboQZgkkiMHrknO7Gw3/Ynd
ShxN9iB74p3C9dJC1Q7BhYY/rIa0Hz84k989l41mqkxkwaWk2KhdZm8mJ+Sn1mZ11HIfQD/9IktN
edvBG0rRTUFiGyTvyg2j3Df6o9URrlH1rNVhoduVVj2LSH/DSJ4c66nUj/2AYS0I6vwmRzIIxUqq
9/FqgJP7NExUVkruhi8dW8RdXFkdCIRZ25ENGF2dunvNPMDwnkkX2NXlPbCIquS9qa++G5KQk5Qw
lBKn2KIIqteW0hVEmAPmJBAWgR6WE6h6rTuMHzH5nPM7s+J4rp4xvBGcWYeEe2rdsU678TPQw19e
7GUXI0+WsfHXZNhqOoZqtl8SxYpni4Z7gv39ijDsUA5deIVhheyfDe66GnLxDsQTcCWun/3gQOrF
EYWqSzXxgcBncuuJNPUk5n5fuMdAKcU9MQf42DmefK9qJtQ++K3+tb8MAnaKqnX7yUIDR/XBZtCt
VnkWN695pm+0WBMnfB7ZvUhpz5cabswm3kRWm7nhlXt7NMXGr5MfBYG3cACV7G7aBu9a1FAougr5
wjXVuANa4GHBk6AgYVQhLyQzLsrNYOTEpGGAeG2ymoB0FjNgPBhhBGX/uzTAQchZoFDtjzKmC0Ih
MOU7dINrBXrBpdaQ8QZ62+0sG6WHfFk0mokYKl41EaW9XMpOaeE8z3n0sg9H54NZUtee5H1+SuA4
szRFt0DnrhEUkc462SbMhg2nLsQxpCOER3S7pmwhOZQWidR1EF/MWc+XmXV70CZWehst2EhRXV9a
LX6BwrjU44AwwByHe6QLooDyT8VTikM5nzowBp2rFAKH83GktDAQ8Xf+kF/3LvCGKhi36AZtLAOz
659eIF3nrnUyMpRJ8hdKkliNR7k6mMhx/lXYY/CiB6CxwxQ/ZxmOynWMGoRIDWmhV8cZHLhMNZ0D
vP2tIFntIvfncp1eFmOzdug1wGy6CNVcoNNIGbujLkwMiFZqgenSQHLN37pcD8qTNHHqdzV3Xu0w
qi9q1oYsNwqM5t7Q7ArbHh7FqApyxQLxfbCMf8+Wrw1muAt13QK0O43nnKLKiT0cZghG2Ch9ctEH
G6CXzrkfEM8EavCxFHZDkddz9tuwCblVXMhC6LZRyP6hntcSLhkt+5jDbj1A/mTa5k7MVLzMWMuJ
hdsFE0VNGKDC89/JiUq/dWjyHTNzP7DZAGCxwCD3VW1cLVL/VlqZBS+zHBqanPgBzye8sSZR3wJ8
w2ghdSSOQ/nqJjEedQEUhgHjufFY0wHKXvkF4V7eLDDowso/8f7tFYb0V4UhBGCMBkSLQLT4vw8i
cv+9DNDn7JA86BuVuTIhakQidQ4MPHlDwTo5bBkY5msP+9m2TCBl4TefnIMToJWUhhkXECeHgANu
t7If+GWrTH2Re4s4wHSPemTTapBh52zFa120jrphxj2HkZsYvYw2fJn0wFstpvhaR0M5jAzXYgNA
bea+IPztmbpGFFSZh62xr5z2CrV8cGJjr6SkrqV5N68CYPjtSzxC63EWmvWl5y3cjqKqXjDcE7Ym
SprsmTlA75E8sgGxERIHb+rBcjLakg/1bB4edRu7wOzGZV5b4sZtgu0yGqKGPYE1pxAeYgvHioHM
Vr50rXo8vBkRSk0pV0eStipNUB1LL+GEfbV3aVt5l/riXLb5p1faV3kL7jqPoFjmxQ1tEdbOZMfv
FV3hEPaoDYg5koWRrIfkMyfjvt4Pbrcy6mbV6N9dJvufHqOs7ai01rFVM/JcItCCJK5UOy4aZj0k
fG0mfI4IdiGejP27vOHKD7ITOtmWDJlolRAiyU5TN38Il6Y0np57Qz/TbWSvYpyci+Vkv+yqCa/s
xMNt6VowI42mAwCdrlkdBYREdhxKxYyy8QmjrVBIWSyS5+s8F/VPRXEZWc2vKrdEEZ/G7a4F5Ymd
36dxmd3jnGXbQlhHqXxgXxK9GQyr1oECt7t20VXSQZwnEmKWyVDKK+y2Oiy/wwILYQJok91Bmo9b
kcQyj10T23WfmvaPnBHKh8IKrjGJa2gKRXYs1Eic426qQGR0P2TR6NlGfRa99cvnIlwvJSjnL0tq
nClrApntJ8b/W5IRZx9pUICt4AKTz74edOziJCNhbVLy0bg30MPWZAK6u2gWBtcaC3scuAPDrv+U
ldbU6N+MiS54+Nv7+fiswI05RK5K6lKdv6tdBzuU/vhiWABgpkwrzk3kfOurTj+lGdHtvk53g/T3
O6YjukxV+x2GTMSjmjWFQRDZ0SE6/hEQ7abMdE7s26RwlBEjOCAMqyCZeEPmbUugMoKVrh3bAbHG
tkB9dGNR3F3PXMtXGZOmi6/p4iDPHTtnDG6WAJXwJT/xC99PpdCPcgg1GNU/WoB82Z6Wz4aGxk3a
RUsCFjbNyARqGLmUt53XppvAtTCORmFJBrMivhPuYG487ozHLiOSOPAw7yz3GdTwb1+9PhE/RbmK
zPJ3h9RsXxkY0jI9+FPOzlb5EMaDepILSKz2SJMgaMaV8m1Iu3DX6sBgG2vY9lrtPquIgpmKiPSf
cLlQlZXi2d53YUaMeiLhf+8d9agVNTi8OrpU0OK/tcOPZXunIkIoJrv5WwMfVz3G1ooQypVIHuTK
2mjf6uhNFnKQxsODQybTquxtD8d+cqhMBKsloysYFrDcsmwtJ3ecngyo5lBtenSv52xuVZIE8ywA
pRBzF8vadKv2aChnw6g1dxmSpDINcAMnE+xBk6A1DMwESYK82kp3a2re9yjpBZzeXtsOQzXse7Rn
18DPvCtR02wqwT05pV5iuKmCc4oQhKYcPUqgZ/1RujU4NMk4MRg8GJQgXp99VL0wvjmlOCqBbr9H
jnMJfMP6jZ35ktctuUy6s+mCuNoM2TvU6Y2Jj+yqzt9T6IBYsRKXpdP8MlG7WfO0kUtJr2mQ8mGv
vLjK1MCdSMcj83ertItvlcGGr+7bu04iGb4x212GMk2C6ijSmKohW4Wig3ZBPsjpuFxSMRPehqF6
JJZLgBLXwAgontgvPYSt80mLSFc/lLpuoH6bbdm0PKtoDAuiCqB3RnCZdlmIMP7fYoKxBf65JL93
pldtQ4uszeUjXxTTHuUoHJ9ZhBZZRv5kV+ylR4+YxXn8yz2YH7fAtNRXNwiCoHSIg3tKVdEcnFlR
nJ0Dw4GvPAuL7UThDhphlPFndYhFtjypJSMT7bR39S0wUkrOSkd/25XsbyYDAmvoAbkjYansaIeh
GwwAik29si9a1Zw0xk8HKVf+Ui8npcpcxjUjbpJGHPC79t3N8qtR+h6RtROTKR/27dkTjbZbyiB7
BJPCVio9FNYckDSMOS46r1FeKGXq9f/Z5ZKcTRofQxZ0xcFZHzTzJh9Ka0TxrcFsly87vF2ZbYvL
KEkkVHnkacTOuz8J7M4N4tFDbt6Fqpv7r4GEfCawyK20EU2ZnPTKnYFKB1QO/P+kHHOgt9kuFZ9i
q/H66++lCawL38mO8rMSJnzrtUYETAVGp/aRfZtGkryWir1pImrMmps8tDuG4yqTuHf5LGm6Ck8h
AUb9bAgfVQ2lo2MYd/lgdKBa09z3rY9IS4ONktop20PxjvQX1I2pxeGli5rw0ifm3xQklrZpU7U6
q/ga1h711jMZlsarXHu4JfocjpJz6abFrrBy/Rw3c0QD8zhGJfq7FYbNtySJaFmGSH9N6uG1nTWI
jKG6bRL0tDGE0IdrVwHGV9RBeXbL0HPXWeJCIHcR3moieMx+8CfWf9lrnD/yGvR6rvvdR2+gFB0h
by3P5NeY1Harfv7a8kxNNr0Gvhi2a0x67GXZoiJqJWqTCRlNdOzThugdwfeRf606y1yRW0aGuRK0
l3pwX2tIP8dGDzVI40FxreeyTT6zCGqlrEQtqJO+FIRt91ITjnq3onJ5ZRt5uaZTGkdkLtzrEH8k
4Enl5LCqsY2POhIc2QKVDdcNKxR/Iz+n5lhQds5/51JoQ66kyNSVJy8uwWE2KIQQjv9RGyd/q1FV
0yO1I9vQ8Y+Wl3C3Zgt568PkaCYq+7LD+AjPI2YUNImNSKb3yUPPjkBOPNQQeUQYE1PqMO1g64pS
mq1wsKsG1G2OEbA/m4+I/+HqvJbbVrpu+0SoQg63YA6iJEqyLd2gLGkbOWc8/Rnd8P+56lxsFklv
B5FA9+q15hzTaY2PTl4e7Prg4hZIxX7chS1OBKq2hhQCo2UgKCWASYhgSe7jrWEW5wJ0P2TepcyP
GO+w0rIFmwByToaZ286KRcHyBRvF0H91o1UxOxd0bkiU/I8z5QxL0lF3J+O8fixhz6SACnje5zVs
Qq2r9f0SmrXrJ5Zp3ZrqCz9QzCSmjZ8q8az1CJawc98KNX0vRzgzkBhf6OCuhhYY2y5BcPGnbgbk
j1ZNfKo42KJ3JIxGSqW0BdZ14gyHLCc/to1B8v+jyjXK5OC3wGlI3iZTj/A0iJzhZk7SS4FslcZx
z7+qXT6Zu9JRaqLpV0o0QjQlp3UFWMkMOg5yilqoZxo2733cA8BkyvfGFjZvy6pTbsOkWYfUcXds
k4K3hVJWPuQJfpEWjvvJbH61JSc+UzS73NAmP1geEalzOJlEFSHc5fwhOHwNkYSbbHbzrf6/SUOU
RuVmSSPnUNU6xtjaMiF31xOTm/4tMrR3JXGmJ3u0v1nDfH55euFYyHAuIhSmJbolVMLpRQ0X80w4
xb2ib3EZnOFZDmNrkScln6X1gdkAzijs5oOrIvKLlIucVcezFW0S0orWbgY5rMcyGS14KMCYxqKl
4BgXeOppDTWMmbFQZ+lG3z3IVx7ZgmijhYoJ06exGb2igA3mUL6KE1/RuYRXhPOeuezTODvVe2yG
NtlJBCdZJuuk1DyH2gATiZi5NE9JL5HDFtfxvKtuuAAEo/LDVk2yeULQ07Wpg1unv3kKBRzTVpuf
uo2NeqUsJsqH7Ny19PTBWikbWWjrs5U8lT39hrG/FX3Ufld6e1MZsP3SXAS6brKRk8pKTatjzVSP
fZZ+8JRo0zaInQZyXWz6WmE81EZIa8Y0kwoQrd4+Grl7nFyLI1+YfK/KEzBcMAeS9rzK7b36qyd9
8zY1p1hRous/1hpYnPHKLeQdvGV6oc5tieYjVL20SoZLrYbPTg9DilNINbPmkDfOW//eT/XrHHv1
nmbRtLN0Im4V2uZbFwnld9Wp6YkJ73jUkuxnGS72PSZpaKf3GbIH6oeA243SttUD952eK9zdIXbf
8fEi/2ooT+fkpU3H5aB1wHV1httAZtxTuaA40BL1wjAf1Hw/dXfZCU7ggDF/2sTMdx4WF5RA7FD8
KjZfQpVRGzqagMc7048ignwjpBe9Vg3Mc+GAYnAIcZ91y8vAl/wUafaO0IblJQp4qxIioHDBfO7U
TC7VoomvIev58f97Nk6kCIyVII11kcq4EU9Vjxn9kkSEFWc2jbZWHZyrKNHb2u7/MO090EokBQ6r
4d6cHDyVoPx+qjrSmxoPxNfouXsjiZUPp0hmiDhczd5MP7kvOVTNPWAWW7PN84iVyUfpVD/2lmpt
6rEkfV2OlRfVxIgolDqdRgcoClLrKFsG0eS8Vqj3NoPe9KfFsscHB5Dc2LmfRkFfj/vODL1gm8LM
vkQNHNpKwYFXByjs1fwHSQu/2tG5ucP0Jc8PfUm+dV7MQk5I0YvIQjC4G4ar3H63bIZH/r9lq7e5
uEirqDeuRjJGlwTVS9sM7SZR0K8ryNXl4A9/RH4anU8LWy2RJbp5Dmu6wI5eWMA/bQPcDCgKObzM
2eUZuFwwkN9dCq5VkgIly0Kz3Q0HJYI5VXmVug3HsX43qVkYSrypbtZc5JKJRikhVs0ddtFvz0HH
LZv4KQiVXRUhhsVnxKzEVB4Igw/SzUxzYD8kXb01EPDfNdPo0K2X2lsx90jFkR7Dj6tCnfTwZDIf
zYamdTFYqZ+OGaYD+s8YNGhiNdkLl4R1whvcPs1bEmY84A3grDPc/sxLvQOw8JXbGIZwFbhTfzVz
amDSjrEmsa0isxt+jMZiPLm9AU2jTLHv8HvWqpeUOVIK+dHky96thzOSs4tixgFGePtdLp+ybWGI
lKS6PixAvjHgQesMas4JhqlX+47IQd807VM6VwRRaB49wP/5iyyH02FPM0nOy3JN+5680tr3gXuT
CuK4nH9h9HCeoxhvroArDHPH+SOa1/k8rFlENnn31qeh6G/HAnEKm2VotL9FaDzANw7z6Wd5ldcF
IPXHynWKrYMt+1VXmnsUDv+liSUgktRiFEMdmIf8i1ZwP30s+QgS+E8+BvvO7h3W8vLWRCQE0eHx
vTYFx9BrNSR4saj2nv0y6uWzJeswCAvEKEVi1Yf9EhfBjelsjKfAwCgTO+khM5Wj+7I4qQKYfWq/
p3rE0tJpzGzL1EhBRilv1tC/xpkenNyuBwZmJTCzZZ1hppypOWsEF05kG1TB2oN80Po2oAucER6a
hst3xZ/3YGbOeIr68HvuZ4sEO47fRjjnX6DPrSYn7iBmgqLhyABGGiJAdvPi2Bj6f4iZ+tu/9+VL
zL1vhZICExHSKflgpsuPuTSV9a3A7oxN1ZFPFY5FRqJ1ke3NsKNLPipWfAAGgOqfjmfklEDcKTjk
iC36Tez9OY9delmy8qOqt65matEohcwYlr8MEsAOot822lYHytwUXDmejeAgThSfmK0xnxGIgUam
6QZcrTFkiqL/1POUy6bUwqM+z7/Wc6/ctEvTKLdhOP8sdaf+JONRFj1aZRIfscww0MWhvo2Aa9gt
QC+yQ/Q9l1+3mvT/Hd6SxAn2bVs81MtUXezCuWBQPw09EEhNoUkEL4Ap2qAQvTiyzGO5o8fR1Fm5
9arojrq/eVBF491Es6WlNE4GNzRYZnTyAQr7u0und/YO7DIebF1506lWvDxo5LpAYUYDJ/2w0LJS
NHl89UL77gFuSr0/LeM3MdXp7h7kExTp0dFwE0WEzCSvSh0/qVEzYWtrkQ6oynwdSO30ZcUxDGhv
QcXRoeqpevGH5SfGbeWGbre2L3RN3doe7SdwOclGnRXrkDj5fEWKtbXhJtxQkPzgpIlYNhRBmRx+
EU5h6zhCaqs3qk1Z3LfWu1mPo1jmiZRwVNrn0sGojnp3K1VM7J1GejgL2wsCccZiVU6XUmAVXKzP
Psf7X6hFMeIPj7MA0WUDGFlweO6OAJ3ppRy8dbCGUeGUENB5wnseb6Ha2ULRUkIXQSm7mAqG65mJ
iOWFt4HW4cmoG/bW0dGO+MrD4yr3pWl17Gdy9eQWFS+cAjWgrMcMli7M1DS798XybPQ6Rr8MU19S
6I863fELo2J8KRaJYqlmf7axHuOgY+eSg7gxUPVLZ2aXsTF3q6JprOjgDLE13QqtsbeBjTq2Ip5D
Fnhx425qe+p+BFl21qPKOXhjNW9lgc75czMaWNC5vr5dbXooCmP5pu1bfrah8adj8HaRUwwkHca5
muzSV4gG89t4/PJ6wbjRq+eadv2DFBwGYJuRU3TTU6KR5C4HAFMBmEhDMLk1DdiqUVceA65AaX5x
MX6cYRNA7zDsETx3YuxD8axQuYelZDxDY7vpPcc7TlYWPxc2nSxxaELZ/SpZSQ3ji8Iqsgt4OctX
09gk2MnKTnFjVsescoj9aYhSXRs0lBmbUjMJwCnVfC/X/TlBsY2Hx4QQEKosSIm9VVu8p26McCDM
gWUSXv3EQSTCn60OZ+nHQuWIziyGIm+6zgGOcfQ5JOqC6n1sD3MwsPg7ev8fa8KjU5WIxaKi2OUK
JM5/iwDSU2QvyxJsS8w8O5dkjGNsQIrHkjB/zPTeTAvPEdoMfZdytT4UXlP51kDLm+s0OamD0fkB
4rajjr2ImZLA4I6Iy2uKZ2rziFMFgCEpnyvtsL2sQtgZzXzfET5G88i8txxBOCF2H8vMmrBRA6Tn
DYT/A1crZxolovGBcueaiQDAiNy4q11nTDAmsrrEKyOAVWU7pNtjJnoqjTb6nLvB9bGSdWevXB5W
Z3qYfwC6wE9LptFfaXaT6o95Qxbh5MxnPSUEzpCCKWWc6hclMXTUeE3/tKJ1Ze9CQ1Te4GU+GEPe
09TXshfs3M9loZG91OgvvdlRDAnrxAhkORE8G84rKnduyc8iX4oH+awHU7WLFTR2UaGlz0phuD4/
QfKdd596W0cXNg8EFQLHPmdBenWavsG+IRRdxOP8sNAL72JDDdeP1yjCzfrp1l4w3cLgVg+MJ5Ky
GgGHI1TRhgm1Ypm8FZEKLgPijRYOaErEOEISJ9EcUnyGZBEJw34TMX6Oq8lZtZDMgsvzUHS/5Hep
abUIg0b46Dvc/8eQ3RnPg6Abuos9bhME31xuOKHZFzfreyZ6xAYpyqMNREMC4rMTbdZgP1RV9Dpm
Ru7PQfIfGXnx69CrdJ9VhPu7Oow+1uMfEb7Bjj/raJaphv+IGfEQjjh65OlKsa9YW0BsjsTyOAN3
+iZR60PVkbbXWjp8R1JXX4GuEq0eYEEs4uQa9WSY6Vh3GabU84UYhkf0VAtTKHDYf13VPRGtS+UZ
Z9oVeIxN2vtul/7VEadaepBNshCn2tYi/msj22Vrzww6FwAQxsg6HsJeCXO/a5KOoEEelCQProj4
jrbQmsm3lmT5BoqgIc1KH+V2xrQ1eZKvMkiy69gNlc+4zjWrMGTwLCIwpNGjLpmGFtlcchtgHbR6
uqlJG6h3OU5S7fA/I1LiYxOU9i3LQx3DFz9obg8vnoPYXB9+uKnh3aQ2liXBe8yG8WdV4bbF5Ov5
q56N7pF1bZVrEFTLKqj+25L3lv5SopagR7lkX12lHRh9ZQ/KFPTXYbDuE+kq/5lQcoJueOUORyZR
D++Qi4rDMkLoitLioDQTmwLfrq+Pevo8V/ZMlpZ9lNurfBjjBEVNheszLX/Pndb4soxAcITqUuqp
E64yKUpVM+zw5O2646bp0N5JuQPfIfNTSj8/ijUoYqLJKR/kl6hp9AArVavJi8NPPcQawBnJUch6
NHESqCsf9MnDjp6U76OZwlwV0hoHEcUtwgDlIJrdKmqO1SmJ4f4rcbyfCrpD0rALpY6cE3kUd9Sk
3tKji9P5vE7aaBETF4PMuoQItApBoi7DOwxonlOVQG8LLLl8cIi3gmJOO3Couj+hIP0kUaKQ0DbP
e0+Qfsql+4qMrVVaLc4OxPsWQOOdw14Ics2Ndm5NRyjvwHnATOQf2njONbbInuuqgqN8mMafS7u8
1YcwbbPfZd9+MYSofi9Bdeu9/6S2ZOzi7GLmsQANeto1cULOM4qHiXgV+FRzsTXwqFxCJbcelDcp
UZAPUtJC4CniVofouxK87jaZQ/eZZj1WY3K+sYSxt6OKfiGqcmGnmLndS+9STllMyrV6JVvF/FFn
4ddoh49G7HZXlTb2KV6mbyk3l+e1iLg0X0fLcJKikdYobUw1/bBtYNVL/RKCheCQAFXyYydMPkOC
ZpH0CogNnLE6Qxph9dvUJsnSUJbrmKTGUzioC0ac/AulonUpw/xBujqW/C4byCljPTX4yeI6H1px
rtMcdsXKyIu1j6kFJNWkFj1x2R/w0MwgHxAu1akARcXa20L62cpq30gr9VAeaOfPL7rugEOLnXuf
D8e+8sK7VmvBeeyjHBpSGe8Mb264uIgAyUdOceE8/kbsD2ZGqX9PaXhJxhq0gpjYl7OlEQdJhS+L
poJurY+KvkM8RVzUqivTK/cu5zKmifEGQhDDWavyNdTe17BfMrzgQpHT4qwoUtO8VnRKDm5S41SR
g5RQ7S56N9DjBZNBRlQWH4uxtje0jDTiyibrPC3kkWF2ADaQs2zVM8J7FHQiCGhOnheGbDi9W+fU
iqCN2sPc7sunoQiayQeTTk5OPJGv5sknGwu9HmKLmoBUIZYG5Ydp9hzdR3qL8mXs8gk7RCnaohan
YkA7fpU/IEKn7yyYk92A2mu13pmCLrd2RMmuHrajRcyVo86PQWCKnyhKAsKQgY7J2iLTgFPPNdo+
KGQCexgqLQhIPTL2aHjTnaxHO6JSA9BFvkd7/Sgvx3Ki2bL+LYvTaDuXvFzRoU6UNHjWFiTQtm1/
5WRIPEfK0grrhrclac/bDW268Lkb6P3q6nHOSqwy5nKMEX8dW08twfoReBXqKM68ARehfHDRxa7P
/r3niF9NR0wZFSSp7b9fAF91JKfx0k1ziVfAvo9SOxBn1AHipVyPgWLi6clsFkes8zegfaWLn5yl
vnGN34NRKHcNbpRfaCrDRit/giwFAjSnVlFsi1p1wn9cisyfIlERYsT12yLOr4iVVIEfRagvXmoc
Fho3aejm1jMdZUJ3oIduwp40BX2pvijHx32Yt+kPlHIpUMQU6ECpKwy2QIrP+/Foz039nQqNi4aO
xke/uYcUZ/0qdPiJckrp9HmzXzJEKtVsoqilsjhGXbe8Zbhpv4auo5USeFhbMTolkdbelyFmqAwa
/ayjjN9EOmN1jwwEDFk2ikiKq4d6OstOIXBq/Vrm9g/Zzgza9rsMHEekUTE9q4bgqXTZyoaGk4U5
Nc4pn3NCjOjfRW6oXoPFmp4gQ9bnNk4zXzGg0NOKeU5zPl7wNyet032GasO7pYLMDuZmQDkL4E6u
IBSMxjVAK/Tcw1P0m75zOUgzBpVLU1cyqsrS6P5vxlONbDmjkk770E6nBytC8TPo6SpoEgkqjyoU
UrObemTL3nRYeuetdpX+sNr+8Lg/DAh4H0ezumRVE7zIB/A6d6TH0U2+UmAJgJsEhNR5ifJSg1v5
q+q0k6T3tc5xnius70rmVe85Hpu/92IJNrQlrqtmmwpHtI9cOgp5SWLfaRhAJi4oLg1g3jbD2/cx
1SAbO0Kt897Z/3+4haZDiLmKx8AqfCTgvV51goBbU53/rko5Ka//9AzyGZ2AuvSulkXMippArg/7
uHlpNRh7zYwop6n1+iXxsCJXnvKquqZ7z2FJCj1cXZPhaGKiWdvCCD7b/UB1uiWATBBlO+2wxMlx
aXXvI1TAInLcLvxKb0aAn8LR2cTxsm9qNAnEFWKvVmsHI7eqHfOi6DkxBQUD7SI6eL033VwalKi/
Y+os4RVbChG1RQ5WZo7d4sfci77RtNmhiBDc5tTGCISE3YjW3YjWIpp90NDVI1IWakrgxhJ4PDlM
gfsWxxdK07LYzF9m1cz3LJjuBNe8rEK2njTgqh7vAByISBsZUZPIfLdpdD0rHb2rtTefmh0p04HV
XdSw+KErLp0Vyyk2+YjezclDcxdxXnyGjRxCIlMIYXW7nAwt/r5r5DS/rbkpDvKV6ql0cPKMDqx8
PRCcuO2hZW7o0c1X+csmtnJLyOLnq7M41iFmtpnk+bGKzeOwnIiIBC+tebq7X4Im3cqyuW+VbVRY
e9DecLX0OdxG4GVPqUfU02w8OgNjD068WX3p8bzJ07Gcdv97kO+N0BFAczd3+X4pJgVttShnveXc
lfWMWGp3SHetySTAj3obW78H7XR9nSfj19Smf4KCtLa1IuJf+Wo7vX6OSrs5F3UdXUn24DzTVyYO
cSPetkb/g+VOf7Hs9KPBf+bn2OauUpBvGCjrk/8jDloRXSx7AWArLLG65X6X+kJCN0OMbRQYEHYp
El/X4nSouEqXwD6odg7wG1f22QiM9pZhDtkCJYqIZ1J7MhZDa7sga73EfUbwbkoW6tr4CJWGA7ue
2j5b+VfvDe9znaU7ywg8gLXdLSTK68VZYvcwqmQMEAJ8DjXN/kmQxykxc+NhBMfyz8iiKnClp/w+
iiyPhZEe/1U3Ro74UGRNESRYWV0MU5YwenoKKFJdQ44hdUUhYXRTbGzMrCKky3V+smUqK1Pwnz4H
8THbRL/kyBjEXeP0pK2YIXxX26m/ocFR/pjKom8ksGj9fzqQhpjJqt1Yg8RmoGD8NJwIn0Xo7DvX
MB6z+gr1wYfhnlAck6zW+YNR9df1qQqT0tdOocuJa1UA6HYe8L2KSa+KG1zOW4NBcc60Y0DE0kB0
DMXbey6dHBmS4kHTO7ZpbK8vbZGZAssWxzdW3Z2TJ+9ZhzbyYEDiOUpoJIJWeuoyx8WqjRdXmZXr
BK3hDv/hs5HGB5Fqjp3h5EzDZhWhkpOwEO+LCI8xA+onAt2qfaJyHmK0SpXSTdFGmsx0I8QzJJ8m
lbLtCfe6zQPocfDmQEyluDj4WBtWTUOUCMyfx2AaAOiYYXlH2lbe6Bme5KtFvJWEXG1hUF5Ka/gv
Yg/uTFp+4mRXOVXm19qk88+xmVZWZKHkQ2RB2cKvQaiJfAhcrOPEWFm7f+/Rk05Jp8AbMrhWue0R
iB1begS79RxWh0wVRwupZq2BnirTD+noG+vM3rQO+O4CodBDkS84GpAUvxWIPxI7epq0x3UXRSdy
SPV0ui1Tz9S9zrNbmgCc52M6a3Pn7otlyc8War+TQeKz9NEiiyCfEcA8tBOxNs+JEh8IyGZSanru
o2cgwIy8kAtT+FmLDP6IZwXm2Vwslmm1pQkg9K5RqCxbKyUAjivj2wzIIpFXEdKfS9a39q4MJnJo
hWdYK0UGt531uJ1TZL+F7p11jQOa2Xgtma2puhN4VFpjGrok8axczGuSV9ouq6Bm0JvWnxD/giUE
1ujPzGbf4yJ/yp3pIO+rMp51lMhCXacGnBSQebBdwoVJlPHVsHP1OQ7pPXEpL1r6QSCls41mGwy9
8S0F1Yi49n2NCa8yQgM+miAsTOb4lDhYTiSQ2/Mw6ibKNWtxPq/3KF9G78tKPyCG+mLPZGHXU05y
Nr3YwYrjz2TqUIGme3IpHkMgIIdVnt9kmMqK8Ta5jffAIL+8Aaq9Af4snxQa3rt/z5SxQ0BvQrBa
ZS2ezpzW62tCwCtDPUw22aJS1FXr6HjXBSrLRAa9HVlXt3fgXHqGfZ45NT1Z6NKYyFj3xCu7J1rC
3VMAzeqUsdb5DsWeVHQ4wLuO6G2cXVF201rs0dAEI7x4MTEvKhG9lvUNPo4dZ+yDp94oX5WktjjQ
5/OxVJdfgA3qfY1QiwTdIty5AUuKogGhkPi9oM0RxnmQU6q82IcZjngy+27ekvwMx1h5xticH6JK
nW+GBm0YC8Gng+3VR+DMxYpTA78ky9mAhXmOntQ6/WajQqhgzdYryPVxQ/M3g6GtWK+jb/y2y+JN
DuUt1e0OrJXBoatbVkr44secKdJ+7fAgQ2d2k3lHeJvTuxabL61dVSm5quhT6pjGIPr3tFjIU9Im
ZQflcLoArYbrs7SPefhBM6Y5yImCp7/gF4OOpnPukO1dh8SYzhyYqjWD8dBQr5Djyu150ZED1H+P
NqET/incPH8sMfrZo0bAIQYvPNPmGK8mEZdb1GvCfd571kMHGuG5MqFNwgD+sS4ncUjCibBRyIt6
rBENMLSqj7VLQCGKVYPfHo0XYkvyTSoyDEaOV2Qpz/fKUJiViAmkxmT83PEZEibDaZwhRHbw7DbF
D+N1l3iskTcMDq30BUYTF0ByGKE9ogMlVjkSgfYcrCKFPOi+eQpj5d0VipuCwdjeWcLqmCY5J+tx
GS7yCFZ/VlYRbTyxErPuWC9KimxFa0yP3JOaLOdFZ15p981GzzDMtOXSY/bN8By73dg+MGpuoRQV
tA6Mk3wh3+Y0qO3rAcifI/oecmSvaQryW2zC8q3YqJ+nBYPTRHrEqQugRNjWpShgT9oVytlRKAD/
PeiAynxGb/nBNIWcB2rFSbbscrBg+7YejU1IqISPNIz8sqAKHinL+mvU5XvG4hrZpLq1tQISQ1XR
AEtF/kQHThXhKiiBYSHklESs/ao2NjVEULP7odrxeFx3a3J7MOcGj1akQjrknLyVfzsxOWgN5F0l
W0SKhepNYgwKnWCfups1WKDla9nXY8jnS2Kz9IX+NUY0SbjR7MWk3A+BuHpEjHLGwKE1GKr9f1ga
EwwEDhgdM7v1WpQss/LiorUlyMIIG4lNmjes0tmzObl3uhXKq6gtKUn9SjBsiBOt6KfysyvDVD3K
Z/WC8MgcD12qNau3Rxp8OsgdsLXrXyv2laI8oeiv5l96iqaMlscexKD2FEK48Pmd81eEEXPt0/Ol
1FP0Ui29sicJ08cavigG9y8znZcwHCinpyvmh+m5C7UAa/XCNV+K0GzikORH5rlk3kkYBzNpMh3h
osD5HMLDJLygDp6WE6sC5dIc5L7gTZxVivcha5XbWm1MtBcnfBZDR9CnFOPJBw0+/R4eFm6YVrXP
vaKBApjt6L1uKsQAtfdXZJ63UfOYZ+q8BS3n7GgVn9AMFxFbLnlLGnmyka0QeCLecry4Z94ghnHK
ZAxPZc7NgQI3PoEcgj5Cm72KSE6mj/UgO++RBfxgvbxixZ4FqLjYLpNqk8IKxYBWFZgFj9b2A6nO
htLeKfKbs20Pf9ZemKaY3j67QqtRfZCncF6DPvnPKhrd7zrXvOGCNG9GUBHbNhGLKE2Ojpl9plqX
oPscA47+46cGGfheEJES+lhxZiSy9I+LmiwGLV5g3JQI7rUeP5J0sRnK8NcQzAgN/pXh/eVPBQPb
CxCojezeEoxKNYa09iCZcLNte7TnipJeLCs2+OAYodlQHOSsnHoLqKW8YxTqpvVPSEXc01AztHHx
KHN20d0nTQG/KNU7kn8L4/EtEt17lRyUlZ2SN0gDJ5eQtWaYX2vDEYTE1CUVTp4ThEZ3XgxUUXKq
P9O2vyUL5dsIAbgs3Uc5P7EbJKexnSCEEDOV2BnuBYevi9a5+qH2TN3n7XibUK6n+4SM303uaa9G
bQUPndHnr4QrAh73xvsALw23CTN8KeNaOGaRGrQ8tUlHcdnm0zFQ5+QWpuZdLoe6i6uCLgm4G1Hj
9IpKZil5u9uAA/oDqYE999wztZ+zjypbu2Q4dC50CTCryE8Pj9JRFzFKHocGFggNCmqlX1ylrnwk
g42ItmPSX46/p5ZAeG6XJ9kibgED48oEQFMru3SySqwGTX2OtYG6mngGApIGUIFua9ynMBuRfg0P
ToTTNzB1TNVjjoFlVZl65fRIVIASas6THiCc6Al1P8dJCS18yG6qA7+n0Y2FGfRUbhXlj4Lwixg4
63NdMTooSeJbT/ddX4VXzpvHOTTD02gxCJMpGqSKD6uCKxUqFT5hc41fDpSvntn+W9M4D8ie++fQ
XdS32vsR0Ec6rd8/Ud/BYW3rDmN2lOuuBqjzQjRytG0cx97KtVcGfA/VeJGNIBvfqj+M76WeRXsv
ttvzooZwSMD1bRSa/nfIR6BQ8sLZypfeRDo7I/OazzIBYC2+S3lshEsyH3KKoodsU+GffUcvHJ8q
NDg7KzDyF3VZwOh4OgEelruVgwaMwCcU1NiNqwJuE2T4jS2c2c1iTifJONMWFZBP2rz2kw1VY2KI
F7vNz6XWjIeZKggp6M1CB3KApDz58qV8UEzgewliCD2b55MD7uoQ1e68B8MLQqOec7+stOTb5jgY
zt34rpJ+xBTjsZiJkZ5EoTqIB8dOprNeDT9jUcAuRRRcB/wb1v8MU9I/ZToxs0pEjXFVZM8ML37L
dp+2dALc7l1pEtrHQh2dY8yYcF+U5H43M86S2FnujlGxz4AlkQ4ju3IeY40z7uJxDJa9ddWciO6U
+16X0uO0Z7ifXc0uAeXDD9/ps3q2b0dqLPJXYP2hrPyZT+DKasjZez1GkE8oaGja5q2kn7Fv6VgL
JXO1iRvlWtIf/+778mWKPCBjVQz93yTiJtfhUMV4DuKgqG5dFNLSMlz76ul6cIeAeSc5Kv/SlvJn
vF1n+YTG4Mgs3z2k888o94ybHtuzX4nct0W1hg2YnI8knOutnNK7Cvb5zgjvXcuFl2nLb0yF1XaK
XIJap0zfrluyrsXBTk4m04GEij5G1yXmlN5sTI/QY/2GJJ5NLRx15IPnp06+DKefRkSXeBbrUwYA
GQtsrxxCMxkxjzUnaf1N8fn6de4tN2WpdmQgv+clLlHSgj4WlM9xF9/VfngEWKMj86PwsBnbihCq
8CFvmTaSuN3uZbDCYKSkkoc5sCkPeD+zEu0S9Ul1dMzyMtihfjJrfLCC+lVnQJ5IZdHP1rz4tm0a
f9KkeZYaWTghcC0LxzsVjg3KK9PVR4zZ5MxhI01Za48y6qVoAJ53UaHukRdrvkEgqq9J7QDJ7dWh
dEIyEaua7X5edk072PsxNrayTq5NGtQgyy3US3TKwOG+edA2fFvJa6Y7PZVJiAQLYBVcsdCaycpL
af1bvG/RxbQbrXkeW0g6rZVA0AGfvSXrqjsZVOpJmqINyWkGlxatdk/Jnz1DIbXLcBn9qhEpjQ5Z
d7rQVk/DQOy7eDkHQUoAGMUOrYemOTVJWW6t2EYg7742cUYXUUOTJ5Jbld5FN1EFEQMTJ/q0CfSo
AmDAfUfHXLqFLaKENiXef+EENcygvJMDinY+BHCpEcL2M6OYPqoB/SOEYOFPO6KSFIzOsIU7Wsxk
Zk02mFK4sckxNS38PBAjlc1Q9hr7FGfmKu5O4uovk5Spz2xot0xpCKsLMcYn4ejtISl3+1mpvkfN
vAUDyUfwNLACBZAvfc0hG6ZwMCXkw0Tp1UNpa16atnO366xxBS7isMqQc0/FGYTNvDed6q6MZsy/
aEnoPUfdJp3J+7D5B29NjCG7oZ4W7kJUIx6hstt1u3G0onpzm+BaWMyL7GyBSiGArZjNI99cUuU9
yst9spjOK3Ch6RRMiOB6k2tAc3VidhPRhkxemt4xTvi3Dq3Q97pmAMqyNKJtrXI+oIFDPhSinocI
7+45DPNfEjc0FfwfjVOQhSpkIfVs0Q2YWMhYhq5qA0FkoOhYaciZ06X7wvOmJxRpyPfGt8Ayxayt
rx+xnOQfKfgLOaKNzGTeS5KhykAMmBmyfNuraMXrMe4Sreo3ns2fL7g4WN38hSwUr4BOJufTbd0M
5zwzxQFmas7lUCX7ol7o7Zc5El500jZyryfa2dmVU9ZvSVxCN2r6dtxQixbGSJzk+Bkl+WFZEveh
ARRzGUouoVkd+7tZwzyCBhgc25i8yiELIUSKu8yKQmPTWXHlq6X9E1+g/U0pd1KU5TeTetQWBJSf
mtpwd4UASCtpurWa5aGyVMKC3Ek/RYiUN7WT/zeYg/6G+AS7SsNEdAiJkbObjOJRCNTzgiUeQ/7H
qmQceg5SZEc8tt30sA490Yj2u2Dytm0eROcinvsNYoq9XD3zTP90luhWjq31ClOtOHQAm7fyZdKP
YG3BD/mdy/zFS1w+D4ElkSNP/JshcHOTw5wVJwd9YoBYNqEJDCbqLjQUSQci0fU5NPJLMSpIScSr
uOpKfmBSKkHXGboq4gUFxsUNxptdOgi/POtlNkL1WdrSUoXTbpws+ZeC9Hv4f4SdV4/cSLat/8pg
ng9xGHRBXtxzH9Lbyiwn90JIajW99/z192OkznSPBujGYIhUlVpS0cWOvdf6FkAPkt+vKpIW3O58
ZXaOrZxHw0275l19akZrvocz7y5LTt1Ky1ttHTnfY3MO9o4zlaRkLTP7KSfhXRWyzNRVdFULwucA
vI3wN9T2WyNpSFO2DBopjRy2QdLKgyfi+RWB7IsZDuPTYKR4VDLrJBmOX0vdFRRGyyxvxHF/eMQ0
M9+IihV3K4o3UvM2xghR3udW2Yf0cYY4JExquXGRT5a02AiA1WyMCMucJW8Ihgv6LjmjJcDpbdgX
qXu3AGPLPYjnigmbCbPbhi6i7tKYrIste/n3ijyBU5qiESaHuLlK3XzjmWRs0g7fSPgTL2WI1h+5
rENcMhgA+I4R12Csdf0dxEG3VdoF+CXBzmzzYRMVpXv1qZ8hIPXxWZKvFTcMwtW6UGr+yZ6BvgYD
JmpJ4Ng6T827CQ/9UyfPejjAnQCmcvKj6lu2UBIH1JZ2f2Iu10Phe3LlwD7XNAzu7lnbSNq0u4dk
sa4bFsY+PiYNZOzlQ6AXjE2m4U4dZ1FBWyQodvIpGeFtt5X3VOAq3GjhSLFdMuI747RjwMCGYNUo
apHmVrQs53FTpGT2KBcS9LEW8I17AUi6xB7jVVIawapmxqD6f5rIspPl6OFKavr8LpqUUEjtqnc3
1+mLU0WX46mYkN4DyVjHRj68q08ozpDIjACJEiGiy1CPzw+djBbr2SXPQgw2uhvfNC3fB63Z837N
k9sy59HnheQzSafapZiA1r2WoaosN7WdD9/dIiT4w19Y6M3IA+eOz/GMeck3A2dNmy7ZR9XkvwIH
2D5GlT6K876/JpXoPvMq1faMcVLYv+4Tb1lU3UNeHiBvMLYMgqMqYRudRpHPWr+PJu8M9tdgYsiY
ysxpDFI4apS1NQ6BgbB35UMdgZtSvxgPZhhU7NfeaBf9s7gbCQX8kgenQ8xEp+L1Ldt2AH9lR5Jp
J6NXGofJ1iowVXVt+UqMt/m7Ru+L/+dEqKUMmLXEumukjK8M1yo/l6FMty7s4qNq8rP4QDKxIeDI
llLUsqtnh4jhTaYmM7wCRra8wd13gg/jQgeDklyva/CwA1iZY+OQQaRVhliVSKgUwmxaIsRMy2nQ
DhibZqr9TdnnyNs7+fKoWArAcho5IQlS5Kvrfu5i/si+niI4lXQl5w4wAwtqtIoydlcS5+DrRB1J
STd/pTNk4yki0WNpul58T0arRsumU7VY/pea4KQ301e7dHDPkW6hWgNDK5tb2rDh6RsL6vxSCbtx
kT/BKN5ABKMXbUfGWZNziSATNXZMAiPP4vzaOlZ9yxmJbQjCnbdVTwetKD/bNtqlzBDWJmrb9G43
bxg1wXpUzYQbjKGEZ9TvGmO3fU0STuL2SMD7/CIn3T+FpKCtDMutuTOAjCvDRu6mzeOX8fwSk2ly
f6Ar8sDbdn6MsKgR226B3y+vhbAvKGIn93M0uQ2iWjFstD4L0HvXZzoT2jXNu/alkCjpnD644D/R
9/08/UZLRU+xDCxToYdpYin4kjbPTmNi+rehrk+uuWbWlCUrBJ5N1xpfq6j60C0ErKofzo0t5Gvl
l6iVncMwlQzjlzF9KtK9j6Nw3Zh9dUncujwzMXV3xBvo2xYaD/KEsbn43dCu+8WOKuBCg+vaiCmP
PwpHfPAYP33vRg8JB/jAPLUv0dLFCZaDO5HYqOXGpgjR0JZuY93qkL91ToIvUImc/eNth9m+3VcD
5ALaEOlCYYxfKACyrtEPGfoEPOU0d2UWme+WT/cDxfilX+h7sqTRqO48aX6cZf7su2kF+XzpY2C2
pKOelRAMFodYUOv2KZLaUyLeaWPIuwJNDDoWlSajHhq1utnTTUROp8bkegb1us/XZLQk+2TRpMQ/
JE7x3dhjCX78FU5EpNY457RQrUJe+9zqDolff1KAsZ6GMDTWfNyWg1kh0uyBkjkl0reFUVdFoQ5X
yTygD6yfNdi0W61sJjRAQHcfvKoiRaZepWes9d0hqAGSeFb9ETk6kjqM9yA3OzoN1cCiZVnJobG9
D0GX/VC2M2GYJDO4hU0DyqPFHyAiDY2XyidaWWoo1JlUdUBF0cG5Nmkafpnk11S4Hw3N+abUlXXm
7irUfxViuGPFJIRWs+3d1HsCtWy7QaGWMVnJaR+jGeFdmr+ZFknUccVwetk8zogzHlzF1AlK+m3w
oloN9wX6EWWFHYYlci5DUFS37VdYfST/kXb/wB2hOmHkgIU1M0emkMsWdDkILVw7PIsffEuu0mvQ
CPlVaqygXVIjA8TTvjJwpJqrNODFpRvwYKvQnD7Vrfg486/LNYxoYoeLZr4+WtHSdoMXbpHsJ+Oc
ebm7YHKsbzpyUzYziyHVaOQ6IOLwatQVk1yzu+iR2Fc4fVqkiUbEmKvx1iHV4jh9EvZorv75j//+
f//3+/h/gh8F9L4pKPJ/5B0gvyhvm//5pyX/+Y/y8eXjb//zT6xNQpcuwZgO82HPdD2D73//+hLl
Ab9b/JdlkNxWW6O/cTLRbhgIFjteSfFOLBWUlqNnUr9Ue01pVE9dmhwKJE4XbRxQUI3VV9+F5rpS
XxuBYy/0RBP3xpxEF7I6MDg2xJsrqWYfMF9u6xl5sZYiL1p+6ZBBtk7bStsEzrcqT5nx+/SOC7ld
4KdfunE+Z0lt3qYqxOpTt2jXwbqVSXsxJcjPuhm8NaM4nfzKCUumJjMDRC5sq8gN2fJKuhY+12f7
16dNuL+eN4nC3XMFBi/OH7ivX86ba/YtRl+n3D2k2zE/yy7Uv5sl5ZSHbnXL5uTZW2BpypYQjOiy
pRh7KEtsLn9G/NVS37FIkjuyMGMYQ1I7VBDGVJ0OVjDZKXwTGWLZ+fH3kPYebUPZuWfLpl7wNIJl
i9h7fnjgFyP8BPWoAAzRFl75pDfGdC1b7eAjWak7YgyiLAfEElWQ1NAhK7PRn4R+fnNoJLamhvIb
1QVZwJZhjZvHNqhMAbJSXjs7tYLq9M+fcuOry1Blx/B73E7LtCXpIK/0NG5RL3rzLkuFsVH4xGhp
cBZzZJ2zkrjJ5uVRCgYae97clR2gK4FAwK4ZdWbkxyq73ygXfmM6jpsO5t9PA8YAS+8hWFgCEZIg
uSrVSzfXB8UcKFAp3h8CGXs2iChfXlMhXhOLwNFEa3AKerq7fwQBoWgAuTqAkXbwVq7bf3lvIzu7
ijj6nLFvf/Y17cmOEutjJQimFwk9fEFSVbxg8GgLFtBh/aHR9mQhMrdT9siyET8exQ0W47J2KAtR
N4YDpd/QYfhd1XGCa8gupc9DEa3V5qZ2+/w0EZyjth+MQcbjMpHDOl7BUPqdYTBP0ASEXHU6JSEk
a3tZsbE9NfD6Z3Gwkd6sg9y8tMsF1rSSLRkvjhVQ62gdepW72TyYYMsPqn6PgoUNsuy3D96lRGp0
KrWANJmIBrudXLSmfirS8lW16IRHr7Ci/3zICMEYg1g+qbFiKQAdO8jSdtGxOjwsovDvoh141a88
m+16iMZsXcdDdgyWRXyqtK8hqoudeqsT4TNuzJQ3rJfBfVA2oYBG33aClRYgrLzYwjL2Yib72Jg2
f/08O9Yvr0EpcXq6rmFbpu2ahun8+2vQzWqWq0ogoy4ZOx2qbjqpoWRvvVN60bGvcufUxL679hk5
vA9pQSbv4MuPuZ7fPKTqaUlkSbwcurgVKM5eMmPWcP0yRjUZ8a/jbPvYUoIlPT+kVdKZvHUAaJ4m
p+72SK76sKf57sNZfGDGWtQOQS2j42Oq0QVG86AtaSUvY9Yil+AGnWAldrGkhKWTcaCJiNt3dG4o
mr1NWXps1NzJeZqwQbib2Mda0eqL9ynmQVPf8bM+2AYeCnELrHjbUx+4uW15bETMHIlF80OtkLHC
Qy9rJcNXVNapxH7qdt/+5krYv1wJbzn7JuY8Tzom51r/9yuBUqGyEzm4yMGPsSt7qOG/PUjhFSw+
+tM4x50lhwXISr8dMyvfjpF2eCynvBQ3Pirsu+mMy+52uveGXZ4st/G2XAWxnvzuNRM5kCm0O7d2
mI5eMtCW1C1EMIvcMEva29Cl/jFUq3LPJFBFaQ7dDNtumTYVSmJUTjqbq/99hRot6WJocAQ41vjz
sLRfgiovLsKyPvYxEmyzJh6or0dJbcahqQt3j4ILUokAV2a02O8rZDwiB9jsExS2pm00P6XzOD9F
iA0cZLJwYKqX2gXo+3hM087orpBOzSfUVf4OoUX9N8WB/I9rYVEaGK6wdRY5hq+/LHKAUF2qS/xS
vMWhf5UNm6W5f0d1g8wc1As0AFwpxhjt9UW6Etegj3oJPB4VlbkoUkIX74Lm+Cs5i/WgifhGDjhm
mNqiEZ20p4wC7aQ+qYOFVHzfd3HGNJfRY8CqBRSPQ+l4Pz9FDnsEPZnFWxDDgg2PcSrLi91CIA56
DwLnmFV3kXXd0ZGhdRh6Zheon1zMGKCaGpdJtFoOWj28Qrhk24WbctcaPCaBFX6wF9GJkpngGui8
+SXomyU0yIU/mo/BKYPkMsuZiD8v+srweSr2bl1XP/cbaNcWneEc0/IHWmlI7Fs6fdt12sTedjIK
CJxgYbBETDgRuukZao13ivyk/Jsrx9P4y2NEXQcuFf2yKQ0GUs7y/T/VdW7ojLlNd4+A0YadimbK
a1Rp+laObbgOHbu6BjWMa3rTUPqMz04OEyVLGkCStbuhQU3gHfOpp94FDMkEKt48alK/aJ3V0ODD
0cbWPvYERercBfQRPP/HT4+lluuv6PkSpm6WeA2KCKLS1JmHWS8wChTePbOyC2NZ4z4wAdeGkIqk
lkjzmVUWUYt5JQyQqoim2fR+gkVykRpYkEJOgVki6V4qUxGEZ12b/bsqTJdfWQ06P2M+YkdI7jZ7
njPuyJe498y7OohS/hYvas5YWmygxKR/VqMo2o73znPd61j0zl7Nekcznjfqx1dnRB1CAmeyKEQS
18EfRtU6f+mcTzTd2IA4mPPUGRbLadawNZ+G2j2zO/tU0fJ8dsq03hdZah88xiOvMzLGIrxzsvUX
dQDwNq59XhP7vqjEC63Mtd7V0S31pmfWYuM8uh2RNlND6gWNCpuFvvDvkGS/dSWtdxAsIE8KEsGt
TJ9OSW6/+bZdvHouS7Zp9TlCwjQ4q6/RaYtOtFZnYrP4bgdECZgi8jnycj8wJ6jxBZBZdtJL6AoP
4WLEssgAXfscBChV1LZST9oWTstCYBKhAGDKbpgtSk2Dt65uqtfnzOWJm+tJDfz7KupuJvMj3SPT
RMLvTwjFPCJBRHw1V9pduecf9SBrJYoR9uSbwbSje4dl6ODNxW3A90CK6PyslCfQxvqbGnVEmUNg
2IQE15Uana3QDO9eFP48JL44VdUcXexpUTTHyXgAPt08V8WI3cE0HkM0iEAduEuqSnVzzW74tda0
6xBn3gtvthiJJdiVZTLadDYGTa+3V2VndmdtDBaOASofsOzZXRMf1IuwJfllXQzsclkOnLPDqack
/t9P6mstTZkdltOPj282cCHJSd3ohACiPlyqo7jtjto0cn1mYb2k9nfV49P9OmXiEn9PQ89nPxwz
d+WpLZ1vLvIPlpgouIVO0WC6b+L+ZAc19VUzxBvbM7Pd1JC7pAmw6i0kWzhA0ZItmhR7ZUqazI8l
+9yh+lDMPRYAHsh77AavcRzKVZj4zm80UilWmADav8mylUfddCCTsW1ht+Xu7D7rTuQ/d/yZizod
QdrXsqRBEy9kToWql/rwo5sRH6AaPHRQqt6aVN+6YWk+R2lxj5e4SulXJBS4ct4sc6GnmoyFJz+Y
Tp4zWOiabL60fN2yUntHVys+t85gH9o5x+VHWT3YjXFvxzE7SgwGm9ImkiVZ6IlDhXtMr8EjF/Av
f9LnmjIEMWI39fPUd8GuFzC80sa230ovheFNW6Fra+8xtA0Nr9tI2T+rTosp+2wjfArcONHjU0IM
yUpf9FfqE+kExsnIeZTx7ROuigugR64f00CaZ83Y13WdbGd9xt9YeHJa11kavLuB9lwW39XU+w8k
g1EaM5ggasp/6UNxqguDnj3vACbeIVxgXTY7Qjhvo1Vmvy0fCr9kyq1i52IA0psq97vtWDDAHNsO
j41dPJtUsM+5xfItcmSQQ+H6zzVjvue2hKnEf1NHunHxo2E+0/6qdgGVPAMVUs2mLJp4a9bGJVnK
tFnqD4Nj5BC66cb2iyJ6zrIPV4kLwdzSs/k0eINzXP5pPtactUqz+uMQ2sDvHK2sd+prfSL2DFUv
5mg2B8eBEURW2PQJ5MkCMmziWy0q59VwxmNfyfJpckZ/3TkdrJDPgwnyok+jBOm0XZ28uhJ7BFH+
3Xa/sZ3DJBati2ruPjw+Odh8pyR7s+zZ305V3O68um2OLep7AsXZOKpDJ+c9xneq3iZ/kFMoXpuf
sm2VkyYXwog9pyYKbNO52zZnaenwe+Fc72eT8EmUbOWxhS0FVRINdOrI5C7Z9jDbzKwn2vXI9KNg
xwjMuJFWr221Fu297pTP8dBbL+hF9UkQc25o1iary0daMAbOn8EmEL2ZZiqjLZsvVm2p5U+0Ng8k
oQXnxqV53kh7QroSzptqJPem6JPXItZIR7Al2KdIsI77UEd4k9YFqBs08vbkyffK7IILkJQIFJLT
b2lveTscQeWxbhYPVGQPu3ysqASWuz8zh9dH1C3ma5OweLFv59p6VoEQblBHxwhsw8kqhjflWTDy
tD8/5odep3XbOJzIfil7a5t1rriXYPxhw7jhgbCBZ5WmYlf2VfrB2x8hUdgen6eg6S/Gckf3fZet
8Zj0u9obtmE8DC+PqbfdjfwxRiyvxrJQD1ULFzqCBCmd8fYQLuIwtXfwu57yrvj2kP85eun81B2i
fEx+xtYpFdgDBZBZundSfQNBc2eHf2hYlQ/4E2gEjY00b1L3rHrsZVf9Hn61RKX9lAcT++Oz+Frt
NirFK9DZ4qSKfXuxKJkB8jo3yjdxntPnmWp7XSRefZB52G+y0qvpsPlEWo/4TINsQn32TZvN4KoO
y4xSDbfLEF2GqmktAVbNt4iz65IvkRcFn6N2kCyLBNVJel2H2EvyZzOqP2nwBl8ccmfPDJUz1rJI
/5sttxC/lqi4FwRNR93zqFOlsH/Zc1dWSdpRF/tk7UzDWTEfBCXzmcSkdRaXH3qNFae1zJMEjUHF
sLCN4kEHmhpglFO2eEo8osMr8sy57Z5rpfqPPVTuC+zDjr6YimDmglW5gD1ZOZ3/UvZjesggb7cr
p4mZyTFoUzrbPLXGNWrqZOfmfXMYKeNWrqKdToJU+tnx9YMxhRoDE3va/1FYDiWpen5grO02bjZK
12rWhDpkaeXuU3N+c0aZ3ZSfrhnGN4hp2c4165+gKKLpxlVd1T/fM3oAwiWfWbRlQjSvdLpk03Qj
bANvoLFoRj4wTf/t8bxoSf9WI4NclUZArvoy0bL6FHmZknnmA5IZBgwmjXF2L10PSk1h8JHB2T93
sbXT/gbOGEAG45NHDFK6/DIR5o3Xh3MMU6d5rw0dL6gcPzUiaI92m64ez1PBhNPJdc1Y2b07ncok
vcMD1Y90oon4WvboPcL1jSLgCdnNx5DlmteOKHmsoQ+GvX1FVfBB1ZSdX5g71ct6dDrJtzePPY+D
p/z1jZ/re+GH3yKZfuzmCSvggguLzY9/3X8Qxq+tIBsLoW3q0talZQnHcf9956SFEKTynrSTrKnp
Ai1szRSa3zF0jHvXlT8q1MgvjV9mh8xEKxJWPTkPSEnODROdIx0LYNG4lPZu6VwjExt9aDc9qRdI
Up/m5XDWRSQfH61shgSkCmk7tj+QEe/vDXtJAJG9+THMx4OBDlDPgoEIxaC6+0z8VyocPTOe5wkV
cxKzM6+WqEBjYDRjZmWJoc7QaCw2HThbUgqdrkJSBfUJ+5EBw2IeK0b5BeNAnyRqzK8gyJzie1Gb
1tGqXXEbIa94/hJ4tcgpfQ00SzTm5MvEpf0c2d3viROiL0zwEZ4mk0wWGrKr2rHbe0oC1vMwnF3Y
zbCw0xdVsjRYSJ+SojhJtxJrTCrDE5IoQuSU9Gbq/B1GHLIGCpE+TDflFF7DqtTgLQKaUMqNSEeX
JSihHzSGJugxGDKz+2y6T0NP4za2W/Q3iwtOHVzhNlsQxy+Y7YwdwMnuRPxEehjjFkRDXIOv6QBa
ARIsmV3gEdS7MHpFraKUQyFbQXsAvJN5dDMg9iAgSz3u2Lm61aU3fuqXrpNXIvaN8g/oYYIXP3mv
WRu15uw3Mr3RvbZfG/jAf7ezF/+xsTfIhfGEzlzVka4w//32tDSU1lVjJyQxRadRSxjwSQbNjCA3
qvndUMGd2Z9+m3V3PE+BGV7tJvwEkMN7MugHyLi6qTOqDpgy1lafuRcXesjeHZlkqSx2dQhLGdKl
NdliWjnaDoWpnsLsXM4l0DUmR9m58I1kD43VgMa5mLwc0+jJxIBvPknjpGY4ZTh4m1D6HX0UEWzr
gm6VhpZpTfxsHg36Vg05myV8qDOy/hLS2dQXb4uHv50t5SRZpZmN/82Dri9n6t9GXwYjHCnNZeyF
9tH95UFvp6JKsQ9M20ImLT8I+iB1wycL1kxvonkrbG1h1i46Yc8kx4txcQ4majEsqmiAIGPrFPmG
f3F8P9iHTsPIpo7YoUN8kxeHMLYkRCNV53Z8bMj0cWSH4iey3tKMODi1VmiePe+piJyVjdxhk2Qw
eBSCJSGJY6tucfJ+3LOhz0AZ/eZj4vJOjO2L6nykU/uKWuZpEj1kEUop4M+dRVQPvPtuwMc0w1OU
9ozC3jGPjcCt0FXscyzFTJ6cFOvfuODbbRxQSVnSWiDzl3c9ETMJtaMfptkOrOR8LPmp16qKaGiL
qVtNl3Bos/hWCjd9HpzqWb3z1aEeedJT/2PlgNJS/VBMOQWO24ubEU3ezaHzLgoMbVhlCecMMhZY
Q7xhVPNhu+mjdqHrrl2Yvnlo7YVpbKWPIrdzqhfNj0nhaNPkLaLVvTLk5H510uSY6S2ahfagy9l6
i4q6wpQajy8oUGkyLZ9ystz++h5yf22Qsk6YjuGYyyQQ8qG+rCV/6rJJt2Z/rWVi+xBuN1EFAGBx
5/mCGZ8VfyDWnHig2Yi3kF8JF3aXIZaX0Kpxw2GvJi9qBjNnOjI1XtJr9TW84PVanXs7HZIrypx+
DSEQl2LZhIzjquRcxKb3zdBrhtFS9DsExNqGLX53yLSYrceQZReYMcviIzZUQ+HrQBDbzRn1fU4R
fxEFzp+FnP+HU0590uaBEPCulEcNrsTxYU7sw0/s6pvbT3VxZH13MgQBS9UC9qG5afQMnTBMbhN1
rNLekbW+emilXIPGeZZ0w2vfIQ+u2zM/fnQWact7I663boRxNO4M/1lC+zmyOrVc06a7So+syGX9
YtpccsdkMBfq9ojQPSOp16zvzTztZkKaNnBumJaDo1sTBNs+EyDq7tsW3+NfX23j14KVq21zx7m6
YZuu5akh0p+uthc4Prm3DvujCaE4NWFilXa3xcP42k9AlBkbJNfHSik67+a28e+Z5puXuLYJKCTy
c+OXoAsrGmkrdppP+RwWZ73vIgKZjbK9tjo4X7d2tjJC0GyWXzMRap9wm16FoQ0rNdmZbM/aEhL4
5a9/NvfXZQUhgMtNbOJGE/SOrV/uZKfMvDakw792iVh4LTMf22YT5rdujrVzLMU3LZ20neHP8Lk6
ZDxzMZ+taIoOYy8/1WZbnuUkizM/BhWeORqHqlmoewQ005hp7h5aB2pEohmWsaMdtARRuzencrNb
WZl0R1MsR4UfsqQhdT+0o5ZdMXn1zEsjuFVVcg8nlEJoKrPvLeb6ATjDF8TTsH+D4MDwqzoXLkFW
yHxAn/nFKZXyMJsiQsg4GG8G+D6it9OD2Rbls+Mnr0Tsdlurb8MH9tsY7WNe9NZXeK9f8mFqbzIr
kZ1m2UA/LnLsNVDr+NyXhbN2C5DXws9NuAbWeC507xs0asyDcaJtWXFcOmh+8FSiqHlSn4wpgvhu
691aMZGMyr9PVl+f5t7rN3E/EXQ48HBl1etfX1R7WcH+vMJxUT0upW4g8eDt9GspazZ0lmJCZ9aR
MUua7C4L2WSlmNIGCxs0JHDDqayP09ySMiAs0Iph059trbVfk2LaJzxc98EM0RKnJEwCVKCF1YI4
j1OCvGq70z6EPVEDeKJRc4au9oGBwmfXncab+mYTnLpQiz/E1gzdKZz9Q6gxO06IeUa5gAfAHNdp
qH9Ksx/K0dG1C0ih6fTFQhKvPM/B2EYEItAVIgMKK5ygiWnEOBQmEF1JG8TyRvnJzsSZLR6/1cTz
Q5osI6unwmTqRg/V/JL3WG/GuPtRyPmtBFC+/+uzbP16lm1h0NERbGLRREpd/rKPbTGC2npQpNup
9V+0Hlh0xQ0Jn5pPUdP9SEVQ7dWX1DdtrzZ3XAC0r8Mszn8cGvLpjont02VZhJBk1NBgwdDQhf6T
WFor6mBndLr1KF13sIROkMu0KyGo5r4RmCqFXVw1u9w1vp8yK8hra2XnHjOBQbOPbkerQYHPOj+w
t1WTNltEmUdalfozvmze4S1SkqTMrY1AAfiSd2AiBtn2LwMh0hsx45H563Mnf33tUAxIHQkSefDo
oaxfF9DEHhGvD1q8e2zvZZrot3hEoxKPgIabPihOfxx8rGVG4X8txeBf7B67hWh8OqlIxjaZiOUn
i/YNBh6yiMl0nuDO6/hjcFPqGmX5gCqN9parY4JyyPDFPXwol4wyw3HjQy5TAqMXMNLgi+g01TUW
yNC7MmkcD7OL+qMp0e0sorpKkA8JZelohBYumdIY5cbPeEEHUSKPRumukdceLG6JW5/0A3KkZt7D
EC95c9Uzrl+H2VXUGac63XjLL+LO9bDRlhbRXPU1SBPvolppA0jNFVfS2chBxlhd5OUx5gYOZu10
HQO2NIzvxoRGZiLVEw2ub5kYtLLk6a+vk2n+x01uWIZwpDAttGJcql/miY2YuEFazExh1uxV78UW
C+BUL+KNErBpVs/dRAxXP5GTWFv9szISUbkEaz3PdNojQbTtG799LpIs2iby09zZtGI7K9+PVjHv
aHJO14ZdyuJr6tn/3cso5+rEDpqHmOH4oqdlv/WjqmIU4BXeF7vrPz9OiXpScHVDdK4ImnBr0p+Z
jFq7Mpn6W13bL5Flis3jN5vxaOyUZIoFja218Pfd5MEWtCryMxdgSi0PfS3LAxu4duOPXLqGiIlH
ReOUAJYx6Dcr0jH6Q2LPFzPNDgKOCuC1HhhgjFtvGf/c8tbKnq1n9maPTf6QDcWnskRePS0jmkfV
KILMWRuBycsjcH5vhir7rjOU0HzM4mCyp6gw38tYpDvTwguUUThR2fbNcxKBFM1HY9uwZ7iMnnvR
8XxcsIBe4zqOXmU+JtuUt+cSmzbRyd2GA/W/qjfVMpzr2bMkwBPNbXEgTeOshDhlvvDJLBcEJze7
GvU9RPZYYGHzoxXpF9F3aID403jPBQ09uKAtwysRgeuypxouSMbYEhGbrAsSrXdCNPZWZu1wTfl7
qf4nosgXoRNBx4zP8LJvcEkad3UwA3uVERX09MeXQggpKxdr4KFtQ/Px29x47HdWRfhHzEhokzb9
D4XVcSuLFLMxH1eJ3s9PFkAIVFLhziphEeBvO9eF6b8h1m6g0nvo26ppo0Vz9CrY1q0hVHVHS27V
ZDjEV3gMBcW68mu3bUH340ESV/NKA8Hazy4uC3gC4jVgvcc42i5CXFRGMEXrydyOqVsfvNFA2N3M
1jIutLb4SbwTKu6OaRxhq1qCMzgGheaaA5P3CeJpPSTshyJ5H8vUORD1RGr0UCNCLqIfMhvHqz4x
xp6XmidvzZO/ZFEQEtHvGlhp52aUv+eBjSEB+dhWge6g/DaH3ooveCCj82x9UaBcZe+e2ukrZk13
Aw+k29dF73OaOJhTnRwMroywh2cd7tCxa33+yXEr93mUMnbGHluz42FR5XEKvmnx+M6sIyIq0V15
uj59xopy1XKNtk8xO/DlMZOrv1cdDDJGyrkI9o9+4tDn2pE56ZFkbPxXUZk94UzD/JeWIN57Mkuc
NCT7PSBKL+i1AB4IXKGCnccqea9a7AVOrwOeksacn016YKppKUGeK0G/YXnmEd36qaCWtVkYadIm
XY48v6lOgTGWyAL94BhqSy/KgUgdGen78hP1vuxffS/4qgggddxftbAcTpzZb0PoOrtywVVq3gTj
3/a8vTLL6zMB5FXKo2QPgFWtMb5mmTlf8hQHBA9teHroilozdR5OWLQg+urnDstuGwIJUWzLpJSn
thNcOCv8iGjCZZtO3N1UZm8PPfloA/2yQX8InXZl0xJuiNs4Wvl13x1ReUnrsMR+SoVHaFpqvpCk
FCJ785otJegA6w8aV2l/i3hgEhoBOz0wAAyMRfaGYnu4mLO/y8t8+EDUyrjVkbflU7X+Y5iiPsne
A8xmxSeh659Es5hQYoKjQCC8sLJNr33eOSstq5sDQJb8bxo6phoY/LnctQ3+ZzpoXoThgMX+Ra5U
tGFRwKzNtg8lAfbdLw8EBgJibD0G6AmzJMPXGoRcxbGns/kaLpUdBCtyV5KNNWjdqUPCeDMSYCH0
uRl6pfT2HTYOrl5+HMc2Ww3wuk6z1i0M5/GqDqIgpUATpE/Blly5hEGtVDBJm0Unp3SdjzF+520x
xHvkEphMdSJEObXm82M5CjQt+mjPs7lzPFy1dEmLz3SdM90PPpv41/lnLhIbCLbcp+3Prq6OtaGv
XO+SVMm7k1II2f8y07PUQZGtUkLZw3XrBmeTKB5z48Snrs9t6hoCvbOYzadP0qYWysGGHWlV2y6Z
nXVnmvJJHWaTWSDuCYjojHmR/MwIE0ckmXPezXjgvioHtwLwpTJ41zr/pqVZcy6GLnxL4ubu/3/q
zmM5bmTr1q9youfoC5dAIuI//6BQ3tCJoswEQUkUvPd4+vsBpT4tsTuk07N7JwwWjVSsAjJ37r3W
t5Tp4/W9mDTNxsOV0msjAAH7YECh+2JI462WROqNLGwWBzUDHzY13VvLMOH/xF60ynpwva4zjLwN
bfP5umECQ6ncxeM4RsV07gaD8aZMPw4SKo6ENbfVvEYjxx3yjJmS8CG4cK+umiF6xH3U34je/EKy
nLKfwCJuHQXF+6B66opmkfKJDLl1GirpDVwqhMdW+2zQF78HEj7dWrY9rYyCArJlQkF2Rm5OXNI9
WnNP2Q65/bbvDevpeh9riT6+QRDxjUcatNpB0YW2wmGhHxraYhtfEBeOVut2MSAt+lqWEHSVmgdi
Vc+uvDYGMC2CK8BOfhLeaiZ+T3TZyQ6x+13ITJSav/awg/R4FJcBcOnUhKpATDvTrf6iU1E/Jn6e
b3wusFWeNtMNT/J9UmrJyRJ9clr+Ay/ssr2dynxlDUN8KkCWylKlG1SQW5mYPpDwYs63MT3E9bVx
kmH0RIS6cZMYzrvFs7Q84k14X4S5eXImYLy2MsWHlhWUQGmUdEzyULVEIV1Q05mH8eFHG+i8MR8e
LbAj21Efgi0MGuWpz0rTHf3yqU5x3xd2gvmdMcEpo9O6SNaXkWuY8WULE8uOAYt3KFWQGNSV6geW
j/fUxEBxaV2D+2/OWtvXF/MurdDA5BO4629sXnP4ctV0tu30gYCW7pPdr1oLCFxNpPymMUsG1PAr
4DjJztsi5R6BIdJgzbVqxhwzA18eSjOP3I6z/q4K0+OCg4iH4J2toTUw7MLajCpUtut0Sw72eUEq
qLGEl1yT7nct02LL5dzoBijrTmQHlSel/eOz5Wt2RJ7bVQ1spMiQrLAgqZq+8Jboifbh+h1B8NN+
qQjSKUCnvcwDwatGDzLuMoJUdLCpAO8d+/Jn771uJoDhiz0TGsIpli2MMGpRvfLuG0wplSfkUQHF
L5baN5tTKFI7ANQ8f4a+FWNwrEq3pn220dup3i0ADY8eCVBUg74nH13SPNl77Sy+XF+IRoiHYhAM
Mdj4V5oxIwNmcbzx0ffIm2mD6niVyI9tX7oLeiEOFblGv6LuFlN4RIW2HvpA3Ukdl9zVss+JuFw5
DP/2XjpcKxqzoEe6Aqb0WXJJirRLN0s7e2k9UFxm3+AJ0wicswEefurb7IFR2nAp0/ZSe7p5dBDL
3tjx6LMijm5agi5Ie0096GNGo6uIJRnQIxdkGfqEzYW+PC5rvdETZTJblyxZQGwxCelaKBB5P7xf
Ssmfn9YWjfSrjdAw6fmwVAjmmK+befEwtnnYkQCceBaBIZ1T3gvf6FdOCXw0dtrDEI0ET5cEsSyi
shCGyqj30YnJc302L33hv+vBIH6qJ++9LaJyS4HRMMHw3kutz1yixobVBB2M6r1JqO0gsK0AGrDJ
tmSB6y2HwqItPOqHls6QHjYr1RveBDNsYhqTByNgQ1bM9r3SyebYQ4xkFmh5Z9/xK4aE+f3PXw99
7sD88HoYmmnhwUVvwFuu668mPTYalyAubbCFc0pPb09iv+zbY4DFck3eevkyhQ+WmZtfhZk+DajR
gqi4Qqkoy/uzkMOdYRw0dowHc2bdkX62t8q4v40sezg21vRpnBO7qiTuNxWKo1XhG9kvmiV/4zmi
QqVFK6UjEE7IV9J4Uw+ySiv0YKubbb67Qt0Zq1iMdKaRwV69llKFUjSmCUVwKsAvrWoScHdOQXQQ
RvvkuByTuTkthHyG80iv1e3LuHjQhtJ5jDz7PQg977J8LwvGGy8edwmdDiecmo81F407ljleJLvF
DdoA4VoEe62t7Mkah8I9VUhl5jiBfqBD5XU2zI3ZJBkpde0uvZfr1DgvTesNw76zHLvgCB2u/eZw
CCwvgJxcMNepwcws+rZRpeFLLt69zNT2dD2DXxcPs+v0YzTRCCAsVb/YaCYOjqakrijEiTZOd8ii
qCcJSUXeZR37qfii9aZzMmQONAr5gAghn901fhDu9VzFUzWpW4GG7UOLQA5Xcc2x9G36ZtHnwGDo
7kaB8jVibVnmu+SQZbvCzNGzqv7Xn1+0r69Zh04L5muVoYOqWyjwfxwt6ZDRFRKCLRqzuI8nD+XO
SKQUcs9RQBL7/PP/bbkFvr9Flv+OMSiHIKFiwXjV38GGp0MIJM7rSpqD9vI55JCBTs8UW88wp9t+
hOuiWI8A7PDZWj5UwSrZ5ZambLnwSmiKJHAx9e+i4hzn6Yt00AIuIDe7lo9TT9D58kgnkkNIFMhj
gANzmpWEle7Xm6S0219MbP6igneEzshmjv/UTRqNrw0MyiiY/2K+cq+qZtKsygvMZg8/XH0K4ueF
fbd8CBlBkZyJO4Y1qAOgaR+nsAqPAUeoVZIowy0r3xwgKoyNoXXJvp9gEWCMCrfIovGCCID+CQT5
G0XWE3hebj1vuABPYUbW5ClYF+cwe88Y6VrqW6dC2hdpvY2jIpebUCoowOGCILeanuzJaG+8fLxh
sBp8yhCQurQzPzTBNK0N7Lgspj4DRT+YJynvag7Qdy3QsF+tmsarVZMXj3MUui9cBNJEFPPjFajS
khqVllI7hvoMF4tDQ1VXGYNhAmVyZw5P7mFYj0RlHcI65oicVkwZ1FbbiRHzZWoxP4Snsu+HrOZP
NE5DPKJfGtVqJdM4vW9rhIid190680ub5ob+i7blVUP2/WU9+7oMrCaSTZC/QZ37z9+N7Iywl7mq
m94m7qW+cvIuACUkAiJb+WAb/m2WWfph+XpAxuxNEtcIIwnQpCFdkScB1OIwAh4+GcKL9wsonHbd
1wDA1N73BzIZVOAmy2ZSjQ79WCtmfciS2Mc+6aubERKfB6h0ZaVgQZfhem1+vBZBaK1R5KYaNtqc
MqcqIrFV0/5r16jpSWILvTF8NkYnTjC8EBoZdJV80gPgbcTVt9qYrn3RO/QDlNMi1Z4Q4Usx2jcA
hDe1R2BErBjywN6g7BbMA35mZC/yfVe1KMM0z0O7WeRHk4U24Ip2mrbT9pllrSdSRNTuSyf68eyA
2jLapAObhXfw2qhJmw8ZXLs1GYhMlAphvSzfJOC9v4YqLA2naMjSwyJgaNMxPncCYKpjNdZZC2M0
IkVFHGKcIq9RhhuTK/GUBrQxFvBLaaUWWXdeDikTVWvG1bn1ZiBTzfR3kxWerzE9QXzBlNfZaI1X
Q4Y3JzeoCeqViY5F1SDTeun4TCk1V11YLZgjprIpyoFLzdAtxOhwG4wAtkpavURt5/1Gy/ttXav9
Na0aVFZF8vBM1HJkt3cKLQJ+Bwkk61BUIsvbdVWP5s3C8EF1V3xIEEifF12N4vgxh9eRY9t82MEw
pb2/HvbrSeeEMozDJgVOfDvadn+MylqHlI3fWR/oGi16sHq0H+gNJgdTGcx7K4jhk4W18jnJBxco
OkS2CvNRUGqChazqtxR4X66GDRWXxeYX24PxF7+ztKRp447UVWnjhXw15Gq7BE5k3ozbwOuIMsHg
lgItcL18Cg5ZYLxHUWsdvGQKcMgjelLITc3g2NwtzXyoF1tNyPQgii5yOWcMl87gRquwKT3rX700
XrMxmV8B6Vwqogs+Tlyiq6mLTyKfMwXtDD+dhjg46GyTQwesQljETBLpXOyumMIafENu4bdaolvA
VPbH67Uqh2DYj8uZooBD7saVcLZUedEuD5NkvWi0W+gwh6tWvg4kASZoTbd5C0ozrWnle76vPYii
AYigZepJM2zzRJzKpimb4IQYleOKjC3MLcYaFaWC2eHQ1mF9pwFPsRu12yE0RXI3C9jNHpRqEjd3
sPOoxCfsSLM3Qh1EvKcIeLSmtHtE/hKRPTEZhya22seype0fqVl7E+QhpoEYyxYWGmQe7W7J11Y6
YhWB0Zjb5W7rYnxCf/qY1UxcXTgKeYTHatZrgN73j/Pw+q6ommyVFmYGDwNbjD6N8o7x+aZIzZyZ
GGZPZsCEPM6fNaVCDHJgj7haae9eb4wGd9uV65BUNUJU0qrtAemJrcVvcNpEKzmZXx1fK9HTqQwt
yzYnM8J+x5hMYdJT6Xec/zeRPiTrwMmsixc+11NQPGYoIFp76Lma+pd6Thzwiqhxx0wPV0sR2/lU
Ym2Vk+nagZqM5hH6UmuGBef763tvdYhJwj6R225wiFydS1HVQex3fe7ColRpvfZOU5j7LQhtM8ru
8Cedo1BLV20GOeRqZK5jQ+5RfvLS1QCGmSuTnBhN285go1teHa2PTII7snJVw8AkvDrHOrxYRU2k
xy5pnNmhJ4KAwUBDhP3URl8iFk/q0g2ZHytcJkBo2SSiVWf75h5ZgH28nsaRKhA1ZlgkIZrFJ70o
shW8rtSBqZf6BVXHLKMcONt6kqCphfEBhqZad+VIrsA8F8gZS8GKDw8KYNPQby+LRgd/sHIhQLK2
yCxbZhZJOJLaVcSXqOnosXCfrURYHUSj7swx4K6NjO6OplaD/LnNTyyl3z5wssZ6OUnShNhLvS1X
cQ3BH0tUWRMOFtHx9ZYgpNoI7lWk+ahFwkPqD9FJQLNal9bwcF32zEG/nXIzOS7O1jTIzfPPlzJ7
7gJ/XxIgO0e0NdcDmsHkedH/flcSTOhwpjo1PDdVHfPIrTCeFKabNFn5DCcSgcC0ma/YBpmsdU5i
dygf8g0rSbWuZlckQ5Vux1XK3jc/zLWy36eJxQB5jl1QrGHcTSZRFstDVIzNqixKpdowqCUNb+7r
L5lgg6l/JXKhPilJVqH1zhgO9XSYR0VzrheVPpEf6BtMRRaqrZHvliForxinaqjY70rrrdDYDLDa
ES6uOMnK9Enq+VOIF/vP16vQoUcn8sTNx4bxuAqoGplK+E7j5LcHvQEfNlZ3C4BDyT8HMbjYSijl
FuiyhkpzljzKTLNcLVYbd8lca2d8B93p8rQ8XD4b67ufv1t/NQlQgNoOJZpJI4Ojyauju5NGdIjC
BqvN3D8Rdt/DsVDzm66wQ1JoM++p6UWCqQGN/aQO/aZUg5QggHo8V6lqr2jBE/LWwDDiuFXupVKi
x6tL7UKAO/G2xv7nz1d/rQh0eL7StjB2q46FGuTV860itNrTAOwgzbg1wwYjPobnftCVm+XB0KfW
bTU2mGcyzkhNOW7UWnJaXYK8HHB9bWrs4JzFCJMC77h8kKqRkJ4arJaVVoQpzfJutDZKmFngA8MI
wa+n/eLwpL/WZsx/isN2T2se2Zv5+vDkeEZhM5Gu3SQ27u2ghVE5b2FGpz+L2CcXtTh63twtLbwC
x4Dav/U1bvvIj9LPrTwguU4/Tczq1m1LPR3FjnaIGse6WaADiqVhSPZ+pdEz/vL6zxAHxxZcLpaq
ma/l0YlSjhrVOTGh2J1m4zCGDuKKdXPcL604NZm+6B19grQRR5F55t4JlWmHsbRlbD10K9v0sptQ
RJ+uW0hY58lKFuQGopgPMFV6KGVhH8015AzwGdLJ7VO23qQmkGvJ/qMp+hx38snx8RuOwTQHv9Mt
Xj6A56ru0NaRY/rzC8+Y+wE/LGv84UBpEOwwQUCP+mr4xTbN3KYDZhpZ1cvyp4pIf5PmcjqXCXHV
lVCbHW9VfxLVIyPuRouTrWWA38gtVN9drE4nTPjJtipwn+jBkNynftlvot7fkpXen9sw2GdB03Ja
C62jTXwELoLYfurC4d70QNQW/k4H3h6sDZLMfiWyeq29BL2sSToT9iywso3X2ktOylHuaRG8HNHb
h8U0e52KDRPJ2XVBVuLVSRuNYh0BrHWvxSjBRY5GxMvC89fpqZzwAasppurlK6RSqCc/PqhAKd6o
ZuCvGQBsW9NhI0OPvkTExkrLz2D1j6gJcUgHzTiurrwOqZbRAdnqvh5kz/S27+ObvFCzFaP9Yqe2
kYCtFRCToprGux6AIHA00YJsR4zNbrLSUs1HSmi2nzxEK5mGLWswJk5vWdn/6hWcV54fLhDBfger
SFeRriLgeXWBBI03tokZUhvlUeYikMYsOVl0CpfTq6PUYsck9HMgotYdpzlJRM6iMR1+adYFm6jK
CyITJCFfZHEckbBWdgwwyrbf0s0p6Y87uNCSXnk70Eg9xbG0PzRQnvJID7EHt+MaSf92CXgnXBhG
KeOAQ03rjSV6rpoLDQV8bNmHmGp0k49De00B0LG+EdMlBeUoh602qb4MBsA+vUcFU3qPKKmasz4q
DDLnh2ES6f/4lcMfIGA8IXzCF6S+vrXCKeDl6NMGPuSkXPwgGe7R8L5d4i2kMJTttA2iAINoocXv
ePWJYjW6eytLHqrFkaanJ7NDMNm005tC0cNTymzWLfXqw3J98XLZqAULeXKMat3O4pEkNB+JQADP
xliiU1qMflETHg0m6oaKJuO6pfdKTn0MBf6NDm7iUirYOecGN07aLm+id03rc/4opndO5V3KJHiz
nLkHzmxkXc2Ym75Ita1iIlL4+WL0F0mkYyCVtlUBl8JiGX59t0ayHFpLpsa3vlvt+O6f1orls+VD
NvIjkdKOK73pz4uMbLkYlw+GV5srG7DcZsk67604XzsKtJ1e+pdpwKEqlMAhh8TfsnmiFxGWcbwW
9sbUPCy29LLP12lt8vJqzE092FMNINxV5oRoUcHzLKKXuLPiJ4a/4iSLXpw0Gd9rELLotyHlFeRN
uv1EYzSnx3jfWnoDIgP/6/xotLT09ucvnXxtP0Ozi85ONXXbkTo0vVe3aQx6uDG1onGvxb/F+8ug
SYnPtAdh0M3auNJEfh6IBm4jMrk7sx49orf6TTMl2TGlWxDOBMZ42uE/djgazDYpNsx+n1eauUlk
gqiMDqIblhKpA83Gi+BgsIKyvw6Syn/ifJ66fmz6T8P8WaT7FhzPOt4uSCQzE5thzkroQ++OoDwQ
DoXq7HRwHdzvIXE4+KS7RHP2QBkAXrVeuK2jYuOPWIHjBhK7ld53oa0+1EG791Ad3vQpCi5FR2nt
PeCYKC41fc/ad+CqDLrg5mIK2zvp41hkCLEb8K3zTUL7kvQaq+P4MIuVaD4DnIVMIvPystwznqd8
Qrk8oBUEc7HQIpQ+bU+9n2JHJo0sjjJIW/PxqWLavGIByG/JeLQ172NY+vKGhpa87tP/5wfiXr0Q
+D7nxQhuIWhePfzfR0Qzefo/8+/852d+/I3/vYSfq7zOvzY//andS37znL7Ur3/oh3+Z//3bs1s/
N88/PNhkDcz9+/aFSM6Xuk2aP8iB80/+t9/818vyr/Div/z7t89E7Tbzv+aHefbbt2/NpEG6yN/d
CPO//+2b8x/w7992z9Pzv940VVj85Zdenuvm378Z5u8UocxXGeVRkzrzfcPB//odln9bzoY4gSFu
LsmzHKQBv6T9DtaCvW6WF2s0gPmlOm+/fUsnvFWVQtgaSj3V+u2PP/7uumte37W/xyjSjfxhd7V1
y8GOx4kSWR/qFDpAfP+7UyUdLptBod+6Qa72ZAU7O2m3z8kUeSjag/zimPgF9IhbmIYgXK6xeW9R
dFysgeW77QlgLXM3MC2gAfRRtDzz13neEWaUCesLs/GjIdOnROUWQX8iCNBBWTjbOy9JKN20ehlK
hvT8K573YI3mG7iTQEsKqphh3ZEom8Ue2KyYPnjS79Io2det/y4qx7Mv1fd05YhVzx5gjrtBGD4N
NVp2o3kyC+S03cg94Tk0bWhKIashGM4bUMA4xFmHDt0MSC3x7Mhy2mZfVhi56A7l6x42J+smHGrT
c5CBIOx+Yu6ornzEn47jj6tobOiuxMmF7k60AvDL6dvS4S875h2JiSwczsc0GFZjeqeDuzXzDJ5y
q5OVFxXZrpcteT0dzVmXjBMVrbdINHJUC+G2AArOLZOJLp82Zg53MYBPcEhRYKFJcCJ38Lt1o2rb
LKqPpQ6aLcDqmt6koIeRnVPtyw+FMe7GRmfi672NGXGvYT164xaNnnFE5U0CVNJGF7b4oV3VTa+v
RzVWzkYuetepmZg01ds4r8hxwgeYbr2mGeMVuar31861nHnXy+3yj9aV/27R+PvV5//FJWOm8P0H
ZvqXJePU9s9h88NyMf/Cdbkw5e/IudGpM/HG0MQ++sdyYVq/c8sLfDESq5bDEfHP5UL9nRaDY3Ir
AySAQsdE7NtyocvfBRwtdSZ9qpbKbvlPlguxzM7+LMb5tx3Bf8TqQzVu8exezaXSIit9gG/FWpSt
ui+LbDhqY72dfOKZjcHrEUVUBiheS+uPQa3aa4Ne25zenOpo3UAzehHhnVnZEVk3dkcOTdDf//Ow
bCcPGkcEeSftSewILCr2ZP729bGXWruE3tFOEXwjm0o6KDSC26NBuaC076mIgJSQiWUM3Lqjoz1k
A4bAjABpaUXhhmb9o1MGPYAUoRB96m9MKxvWoXRgrIfk1Q6iMGlUewRCl1G+D6ticAlWIXVMi4+p
T1odXe6UVSUujXLnB0xFFfk4GgoBuGH+xfI4dKZwFdawXsa1FFl6j++FtmW9r3wnuV+eWObIJwJJ
1A8taBxRqUe0jfbKKip8dnR4VnGW4OJOROw2lZ7tajVaL8mZQxHPNjdxibKw3TN6vg+I8D74IwHy
YtQnV1MJzk6LB3+IlUdFw98e5xctrf2ndMoYhJUmY79hrRPoDnluCradglYg7XUbKUG+Gih5dik5
IGTTpCv6n8kpqEjX9mPm5UnrmeemNMji8jvsOzB86q5y6QF1rh6NchXMoZQ5XLu06B70Rjvpxhjt
zI4UDmDZ442eRJi442QALm/E99OZWo9cNNju2zYq35CLxwIUE2p9SUZgNGmLMcWpx+nY1WiUALtd
SJQpnWkvxqHZOOQ2ZUr7ALy4BVXuSq1EmVOKaaujuIBkKoOLRHqQdIz8VBnvk47Uu57siZUN8rCE
wbieLaCoE61t5PSXqlEADKlPdpxvKT4cV1rtrq4FjdTBUDaIut4GUeWWUsJyTKAadgSOFJyeViVj
uIMdxWvmaQniOP39NAq59Sj0W1otG0lI8ToOUKlbU/0BNeOu7gncyadm2hohOyct0qe4ABjXC9AB
17/E6ptN50vyysa63YBajx1W7JwEuhXTGwRnCT3Czk/2UPw3utlN4MFIViwNdauZvbYSQrtV/GDX
pLADSiHwynGNmhPt47ysTkZIWs1kVaQc5KXYhoPjcPQiRCDjlLUexgp+T2aRylTIM2aslNwHldil
XAwbGDDxrNa8aNzUOwwdd5nUgq2XZwS5j9qw4+pSdhOW8tVAHer6GGmffKc4E7f32FEp3AlQiocg
zqVrliVWEye/B6yobaKE7j1+MyRaUaUcJf3mXWX7L2RxHsc6JcQtxppgaZiLYvMikCyflw9F6WxM
u55upDbZu7Bo+5VILdpmDmAar9hKaUY7YWf6KbGzJ6I8nV2LaBikT3E76GtiQEVkfS4jr0Fp7BsH
KvOOy8guVoqDvCHIZbCSuT7tV0HN6ISGM9ekTDbgNmEAaEFIQNnnEDAfLSw0gykuTE631aNno5Hl
zmvdDtkAsSRcB03k+1sfA4ITN+Om6Yx2rbVA9IX+3HGSXmtMTncTghJLl9XMhDTP2E8pRhqMoLbF
09HLACFFot55uSovhbQfCj3PT0hqKYI8GmAlLysLlafo/raCN0FnvbJcz5TZxsyi3aTAYDD7DVfk
iKemvFd8k3j0CPBMyxTH9VUb9tdk2FuvoHPbtrVLx1Duelg6KyOpGGDnQt2GwnkBRPDG4y2/x+a0
0VGA3fhh2RwVT/9qhFMPkIfsyyrJwgObGvr1+WuEgnzJ0R4euUycnc9B0E0i2d33ZJwfCiv7YKsk
XKtKUB+TCi6enRD/CAmvPrZZrJR7q7XAk2FMtBW7PmYzh7OfiZzffRiSZh961QMQmmibxrrvOvCD
Nk0Bv4U/BcEp646aFDeJ1xU308TQRCRhzzWEbLyyYEbqqr7nICjORAsYh3jGyDV6a26iVuMqpE3R
A3XeFqYUH0yP/aPpWFX9QN3XfWIeRd2TkiE/l2aT3Lc9gpE6kaXrqUO6E4WtnbQyelPP3yxtp1wX
DgSOIcvWtd6Kj1V86HSpPxulWm24U7ojMWlvZRDFF8/B4BhNEKaAciv3NAX9h1iWMadPB7aiLk9A
dMS7qK0v0zymaw0a3nYRvY2HQdmGPkHXCUhB164s9X4KKgII1JakMavZFdg5blJF7eDATtiFZy03
FzuXTmMRuVpryIJv67ZHhaJSaQZauaFIbd4XVX8T6OltmhJeTIwuImARDbdKrZuHvKZxy4TKgsjZ
vM0n8AmjqcYvGG/IAzO+DN1AsJKSlw8Exts7xdcZNNqV7dozol+gI8E5bu9ygCTsNbYOFs9UtpnQ
GWb69qmhJc+vV/Ejv1jgGhD3FbeUk5bVGR8bI8oFumWhbXVT29Lht0zVGRjXBH44IsrUSuszlxQ8
peXT5QO25PagDs7OYxbqUlEV6ykkLmNL/UXoQ2/O+u9UbtKgac7RhDjbN7oXnFnmdvkSMLz2HBeG
tY9tcfIng4mqWUztueP5kdVCdeKFyRn7CokgIbjAQsr2rHelRGm6fDSzYQ4eG2CwTyMKEXtgZAKX
Xs0Ovj16H6vEu3EEl2iWxx+gKVtuMoTNCXpGsQrpkB4YfmhulE3RJeoMHZarvRoixXrysMsinR69
tZ2mLQkO2ESkoneXrq7vCt550Gz+AXZCfBObMOsr3dyhDFV5Ac+NoEmCcYqotK71TmrdV6xkU7vO
4DJs7KQfNlOR3xETNDtMNe2UwuEYrebG6xnvDY66NwJP4fa+CzWiNoNE2LdD709oWQbljmqF3oWn
Wcfvyupvh91/fZ8R8ONoYS5WLapVTtKUqzZSulfFqhpzM08JT7PA6rfCD/FSEUnXTEbPvgUYkxto
G6bkWo1EEtq49veFb+trNSFyLU28ZxaFz7nSDmfdb5iTzhBVIgKYcw9H/td+b3bF+yCoPypjphLI
RhpW3xNAg5ruGBEcuTItBYg9HJWmxv8WBu3G6ZVu7dAE81XHVfPqjpqH5CwYEQSpvp/SJlorDjmW
P38hNPHjdGl5JZi1UbMbgGNocs6Sue9O+dUgAPs2YYtvPm8wnuCWM3JLJTtYwWHosZuKEPFQrMiV
Qnb6vrfydG3qxbj2Su7nNCEmhCptPQxGeEuUKntMjxU5VYmQs8Cn2pDElWpO6EvK/i6Mx9Vktu0u
Co2PfR6Ze584TkZt+fNSwQiDnTAz4BcrgwxcO7KyQ2BmzkaX0VcKMfum8+STqrYJYgX1K/3RbJfL
UD9yJvZjsNJdp81Q3eRWL+P8Q9hDPwqcR87PyDZgc95oJfaFLilhA3L4zgOctKPa7qxOC0+FbDKk
SiY6ncYM72rnmTDKjRc01ifTz+6lgtGHTEEu9dir3byjS5G30HuhTOJUcSnpJwYehPtmDVZBodbU
F3gTjRhAhkpj0BjB7nW1Bux9gj+ri5u6Js/GId7MoqGgjlibQrvaSWC9WyduE5dQUfKK0UEoivEJ
0DswIjLG11Vaxzhc29UAaIKlI3J26AtuOblY8PBRrzTQO0NCPE1OJMdIf5vRtT9Y+QCJeyrflGMk
gPe23sbKsfb2lUNUJeQalpPyLsqdcV3F8Ttvfm2lKLGagDBdN8VYu5XKYD7W9eoN3rt3iGc+FWRx
V2nm7BS9eF8J1iTftHiaAiCQEpFBw3PuE+WTYt5EzoAn3A4eAovGkG8b3TxYNVb9IMHtx8ElJXaR
DswHsBvMCsiZaA1fP/nJB2Q296mir0Fu40dGYqjGtvomHl9gkVh0Y6r4aYzSy89vjVfeu/nOkAy+
0eEhLTH164H3uzsjsYrY6PqgXQMYIErU46VS7QAJlL0ezeBRT2e/BFm7q87jcqBK6JppF0rSyQYC
t06im54UtVlNtW0+wGn0tnmKMSTBKQF2YS3EAUQrDVvCFdvkgCxiwwaerwLDfwR6fyJbsIIxnsUk
adcj4M/sSc/TD84gnpOGKhCAN7mVPbZwGkwAfc5kKIDvaNIT2RKM5woKYk2Q5lciEypL9QuEFANs
rYL2lwgwoxkA0mYV2wye21aCWgL4sfF0/TaCaHNdZv5RK+fvmzQ/NIz/u27P/08tYu2n/Z5D9fxj
R3n+8Wu3xzJ+p9ljCqholon/Yp7QXZvDpvm7atKdnaX0pm7IWff+R3PY+d2e5cGQ7U0HhcncIvqj
2yN+Vy3yB+a5H3Ani/nWP2gOv+IGEUOjMvRDM6niTOUZCJ7d97vGRFR2LCx/WmdTeJ83ZLVyyGQl
mMgk8azmpTXo0jYVY5jAJ4J7YIOYDJ1UYWlXm6LrL3Vdn5UpyAiThvYY0QFmmUV3S/B7SfIwa0jo
ZpNvrnJN+QQ49FEttHOn4KkUiXSgRyAZzKok3P78pn8FheAPQxSC/kcylFcRHjivtsNErZw4ng2W
DLlT1wh0tO6jEmyaxCPOVjC/ZOSZrnSjndB5TdnFzweqVwRgTyY8g4GJ31HBteFiXWMmFQTkYIiE
MYGXElbHmAoQUucyY9J2aPfStaA5stUZnm5NTYNF7RNw2INJkV2VHiq4acgZ1pkywIY6BQ1iOxev
7jrkhqWBgUbWXBKcPKj3v3gltB+H67wSTDo1hnWAYGgTUgz++BY3FrnwLa86fW9AyaGVt6RkWAMG
4hEhqoEumrFW4UItqG5xbnFYOKUt78wkJwI3LWPDyDiGWgzUIByCeKMWoeU2Navnz9+yV6Ke+YlC
tLRN/FACiZJuvarlYlHklGsmyUlmoGztKkS+ZkG4RFdFM1t7JFr6XJitPNZOAMZDYpzFcfIu0h3M
NCzMu6LUjQ1ILrFJHLeoo5xSIamBcyePIWNvNxjwQ/78SS/d0O+7pbbAxMaNyEzacbjOXt1ACBlt
xKGetnacSx3nn4EvAcGy6m5vcTbSWmsrBJcMaqVw1+oFXzqJuLzpoxzCkT7ymgK4JUMHM28NJxoM
6zEcrGNgod8dnXSvG5lzaFoQTopW3Iad+ACV/K0UXfZod/3NkG2i+YhVVF+cOQmWFMBT0tFXWwLg
AjvcQYrB1qqBCKQBoKwGQN6uJZNf2Bn+5s2j32TRb9HsZcb0yqQTVrZlceVDwWk4L3b+/yXsvJYb
V7Zs+0WIgDevBL0RJcrXC0KmlPBAIuG/vgd0+nbf3h1x+oWhYlVJFAlk5lprzjG9J7gCZ3LXTr0m
u6OpXiiAIPxxgNmSacr7AMB6HTu5vdes+A788bqtpvwgCaOrxVPjD9MlsAhtLcubnnp///3HZvzz
tLxIsGyKBneRY5GXxXr9/697VN1FmwwsUm5sNuuypSWmRySvzcAV1zJrq52FxozoAu0a+zTZzIXj
6TT4zSEwFhyBnDcsb9rJFxhH//1rY5LOD/+f15RrLzpQyzQc2zf/eU3Vedq2PmAvvLsanYC6eAHu
1W7KTALx0tN7FzRAmaIllH5GtYqtCWGz/fwLh6SSbZl65wL6WeAD/awrdFLp9peLQ+TWuk7m7tWf
cxkOjo9AkrCBkmR2FMWDAm5dcaKe3bO9pJubKalagOIvvJNM2bD87OygH3aiyrITlOcpILEStAgf
IxDacqzemEfd8g4EMhODNR0hYtJTu8Ky0CUPEr60sQRkuLp78H13bwvLPjGHR83sFqHGgh5mpVg6
/ddigbViTKgPQw3ItkZuUaaEyg3Ze1604OGz1GOnUqu4qf1bW5gIpzLjY2gTbd1Ix91Ouldu8zz5
oagIVolBrdNndG/qaij3xPCsRanyozbGUxi0QYK3MIODS6nkWchV/KkzdyBGH4oxrjexPsitDS5p
wzezwFwz6RR1/6h6Du3pAaF3e4inot25lR12fjA+GG0G6lg0i5ssClZkw9FGR1exjRXkCloGlwV3
idOrikHz8lVnq6PVdd59B6Mg94m7KhJ1kCNADh+KNhrzHZOQbpvBPYQjYd90b+Ox5N0jHg91T+Xn
RIvaV2nQtcEnFN1122nqim2hQxPCyyFBLeQOO1VDmUW9C/LXtM/0XVaGFPCnwG/BziPHfegD7ZjP
pgWYIBcfgu6Mp2ydSgkmXZwbGRNexlB7S1Ic1LR/XkGR7Avizt8auO36kojqOJpzmrXmD+Z+fS34
meu+04qjn2fXIvblbh5gRqaNqLeP9AxIzyJnbYND7tQa1rBPXIIWoeecZdd/T6Z6xFJqvYMtXvtm
ZxAkzCzZ8YmaMCpNR57NSy/AyK+CufQf3UTbFIMGKHJo/fjoLLSWRYZjL9Y+P9MOEXaityjBqzSU
BAX3PWmJS4TiYx2UC0cf/oMUJQr1BXaoslS/Ilh2Ly4NxcjpHgauonOJku2BCbhzmWWyxt65SL70
l5z45EuOVXyIzUcSbO2li/agS9O5tqWq7mT2aUbfbi2Ty7Dc2EATyYVu0zzMDWa6cjCSMBjMah/p
yj0ysbfCscy6SxSZ/9cS888VxjewDOjoDgwf8SInpf+5/JX03aPEcCM042fY/N7NLkA3RWhPfWIN
j9TBlWmhKxIWejJE977XP9AcWQ4tur71JNWQVt0Tt5s+eaB3V2QYb1QdTGcMEgR3k5rttTZDrEn9
X/vMPxfu5ZVDPQPJFixotn+e6+omImidvXhtiC4Iu0YcCsSkFPfmjWPBeO1smrtBE0QbNTPr5zZH
4xobaGRbcGfJhNViUnooYlVvyTsQp3Qyn0eoPswErWLXJtNLMvZyp0EBAsQ2ys1EIPuuLOTm3y/z
vN//61OwkH6gd+RohpT5f1lAbctqbD0W1WaIC2cTBQMIucZ+jR2ZPdEAXP2ys52oB982wzOkyNg7
Uj2Vzmg+Em5HwA09iDgiRWyIzMMs1d+UirFq8/yQ+Y44DyWIc+II9JVZ1PEaLW2/LXMIX9Zg1Vgn
WXP0TqytcjqnRtPd6aLeqUTShAFO2RH+d20yNBqjhBs198VRE8Nj6/ZYLSZIr/Y0rfuYW8iIXmiP
EjjilzeFV+04DkvrRHEljFZ343im7n2scsZUo5Cfk+zCe8uuUzBeixKAFo18F36h78gvhbM8f6SR
M9ZYAEx1auntHnGm9pGu8V/MxD5yaVjHgSlXP0BxtKMhJjb5/z0EfhEcmEetf59i7NbR4/KWQ3l6
VDq7wKiwRvi1ZW3shCQGle6TlNaGo4nNrCX5zupML8zlOOCxVZ/DZLkb4HbuMcOJmFddEzpdFx8I
RzkYKjZPXm8/12yHexXTdINudFW/oHUb/bmOQVof29CFdIS1Iq82WLZDJzaGsxk/WNXon5IxJ33P
LS9dPZQXTRXlpZ5PQR3HF9zs46ntOSO5zXdJRchYPLEvkgAhOjl4QUmFspMNxwdU8IxHCTXvL0Fd
6Fdl1fPO89nT58z7TKe5Jq2+f55sjYjhJYp9zAXj+7lfWwscaFqYA7hM/vRNTDqK/bVkWdvBTG4F
/ZpnMfgnJpPRKirdelf1Zs+MXZlhSp/iSGKqjwgPaBNXOW5SVIklnLFVKipjg+C9PMajVq+9mKs1
Ul9GY320w/CeWfs4KfoDb2p804j1OzUyuDF+ordmO2e90L4Vw5G9JGoRuEf+F3ySw2+p1RtYXp+u
mhzwTfOd7orij8G/WmXM1GRrlPuJ5r8cRXzoPevEt1ebNEBgWi89QnZwQwZ3o6H3e7vOSZ9sULAi
2wlIItvWaf9MEA5ugnLn2A3TBMN+BAIugLs/NH3s7Aag2bXNkNa2CzTIWXUeTakoJGNri+XkNcXj
Mga0HXWCodzaSq/4bi0k3+kflqGWd7B4SmDz7ILKfcxagrxJ3/I2XV914BtX1WSKQ9vLO3Aj7qma
lHsS/bRsis2+SyEJzEAjMVKVDPbs9jQ4RFQ5PcOhydlmrRz3INJeozntjkiaqZ+ERxfTTbZcY6DQ
7TWEq5mzSKcxZJ8fonnPJAadJtmhZ70H4BOZc48bl0F6DrhWjPIpHtOMUSbueR8mls08OiPfu+CX
TOiP65UVJnacrRs6l9iA1qysD79hecZgQWId6j/oik/lZH4hz3D2bj7Iey+fe3Y+YCqqmacLS1i6
aruAicEiBPl9KGP7J2udr57CKsRB/4eIeWzZrQPCTxFt58OkIZaWu4Oy92gwuinkxEymH97qsbN3
uZeyZBLgxkCgmiyk22k4aUm70VqiVD1ffv8mGKZLgqEh8m6fZyZk0zzaRH4IoQn5ZUza1pLKylzm
OfJG9KjKRiUVlB6YTubE4aRyedQrhUe4UXqy7uTwAwY8CR0VacgWMNJqMkjXU23sptou9kmxlmlf
UkITOUg1uTe1ubnXkFts535M11kSbXNJDtlQ8JanY/5gIiOHIFy8sAiZD56JrFXLX+2qKK4dZ5f1
VFYuc0lRklTeFmd3wozdKJmGReKwJfcu6Vqe1EiSXMvarp+0anKf0rS7aoNRHzkVHDNMSWcwrePl
F0IkMf8pT92iZJaHBl/SKkicgpq0jLeqI+iphbnQddNwkKS9DK5m3uJHRlqPgzvWRzMxsrVT9s8O
w+xbXasPvRXWC6/3DXj8Mz6U4Vh7nQ5gh9N8Djt0m6dBss5txUiRlIrjVGLBtxPmZhKjwo2cJf2W
l/05HUpw05yLrLGeHtLgaEpTnOpaE6ffr0xkNaEsoNMGRmad/aazMFbwldfXO76Vz7h1+LCbSttG
WqcUF3qWnoGGkp9bT7vBqVrKHKQCIYPqxCKSUNTNVTCt3jgDXOEs7/RLQJTORXYeSqcclVFnYDjH
MdOuWEyylcsvdjRNoe1jOXuhgxRI1QdC3B6dTjoXTidibw/d59R6xgUEom7NxJAgurmwMeeXHqri
IR656TttSRyqBowffnBoeu/QquhhUI5YK6GwH6JPATK4Q1kfnTvV/+fDOOfR+fe5rCVcItdjbAiZ
5mzSLCNkFSAbhzsoedoo702k/FjtdvDe05dYEqET9UxOOBfXYVfM3t2UfzLjfEiGhk6GORpHpoLL
/y/lPaWOtVGDUZCzhuIiLSIPbTxWxDHS8pAxrhN6I3SmrBHFQY+b/uIyTuj1mRxpp4k20NJsWtq4
/mmHdYxNpouXOtOlI5MjUQPm1umzjnrjUFlzjwQiRdVha+LMd390WYu8MiJss0TTqXPNhf0y6rXd
vt+IxCY6OX72E0BohtH095IdRxfBfewwWsjgKF6amWSWKbd3RUBdYnmqpbqczZU/HK0l00E59h+D
tfcCDM3A4laZYRXX7GOjpe9cwgo30tH8faxIgB6CBOCrrzGV0povCH3DSu+cW5oN4HUL/6sRGjy6
ybrRfBv2yE20kJmdu8LCkVxaW/4Nykb78Pr+KUoa8Q2ZyKbhYSeufGu7gvs6kuausDmuJs7owjAV
GRaYdD7A5nCnabpVYKVCCqJlQpDNd5Ylx9Wo7Ho/OkjiK6XMb0R6yGqTd7ZV2p5yAR6gmSti6zXl
TPQYOfl1UM3BtFXy6nl8+t6UT0/2ZP814okVaTB/ZuRNJ5JIKSW4TOx479Wsu4k+ePtx/IbQMYdJ
qRMAIHWF4oY2F15k5mAEVnvJHpsS0n08oJfyWjfqR/OOTTqtTb+11/jW0RNb5U3aIt1PeA8BITTU
OhOgvTZABVxnXjjUz1bc9ZtIOduAi+fRaGz2YzufmfRVPquUIN6FLe9amnBJ0hJiQm3mB6NcEoPH
Zgej/YbGSoNOF7n3Jb6NXcxRT6ZNRDhlb1/oa77p3ZCvJsBTX7ZTbaljoXaWlSQ4uY//jp58DbhF
cz9+6z1XD7m1I1wY/TrLG8aljLEe1BhQsxLe+wSSBRSYPTJbHCvj2HIKx7h8yidXfHcOpPAqNn5Q
ZzzYjhTvKYfsEPdDfyT+6q00IXsOYx0cJr0MLlOmZZu4rPRnanJ84b7K/jbWs2YrqhMG/0d9VM9t
57ZvM2txWI99dW84acpZofAOheYFl5lfjJQSTp9u62wGa9DPbEbNYaD6Pxijn59FRn2EZDFnOK2a
6+TQ72hk4t9ITWRg7STOC2QYMkawInzYbnRramBdnSmnR3vCQaXol63Q9AVeipKocNxDIvrhy/aC
L82JvUNfByTCkaEO07Sqn4W+UJDd1HnAWMSUKqjmO7gk1g5xnH1y3fqWa6Rc2QRqHAQWv7Pk8L5T
WdJcuwiXMjK3/kZdR/t9Nst17dO/cVqnhmlVBqxzQf5mY/5c6aI1/ji2856Co/pyhXWZCyHIKo8Z
zW/NgJbjyrBeoPozT3b8g5vNRNaPebcmXcH48a3kVJleuYa4E10AzTx5Ve58xG2PjCsZR8oVOmMT
OrTXPmDTtzNBBwYd3wrtn43aD6KYRNO61jTde2gDjx6cVcFSQEMLknUy7jSVDKuYFjy1SFJdXK2D
oasteQY6BQQjFvtoxW55zBKhI5nhuGdM+GPiQm3iONfXuUKSO3rtpvZacpNsWjrpkKNCVwQ2lnOr
Q4msRjSJfh0abSe3aU1o0uy0OV2U6YWzIQdi6wnQSrnvOzGfdc46ZKl5i5SzjM6JXu1GNAsr3WxH
Hft816PNT/+yupRrUkKmEM3XeNCT6u+QG05Iep6/pEBHoYW4OFSRijnFFNfeN7B2potjTkwsa2mG
uy62dm1njWticVsSooVa0eZoSeZM853blV8Bv85WRBJqfFPrYVR6waYaPXS6/R2BUc5DkZ3M2a3u
UYQBb0zgmTSOynnOKzeapZ/LqScRJ5PygNHiDwpfkh9N7bEfO/Re//VAtTlt1Whlq/9+TnkDB0ZP
9RvZjvZ5YdT+68FbvoJ0m1BL6+a2lgLhzP0AW+xcLf/y96vfB88s+T+eGs5I/11PyI2pGpKJfckN
U+jSOv8+SPRiLTHBRxdpbMJrXTPqfQUD4nWcfyzzrP7rwY00Zki2cyRbjOdRGm5MAV4n051dpxOK
gw4Sl0Hgy0NnWtbd70OcBy/pMG91FHdb6aHy/H0QfZFse8MuCfTOiAMzqhMpVN6+BbZ9NqNmPjdI
H1YJH96mSIocoNo1ItbmlMwCHZX4fUTNQlO2DjDjtnV6LlunOCqbGrRyq6O5uK8pXtF24x7fLmkK
51JvD34e+w9mFdMR0/p7lKUI0Rxx/f1T3KMpcUtO+PRQcfYv/yLymhFQA5+9NmnBHUtbfYf4uI5y
y1r5mUQktTzPx9/h6co4FHvFekK1cJF26l70ocFMCLjAO6SMHNu0OTt6FV9B6+TPAWSbCa/sPc2T
4hleywfRjt7l9+9Sj13SMBzSspa/jCCwhg6F9SHnBHmUOWF9gS90IpAbWOTOfHGJsLj+PqCModZu
mCXkTH4oNfhnyHxnerLBU6a896bRu+uQah3Yd74CM7dVKi+ZOND84SQ4kHbc05sRiBl2rV36QM59
7yFyjWdrGoNTwH0OSbK+gziThW5spIdxqMujh1IvbEaXA93iG/d7Wl9oa0IqcP1RjdJYW0Zh3uUU
t4faqZv9XBf5fWmRutBxXHkzWu3Bg6n0o3tEsemm/qUxjVkR4SNIwU2QkZduczaLoDvRElXEQDSP
lfScdy24OvByuf8ovEA9NZvBNEaU5ZWzlZMiaaf6jjhYt9x+oifLo3T7dEOvlSEjR5oIQdNaMz25
Bdz1rdFO2kInGa95kv9l0yBVGVn8JiJq+PSvB+kNLsxdkglqB440yi70mHCJuM29rgdrQaLLpnHM
UM+m9G7svxVIrwszUHNvjsHGrx0QzFUjXmF42KuGT/7cjbZ4dfP6SEhMdYvt1CSThejG5V+N82Lj
dLtnT6/0EL7uMQ9ibWdMzNUyEt5pd+Msnk5QwoYLs9ycLDlzJbtGv1YaamHN5LyMSoZeUzIkqP3T
2d/1vO8PBX3zh8wnAl5EXYc/gOf+9RcyP4k2ULzo8s1tNHgt9nCYdavhRyakJl7Tziw3ym4ecc2d
04wBgwqyV3RW7r5MmF07BVGtcTsei9Za1cNsfRZz++JCTMEZxw6B1LHUD7GiVyXmYGUuPgetJEHO
dkw6N6pa94Z+tF33YNC+OAyQP6JbYSeKCMrgBq/4uWVdZoRQubsYDA7r1qm0AM6wk6/jCgUrhrO/
zZC+4a2MV3XaHKXBCcYv7ujoEo5cRUgus2yVVekn4Coc377bbiSXgt0ANnLq5MUZk2SrNToqW1Rk
C4oGTxci0h0AFKRJjbuz8zQ7zVGBXJVzVPytnJRBQMLJul/i0CjkVjRfcVoYexJb3r3Mh5xXYzuB
Z6Ic423sSDMrBVa1xumTVU2Xc5tb0B59T4GF736MuqXCQUzcIX5fpcCXNnWh3tHMk9SHhS0K7gja
eTcycXHA2dylzpWJ/yFAifttKf9OynLtgsr5dEUTpkZMZIIdtQfXKT/j2NMO9H1FojOSqjEJwJw5
VQF2cg6QLWDDCO1+XaVXqNIsusH4OsQpMdF98hfw7WNAh/ADcSbwFo+0u8zu+NTZEGZbJFeGecWG
OTk6+sGRdxO126Szz4xQvDjeuGqtACfCg7AB55KtfgJFCBavQDssoFydIL6lO1p84waq30NBKNNm
Bi1QygLRNi0gbfIYslW+RtrQS+t0yBqoOVfzMO+qcvo0REMehm6CYJt3QSOy0IwkBr9xwj/OULBY
elz+IRs1CwLQaNF+xgHL0mWuVOww8zSqq/ROIo7EY1RK4lO7s+VZGZF73a6caRfN0XUu7OJq1vcy
y/deoCRxkN4Hte4fvbB2nfJeaQ+9DgTTK8/6tsv8IbMgy7rau4vWYxVVgbMaBTtdZa9NRldx4X21
GjAOb4zPSaxIaQVPLdz3pu81iPoWu9u0kWVFtnqf7PKs/0o65CKoakLHIEoit84o6j4cGBz0m8n+
ShPgcXkqUZJ2ABsoxfy+CLPWfWmLjEPkwgvD41GWyU9sNN8aNkFeCTsNMOsvGm6dx1i6N4w1WrOr
mNJgUXxdtGw+RFOxbQ33o0hSNh1kZcT/dQecpfsmHa2NXvGWtWV7siwU88C8gdGNby5IphUdnUse
e4CG5y5flW1FKks9PVpB95KBRG2m/t3GGt1KsZNm/sQF8pLY6k5pA4FHovn0KxxVDKMees/YcgXB
IhdhorH95h4JL4MubuZg3iqKTyQcxRiKqH2O2Va1PodZGO0qaT7mcf6jW8nOZ5WH5zCuwMStBfrQ
w2AREGRy8QAnXMPi+uBmoPO3TTVak16wF71/BK2yG7Rx3040pNMOnSXZf1si2aKVRlyOheoagvSs
rbKi+YNo40YjDN73HYpQYt3wiNn2e6ebN6oqdNOJ+1LPcHkiMN8DfeAVpV/HwTmGz2KkZ2eIT15J
urYesPZl1qJBrb2vNPAeHPAwG2yke0YG0IoFidpJ8to5/Z/Oqt/TrLySorhXOiPRcVJPyG/ZtGwm
scHOmXJFrTh/97OusA9FbThmwnhotRzVeFUTKfHoaxZmXKkXVLO6EXa68QOIwBq9B5J/HY4fNq5U
sZCpKzww6DrjGjMuYWRGxeIYcemQzBNvqLgeTeqRVBk5M1JhrgaIjCG96JcGpPzKsj90ZRgbXU/x
U01dsoozPGRcImANexKJ3LcE7P6O/tiOiLNVloz6uSiaHzrIq77IF8VkN4eVkiN5McMuS11xcvzi
5jT1jv4xJ8CaZG7Hif/W0vYxspL2SADLo7et6gTCv9US2GEdAZPvUBpB4YZHOCZbM6XbADD3idFR
dihIgbHEPK6CKHjN5Sb2S/c4SnGSItvIqPnytQkfVjtEjCFhJNbotbqiBBjAc2tV9vMm8kjhAzW+
TWL/zimfi9i4p1mnXeYEMngEairvMIwU0Fh9d0yIlpR7J4UVmBJ5LM1yZQ51vRJgoCHdy3Xv/M3w
U6/pymyGFh+wrxEe6nH8oGVolsnFLeY6HKMOOkgPFoYbaD1Bz0yqGoUJLGsUp5fW6N4loC/MdY3T
voHwjWm5VOEgJEIloe/JwXyHZo3qzt3TW8pD19bGtaCjwzIVcO+q0gMBlr4GgNRXSvwVWveHdnx9
cUi9MXxQsfaIHZN3IUzaOV1ZWrUjvYeOQB49S8YwlXKf5iR4yVR2hxYJPFzfv5hehGIKs4CRpU8D
PkjXxCpo9QhDMid9ljb6EoJXz40NOH/piebenRzlawNkPYg3dG7PpZatDDMjgYVfLsphLtC82PLy
j+AoD0lAXcSG3dRICHpOn6vsZEuLMOKufhSScMi44qeX5YxDypJbc4zWOJCik7QCAGRxv+k0PV9U
65/DTNAVsFEpzVtUIgIhEzVVgIIqur5IG4A9p+l7SbugkkSgNIADjdJ8SDKHQdC8rkEzXObIoF8p
Oai0srsfTPtLn9MDNJr7zKDz5qCUWEmXt08ADddszLCDTunF3AJU4/Dk+vygqISNw25Msf5mzeqx
TNE6MjWoLPdODgkwvFo/pL1LHADtrlWsKyqTtAExEVVb1mgVxk726czat13EzXaegVP0hbc1Ocjj
KafwNyBoOy0O2NIIGaacZKsuuqmdGqQGonIefIzmG835GQpIq65GrRxk7mdDV80yCHNqmF6kkdL3
eXxCUPY3ajiMmrOJl8P91F3zYhpkTaAAqtiSEJ6DV3qtequgtePmh8h57O0lbiIWr4wwX7KBPhuM
34981F8NREB1TnOZIsUKNWbAtlQt3c42OxX+tE4CK746M+2O2R1oRiyfq9Db69xNlPZEjof2Qnlh
bXkfl07vFH1nS1lvpNrFM2nGz7TNdMz0yE1KjVYLLf0ZL22s3DVjEAfZuLEyOHlWSfyWNcV18IZz
kuCBmZz71hjvgxgGmItvhm4VoQX+CHKpEDM39H//+Te/YDRNHF9D/TQ4zcfAoWurO60lOX51xql6
81TmHQ1diLU59rxqUhdPaVp3p155//mV52pOyDsGBnXBfkSzHZ2EzgNtlzHnOIKgwAvHohBIvgMg
eU49xqHdEJ6SWqY8kinXHAciV1YjWDW6XdI4dgqu0e9Xvw/o9SkC7PRHw0BbdCRsJR6u1yZudm1r
3eLiYoJ3ZzxmNHeyIhkFqAxOtUjuM7LNnqbJXvInV1nfx29Jx8BClJ8aHNqtaoz4VgyLkVnS1HXS
p1nLMoDBNRCFwVBboVzSguZ+OJFMrodSAtVve6zP8m/mzcTLy6r6I/uWgaGmn/soyzf6lHCpec1z
HkzjrnLko6ZbP4UpQZhmOTM3kWxTg5ZlqqrpLGn5EhD0HY1Nfj/5bs0MK/hV/bg7XOPHOp4vgGVZ
TdrueWzca6S5rzDZhbDfGOJTadjTK9fO2TT+CiN/zzLtoel8jhzqMqbDVnNZzDztNdabHz/NWl59
vzbhRIqMrarz8TzQgY2WnXALwg8hWRsSSPuRDP1db1uXLK0+es17tlMOi604d8yT3Ua1GzvnpkWv
w7yuqfa2X3yxQMGyGn/qqiYJriYmGrisWxjLocnSVsSo32ujgVsTr4aRPrhEtLdxfBiLv1rsHMvu
NqMaLqtxk5YUt7m+S5R11Er/tYi913rfN+NPJ5AtzHmecjLcwFV9qTQkI51zX9nIP8vYpMPJmQKp
QPu3/PQH6ma2+R9cWvSAiVqrreegNp+jNr1IT9uSuHHPmOqr1GqgsjHfqb7Oln+C6X/BHvuaR863
58n9NNR75cU/ZTo3qJWKWxtZG61k+pDXCCaLcvxiyLZXVfTsdlPJMRMeP/fFKnOa+xQjaT7rd3yI
Kd2h9qRpxanP3qPWvu9L+hNSvba6haFe3FW0mud7WYkjnwGKOvtutIdtXSHqmkmKYYf/rDjQ9+P8
Hhknt5OPHDl9DDo0lnjHfrISW7sfvQAzyIjy5O1QnXrR/PfB9zkuI1SwxEcCZMpP5dlxy6eLBovf
1RJGdsEWdsjSICIQl9QhXX1XmnbfDJw3swJi9ZiZIeDTSkuIyxwxI1dU5gyycNrX7asYm4ueGPOq
aXm6FPkmHuVxTOMXRXhrNb5XOF8ykmfViI65H7pnbD5XdCVbgm55CyOufCdvnvy42pmSK0miu0cm
ImGXBmuZ7yaP2U/TYzO20EDbpK2tRyG9kKoYtuibCqgZWWNmVkyBHuXbsNN7ZC13bQHqz4lufjl/
pi4RC477lXeMTht/xUJ2VBQRSWwUyBElFDkAtWQX7AQ+4XLmjk0cf1Oa5s7WuabdkaaTJMFGv3dN
+29QaJ9GZT+pInmvzQhu7LwfAUvbrSept9pXXetOHuQ2L9ia+XxXRermle2lh8CQ+F+pxYqYZVj4
MJ2hhM6/kwLDXoWGEstjsBVG+yevAwyx4m9Nm2VlTCRf7LK4/fGSIqLELE9i6P6UYiwp+duPTFR3
nkJ8bYiXuB7PaereRj1/7aa3FLovQzAEIvq0Kif7ybcYXdht+mwa0bHR59CS5R9mnvsxf+LAv3M9
qGcDkYAZRb0zfsJL0CfjBeHqjwro7ECq+4jQ+1uQp6SbvcFV4RSuoVAiZO2xby0TzRngX9XNb3HT
cnyLyFevilBZ6NEdsyByKn7HNhgjQuCGXZ71rAauvbFttKbi/M5ctZqIP7P0JW6Q/YW4D5vejv9D
VNtxJjQSAyz8PPz3ZH1k7JdFTChqI8J26GjKcATs/BKccobDG3UMmhTrZXYbaxO5ZRjUyV1kRwRD
tiwhrklITKCf0KR/joWDv94FTx8x2MVc2MTu0bawRiFvktzCWgihjFwxq7QJxXW+2RBOKUeQ4EZQ
N4WhZGGwVP2uT/05VwsIDwhz7O2DSIcUUT0b5jZLzPt56lFCgoNkd1UmB+HW39ulvoJMvNO4FWGf
nNsh2Q+8w/O40ylbMzc+GwWwgqQ/QyH4k4BHdoG3yyCjtwHwu/KvNbfhxl9DLP07jXTYyfo4A2A4
9pRXCAWvepFgxiK3nh8JzuQAFSE0Y16KGxy6zgYvMdwGilW3bXAJQ3hFhaxt2zZz+NgwV6MvO6F4
KzdeGr+q6jkTTD1rGrh05IZb0+IVS60E2jrijQ6v+qqF0FlYziUxuEXdkkBAOPBqpdHcI0qhWtWI
tlxK38abrgXBoLPn3EeSZI0g3rYm4oMALyqKyydl/K1L6+xU1AddTAPFlOJrDoyrL5+EvyeT7d5n
TXOy5i1TokSgqh3jwQAn0hN5Ne6ZS5GxPly8BpE+KiCMSX/qPvuw/YDC2q25+OhzC9/99EwE1OCI
ORla9r0t20MPWmzVTslj6/vvlfdS1s6nr8AH1wykkO0dtEkdvV4jSaK4AlG7Q0DMkDFqtxM0hbT6
9jPS3rXm2i+E+6BaS4MbsBI+htHkUsZsaZ0Z3ITrvnSTeELHHeUvhppfquUSNtPV1I9GaCG7CS2f
TyH+mUb0v//B1pkstc50UfaJFKEu1UzlvsO+NmDwREGrvkv1evpa4vujalITAhsucG0p8+Q5e6/d
6wEQBQamnvsCwW6mGQf/RB0dahI2PA3bYS4T0lFcxhsQoxcFG5JL48CNnCcNMBUecffHTrrngkho
PTN/MLyDKx6o2mkFXRjR0zHcEJ2TlOGTW/Svtg4Qyn6VUgu8PKLcSgavK4rnqjOZK1ivvUJzWFW4
1t1NKCZYtdWla4lbty3E0saV6NJf7uPjKH8Hyzn1TfqYfExUeetvI9EpXuvqn4peHsIQ5sSkNdvZ
/etV9OwWdpe/tV23GbkwEjV7p1qykMA3YEFCeg5F8yqRM66EYHMR9rGI3Tnqgu6SWLd+9yqMch8r
2h615FGpBoJI4+CWOCtTcQkGvY+DfSGOPfTgrrxGVn9lNYOO5V/ssYcfENMuGAmqssqY2QzvALSG
a9yon2qkHiDuuA6/mrZLu0CukXKEOiLpZsSZeQK81FLrwKN3WyOwEcnPCxVUtbM1kVpB7rwWUxVH
6t1U0nCp44sMDVaotuAuKUbl3bdfVd/5UIzyCVXUJzmf+JARpMGwyiUnNbRfA1LI6oon7Z9COA5G
WzokAW8RjMKC3mH6Zod14NEgXAVNeq4y4zsfWKrGBA2Hrw/PIUIlZxwM6gXBcB5iqir7GlUzVIPW
/1Um8T2E86FwUm6j2277qPhQUULQyeJtitLPIbUOw4QFtoghj9M4oUGQQtcIuDQjnf6bFTW/Rjc+
Y8Xlr887IAd5cu0zZAq6RQPMbr+D+fvqUOkZmNgLlEWcVtrCWDZT+VS61bbyW+nNvzlSEWNr7bfT
UrNpE7q6DnFLkzKXqblxrUn+2BX1sx3u+PtYahL7N2u5H0t1E2bN19QkITpRWXlDU4VeqliEcJZf
zPVmzDh6QTedIwTkDoUlYx7mEHiC841mlJ+5JBVU5nj/kAoYPf8NQueGBf3GVY2/xsu6dKMl7bGA
Cs1xx0q8MMvfkPDxXoBbMcxzXTk0IgktydlGxcRq4PD/nPy5H0xBAC0GttGc54my1TKv9KIpalOK
vIwXhWFTTQQJfYa2ATNCHkbvT5/orV5Ct9kbkTwwNsVGXZ2Ae8Bi8JlSp+huZUZuYDOSiQDRSDgn
AgC/44m+3pDdJ7QDuJAJTIuQ/9GdZwgOkalTEDCpVfmrWtxghvqJOnUZWM1HU2Yfvl6/6MxrFVI9
yo79rkGAxxl/WiUiRTQ4YFLX68r2SKWik8C0Row/jSWpbDL91Y6g6GSNemR5x6vfPes9YkcjobJV
qh3zclKP6guGKuIdy9obFCzKmA02nZ3eycpNSJPzVBViJufVQ2WHB0iF1zF0z7RcHu1GmfR/bqV8
0b3/rrLoS1fTjaObB7KtCg+cMb+b/amSOeHkNR0ju1HeiIjZM8M9624luGFov2Y66sriYQ2MH0O/
esS5y3wL52Iz6yT8SziwIjSluZVh99EqVsBdV3+wZZAb+27p9OxtJaV9EENiBjPI0vTTjRhu+uGQ
mlyUdTlsw3DaC/bxTm1e9UxguU6fCXRYus10ahvxzM38r3BfxlT/7it2rDRt3mnEDFr74c4xqapP
e1f604/PusX7yKmXXYvbS7Iom8KrCJFbRMFINi4vvTb7tswg/6LC3dniTEfrq08Y9xioe1sHgjDF
jKLpz/0F8PNblzJ18svufZrwkqjdPz/gFUNsQRNVXRkaNiw/1l5G1XykjD2IRLkoyvTVyPSlmrTn
1sRm5Ku3al4myOJgIlBQ9Lnlizu5N5lCIEis/gUb9y6uB9yjNFkXUHUecbVByBN4SjY8yCc4IGob
ye3Mm2pvaLTsq+4z5NRvmKxNWgYCwbAPY6Q/g9RZWSEjdX6DAmOR0N5bh7+HVy3fVVpyzZhPOOHB
bVgK3SJ8hIQyk7n5EJ28ObV46phQGE12vsjKfgaU9kb34GmCAexETwx3735WnrFYwVaoXgT2VuKH
D35hfyB/+o059tVjcENSs7AgKHmWEXziF3nBTv9A7YcSsqaobtgYlqiyjoPSPfSUPA4NFE7iAznz
tT3Rres0Umo69hQQaveOw/WUqv3+J+qNW5oiukxWbTR91POVbJpUEDrZFwuk3YnrfIw66QTYD14L
NmDLuMRqsC7T9OpX3JKl5hNPbSKp0U/zOjyRQ63Q5hBZ8hH4yR7Ltqdy8PKKMuCtsjVCWsAvOLQQ
g4hEhA2+LZgWLJyuFT4nutt7LokSXjVeOmEzoY8aLP9CjN5gqh5+V5O+mJCLKMk+E6m+qHXwFc3U
y1BkuqdP/XdOgh/8xX+QG9/7BodC4KaKlwp1BwveU2vuoIgItMVYYLwz69U4OWhe9PopeUbr+0a4
FQ3+sH/xVRVC0DYoWiQFDgFJGCrHCUuVdZ6kiWqtX02YvTv3rVXvRd2CtvX3WYWEWOxLYZAhpx6j
OjjAm8HtoEDaag4Rl0w7EWOpsuHYy4ZQqMiSmyQI15Ez7gbo9KoJ+6hy3po6feqUbF1mSzcb31v0
/Z5lYeB07HOQtL+urDg06EhA+5sNQiVKudISknG7tNgCezrpMWmNfqoBw8AfaHdfY5X/SpmgZPc5
LqffalIh2ISbsXAndafA0/XqevZxu/mxyeja2+llVuC7A9M8RaOacic0inXukvdesVQaTLoQWffO
eTL7TRxw0k1L9bvK7TMpb9xoJAf9/VgC3FfSqh69Uneem9mveAkOWggPFCEvk/002jZ5tXWRuXlO
jGK97pgFd/ZSGSKCbMsGuWWxYyj2bvUVnoPqIXA1E9R310ftO2m7FwCDaH3fGRU+25TQoy7wC8d7
JCUA1sj3YV6ulPnD1pTvTBEvjp8c6tBckva1Qpd+M4Zj5lRcyLqzRs+1cXuVW9NeuWF0KU2L4GVm
fpjsiWQhjyEeBkZEA+xp58ds3R9xbQLtQ8vTtd+WckkA9B1+zLOBy3cetDuLoUZEKJT3RrDjmDJ5
ypzhYIr2UaCB7dUO5BaEYU8a1XPMoNz1tWtsNt/dOH1UUvvER7PMtQEXvIUZT3TZpjf13UjugRfE
/WdbqXuIUhu6jneCi35QjxOs6icXTDXU+8ysNQtIu9kii4Z4FtBMzcX7aLq/giGb/WJZ2ItgoCBx
qaur+m2IrqXnkZqeUznHZLBWLhbphahKJOsD+YRmRGKvToWeVO0TsKCN5da/jiqfyX27TQSLRULu
B6P7pRk2N5Di65wnayXxVWsBGig+hy8tB6fWFRuEiTvQJi+OMU+J+1/Ikb89oyBV3gcVB1bo9Ceh
u5gzihua/luhNLvmvx/Boa4EOuC+ItZsG3qWzFM82rOXJohvJhiwEGdxroZXFeeGx5IAOg0XFIbf
TGMR7rOfFiamx7SB9Q5fQ9CnBaNlUXnZRCHRdYxqAtRFg0IdNfP5lOgbqtqcWFVCweFvDRii/D0L
VdC39UvYd8DLOZqrgH08ltBlYsh7ilBgwWqEulady0m0kCalutdJmF2AMiN9fFjwFJEN8+4GKLVs
KGCqPrdOrYiWj8acqTK4vGpyPPHtJqtGV4OtXYyvOGh84mEmBgrvIOLqffmLCTX4BzAo9JkpDnp+
a6tYrA1qbyFI8Upix7mEVewldfYz9pWG5Vdu9KKj803Zj5DQkcuhq2HuteGbrdYmp5hA3VdZCW0p
VJ4IPpnWsZ2hO1MJNjMRnyjukC+nVDV2ZtHTsG3Ntdn62YaLpFthTuqWk2PeB5nsDd82+D+bDMDs
/j3XP3QCdZhhdI7HEPGsBcrTkM66bNN8MRlmMJvQ6XZn+T2z4YhlwRe3ccBI2d8FRLyAYGoJYq0/
2+TNrPStadJyTUwl32LQOdkDLSC78T8qdzgSxeiV+XhOtXQnR3ENh/rgtlg9kElQYe/8xEmQdDhs
OR2qA4tmddP9k7b5UJGSmIPLuNG225VWMlgFiTHx3MQvi/Rhp8jvaYhoEMn22fC1Ux9rr24VRQsF
meyLXTKnSqpOrESmvMGEajc6+B8vLUgXF/lVJuBH6XfaVo99W0nfG0Pe1HD6jcKi9mSYIfAPSOVF
SxTq+2w0TzK0X9rBeIjA3DIIWgWd/94n8tPOi/fWnwC+KfecLBDVplNOd0QGbA6pnAwvRJa6wKi7
GnWTOXtMdmrXVseczi9YLyqvvCWrjPD60nLvscm2rCjEuaMKwGgVnKVuv4skOdZVc5OK/5VZ1toq
xTax8LOPfohGisl3OXD0mDvIi4rbqsuS15TKzNDQsggNWLVkEheXktsEr+gpiK5t6Df/pgYEf5Q6
b85NjvFPaxW4TXXsdcZEUFkdJctutFqca/ZvrzVc9No2joL737dY2CXo/rI+OxWaEn+CqdtzKcR1
wPUnnhlt1TUgMT3JaHR0xBKD5fDCCYaRqNwv2heFV6FQRAIh5wnQFO+V8u/P3ZpudjfI8vSkxXS0
8GmENRuIQc5DKTvKy+Ls5vkZNdiwGLuRJn9ms0aqVatsa5r3xqgWRyeS//sA9rIgp0swNp/wifga
tx55cmlGT0KUR9kiii2GrF53HHOOuUDYE7QQbdG+Jae/DxR9wYJmmruZGBee6cXAipVzirfjIX+e
Kaphv8VYg1KDbuMmmQDZJRIlb6JVGiZRwqEyVtzl33NVeIzLRhw5Ub5KBwRVaYXdXpdSOYg5RWUy
rQ4Y7Pjfo7+n/j6o83f8v2/7e86lR+cB6NWWTuyDc5g/iCKaVjJOOPf+3+fo/wazESk4/v+ew2IS
LyTpwrhthZhDpxA7EQ2B/wwnn9bRjmPmw1f+vlxpRDmERMQsFUNxFpFf109sZ3Ll2lG3UMaofvr7
wHx80Lw671EIGF216rEJb5qUjl/HQYJuLQCvk6Hn4mAa/WIcEAgj399R6KGRnz+oUF3pCCCXmh8p
teLvki7Cuz0/NNiJ244/j5zksOf0R4JYhkWYns0UnGw6sac+qf73WTt/9vfQzxxz6U7IykPkl8Gm
ZbKCe8o08pUGVJxm5Pw46DpzwwaKqALQeKwXzr4V46Uy7Fk3ozTmqrbZkP97XMo1lVq8SAO8pf+F
fQmdXxAEMwhBmQKNPlRDDWo58+jJoWLj2H+I5w8ZM8CdAVGSzlgr1zj3FJxK5IsOZkR+TWRq3S52
spWTQ0CBs1ISka62x4i/76pPDMoqW7N3/z2UsnxyjfIwu9vSXNOfyP22L9Yw2fS9lr3GxCYOaHCI
2kjWoU6oH0ycZuP7xsgQmvy+vw+DH0x7U81PRenKI5j5eFPm9gPKFyascAZU/vepS+61aQfBYSzd
6KmZ+hsFS4ojiUd/T8XR9L/PXKc5QiI7N1KXmziujDOefeP891ldVeiTdCzFFS0yLU3tQ6RVNoj6
tF+Hqq3foVIC++mpruP54ditMiGjexOpEl50m3t/T+eDmmzcLM3XTZcrT1Y/fBVhU9C269RNktjZ
s9klzY7tHhnb/FCBq4Z3CGFE4gxbs7Xyl6hVzJsefdHm4bAHDeHFdt6ZYdu3vy8jjN72JrxsBrz5
ujdqbU3NrJbK+CF1hqGqWk17P+/Z/d2SF6yZPlAOmhSPmn52OCXCIYnxjXbO9JGHeE4asteGCJpl
V9rqAsK3ubPiiTGb7FmBfTc4kDrCQJR+RxezUDplmOxspRE3mmbqzsAd5fVGKG7j/MFCVa8M+W3S
Q3S/NHMSs0i2OFSCxaCE1jGuMyTxDof3v4e6LuejK1+AcxUg7EiitSjlLAINfuecr93fIwNW6zoQ
mD7bAsFwijmR0V1YrIZ0ujqmU+yIcsnI7JRIC7MM1dDkbmEbPAc1cS4GxdyTVucAtKWmMEaSK0zi
xs7O0ajZgRGhFfFZTEbOVaS6pSvLAGpL27ew97hcrL2vDfbe6IwTcOV2p9myQM9X50+Xv0//Cw2e
n8Tv3J4G44zOJ9iWc+NP4+dVq0wr1i1Q3pPaDPJiYxlYjgkeWZpanpE1/Tuq3WzbpYAeoaD375x8
Tw7//jbS+9p3obmGcu7AHh6KjwTkEepj65uOG2qbutSeqUaMdZQ7oNw1m8XNRGWdTP34SFSGIHRA
rpPTi+Pf8zlHSrJeRLEP5gyZCOBKmec+IwxN/ktGh6GT0TOYKVODd1oLP9XUX9eZfiJj3d5HzDMv
wK/wVTXBMs4oVKNEpy9ZjBjOFRtjiEjLlWOJHg20UPdpVhdbFoB1HSTNQTUpvf4+NChoD5aTcMvC
Y7CorAjKOEGeHY9/D9y8liyfFTNSmcXrcf7Rfz9fBJNOjNJnLswMb+P8fE/ngcrS50ibaHvXGPpz
2UCLUk1MzToTktEe6eGVzm/H3hkqjrvIIB2k0M4503bvqQ9J26RNuUC1Hiz8oIJGZjILkfh2CRff
ZUOQAWbVgTnGA5e++4HD+qMyUR4izKTprf7gsMi8dBgCjyzQry8Xa4SnjzQUU5PAT0pZAuGKaz+A
ZxijUx2Wv0Gmo04czHfGkl4SYEuufqzef+jDv2Tgrczo73h4DfkiGz1oinubMfdKyZ6dkpSSKDZf
B8opFD6fEFUBzenmWVfmGohdTaoKy1WdXPAxXnKbxtaUW/A9in9Zg1p+BHiIvSv/TvXs6gJpN8l7
jcfu2Ym0nNNZ9aL51ndZ7TPp/2TUzHaWP9ggHiMi1kJ85Zb7oSBt80bXvvjdznBpqKvDMZ/8meM4
l4AvaEnufWu/R6p/Sq1qLTrsBNFJi93rVEf/urRas0Ez9KnULzdA3KZdWFWthLVUwrrzHF1eLNW/
Ve6pY2ZWMnBDwZ4t7dwp6OwkNwwgS7Tj2ybheCpCutp2fFPnrsaQdAIZdvyWjv66aoJPK6OzlfYU
WwaMAseliVngDFo2OpZ5VX+UItzkbnkwE0hogIU9M/avQdNc3VhZtoUkwFt+AFXZ9xbUe7XfBk1x
V6rpXW8TmuL18Ey2JehVd8mycJYmd6a0+xtnmXMnsmc3056QaeLjmlaFka0Z2pydaW80cutmOWfj
GqmuT4iaisFPWdkyv0xVdzE1UAtQpmlOPeFsX2oWWlWM/zJ4KYy3kawBYgaCUR600v8X6CWyg/i1
18MDeMzvnvl2E8JryxzWJCQmhaa9hmFwnlLt5qOzQeaXvhRWeAYES7dCRX/RM7iOELV67eT+DJRb
yahc1DH/qWj+sUwcA6KZprm7BYU7bqfai6bxg2CW2muCZil6TBdl8hzE8c4FO2RPLs0GdSWRGihK
c4FyuAXshJycSYJr0DJPjDBZ2Gp/KuJY7jIzeIrcAktTpz8Kdn+v6ITjdei0C7W6pWd6qcxe8FlM
+kPtuVDUBEkeF+I3aFrq3WZd4T8F0JxDvrfn1FQmfgFhVSrdp6b10fDX7sYke4KE9UdRRQM7l3MP
/PqC0vdcWsPdHKdnTipp6ZwBKn7rRGOAjPq0M2xd+B6smMKxFONv4PsLluOzEsin9FJE7esou13U
lk9RP760XRB503jPMu3RiHHyYq6SlLORKvp/ZtZzjuy7NZcCob1ITq1yWrjKQwd5LjTOhzEOiqWh
QgBpuhdDtAazbfTusQDvBt9vGcScd0q00RptdbrEtMq0QCCrfbIEqr6gyjkTDepz3LrPvYtKCJYH
rp4Q70rX0evTS1S+LSBclV6gXYGSdemk+3l9Ynt9sn2p7XXcE5sS2AnBxuVRU5miXIuAA3hfMVcz
CfUxtGtCkd25tBUHJl+WwjUVq6wJLG9en7O8kY7EuDf4h5X31y6tbyfGZMiANJJIxWKl/Ka7q58C
nB2O1Eb8y17U5RXZuf1N4q/DehmJJl/YuSB4uwvApPn21taqOyBpelvsP4yYGmDNnPYzJV+YglW4
bQrSLsOEW0O+lFN6S1KDfgrnBcw2Yb8sdApWleEEPu/21jlrxrvRpnIgGesYQyvMG9Nobuoi2KVN
8lVltr8YBlLWJnELcafuBw54JI/1y6iuHkYa3y2xznPnLVJTtD7xPh3Cn9TIHc/VaTbPHRBJyRLB
lfCVr4nzPxsnffreZN6SaWRCW9lRpaOTJY6/bt7AYr3XdfWj95a5ahGO2VMMTIeBLRlOOv9tU25l
lH32g3YpdfluD+zvhKCeYNC/27KRK18Q9xQnDD/sYW0IBPBRP+WbUA7rym+ipyIFQxa1brVgGgqy
zriN+KYDFAMBU2EHMRtjzJHwl9495sjSMcttCVkFsuMyKP7rDag9ObBQz9MewEXoQ09kWk4q1oRc
cpzFl8vGxUDguixpxSQchJt0TzMKL8am6H4zwU7G8dQvyWQpFMxsfposMgNUAUQc7gTWhV4r6pUV
L1vb4S3OFWOVNGjTchCJ3BgHG7yS4aYfyOAI0eqNaxybxiKc7JOawhRP6uZ5BJqGPZLfVYk7Pi/P
sCvYQy4awzjXPhzFZdaYvGc2616DCTqcxt3fAxmFCPXZVdBGIeSj75Op7CCZkzx6P93XcXowI5YD
WnJERE9dCnsDSVKR2gQiym1U1e9IJcOC8WdrKRUArfSNVFyCQdIfS+U+qdPP0UUaBnnkWtk5qfXz
z5/acM/QmY6ltvFnz9IAW2sRYknxtHZ6b5XfqDN/BlAzWYHbW7SHQWHcOEnFolvUb1J3OoIkQmWW
oZRUTESHvjJc/bLfcTq1dvx62DroO6U5vDgYzVACXsK4d/dd3AxbAKfbBNj1vqUfVEaVcunZQ3WZ
mk+OlWxSVSCOjuRnSi/btxCMp7p/xwzIcmn3IDUUXFEto5ubY4zZQovA/82vN3OnYsUll67xZ43H
dGi+qpbsmb5TzZUWIeyOtEwek5S7hc4vagEzflPIZRF16awHlZnPhLkBZMfUbX2nHs6+9qOBnOVi
YixB9shrAo3jUPvdOYnU/Gg2PfkHyoi5PPEZOSOxDQnUXSSMphgi+9ZZEevGf4pVIskAOW7H0JqW
CAdOJDMBh7Iw4bpxDmVqJDoBWnhKHmf6nSfiH7Om6cVP0xRUvv9WhzZeLLvsN6WSOktd1sxb5DZp
iZEoRTGPMDGAxb+YmfixSpx4Tu2bG2vC7xG6FpQ+02W20xJFMsYq3fOJLLFmxBU0Gt17VGKUp0mR
vkIG8vL5Niv2IjVey7JNN1GP2WmAxUpDC+zRYGdzoRpi7LCTLWJtdTm2xEplXbUIDIb1ZZgjVqF6
RKfxkemjetVsEt3ju6IXvERwIetYfaTTVLE0cHQ3imkph3qPmtJjP2FGw9EfS3h+sKFfgVufdlWV
0SAfs8ori8JFVcGW0drJjgnEPeoTslmqOrgIArAxDo1MO7bwvYKNi08uoVrCzH/WKJIZeqXjslLH
N1nhITLqz0htxT9rFlGVQ5ByyKWWSW21XIxYH5gVj7Q6erH3MRkuwYpS3770tcHSAEsZyQxshY4z
DRoO49hBMLzi9kNzd0qE3j7ADc2Y/i0TYOXdlb27UgUl4ZTisM8rY2/o7M54ie6l5n6Zbj8toH6s
LQl4OGqaH7aQRaAHp5DgOM+V4bCYMgli0EytJSk+y65ywM3q3b9IpykkgkcwES0NXJl8nMY/stZf
gpB0d4sjyDIFr7T0x/Gnn5JHqrftwXe1k24KbdmMsBEK35K3QJqohmDXhibXmAaqcgq670gNbgMA
L7e3+pWDGB/bWr2y+6hfayO6gqFauzFwzkiK7VBUoCYRZdQDrzumHnq7Lz7ZoauqCuJNYsdvea2+
dbXvLMugZ3WJxTUwgE3RHHtuBHVe15I/QNeR+EOn+2lSa1hjS+FVFRE+G3tHPku/z7rgs60jddHv
4hThRmZ/CqM+VF27jdTwFzP/HpSCv0SESc87Bf8sY0mqM9ubcO30n6n2MWzLbKG36nvVTuoVWurG
RT7SuV+GZMvv8wQRuvWvMa3whsoKVi6Ov6Z+EbV7CM36EdU20rLuXPfkKHDFET9V4KOpU3OcRYTp
cqzwzcTYjY4qwz++WY9i8yIBuVqZre6Qo6aLOk/cpZ8UdzlOJmIi46Okw9eknOfx6dwnlIJb4MnP
ooltbtfyoMqSo2RVgxFObiF19RNhEIs0Vb7JnrmZQtm0cXlntbqGUaMvuyC7RE335BizabUUX2S+
8NfVzVOaf2dVdRIP/siABoBn6Hq/FG5kHBReHK5LO10pGNyXsWQrJi7WwAhi52gc0D8sGDmGq6mm
SEbK+4Iy7pDq9g86926VmybfKH06KEEoCVs07z6WbyZUr5kKLSYZen6eDjKmKLFhFVXYLdy7wy7H
/osPfiAQrK/gUUykYI9VtO+bKDiELQKohPrN1xVly9RSuaYJmx6Or00sLH0rp4H7l2IhUKZhPWFN
5TxCCCtpINbCMkJ7ZWB78qKR82iVM3Juch1kTIQpq0GOsDPM6kGFNxHnVg67ME8x+WQ9tbyR47R2
/OswZhyczJgyAyrSm1PQtNIYrLcAOjZGVlFxuIcJzswc1e0n5XOSKx32uSehY2F64DN61OF46Osy
vpAI8Rtr1WdFilM7EJwe6kja+o5BW08+Dwwv0wTPcW4YKDyDB3H2Zakhi5veSq2FcOXDY58GwsHa
D3KYcEb42QlJ5JtvYaaXjLKT7GRwaPDcnp5ZDsqkCaOPRmXIyZAf6BOZc0iu2UzQcFmtrIGOUA2E
DYp5g1xzS4YbIFZXA/fqSvrDb126MDgZSKlTJZaJI5+aRgGkopRXSkwGIEp4GBL1C20CIq2AxIag
maNplFNNbPzq0aXBu95nnNfBxnlY0uxWO/s0mUTkfJdgZjgzMCUMqjklVK/WDbLe1aiV7Vbve8Fs
qH5Yc9aUFDtOKePGTH3trYvtzUh2YVBV7xyz7IVSpv45shV/W+EdyJQYslJhVxdlJLSPdYNbT2Cg
D6zfqHRiUnJ8Etsc+hd9Rh03KoW7ad0aTI4W06FpOc2k1jNr0bYrOOcEsY3Vr44ARokdrGWGOBT9
KyK9R3pHzLwMNxFPqtNuihbhM9sS67airie9ZBG0on+cTnuUVpI2X3G2Ondc4TM7azK9R+z8O4s1
YA3kGZcpMxpwY7G+yzKjXDOhuQdFAxUq6IxnMTA/bMOGk1Nh4EbyxXMthnEP5/hrGIt+19fNqag3
fh68R238LyjrZ4ETN4a1Hg/xXhjOezgFb3iGMciKmF/Xy2dHdP3scfR6C12EU2GZq9EhdgF1j0wJ
2jJjqMqRhnIQx94S2T+m9RFIH85bDk+jGq8xjp1At2xCQ1OWxIh/pq7y1MAQyYE36X5IfMeIzqV0
mjXecKietbNpDKu81Hl9ZH6DMV50HBwk4oN5RO9PoNFo8FVeM5eW5KGquh+B6Z/GdakZT5WBfdAO
n8XovDrD5DJDqNl5VGfjZ91JqpvS7Vvwz1ywwUQE5UTMykJqKcAYl6yVyEEwpFlfQeG/5lZySlSm
t0UBy0A09rqdRsLmSJ+zLzFtR6zhmNIEYY6MOSW3FWCHBuVq5LdHkkN3jc/JoU7JzFIDtu1sKFZm
iA5/MpOnocZtlbjadprdgKziYFq/oEUJcAboIkcle214X30d2ICJWyswVoUKGRJlztLQ6ww3KHxD
ui/wAZW9Hg9oZwl124xp9Ypajamh5mb4DeDKak6LU9VydhGrKoekHLPB1ObU/NcsG2GMWFm8HEhf
XMXz9iXssNymPudZtWkojuQqV/uZ0DYiX8oPvtnkl9TR9+psc0gk279w0eTsAgR+OIwPQiU4t6nk
SK9Rn/eR9gjueYFJW106dclh0wr/ORkcYkOb0gVCvCURGvkxd/XUY1Cdc/61ydwMl9KdOaWhu6hH
AoG67MYiwlIQwMNBu4UrabbnuA4tvzRYz7sIoY+zOUHlCuJkWRrtoQg5ONAPx5caXBBHbY3sC1M1
wcOS6EB1LcfmktcaOUlJsmtyB3dxLpaabUUMD9nx2kje43IdZ2RoRi7HK8UF9sNkeeH0tKiTStHn
PidNjQk452Doct0x4/JCm1mAIcqt5irFeqRxSzXlo27pkong2WQXZiYtD8eNjjqohLD3l0ZIPHIU
MDzuW+0kyZ7r7JA/3Jqad9xPLtjCTVBH4XJqz2wz7p6wpq1JCoRn3Z0kf1Hj+t7jE4CS9RoG2gqD
3kuaWvXC9kEb5Z29z5Ki3Cq0Wh2TO43KMGCUi/shy9dWBnPW4R+Xk8Fpz4cNJYLBXUdjQtBpYGhA
iYg46ghsu+AwindjkYGmFQLCKp71pLDec1f9LaucuXXUcTSa9xDn6ooIhIAtW88uo694+ldTsUFl
ehQp4WWN2b8KI46WToVIxR8cINxl+DWY+j1LS86rDdnGM7cmX4Z4wjzTCB5JQYYV8EuxHvWo4uKF
XarWMxynqXZmdI+m3cjwUrb2DXK2tVLj/8PUeS1FjkXb9osUIbPlXtN7RyYJvCiAAnlpy5uvv0P0
iXvOS3VBdVGQKW0tM+eYcLTKPLJBBFqUW8z028z115Ej0QF4DAgiDPU8fTJtxTyPiwj+TeiUjAo5
L41EUW+62v1TIlcH+uIbgDJYxgovhvYZbsXQ3YfcIQBz4KVw3PTBFQJXua0sZNhZTiVDBhuXptpq
ytHFLnjKe2mjLDb3VlbeMPJhrldpPgbjUGrRV2TxUM0qpZi30Do5U7psUYbNzXZp0AMtBENuV49Y
Iuer4o/BpHjFJHbIxIf0LlqYvzNazXZaav3Ydgpig1UgxS/XY9Eu2ToT12YXC4uXSx1thzhWOo7E
6SkeOvR7yEWMlMFaggJnEriz/iqUEwpbMcNAsHVUD50FgItF0lRwJr1cLNMhOzFeRydUW/9U3zxh
itAOodSO2YDvO/ILbxEYx6IbWYYgHFipXBhlN83DjZdKxeJSgfJzB4IjR3dXS6Pbak331XWpvqtw
QES+XGReOyBP1oY1Pj0NVaHW41iCEWRVkYYg0ySv02+fuZW+6lbmE5WgXTu9P5gl3g+vm95ib4A9
NVAGogerDPoxq7U/ElPi7WBRmNnx0tGSqzIMx9Z24aU8C79F+OoVMd57G9nFdOy86I1GsRNhejH0
cJNUxb5WAmfLohBNIAo9x1lzDLwCOlwqJYK8tim57wNtrRUM/ATwp53D9S/D1lv6Vn8JlPgDGym+
r6748qqaMoSzYSPj6JV03IbvnVMuJLxnhFqy9PsK12KPEwy4+bH3221pm9bivYzUeGvmZoaTBh22
ivJTc69o8e5Z0YB5jdF+y4VGRbRADpquqN1R9nDg9lbJ9JF73lPHmU8EH0VhD/5OG9rN6BcHHTvF
zKx4sleBZS4LuziiyZkrNs5JYo997AQZ2w4XARKz0K9USdwDWp/vkRzEvjA/ZUh7SwJfutAbEDJN
2NfYhJKH9KZhD+JIZrYAXeK9hkkZAtf4ztHRgKgkOc0q5Lpl3KbVSG7qKJ4sjOMrwq9xxS5y2xX9
wfcbY527sLsgjW0oIU6lcsNQeW/xXTwMWcNwdrn6TE97TQJlmEsuJkZNLPtR5uS2cazZarhakG5F
ZTMcgX/itLZPy2XeBaoudH3o9zg9cfBOLnsSA/fcvMwpw+AHniMrkUaBZGlEK+rLsxoEq4FlNfcK
nJSuQQ1j87IYtr6CA+5sytK5jmX/jg/zZWRvQ0+Lah66j+LI/pQLjcaz7RZux/Dej83f2olvbvjj
ROXnWEXtiyc3HQKvhZAaWwe7ujGne8ertB9ihu29o2wzceLAatcK6w+qMXYdCOFW0Hj75V8fgO0q
d4tPBd7CCoLKPpR2cFbYBJOhgQ4pFa/SN39Qm9JJ6s5z0CISw8HWlHA5tlVniiurrpzB2TfiMIju
HnrfUpxUeKBDm/8yxBh2gZGB4ffyiLoAgGJXv/SWkMuCfIaN2SvjwgohNXkGHgaRadCztbJdBqVI
OdRvdZLny7pRjMVg4iQQcDFsxgS+U+yCcbxEQalsa+3gNrCSOyd9yW10TCXmx8Lxz13o4c0hWZyN
ao0pCWFvY0YHN1e9A+kaZwZrDFINGF+m200pxs9e6YxtTyzUMeQLzGXev8ae6R4wE1eSodCQeTny
JofFTdHbiLqaf4Nd4oVBYeY10c0NnDtRlDTGHYWJR2GalsNcszFSjL3xnfv6OhkZYuelvu4ycS5T
jsSUJrIf05BqGCbRSGiIGyW/VsLD2LRPFNn5orOaV8lEBDrBQvgVkvEAUlxd5WCToQTPyso9Kpa6
tEbdZt00JYSr3o8nwuKWwMsDYf1miVhbAh/Fa6NAl4ItCAoqswGpR+5ZCcg6jqolwWDpUo+QxkY5
bZjmRQxG2C/OXVGzJUmzhaco2kJXi2WTaO2hhXrDVaItQ0BLaGExisn6VHuE7Il6iiZUKNrSNlto
VfTaUu3P3dTBTOmbNd7k8SXvDNonjxRDYulvftbsjdwmiYPNPmy6hROz3OIFmwVdyvMvK54069NY
wX339WTTYbinl/k0UqITYX2m8OaY1Qfpp2MwBk9YuiJxbinuQmCJHhzUFm08CznOuHmVUxOrDoBj
xCX1SvGY69D2VwBZzG82eFalj3urGzeGlO46ITh9ngtoWJnPcgzw+FtYuKSxfocukHrMevfaRh2I
k5hUWKqrkfmDamzAammUzRKHqjA/ghT2+zgegngEKw/upOpw5Y52f/D8fAuyPdgMxjjFGMNC79Ry
KkcdzgX/oChAP7qBBVOKs3HeoNIJ2VfMdehNs8jGSBb0KXc3ETVT2DrGSzZftOuIFPEVRgO1UhQ3
OCCzbm0n5XcPXw/7L/kN5ATAMmhe7BhQuJr7aKyDR60X3wHEC3Jiwx1r3whJI4QD9rvKbCRBO+46
HMvE/ZJt8cx97NmmQ6U0WIa6qHz3t+z9W5UGz8KunGU7Zscyd98sr/LnPoPZSlb4yDquOU3Pk7U0
8YlBQ40XTakuCZE/DkxS5yjueeK7LFURkHaQatdlISDdud1r3sh3Ii+Kfaw3JAdHlzhUjmkCjmbI
ZLwt2tSZo+uhgsz5nafL+OHG1ZX4RRbcOU/efmLGYwa7hAhTVyNtObOmAUVB6i/KNiy2TMW9TFml
2uBNHQ8DVdhz81YrvtmdT4eGRvteadNEHqpHGO98J9qR+tHwmYvgu5rnZXjqWpgGMetB26w3YxMF
x66xf32hOzwzxS97ATBCgQeS2F3ipaKnKhXym8kCWkBb5qik/ymJhDQK/TCq+FCM5KsdppyHZdsq
Cyg2ZzmtO1Akv2CXu/Z9dGwDfQsbY2676UWkJTUv6lWt0D+VPlp1jTPVAvc6wwemrgSnXUUKUdh3
GxKYzkplQe9OzIUADzxnQ7rJxpiVG62x3zy7MIB1a+7Umh81VlZNcsdJvlQCsc7AQaQIHeCU7iqG
60yrdpFVbQhb2GaOXy+hS1rxvW/DQ+nk99F3LnZnP4nVeYUqSF/T7JJoGQ0S+gnLQjIhqJ3FznG8
U6IXV/D0e3WQ27avvmKawhptGjXmN1RCsc7V8sVKmMvqWIyyw/T/Td9hnQaHyobkj6cmVsN/Nkq4
wE4Q2KuIm934o7H4h6rhrZDGHTAqGg4oEY0x3HtcTxVz9iamRMnGV9PV7m4UFLMhK37I9thk2vCC
wvCquv6DVIJTO77FRnFwtOxcKe+l4R4sK72pSfZr6BrhSy23cTJXMXp5jJfZHUddcFHsYW9JHHGC
+HnU1ejwrv3ovYFaqXHShk389yomE/LMrAjvsfYlJnc1XsUBfFS9vOs9zMIy3PCqHD388xnmCSV7
oodYcKScoVWDYrxBhdtkZbcTOOi9HOMSCUC6237FdrGdvg+UTUcXC0RPPggyNUD7+VtVm4zKik2Q
5N+9wTLfyRFG1WAlcO0NrHfH/Jim+ZasJnDfwdnJGYBZWEGzzrkDa732jrEksxcaOe5iFdZd538n
AZ210Oe2MPe+awGM4LFv8s1WsRmDWUCNoKjy5qaEyPEOmW59NixEyLGdXdNRPyCXC6zoJfGVQycs
nWi+hDF2dEkLltcQWU5umFx6XYeghC9dG/APBLsiZKzNWxTU/HhtowHc7V4SHVerjMR9QkJ0Rr9X
fjgV9oHlXDpuKYwgxLpS3MHA5PljOPienG7RZt2JB82H3Su7VGbHkdlWOAYoYur3MTVO0rnwuuzj
wDppmXup9O67pVnKxnbfgVqocRY5k7W7uVklg17TZ+Tbzi1kUJngKvF7VEmLgg5KEmVu9/Kht+NF
2KSQmeGqwuwR1HKb3xMjuXd+tRmF9tqIrZHK33gqKwZjEzE0ZeXpuqyWYnMboFmonLOX9cfAGEAQ
iJOnpeq0cZxTmrPwlBAbpzk6C3HcvlTa4aAAVpD9vGCOPTMyL2MFWTMMQEVKlHBSqdsiQsU5buXo
4UxIgnlRsQFIvWSuF+9jwuwsc2NrW3ctpyS31rZvB203FSFGHr7X8rNpWvRhDkJnIC/U0uo3URwf
Zog+hRVoHAvC8Kg9A1vdNJO3MfWKm5nfYDSf8qhf0e1fSiU5pGZ681GQErxtGBGbVb+9AZs1S2Mt
GyDCunkcDI11uv0Mhb5rnfbSm9kVrsWHhwQNNcqMOI41PekGhnk00xmXktA3UwWmGfZgEc0I6hKL
yBef8mT65xxbvmOUz1xjW47amujsy6AUd+Eax0nWirfB3UrHnYHDGRyQgGr13QjzxVe6o+EsbX6g
0qgeZcZcUrTzvqkubSlZ46Roh3RSSjXtmWjFpkZR3FRXVmcL3EEfes1z2cu8XznN1/oUKH4+UpnS
XmbGlUH/rCuzU51ol1DJtgo3xtDWR6GEB48bD7oaPQKCi0S/EXS/QLe5gm6yCkvtGGsor6GpEMF9
slOXnX/+HbCAZNTvQfOk8Q32UjFfZWeAwi03UJKO9MxIs+ZOzcvhdZhOyNRwmdBOL0LUGpsEUPnA
soXWd47okSe5BtkLLQSvQdwhqONbc4x952IgLcMRo7rNjMj6UEj2wtJdRu+I4JEx4mdHXsiWgNeZ
rdk0fH74/Hxq1K+7yD5z7L7oprZ1IHVpurUAn4cacWEOBmctdozYOJISt01b8KVqeCyzW646v05T
0fn38VwLVIoo6lYradbktAyRfnHK4VCTvrJl+EasalBeCRPCQF3G2ToOHxErwWXgtvq8EglxzJPD
Qy/ztWkZlF2spVq3tGcNK6T56BZvji+x85BitjC1/GlFLKtlhMiJKWn3KlPrlvfKGSJeHNNWxGAJ
Z+XQgyx9Y+BxbKeMejYVY9X86Dq8iSLl/mdgU9lAa5TmRhCtModkyZNds7s5VE7P3o7DOe5qdSmV
EpdPoz/rUT+rGsgJihe58tKmmGkd3ULeQG6vquYl0MbPQZLapbaYClKP+rlPT9N/I8BcXY4+T01X
WIx4NCiNiVylcuY6k2jVMX4rmy6AH04Bf8B9ahquuWxD5S2I4Z6ZItjrbBiS8kCgJCKS5NpYpsX1
O0I5HtVui2CJ90EPyYtpRly8ImF9HX9qBQYXZK+AF0JbYPXx2puuVze1N5o54Z42FO6VUbU/jK1v
JGIp42Ac9eal4wpZSENhYl8j7TYYgwdDOMO45++GnDGVb391IFdnYQEfXi/gj9uViZsczGwe9vsm
t6InU7R1K+pHaZd7AN8dQdx0IFU4aiw+CfvII+czwMs0M5txktLmPoC18pKk2JsJ2wW+CiRfz9i6
Q66fqU9bmh+1rb3Tt4KGjaNi5zSXhCzZmSWLSx8HciWr/Gq4Ex/Vgdyaau67Y7T/JtrqVTW3KlFt
1IFMVkkf+NFxjR29Oj3BHHqgRrtlxUj7bXm/A5D4aJTg4yS9ZB/9I9UL7yCZoej7qV27t9GrAe/Q
shUwqqZ+b+1JN1uDYEU6WNuHUFz6evJGNtCrpO+sDI0usCghqkIQIGBBK+d9FOaHNGx3XohYoGNZ
MyuxUOHSKgkN461dkpPEUjMAwRD5T7uArKtbsKuhR8E9XXguwlxK+FxLf00t/Kktz187IgOD1LS3
yoyHHakKvx1faR7VpDxXIjr6I8eAUJmCW+SX8FzwP9KcpxiD7Rv7lmxeRdU/P0/QDyvWtx4pOXK2
6kQosbnqCp68ZSVJPIkvIX3KpqbZmJe1L5YKJqQV7uuUC8raVZodw2GPb9geDhVNBNtN48Suzd/h
BYVmHP6airBmzoej6NV2qtXxO4I5LuxlS926K/Dgz/oIqV/G7PqihpD5E6RXbChuzZ9wrlHXWgXP
zdh5I+2pD2ZxY6DQP+iJdu9wlTGXwaNaFxwlTqOQgJCKpTmoK7X1umVQ8cKl1I+VmS0RaTZEAPj0
jm25JVGC/jn/x1xvDjnms6otf1GHSU4RySYMK3OyGthoBKkBVqdMP3jj+yXoh7Mc3YjwVA/TORZB
HykKekGE4gaEOXxuxIhxflMKXYrKW9twUcHkP8hD1tZhOjcT7dpp8BRr2a1gF8DeQXW05CnOsz4d
nZmpcOaFVnyp1WNfBBOrUocQODdFfnetMiMezq7WkMJiKDo9/mMOZJrTzJrrGoeN0OKVkbTZtWo+
Y5qWeROU5dIucGbnFmsio1NeEffvDKM3N0JHG5/F3yQuBJ8o6/YcQFMJ7quYv4k18BuWM0x12bMi
j0NNBIrb1CxU0PyoMLHSMyAZEDsZY3rPYqVmWeGwjJp+jm5xgZ6tOASSA4jw8Q8zsR5Omx0Ippav
utm8YiPjWu2c6KhmKaGIbOObQegLhmnZrLGhjITCOhvsBdeiRnndFOSMD+chIq87ioUPZ71j5od2
CFe/O1SwxRHvMdo/GE1lrDL/k0evsWgZI7ypSfom1Jw8gi7diIDkqEG3kmUa6x9FUeP7dpeY39pD
sDaCmi1DoL9ZdfVMBRtif0iPUgFs1bS5zhIHl3yoR/pa1bRgoch4lQ/cDn+WPAKI1egf+Y/6vIvd
dmlL76BmRLoMtaa89jaLGa2R9SHeSlbR81Tal6YU9xSG43ALWh5ZleKwDu5kscW+tWwaK970ilj7
mgomSLCxRdVsmgnsjd488/WuPoYGOt4HSJevYsrgIriekULtoLqyhhfE6LAYfI/H7gAmK3F4xsX3
oHWuDMDrtL4VFZscMfZvkTqg6Ke2tmsiwGjXzxzSd8gCVy9x5TJLuHiG4RpLLOFVn16AFD3DlLgi
OKIV7rqZn9o81nU4Rh4aBatF3TeKMz3xoRf5SjrKu++60VyPE6gndQ/tx6JxteRRppKsK3jf9aRn
L0T8jqPgZ+o20FmtbYSXYeOcMvQns74Pyc8oj4nufDla/5uob3ZasfvoVpbLDLE9dlnGI7EFX9CA
TWJetWs61Is9ng2/R2yTTFL/skVNRQRj6p1MCNqhMYD3Dy7IVJgvftih8ShpFJiDKC/ZFJ0epg8U
aBcm/ofELM5le6hjRkZdlGxBa4li43TVioS30zS9KNgkDs1NK8xjWnF2eySHofUc8/w4fcHC6xeB
rRAuWl4Zcx6KzMLrixmiqdX92PpLFFOvpav9htYN+9VbqHCIS4iIVI36S6s6T4Rn7H5kCCPAg93W
oi9E9ASnOxmvtrXHPnbXVPerSWE7GuIIvOEYGSPmkw93wDlCBKFrq59qEH0Whr4SmffwAgSwOYRd
SshrZMovQpxQH8n6B9XTi1I6iwq9xFCUF0kQVsEEDd0NC9a8+RBjeuwH61RO/JxYBd+DLyn8gX4/
uRGmYVWUfdVNdUtd54oRxJ8tULR9M03jSkyTH7D86SIKvx2+Jb2agnh6lPGdyy6//xfj6OLZWtzS
MdnAgpjpZXZAqrJF/QbrTV80Lr5ht5lwJVyftRpHC+KlQD1kckvOxo0wNNLgu1y5spQFbGE9faBb
bjQuQK2+wIB44Lc6sN5n+Tbc5dAwslDmlYIU01KfqoZ5Qo3HD6X8QeM3H8JmI7TkdWAc5n1oPkPG
zKTn8fWIISBIO8sqeSqI8r0MYJPVIedOs26nOrO3DnaZnPWA4ZTNI0yryID8GFTnkkXpjxOb302O
1TVCwp5F+zZoyzWMpe+uYZKWBObNDHzSAMyHn8qnHbL2ky77/lTc8sr8SeP4geLiLSu2Th0/c5w/
rF/Vz6yQ86T17mjnHIIxx59cVqdEIucfcv8Xlu6mdQX8FKAUpTM+jNoiPeKe8MSY0W7kaDAZnjLs
d7ici1Jjo9Fee6SfZh3fcAc2iyEMHl3m4NEc0QoMPxW0rDTTwSkr4cbX9XPVTjgfRNoB3UhL1T5D
Grm2kuCRx5TUMvUeQSx+DFjLmuOtHVB+jYoWWrRYh+Kwubg60AJe7D53G4IyNJwgpfvm+tk7qK8w
ksuBYDBETc8gQGkxfa0ASrFLHZ07HCCRsPp517O6DF3vaPr/XJ0tk/kHs7P6zQBnZAnAgLwhfaJn
uNqseIKWf2lMBHsaiP+UqXSNPAgXQMENx7rGQyQoVfq9LOUE8WlLQzqESdVF45E/QTof+oQ23g5R
rys8J7GcEqeeGy/CDx4pKpUk5G5La6eZl27Fco2/6cd32g8N8xaihyaiKBICwahW+G/cILe+iY+G
mQguBV6BxHJvCjL0UMV3FZT53s7jlQJptxXcgyDiTmFSL9NqUlqaAOOCiNed6lmtmU4Ac72V0zJF
E/aqteMPyMZzJ+BfNDw4JuM4LFsTsl4TsUr1y8+MQM452YG/je2utUh/H2L9TeTFo4iDRcsPODc6
zExJtIZycUCirCFpCt8Dxm18bx2vmaJvdZ+9YKS6B7rKWx80SCOUDBqT+ej9nRmF75md/dhq8F0n
w06r5Nm3u5dFUU3qMSpanGS8NpmHvr+pEOPUSC+AT806G39gZQBdc70Q7VWw4WGOJ0yR1xTsOyFQ
5kyTImA5wbMSEOlgYWC1DZ4AXc24wnrlXHll9HTxfRayrouCP+Jia7tqk2bFw+2reWiDJNWLybHk
Upe4CpQZwzhF/ibI7afipu9hm9pMRvlRO15d1vJagcCw0ZQ3NaZir4EYiuzHLSdsBU94HnKPrBgw
KKIFtsuNpSw1TQEBnh27sLHJXQgZFoDWCdT+OWb60+6La8RosSBdQY0shi2F1GaKOeVdG3OeGm8y
JszWGtC9JGi8dEP7RWhDswRfTbArnDmhvm+RcbYRo88hfwvJgUF5f7F8E/9Y6d9gXWBoYBPkdvZu
kMhKwo7WdNaG1SX3la9gUFmxaBfbHC+uGe8Vayny9BzJ6NhX8bntVLAZ2UrCihqM4VZroEFq52uM
EMAFob+Lu/JcmvTYZTIehA+ZoenyF18Fjqcv/dz6N/pNB8oNm2Rg04NVsK2gGaA3ucECO7ap9esK
/RRn4lX321enUw4IK5fIr5aKlHeTZbkuunsrIHgx4k1kfaHZQsDWNZ+dvRVdeh3U7qYq/obtNI9M
rtqCxxEZso3OOzZwwYeC1dg+HtnxuiicWZXGSsr8brxXUbFV8xLNU7vR8x0H/c1tKfjLimVCUx5k
JM/FhNEKQyj+FQzonDgO/FnJQ3ed3zoyP8pQubv5Vxwg+RXJzc/bSxB6G683rsz5V2k/LlDyLE2j
WQTVxMmtqOrIMUh+tDL8AY/gQ5o0P9i8roU+Lhl13yWB2mLvyPSi4xKadZCRzBYzZJkPC9IG0Q63
P4HiTk4t60069t6zs5WDLBER5i4x83VH3xSg0O8reY3kcC7SHOJCF/AYmXus0wvFZ93B1TweYwb+
lhu9BUS0z9JKXY445Lh+ajCWrF1u3PHFzNRBcZpil+bD1bDsfRcz1auJQahG5y4GcUo06x5Z6toJ
xINolq/IEJiI2lcWTRRqAiJgq5gbyuq1Xhe3hh++lxydwlFPFl2cXk+WZ/dYQkmBt5SS8qfEbw0A
ldpApMutlcr0aDfETtg2PfjIYsa9oPJF61YXnFDKY2jFvciDhxexYLWlATaCN6pvt4yjUAfbV5Ug
pweKHkwTpQDzi54RcgzjD69moZcUL3ZQr4MMWRdHm1yYYfMzQjTfKH31GuSGPpctgh6zgIPXRMra
isL7WEIPbEaHbCZrXFedd9Ztv9ySKbcpsoTpvZekKzaqt2jARNWzuSIaJzL2JSILXXbal8g1ZyZk
sPXU2luwQhR820qxLtq1oYhoESZFcBdBE5xRaR//PnJAH7ykF6bNB8MczaMhf7u29+9WZddgisi+
+Puw9nBaV2CIOL4S/27XuDgym5BFYPZq6JJlLJQXBJsqHYRZ76Ku4sOiGtZlAFy4Ht8tvyl24v//
4nKmLYcUMqDivnkp8p3//bO//xXrK2qxdsqLhinxP3/VH0I++b8f//1xE4C36WHWRzgMmA2Xcmea
Dr+w+CPy2371yoynmiJBPqOUk+BeJvjz9P/VXk2jkCDdKPQ+3/394hA4tu1J1p1mJgxRA4gxO3LZ
yh0O+//55b/PATdGR9Jt/j7/96n//sbfx1QDyQLkMS9I72DP/79/9Pd1jRAt3ZgD16ca6QVVXMd2
9CWJwCuVpL5omvGPIfrKzjOyFAbd2aiAEOB1uixjz01bIjUv8Oy1tGXz1u1b0EnYYKy6PECRQYqV
sGB2visar32pR3KfoO2fwzQGVf5iD9zR7C0jnnzTNJjaI4KoxXRJbJk0R4s6U66p4w8LL3AR/5Ef
sLAbNPdRlVerhmnrjViMb0UOO6PrYkQnTKlcgtP2IbEqhzRwWTUryhKlbLTvyCzd15FEMsdfDsnj
Y95Ixstorbi/SxxhnKvF8CTHsF0M06BpYK24DjGkrYOmwvI5ck76DGMqSHBypCHS2bmhgSW+SNvr
LcMFdXIaqkTHJehH17JjPyttq1j69iQBbYwQQhSaQ9uH9hOb2WqQOhK8ibuKxmHYJk3fLRjRoLxw
MW/0YfoSVrhzaskISqvsZFFw6ByoqAVXTKkX+gk0LIYorXiLbU0ebFIYDs5AJKFCT+GTLHRBrKed
evastjnYb1XBtMx89uB9L9RQytpFU0dHnDvHLLNo+CsYplPgMxlqolrFPYttx9D8U18H/+AXsoUU
/Ybrkly/kGVPUtfqBdyXu5S4mDFTqUBlGGYsLD3K7spblWlhgOkRdRPcLt6RkJgkXoJlJQJnbk40
j3IgG7Uz7b1at9ZaIV52J4Xm7V3fdlZFZyY7liEbkB7hPjL0dOGUZH27neOTfMAGa4gQgiHpp7xN
LOczQqwx1AfesIN0NflK3hAdSpBH24pgCUVLuVQm2ouVsvpASeFJMznAHESP1A0axjasMWY8ZhuH
MuLN0j9T9s0tcWG3Uimte+XJxVDlwa2pFPNu22gAayKoUlU9U5XVD99TZqpcqjFzkz5kC52LwMd0
gw2gZIpDXViVaGdAs3qalW8CzUwviswfxj+Y+spRyw13nNWxwW9D8WbRVQ6M9E2DpRyhOLKdGdKy
Dr2L8Fp3Y3utdgkIOSEd9Ka9Mg/1OEOWwKbDy6t4lZYsnc3Rp2BTnehmGX9JJtFvagtSnR2wB/Tr
RJpovfni5SPPIyPVEA7w4Yhhex0EU24QyeQvjUj0y2i3y78/jOrwybXlH+DYvofZaH7abOa5rK2I
zSwj0UQjYM5jpXplcv3FeIU7iwjmY+dH/oOUg2xuVdLe/n3IglrBUCWs5cAzmdYjJ3fNiYd94XQn
Z8wJpeXsmuEzGj4CCnXOjOHW6tETmT5vjdMPb50E+2gRjKX7BNw6JuIX/BxlIq9em6v7zlCPzAva
faxE7f7vd2zBOcmQR8swMh4VuTiPyHqm1EjxqBvUWESMUrr+S1qWzCG6jVNsmzmROIVJsJ5hb8uO
Nq70hrnQk+zl76tEcPT+PlIksWAK7dBS6YDwKPiuXv5+l1V58t/vFEURC9tGRD+YubUaLBSihsPW
DLxrwqM4615t+nQ36K6Kn0b/JtHiQA7GE082pgtD3bRarh/baR085GPKcaIQwm6OOeIHBDO4Mu4C
pjFgKU17V3q6PwCaJikZussgx321Sq28NiJ4lrlV7BUTJkswgVnGKP7vU1IvzUVHCQ/OAbXxQtiD
tv/7xTSGbC/ateN31AE+Gns3a4oz2rhuo/jECXeKLudEYhmPTB/4na+GFybQDcslICpMsjEBaY8g
sBmFJ3ay0iJWRGYfqcsuwDkUMJdetgoqBzOpIZyPQTF5DtiNZ4fOraO757TBvimxKJXTu2fbNM91
Q/tmILuZ94mA+4aN9BvzgDenYy/2bptMD+CrFyTxUTU7bo3ajjDTlWJjVBN6uLKWTYp0olMyBHdW
e0ztSr0mUxT5ZD9uVeuek3A2U1pmVjFpp6YSQrSlXfDdsTrrOHU2ucl7ETJASv3wqgrdWpcEdWyN
1joJofQXK9qGYX+xy1F/a1IqRL+u2nlTAEhNhOuDZyHhWqDpWKke+3nfbJNNKE31VTXwbbFFGfdF
L9R1RYYGQdCmuiKhVGUNqSoKP7uiUTBgU3IA316jokyWphOT0kSlCIOy8fZV2sAld3UGWb4bFCvc
hxiqXU+uA2r8p9vVq9g2mhfNITJU9th5/z6NtJrYYoMhoSiSZ9kN0XrMUn9VRCO3XURcEPuHq9Il
/XdWOf/9xv+/n8ks/ZS2Xntt6inawcMBgofuq217C00vgpVZOhU/E/lrWWZZv0F5OW6Ktlcufs1z
v0zl8IVwdp6PKHPQof/WlVKeRGrszDATx95hN9iSxjQvsEcsuryABUco2Robdr8oVQDkIftzHKYo
lwW4mKpk3acalgENJnF2XqIUS8GA+jOnfOhc+aUAO6adnOZOFpNahxnt3ap7QYoRY+BoImjlsmTc
mX1iUVmlhGPtbEOM/4+6M1tuG1mz9atU+PqgGkBi7Oi9LwiCMyVRk2XfIGRZxjzPePrzpar2LltV
XT4d0TcnooJRFGmCxJDI/P+1voV4A8KcR1OZEMUhV/F/dd0u7AlUlc+GKCE8tSkpCUi765Q14yaw
B+Q8Vd2ctBjPqemcejy3sHkF/HC63ssQk+uaj2K9aATpDsoGO4mOZcNZPGgfCH5kXtwy0ARAi7h2
yrz/6sbz17lX8qfSoWZTKKG4ZZYuGBJT5SxrzpR0g03hGIpfBAoVEhZQVhMOX3pz3M5ShTUOuLpq
MR7poKjnXFN5MEvt/PZ0tgXOIy1ETLkkpy6gzTGUzZ3Z4midqdK/PVMX9Fp5qjApNgNKdIhFVDoJ
RNvm6aHqosSrhHUfWDViTywE+N1gOL89hWMR+XTGgLPRRWpJ+sExr1QAexuZOMhoYKT2ftKDYAu3
PpPBNCNZZOo9NFWJLkgbcJhKu6lcHBV6VUd+kAB5m0A3nfCe5hvmUZWY9sCiiKLmIHjBoDm0bJlC
MLdeuWaALo/krvU4mMVeX6pibVq18xmxOESb1rq39brDVKPiFXLNZDfwqagfdvGU9K+BLkD8OYZ+
wnX1cRrr4agXJgLNRSgf0fzLbHckWRQfw6cJKK+uch6J0KouyPzvACWET0aQ1zttcpiTyui6lls7
kMBIZTdEO+Ii69uIPtxtQZzLpjWCaP32t7cHDC60W1QjOyTyLSFCgr2hOdT8Kc7V0r3Mij260xFB
oA/CTc2cuz6GLd0Qlq8sgemCokIJuwcL0v45MbBbjbV7rENA7kGRMyTqlAuKJV/WmdGKm74wZ6qW
2Fq4ShxudlposDidPgqQ9r5NbfRGBxZxk9qU8rCMrozRcL4yK+s+Dmqps/iPrbPVT2vVBCIwJZX4
yFBKIZIfcRWMSv+ItnEO5Wp0DJ+jzqHNqjMpbeJW2ZsCp9cUgsmYkZT4idJlp5ma93q0yc2pXIoX
I72aTUeu8QYqp30TYofk29KuY3JRm0UOgsDRjva4EJ2b9w0J5kCg6QWgwh1QQDfokDeJjkc5mBcV
wgP7zS3seNOhKP4S61F47ub5m1bY2dloWM2iBtqYDuqdpEzmu6BFTazM+UX0BFrPub3HwccY3NiD
yohD4TcaUfYlgoLZCGPFioWyGcKpvKLxsOypBt0BJupugCEIADL0FpbeeHKZCn4KlPk6ClLQOx32
pnbsu73b2ZAVhnlesz4jOLm3i522iGrL+vmeEM4eqHGR00PWoM9ALiqv3jYFEw1Gth2JzdvEU3f7
L0mPf4IpbnbsalY9XVvHT7qRH3sxVBc7oLDc4rvd1ciZ1HoWN27L3cTOxZFeDQUWCzBmF40vqj0H
O3QOz6LIpzNuABKHc30TZgSMVkJ9VLox3KVBcE4n+ptkrF5VX3PISwG97FvB5IicdOUmMn1Iv+lr
D/qoTzCVtCMszNlu2mvhRvsuWgcOYYCrWE22SueQIkdYTVhidTJ6Jkpm1ziPYU+GKG3PdmsusMjn
0TrRUsp9hRTQ7aiZPqvDB9uwy7tqGksfj2uxnzJZGaEVPzN50EWGqzwB1jKGublz6mmAfaEYPlYS
1qNjIM6sbMm6gnPnZS4x2mDmd0pcwUrstfk8NtZ2aer5ptcOQHTRWVPE0XviRLMaLVeZzbh45MIE
SgwVqma6n6IRkVNkRJum6TaLMRD9pjJDttRUupzL+Up2WQpVPOhS2lkNtAojIPmQQm4qI6bYiLIG
x7rSHpsGmWubFc56mUdtx/SEAr4TXzdRwxClSitvis/FbtwYBDBiSJta7WlqiOIpBIlpcdv6mqvF
axDplCJAvazrObX9qYimsyhTsBFkzHAvMe2Lm7rnvGSarFcVodkLCtFimrY0wZOTCMYW0YOU6oM/
+SjgoumVnp3trs3QjdGPqu3MPrSmg0FgEQc3Nm474BzntwfbdtMjqHDjOLE07XsWEAZqRs9y4c+r
yG7WaomfpssdLkXCi3K7OlVW3Nw1nHOD1P2UjYLMAX7Tmrtq4mfYQZ65sw15uRmLgWVbh1GmK5IR
TUe2wXek+eP9V8LmxVXQP7YpJSK/NNroE8zITxoABw/UUuyPdVTciwWkip7oy3a2SLSrnPo4a92X
IcD/VrbcMHP5YDB0KEPKwVFI4AjVCEttarVbWrIgCtxcfYztzj7T8nXOlp3lXpcP7ho+YXNiEdKc
FJE7fmQRNkbWUXE7ubROVO4iphxVywHXx9tnvj0Ylf6ZHnBF6AhDL5BrgjCyY5YsCoJ1lqbjFFtH
cnA2C9ICP1Tacd30LRfdoE5HzKtQSaqtMlrpudA3xBY9NiJ/ZNYT36ul7azsEkP2iDKudwXV9aWP
L+4Y6Vsz1sfjnJcHzNzQzWvNxgeYLWjrBDNrzVn2STIFZyiin8JBTBCWunZPCcT+GOnzmQANKQJd
kIhqxanGA8HMabm8PVRGb1G7jq660YgvJX5suks38dznN8Jc56El9qIPPw+zyM9vD4icsCSQKYYH
HHU8sTvTpkhYRWOxzHdWFzyyF9MTsySQsExRViUy3HGpi6s0K6dtBOnIW7QquokNddlbDWfdYF00
zu7HBFmwB+mGHho+nU1aYGmoJ8DKRt6BfHdyNod7aYsexbjCsoi2mKzHcDaOcYgeVS8n2ovIjK/r
LyWFwHPTEq9uCQBIqSnCbWVr3b6fSLNgl1JJTzvf7dS7HifbRgTTuBUkXm6qonnK7TzCCdqgkYyS
K7OrmVemq8BIw6twNB5VUoh8bVIoX01afYU2KD1E8zbVhL43CiqyaCeabREPul9a6QvnWH4wqBNT
Q34IFIJh+wlXrzosjI5GejAW1NFtJCyPHDgkGnadbHG4mgdd1RMfxEe+BuCm07x05yfRJA8QH4f9
NCmSGzFi88S50AN+OZvZ8jQZacWcZm7XgZ0Tg+kAMED7XmOX7Y/U7bTLYpvuYWyq23Co6qM+T9bW
DZ0zLprxpExKuyeoB9OcCBSI2QyelTOEO/QkqVfj2VZKZbzkbf2gxxC6Mqz1G1twC5h1xNB4S7BZ
aiApikQc5iGtILyp02M3uKuB2/W6Y1LjT9xTbxSjqr0qcmns2s0rjqzxNrBmlAxxXC3X7dRv+oUZ
U5EZrAxxVXTEa/m6Y3+ykMdeYygj7aj3+wSaCfWfA3hRe2U3Q7OJsUKHVdQeEFYsbrwfIZOuVOUM
4f2Yj8zG9LGEaGg8KQGmUUReMpIpgVeMlMVDC6BeajeXeYhBex03GeXdtISUMxJ+MpTOLekohA7R
+4atoSNCs2z3RCg7nTx6EQjjRHRaUOM281VRJNpF0PKEwJCdNFJ+RK1oJ7Mun4CLxtuwL7dIwAhS
HbRzrbbsInCkF7x812Z73YeA8dsOhv3cDtehdZ1bCGCnxMClEUA9QRXZ+YqM0wVLoxw1qkllfnob
1NyuP471As5XzhDqQmYvsF7bgT256/I5P9nuVzCPyfHtydRXJFCpxkadoLqyBjzGnM/72GztfZaL
lyHALVY7mt9b6KET2g/e6CjRljlrfUbz666yHNW+jMKNGq1DwgUAQaPAsi9yJBljniyreBLxk2Iw
TVISznD8GcXtUIRrptLKi6F6xVK4hwys8m+1OsUt3L21DGcdRBfCZsi6qJA4ThUdLYm9WfTO+tJA
LdN7cZok/Emk4lIP42erprJQRkboUwpG7SIoOiT7sid1oJIzNzLUPZqGy9oZ6mKdI4DGmrAOEgWW
UjRFG2XkDM4JrO/HwqN5OGJDdxFttns7mWO/wHmbJKecyt2FtUcE4MQufSQK3NnoxhB5P7unsaxI
U+ykUC/tDpO65EfVRXn3dn8mKns72kJQsWi4ucbptO2GCjLjPI5726Eh0AZ2hcrMKp64c5wE/Wy6
f9lRlTd1QTfbs2wylWN9EEdURbSIUlQASmaimml0c09h7kZLmv5KdArOrKwKWaqRQYn9ufVdqyPH
NIeqHekDdiJlnVJ+O5R5CfbswV7CLfiu+qbru5iSbH47sayC8Ed4cZ1SRQ+KdDPnFXbYqJvRb9Uw
UpOgDL1+SD92U0o1sAEeFwOozEpaNxluMmq0uNvGHHUeFaN92DC/i1mDYpSnKwkw6NpVhgv953If
O9F9GKLGboOAsl9t7IcgBos1U69QsrzEphR1wKbqI+phDRq6duPolXPoUTpuhswR6zopEr8jwf2A
mARbxdAZQDHJUuhN9CRTtFxRJExuRrqnk85aagqB7QHTuS6Lqd8P8v7RTcPBqRoK7AEA5dpRSQqR
h9BJFmtHvNJmycLuqOXPb1OY0b5fRmDS+pRvyfTZ9dZsb+yxEFua8Mi/g/xrUgHrnVX3DkAHJDu7
3FdM7jR7xpqw4NCnhdIyHpO/GBQSiL+bYoc4Kdz4G7DikW/ULlpsBDtrSyvd65CZ78mIw00z6NFp
hFyCYXI2WSC4AGllwdt2WQ2NWhaclWFvqSy3ezy+a5QK83E+TVHl3qjzK9fHjAejOjt2ZB0pL+JA
Mwk17YBK+LT8MF1RgA4BsPT7pKH1/1ZHDCsaNW3RfxJoha1gKs6RThzHbw+aPa2nDr3QYs5XeeP2
e8t1tHPoqs/5iDvDoDUOiaqzOTJlsNcaEGE6zYnripU491uKthqWdwA2hFy/TbeYgXX7xELQ4oRE
MschbRwaI91eoauzUmJC6+BuozezWSDL27SwP/Z1NZ90a7roCmmuaOMbz64r44rGq3HVC7jgJLxS
+YDPsm0Xwn2sbKxvCkkxWvJbdG/T6W1sw1RnCjteffjlP/75X//xMv1n+FpCfKCvU7T//C+ev5Tk
TMRh1L17+s/7klJW/vZv/v2eH//FP8/xCyWr8lv3t+/avpZXz/lr+/5N8tv8+5PZ+u/fbv3cPf/w
xC9Aqs6X/rWZb19bpL1v34LfId/5//riL69vn3I/V6//+PBS9gXr9dtXojKKD7+/tP/6jw94Kd52
1G/7SX7+7y/KH/CPD/u2eX7N/vQPXhFc/+ODMH+1LNelP6caiNxNoX34ZXx9e8X4FX4A9ECWgY4p
TM368AsG8C7iH4lfsWGaOiVCYZsffmnLXv5Zd381ZMXPhVfiGKatig//+tE/HLw/DuYvBXPdMmbG
/I8P/Ibqt0Msf5Ots2Whmq6uuXwe+WU6r78838ZFyJu1/2MwI8imCmxbtUZscKaaup5/O2F+OF++
34Txk03I17/bxGC5nNc5m0jVa6N47jB7fbejf/9N329AFz/ZAvvw+y2UgRGpVolvoFvPPjruterP
59nvP4N1i71PnefcEUGa32e76KzvxH324FzZ67//Epr75y9h6BwqXXc51sJ1fvwSkZmwtMxRszdr
Gt+b8SCuq722izbhNjybfuMLD/25n/jIvH6y7b/Ywz9sWn617/ZwHBfzBLYSZ3oCm6382ub3P/lx
nG7vTxNDh1/oGpwmlibP3++3gNfYDlOVnTgfkj0j2Da4Mfbadt4QrryqtrBJ/MT7yTb/4qj+sE35
q7/7VcLO0waky+IB0lpN69BXvG71Yqw+VZ69Dn6yNSHPkXcXAr0XzdFU27QtIeS3+W5rA4kiU6aA
BVlj9fU+9369OvNfttc93U/WX6gorFyv2i3+uEm33Io9JLKr5wNsWu9bf3R8WkWrx7/fBX+51y1T
NyxbcHWq8uL97jvBu7aDxHFnb0H4SuIpJcgMf8vt32/lr3/5H1t5d+IaaZwWY0TTMmscIpi3tQrC
nSNt7P9+O7ocS/68ix3L0XH9CmaMP/6cxo0wxpBJ7lEM9B+d7ZPhIVRdQZdZoVD1htUNNdo9RfHD
3eVnZ9Nf78p/bZvOxI/bBidtjq7NrtRpu6lHKzy6+fPf/z7t73+fpr67SJywL9TF4vdBodvKQUjs
mLquB5/8bm/e/WRr8hv/93tTU+W3+e7kaDsiaOqeE9bZxqtXCMdb0qJX7a76yeDyl4cNCZtD5gHa
JNt9N7ombdNnVs+u6/2nYR+t9+W23jKV9Q0uAFI1V/Ga7HgPuY7HrG31kwvzr8Y2YRi6TX/WtTXr
3UmjUlIehcbWI0Fg+POi/OTsl3fxH/ejqwlhu6blao5puu8vsmAG7OZEM2IbbhzDvvuqMqNGQfik
PNLPMk7K1lmR7+IV2/Inh1D/029zNVNlq6z6VZNKybtDWDM7IwWWGSUKvtWy/pyAxCeV+iW/WjY2
f9K9abW6Gfwg2/QQ85/G9eJ7P7s9//RbvB/5oOXWmeBbDOvRR2r7TXkZ0apt2scn1UM4ubq9FQe0
l8/Bi/VE+XVrepH/9yez/qeT+d2eeDfWw0uqHdDW9L39ai/t4YWfX40+gmQGiH24eunX8MkGxe9P
gMNWX3+y+T9duXLzglubYRqOo5rvNr8UTqtqJZkg1Mi2zb47oeHfdpH/2V1dx77rUZ0/JLfRLcmR
30hQ3WQ/Ocn/fI29+wLvznK9wXMbKhjDaczuh32wjW6CrbbpH6N761BtEHV77bo9cRbQukVe0Hm0
RX/yJf48g3n3Jd5d6KhUKdkk7AUigbfV3n7SNhyHz7NvefeY4deNP7Qb1JDoSH+68T+Nz3jyDUs4
TGst1GXWu1udbndD4ehi8hooTOQct1/dMYdPg7b0J1edrb6/4dkqN3qbH8uoIhz3/baSMCJ2fuoa
YO0g0sCyVdE9aWWkJvd5vportbzT2rkkqVnYD1Y72IlP9Z6+bm9rItrg3I27A7KyyIRLJlOVTcfK
P6FeXqyt7bZcwg0piavKBpKvTY8kFyZYm5aU+PMiLJbGD3sqvSuEaI3mTSNNJr6Do2xK3ca5Ek81
xXfa+tUujJYUa69aDwauqRLMf4h+Q3YI0xWdkOIc46t5GOfU3eh2qx8tTNPcS8eFHDYRjuPnoI84
afHwwawIkjvqtPQC56mBlKlGTkXfVWrNgCBnKCF0fcGF1JL8STEH3t1tFw/Wl7nCELfOFXoaOK1b
8Y0cFUmtcMJM+6JKRaLnDm1Od6xty1tnGPphnzdJuOxUu8LD1oPkJAEjmNNhpelRqWxcBJQZss3U
oddRq6q2s/uWGhdB1wPBtqpo1yXlVJR6IkNDpZWfG6FAgO2oqRVwRXZA5YVPUAQCoLIcQA0lBULW
StsVCgwHHScSUF2rfZ5svV+jcYmBGpR0b4HvujR6B7eb+DQNdnnXFoTjBE6bfnWrAE2iNdbpRzjn
wStNaoopIsyVNd7kppB0Sw7jlCawvHVIiih64PDfDWWf+mI0HlIRD2jjcnePzTM44a2BDJ0o+cch
6M1NlAaOz5Izv2+oaONLNksEdwN4uTLOwlORkCifxpM9eLpjJZu+0w9NlNReopfY3SYuuWpGPG/1
l1CjzdLYkeGVU0fYgVlcE2llneMgwKNP6K+nghPhKxJAY1QNTR4XFG3Wj5/aJRAIf9JzFuWfLMOc
gd+THVCEo/DiBtOp2ss0tAneXNw2awNR53U7q1uZINcnZL4mC5+EWkQlBFm4nbLqdAVD35DPFVz/
NioIMx9cCiGscK2VOczjbR1QjXND13pUWpJYY9E0D8TfAlStXUVfJ7g095nrwPjWnOZhCMwWcVox
rDsgvCs6siXleBO4J2Gu63Ymj02ZTHVfFjiTYqOwKIzqJvDKKj/kIyRQaxbEBWdIOIag5IKNWwey
CIkPRTlmfpXUyDKdoPabxaS92unsMaMu98IgZTiFaXqxyQz1plwBkt5OgCqDhhCWBnZuR3oObnsX
LDXNskuaaTSpC31ZVyoVyRGMDaMjfMh+iLVD0Dtoh/BMr3K4Z5R5iDzVpzYk6EbR0O1LhfSqVYrh
bqLFe1nUABSIVXHcJUI+o6wN7kQbtm4FCcBcOCYwUaPsuu2NcCAtT8U1gMGczwBdixC9Urd9ZxbI
3IrC3LSxph4DNW0eOlGanpqH3avDpYcMIMT2tTLj2joNLXnghN2AuoLDv5tqgrOqZMKWSUn7qcWk
eYsuRZ7aSnQFtlR2ZS0yw5vOajeWNNqnicnpawBWhHJNTcuDjTNdLWGGCDALCZeesgJWnR0bXwsy
ekCGVUzjBrUlxmaQJdW4WYZ1pHXmJi8h4usWGYdV0ED4DSJLPMQLqa7CwtZst8ZIty1kGqJYV8BK
hn0TdsFHtcFPW1LoA+gxvk7qIZTMYGLkLZwPuTN6tvmqus/lQrCeccwwS3VIZEVHQBvl0aq4RYaD
bndD9B6lVeeRZfR06uZdPlwHNoE1wVU/7meE5jgM6Obfh1wtGUl9yYs2If1GMq5sTUNDMvoQ5Vcg
ldUAajgQxutZPPdtchGhfr1YsYaV3kk86JxL9G2xcr+O0ZRK/EXlnEAQrZTZ9IY53qnWfAqS02DY
KDbwizEezvWZk6yAyNVa32DkI0NKcIM9DnHzTdWBhmanxb1rgn2CZaVbZ+pGK7fpvG2DFX0x4ptw
XBvqeSHCicj6YKdxWwFLvNTjujOTy2g2W40zzaYPiInFSDyWMfAB7Aw19qx0F7fb6Gh+w3uzVnL4
7YnGKT6G66JO9iGDwHqEvBrU+Sbui4e5KzY5nbmV6hiXaIS6jKjg6Ez1pwHgEhWKGMsmlsphuqpy
5YL4CgsOXMrEhXz1vCDUyqxjBjWsUFFep3sHnGVv75px22QXu85Jv3kdndfIeFYcx1u4JTn0M2Ii
eI3qtZ7s67Rv+Z39ivELQ4xA+JWOm9rBHwZVb2N1auaV7jcGVC+ApqfSfXXE7VCCuajORn/I529U
xG4APpADeg18eWdqrHXESwHk2HNlg03KgQwqxPTUQAsee8JAhvSZxdgKHINsagARuqvTdLsYaC1o
gN0a7XakIaj5pr5d4BwwsLG2dtwvDt7n1L7k6scu+5yK3VDhg4THUhTPU/eSoNWfnatodG8RkcOZ
aLd0cLgRiAM5iWA6mvxo4pPlhuEclwqBnfbcVACLxZViv6S0a9ToSQ1zBNhfuuGxtr4CWN1JKYhg
hhLFW1EV+EGhQqg9/Ndb8l9XLnqYCN5IV6FknNfFMPi68QJPFkvzdq4SPyg3wXClhZ8s9VZhLuE4
r4CCOCwLYitZem/uRq4jQH6RsauJehM4KMYrKsXnqC8/MfHD0fQ5gqNDAwoPb/3R7V1K/xAFmJah
1LyxkZyMXXiVW90+GI6ldQFV2WaV4VB3zysyO3pj1WvJ2UqBndgXPQK94lhrq7p1QNSPT057p8YP
IfU3rGwdJn2ZakO0n0cWhBeM/VWcnLLyKVweR7KRktcqf8kbUj7A6ejzjUshHeki+ZW4LTFqlfgg
2+uBvO4EaJmRXDfZeLeAp+/CEllC85AO/aapo7PbNSV4DuuQjfj6W9BlnWncQV3fkMOMtTyDVyNJ
ze6VG2gPxrTQmlmch8hSb4pqfDKNgTw782oceyAVjkvElgEjgVksQfVZQo2/Loml7uwnlZS8m7LF
2u1UCaCowLex806W87GrUVlrBJohLsEXvkbRtsnCyjOEwfSl7jTfSdNdUjvXYad8JIsFYC3sWNEt
JIRpqKGc8qS4FgFHbTFdMFt3iJMSGfWporB7tJukGg8oW1EFooZg7jvPhGoFKm4cV2MUzokDYljv
I9KflRklKE9jorSrzqt0XedWgEHKmnUC1lo92MYuXodEE9XeZeIaP9B7N3VkTcHHQOsRb+ZKA3rU
JNeEkB9V2tbH8EtQOQs67mBhAq3F2eTcDC2AO8nEJNSmme1+r6RD/pwAPZww8gexzaBrJuhqjBL5
t6/V0Px2iV7bYChcgoOuG/ysH2v0IveBkN3gIQzy+zm2wsxLFfAma1UsA3kYWq3cLvjQ8l2adU38
aA1BowYgyjBkYFS30at6o8XiYw1lBB1urRvdfaz35rbSgLUiYgb09Nua7X+7GfP/U5tFp2xGP+q/
a7M0z/UPTRb59t+aLIbzq0UbQ7Wp5vy2nP93k8X51cWSxupStTSTIj3r+381Wexfhe2ohio0yMuq
7KZ812jh7ZZF/C9hD5bqGv+TRouw35eYhUXnh6AHXdhoRqihv1tfZ7lBMFygFkw8gckYQcC5O20U
5CznxelNBTcL7EEG9xkCqTKh/rEvI3N832qM9B7oG+mKmnO0ucCuBzL/NqpIxD40dRPvLJTazOxX
ip4EPl1/GylYUOztzrC3pF7Wty5OefrdTMboI89YVV8N7LBAfoeHBq0n/iu72yYmHrtl7pn3h6rF
va437rq5vM6YkC5B2D91ekNnnzGp1azoKlyuY6FphxBP6M5Fn7vEaeBXpZMc9c5APgpM+4oA9K0W
CxwPKTbbwgUcZLYC7H8g5IrDUDbapCcPOYRwxXaTr0PeQ1dUzY9ZExxL0lVoSzNjQ7YR3mpKFN4K
bEE+pgGi4902JTxmfiBvdzjYhdX4DbjW56Hdp7FrflYYyNagmR6sMGkkaTK7mH12p02pfuxRrm4R
BtHAcIb8UssXrearFmk63rveOOhWqeIWJwUnJAkETr71qRxIRzfG2IONqB0iTis/DfBp2IRu7au2
sLCyGbvCclAYK0LzkSCOfgGWHWKfVYFWGyoSSXD9a+ZmasL6JlpMAhJTKwRvDF0bcymearwBNAi7
wx8PSaR3h0FDi0GYaL2NI9wJM18d073dHoi/VZFfprg/1JqnpP0cuLMy5cr6fZo4aBMMpIF4ctxt
QRv74BTpVz1exstigEphHRHvCUKg3Sz/FgT6NyVCya4JlZkEETjuDNOQ1K47gtgnr+gVqHZ8zC1G
a5wa0Kp3ikWS15QxZRxtGImh0zdX2HvutJAQKrqty+qty5+5xknnhJM249rHkYmpTap5IC843lgm
LXsZlM3bg55CXiosFrhxwuIbOXd3XztWAAruxZm09n4iRWix7PlOA2qIKFa/mK7ZPDiBcgVEybqO
jKrfuGUZIvse3PMokFXPRRJsQvhF5zmxIQSk1QYAy3h0wvD3ByDFXC8zats4G7fakMcShLhgE8RV
aWKvLKqPjXRb6tJ32UsHZiK9mNjP7hhGlC3OWQ1VDo5N0pLxbkoX5yL9nGTC4FvH4ulIr2chXZ+R
9H/W0glaS08oYqMGQhI+UQ3DqJDO0ZCajnSSdtJTColS2TaoFyrsppVOWqGCunduKzzUTpdtLYN7
YoNAgYD3j6YLTof0dD4IKysRMaWXYG4tpcuV+K8TDT3jqEoH7CC9sFAg11gmo1MgfbJIYAbwwHhn
w3o+KJhpB+mqTaW/1pFO20l6bhXpvqUONBOn6V5CCulrLdSZvCfYHOHDJLMBUSwDQuZIR28SaXdI
7HPp9G2l57eT7t8YG7CVvQzSFTxKf3CFURhU/bAl3wsLyZuLWPqJsxhhe+PeaBiNI+k4dqT3eMSE
rGNGVqUrmTrQepI+5Vk6lkOCBFmv+2g26nXxZmvOMHIcqrf/bd6Mz730QBfSDf3dS7H0U789D13p
oMZK/cef3v6eyne8/e23D5ulI9vBeby34qo8vD1AzR1wWdbtSkhfdyM93GGNufvt//qUcKhVqxuP
mm67vpapeMLl+wbmSICflsvACeyN0mJuSmN6KX3mMA2ZQf3x/O1l3ZJmdFu+6e2VtwdFutZV7OsL
Nna8VYb/x2tvb+2XT+TgoGWZl3k7oJa5q/UIDnNMXhLL3PA+Cnr3TveSrFL3CGNDb5LOe6flnmGK
Tjuwa8N7UebVdlbDfv32dDG/La5rnqmlnkGE9hBoYhKg74eqOAODJtxZPsNVD3NT35ZlzlGqTAPy
L0QAEzSASRUIMyu0gBZsQCb5ATMeJS+VTAHco7chKqpNI3kDEeCBPKoo1oMiUCSTgAxO54rwO/Cg
8b0huQWDJBjUoAxIYSSZZm4fVUk5sMAdtCPcg1gSEJyo25qSiZAAR5AKV+pHArmegcdPEhQ0yVJg
oWHhmPNmiiSStdDaUBdwHeFUiR6WAfZZQuojeIZechrsVrlpADcwEaBe3/sFQAd4gVi8JeNh2AHi
f5JqSz4GBkQMDKKQVAi7XJtAIgCX8CawEUTY3GpgJEZwEm1MAIVOCRk2ymNKu46U+/oLF/hDCooi
16x7EzRFB6KiB1UxSWYFXeVjAcTCMY0Dxmuk/vgEKjAXMWlyq/5WKZsrIkwg7goKn3X+5Jjq05Ro
iBa92sbGr7ZXeL65Jz9ZRFZ7+HyumfhetMG+hMT4VhEyACAc7dQR/ABjHzhHBqQjlrQOKDyvlpyw
gPGwJM9jAuxBoG66ckF9qCA/apgv3b2JkM0GB9KDBdEkH0QHFNJJZsZqlPSQGIyIBU4ERCiOgQW1
n9TVmpdsUHZhMd2gMrzNcPQE5ZcWOIn8GKQZ3zqdXBFJLwGo4SeSZ9JIsgn44mvXqCh+BWvqKNRg
rP5WgF4AiaKBRulApJiNdp+BTMmQFVLvZCRAZXfE8wh0meMiOSs2wBUD8AoYdvD+2JLqeIdh4hb5
9iVMD0UyPQf6wk25HG5y434Bh7aiU3tvAXgJ6+oeKz0mqMZ3AcAIQDAZQJgAMAwRc98yQDEU0luw
MR34mFhyZIQkynCV4ZAEMtPpPkwdfwA9Y0oGDZ5Ognbx3rPyvI7B1KiSV1MCrukB2CyAbGzeRamb
heV8343x9TBhugZ4E9qkM6dHBxzOAhaHhLZdBSZnBJdjEe0DPGcBohOM9sFWoerg8HkNAW/akrdj
GrzJWnYQjJ8SbnxJTx2sV1mwUxeOW5z3goQo3Z2/TRAiWSuRyjYRYaQr0xOxf4wrFAQ1qoKteLM4
qf7g6p8K9qAKLCgGGqRQ6GolRWiSPCGBeNQULjEOvjbUuz4X3jJOXg+GqJ25tALARCWAIgtQkQaw
iIClJ10SjFzJMsLSL8lGyEgJJA+AHQE9wjBjYOGQJKQw4M4kJB0pkZykAGBSATgJVN8uBaQUSKJS
JNlKWWTdFEv2mI9gEYinkwymRdKYyBqbKDJe65LTVEpiE+EJXgXCqZEsJwsRbADcqZOUp0nynlxJ
fqokA2rA+CmZUK2kQ02d5ERJYtQqAh6lA5HqgUk5QKVK4FKQWD7N4QEr1ANy9QeCQKZVBYwqBUol
JJ3KAFMVS14VcRIuKL34kyFZVjpQqzxh7grjapS0qwbslQn+6v9ydx7djStbmv1FWAsuYKb0XqIk
yk2wlMpMeBPwwK+vHVTVu+/V6p71qAdXN0mRFEWRQMQ539l7BoPFfMpH74LFAo8FlxtXM8CsHnDW
IHjH66C0bMXU8iPoWjqYrQHcVqm4Ww0ALgpIT4YicpVYoRSha1SsrkJRu3CqrEF5XQC2F8wW598e
gK8Y0FeiiF+sqpc5CLA8ggVmC6hgU5eeRyGfTHBhQnHDWMEC41MsMd52YKLSF+q2y0bRxuAydctc
EcgKUGQCJNkEmoxpXAtiKcQQL2ZKV/HLSkBmugKaKbKZVIwzE9hZCfRM6sy/A75cAgs9BIqL1rEx
U8uBkymYNVfsNHZFz/Ub88b8ZUCrAZOAi6Joax7YNUfx15jsVAv33wlgtnGE0JbasNoYOQAlygR6
zLIzBucWK67bbMo3OGXrBOBbrVTexYcOBk6PeQUmRYYLK95soOIykHFCseN6RZHzwcmZYOVs8HLq
sSS4uUpx5xAa3DRAdIMi0sWg6TIQdW0Pqy4yzQcLeF2hKHYtODvUBiB+5u0I5m4GdxdOcO8cAHgT
o245e4QaMB7lEBSmkPIYShCKnJcrhl7avdgg9ax5vM2KsTcA22uB7s3A93JF4bM7eYmj8U+l+HyM
dL+UAPt8wH0hTqyFHsdvSbyP++QdxdEN89efPjGfWq1beYoAODg5aiFxc0AD5gyvjYoVaChooKIH
1mAEZy/cBq28+Kn4JnMO4st5lO9RaO88RdGNWGt6QAkDxz4NQAoN5m7pZuHD5jRuo6RXNEMO9IvI
hG9YKtKhqZiHAZ/smQJv9joDRAxdFuruH7BNnzSI6gWzjXoHQXTkw+Lbw0sUGbwM7gXgwcmN9FsM
eJFE9Uqrs5Uze29pkvxm5OvJ1trf86Yd7CffkPuKdthCzFWy8msmPiIS86bZw/kgwdZW1aJhygmX
8EkAheS4QicUZ4+iRXZgIyn9Mg4NRxLi9UqxLtP4m89HvsoATnqKPBmAoFy4ikbZuc6165onACu/
ND3qltCiUZmDsOSDmKkFC5/BCcAl9atzKYbPLBAVFch4SdXwr4Q0pjNbPtf+ygKVaYDMrBU7MxbV
rzC9FuyR2U3waWPne6vAbc5gNxXrEqnj9zjLa9h+8QMvQ5ydh8E55yY0/CqE7l+9FOlJz41rJ9jv
m5Iu5txyZsHdzh/FCdkXaG/0tdRgB+TJPCEQlqTv7Kd6y/4b+Oar1UdrMzKP86CVC/VSm8T506S9
tlm0mzxGlruI4TOouOBJbTClUvf2phRnV72dJbWK+NIBNfWBm9Zps+PcOOb7sSwKmKcnQXnXisxT
3fePznSbR+zk6gGtkra1VYubbXzaAFWFmzwmAFYdQKsmu9QJ8GrT73LFYY1GnY0YaNZ+gNHalode
pc8DRW+lIZcx89WTaX9pFTQAzGuuv/tAX3PT+4W+5DwBgy051SwS8LAemNgCXKzF8SOc4z9Ufj44
x0GRpAW6lCBmgXufdZCzjWLPWopCS4M3WUrAtBOAWpFqJxNgrQu4trgTbBXLNgJq2yq6LSK3YwLu
1gV724K/zRQHVwDEZcacEQUIucGsX9u6filA5xY+TezeJZdTWPqTAK9bK85ul7dPU7qKwe9mKW0d
aLwUCf7Uis+b3Em9IHsxEsPuVRRfNEacDAD7jgB+S3h/vatfeysXD3h9Pji/VNxkPbR9uyKrte28
CeldGa7FnR+sSMKxYgrPTwWA4b62X4Lyvg9sl/phDOf2RKQd8J0Zh2/NhAKiYP56SBOwEXNtLmeZ
/9YWxeTaq0oRjkOZblhVR6uE8942C+Eg93SAFlKxkSMgyST7q80kujcDfDJzIjQqt2Og9yfTWk9e
zggEuOVZcZdDK+HPbZewmL38jLb+ndpk/V4PprVCa5GYmbXBSXFyFdE5AO0cgXgO/WYFI+1ixVF0
ZKqC7p82P1AFWArw0LbiRIP7fOgVOVoqhnQ/QZP2FVfaKPLHVpGmc8WctoBPS2lWrz44agcsdaf4
1DGg6kYRq1UBJQVh7SqWteZAtZ4U3zpWpOtZMa8Ni/MkBdBLrnjYuiJjly6M7EjRssMCbrahCNqO
Ymn3QLUzRdcu02/qjTk9hRHyKwBuQYP4tQLJDQQnWvSK0p0pXrenfSYiKShg0tXme+yqYHv3trHN
Fe07UdzvfSNhgBO3KI4UL144FadAwg26Z8hoYB1l2WPL7GOdUDPTwlinjJTl65lExzKCEBnW6bTJ
8GBICZsbLnk11DeN2BajfNtRXpnGI1/aQDK31K8qWO8P9PMX6A6AYzCFBS4u3em1fMiCdly3bvlp
VA66DFp8KBYh149AyAQSLbrvmP0kjT4tgF5q/zYailqxsOp9Q9uqSopu0zjl2tSadaxY7Yaitjvg
2yPFcSeVgypn7LFGs28aBMsgs7Fe6s4wTyUKIGavXQbRR3EQ4tXUDLr56BRi4PG1osgbsJNKxZWf
FGG+Vqz5QVHnbfDzk+LQh8yl6aJr9s17Bp0QHID2p4/7FaUz1oqBcWkV0555pRPDm2Atod0bYO8r
xb8nxiM3jWLi036x4YbCydcB5jeA80dF0HcVSz8Fqo/aoFrphv9NEYlCE+B9nAYFabQQzRxMfj7M
nzIyMMt4bDRD22PtNmRnTTj6akjwggsr+MtmcVIlmCdfkf875QBwkAFUSAFsZQfo8oNfD/pq+jKZ
TNhoSSMWYNPefOUVsBEMwOye17FyDsiaKlWvPAR+jJEgQ00wKEeBZ9C6V9YCaH8UMIYR92rhb4Ry
G0BeSheR/WjTDSBNB4EKHAgiBIwIlVIj+EZ/mpQsYfCH98Gb02XeMO3LMsYv8t+hjWAhxbTgyGYP
Q5JT2WRBoEPGgBWet15+oak6kZMK/gAwxNugDA6G2FfK6OCjdihQPOjK9WAr64NE/zApD4SLECIP
YNv63WOsTBGOckYQN/vwkEgYb7PpYZQwUW/OSQuUtV4KO9aXqWwfRdyHm3ay8L3lxAZKM/iyTdYs
bYy3AkRYxZYClwXIj6MbDrd0LLdIWqErmxiomCFc1CDYWW9hHpO4MRhJAwQtv2UY24sGB/jB0mBy
G9jVHIYLsCzNq7HDtmF1gE8h7EiQycg4koyBLOgqOoPdyA4JR5nNk6f8HaEyefRwkiH5UagW5K4V
GIN9gg5UTWWdUiNVpZZh74foDbBgkB3KimsxEVurT1bTnlNlFPH1+uAO0QdTnGQQQTNz8CrJICkT
iYGSpKuqV2Jz9IltpsmiqeNp9w4jbI581Q3tUASbTBlO+L83AoyQTZovjML8qpvuuVBWFMTW1N5y
9giDD2BtNrCnNGhUks58I3rFSXie1T71oUsP9P35XZGEKA/LHGJkSVGz1C7imJ4OLK11Q7lbtHT8
YyFz6ZC6lMhdwvxdonppBIfXtJfTii1E2UePfuURnpteG+sgk4WrjDH8dm9tHiSrdOzESpPtez7k
9HXsnmWFcs6Qp1y4ykLjVowuex7c2xFjhxamHqScGwnHYguguyJi1l4dokVklQZn38T6aU5MjiYw
NOF6I8JhRQXfWrlx/K5hQ+n9bfCroM4pUOhAgd8Xvn3mLLEDzLTJbXsVAHwwsbH4PewFhswR8oyI
efC8b0NEVXQ+b5YzlYvW23Y1B4I28P9OmUYxFOh/o59r+F6u96lhNqJR8j1oI2KaUcA1as92Ojym
A9JA62kOMLvl4SUmYqT+nbtozRANgVc8B4iHsgoBUTAQXEBJxPqINBVUJAfhhNwRJj9KTbwOiIw6
1l9ojdgY46wXv5g1BRGduZcWAVIKwDbGGMQk98ahl2DSh3AiXZUaF1KS17CsBxb2J/XUXCxDMb+f
SK1HO6suBg4fWYkrtc1FwgeyTQYOISWpx5iDQ5CNRBUwPGkNBSrrSh2DRkazcyL7TY8dCqlkG+Gm
HCdsUJLwb4MdqrGaGwtrVhRrhvTPvS2eqb59zzilzPEqqeuhWNwPHs0T9SrMmnzxcFFZHuGSRuwJ
YvgufkSMVa5SVzEyXCiVFcJFYkM2equcjKSF78pR4qtysnYp5AHq6JxhnUe4DlikOWtjzAK6eZC9
+0ZpaBNg1JKYtRyWV/ME57h/spV4q0sIcJkP6sc1eLky/FyEyDYcnWDdPpGkeOqVxivmF4KizwYV
wxfF3ovDEJjGEknDAFYpFRgZtwkAA7Cp6gv250cORnLqJ4N2VmXtu0Ht5JVazOpnuTTtDxd2KHEI
JGwojECzaRvXZeK6/gTruw8AIzI9tLWxl+EFgPYwUqAIQIHhZ/BWsYHsbJwJNuDkZkPo73MEteQ8
gqVvcCIT9iW02D3hIYID8Jj1yUafnf1I6CSeVj078pyXLcO7ZuNf6+09UY3XsGl3nEpehldahXvd
QijGG6qUhLk741GjNSUxu9XKke2sxnA8l3jfaFmuHVwVNj44Fy/c7OOHG4btaCc7TO5JMR7rHMNe
PX+PhfbIfO5FxzInvUcd55yIhw92cOve5KgZVWdAH8cuyqE0Q4FhktUQUQGhD/STShXZEpQjXYIH
SFaPNLyP5HYgbRxNNHgl6azUZMshEeR1nbEPlTFP2Q2RU18ocR7ceV7BROCIap8r+CRhOlzyCqmV
iUeTo/U2LEJrlaLnC9H05UTkkfYxKn81lcXPcPqHyJoVqHk7W/UTc9vKHuZTm7DBmjKYDg7A25BJ
PeZIAqOwf7TT5Luf3IdAhNdZpMSKLIad7WuOZFB3sA26aAdH9IM6GkJGq9lGy3OgV1CwjLMoh+/I
kheDLTaH/29/qnep736kQr5nhnHKeE4Rb7gq7M5Flzw2Fdtwv/9FTI8jtc4osrIrjIeJtlsjsycW
xHDcHlD1rWrOxp7KDE8cdjsMHglQrmjHB/JFCSvTeqO54TEc6dPL7iDM9jOI50OM/DWqu1Wib/wI
UkxGU5aiNB+t1aS7r8mgH9XzcDi0OqwhdeCLVb4MjWFjI5E0kEm6SCUb5JKt9uGjmsxQTg7zu7Ib
Gn6Is8q4ltARsNrtFA4PMjQnENSVPQpLhAXUgOal0cZHcyDG6IbPjsNbX8bGC7oYADbIfsyPbmyp
S6oYdNEmW8/XvvlFW2XRrEbtqISKBnrNqMpPFZ43b97affVsu4O9jVBFdkrLSf5yGJtf6nadMwAN
La/UIS++fcgltNkiF0jPlOgzoVXcHWb0nzkMGW9w33S0oI1XvkxoQl0qfVRFPdyhERJRWDg79Sqm
A9i0SrCkbZa1xo6wFtsJCWmfvRgoSdUz1DvrQIHzgY31G0ullevHJ69ydmyLmyVAIWSmLTsedKcJ
2tMmRyiHMtW0WIp4l6xzX2zhHN0W26Q9f2EMjTl5Vs+9lj4C/yNfpO8BIZzNmuCZ4Tz7EfqQ1sgf
5j5YAfebIsj7afKrN4ZHW5onR/lba2VyNdA8KLMr3Sx/DSUMqSDa1yz1/SUZ9o0bmZi4WLuUuv1X
V67Y0MMam8m3sYdrVtUIWTJo+0bx2Ohuu7TrGGeqkxwMz1tUXWOwQTfg2RjslsLyu3UZxu8MauTY
SgOwvbCJ7W2j3LakR8LVnA2fxdAw8XuPHcTJY9sT+w5KD8Ch8uQGaXOF15neNOXQJftM5Fx5dWdl
2C2Ua5dO4TlIHjMTB2+pbLxVV3146Hkb5emFn4dJAYBgi8IXMrZ5mJXVN5IFCjNjPbr4fiVniaWp
HMCMHxKIqRSQCEGwSxN+2ZT++6DUwS4O4RaZcDOGTy0F6tnBMux4nHArZR62yreGBeEqdakr6MiJ
c4mleBj4IpS5uERhHDu4jKuo/K6MlzRGXW81lZKwdc8e+uNAeZAnZUS2hvIbjOLWSiTUgJkXJFf+
5J7AJ70ItuckMmflWI5HGMGpG0LaKA0MzMrF3CNlJntDBHsiWapEDKs+PDXK4DzquJwDmApLaQE6
52BEM6DD4Vxk0ymVEBsDQQd6MN4GevCnOGc3zKqfF+QUzoBdDWtXQobaWVSmaxTTSKXKdYZ0OlH2
6ew7keCNZ6TUpbJTh7xzt2MFY85W7mogdjtmQ+ajmf52kVsnynIdshLfpsp8TVMV4UxJ08FhTZSD
kXEiowNgwGkPPF5Z4x00AtbTtFGUN0QV/D4zZdu24RStJwTcBB0eI5MUCGLuvNZ6xgSaN1+wKfeJ
/bDJrui74PMuEXu7mneynf5otMNTrczf1YADPK3mZ4VmB1yCH3xQpnATZXij3OGgyqLVpHziHWJx
soSXUGN+s4aJM8WTsU7KemVOqIy6uVrnzOmsppLTXmU1kMf6ge17KIDTQwNkf+BwxsNxPiQNsxjd
MvWxn3do0A2fkCkgBxYoypHOu9NYa2b8rlYhmo1HfUCoXiizujubdJBcfd00PnZU9gsdb9XDzMAK
XQjc7IOytEsaqU73iou7XLHlu8C42LI4+GtV3SFwKuuQwV3AiNcseT4S9J3zUMI+2cL7OVWsK3R0
8SO1UJoJPWCead2SrlllYZAsqip4IVn/VLInpKbQnrR4/B3nBlA3Zaaf74568HurVJ6o8fonicae
zCcTqJSwz5OG9Zn84lsP5myNeuxcY2NYeA3181IPTr1IGEbB/psHjDokDluNOGAIgwd4QEsOgare
lnb6HIVpfhL1KY1qbR/P82MN1+oQQPtg6/o2i/mAv9VadVlZQod+YlvGDJs+0n2yBFxO2yWvwnFh
kQWpTp0iL3etGVRs7PtnL5ifNaMjeGS03ZqpvekQV/VfL5pXoVfT5B6DXUPLphp6/VuWyzTJxBVs
acApPGfUR2COi7W3ymyLNe+qP3Vuv4YTi88w8DdJ5UYPvW4eQyvCeePLL6SpCe3v9yGyx7Wcko2t
CRLphoLEZBrkevsyedp+Tkf9ZSCPLgPjI/SaJ1GRnR2HxECettMbdkB+Un8F8Z/OS5/KALNpBxm4
s/VhNUzUIaQ+Aq5uLkMDEyfHzhuA8VlqDa2wxAAXEhcA/VvJMYYhmSf4iGQokn4nObVvReKerdwF
MEW43+0r7D0TA+kWPUeZhSsthcpZBd1D7ImTKRvMqQT4N53Cb/t2QkqPBtMoIufQ9eFvl2TT1Azf
hiniR89NPkcfpCF/obVvhfYKGd+WpnnKGnWtNRUl9zjej+zUll1TPROvnOl3A8szUiyYdafZjzWQ
uooYxnHsjL92g8rY8prDxKIw1cH4jDn8OaG7+9QzHLagrNeruPzASFYtc92/YTVjvWgyXnAWU7b3
zPzSp/NB44TN2MMhju3mVauS06Cje+zk9J5XMTMYmb9ukJvVBZBs4tZfFfiVdZE7X4LduZ+m+5rE
QUA1jrUwqQkLflomQ40fFFwii/d0PATGZnrVhXgKR6IG+diChHMykItRd82tlvWK5YZrGZkI8coC
8g/jA543/M0tXrGAnkmavXECSLeSe6GaZUAh7NwL+3iC1IyM9KRK+D9hsiRkOC8YVpmG2Z1y88Kg
d7f06drvQ9uCml99+3RETobpfAHjstgjZjcoZumqmEG9FRD0Qn7TlVc45SNqncX9H7yD6Lvqlbdt
XAPwmENysjAKjm2MhQsWu0tIPDFUJefiji3vk7pD9wIPlLMhKzgHcrDM+ciUPbQ1sv/XyKqZ26Oi
mBcwOMsu/FWXnbb2rJjcvf975i9i9LtMb+yrIJBEo4R1Nquv3qAG3keMDIQTHbgIRzGvCA+DqyQo
o61X2PWGjmC2nKPhAGbPWOY9b4tCQ2PpsY9YWWV7s72Hoc5ficKyaCopf1du1tB+TFkQz84xb/xb
W+kpBQ55anMS/dTjnj0t/0OClgm3cYqPmLxv2szAbhobuLk4D3rDwk3fnXkWm9KnI+j2pnv0/eCE
/TPErhhcqaKUMiKEF8Q3MXZ/bLuNlmRCiYho9cPsBcsgaIuXwPxOmRRluyyPTHAY4DbmWHD8F9U7
5+496HB3Y8JJxslo0IvqMCIw/M0gWgeiujPXjs+UJP2zd92y9L1ZhRFlNTwcmZVv3wJ9fPbLgogX
mzQZlCcxDc+G4ZK7EjxS0PMGLQNzTTWWWEHMJ67noHmM/PZKaQBWrUajuQAxvy3JhO76pnkvhdPu
6NraFMtC3lUQWKYBopaoOPGx/w6knu4ap2A/QJNysk+9T+KiMkFf2IOSHMWfRR+fKSBBVMvGJ2E2
DCLlDdFGH4a89F91kx9lVjRB+EMpb3X3bg9dserSEod94xCuYLKinwIqb/70wJzlr6hisyr1+jI2
rgQ+VgBS7Ug4+pWk8KX1J9ExAFeLitWqPBoG8Fy7YkpPIeJaI/7NfMJJMN/paqG2HwTbyLKBJpWE
3zoqla3udOXGTwo6OWRGgqK75PBB11OaUigl4mqXdsDZgeXryPZXyCi8RIRF6crdyEw5axFbT8bw
jY2Og1eZPlI9/ls36baMm3nfN/2vXKePmkk+VW5pjivH3cbecLRz8zkUJCv9xt1pLK4hasBZqyZU
I2EB5p7l+FQwtepSVqy75APQSLhKgqBe4eNrWo0ye+IOi6iPgGPiUrPnjelH+dIa1x4e01UyKii7
zdSayeIxqhJ3negUA/piO5oUBQGJhRZ069ykLlmayefQeDujZzBWHzvtOEt/6xBxWLdT8kuQLVsN
MyuT1B/3wXvM8WrB8LnLFCNYY+EESzuIxx0r9kdNt9FrztEKGJa+Ef4UgJOdQOx7HH11fvtWxDvG
hOdDYJhrtkfdKi2ifiNzhu1i+ymyy0tGDG8Vxpep2Ggk4pZVNzEBMvDOHlqNWCHudIsXyjRPuqCv
2Za8AKMzsoG0hq2cjO/ai59tNdbX9uT5puDvUKYkw5gfXjlj/Cas5hw76I49ldQa0l1qpquo+DVa
wl1MEWUeur8Gqyj/c4qOeBDN7ySVtE0Hs2DZOUiOEoi/56abHvo6FZxkWOc2FvksB0yd5blfQc1x
Ljs0/P8tqxr8RlYmX6YQ5K0/J/pjrHfs4Vq1dmW53RoRQaycBXCjEeLs52RitocMWJFo44ebjP0i
iIxoHfqGv++N6q1F+HdM49baYKAbKoJyLAUaWb9O7tR/wmbAocWO5rlkpLHEAE7Dqeso5QcUA+On
OfG9m6FmqqtJO2Th5JwymY9HL6Px4mVYvqXhUL+YFFuTIk2nW8e51cNdN4blKoL9sKEH31/iWL+Z
s1cwdqXOORUI0yMgMzqYfAirnlnZsmeApu47L946hbBOMmQr2+Vnj6SyXTcnN2u9dmUlWX5mc0QB
IkfXUJqYv3OTkcTap29UeMX8NQ/Bb0jI09MYdDHnoDSgmWzOX76ESEqEgbnrQX/gPKBtBujvu2Qm
A9Ak1OaGpLBp8/zPF78mfgxE31swUh+fkzB/0fq82mnDFJ/vVxHItBcD+Ot1Io2Sj5gmweTaPpLp
MQFDJ2J6r+BKJ6inQ5rjg6o2SRx0b5pBdTGK9WKXGkP31mXU//1E9y8eA/VvNE5as/0DcTl9GMph
vJQlQ9rsmdo3TWcTY4uBVjrV80o6w95utPZoTUJB4EuzPd4vO+rKUBZc2cWBtxiNajzkeaAddMlU
l5Z35VsGXTA3ArkdWNvui3b4jIOeXbkt4m2XpgOiTKO6ZtTWFnTbOzfXOSmTlUK/zpdyAD3L/LSx
7I28uIb+LqgllYlS3PLUqQnWMPnQzHJlyw87KqKTObBwJ5dwdsvOPwdjOe/1ITx7ZpaezN4PDxWr
Yo35DnrhYJzVr6ZHkzzORsXrFpo/l1AF18f79SMal59/aaVID7rSrg1GfmCkWw1s8y/C8wnZeD1e
9b5OMFN98Z0sOZSh3LaBIC/aus1T/GgMbf63bFhS+2Zp3VzKQULEzdJPC1rvtRMcQgTtm7qsvTUU
C06ZrPcrcZOlWdxgXNvTsOd0Jdkp5N5LbR1mip43t55mxHhPpAPt21hIiqaGytPnn11jWreYtlvP
mmDJhP17H0UvVc4iiTMju/xErCxPz0EH9xExpViwXGDIQ5bVswlQm4Eawi2BqbfU4Jz5GSikZ0RW
y5rSfI3ZJx9IBpBHcboXC9Alxxl3K93AWZuzTF/wmEIwZVUCmz1IXsYwi6/VyK7fZrWVqC8M/z8z
shRf7lcZrbcKGskey06cbT404oWVzwoCwrSuACfwR5ucl5apOXLrg7vw1cWsHcyLY4XP92/SAt+U
g0ge7eKDZJv7Upup9+LzJM3cL69Uz70XICUAC+ohOA0Du9Ukia6BpBwVxaLFnJAEL74ft2tnZJzb
yiz/JcoLRqR9Evglv19ni+jaFfzuhlATn1alvSSiaS9a5N7ul0Aj1E+59JaQDzclOZPrpJGwHsvf
JlT7555tKOu76EIgzXy4fwv0wmo0++fcYF/lal18o7IPN76w9X1nMFYYG6bHC+GzcVLflZR9S3hb
VDVYgMi2S28jJ3X04ziPCitKb7Xv58dakk+9X2x5GQu9PYux4rilZ7cRIvUj1J7D/ZIj/fG5o55c
1KH/3Hg3ZtByzJjfIuV90cds/6Zxrm+T5myqLDevkQyZA+3ExU0Sg9Bmvu30vL2Zhvwwuxwfobok
W8X8FZ17Gl3R3Fw+IQvah9rGMfIbUHC6ewXbr9bq2sP9IjpAKLQJfwZfa7pb3Zc0ODUfi4VNvBYC
wHBrRw7+ZUG59n5xHKcC3KYWbzOcF7exm4HUufYj/iNjGVfhdHPyvtwkbRluxqSdbl4isPoGarRk
o2u9dg7rMeXvz5fGE88Cqsqx1bL0ygvO9QZhoF7m7f5+3f1mmp5kWEnCYfvPdVUfyVVjDrDG//Vw
ehdZ60rAvv7n8QjW1tueQtLyn+vKrC7Ro9Hh+OfxZNW0R3OMbv9cRdVXnCsjYwv1P084iEhYauHP
c/t5vur3qOZ8OSdB/PDPVTpGn4bg9GmSZYhPppf4KJA1VsPFq8L04f4lhTf94KCoSmKycD9fQs9/
YFwNB2rw31dZrHsf6+zx/v1KgC0fG/ikHaTThylOmc/rZvbxeH7JQAguWq7MHmaaGQsmWdrt/Yau
w6AXUTpMkFpYXNtSrKXXscpSl+5fCoo+WViYJ7Y7bzawDgAmJmPNOfSgBPr6L3bW17nWq5sFmZn+
hp5tqY7CTZStv/eq5kGavf2NkOS7RPzxkmbRvEV7LXbFxFHOo+Sh1k7zuaKWiE2Byez7xfsXWpkz
ibYQt5a6SVkRuG40VAr/XPe/bqdX6UeYN/nu3x5E3f/+SPfrMkrMvKHj4/96DI0lwzlxa+fUxszJ
c+Hnof/10+8X7Soz95XGH/A/r//ntmmSRlvGHCk//+eDJJPfsSAZLJdDQEv6/l/fNuU8sRvPLWzy
MbRj1sTc8v79nzsx9PNFlAidW3GWuWje9AlCd93Wt8azh0ffKW73q7HGTfuwYpzqflFwSlmxhdJ2
94tVMH/Sn7ce4rasXqX9YE15+1a1PWTcriC/qR55MnTYb20wr+/f1TK7W5KtCI9C3bht8BMxLfik
xSUeC8FnWN2pLPX5CO89W97vBKo43NBWy7f3OzFmyLaZvM9ZanP7ZtK9qEXe3VAidY9Ja/w897ot
hn1QUU6438mdmc/oOivc3+9UO9oH9UDnwU3b/LUFtqF+blqW3tkv6U7d76NLBneypAKOoJ5srJw4
ZctG/n6R8uYBl+r4FI1F9lzU6e7+yIgNxyPRrWBhFzvC/3ZJ2uXb4ZbXrNCy5za1eS2aol+3tZU/
t2UdP1nBUwkx4fl+A8e08IdGvbO5X1dplfkAuZwsmbq3uk8SJ5zVtKbe3W9Bf3g4x0VwzdVj3K/C
rolaAxQUaCWui6E/HDOycmSNeJD7l8asfjOSHBzvlwIfoHk1E/K5X/x5pNy7uJ72bMvRO8FtplcV
trhzs8j/yphbquoGUk9kWcwpRgIpytzdUNE+TE7vf82xBP6QBy6kFV5U1xmpvKh7+r62jwrNeJW5
GdH+xyShA6V+a/scoQE3aAyGHPJ41k5Z3LL7zWKhmu3e10CgHOuKfLG9fmCYzU43qdl1n0aFc5bv
zwNVETMqcN6lvseBjiLX/RsE6KjZNEnyxPuFmUIvJIWn7iHahxCNzqfnwSa3O13f1/RAOOsXr/fv
h2VuLSLH1R6sOXRPFXZMypk8x9iY1z24kffaKSsS6nRiTWYbXwPXRGunfstYwmvr6+hikQaDvjKg
XlCvC2W8S5hGxs0ra2Pnp76zyZtQe+9wNjpmPL0LwpNNSvZNs6bk3KTQSHqXjzcZKeuXjzkpGefp
g9UvjYGkbA4eurUrvd+aFDW3GOrg2oh2voWl7m5xB4S7oCoa9Yd5luoGkc/MjiMd7To1RoEdbGYk
28xIonfDKiK184v9Bz28tLYuqVYHJw294ernp/e7ZMrdr3yATG74JokYl9eGrHfw88MdCpvo6s03
huCtDQrtYp/FU/ts6hIsCg8dFfGvaei859Hr/d1ECHuLXy9704GA3W9Qk34BTAXovpF9d9TsIl2P
nVd9xenL/QahNsUrfm/a6VFND70b0cSo32tiAIkZXPeDQ4a1bvxgPGBZGq8uGxlCdfxwnbMqmQjv
pjuhtbVyO91NZpneWDb/PHbuWsjHo6F4co0hOthemmwIVUUf4PbX94co+aEQ6ssAAohhoT+rmpUI
PPMXZjxemfRX5RhiNQHTZkMViQfdY/rmfs+5SXeM4JEml8O8KSa9UQei7FlQIv95er5ffQaez/La
ZE6b0fh0mzDb8cp/x/tD9KlrMrKm6Y9hwpucOlLJhFSvfRrR7/sN4GVrS6n7w9lK5uTSVFT2768N
SoOFjefhU88d5mXK0D7g25JXSyMl8/OLTQWGcRrk8KPEmrMuXiRRaODy1T8ZzyfyFc2+dSzv15Ih
jg5JTYn8nxv92z/vd/Lc3D7e/0WNzQiJX5BasaTjY6P618Ml6jHvN7o/+s937pd/Ho7KGqCdllJ4
45jh6v6d/+PNf74fG8StZNROP7/C/ZY/P/3+g/7tKf78JN/rql3i6z9P4X6b//08fu5+fySDTw11
zCT522SY2P95Hvd/lcKuDnd6xP9rgMb/fzRzE/rE/x2zAVzg99d/4s/VHf6bZg6BXP8v9s5rR3Jk
y7K/Mj/AAoUZBTCYB9faQ6sXIiIFtTJqfv0set6qrFvTje6Z50EVAuFB1+luPHbO3mtDHvcMG6C+
A778L9CG+AN4o6Ozx3Fd8evIn6AN6w9B+CRYDBfYhmX+O2jDcCHLusjnbNs0dO//BrSBQXoGafwd
jevA8zAM2t7SND14ef/gYSduE+aEwDW43ErmzopmWFM23qr2kuoLCVw46v4n2lRymzDdH9ke9PeF
HrO+z1cQoXojvi1+Koo035NCMGw4adpvaiDEJTHLL2E1cilIozx7mgepzWa/ebulpIrVjXZ8Tbs+
24q5uvZQTDCIMO5/3bXsEQVrDqtk7HvHmu0kXdh8IQfRXCYzqq9jWFEg9BENSAzWi8gtnXtlEXpE
mROvaq3PPke9OyqzMJ6DQXUkI/gOTUNuMNgPLnDAd2m3qHfiDD4da/tb1UW/bkcFH68F6QAHFLbR
U+H5D+18f3bL9CTup/aspx3nUJ9xF4JM9IkYHUwkoLBFhBF987PAYn48H/j1a1ib54aTy3Kkwl95
CerMf93kdrv5B9EVBOoV7Z6QNe7qr7/f7gDVeX+M05q3gKv+uv3v6/VAOzZtR5/g981uv91ue/ut
wblKrmGI66Uok63l9PpORTXO88p5HvgUXPO0fylri0tZ0lxcJ/m8HTMELvUpLn7ejgWCFhLgiASz
NjfUKbNQiAVMxeeLtezCUx/1w6+LcpJQqUyUnSlaxGUsPeMwVQZa1J4YT9fIixfmTDlhNGmzwTVT
vHS0Q1Zw+pLd7WjYM3vLY7RK9nzlEOrgIh/0HN06F/3M//TFoF9uN3WN8RiIory/HdPCGVIYx/TQ
Bns5eGl/ofAzN5kvh8sgJmOjeZF+CRvkJvSXTXKd4mnjB6Z1GWLyY7PAkKRNTD1HqRp9beg2g114
F1rV7cYXo8asFmlPVo3hteC0tuEq8dUHQLoZ0jy90jco6QXk+ZXAy2KjpXl5LTIClPx4VFcfjsJm
EHlzHXAtwYHz2uvgYf/wY7+/hsxoN5nrE7VBzBiPpulXRhOAvykVroWr+Wtf43zuxzAbhkbY16zX
3TWRVSSGhJ2z1hrHvxbmnEUSF+BxO4iLQ6BFd4gwEFUGJhItI2CWGovsDkSoQfu1L+9YCUglF25F
BvU4IQ/S6ruhYkfJo3XQ80xmBobs77KAkDNf5NPdEJJtRaiMcVdkScv9tRaPhhRtKDKJTJ8EzkGU
zt3QEBCr1Y13V/C0eDRXu/NjpDl46MP7wWcQC8QsRvY7ZTzakN6HCgilT0flPpThCANBQljpVXN1
jLDb1276cbtk0iK+3n7rnCrc99H0/R9/n/ja0ZZWiGjnm/++Qa9lOTohFAC//3a7SkNZsLUJffvn
AUZOLfN+Of46IP567EJ36V8ZsfznLWiumpuyQfjECzMQ18xPYexitUmEmS1vF3//8LU82IhOI6R1
vt7vH1bgG2tacsbfDtyeNEEOUEtKJN+/r3w74KV6uKY2oHD/665uB3QN3QIT3vafB4wk6VbM761f
B36/J35Cf0zKIlzf7ur3gYrAjKWBjemfBzLXNZbhmCIM+ve3PBc4RITJmPx2L7/fQMu3MzazZrX5
ffe32zo1RDpOh8Y/D3S5kovAakOS4P78CNxukTBRxx9OELRCbrQwsuhgMRx+ZlFZSc0ZXzNj8nco
pUIiC2vjA1jcUtMxxdVTpF0IO7VXkXAx/atePzn4UZmZIOrBUfKuPI2kYsf+ZldYozKqSL7gYqXA
m6wyO7F3elNM28Cp+6dMeN9sxwcISJKpJxheGVYtlrVCzKMqvdt1qE7pVXb3Fk7EL+UO4KqdUN31
McW7Tzcqm9tSCK5P2dytuv1Qc/OqpYt1u2TPjS1StJOVOfe+knhqtl2V9kihg/Q63JpkxlSQmOSQ
qzX/7fbjduWmRn1ZzW21ZO7C1SkSzLnhVgQ4vwNkNsnckrsdu/1w6NfpCHGuiV8lv36M3tRfUrVz
DKNaT3PDr5lbfwY9QG3uD5pzZ1OfG4QVncLff2rntmcQ7rVbW3G+Zji3Git6js3cfLxd83Yli86k
mluUv/9E/na5KOdW5u3ub1fr50anNbc8f/+tmhuixtwavd329gjN3Dit5hbq7/sz5wYrNh78nPMz
+XV/cyNWm1uyv+/PvjVs6dwmXTQGS2hC2tmmt6vo8UKnsBhvMD24dYLrVtqbatxElZ+u5xi0Z6eX
47YkzIGpx2bs6nQWuxkbUXv4FnqZvshGU2siisiZRT370qdmvqp1Oa26wv6oxyB/SZwxW1bGaB3a
+SLnTzT+Cq/bMEzZS+2qV8VZmNV01kzO50bCb3c4UwOc1VzKhkc9LmdDeYMbM/NPAR1wCGtAhUVX
7/oCtF/U6i+pHY4vQtSC+E0mH73fji+McPpdGmrEFQfTq66i/gqzWKwtDUgCWqDpBTPVuKQXUBxa
IuhfaABhXu6r6BQ6sw0Xwb/WF1sNgviDjNrsOe0+pUrNl8pgghIM9uME4OWIlSVZhq1vHhl6Yz3x
ausFGA4I+UYRE21oz0zn9GsZxM067mo+6/EQrfXQtrfAX1Bsu2VyCLKgf7En9NoGsg4cRFw0EUtV
pk7nvRw+e2rbSx+fiDCZnjvbEA+0+bA98brTbILc1hTfx6xST23Hc8hG90BxUixvr7M3SmObT0ax
Fnk5vfg1z8sBSrCleVIcR4QABIHww8S9eNQdT38BrvEWVBYrQKCMF6uB62GY6qmB+7DKVdejb3CR
X2rmi0W6I9ad4cftdbtDVx28GD3j7WCF285uQmrTtAg3RqeLlyrFJ0+Qaru/XXR9CZs0scyzU4bB
vYNltaqirZ6U/kNva92T5LE9K3Ze1CQoZ1AK+L1pv/R95kJOLjd2gv1XNMp94V9OkVw2jBsMVc5L
2PAdYjYB9LfVTpGo7MdO0UrO5L2oJJShoTo7OvLoMi3Dc95H+pHxEMlxvs1GPbL2enZtALlfGi/I
DpbePxJrvTBlLM4BOv2rvI/pK5xdxqN27Wzwt4pHGzCH2SXWoeTME4lWbQED7zQm8GRp2nvWb0mf
cLCPt99uPwoxSKxVaFV1TW5xpcpl7NCmbcWBxtiwVaH+zWfSvcKzbi77sfKPYx8ER3dWcWcq5GEe
CQeUJ/RLOl6TZAsXuVuHMUr7ntnqUmess0Tf0F5wPDroXz/Qr+BjpgetIlls8B10D7FuX7FqvLVV
Hj3BZ0n3Kkwe8W4gAQpD/BVaeCfKaaK8BGvo0btV0/QkaLShjsw3ys5JNGDUtaTpgn5Mh49k0WMl
ani8VwmelK7yFoC03W2omR9BTxhf5ejjOsvN9z4orW0xdvbWmZpL6PUkzoLaZyHcV+UDhqsxtynL
ad/kngm3ygVxzBhmWU1q3/rVSneDC1PCaRPX7s/SL1iQmmFbqWprhWTQi9Q21z5M2/E5CYXYyoHM
6zKrviZ8YXnSnD0nf3ST8bPJgVQr3/0JRg5jDk0iz1xTv2ABF94HOsLvcjw3jriHtVRBQ3Y+ezNb
DQnGJi23xaqS7qeqkoM5woMNqgGkcAWiW6FwqlFcmmW+hD0KnCLTiRo2120WLKV6CEH7LMpaAU2t
X6yMQb1BqWsEBOZJYt8EOgiIozEfgMoDUFvj1Vc2XSCm1qnCB+5i8awi1DgtXsgB08vW1Bkpt7Mh
XPIxLGgK7j3T2ptq1JYyRtWItaNeazpje0bvXUambAFKHzacGZ/Tbvoe40qq8seyIt23cDhLhkCb
k868K83sGiFDBPlDMzAdrGOppkOZoMH32TyjH1IrWRmbJo6+o+vIl0lfPVfTsIo88FO6gw2zIv8k
5W0CKT05pCeWW0vDjzejGNxFNPY1HnN1mYoKy/y6Yp6a1PGu75FfFsneM7Aweq35wEq7S0f0GUFr
DwhP1dpwVLLoW+Qlndp7LRUGdlwPaW50uUCufpepNKgrAV5atbGFvcIqrr8CuptwmjkPvdc8Si1e
ZqK667zkdQhjc41X+SJaUEd+DFlYluYRAgXuAHlIUqK/O7NYB8C9+C4GABHlsBmNqd7EvLyVyQfU
jogERZ8bbctLoXIkmOAZcRMLVAtpTuc7APmMl6fUBYh1L9H3jwFg7vP45FSC/OWMQPXUQdWbKdi+
AXo3zWJOE8Qfhpcn6EnSq+jaEJswXZB8AKIZQHZa9skcq0t695qV3IEwpDYZKRugscYHYh1WI+MK
OIIIdmT5I+z0Gs0veegN9KtjEaJnqIf8AC0j2mqjuDd9tU08rdpP3WQtRzIrXqp+WMlIBSfbpvaJ
DMqFoTI+QOEOy8ax+43Vl7NLmC+5kJAxwsLAx6ax1MaTEW2Y1FJw6sMpcAcLmhnW4rG/TONU7Kuk
ew5yrd2w0fBYrOKtDXvzQxpavA54DVZJDemM5IUszZzN2VhQEdjeMzsbPoqsrPe5t4TPE8PTX2e1
YR0SPY8Qlb5rzTDR5imrfa2KhSxqdejdkTaR7FiOLPNYOLOTsTyPnv1ohi6BrXb10zLN9CKCwl00
el7t21FCYKMr4DeJXIC4+5bCLtk6oZGukhqyi4UT05VIRztRn7zqUiWuCSTB6pZO3RmLHfj+8Cdk
Yhr2aCxq13om7bBe9Lj96STvWJSxqKpTb5A+qoqIf3k3745Tbp1bMY47swKD4Mj3KT2E+lUXvfGZ
AdtbTppPTayLM/el5yI5hSFlRQWnXTd5q7SOfxPh8wHEL51yNq2HsxWM1xHrfVZoL/7E2JdAgLMB
32ijdZZaIfZvXnylMPnQ/F/ZAntXbtp7r3to0qk4Fdb3we1n1mzirLyeT6MMKvfQ9c0JNFF+1jIG
j6mbH5KIYBV0IM9d6t1JHZxgPbfCjNA5dvCal6We22dJaP2ibwZ9Rz9lZ/eNIHEgGVeIoqJTIH9G
id6/tUmjtpZHmkpXE4mQfdMyqe+iulU0FhS4HTsHqRAQ18p3vtp2Wcckq58e4H9A22vsjcT6A7Op
2BQ13AZpYe/08XHtBvDRay8JPirNKff5QHEDZXdJDnvIv3hxrYa03MoS2nuXV0+gXtTer/EITqOx
LwCf8x3FI+gH1gfKav3qVpN38OrharuBfnVofwGJGrSvGLveg+MyXA+Hpj4z/HePg4YvO/Am88UQ
5jPIrfyMEVsDQ2XKLd/XHxWoe58Z4F1Fk+zs4z+xdJ9s4tQMNPKj/WIZliBujVCbtaL2uB2B1N9N
IrxzuqHelkSLLwJG4nynzXDT8q7FOkKnMkAHp4R2dduIHzoK1rnu5l92WlktVP3CTYN1mXnwL1yf
GoAo6A1xBg9BPl6aoMHKnv8oE1RYQ5JF67Ts0k2jU/IbQPGs0j4VI+b/VviIAj3jjZTYY00Ky6pS
g73SbJblSIf/VGj9CjQTlldA6TT72K2Sx45iV//sPcTTnsbcBQ3z3Kaj9/NJ4wFsi7Y07NInlLjd
kfTHywufPaUnq6CQz25nPLV3ae4UwEXmueUcSaEk2kqFZRqTUECcKX1c7styvsdtvih5UxaTP32K
zNt0tf1sGc1LN9r+XmokbU8WabRhU54132RxmH+jgvnXb741swHzOl39OkBjBsbXfJ3bD2jDxdFT
PpKCvw787VdzhnCpymw3v27iBtWv290u3h5vMPFpiM5++/2Y/9HziAvvpOqppgH7b8/v93Ular01
VnEMQvPDlLaV/vlM/3pYU6fRGfinfzwbdmv2rySw/z+P+S/SZU1JItZ/Po95/VE3/2PxmSd/Z5/f
bvNXwKx0LM9hBwbW03EsCOd/Bcxy0jZtnb9LpiEeyVp/jmTMPyQTEgEz3RWCLFjmKPWvkFnL+MMS
tAJc7tL7dehPJPvdr0nLr0jg/zhkFizgPyYyNgmzupQO4x1mRuQ3c/xvYYW0cABhhS4ZcwjrvnlF
2b9CkrU3iPMUvpqI2SeEnafU1YeDVQ3a2UuBkbhT9L0rw/BuaqV+iI1OfU28/m1laNlB5ka6ofNq
7tyQMChwxEFhLeFgh+3avmVUpb5jpStlk5HMOB73Dn5OlOHYgxmBtHpawA7UQ0gA/bfEH3/IDjT7
NBIjmyk6q66NShY/AKBVSlfNSj+9JPocu/aHPebvWhocARiQkWIcvco9J2TVKDd+qHNYDGJ4TJLo
B3saopmDHQH1c9F8SkpoEr52jHvke2X8pKcsMmEoTz2WwSafs5mwDk7lGWr1CwrJfdfo524MLkXt
dYui1D6y0kCkFBgfhlFgLm4Rwyn37PJXBjjGKzO5de9CWqek4MTcbMe2uRrSh3Eel5+l6J9b3j2T
9AqvdzcydNamFKAzY+chy8uTMaESis3dqEVXM8WFrY9vcP0ecrc52maxGWpamR1pL33+lbblOs3i
jdaOpymKd3HQpYuErbGZsVa3LuBu3TfHpdPp+8gWPxIaeS1NMjE2W5F/i6xPl6Ur1FZd4u5TS1vZ
fbsDZL6d+mCfAAACq7ijvYy0Mlmhfnvk449BVz4NXbPV44T+ureBsnKi2kR1HAEjwCGTOnjEylJ+
jRDtHdWso9g/sgNCRtsRmTdKtsQ8RAcOGcG+z4aoiK3nYWBDZWnDwraSDVHpNJl6DMXjvk2cXRQB
xo3Th9D1nqK43dfZ9MUeaV/r8cGLyq1whz1l9UEiyzNzDRWF/lahLfEjk86/JHhL7DuHUA4n3tei
fYlafwUJAXfJeIU1Sk8BcbcM9m0AS0Sr6xJTlUGlFB1afBcojDxvEVCLrMpea7c6yuiw0Z/1EiGB
6XESbgo6m34TvYelvmtda2sjT0mxzy4cKM3SDfFJgroqB/lNM9wHvesO9L08Jny0VLwIQo0pd5PU
3h1Lf1JDfwyK6qxpOE31gU2S3Y3s7xqqOE77b1JPN12pH0dXfrXFCFTeLjZVqj3k6CkM6YllR7uH
VsYl65yHerLPvczexwaxRaSe4grUKo7Qd/g/m5b2rksVPhjOB/lWAu+L986ObR+k/j3zZTaRZnEK
AnWo2xrlZrH3i+QnNcV3ZYy8U4I0F9sJPhTdi8Glbz7aOfmYDmpEWcT3bZbehSpfOw40lkiG7jLr
re/Y/rbeUMOWGo8UkKSnACbrveEpCSbaFaABlr5XnkzPumuFRS1ZdMd8csntc02KDwkvNa8uyZTv
6XnvphJumZneWaNJZpiftlQ7rbUysip49PzM2mudUsAL7AAcgf6eumD7GxLjAFdGXYNTnADXvZoD
0urC9U+l0u7toNbRyk3evgiI3UKftxnj6DUsQwwhlG2ngIXrONiwa6vJ9C8WGUVkg2ptu1BtWNxn
ZPbdJSAAVkGf39mgpnZQqapLSwknlfYWSV5HU7T2MXdwIYZV8oxoGENuRgPADGBrk/fWm81A4Zyp
VYY9Y+E26Tqe4+FcG5l+AlwJH9k4bpHAv3ukydWeZN3Vmve04Z7Azc4xTU2z4ZsMJiytIU/DPYe9
kV/zgXWBHAMb9V3ywxmLsz37YpD0kGkPeIF5K9s3R8e/GZ17A4N9mFpP3eTZ7HJgmLDP/DYlpVp2
2rAraFKvm6q7OEYEXMu566rYOGbZkG2VE73H3aBwGU4QerAx1K3xHOZpuvf4dJ48+jALovUueRY8
O4a4cxiONHUVk56N+JYJ6qr1Se1LgdYajX7pvW6rGeNnHkKLDWTCsBs0aJso3BaT+dObTxOlnr0V
47QqovgttTVjQeX7Fk/W9zoQj05uPruDum8sbdfH1TdIfh+9YW+QwnwFTRyvKzZzThMG2ZKeWgZg
it5Fi1wcmqYWnaYwIb+GDpVeRUiqHDoTqO0fBbwlFsUqWnZpfRl50KVeTe+qVdOa3DUPFgCurN7t
+xOQ8fiV78I5sDoiPNAbHjqXGzrCCU6qja5zEQ5JTTcEG1I3/ymYt266lACxyYUdAoaFA5DOznY4
vOm0qseG706a6j8h9ndLLPVv5Nmtyk6uCi1M1l6seTuhEl6efMTopG9HRLIs8yVMmoSsjyCCFeKQ
0Khl1Stv4KWh8eWE5UPiZ2uRgfCByHKQEbF1TtFtVUyAY2b3clnMKY+haG2Qm9qn6QdkCWI1ExV6
QD9DTs8/cBf7B9OB8OnX0ynpsxeo42enQ31uysM4yCecOlhLiA5Y61XXAErmC8aXcE2CerjKayb2
fgN1MJwU5ytzaC8Y9h0sw4XiLjVz47TmlWSBb5XBHHRqQXjIyvzZuCMhbAbz/coqryOT5FVTaA/A
AqsTWZm9Sf0TC2YILt2jMpTf7Tp1XwfpY8jzkn7fl4N4bpUWHBvpv4WI+rblNJI9Kyy+iFkSVWwA
o37+2FX5wIfV0xhoufrO6wwwgfp9Zdone2R9xCv1Ntax/H+QS/33tFBPRcb//3Mu/L+RFaaiIGz+
179fpIT8175g9dl8/tuFdd5EzXjf/lDjw4+aTsef1ed8zf/uwf/x43Yv/0XlbVjIg/7zyvv04+sT
c/ff6+7bLf5Vd9t/IBY2DM8iTJa+uKCw/VfdLf8wdORMrolXwNOpen/X3eIP0DueO/9n43kXRBj9
WXdbf+hSOEL3dIplwyGj989X/t+ouw1D/B/BylTwtoWQwNX56uruLJX6W+Gt/NxpIydlYSDGZNk7
JV9+jMHfDCczfzTOOAKY8qKzJKcDV0GdneiwIBmeHug44BDVyvEyzNmOfjuBc7Od3D3C4r4vNNxF
4GT8oz1TIS0tICYw00lLYNXGXaTUxqaHR5OPUE6zJ0LSyOpkDYxjWuM7KdZVEXnPaWt8L1CvLjC0
Jhula1eszwlkrHKejzYGBHFTHIoQXyfGMLX0JmXtrRoCYlyoJ9iL+LBQ7i7rDO2OBzvm0KQ+ZYEg
G8buBw3yTNCspG68p0a8q3LhoJ2hi72YnPxnwTC4YZxIE877piVkpwVsSRY2U60lxqNT3vog0wYz
t8hWj3TORd5IB7Qyyq88L9+0wW8eVB4QgSPps9lGkO3bRjor9u6PsVu5LxjJIsY3zKfGiQjdsoCo
wVlOgqUrqhOxNRC2RtCEeQrwIKrJSaAkMqqW+JX8Q4CRzGEHUMwIaBTFOF5puei7pJzXI86ihc6q
65ftxADHeIu1pF+jIn9xx/FlDIfnSJakoU40eQ1pE2AZWHhIo+lBROWwqnrCmXKGniRpnDjJrJtC
f2KfBT5E9js3d6Kl3UeAhTL4AiX1y9xieZ5E3WKpho+CJwazYTQ77WBqLBMdL3bS+x+1Nx6jUny3
myRdS+U+IO52Cd/wmtPYtN5+HPNHhOXRc17Idzf10x3Ikh5BBTVxnxkYsgf3h6xiCBM951dbzic0
WdAlwXoUaIoon/TcYpRej9gdFrBmd4GVHao8+Mh194EPm1qGyJBgOMIMEdozZxy57qsAkisc2dxK
MJJ45jeRJLT7quKzLatykc919lCYG/zA+DMjv1mg2MoWChjtEhvwR1cG3tqYqDbKxNw7Ksy30tdh
GU6wF/ukth4ULuOVylS67LBDMne3vje5+NmatHHwPA3Hvm+akzVE7bWci0Wv7BS+akPd1xqzCc9B
blIyKRFCX8ceHMXI4oRQWTApWk67Fsxzz5kzqhg8QW7sPUeuQ+yGGxYevn1ewB4aARxd6tchCyBx
a3zGezqkyCSGdZT1bxYbt2Wa8mChoUF7Huh7RUF+ILQZQmnSW+tA2E81Co8qsN8wGYMhkMDekSxh
Dh9iZrj2hc88kAJqHZ1GMEHLONazpneWXufVR7BBeGUavpyM8Io1c1tjnTJlYAfkBisc7cEBXj82
/QEVS2p7+4Eymwks6QSxMcKBHyPBTC1OVtaIH75JSm1dO4SSmYE9HodoCGAokk8ldbZCPbQAve3X
CVNu2IHDK6KVdI0odZMaOkAVXzvrRvRoIgAiQ0jwPXZMLOCD8YGzRVvBbPiRhGO9cCoF/GWyNpZV
1UdHZ1yv8Obvcr1+Mj0wgbFVR+vAKBiyaCCYGLH7Zxca8p4B0DXGzrHMwRAzSRH5GhQZlIQeX4pJ
wBovGWMKH+Ru52r6ivuvYN9lhEG0YE4+p9DFKEMoh+VO7+1AhxFl9YVpHovsbFSwXGtZieQNCd/P
EGPRwtC7tzArfvYwB0UefqF3urbYepdeMb0DsNxlWcz+x1/HGrpW1W/ImjsEPZihqbrUEM8WiBGz
ZauKdGnjm1hoBXKSXr4roQCthJ9eDs8JyszGT32xGEjZYszSPkuHjjlsfWaPDP8YxcNE1W0cqtH3
qjA+ElPbFS4mM4cpw1rPJx8Pc8W2BZP+DrHvV0eCydZzTcLUBm0d1xJ1KVUgMXN5vBf8A8BCwY7Z
58xT6sm462zQyr1rPsQjaXjd5HcnsE4PtZQlnxsMLVkqH/givvkDPv/MTYie9tNmaY/utwxWkJti
uotM84Ae5HHSO3olaYgLGvQJHDIQ0AAE2eTjO+jzfMUe4r0vLfJwxu6iGP3EI4AnaGAPFt/1riQC
a8je8qh+SrJsWvVRQiHGjMdbqao9ocYBPFwQvkVbvlt1YiqgntWPjZ03y5FG6mVKmTpAwSfMwgPJ
OZiPJADiCMCiAePEP7V28hCk4liXQBicAYiHyTSTHVP+5MatOPrAvuh3NY9Oxc3KWLibWKvfydh7
J1U6WkhnCJZWLLBXwNUxSXfhDqZhI8zxM4TJuGgqcTHS7pE5IYO+CtNfYHpL6H90vQcAaqZJNldb
6S9aN0c89wU6ttr5Mmu5qyonp5WGis3ViTtyMgTGrg51XWGFcQfUGUGlIcEQAR5X8tnyCaVOhkuL
mdxyGpEEZcV3TpGsS+WqnmKxjARp2B2WI8wjd7Vh77qWgZ7evLh6Rz6q/sNqyV1uU5P0mCDHv0tk
iQb4oSZJdJGY6n4MjHEXSucqUGCugqC/b4dh21jprurbr2KwPrAxw4c0Hxtt/AKox65+gG9gOXD7
7K2yJY0Rq3f015xkYuLkS+8uwgW00GDcLFJGQW2lbSpkmozV4QD067n7EMU0uJR4bJwODbaPUbgO
1IVMWiyaIETXxTQ82UF0L/TsuVb2LrO7vdX6J6jjdwwwd46o6dEEGXm5Q/IgE/0+Ve01sJzyIoP4
u9eD/MUkjugm4u0n35XJYA0VHx1whTpgemlt2OmRM3EukMnZHfRuoUT7DEmMQD19gz15FeTy1LrT
mqz6HUvDrp7DVKwEJYCVf0XjcNAdF/w6yXGqucz8IvIPVvRZVsC+L67RHOa9rYlZUDTywaktHNja
SieawkqzczqH3UXRCu1QxnQLIgNOsGJXYIxdVZa/LU1OZ+gXZA28pQV2B/ORuBt2jc0R2P/V5NyZ
yWTXNN6bT1Icg3aAbBiv+PyF9mPYuRiyovvezl4s0mIzvktxPW0VjDXc3ts5d07lUGYyIr3hFdE9
WVrauA6YNoMhGrfZALR8tB9bY96JGpvEKbf+PMMEoGmDnG2MdBfCwy+7fNfbYhMlylniuEbOXhKv
YUGRnky+kD6UbiEPLcrs1YyTYThIpSX7bcQOdOj1x3rmBA6WT25VtUMqeqc50Ko9z2OCkiBcqaaf
U4YeJrOPBV7+oGX6SoeGLcAlAYzjMlcrrJEXUz7JMHGXKnXfU9Eg1AylXMBT6Jb4FrYmMOA4gHAQ
UQuVRFAyNv/miL5d5mNcQWhyUKHQaEvru6SpiMtmrS7rNlsqyVCwic8+g5nGrmBEEFjGCpSb1dUd
piPrDlG13YRjgCwAB6EyBU+BGsaAxJYdhHRfxkwdwkE+TDmrKyqmtPK/ROHhLh/tn2M1Sdgt/ZOV
JgzekNiTR8YSzpvdcdLRyIUqgmeW2LU+mNtmMg46OFZ8xukG692rI9M7RGGAlbMWhlv1ra+xi2aG
dm0sx14QRHaakGGbNvADCps8KqjlQkrEyHWuvT/D6iBDUDbE9j08gFXGDLhCp8quHHXGcw+PZRiN
ez+vX30VbWMLTnU9E/GSqJtWVRaue+jGiOjfbGgd7Rwqx4oIy+SFsJZtnjgneiIPgf6KJnNj2Trl
ugEPm63awrLDRz6vrLXJph7ANk31al4z9O77iBPUz/J9GYmfmA93o+Hf07JYdbTOJzLSqnqV9T/t
DJolrN+Q/NAWcovrElBYVysUsotmfOg42bXRnNXyMWPbsmxc28V9QR4xFL8fNmtzP1SrLq5gcD4W
XnD0fBQC2SJxIIeY1cII8zWf32XmkeTof9mhi9ZN7LP6aURsU8Kht7EFdC2xWV16imzjyRyxNbfJ
ivbGgvMYQq7gCC5tbUksMa3DLhwcINUhFqAVvdi14NkVwoNIYeHZM/aORUh5Xb4ySl95oBUZfaw1
CutgEnsSsNaqL6mEQfhE5bJOWNLg79c2VC2KPRq2Tz65XIJBbOZo66AsYWx8D+lveLI7o2Fed0gR
AXpPqxDIexGSJRYUW1bYhSovGdnwUwtPNID8QsLTqu0JcYPZFKjm3ut+Frb6qlgyab9ZKz2N7kBp
kzhqkckmtfSNfxHcqQrUnbXJulcP2YdN1LkOnYPgOGQ4wUrxMdH/N3XnsRs70m7ZV2n0nD/IIINm
0JNMpnfyOtKEOE5Bb4P26XvlqdsXhUL3D9zBHfQkcWRKJWUyGRH723ttoZ6FH2+z3NjTv/E49t8m
RvHkaVCUVgN/kuWLzwqj6JjLQ6FpgvEr8NEzDb+FOvh2/KPtRKgm80N6FElmcrc4CTeq6huFhBiv
sq2JaI8Vex+k9npINCjBISwa5yidmAujoRHJ5TPNkvprBeORMm3X3va2AcuMhWSYd7xwJmUY5bPJ
JiQxskdX+DOdJzCzZg5JNGaYTy1/dj8iwzrllgKyXV82LG0qTPLqWMFxgXz1yDBtVwbmA8e+azpg
IpuLnamT48j5ClDcA4FJucliwHQYGucJXmgZ0ZjkgwbZOBmvRK3Ddpq+sdffy6WqcA4McjdG5ONZ
UOesP5WWgt9nWD8YBWwAeu5zX4SOCVgVkvxKFbj5hjoKwiI3x71M8uRQmll8A31Ii58Fr6ktElYl
HM2eYdKRavk/Clvx1AFP3VSDcRsG6zbU5Lu4d3Zg7PCcs8ycmLTh/h6fcLFgZzIWZj7K/8S9vlUZ
dDLLrEES98ZemGw0SI5q9h8YjoPh4iiHfIwNxskt3I3TzZs+Pg0dVR4g3eIgw+VJg5MHNTz2d9Tu
QhPxQo95km99EqhlbNMcXMc+lbEXuqLfO4oeCSE7oI3cOJLkPkUyqHVchgRbDUvRqqqwGcp4fa8M
Hhvz4qUtGsqYvrRkG2L4M8A456PTN5feH/xVCjEK9X5rLa+oCb9Qglisfubg9Jw2+aoJWzOyO0JE
PwEpgb/HVKHoy4MLgXoYphCb9QoYwS5tih0Dhn1gOD+CWvk7WTTfywbutq2OKbO1wRCXCWtfk3S/
zRIE3nJnVdz9YGYK4SlJfEiLMtuNw2DT1ZlujLZZm6r8Te0crzES7bouICXjqX7ogUxAy3Zg76fN
anFce+eV6DLzLLHw6Dt1DIMmPYF5te+sjkN9+ZKa3keSE4ebFrK/tZ0HYRVU3anWqvs+Lax7cwbd
jkoafdJOcedM9zEhXBv+Hcxn9v1yl9HABqtN4GceI58lm30zTKHyUi0JRh6lo3eR1cNBGu7VomXs
5ka2ue2TGsx0xdgLehulVSnWygZNZ1sRUFkxhb3PJOI8XaWSVga2G9O214Rwm26qVuw28X+2Jftk
C/+o31X1WlopBauCVJRfUqVn9LLZgJ7y16kvjMt/S7b1/6dyeBdfw/9bq70V/8is3r/9L6FWBv/y
bRKmgYVlyeS0iUPhL6FWin+ZpukGvun/R8/7fwq1wv2X7UuBWOtK076LuP8p1FoIvxguMFRYWCcI
rv6XhFrH5Cf9PbJqe+whHLwWpuCX8R15//rfddpuCSb4BjIUC3d3I867rY78jeIMd+xbD9IqEcGw
thpn3zUTil2XvGIYm25FYpWr3mgw/Rl0uyM9fe/LEVkq3xfUvzwtLX0M7DGuOhXFyUhyRuv3UT2A
/8eRY8hj2uH4/igN1/xROXjia7c5OKmVHBS7kqVP28fIXJB8ksBh+i9TJqTyABUUd3XDjtIU/TsY
3W1SddBHqZGRNeDyxQIC0fnD2crEb1XFFJ+Uc8jzv2wgHwIkKv3kO/HEdaHBOShnuFYOCkXeAjun
jsq89B1+KdOuVVjH3FSGsc+Z3SeoLQBERZa/eByAVo3OAFlMfhm2ARVL9WLfIqMKbo0xktET+06l
P6e7gIpGc5lUkdGYmffAXBja9umPTsS/CN4gnEY/HWrYQqkbuOL0N9OQMcHQqB+0GfRrpXGv+gmK
RMcZAtUXX7sRyUeM1Cr0XUr0IjdpEY00s3oqt8y6yeGs2k441P17ThjSbcab0TmYrFVJJVmJ9DR1
agQru4Re9jHHojjrWoYBO+pDp3/VM72/kKL7kBDQV19zsJ5arJzmyHjSovGHm2cf9kshVtO3CKDF
Om3Pc8I82o3pn7WG7eLTCUn1ShSWXo09topYp0q2mxEwLoJQOfDoc2JPaaiWJuEcUw0bI3DXCxHo
U6f65qRS8SlEQbqTi2CnA3fnzJY6Y61oVoZL2YOD714S61hjeH9BtF67WlkoKse5JACLrf+Cn3MA
AsHdETufMVK3nmWbbHLpD6Z2jR4k2jy7zGLi2vIsDyMgxSrApdwz5M/REKhe7OHWBoqxOobFAMYZ
Q7llip9a9kU7EZQM36z6A/9TcMPmhs0gGM5dAQjWtJ1HtEb2IeAx2xT6xYiG0HdDdAymBhIeDGgx
Wc6NMAFSS9rteA3ydYvD1U/YDzWt/eAhqXFKDfA61OpsU1STEOMERE7p5aB1s22hd58HE2Jm7MQY
+aOp3c+0EgZqWXNhIc8gVcduhqO+usRVvbXb98SxHRzQRLRs01iX/Tjs52qhTEFQ8ZqkNN1q/zjX
ZbrOUM9DVMdrmVlvTl4lxwEziU0TxsrRRvpNRtElh2hKrnOLwz9HjKg+RuMPTVcKCslEtJaS6623
soDKINrQsPOaK7rr4i0ot3RbttMDNUhoOEQSxtlb0yVhv2rvzLGY+qdosF99GOWZD10uwLwhyUS0
jEp2Km6zdIUTZSZjgZL7WLV2fvS5Ua4Mcii7rLbpT/Lxl0/83zbU0x48ms5OS0FW2+RXhbtmnEvN
SSeyXQuH01kT4+b3fNWDfdN49O0RQUK3wb0usGYYLJNtT1Ep/niXTcZLT8ntWg/4t/p8+k2lLiC8
1Lpg5T8lkx+clwzf75THzsYfzZc7qoVvfCtiTv/NCFfeSNqnZOSz7dB+gSH+Eg1lK63R7dzOMFax
LR8CG45I2i+7EQfdCiLi2yQcE+zbNYtsWtPpo16ltfbX4x3r50XlOS3rGG0Phmivu91EYplJVbSx
3MA+BgvlRGoM0h2z4xzNe8GIbVcUAi4ydOcm2ynAjohwh9xPa0rmRHWIPXmLK9RJjcPtKcuidaLa
j7InSlF/DiDCudKwRUTUCO9KbaLkK2SztEBcsTPw/DjNDkYPUhF3GEPyJT+VDodpOJi73tfX2h2x
ILhYX5bRLy5DPZaXIpsK4pk0eJO9sL0E5H1Tc4HgY09n3746fm3DEqMu21Js1PxPw8wFd17+b61E
gpFF8hypisKlt973eoqpBWg4RhWFSGCipK4Iq4mdTzqt5dzpTZnT1OtzXtmLaoEHqVr/lDXe78ZA
C8Xy652A939349vfNgb/MSr9H2VfPFRJqbv/9T/FPxyJZBelkL4lEJddcBQ+O4W/L7hULOZOaSgZ
jp2i5KMx6OaAG0WhpNvc3DItULmR1HxFcWzdefo0dV80d428XFR9wZzf9wZnqpzb/OqvD1uB64au
GK9KXjht1gVlr6mXFuQXhvivOTzD8v+7o9JmRPz3/YIjXBAcLpgNTJoOhuT7n/e3/YKScbE4jReH
9cR7KEkEHneH8jIP03klgke/0r9nGR88L//G/gGMjH2/PLIJeEv+I8iWj3q8eXnjrpm3ITqV0aUo
FDWL96pMs0aAX4iVMKqqxECBkB1/kNU7seyvtRo2IFBDJ33Eg6V3//51cRiL//MPsyyLPZBl2wEb
rPvX//aHsVPr7RyWaziaWBqi/IdNT0rclUY4VjSXRDlHYSp51pXkrWODRSTCLzbSSYqtZc9Pd7Z4
mHtYQhiLhtLFG1Hm00U1GgnaNvTKiBu2QgtcLAZ9+wrclE/Dbl3F5ND12K7zqMtIvJPscS2w2Jmd
nXMqDC/tqN65HdAMj9dyMr+S1vI2/eRIlBd+bM95uU+naCsFJSPzDB7CRXezvc2/f35gt/3jCbIt
/AGOwB/A7TT4a+L/tyco0Ko15lxNIePv5GGGlv42pWdLfR96+mdWRBRbnH9wd02GkxtqVymPTe/K
hlvNv4jg0caUej993eqz6ipBG22RcEBBX/I9bnc1J3N2ytzr0ZvevU78Splv3GLVeqE/99zZBlqf
/OwY+X3wKXs8M4bw7YOlq/gF1erNx/v/XaeVvRrZXN+MxDUY3OUJ2wPKO5mwebcEm05IfS05xvEr
iFOEZgMHjSNayJM0zGzHpOFsGPvNtmrn7GBa/GIUop59LyE8mQ6QH6z+Nnt6PpMp2JjuiFKSxnLr
LHlA+saJ1oOpjvDIEgKvsr0yITEf6cZgOIbTn9G+2DUdiSvwDf45LxWE+WFsD7Lu/ENfUKswo5Yd
c4uSAaMq7wB+qJmR5t4sXHplnezeM5fcQRpYRX2jlRdnSigWnjv14EofnCuu+nXu4U5uQJ8j6hrG
e6CjX929KjQvBWTmVNV0cDG2OchIGEdPHcumSH+xe//9768ZIdx/XjTC9z3X8xGifZSNwPvn8QI/
FZ0ck7P2peGv6wjHQVxK4nnE/yF209DnsKva//Vx6/zEW9yvspyMtxE1VbQi6FLt47iaV31hTA8g
4uaHsr+P00ezbs9gRLFj0AE06eSBpcJ9WdKW+2YyTCdF8Nu05uS98xnFtvEn6zW8QqCLu6oR8yc5
RMGY7ljXnM2BXlPHTG3ULT60dfKekqI+LC3eljvnRV9hsqOzKsrU6Fu75gKP4lLAXUkHLJs2UtzW
6BZqkgjIYO72zHPDsnvuM0JEmBSeIMpaJ608mqZ0K068Mgi1RKtXfz7HywRs+MFkGTxOtH3w/s/7
g5/V27oJ6sNQpfcSAtWF1IlCL4/u+Oa07k9Yts/uyNylMyJFM4E3rBd8GJjAFuorzLk31xCuF+Ri
BcQf2tdZ2sNDa1a0jpeqx8i9zrzIvuLWC0KzTripl7W6NbkXWs5yL10k6jHQ/7Bt4yh0LaAp7Adg
8TdE8i3tdXS4pUyd5vQoyNrDVXBfDSmSvTvl6ZmNWjhTOXv881HQgoP1A+jCf14muiyTDjOfoyii
aggQPQ12j4exLQe6EcaM5ZmCM6/h6AHwbznTEDCyv2A+qAlytwgrbxXrx8rV1U8yl8uZPuYJJxpR
VSMenxrBpii3gFu6yl3Pqat3Ec8JgrrcIxjBUefYsY4SW4T5QpCQxjlsSE5fvlQG9p0o6INHWhEO
1CJ1NwoXuxv1cGnox3deRClP7PjkrjKMl8LM1KHyG6Lj9P3gClqN1hxBXjaeuc0XJ2vOCoTVHDDO
bPSHBOD7esk6fHK+7Z4thmarUYxv1JIVnaGY2lfQLFpixUpaYVVb0y3zq++AN8dfXdcZz1NUc4ck
gXSxxoVfuwnOHWwzVmMrexzG8hQblJWDu5Ibz++KQ9Ibnz3byKcmFRnv+kiGGIYpoaKX5ph3NHtV
KaTAXi6HRuSY4Mf4JPqaa5F5aea3z8EYE9dy7faF2qbP2mBawAEvPsyBX61mn4tZTw0/KiGD/Ycr
xMrR7pGdZk6JunzD6Q20xRwimgKjyyTJU7h9jIlmSQu9b5voo+WZufz1ORoCV3EUk14vO8/cq4H+
ttAc6vmECXY+xZX5YdTa3PrOqc1q7wmoX0w/hv1ul6K7BHNDqrpK3HVmeRU9X61r7t2S2GQZTxf2
jdPlz7/8PjN3Tp59xNRFwAZiuXQmkV/YbzrXqS+77ZyYEO5NiLJYuR9JaG8kU8ZrXmSAvgdM5Pag
v5GSxM7GhLyqq+oto4B3NdHp/td3+hpcYqNIfmafvpOa392MrCxYPeIkyQy2s6QIjcbdz9g0Qrsw
d0HitY9YiLvHUergYgbzTqlcHXB2I430ZnVt7w/NZAXnkrLNKgfRTCfGVRdB+2wV1NCVGOcphsih
0FMSsloItZyLoDbpTdc6tHq6BVNieGHm0j8DFmLK9ves4BYJE58bXv9rmmp37xDYPhQsHOeoIXwR
aXqWNS6pdS684D1iLYHTUH96ugmp43zw41k/VT5bAq/WX7Y7i29WgWxNzU6+Hxdlf8uy+tB4nnrp
k2C5JvjgGWrxbWUUqI3lcJUCDcDhBZaIajIKX/OJQiZQ5g8YIscHtmvjQztM9Lk7yUjnE1/IhKMp
8SbxYCbTvSOZrwruJyyOOPIx0M5Xt6brXCobnVu5Pqlly+buf//kcP9yO6P1Jv5sbth8OSdpaOIR
9+MWOQvzlNJdvlsW8dAXHOQYmvCm473LXJQHCn45SDZi+j///PPZPx+3Vk1EOwBgPCONzFUu97p3
xpsYOBQCwl253GNOmW2u62kaDoRCDRI+Dpl+Cm37XPU8YytyM0kI8AQQrAgoumwEvY5CkQNovYue
9XLBVXNqRSQvc8Ush2hoba5Eq63DAq75FYTL0bTLPkyEiYcDy8kNb3B37fLTnw8Ai0wn2SdHq2jK
h7iTwbrmwMc5jbOYh5+vbyfv4pq5f1Ex6AEn4ZzMq7ATIy5nz06Wj9L5PtXRcLOU/szsWV3I9ahL
OftwcavmiWIIm4oYHmSz6AMNwcd0dNw3q6STyHLtkxvQkq2p+pnuEczaiH52Cf3zjlsQSrFSfbLu
sZkeJL9MtyKfo+NcNQ5Dp1ptUU1vUSuazyBi4e69CNJuTfbZSUjI9gA67gdhUoWVYlaIJ/mtZZLS
VGP1HCVO+TwL8zfKg3f68xGwsPFgAaVf4TYtcau7nrMPNBdF31/b+4ONarM1rdyjT5EP/3xBtvHN
bXp/l9JluP/zEHTcJwWp9AtpDKTAV3/0rJcuePYno35MmrRadeg35GE8fCmibLe1r/f+SCVHkFQ/
dEyD4OJhtQ4ocMVxEVZN/tD35fDKRQktKsnbqxsT+G7TImZZT2MmQFn6TJtxfKxoUcQRZyC/IlXs
mwDC4JKbT16LEz0b9Hz68zBQDLZtFb9y3lxU4Dqvbad83CwRVtaZw4TdgfgbQckA8ySkTZ6+fnAj
n4LssqS8b2YQGjX9SIPY8Ckyp6OMvZ+5fXlr14weaXdzLw0ry5Zh9h3S4cqTHA4T+vibb2QboWT7
6UnH2AScYJw6OtGum59RI7usZ3sN2u0iZV9eFonGWMei/0674gpNtJHGVZmMODA6vfe0NNqAkhCA
aNUszfbSxB5LyxBA4BnNZg1fuN7qCbYyGFys2vjXxinAOeK0Z9GiQs5LffJZ6Fkn+/jZXgJ/PaUJ
sh6bTyDyMc9DkD4uiccOOb9XlEmXMPYZjrXHy06Z9AAz+LsYrJ73NAkccxwvY5b1VxDbPY1XFroE
jrcunsQaXqygOAj8xtLW9B+kpnisWQYOJe/ZqRrYH05xjlNXiiNTN2IY5OHfYqBZByMAS1PGFvZ8
wTiOxoqA/oKGPFJ9dToRPZRpG6FDGM25DKaL01ucVyP1EybMYfA7/YN6zLviXXuvYuIZreao3bKk
4kfU1MW66KlXsx27HfEZfzvEHEtg+5GMc+Lx+9w/ZZz1bDN5GHXnbNtxZM2PaJEdUrxZJlYuaOBX
cmHeLvAMZ106DlsbQNQPmutgTyLc2sdlWz9IfwTSILLy0wy6Yx5AZMhUIG+uUb3BSB+/OX+snFYr
H6joTTaZGg6JxADEptPed7XZnbDNDAeNW/NIy1t5jAZqc2g7UIRuTMa1ru2exkh1+B2xZuZeOazh
pSnG1135XXocpLNyenXsdjzEZkuwPvHK76n50NWkvZamJe0hp+JpoN1320y0pZmQDbM15Y6YdO9J
Nj+gws6cU6phMZfvsfM+32cZHMzK73RAzpscyBIHfGODuVc/GRRn3fnB+8Ky5bqME+uDHSi+tzp/
joOcupOIl4h1HnzZ1PmP5OkOdhXvp7QS12ywiE82w3PXGAD38WgBbeHlt7i4vvSCh3asvhZ8vN+q
0nrkKfqEm6k/Dd4I+Btb550DIU1dIoTrsJyHTtivGMD36Z3uourkw7Luk9+4HN4mzEWUx0MGlYuW
e0lvxqZKC1rJPeenDahjbRhLi6tSvXWVjKn+xZLqC+xZC6vZAnzkW2QioptV/Vqo+ocZmeW3NJ0o
fxXE+Ox2VucyMpGHl6EPu4I7rVF2lB9qDqZoxN/Yx/gvLpRPhlS7Oh3z966xHjjaH+YimR/+PKhl
XI7OOGEmWPzzn4e5zld5zYKlJjmulBMh6Hq0OcsWYiM4cFDm9c73S1a05Qg6KYDfr1+I1IpHF672
3ohA8HTMQojkYnLEGdqFWePLY9lGy9pncntCAdh3/qxPqRi7W12jGuTLvp/dhVbt2bv2RlpC63a8
hcri5eSrUT60MaEoDMqwVzuzPbtKvfB6MBm5F3NiDpg/p6a9pdWodyMhuY3wwGAqtxSnDL/huZDe
KWkjEZqZW57H2kqPqiQUWxd+vSn7XjPz9pubZd/L3PvI/WiF369BmTGxx7u2YxbTU+YS1T8Me9ks
wdbUsftkY8l+7aZ1Mn20nje9V+OAHZqqabzM3m+nSZNjQRXmTUz0jGnnMIHTWqF6Bc8O9pGNJwNM
DMLCfWgNwesC0C4H7fcCvPEoLBwAMmHFoNR1OtcDcj4+snaly6LaxbLw39w64ai1EIYuqCfdjbHg
4LOwX0/JH4UOFXlWZCrMJda0zQY/e7xD2Zl8+atxnMg4J/X7VFJlGs0+s/2hqsKKSoAHXdbtzuP2
eGpTme4MfiTR6RyTmUof+tlKHghAR3nRo7zDcE9jyqQ8R+EUGiagqUMkVibFfHtTTKgHVKlq2gC+
lSN/uqQb902lOEzGedhJl+sjJlELKErPYMYMPNYohbjQeuvnYD6RPLOPQ23GlMw6wbG4P6R3xomN
xcukSek04oSncV6UPCPxEOb4zlAHxwIIE3kBojN4pn0KWbdNMnvnoqA+mFLwx0HWj5Wdpg9N4++l
l6TXKutuqZ37eONw7CIzp1dldemVGcB4nPCUDn5OoMwyGXWOIp3xIEnnIEjwMSS0p5dmLrqbiGgI
bMkYzBmDKwqESFLwHjiodKxOnoDmJdKNbZntc2fNwTOGH/5eOHJ3a8pnHJT+Mc+Ed0wN7EaqclJa
w7182vkEwvEGxkfZQA5lk7tAUMo12QI6k+kEs9/IG0I5RRze5csTkHz7qUoqf1oFrbsLqKtcU/HW
7spBHZLB6A5tNdDqWTBlJK4cbdoyG6/KAdWeGqO5dl05XAcHnb6mxergLm1z8avuFULadK/1np+L
2nufkkJdOqPON74NHAupYnpwD2NXWw/9/eHPv5YJLnyd28nfvlDQ1LVtBpeB4P375GxaDxVNnecJ
VJqXcx21vgL5HgXtIw7S9Coh4tfj3D72NiNox2E4O0gCHtIT45OB8e9Q4xja9Vxqb5SCPHbe1Pxs
a4mNpffnZ29kvdAjx+woYxyXpWT0jHTaLFOG4y4qK9yV1AhM4/Jh5cn4W+BLw2lbginMcbYRt2kW
72dJuIclC/pk6WCfcU3qB+whiF/novzJoLz9han3ONY18XcniDfMS6Yz+9EymDlO6XjlVrH9MRkG
/dFjnp7wv1dvbZpvmrqWT2gIqP2Ouk5KJu+lTTJfW6SE8sQ2rxonH52ixjawm/h7VwvcBMBmd5nn
3ObRTtgZSkaHtdY/pRVtJjPpPvI+0ptIE53ksIDrGm7Za0Zd8Kq1eUuBKc5fnYkpfAa/CsmmLqg/
ghRCv2ZYOtrZJXldviUdcoqSzXxoyhSGMSfylam75aSk2R6W2qrWVa2NzQJjMEQiHalJjp/h/muK
mdinxm0ePcHSdp6wEDiZzbHDoNGE9qKSsMIS2T/tmBEkCSCGeHODG9DeJ3p4nLooCmvZ7e2KMmeG
vAz9Hfq41bgtB+qknabHGGrYn7r6Qui99AvaYACiGKZhf864qSz3WhZsAMU6l86P2AgO/aHR3bsd
LSxp8/jTcYouHKn1cOr2jaDT85AVh8ldRrB9EGp9qT6KeKJFRWixciyszM0Za8HNVY5ecdb6WWbP
aikYW87OZrI5H0yZNZAj6HviKCXeJ4ru7Qr9ybszJwLqjNSrpecPQwzYzNue0ww74RmDvqXEDdTP
t7J7K0yXY0EGhSY2AGTfv6NMkPpYebFwwLDDThdasichG8g15mFAERKvGm1T9AC3BZknG9mI8VGR
6N9O8Luyc2cduK6Jow92U5NzM05twII4pTgEZXLeSzM7OtmmuLeOcNpxQxXktw63GsPDLkKlcjbN
ve3crsWDz/OTR+NLV8Ipc5X1GzLJmhaHrQPAjiyhW4RKJ7AbPNLoHutAWnxLixKhckq8MNfPXku5
snzHmcAM3TffCKFcXYQqnxzihvSQWi2sXMLilKb7xN6OU/GFD3CfIuiEEljCnY2xeHQvePjotWgu
mKx/1MWjm705LUN27M8TyG6L54UCsWEE/Jct05OGNxlmOv/US3FFVJw2oHTTleosuIzepfN8glcF
dq22q9pdrRj+1bJN1nGhojBIyk/JOzidPsfZ6tdN0LxiU0Q3So2eP43femAksSL56m58EhP0Ass3
u3rAV1Fs3NLLQqvU5/wPFT4hohcMyTpJOj8M2tVSR1wjo02PoXokPq63BZgiLM2/JWUhqw6fjoZm
xGJtQBZwt13sHfMS3XuytF4JA6gPl+0F1mQZCt6/zOl56WL17tAbui7d+guJ+iT8jBEMZjjIuBh0
TQfn8JKtuTFdMJxvsiImRjfSLh5FP5KWDaDd2hnabfRpdcuzazn0kZrZVSZTsMJzwdYOhpyS0yfU
0E0FWo1le3FWGKFAEZSnwE62piR+QdER2BWvCG1nAcNn2leCq49Wh72HWmyaa/JkVXZcvPUEo8mf
C0aehGPcFE1TbZjlfkymvBE5pD3m7iak0LdjEwGsUMxvFfwVtzUw2Vu9ADbfriGjHZdksRC1ZcHe
my1T1Nv9prWmN8SDhLqd0zQotdFO0KwGOmLRgyqokmhfhAW9RoQAYHBIsPtZ42gkRm8oaln7Q8oI
CT6zgt+YXSejIbPoH8fRnihi4zYYCAJesofw1qiyAcLhbmIDOWJQzYs3Lr+asX3zOR9rhYFDRwxh
HM5nqzV0kxeQ0GqvukSspWECr3S9YcWR7dUOjE+n5wSL50Jtaaehp5SJVYJShTuA5U+HXdcysHCc
ITTNipRhpnb3xDboTOtAsVBB3AylRttEgWJCr75bY0LA2VmDgsDBuE9M/dOhkhlxr8cT67Xvxt2u
CoioZXgTcA6gmWhvmD3bQVo7AGHm4wF5jmc6LwocXTYp4NnfLFl8Tez4Pentr947enFPj+4U0FrN
jdejvp4ZerA2C7ujUwAjVeIFOxPw6AZeFi+ahwNmAr9bLdwk2mxcabRTw+6bVT6PoaYVlwgPtvDe
sr8y2uq7xPqR+FCoPW+Zw3fbIXVD0MfagMb9tnjL82Al3nW6Pzh6SM+Zijl+uQmbcobLw90pRRFU
vFc9Iyb49fgRsKyhmj8T98LVWeNarxuePon5voGnofmFzqaNM9yJkxXrMcONikOXH9frWfNDKorh
Sd+VECp4WzlzWqwB3u+nWc4bepShIip6zoSJpbeq9jVdirVfp5vKwEkqtP6sgOXuUoF9mNwplvD8
KAdWxgERad2q6dECoJLOPdYwMXKnkOqx8eO3ovMCYr3Td9Uizfv35Wga3CdYsRXuXE5X/fCciuGr
aXJ8zsajTTaIiFiTkNXmOnY5KDFoGyUIo9GlywioAiGwnMR34eIDAKwz6z30EL2pRHPu2IYtyZRt
q2ZEwymGAoharTalzFhmUz9M8WOsrfsRA/c49CGkq9z/ElPt4MbvL3I0+03mZEcPd/GK/0CsYln+
AgyZfbRED1feUgcrnTMkyIqnjusK11aJh4Ria/oKDpFn5rtGCWcbP2HW5/09LuPZ7QfF5SVRvHDM
C6Xkbs7NXY4AvV8CYKewuxk96H3m9fVxigEyu+28t1tAvT25j6RKeJuTpmXThh+n4qY/+cyS7WVh
MeN8rg1zWitT/IIQKEPwNhZl6NOW4Rb0ct9Mthye6JLqNh6x0oGgK+5EMe2S4N5SzioX3H3LqOib
XhcfRg+ipzEEoM4hI9TlS14QLyK9iATKnXWUvHfh8zk0fvbWzFKFoCqKq3xTNERxW5jMQ+HF66Yo
rU3nMlUTMj4zVmTOcp+JyfRSeWwcTLxHqsyzzbAYv/P7/UaZuJH6YQRgNPoru8ofo5EViDTGvIF8
vmZkcIrsJLj49viSVVa2N62Y4G+Wvy/wZvY6HZyt92WYqGVMuTSyzia1m1sPlGcc4Npa+K3XsccW
hKaTUpCoS0S1tyP925OY5s2O+GOSVV9kuoZNg196uzjLL3vAS4Xx+4cno9/KL6xVbzdUiIEqn1LI
UE32ZQWbISMsPpZY/Orhd+Nm6wbpdD0E6bwypHPy9fwwTMAjK9dfV7O6wQPi2FuBtSkc44fHDQLG
gHqRzYiQBtF2TYMusFHNRScTGqyJZAAWtz6MzJogH7bXOja5jHUyXu+8vjnZcOho1rDRucRiADJT
OT0RUc2eY9o3L1pFDbVf2vhwWZVXiuEnSJylfXAGWKiJhxRaikDdWNuwvNJWgv3Iq17U6Jwbf4w+
aLiaNrkzFQfLMf43c2e2nDjWbetXOS+gHUu9dHnowWCDjdOZ3CicjdX3vZ7+fJL/KqdxVTr2iX2x
6yKjAANCzdJac47xDfmrRiS4vgYG4F5aeClrbNzGanroqjbCHcN/6vow2IU0+hZaOSgHV7bgnVnp
veLLEdnXQtoTaVi8bpOqhExZIeDftb0U3agZNkXHQlNkVfaS2YuKj1ESc2YwxT4J/LuICsKtX8QH
P7bQ53vDsERU729R7offrGZVifRZUH0+dVFhrasCh73dlsGlRnRkazVO/iR9scZ+G4TJNcly+mF6
pIvm9anBFzpNKHpx01PlX381PZqepy//+sa3p6gMrumEGr991vhXgqLRYforpXHird2iwPVaeR2K
wD70LIg5ObHADIpbI9soVjrJ9cw4w+IU2SFLIEnc2Ha5THsx0H/UG0pYYUsFGdOofOkgM9wKWUpP
HaqbU4eSOEwj67enSi9at50JjKInTP3tN9W6ApjUNF83bXp+fMo0W/OQO6Jhgs9GtuNf/LZv+AtQ
Rtbrm6bnDVqX01NvH/33G0ciwiqxBFiLLTzT4hR4xoqxxL+d9oc57m6XpQhzbBrA009u0fEKs2L2
y+eG2BMOtueAE9b+evi6bTLd0enVaRumzxYCJem4T1//glovnS8evr5/fHV6+PZjxr/At/HXG9wA
o+X48O0jHVoCjqPaBz+y8nlRx8UaTVF1wqmylKS6up0eCRcKQiyjQQEd7rX1mo4h6dCFL45xdoaG
XpwQn8QrJo+jSZmH4fgPlZgM8IOOfmh8GOllgQ21YHate86cJIASiPKQdatytIxOf5PhFTxBtJLp
rxB/Mb3l9QOFr6/6gsL+22fVis2qR0QjVPCv7+SacNdlLNrX56YXWBhF1GSISZkeTv/4GFLWYVUi
JBo3a/peyKWoNSwsjdOfTC+kbdytHUGawttzYQ7Xv6fRN5/eNr3Qh5a+ZgVD32rclukfa/Ccdd4h
dyv6HDcnszx/4zSYbKf3TZ8PjDfeJJYFsfXv97VSWmxg22m/PQeBt9k4jkZ2/LiLpj9Wq0RshqAU
s7f9pCsAjRn2+tf3Ti9YmUnDzGzwuP/93jyg82PSb/ntO8g2irftuCz+bVvIuttmKsjvt+8IBjzY
iSJjJ/j7uMI3FFu4PEg7p+MaorfYMqGmg/D371KL2oFhiEv87TmqWxN1j873tI8qoBUIVZ2Xt48W
SlTt6Jb8ensXF1i/S1r7x9tTMDBUcHzp97ftxJxg7epBvbw9pXaZdzN41be3j89awiRSw3l6+6yE
Rgu8NKIp/t72ooc0Av8eM9hfpwtlIcjkmvPw9vGlY5o3Rqzdv3384AEBw3XxesimA6CEHtZvuzy+
fbybk7AdF+nd22clWLj3hLvcqowicybFrNJxcXDtn9HOSWdoQDvJHm9wWS+dRRqEs1BrSNcaX0zD
pplXSVRup1cdplpLVHcyCA9ezTAOrIvIbhbTqxq0pB33K4PxlleHyg5vId8+TS8SCx7cyywBarmy
GxqklGvipnyY/lTJ66Nf2cnd9Kf0Z/BtlZ24mV6EL4RUMFW7zfSq51Olovvnvm5DoiYdXWhfmk+v
Fg4rZGoWdIbHbfD9NLmzE3GcHtnk5zxQKZ69bkPIqkvUUnivjL9cj/un0fcM9ItHbdZi1AscZRQY
SufCwyuc2SBuplebyGUXNHaxnF6VUXng2MMQPj2kXgZwM0OjOj1UWZ8e29h4/SRL0Yazhdlz2g20
3zeDFUuv20eM/EulJOFh+hKcg8ncg021nT4mV3pvabPiW08PHVcrMBXQ1p0eCvDpOyZHNB3G7eW4
DYfWkZ6nR0T+tKfShww6/rTpKTPbV4gOmOkNKp52yV/UtGwviKHuDCWlyRuzfO3Ie5s3icJqtlD2
bRt7W1UpjD2OQawiXCQ7OvQyBfLSJXfEMM6aG8iLQI/rdZfWBgmy/J9UpfJiejj93fSO6WHVpeWd
XNEYlT3jnAvRnmFCTQ+mDzPtaJ+ahnU3/TXepQZ9oV7fDNNHD2PyuIwhcXpDR8eRaqSCNm/8MDkz
+l0xWsKnh4Mvm7eS7N5PnyRJAqkBYvHxc/SmelWt/0/Tkf/N0feOxfavGLd3yLb/JYy2ERj8776/
E1C44h2hbfz7/xj/ZAhtiF5N2yBf8m/Tn/gvUyd0UgBnk026NNbvpj88gjq5fboFOE22edN/6GyK
9l+aBZUILS1mPfyyyn+LzjbGUP4WU6mapAzaMv9pJtwU7drzp2R5UBs255pTK8nMTxYgQLjH2M+h
IB+lq9wddfCv2pHSMqSiesA4iucKUJJYyhLO6sxVxvLCErbyF80BV2ol9fG3/fgPNgn5oy9RIJI3
sBqoOhssX/kMwgHGpAg1TFFc3eQM4B8npeDWRkEIcN3aomS79U3XnsUA0OZNx4o9Xvx5GzgU73cT
V545HiSNYqliXjsCWC81nU9bfZFTKucOcA5k61w2NQBcz8F31uHNIRls9udvVUYDyLujo3NW2Gjp
FM0wDPVaMg1qJ7AoupI6HAFC1ZBcBPGqTgxs7vrCaqVVKGkLT9WWjk8SvCnPjKzbZsEXJdXmWkDy
AiiXEQBsFOETi8IljsdNp0kXyw4OvhlXi8DwPjta2mhjvd5qXVZVgUcAl6sqxp35mztgSDqyEysn
WegWgU9WVu3DwXYvlZqL+YCj5IhC3t3INskxfVKG8zrIgRQ5jbzowVo/cUF8a5RA/4XEPoWZkujk
9hgDaghk9a6y8+NoO4D6GKL2BlrgIbX0PZScWwmscwD3AAHrfeynR6lP15nu3xpjLpKvXzKRbVPD
XqEb2cK7W8FCXUGHFnG2IrNxQ1TG1jCwfvWrobPmKnQ5chQ9k/KuPcP0tuoyaVNRwLHKeqvo6XKg
GK1F3txM071MMAySrLWRBxtHQpXXqXtNq5GNO7sgFBsP7HP/AvxulUDizZT+Vu52KXqZAdZtmIXL
HnOUk3hruc7pNypz6cEtvfvOTghO0m7IKcS+ya3Qj1ZEbp78waElcYe4a+PBlCqtFog3S1o5T8+D
PGxRei5VFnmgqM8D4WiZSimJ1DLAnehFcXzBz3oQRffgV0QQZsbWrJxLLcMCiJJ5TUgmS5ql0OS1
FVsLU+luYmFu61Z+yKgYVhSuce3c9rl168Y6LrbsnFkDqKb+O5EKm1SJcXuUqIN78HqLMqeu5e6k
FP4xwNUZcpU5Pp6DQ33Dk8D6SgMeunA+BN02x+TuQ0UwXczu+reotIGVOrdlEmHHqJcEI6xxRN/r
YpjbETp2gTrP6Td+qxMm6GEQQ7yggOxpVwhJ/IYypLqW/f4xlpulVvtPea6uO6959PLsAKYqWwbm
kfpLtdCoLlI4g4401liAHD9GGk0bxax+uMS8WEVx8dKa9C2bsnvXmISKDKeWGvHC9xEZA8AudoaE
hYEQ+geXybxurctMurUUZ1XKOvgOd2YmoI35gUZEyKFnyI9YdQE49Y8U9snqi37UgsJc6d5poMbC
qDsVFsrrcS+3In4yh3IegpinPq6BSKROaLCvNOMg6RfWfEv4AJSxNYSXfHD4rY3theoOx4hsoJlr
IQuvBnQjefErKvGbpVTIyy9W0N/oqJuMqt0YFfWycO2N6AUm+igv6YXUS9W3NhnO86WhceyaWrJm
NaBONBDp3jHMc2Obz/QJcONi66Rpgj6FSsZqbCZa9bB3yc4y7HpXl87KkrstMb8nqcSgTfXfRXnS
jjRuea9H/gZD6NanqCxL4bEkyEbNV1Y4bKwSiAx9tirvdrkwN6g4oXJ7y1rt25ne+7NhrDPF3dYI
6qVOLqfKemscGoe225Y9l15UU1qgbd31I/r6KLz2JqdrLAJsjwibLL8Fv3lEQ42bg5XnXmlpqEnK
RkOaVOnRwqs0BiaEjyVZN569ykkPiwcUIHl9qqN+S1uLGbnYjMc3pvKWuOnW959kjzJ9nqHkg/M4
mLcB0vWianaGRtJinz65kahoh5l3KMfw6LFINr5U1k8tNRalz6ZjT7J02kHUC8ZjBNBnFfogklLC
yQcUZGoW35brph5WlREurKA7OV23lbRoX0nr3jSXcspsvq2XmTlQflQZPI5O2i2CEOsvl23Vf2kz
2r7VVqm1TUsSM4PuPVrPl8jnUNaq9rO10pNcUVkNg2aBerFfqTFnn6tbT47GSqNST6ICdyWnVGdb
N/w1iJrjiHHLdfN2UQ5Y9RJoGchanZnPUncuUr4qEfvB6nYe7D0MTBsz04EKokVHHDqvbaOcZ7r0
THX6AYbSMWOfYbxtsUa6dBWRXd3qXfJiQlVcoiY5SNmdNZqFlH7VaQFaO++uh7gzK9w4Rz+UPEC4
TjttHbrRgyzB0IzlXRDT1lHLVaK5tDEjSl3BDskw2QxS+OQL5TGrlK0wy2WDjsoNki+lBINaqiJi
TKlOeynOjvKEu/UmbFGrEyO4SNT6qycAkXfuBmfiJTcXfs14gPtkLSHOXFhZ6KOaLHftYFVL1v40
nH1yHIWvmXPTUy8FOPDcPdPxTumTwlMVcbwTTY80NJCB6LD3qqgEGTb2BwwvQyeOCxHJ9ny69CRV
PElRwUG0YMZLIITG1XOk4QWSz43pvzhxdMGViXMwRdqFDLpIv5hldkHzuvLb5CGJw6+5iR2k0eGL
UC/jah9bQ9DlmfORQuN6yje6NfksNWQ4tJjcetewZuNn6IhtZ5WUXqDMXkBTXorwuXe9XRQj+VNi
fgM8n5J1N9QTTNR3kl2ezIQh10MVL4n4aGj22UqDFyen0dQXiA18SFVOZbA57bGn55Z7L2ae/yqr
aBuNvClH8l9qpQIblYGWHeChp3AHwLt8K9LwhtJyulBaH7GWWpMrmCUX4Ckd3R6wX+ktQpkoSl/C
ZNmmZTYf91SiQsUczSgufHhy0zito1j2CX2FcWMTABHr0YsaGPp82i2olbGzq86yoX8ipWB5Uofx
0VfWGfYGyH3u0h1YGMo6v9JHcsoU4w69HGRBX/oCHhGxS+w8cfV8zzu7HNMTdKhW+cxnqiZLcHnL
ur83muCHWWnDvEd7B94lXCk63s8w+ZEQYD3rev/F8PioSuKg6yaDs2zRbGp09mDBWemkw8HC7YPW
g+NpyB0uy4aIvkKJcDOihe+5BGa1u0LmNzZykyNaEIZUmrEyc3lXZqSnmHOB+CbNWObPfcX6KfvS
3g15uS740KD2X8b9l2YsEAx7eMTI962MKzINZNSfvrmG0bQpQUziGflp+1o4j534kjjxobBsKJQm
Sdkm0CYolnqnbNDYIwZF+1hqxk8ta45ZGWwRNM2xq5yFxgFkXrIyjdZfd7ZL7tFL3qnRTOTxJY7t
B59rx1WFwHIZX+yePWJ1YHE76VQY2ktWj50rHIA0zB9Vxdlw4QGEHACloj6nNMQkiPSnPrktkNDN
Y9DEWuMA6WKwM8hRaCJzrcXIO0xOr772YlhuLnjExlgFiJEbyRhmasC93ou1doY75bs+5HP8+RqE
ENQF0E85GUNlOVjWbeTC0KBkiG5F91EzNze66j+3mUFQIOrsXGMLMgXKlZbdm237LGuPWA9fpusT
j9p5UPqZQKuHY7yh6Uh1Bm/WZkwbYNAdpzPjbvBr/pnO5gbFU+cm996QEMDGjlFwxIKSVoHzVQ9C
S4+tHL6QuEonqJmZaXvTwYid1bYznkoz1cPQFkOkXI9Ln6r9aRqE9eVFzqyu0B8a89QFxH3KSMGg
3gOkIHq8DW5igDdzllYbrkpGFNk3KDORpEe5Y20A+FBzdykkinCY3zlDk+4s6xct4PZlRFjAlQLY
XNNkCK/ScFmknNduFUHMstR7u9RSBiWKfpLivkCqWbSVBlhQs6GaxkeH1h+JfAEEtj7ZobNI01pZ
KoI+kNHAgbG4yRlF9FJaFup4ixGcc2MYLx+nRJvaZs82epK5wQQ9t/uG6T07Vm0R8yelBdjJPcpN
9NhnfAtl5DG/yz766PSYuJoSuQnyDXvoQe4bf+00CcQvgbp0YDfb40AMAwu2RY7p3Tqbzag7DcYw
TF8sjfEybnV11/cA5FooXKqsN5zGUG9k2Iwy7FiHIIo5MPOLSEhQA2gQgUdNjo4Vv7isUGdWwDql
WjZ41BUD2YIdgetB4cPJ7ztM9sVtZCJot+FFpR7qdbXkfqJkAQ4CgtGExMaaR+pIAqMLGExP+kGN
+NA0yEiknWYomOKdX7hEAZh7L66Mu9tgAdQBtwZF03CKyyBK+vwEsgQNsNwjrc1ajKQK8wr7DnMT
Cp7eOCuBceyYZYVGfBQytxD0/pyy8PjY4xeJ0AmUG5eqM89pFwN8qMS0ekCr+9xkeHPGW1NRcLsS
mgb0tCYjg9RAfn9vcaOpIJ9KMfcVFQ9j8F1RqRRw2UQZT9sYVojc3opoNAkYZ+Fxo9J6mOcGqCw5
pLyP8hjO7gvE8wgccgNEFtnPwDCD94AJPpJB6nv8DyuCZRz5L2Vhn0dbuiDPtvbcg5LqGzIqxrVA
vqeOyQDNqULW3IULn1ZExN5VIv2Mc2BZ5v6X6fyISj67Z1injrTJFO/SSdQ1ZCN4GS9Opm+XPHeI
VkyPIEsoyBSPmVveZoF1Vvxon+nUIcZ3q7b/UOMyMoLLeJQqKo0ET1y0hqUK8oVZIR98+3vi1yvZ
e93BiOUvUWmdx9Eh7FXCaEbATnqhF6agSpY2uUBU1H0nCgN4dMroH2bs/RRISuCxuzwpwD4RX8q+
vLNj7zTtYV1hfiA38TYROdZgxDxx+KwwwC0U4V98xwWDgqLTiR6n4XZ6j5nZ8PaA/Y/nOs6RPXbM
Y8j+Rb7+ev1oHEOLsaGopTPid30uN+kxEumRAkg5S8YBrOR8CtNL0bGd43GBmUZeq0RZgOaAZ3z3
TG5WrHUveZ1cJPjasyS/YJxh8HZ29WjfrOrsjh9GpQsRuJNINyi/Dn6SHRSnfo7jB2ZPaC0tZZg5
RbBnp7KsRvzB8PNsq66BfhAZouYsvMB+Qr725KGnmX7B9FMiG3ttvkn0YGeGI5+QM4/QuxIknPYz
uI1zTouGUzgfvkIQ+e4P3CjG4WMaKYitv9Q61S5V2w2ksJD8K6L+kjO/1OTqazqox8Ltt3YKMl9l
3uMz/ZouiFZnrBmvzDSJv5dwSLGAU0AL93rFNqiKjD6n2Ucs2ZNij7tkUwwqSr+VF9vo3fCFaSm/
S4PMipw+bWRyAVBhQ/iLJBIxTWPemtXNYCRYoWIJT9qQHVpffZHz+AF639I26l9JP5xVYmWr2jgN
tryUKVpUJeldXG1FykQyy4+B7b5wfzjKTIvkXsHvli0tpGjjLRpZ9MXVo/04V1QsaanppToz9HhJ
iWCa4RIj/zLIuHjim/H6nyZG/njX9D22L/+SNu45FhWBCfZTX8nDjNOaZjkT7NLtlpmBedSzScBt
i2GTqA1jAHMbj7EyLhh9xltfmwaXWApedCzzepifKk4jPXZfKKMQhBztCQZ7caXmzt+Og32gaChz
0G9w+ZV0JmYB6UaoXrkGeurCs+i2rusdCXLPDlO7hduwNCnKH6i/84Upx1sP4nFYdl9jSPa5nD+3
OiNXVM81h3v0yrKHZ2soTxGuLE9plw1eXxTISlNexjE15fAPbI5aiKOjc6aMY4bInbMkpF8Zu3i8
NsarNowLfKcl7+6o63AGOF0JmaW7t4onh9OtiOM9jt3zeLkkdo3Xyj+Ngwv5kxj8maJMn+wHyXEc
9YoiujQ+N7kQh/0txLGvxOBcQnD4YbbpJJrrlvRlOr9tR4rmLlpg6LmrzqvRzmagNGxpqbsMyOMR
HOpkP01G06T/EWHOHGco4/73OE1SLPJprF+6TLa5Lfd3+ohXTQEv9lnxXR8pv7LEGISb2fhFB/kS
e+5qut5BXYKrMdM5+vuWpbx3GY9WmJCVmRNF6ggMel1ZbqFvENiDW8OAKI+yD6M+uV3jADzuj64M
X3DiEuFUwYohuSf1HlvPe8lEdKnHWgmOpQcUTaepMj20jGBGaxBv1jyOO2g6Qca7Sec+ORFoXXpg
2KG6/GfTciutLfZBV3E59X1IbZ57vg2xGcG/ww0lRW3YwN1DEmLMPMFZJezswZPlE/aWcNF1Q7ga
XyPVwntmvR1uGVHmCfaWDUnES0l3x2Y/Ya05qcrkDgkw5cQ+80M9gG5WdwOWFcCUZ2xhWCQzqTa+
FKiOF3XIdmTwH7ySbdRbnGsgs9ZxuG8kFk1A82wmu6CDJe4FyCAH/PDcBSsvCYmbJRZewj5gllaJ
/FOaq+PdHo0wwbwFHJxx1K7weawRm6P6yWx/AzAHMZkXPWehxFpXBxtu5BU1xI47k1LDJAcLtgtq
ccr1Cpy0Qqe0yD0MBRTnvgW5ke+qKkhIPySGumvbYqbUoX+T63gkZO6XHR3/xz7PH3W3K354ATIi
KmJO0n0VBWSvqgSmU9oxwKXmqACCP+VpFK0s5geHmDIwuv/Yu8HGgBGjTX7Vta4eEBEbay8pf4K2
0w7t+FRn4DeN3MP0DAazG9FCdYAqJlFLS6hF/LlzINMguq7BI1UbqVKmYprCGDN5fqvBOxKYmtLH
LzVWZiPyb7NUX2iGsxJQZBBUZYz03NvxhgSrAi+nqX2rvXwttcpBh1c0bc3/dMvwX7uB73qG/9ZY
/F/YMlQEh+XfW4YPz/VP///83+L5u//8e+dwett/Oof6f9H4AQyq6YDCBLFMf3UPVfqAtk7nHUcR
rJ0xpem3TFVZVznmtkzzhddpwPynewgyVNimwPCjW9CtoIb+d7qH6tVZppgqHTkYVCYBUhpmt+tO
T1SHoUZ68Fyx9YtBrtDNBKjp5Yo080EzNmaJvajVKX82nu8R8USSmlsq1S20kIHGnfTTbcdIkwqv
WaYrN/0gkVful8fe1fxjAXN/IG31WSjDOMa58Oz8ytvja5vbLUr9POkBj9JgOQQg/w+sPb6Heqet
wk7ultSp0yVZTHeocttPulzKFcxo+uU6LUlbk4UA6jq+/tv1lRZDlOYJnhatzaRZT+rBHPlqduxN
N1sV5Kev7CSSt3A9MPIF2BYDUPymTICA5499JwJyShFtKQQHa29wi3nZNsWe6HNrDiqkP/os2yhv
Fze/nWDH19bh78i58YD81lAcN9sE2MUZJtNRVLQr4lzEtH4IfTed51p/UKtM3iU+XiKCtRZq6MBI
0JhQQgvxP+lkcppefa9G+5Rmpk4amWkoV8NRhUsQ1AyiWwKztFXr4DIJLaDRplofghbBrr788w8d
M8Xe/1DNVHUQbpoKoU5cf2EoI2gxgUXN84x6ZyMtlPzkyci4MpLmP9mp8sdfp0O0ghhnUdw2zOuG
p95ZAZkeFgJtgoV2IiZTksnIyZGRN2thahyVhPBchMHiEW/YEqYfgM3G2Dut8rUOZHHH/Atwk0p0
QTYuOeLM/+R8/XjcTVNTGT5kxdQNeH3vT1cgaI5RkZk7r7Is2CKrN5BfgasHwQ2Vr0An7+a39NKD
TxCH4yh0dRxQFShM/i1awgQGXX1xA3LGtnOuE4ChitY92QTenCu1js8mJF1PrbWjbH1zM0kbAxqf
HNMiwWOoub1raXSf9whxWD+Hq+lh3YjoHt7D2S3nfz5d/uEQWtwlGTRtHGaqOkKbf7+ebbQbHlMX
SA1DKGY2ReI9V8YvuzDxq9iEK+CBFSeQApIRYzhUk1MtCWxgpRzeyCjsVnHqyPfVr0xPz2VQWZ/c
z5UP+xHAoiYrUBZRjIwn9fvtCzW5QydCYdZV6xulZRKtRBksddNTljD1w1nK1bWG3hFhcBG/Up91
jkMUTCL1wcpoQb5o4z/4dE0KM7AlTJtplZzU3ZZQWgzlWRihj6bspEvesmnjVQ5m6Qcld6r/cWiu
tJAJ4sTkLZPuE3XFpOB4d7VyitjoHDhJdGFyN3n/61JDZLbRYyRoxs5f90AwcPkzhL7gZuXSDcXW
DeXyV61QD/TCi6/HX5Ic3Bss5P2fzwP1SrugmNSgyCnnRNWIa1Wuxw0l8zNo1hY19o77hm3vhkrg
427FmWHTm6u1ikg5lfaGpFf7wKZgVEZ3QAON/RBIZM5ohL7Aa2QRa657ZDxfCZFb9NixbzXinjRj
aLdKT94Bs8MBGWbQHDuHKITSJTBLYwofq/kGY2MHZATftmLEaB9kuGKgWD/Z6dNPudrppCEj/VFt
BRqfdXXK96RHKwBWcQ6ZCAV7TrAtJf6NY7jDjVY60oNUtr8qG9o32Zor2CLarKUtsvW0odhboHzn
ZKWY20KJ7zQwDYrs3AKx3vbMee+RNH22vSPo/P1QAnCUWy11iHHCwfzl/UniO2o8cNOg/toNp9TO
gp0cNvf43onq8zPntmlCOB+xGRDyVZ3tLHRu6MfIayWBbCyGrx38h29p3dgrxTQILvXl50L1vQfZ
0fMVa6OV73vmpuzVjHWRAdObgg5JEFp2wA6C5pPZ853pFneZGZgAmirzpgy6bMzc8J5S4CjzqOEI
dibxIFVoDUSsJ+XSgt62KpDHrrw8ac+uRtyQq1nA+iCozKlPAcXE7raFBDbME2wBKxl/49pTjC9N
2oANLJsfMU7UmeNl+glJ48+M5MMHD6DwMgntbcJPf7DIx0tF++AmlrEVqv/JmXK9mOCWIcaJpG6P
gzi3j6u7d5noKcBkln1WMsa5DDg5xAUKMH33pvneRCyTAEDENy7r0TmzIiZFvXonMotuq/8riiX9
PpVUdfvna/V61EAHpMuCUVtWcPlzFl+NGn1p1KLTZG9OsQS6WsqX1yrR6ZGqqnOasMVakenepT3h
4kN/oN1exO3wi7Ah2mx18/3Pm3N1ix23hvkUUw4cv+yo661BPFuBKUp9fJKyteoTc8Yuo2RUrIJB
bPtQ+lE3RvYJg1ced/1vFzFTf5Z33BUwL4MTZwby/qLQLT8CaYEJG5Cbe3KGBr8EyqGlMkK0Val5
TgFAbDxW7vjiCewZ/+DPv1u+mgq/bsK4AQopPBZCx/ebAHuHM9WBz+w/y9S9wz4T59bM1dmoAN53
WbKUDQ+BjumeTQXBUgM07ZPp5dU6hE1QNQu1mazpoIWISni/CaVuFm3QZ8CgpPanozJy2mn9E05q
98k84eo2PH6RjhxPY+DUmVBpV1eC1/tQ3YrAheUUEPgRfsE2NKeVIc8KoIe5sJnWlD/o6d3+eSf/
ww80DNkQOut5asCIPt9NT1qB4JKxjORlBxDU9AuJxyQiZvytn3zVP/zGKRSYQ8p6gUnH+++KKKkH
pWp480x1YULmcXfUWz3Y+u6TiJuvWpcrh7wMtI0LUHfGzNK6BdCsEV/n9Bdy4GGHedF3T8kwSchq
d8JnDAsd/ktxQHrnLTTHNTdA2DBYpo29l7R4jUUG8ByJoyM4LFyXGglbmli5FrU2mJiLHpbAHLNH
leTkURStuvNzl5CgOFxmpJmblS4AqNDtb0u1WzieGlL7B6yXuuo2rDIFTmVX34RxfSRCtJ93eVif
cpWhWFEGh8agNCwdN4++loaG9MLTmxUm9B8WM6lbvLjDLeSQ4ZMjerVm4EzSRoC2zjWrCZb4V2dS
UjWYakvCB/zBhkFTdiezIOGrsb7EVh0siRr+TE368RzSOGOZ4GocU3S/V8fVHyIP5iWTGDlvHs26
fWzi+pHk8cc/nz8fT58xjGSczcmyIVvXPwyzspYlHjbiSg5Y58ja2TVySLgWysPKWWou/doyvUVv
k34yCnwYgdmlpKvoJjphkz17/QNrYVqASgn6kUj+sqV65iGUvLV0MGO+rYhdW5PXXlnLP//gj/ch
6gAKGjjujzYs9+vvHXqDIDpF5hf3CppGE9WeQZdxE0pZfGNUnTFLTCwh2CODTeLlKRoPG2til0Vr
ppvysvPK4yeb9A+7gnsiNyELKzk/+2pMbpJQcmhrufQSEsKJSYIFk1/shAScbDCs+z7waduIPDp4
yLDoR+gNBM8cD0iKasx34O67g3Pjt+apLypvF8b9MCO4qNn8eUM/KJy5BEwuBEIeLZXC1PXZEitd
a4HZd9GsGOFNHcOMcq22+yWRsdbDkwFKqi2yilxDLxTArfW42zD8kUAXOD+Wnkf0M+VLiApOfWNC
hZr3oIv2/mCySpNoVA9gDpjQ1/ypYR8iUbufzEI+XsfsZvTpsgAJyk+5mkXHMVRWG9ci0sr+EXfX
1i/pi1awN3kbYivtk3Hj41VsIIJnnaSxeqCMd3WSywF0TQKepREVMl3FFlfy/89VjL0AbcBYK7AE
E+/3N4EqQ85uAImY0/tFjeXWTz3YTVQRRXIo3WUNY2HhCivEFxOHn92B+Oz3cxqQ+JrGXuX3fZzo
E1NtuapMWY27zG4cqCD77T7/iR+PHOecRnlcphJmsgJ6/xNxyPslybQSXn5X3VXFRrKpSKTOkcZq
chN41c8/n+sfjxwVedZbY2WW2bR1tUsJoPCLoMLLjQoMWRXxK3Nt1DV+/svG6c77HcgAjBcSQYWG
jOX6myoz7v00sJwZdQqEfbjfp+mgZPZ3xDhrqz//rn/4NmusJho2/hFqbldjTdymee+UHYnTOjje
GsZKSYnN63KCsK2y+eTk+BCaocCQZy8qZGGpjGxTeMNvlVeWiFjTPegwAWESUYdKIKZ1OjcyfG9F
ohWnYrTFOkkdACrA7tb50ffIELdG6RT7UkmpGpjJHbGj3GzN7Aedtr2o4k0Kp+RA53/RRX28UpLS
uE8r2qV/3lcfb45sMbV8myIo5p5rH4nTkwRq9qCtlSrKlwif8Ib6Ayy4thu2wiNZQLgd1HtVvY8M
89OpuvrxxLAMFFdM1mVIpdeDh5oPvew5DFZNUDtrsxc/pkkbnoQW9la7ziSMBqJQHkQohq3mFVzx
Wvg9qysVUQXIoT/vjQ9nDjVhWTY16llC+Vh0C+PA7lvDlkA81LfsDH8hUecCCXtjghb9ZBX74ZbI
4gQeDaIghXNU165OU2kAHKrxbbOqGI4UEypuOV8ybJZq+EDkuY4o2/psh1+3CVQKK0gTyHWzxykR
c4P3Y0ydBWgCC0iBfalr39I2Ay8ZB8HeTvt2ifvaA8NNBcaCLf1DKZGEBVB7PMv+Socz24NzAXia
nHuDXogyuCdsw3bt+Kus84xDDKaYXnD2WY/g44KOjaavxBA8narXi5yuVkvLcHMMMF5G/o3Wnjob
7hUAHTG3SSdbGF1mrrKAII4KClKnPoQyIpg/nxsfRks2wia0A7cVt4IP00gRQLhMW5UpvRN7h8Dp
Tijccqi0VvDJHOS6izUeJL5MtTVOQiK5rifGDmv6NBgTJobaq7c1+blUU10DEAM9mCHWpUXHoHNf
he2vxsOLH1PA2QVm493YZXUoq6amzEMukjJUHaZf9Nme8JJjJis3LgfqyNCCzi5Gh4zGb8zy6i+y
lNU4MPp0kSTZnREq4tbLHLErKFFpXoJ9tgL4h+LQXqEEA1QZoF388w6Wx5nJu7sEpyUdC4sVAe0L
XYxj1f9j7MyWHEWiLftFmAHO+Kp5DsU8vGCZlZnMzjx+fS9Q3oq8Ud1V/SILEAIkhcD9nL3X/uNC
Cjy8zI2wm/43a2PDWL6i89Cueua+oOO0fZ+nGvmksFE9kD5rJrjBVZK+JKskvteH8JqDSPj3c9Ln
sfLXk5qmDS7dGy7xX38wcPk6qQRcIJsSZ4LMnaXnWB9OA0aydGpEq3K8UP6GMRWi66Akq53yDWPY
5qo35r0hEI/5jboLG8R6BEdlD1xv30JcZigelU0bea+tVaaoI7LuUagaMIxIyDsqafoisdzvpObo
91RTAuA8Cwg17S6tgG0pxMHmuJnews7Xv/Nf2+1SJGsMTB+Nwm0eekX5VtP+J5jdI99EwBbMGezn
PpFzpVkgnGW8dCl6RJJOS4eDm3O+Cls3vxsQRctCwwpOvEXeDu5BGT0yBjxCfZw0E9sQDM5Q5fLZ
VohAJ/2ldJHZdvS3JunSuyfa5KLGob6LAF/nQX1OA1u59hgmKXziXJc5lWWdn5DuFYvJsHcSeRsd
akeFupyXP7DgdMfRtcaDi6T9mObB1qhIRVVM9aXtlLdG08L7tijC+7H3f9nJqY2yEfSn22xiVDsL
jJvxXVYhASUguN/AxsVNLSJnr5r5a5c2xiHtM8ltBNis00ak23nVsLIw2p80rXkOIM09KdzldwqE
/FU1xMNzUNk5LVX9vpb1z6JHXYxhjsTFHDaNIYiqbnTDPwSmYh4iN7YRH2k45qlWXHWRoV6X2Q9C
w7N9VoCtUClAXao8O4miOup2CfjNMskVII3kxEU4X4tEP4MtIb9DvlnlCAQvssXZydOrI22cW21k
bzzheSfypS+jJpQzJYdN7Ou4L7RC3daD75wjJ36KymzYNbHzs6kja29MocIxRYyeDt+ikVF3inwL
44cw77rGIIbNbooPf1jdcOxqeZ0CN5cYGcU2T0xrVwXMhdS2Dfa66NtVRuWL2rAngIqIv+BioYYP
Mv5TQTcf8wIpMSjz9k5gHfL8EBpw7Y7HdhRIfhpHuxN29C5cWFA2esVjmQyrVlH9o9PExYssMcRx
34mKEGQNAU74IZuS0CCDOR8xNgsksPFdnFQfZiqzOze2fllmkN3XFfF3sr6rpnZeLtVfdjoxmVA7
GtbRblqPcD2tOgda/2hnoJ2rJrP3CLR2rWoPj6OjVGvQn0umad4ZrG+8SYLyQ4GKfUhzwNR+cRbh
kWZDi9KadAmwvigiEziTIxDunTC1+Kq6HTziTvmvOt8/RiauQ5eByjItU2YIX2+BFQPXPmpsd+Gh
j/c1xutFUGhrvEHhgtP4r1vQP0sIHG+aF0ymbpXm/HQ+f1yLvW7MVUtnUFsJanxuo1LlIvagxXWw
c2PVXiMKwFnGzf/S1z2+spj/RzN8aU18G1KR6Ev+1qFcb9fbP2UC/5gacTqMURGIGFyMGTP979Nx
SAJCQMDNNzahPCAIzI5qlZCxiFSvIIVmb8fq278f8uvwjIstBUeN8EJKOK7+tcGZlV1S2p6pLPIc
Wp/hoeIHBycODD2MrQewPNfB4Ib9878f9usXzWEZFdK2p+uILOKrgiVylHA0aw5LKiS3P4cL/jQe
d6iaP8j24d8P9o9qPUdzVd2lwcxog3bnlzGol4R6UwUqjg/ZZEcXFf0p1AjyVJt0WIFHwtnX19o2
wyq51gWlSUWLwv+473/9bqdzEBbV+kmMQcHsS8HCKOPGG0T6+7ZPIHywFg0cwEBTUOgzEmhjLLf/
8ca/9gjmg/LPbVmMVijRffmHCslvywge4I0rFFe9CDlpFnVrJ2sJJx30ZWCSQ+8LQfHVTxGm5wdZ
Zcnjf5zF1zHldBa0dvnXpeD0z3lxP2R+bjoNb90ao/Vgl9hpmZmguClpm5fxNnWV8tJlbUoemyM3
0dCF5wk6teCO/9jJrtmMDX5GKN3Wf0wMv/bYOA7XG5oXUz1CoyD8pTqAjdhzhgzl8TxnL3OnuZLn
tS7K5ilzHEKAiMQ1tPRHlWrZc4jPooJqTD8pQIr5qpDkib5d6e7//RP7Ol2dTwpFxESc0OmtfPl/
VZRSi+CHeijdneDsNegMRlMdnuNCREAKcXaHfb9iiHnXuY34j9nh1/HpdHDG5FRnjKm69rWuEBNr
RsxGg5emo/WcpczO/Mw1/uODN6xZq/XnmJOvWEUwx+fPdANx1JdfRFWSyhRkIweSgktPlB8y232w
bLwK8d5T1Z8iRk+aYII7u0L+JGp9WCS+/k597C9krd/cinyY1gBoNowreBBvwmzHXYUwviSK4jzZ
4aXXikupHMpg/OUnmZxq8MXGLWyKrcw98eZ26iYPsm6h+9Le+5O/wTezbk9r9tlV9J9MoRm+eoG7
il0t28meVAUfbttokI+E2QyyMYJmhx/9OhmLi8b07czXumgz/wcRgNWuSn9Guppi6PbKJS3Mv7S4
jrbaqK3qyZUZSHn26u6XIvP2gA30zQu9Zmc0+VG1hvdaHX0yOGCgIRrxnYmRa/mY3XXCEalHnqx0
PGZJdWjRQR3rgCCvDGFRgJyZ66p1acwSksBbrho/yyF/M83M3ZcRLB+hhArBOeWFq+WaCLJ8nTsk
O5vJg9VRUFJFBDo/9Haj5uxIdks2bUNJBkwqTg2Uc7u8d9Y1/0MXg0hbNbL3dUt8CVqsehFbxWOv
GhCSAErv3E5Hqqdo92E+PMnG3dQkSGgkv62z2BDbAQ+YVfgPVSl+WCNpZoVbXfQqf+4jd22Eg7ub
uJb4EAwiCoiwILFXjYDMaUSRVwA1FqPa4xtrbVjO2BcW1gixrcHTMDpEaCOBTFN6d0kn9uY56F4C
MwFyy0wW1Z9F+hGs+4OVqysb0O6UNh1i3IjJnCIkikxnsbCLcter1POCwGHgqOHEryt4WjmjXS8o
w20bIjwQxgDLYYrbqr0t9g0cYjrB4iOuIExJSbStm/RbnUZvUyV+I6W/TUIw+pVuw0foBHEMveKe
isD/xcQCvbTM3tt2CJexaLO18It3N/NeDUOmW5Sqy8HH4j+UVnBpiLwuunfdM6pTFYyrUsMNN1Z8
RaZ1bzvf8Hy0OwYSU7bPAuh7vtBU7xfi8U3N7241FvxDFkRIrVroT5g5mFQQi7nWJWzOxIa3oWbN
wmxb8HVJ2e9CKWFWjN0SPpO5zOVdHIXV1kYksapD7VWNaPBkdnuGXZ5sApkcUJwRuCWw1QzabswC
uCSihzdh5ijMRX/QzSbHmlw8DhbZaxQKFq69AOCRga7gjfIzfEqYKHbUM8F0Pipxe4+Z8c7qGMRn
/GzDGt+6B0J5LYwzhJ01bybkQ16RgeLu3QEoG5O5OjZX40glqG7yrRXnGLdQixAxjrs/eEadQ18u
7JXld6PTCS6UnlzqocRAUSuXOMKx4pjKT92On5UyGq8Gv2SnjIOHQfZXO69+etLqHsFBf3RcxxJm
rm++7DYtPk1FH9ytGemc/FiuoX3DF21rGiVFl0OBnAAMdhJvgV2leYNKIBArLa9/RkQ/IlUK+lXs
6QT4Be9tgWfdysiFpoUKkafZVqUFI38E0JuYQXqtAghe8Ot/6oGKbUd45b09NG/FkP8V4IjD6BW3
i7LV0jOEkTQmG7Y1YaPgHirwQMY7IjeRzsgC/6Ct1kvENQ5p3416IGfVon+4HJrS3HckpiwiPlFs
u+3C6LCVOkQq7Ns2Ig4iU95AglvLPhfePg5GUEA1o9coeInMIFrpFU7u1qJ90maPWg0HpbFSekkS
UlibwKonBnVhDhPhiMnMRvWOgCTtTWkzw8wa/Ehl/1RVzdbXo25JVQRHbaNyH243Rau+toRHrKq+
MU+jFZunOqk7LhRuexhS3Io2MUydn1+wD+x0tPvfuZ2fgsrxXkwuW2THOq9mquw8hmaq5xDnrnfA
mgfLPsRD8UToF0H2vWxXYSmahUpJ+z0e4WfDUUG1lBTdaSLr55XmHttgxBWHM3bvU7CH+uyVfMm1
Mrm3GFaTNLYtAoRUZjUUBzE9FEZeAHWBOt6rcE8Kw84fypxZuAj9p/nBL+ETD75tHvvYvZSVF4cM
l/RfAHu9O093KTkE/nFeStEE3I0UthBNljHgOFLPuMp255RMD2NaMky4G1WgjMqm1O2jI4SzC8Oq
5xeX+69pwhXTUJtk59hR8OrKrF000IvPhLv4r5kcN6P088eRfsajjwhTT9sfVSXznaj17qRND/Nf
nVV1pIW6pOT4Vg+uXRrZ5vMZP/D707zNvO62YYKjbkuP4eWPdZ/bzPvGqMwe67q8DFnd777sZt74
y7psJIxlBJQtTXeV4frZM8ioSQ7lwZVEC+Fg1PLFOD9+PjX/JW15bcYo32FsCZjrdSlRp2ldglSW
uA/VVnfJs8h04zQ/3J53RPsrbWpvM6/r/n5WSzo6475abHGS72M1l38FKpexODTre5h68YG7hdxo
mnRfsWrvI82QfymR3+PMRXSXovU5dNyhN47v6q+iGA5g9ORfXlBBDyg9494mF2bfeVGzsaykeyVy
5Tjvw2lhDVtD5d0Pbm7sRfXhOCNGzk7rzEMC8nvpjQIYOw6kN7vitw1A4aUYuLsYNdFq8/qAiFYc
Vqq/mxdFASRc+sa9VfbWfQF4fF6NOiTcjWHKZD0d5ZtS1yivCRYviv4hGp3iXAXFQ1eI4FGl2/EY
9yENwMgN9wFoVtA94XAmtPdaqmmcLT2P/KwhStzdvHFk5uY5bhukbbx03gka0XhZJq1gfNLeT7CJ
Z/2XHfXZTx9GAUqYUj4CsCXyRyFcWZvUonlj+avSIjdzbNOdo/n5zyH1nynwpK9WTzSoHxMI3WP6
PLWpZhAh2PsvZhh8n3cbDMCHfHP4ZhbpuGyINLuGvQ7SI9KdbWYb8UNoV2RLwE//YemHefdRQSCY
nY7mo9lWAGz0tsZy6GgX7v9UoPtEfTfcClINp80l9r5CJfNKhJfHvbwtz6WrDkdGfYSkhFn9jFjn
9g5dp1sSTZF/H922WkL+1K4ew5SdFityF8cl/zBFAbAxd6snolRhNZT9IsoZK3qEET5DjujQZcBI
DSJVPnu2oq1kXanb+Vmlx5kUhaGP1YqNU3wDW0N4FKOnRVsa6h4VD7mY02sJWzWOfclX7apW+twJ
7vZeOLzPT9bYZ66+lh7mV1JoaR+5JeDbZT/zQ+k8D0PvPc5bj02za20y/+Y9GUJ/SS2F9IXpMEUb
MbLx8HTMryOljMCdUfFubyC0tWpVRUOwu51E0RjroBflZt44Caty6zOV+/0GSifZN4mrLeeNrYgq
nuoJdJ7TaYk47M+w+H9kljTQ5xILYScEZS2C2ocI5urp7YEOSnpCg1lAnyvxl3xuY8YBUR7z5re1
gKGjMq+O80s+9zBvwZAzPTmRzgFuTyuZsiHF8NsfO7z9Ob/wj70WKaI7hT4NjB9OxehdjvqP3U1P
tb21hsFr7OdnP9/HvPjHi0Phlzsp+f6mV30++3mi8xPzw+d7kQlGQLDsBMhM72Xe+HYyn1t/PtNp
46WBkr2rarIgIr3Yk4EtznZeiHNXWPawaB0EKNgGw62Sk5R8iATytLo8V27Vl9uaIQ9WOchalV10
A/T6/3m16hECWVWpXP/xzPx0o4utW5Ta4baLwhbWXtfykz1UE41iOvS8nVrxM6jwVCyjjkSoxee+
522U0X93y5LbwQB7aNsmSXPSUfDcFhUSRNZjYbbLVi0uiPt6suSq8j6f+uIMqO8QcDNInwnCIxUG
byxgBM3w3mmzyBf3JKoHp5ZGGOD+wnpwQGMcb4vkST4Viktk+fSCeZdg2J+l0fTH2y49VX+xA+rs
80HnB18Gb3Wvpr/3Ibr2HRtscNvidlqx9eFrlnO4HcWNyu9+k4vDbZdl6v/wsnL4vVj0zU/GX/Xv
jWlTksYbEzr9+TbdXAQE+tDj+H1SSUublBrz/vOsMK2CuaD6CyFsIk6TJyUXGOnU/XxK84ZUBTIQ
CGG3v52YppD65Ntp+fs11LNAOjRO+sd+FZPmfcGE5LZu/qBI5GLmQ/1797lvwrooIYyOsbvtuxUT
NEO26o42Lx3GBgglcwPmTbfzI0AP7JbW4RKazzcSdBSJ80tv+7x9g3VBs9Rpw9/7ZAYN5Q9h/Pbz
fQvmogTzRdb2dhzLLOMlQUna9vPcGpvMAUPUPWyx6b+gSxjxpzEB7cV8bAx/5TI0y/yP/fZ+3JCN
UiXb2/mRydwtB8UPtsz7oHxPDzRGuV8NscskftovuDxt6dS5+Xu5CnoD73OrMSScPoMKOgky3g7s
+XzchiTOZUbm8ebzXH3VA5qOknLz+9wcMQXNTyC26ZA4d82+Vq9N7VTAfESzrY21hM8ughrYXF42
92Np1heNWf681A51uR2IuV9iEfbOOlx4y8KXvHQn9rvxvxeZ89+iuuMpHmAw6YZOUd20cUHmz4vT
FrfXd//z7G0xbk3nbE4g++mlc9T3vMrnm5jTv+f186qQVapDKnfukuZhTaB8l1LtmWnpVgltlqYH
mdrhRZBGPu/LO5Qd0MxakD/CbMM516Z+22+v9NV9NMH0p/3OR5lfP68iBfmPo//9wvk181btlAEw
bfW5Kp12//cLb+uJKqNd5TcrqGFbbYokcMIyv6/M1rlodbT6XOWWnnrpo2+uHdJl6Lp7ejrdfeYr
I7lFJLmYmXYMEvk8v20NsOSFuCsM/AAQus4hYaVUa/bLJz+9QzBDTPfGVO7ns3UGxzrXBDbMS/N7
1aYEhowoht/fypTRMG3xx6LqKX98VO2UCKGz6vatdtMLpsV5b55f/vKmEIkWigUJJdEHTWt9A6vV
2WpT6AQp7d9QeoopjMKbYimiKaAimqIqAHyf0ym8IiPFop7iLByDYItxirjwprCLdIq9MMi/6Kcg
DNIdOmxGmAPNKbqj1wGJMY5XTrhYkkeIiw/BFKthTgEbyRS1ATEgOuRT/EYAH1FM+Rz6FM3RTyEd
86Jibs1qqU8hHukU56FWBHuUU8QHErETkoXsqZviP6IpCARwnH8XTeEg5hQTkk2BIYFNdAgJx7/P
qZmCRcIpYkROYSMUJh5EQPxIGPUUiHq4BS2czheHkIGVCiT82vopSV11HO2bNB1Xg5r3pPOKuEG3
xZ/zMnPK338JPXmtrRr81N+r5r/Cspjm7dMr5peJysR1E8AYuO2LbjV4+M/XzAeIk7g4IRD7XH/b
zbz8+Yp5sShAeRm9yoRiPtTna+bj3Y5iSFduo0T/+Hzx160/960rOcXONjl8vsX5ZYUb8eY/30oK
jG3p+CSu/vGxfDn8vLXS2NUeKN7u87W/3/z0vj9PaX66KG0wroqz/eMEPze5vQ7YaLw2jN6+fULz
MW+bz7v44xzGwTl23eGPNX9/d19POu8NKFmF4UEM+udp/XEMmYOAdYb+xz/ezt/f5by1DEtrn8Uv
ZRuC7xyyd63UGQWqRX1NozTdtcMw7K0iAS5sNIxQkSK/5FL5XjdD+4s3mFmV8TMICQQAo6Y/hxlJ
vMxR1bMMq+KQe1R4e8eoUV1puLT0rPsYAcHDauqg7kVb+H3GN9FNPzvXqB8MB7EOFoPo6Bq5cSLp
1lg3RTk+yZ5xtd+I+kdNq6+dDh4EwYtDcO6bSxl7FSlDcwchxIE4Qy2HMkB7Nz8xb8Kk5/n3GU8u
T6P6QZozHgvTA6sVkug4hL5xmg/cxaG7MfuueZhPaz7B2goo/HLMaIjgnpLWrtDwXBp1TXrJ9BZp
jhSH+W1bI0DENm7Fc0pTYmGjPPqpeSt1CNtf0+cGott+GaQqViEcjQv+k3Hfd16yywytvs4ffuXG
2XvW+9fbp2REKwsu0V8KMQmLVLfbx1LUxSYspHusfMs92jQqNq0tu8emxCxdFmP4FwjD1XzG0/dK
z4CuA/dFrB1JcSixzt0eBlL4ErCJYk8hM9qrQ7lWLSkv8Av9PXFwVFtFky8RbfUvjlrlq6YlFBw8
yl1aQv2PS66xMh65iXoe7la7rJeKZ+J1ZY5Ua1l8iGEwmu5jr7nltySLxjU5k+CxGBzFBuBBrQsL
FKTcRWVrwCQfumpjt7ZysLhgH7hhfSCcR76jOMGl1UCZRRKIVlFCzxpa+T7axXsYMfWvwazbHWlh
iBaTfZyIlKavXkHhiLuH0MgPqoV+aIygd0c2EDZTz+BwQR/ZeJUqMM974lyMmXGeYru4J4ZkYkbq
Lm1ijcw149Br4jlo2Q+/g/gRfdMEry22WLLHB1lMCGTscudDFntPej+iQBQhmXaS6WiTlC8qQdp8
OPD/3MHaOSEed6etQ24o8XPrR/5zCdrFT4f8Me/rv5QWrqwH3PMsA7XiRitygsZJliiH7LF2huIO
o9Cw8YXSbA13W+Kf9ukJUX19t9pEvsq+0FY4iLpLEZHAZeqQJTgxZdtWtXUlaY3kJyLUPhwMqFrj
FU/ZRE7ROrs9iOmBYpK2KoGrGBN3RUy8lcE6UY8V53kNOrAf0obN0k6rVHAt2sRtMSaCi5xYLi6f
67lk5LMRE+klaa/1RH5pJgaMNtFg7IkLQ1MqjOx3a+LFjIBjhokgo4OSUfIi5wcuo3OT99G5GMDI
aiH2o8QZsSHYYfyq6gwDOo8yrp6f0qZUTqapdARb5j3jgSdHUo0zYEi8xvjB13lcwWRhOPQAkizE
mwE/HZd8karKCsuducuizH0t4/A+7xT1PpB40A3ks6aXDQTSRdG+L8YzbWIUDXoYLYq6U4aFRSH0
nCB4r6USHXSViFlKxw5wcC0CVIZsKIvt75XmU40odAjdo44W39aNnVUBXPbNVLvjKqGsmsLTVnar
BlfkU5bbkt+oYpy674Ab2tA1a9vyvpOgsyziAkeYSVygY9Xi6vS9AVWawD4/0OV9G0Y73Qh+FIOM
L9KNrNU4RXWGqhFvfQkyY/6I8tynm6j72SadPqxaYeBRtl5yTFr68lnO1Zd6/iYhhP0BL+SygFD7
jktcWVgFzTKgSekaCy7fYYOsJI/Tez918/exNYpFEIclFTSDuJmyAI9qZIeI3MVBlCfq3useTccm
QtW/B3NnHvx4BBSdQ6/1yvqKac/Z6wR5LMyamOU0T14ZT42rbjAOTGvtB9KFX2MmvR9eVDpLauD5
Sfyv9VRC35I68/ZqLhx1Jdv26g+lPEg1wzJXZNVKrZV00zmMCCtYCyvVJuknjkx5gK2KWtwvr1Zj
nRRf9Cdd9YcT4E5xbIZnnZ/vnVtQUCXb2T4UMgvv8LGvS12sFL9ba2aavhc9CZdjlsuNmBbrfLxv
R0qUoxyynSaqahc3bbIbHd+7VyhTZyOk4X4on+aHZHiyRoaE5KHaxzyMxDN6CS67MVW2IuUz6Td9
W2Qr2N3trqaXusKwmp3HsV81jAwPdpeLE80mp1mMmQMCBVK06IjUszwCQn3xguGFG46EQIbAgXpb
bjfLMiWnkZRi4yoaJLiaJdehyPqjXurdMe+V7lgF8bufWW85HaDGImAnp2f3oKuE9BAy3fHvfE3x
kRIMnQeHwkqtRQwp7IG+DaMBC6dsO5b2g9TzR51Y2LuupfQzKO8xjQEsFcLxc3pwSv2QReA/rSjf
GNjWNwzax23l+uMmzlX10pJndOnE+F0gMFwaxmjfuVWprEpZ0KqW8m3Od+e6T3/ztZg+O0iO+UrV
cj6qVNdvi4quAZ6Fvzz57mXucu0zy2sZOGgaabpcRaze1cMxl8DwhyB4oiud36diBJiteQ/cOR5n
PHIHbfpB8Z5UO6rvgkTvLwC1qRMXd5yrsVe4bB21sg43ZgJHC2gVPS3XhO6a+AdKs5ckkKCxcv7h
87I45WSRo2A9R7RqUT6a7VMfhU9tU0zGzfJ9MF+HyDQ+8ABqa4w29cH08goJteAilDvpAWmnWNd0
lyCSNv0m4iq/JqbHPs4PfSQxg4UvYaAvU6sr78YC+gZkNv3qVXcM6dJt5WQCcSsaLaSLhBvV3bvQ
6hYgr+Lv50UGH0Y6NCuwJsp1FNqmMWv5NmRM0YRvxvtiy3sciZLwnDWlaXMhLZIbM1/qZ9w12pkQ
dLIpTJouRqrlR60Ww8qh0fktoePdFK29th3PX0c9yjGlyM1Dn+jhynSrEHqdZ5F0SWR3rVFmlF5Z
8q161qpGg3Qw3VoswkTd12M2bCogD+cKUO2D2cOltoWu3zkhF2ut6ZZ+OOQfMkdbE5f0Kin1PvFh
4oUN0nSPKz/eyloxTh7tNSznkOGbSGh7s6oAfhHCsRd++A1Bt/dkW/kWnoNypMAeXBz6p3R8ibos
XancRzmxsCPRkashBrTUdz09ILvMLpm41INpHGf5qt80x9KteO/OdHmzA/lMsf3iE/559HKCMDo9
Riov45QeXLdRRTxsG0dPP6wMs5orl0oq/c0YQAU2sg4laF1vOujXRhAAVygvqp0H33p+1Izq/F3V
BeOJyJVdZfdADWJAT3plqpc8OSp1Ve+kzSjfTuEL5qq5LO0CUAic9KU0dLlBRFAc4iCLd5FZPygV
1vOs0NqLl2jZU0itlNqV3d+llkGGXaaoRHGgUc6yON6FTgAMQ+/bo6IDLB2AGJ4UOvZFblwgxm7U
ekTM70MGiSLIIFVkEv9YcKvkNphzwXJqOmSKR9xUj3yBFHpsxFw7N0X5gWATGF6TjxsqmPo3I7W/
J2F858fe8BiZ3zq9lw+2x0jBCcpqrRHD+xDBs9uQyKMR91GjgSE23uqU5FCBIemcmPgGghrWvWd1
x4hS8CZzw29O3mbnlORrEmNgx4pRrjqlVQ65AhJ2hGwniUM3TJpRg7VsUJvATbaru6rMy1XVBPYq
aHoI9X0XUQ4Q7bb10bZYjgdSvHXVH05LhduSFoBlqjbGhD5RAV6tk1pxr4O7j6qxfySpAhb/iHa4
ywex9IHzrkqMGHdBG37LKmHs2xpOhuG2HTRS21m2ZSm2GWKlbAjMk4fwbuGXRnMuMuJC0rAfjySf
CS7NAwECgaivXgwNMA78bGFXA4Or6eqURIpY1oXwrCWDUHc1BPSsRs0qH4HfX5RO+pRVkkm9SutM
U5keKJ5+NzAIfPQSc92pqfNk9WJDraFZ6R0N7IGRyh6GWLzWotF9H1x5L3W86rZiDWc0G8XCmNLn
I83xrzg27/JW0++MUXWWETdVLAfjT0tSw7HtASS2x9dRjcm63vhZ2Z97D7+XyLxxm+ZXvKsHqSe7
FonxW63TYR5RcW5KxYiPfNE6EUDZflD775Gb1VdyTbszlKIL3zyjceBqHzSA7lGzDt8Co0HlnZ9j
1Y/OmGuN+0YnkHoMHbReZaIflfJdcOl915eZa0FyhZ+4LDoY9rmtxx/U4jj5srhg2PbWuvvidW7+
nVgUnIp2M2wSayAwA8sK6mTu03FLeBSmaiD0SUuDqtGAWBmhOOgK8hSTot4ZyeNH27jFC6MR/NGh
61+VOmCWoY312uxRLRTSSY/FAcm1eHZDraRmQYNDw6dhx8YDMrjaWcXM3WD+in3fBolYAySxECAY
6OeM5oAttjn0XcAcYPpLgrtiSKJOu4Z7tcpk0R7G6WkFlPfhczGm0bPlzr9xifI+eIxR/nj4XEcs
SIY/pLFXcVR3h46O65RJpHX0ISyEK3W5sXqvYwKSqjthedYB3oeyimSvXIfOH9dhYtp3kdYCcbWu
RuApREGoO6XDXz1a9UUi8PczTTtqiKhWag7LGEcgBYpeXTfR2Ky0qiuZwTboUcJkWAb+wGZQ506u
eipK3dgmRnAo8bhdJL9FcnQAmFfVFeVge05a5mhOmjbbiBgWiDaToTdSrBdQcbiRyMGO5RiRyYd6
LaozQA8FgqgU0t7RL6D6CjmVL0109ol3CezB+9DkXmlFeNJru194yTisCQS+N2Uf7QrHaU7Y4chR
n/+cH6KwaDcmvbGpeQqmempP580JnxsjjTzxm9O8nCAuSXJh7QocnTwhPKi2ov1ZhiWLmZFyn+6o
IRGXVuGNi+pTNT3Mi/MDCvt8pahGvdR6d6u7KgFMVgpeeHrwq46/gqqrF6lPVsyo5iPyumlMBbBu
acdIbmJraOrbSi8tsIvWBLliSYSWHQ97EaN+FDkIt0XU9ebZTruN2YzelRyiZW4yx64LVRwBOojj
/FedeHKTRYQeTutdOzV+r58Wv2779zqdIRDRJdNy7KpHz2nynSfJF72t+9w9N9V/2U0ZcPKR1uWL
24v/fw8/73/etVvj/wqVeP//PNUv5yLNaQgyb20UlrtK/EFbfG4zP/HHu5uX/2/7vp1CSUCjLmAP
/Ovb/OOYTgJGsOuw3+eDvCMbSXw3lKhbaEZS3JuZz3wstQayh4bkQ/MUmoSl+F7nyM+hHkYXlFod
c3agtPNL9eAHWnXlI5aSGDDUkEeml+q1i6lTzRsEtXuM/dp9aQwbZokeGDvFceMnz80/5g0YpxL3
rozJI5HNFZ9iN276ulBeKbXv5i006gLAvwPzbiReh7Ev4vIxtePvdrayPAerWYhjVMI/PsVR5l1y
1J63s/PJnkjGMXinThRtHK0LDl7QyQdpE0M/77tIayIisvjZSI14p1m+2Jpp7jxrIVmk02fjVKBa
grDs72vX6w/GkApu+Jb9PjLwnD8bvenHpYIL+BL/H8bOa7d1Ld3Sr9LY96xmDo1TdaGcJcu2vLxu
CK+wmfOcTE/fH+mqHdYBTjdgCJIYFCySc/7/GN8omuocKowQ503j5IWTT0nyU56sRdXKo4wpARKT
Y32+OERgklIp2TO/YhpHaXQ30s5+jvLo27wHQ61+ZtEgnjUqUXuCDo3NyGj/zUn4uU3/l6wO0ME5
jnKdwEPHvKuQPjPH/PCZG00rBAMKzVSp/ZOV1MYFnpv4/GoAIqyAxtfvVcgFbGw0gkM5pJ6QmjDe
nTaVXvislHnzilMv2IWEHWyFJcbXvvaf5n1T0KRUHZXWkx4XzUHpC2ed9OPw7vvhal4D1DlfEtGz
l8BEFw4DLFtxpScsLRq+tJ4OjTpQvvgIaTZeUWu7kMvX6yCSC1pB78OZMGa8hn5J2zpEqlIR3pGG
3ofi6AcjsttH7iJ/a+yi3HZ9En9B37+eV6hKPMNk+DqnyOa7CYvMQDc2uB+JRUyRYcYvlqRO4bk9
ap1u1L7a4jovR6YdrgNVxMeG9PQ7qQN0xecNJwIzBkj3yQj5kauEoK/mBXr5mupSfnXIbNlYbtvt
076uXvo0fJ2Xe8hMca8L+5pHo3ISGpUyaFTeh2yhmAW+80YiT7OtMz1EtKtoD99T9vMKrt33UNwK
94wPxbmoUYUcd/pe+MdcU3+Ur1TkrB3hLAbj5iZ7zxhzzlt6gZAr2bfRyap69+S6ynOZuZe8rLPn
LFfIkx9zSERkoe/nh1hg/aPQyx/zo88bm2lZXI3t8XOrJIwOgQfhUdVbq1jGuf+U+4yuymmfkdLU
uySKxVLWxr9fwlWQUCklg71pDWr0CP91Q6zmvc/Pmf5dFnV0n7cxidZZS0Ja1vMKDg6YJxl9//Mt
W/kuTREG11rVHzldiLei5vzQ5+lzh6DgjiWI+nwm3koxRMc4p3o/P8xi2DEaPO/t/NAvGI2mBV9q
TfP7TeZ3NxHZQ3FC+9rYyvu851ailKWbDOZ72iPilnLViLzbz9skQnvNlEreGgs0ENPp6ewl3jA3
l+e8zjsUfGyEYSPbWpUZbDhliLdUM8ipIb3iOO+jsqxtEBfFc+UP7V1SgZ43snEQHIPMhFw/bUTe
4LgeNVXj58GbDVrG2pVApzcvrc0rA5Hy0ZEFeq388eu8Ui+poIMYVVfzwxB27koU4fD53n07fxV4
1W9WLepX2JWLeS3dLnIu1Mw0oo+o00f63v+5wc+qnkfZjGfylMu1l/E55qXzgj/Xm+8NOce77Axi
vf7YQar1yDjmx3JAupzGyRRe/MeTn3crhXpcmer7PzecOAyUv6JLAvPpFEw7TAZPUt6c3lLTFtEx
k8M6yTTcNX9uFmZNttPK5P3Pd/65J2qh1hrfHMO5XzaxpAlQOB7E525wS2oLl6C1FQlBqyqglZBN
U9ScmEJfK5p3SsMQvcZyZeqZerK9ITxTwrEZfJv+peaKxE8gXzL7Vb9CWwrYqPZ3Wi+HN7OIV9RN
nddeDw5GUZI+UgqA7jIZF7UViOt843e1uHYmQZe1RJX/y4Ik0bWN0lgEwf99i8LFLRPznpbzAgrv
4jrvymxIOB2rgpLgtMX83HxPA89KoKbJMP3vC0I6L2uIQ3CD/r7Ai2N8GjEJgr8sqAbkbaHry9Wf
u59XyWtVYj51aC1OH2t+br4hzz5dWchc1r8siNuSsMJS1L8uUOpKW2I90NZ/7mW+R9WOcw9cvc0v
C9Qeg0flu9WvCzSB7kerK+aOf/8SMdxC8NQ0vvtpwZ9fop/i0xGlLT4XzEvnNz6oDjO6epIL/X1X
CNAolzToj/5ceb7XTAZsYzTGXxd09ZQYFYX7XzZIUE3QjZGfz0c5NqnAChHEcQJ4Qsubrj2lT5+6
CGN2aov4qfPnYCktfPJi8lk9JnC3vNDLtd8I79YJhS4YUxmCL92adLfMunltINYeU0sShBK5Tt1K
u3Vh1K49Mycgk3nButOs7hZQE+XVwvbWVRx9aaU0t04fRtZzq1uQGyqv1pU3lLAa+zOzW0eo2xon
WHLrRrq9XaBEvFpisbSAlaCXNikEjn9VAoqFZMh5V9zu7roTpn2lzeFNr2Zdc8pFfLbAwBdOrIKH
DuQaEO8GPccfrkGDWcKL/Q6LXR9vUox2167misxRJK5ea5IIGw/1Nc9oEfgpNImua4pNF+f5NQ1E
uenSPOXVVOxmSh9f88apN2k1hFfcrs3GMwflklaV3HR24V1Ypd1QNnYuXTp2G2LgrUsXO/3GC9Cq
BFk8sjTUL4Go1Q2xjpS3zZGoeN/q8U26+qbz0o579OGNzouozVCzoZ7+AJOADCjs6fjmBfl3uXrx
R+djXuYgkj6lLqfsYVoVLA3JgYrbL+elmvTiHeU9czVvCtis2XTSyTbz0t71vJVCbWyLn107hGk9
LqEgm1P1tD2qvWe/MlfGANVkcOOnhzSKqkXSqePnQ6aqk6XNS8+erJzXvEp/J17WOs/rJlX0way0
uczLYkc8RBmH13mZoZT3MSzVnVZEyVakTr4pSxT5aKBszuRhAyXR9qxh4cM/W5DFHm1SjabXX1cw
8nqVFEZ7RJXzn9UjJeQuxK29q7iXeT/zTTAQM8asgBZnX5EQPK/3+WKft5gOvtMVcLfz6iQd81pc
dnFTKVXGv6OU5wiQxTLrouyDLKB7CYjzpYjC/lCmarxOpucrUoPdxI6/NJMQig+Fr87LnHdN3kMy
sj50zXTWHVibvQII/dUOwCpO29nGGONaanJsCL79pEIRxq3GBkOZmbh+jfqa4ki4jABjkrZNV52p
ekfL6eSNcG0Na5hefgvi8al07eK1cJJ2ZwnkY2oeDm9eyFh4XqHV6mU5jMOlwGt5xk1jLfs6L7/l
A5S4vKXf0xk9rGqP6jjc/ZdOLb7MWxY1mWNlKbunIE+hCiQV5xM39T8akhanXZfQMlZd6nV0frjg
lXWEXjkU5Zm+V3We7yWU9U8GIq2/P/358I/nwoo5nZ0nOO+m5wJFZx/TveiPe00zotcpPMoRPJ9q
dUZo4R9L5/UsPgtVaGX75/Ofr/PHu2kqXW6MgXpI1Cns4HPx/Dbmm2lFv/axZuF/+svCP3YwP6dB
c1kpRqt8fqpf30sxGsPRBojyufK9ydXrQOD1kzrdpNpIe93OTnme/KRJG20qy6SxVQnqRClp0gZ6
gcBNgR4xK1kBhVxT16IgqIrgbkhFgOodmOUpYXCfnytBpK1i8I7059RXUCl9xzTMxyKmBefeM35Y
zCFuNBf1nRwTi8jL0X/WrWpPdJi5zdBTIDCKWmXhJ92qxES5giOFO8BPNn2Uf/cyzz2oY9hf8kg3
9gW5yzWKADXVTuhKKAeVNvo+Kyo6HLLkwBVk9K4Es5WvLUOipIbLORpFt5NRdewUuP1h0g5PAUEz
waj3N/xegJst+x5Emk7Xi8Br8iwQtlV0F1OZkQpciXWWVBqnU5AGMUEdW1+R8dbwq2JNml2yllFJ
uIyq9M9dqwwXUJpnRVJQF8PQ3TXjKUqz916a4VXxvPIhBdGaQx7d50dRuFV+D4favDXa0D+N7pDe
tOpnDJ3wXKfhSzdYClldJEzngkzQJPC096DtD1k/yc7soN7rChpTswqalROgMVf5eGuKAItQdfvb
fCOocFxwtV7C3irencJ6ICJYlIzR9bixrg2jSZS2jnsgPLBb0wEbdqNfml80e9wA0HxUPQpHquCR
zyjSTwjBhV+yT6rOXnOtPYR0EY9YSooC007rrkvsKItOKf1FoQGFpSZp7hKXS0PIWIBJez2CisBP
llZ45oTxHkINWpkWBdSymlrYyCXwu9HlKV3gURaW0O9o5M+GFsWvjnzxTDu5xKEjDn1OdajIkgvX
1q2bKOGl9Kz4rirla0Gi56mKrlX/HDpt9AUXMaDV5tBbGANEMYWV2eC9p0qi1o3gnjuzOqnuJg/i
ktyuWCV28Eq7MDinIZ9L0L97JMymju5YQHz1PLylpC+tmC0qW6vPqlWeNKiCqX/uaumX+P/xrUk5
OEtToqBtuCb7XaSemsboiHOW/RvRXRtIEUvPDIKfZpb+1LxRA0qu2EsvXgEITE/Z4JBGR5N831bk
EFbIxNaSysd6hk9l1Bsw6tzrqQmdUb3PCLh8qoRYR37R3qdnUsmhp1ryPaYof1YoXS2iQSobK7G+
dqWmntKyNPFyLZQQeUmZleA2A0bsTmmxl1BxOQsSza3harwaNJfVaCi+uUFnL1ooA4fSbR6ekhSX
RiAiagofBzKxY6tOp3RjKMyh+za4a46THZzQabamHYQn+lru3s+F3EL3XDRT97vuXM4edh0fFJKW
jz7ipSUJ286CUYbc1aGe7YKo6sH+UPYYMON+qGn1GN2+xcXuGQBm8u6iE/OtcYLTlXGXdKnz7kTK
pYniNlqoo7+LW+3g0Od84fdfLHNgRjRqg3QXGbI75Wqe7oLpHuallN5vl+6VIDsoAf2RJdrl7qR0
5dVSE7H3C9kBODOcXV8zmU+bpsLvHnckt9WkzUqZL1sziq90Z0BjIIlABMUrmiPjRDXpxkPhB96S
ST8IV9pTPjaBrUAAxwhBT6j/JMOygTzwGjI1NGVTHo3J7RdB9ydWkUKS46buwYRZsqjarNnFvfu9
aHMioxOOEbWulmLiFuXivQurvVZUAPPE1zxBJzlYXnv9HCfLq+RifAsqoa0yoktWXk1uYCK8Zh+o
JVF7DTFcUdPd2/JUFnb8jhBQ2+kWI1wLXcRXnF6Tn9Bmrui4lNl0/U4Mjb1EECG2jLDfNLoD9yp0
vmQNlnrGKoJ5f6auh8QZwM0X1oufojjXGvVNUwfl2Jk46PWMuAWjUx52zY+0Tcx6idbyTRlK6+FE
+rvlIP5UvUlLohgrC13PtjVC67maxPu+F58dB4MWrdSLVMxL32X6ybOVdTS0DT3gQT8P6L7tUP8K
BCvZZNKXe7/rxJKvIdupXQLlt8zDnaOpEQ6F1jjVqcVNFt/BrYXnGsDic9Yce6dpX7S62MO4N5Z0
fjAmj+Z1vvGy6uQK3Tv2dhRvsHBDtR+j6qYwgVg5+OP2jsP80y1+V4r4h2yJrs19/RuoOP/JJm8+
PZqKsJ7nm0hkb+RdnHSyPPBBogITZFZ+rbTsRagyWveR7uxBBIu1EUbBVpvx8Zn7lHNvbwxVfnDV
Nr6bGhLw0HCN96hVvzMVcL/VXXLpXcNHtm/8HoRmtgFJaq6moJx7r2Q/VButejOpWdIu/9HU4bDN
uvqFmq2K2io8q1iy9wyM00M/1SS5MGt78Iy46Lzm1axDa2OVHBthgh7IUC394dvGGe6F8k1xIPWJ
QEYoiVB3LoIy0ZDAaNENJIUg5g+lWDOuKrfR8XMS4aAPdfa9QQkC4Mz7Usa9tZ5crm5Nx7FXdPoA
nUXEaf+jlprYOzKu9niid0boJW+mXmLXAHSxRvi5EZMSow29eI1WCBqE1A96Uqfng2U3zVqnRYoQ
i0upmgSXOk/iE6eNvZZoLhJc31nMh1IXmK/N0GHlmxwcVBFhuTE7KBvlmsnQPdhJLFfB4FfPiRXv
0trXn9y4b1ahxcCWofItwgV5GBq7ocWHPggha3Ju1X4pmW9gebkoMNK/FMYU8pnmyb2NIqBzIlg7
lNt2EhfWyrO6ZZ+4z+loFRdP99Yzh9SlBvyi5R3StsS/hUhfpayjtUzTQ0R9mnjY4N3SNhG9pS9J
XTmHwIDCNRZUSf1WJcY6yywy/SzjXhV9ug2qvjm4Iuh2IL/FIqfmuNCjKHtorfAPmkqgbBeX2KHy
7jtMICb93u9SayksptW24W2uLdkFe7gONO3cxn0r64sRJcU51I01vbsOHV6Vk6HojZvO0Z+hDwVH
/Pnx1g2ABiSRRpXRHOpbTybIamgRILuRpF7blvYujQnWpMCTrgxF8XaE4kDrRh6HUMtZoYfOb03m
HkQkqXI3bbhTdAWQSBOnRN4ywwtV9cVF6rieMIvPrTxYjncwXSN4ErYsH4ZOOIVLIYOT0aAo9ntm
OncirPMk/OqgLlzWcCk2/VBOkl4dDzCZWHFZIylzcwQ9TdetsDInZy//qMO8eo2NtiabGS7bfBOa
jfbDUnYJQd58PZbBiFXJN+N08HKh61exiQRmPpbnh21Rm2swc0fUyul7Y9cr2kvWc1g6h9GDLySU
MloUSpRSGsRDosg+e2up1rZdbf1snGiV4kRaKW1TMoBWgUEODu7w7q930PogNeq35BI0+Kq4STui
gXOK+hjW3HG6Klv7+V4OP9QKKD/ETvhsTJpXOrfKCgUlCppKe7G77sjkxbsmZnTnZybXwvewOkGB
HHWJjzb2yRl3EWhIJYtX1HCbnSeLak+Czw+E0NHdMWnAmbpu8W8R0Z3Zr3shnhJ9UbZyvIktEol0
IzRFxS9G8cLJ+F8bAllcSd89Qo3mu021C5Xs9NHGa+IUxU1p+F5FnWirIMQXXNbqIY5q+X041oPZ
7X0J/3BsDe2YAMbYBrX/bE4C3w5C8hH1/rLVZXEa/HGRF7b1TAxpfzWtYV8OZKIFDYIIEmr1MzCo
mggixdnTVBGR53/EgR6sDa66wP5q7WbR1F04gey+NX58TQkP3Jb8gpcpCKurqF5sDP6bMiibjVRN
BPGdla+GSH0J5/QNZivuCpTqRGm0/SNOHmXVBY76Tj+MgpZXPAxZpdsuUc5CH5N1ji/pPU6LNTPX
4XtQdfpiDMj31v0QAk1vxVvShvtFHzrJg7jT/uDUDFMyLry6DjVTcJLNOsf6oncU9CTn8xPNNf3c
9y0qHxTYI/KQRysGEIAlJqWMJJ6Vlhlyn9hI34CNO/yP4Q2FrXiVTffBoLq7AnZzVtQB3C0NrbUu
lOQOKsZ7TvyQakaQZ9+pARqX+QZ+rDwBNUeoxsUAOFK5bbDXIBZKld2oCqRhgYnLG5XKGnBhh86a
5yyj+0rWtUJRz4cIljoPpTWVTSxFsqPBWfkNmtrpxlcc0Litaq1Dr5fPkvCMGiXBhYLnNMjSzk4X
vwmzpowxaGLtlCbhfqFPNlFhGkeGI9bCMdzq6KVxsFccl9lMb01hwa1F/9qrRPQlLmpGaVVPDLOh
D5tY9wTojojsHzc4zzedkn9pSOhZ61Fdw38sh7dAmU4VZnk2vT65WolvbHQROGdXcDFj8DOezFIU
awkdCCWg26+63A9fmVV+KYSer/0st5ZdXZWPhrDDlcdFd1EK/X1s/Ojqm2N0tWXQ77qh/ogmrXQe
h82pNEpvEXSoboIinn5+yHiyRul2Qz7iTeuLC9mO8U6JEZkELTzLKtTsVdVx9A7Nk2E9ywF7i+5V
1hNX+nTVy8jcYaYh64QiqNnmN1pAw5PdkIPi2sjKEtu5gaVZpVIo91zT1kqTFueYU7imhntGl0jl
uOisTbfXj5YC2wX/yXKWKqtlquzNiC/VtRgzxrbeP01JPYMVQKiqkYOGmh8ehWpAMzIyrvbOmJxk
ne+F5IAaEXBukglp5Qf9hrhJzG7GgOK9+zAIEH6us5ZoY6PDE8wl7B1LQ4iO6h1N1vcgwYmombg9
crxj5xyq6kqxON4KDSGAVfb1uvCMV77QfpFVBVFL7QcqFh/KW+RcJ2sVkbfNa9UbI2+UQMfMsWhZ
E0508QbMb5gFvMtIQj3X7wm/KkrSphLYTfSJhxsChH0xRX9JPUMFPqmiaZAtmxDbTGkG2jfmVVzB
CvmOOeRHIFBLV0nNkNZkDpHF9b1SVX9Pae/S510HDQZQrYInYmEybDhmGP4irUE1EPRnckz8O5Tv
zeD1yo/uKMPhRsp3/QBuDReNtGqjDaoXJez8m1GMz7Qv4nVLbfgSD9u+CCX40ah7ytTMelfGoSS5
Es1voub1Jm9reQJxbK/6mEa590KUhXdVCTZepEQ/P3H1IRxdCyCl5YtBctbp9LYie95xDg2jK849
6XA3WnqsqpKBevZ1pI3OaL1UJYMSYrs5ySuDsehjq1+hJjO2UpXFzfH1733aDV9iPdq7SdqiNIuH
LxERilAqQzCSNjOOWZ05mijDwWlC7qGp2VbRzygUyZdEif0NrlAV6KFXLAurbmDFtRj4KBjhgsqt
OxeN4IZvaGvmTDh6Tb6Hfos9q31HaM4MqVC+mUAKVp7vFxtLx+8SWV8JqXT2mqtaC6mZ6nNNsQbw
TD9B5uoaiGFF2n2B+4nYEbGFpPqjNuvozeioUUv5VsiJehYj5o+bUL65Wu9ucyK2Ye8pyRKFs70T
iktGCK6NreQ173n4xGmAtrPXbFWtGK9NZb40DFSI4B6+UoY5doWzcvyiOioWdSQtoirY9erbDPWu
Q1gKo0HaeW8XRyUq7FWqKcGxH3V1YSpBvGno/l+7RICTbavptOp+nxD9Tll6PxvXWYzp97TqwwnC
HD5nLadmrx4wcgTqUZfPjlMAtR1ayNzTaZaJNQWlSr53pSpugRH9Pur2KusfoUN9MHNC8ZRaWPzl
iPtWCNBEWiq3FZmpa5dO2Lr0E+p/bubesyErV3WLwqmQSb4BLEGvRqlwTIzt1fJibWcPSc/U23u1
ZUUvQVrbRO31QzmOb3hnsWkDkDkGRvVQuCosMxclReEOyjVuXPPQuNq4hB+9ShKb2o7SWsuiMR9J
lCHeiImtNruHC0bnmyL0c1u7t6Cs5vFodOhNbSedPjjON4ZTI1/yylNu1ebF0KOffVfVIMcJA0e6
R4+mNI+kf5e3+UajWmvoSnlxfCRLTuBuoOb551pRq60fYlKwS1O5+Sh9tjR+JIi/lS5C+S5EuvRq
kEjKw1EH+9mLxuQljw5GMn6IIDS4dhvUoqvollVhscZW0twSp/sSSCPaCEXKJeKm8cpY61jVtbPK
cD6NiINuQ2j0t87/1ltSYmPhMqQZ6IqYCYMkLviWu6rczPWWKK/p9k19PyXm1IlzJlpqAXCD2o6z
cyj9BnZVPB4j275mIDWwnWR0lFO5n0fH/DzOiTDEMTcEHEb8UkyiCkrZTfTd7m17V0xQvgFjkSHL
bxkV5FUtKo2zklIuE+g29RhtFbwQDOGsbUUyM0adzjrlBuVI28nyjRPb3cnsNqXFKKNWdSA5Q7xO
69RfUqt17l6YoJugnYSUnfqVOhCgnBJxSOBVxpQoV49KnO86G2+VZZxBCGmA6Zz4CDON+VzvvqsK
nzjp7c2IKH/D5Do56RTCO52DEMOCvw74xE+SFugy2oxG7XLMC+ulq+23Xvf6dZlyJclGbPqBrDhL
y/fA5p2kTAL2tgC5xYh6g5vS37VWfcEnnj+nA6g+vcU7khfDNwbnODO86pxEFT9YQiXp8TTPTRGa
H7QgwMQgUID+Ev3EfeFjlVFDOGCTZkj63gs0MFxiDEMqVc++RaK+wmgtfw+RGeu1HzyhwY5XWVKu
9VoRHznl5CVTsfjW+A5xXpV706vn0esxiTSOea8cGjr4/CrF8neFln64GR4xBUndPXiWE9a78UN5
qmBL7hHwmhss+UjelILBozTBryB0I4ri0eX4t4ZWTho8NV94CQjwpk5+pKHxLTIi4xRGoOidhuu2
U/vVzrXDceV6TbLxNJodjP5BAxlUe8z8tZ0ERI7baHuGXPDtff2Qd0P1neTdHwYMpvfcqZwF9tNi
mfp+vY3rJjr7Y4I3D0tEa4bOOoOGAvNKLqaG8tJUbY+2aeedrLBBOoL8vvGUpRrWOibEut8A3dJJ
DzV65IvA7IgesW5hq9TbiKrOghmAMC38BK7bIuquagKKRVRTUAF0rUuF/xfzAFcGzaGmarSQFYyi
hX9sisg7FI0IjvONBS9kS88uPJdtTt9TDN5xiErvqE33Gjmiiau1fMPpXF+U/dsIJuDQotHjomkE
L2mBZlnNiNZER9/fIV/j8zBrxjOJdHdukQxHeMXmStcyxs0KehgzNtOTcPvvQYN7xvdMXLM05EfB
DyRFeU/zxxPNmgy0EX+QDd8nMq8oZkIMG8kaC8dRej3a/Uy7Nb0X7+0BxTpitPCSWEpKdcc56pU3
0Ga0i5Vr9M5GCs5aNQOBpVJz0tR1aRxMRq+VwlGfN7ALAsc06FA2X3WZHePGCJ6tGAGbdFJlPYiQ
lr+vDRtE4BZEbXymjGBBexLUSEVHi9ZxLpeWywiQs4y4J8yl9mHrvyL/5pdZ5g5eQvXH2DlEitFW
tVQYIKNag47KKpoVcdFv+Ug/jdo5lZ3gUhtoPxsBJDBO836nNks6UPxuIl0Du4PjSnXekyBXjjCv
9m2AoaKvOKxpHLXrNgumY3Gajob88yRAQbc2N3YT/jRVAcWsGFAj4BL6fwQ//HcMN9mZBr12U7ct
B9rl34HjgzrAlbByyMzTuahrMgrXoQkE2wO9MIhPsvD//t7/n+Bn8W++efOv/+Lxd7Jpa2IgxC8P
//VSZPz917TNH+v8fYt/naPvddEUv4v/ca3tz+Lykf1sfl3pb3vm1f/97lYf4uNvD8CxRmJ4kj/r
4f6zkamY3wWfY1rz/3fh//o57+VlKH/+87fvhczFtLcgKvLf/r1o/+Ofv+m6/hf+87T/fy+cPsA/
f3vmmwIU/7mrP9b/+dGIf/5m6v8wXEs18e8aumpoU3JRx6/on78Z1j8cjUx5qLEWqGjV43+XF7UI
WeT8A6qyZjgQynRT1ybeecOlclrE/sBcc4y78HlNIlh++8/n/tv/78//51959QRT8kn+mmaiU0+e
suV5EzC+Hcf9hZ+d2XETq/gG4PFey7Ey9hXdH8kYm2thrVLaQsrGXAXvVtlgqk2DZ3A5T9Rxzihv
GLPYhnKKR0HATkv8hqjdR6yZA6WIvt7Qe3Qf/EJJtpDVBnmJuyWDznkwrPzeJrF7CZXOeZDYTFpm
070kCb5Lu4+3uSyuytgET00e4jePPKi/emg9zLGUezuR8Wp+qHYy3FRNhrg6kVfG0saj1EaOgMzE
xRbbxmPI1J+xVQyXeaEivBWOTMwHRNwx94mbF4fXRmihPQp8OlerL764Qa09MtUsj4MTkVU63biV
Oo2zR7wRtF05zPTxUcsJgqzAMWDipT5UBu1LN6KBS+EG+YhevyBl+GGN3nDpfTnQo7NR4oXWXdHH
8TUQp8IxvIvrjB9Tu+uJBA6cJKJ7lBKIQUQvHYjN/HBIsJHKEQd/6GxrW4/WrTqKrfALsZb8H66G
Hz7s6X1B68CUM31ur+YEQCXCOBalmoCLBiTW6e5zpSXJDS+l/rC8D80C+VczHr7DZ9zaOJweqaYt
fW+MTr5TR8SFdOqjHKCElaY7LOfPySgi3uoNiL4mEd0VbOobKBoVc/LY7YLYHR5VqjKfDXXAgtPn
Hkz90UXWeM2JR9oFuqZz1leXbdv5pyLpvroEEb9K77k01OJhBUZwp4a5mx+BhEYbY3sBgafyTQxB
/qAy4p5KK4PLOor8YbeOcVBDqgFUAFFAWe5XFdf/itkTgWRtkz56hmZbhov4ArssexQTssqKEqi+
nZU+fCJU44TrnRWMW2fkH1PFk4Oe+JIycDZDLIbXEb782vDQMqrC3qLYGl4NQwabQdeKzzXcCUeo
2PbNUy30pGrWv5peRm2P4cs6s63u1RygMELoN1bzwwxFHu76qEHMTUm1tCz5GldkKEVOCot3yNrX
klH1IQVF8PnQ9opXU51Q5mqhLrAAilf42c5pkAojDDGKV8hh5UVPxPv8aCzyrUKV+0Q5hSxI0bym
Rq8/VRksZmQKr3VjdSsR65Om8fsMimxKJiGN95yV8cLGfPic52EGs7I/eFk43j4fxc2HhgL+POEi
hExec6UhDo5y13F+CEQL9Fjs2rshhrgMAZDJhRKCWunGRas50avwE35qOTTHrC7iV7snL8mjOr2c
l+qZ3pyYYD07rQWyix9GwPD66oj4MioFP5Ok759Rs3wu8nrxRO14I1OPkm/U3I1aJ9u+9sBAGuIy
Pyq7wFjIVFUOWZxGT0XobbWoqJgvc6g4Vuy/2LkybPCE02uXnf/iUTnZZ7T+ljq5TU+BjbsysZEv
mVALyZJ2X3ws/08lr6tAUX+hX+y+mNp7Afbxpo8UGMk4eLGd6BlBln5B/mq/DDFHRFj3/WFeKPC+
rEgkH9bCJnQ3sqyXMq0x5Y3y/7J3HktyK1t3fhWFxsIVkEgAiYEGAsq79mySE0TTwXuPp9cHnvsr
aG6QobkmFU02z+lqFJC5c++1vkWHge8xWcqeqemTWyiGp2H90/e/6uZq24FpfTCWOoUekNW+GTgp
6hORPs9x5iAXcPcJo1xY6/nwnPEm45Tf3WHtVItNdFu/tr9yHdtm1D+PnQsGOVfjxW6bp7zOapz3
hbVxWF33HChxI8SVRdN+IKO9GB6aInmOu+B9U4jejweajWUiX2b9Y2WN9d6dONf2kStf0uHRVMHy
rKWjfAEJ4AyLeu4rWT+MqM6daDvTs3iRtrBeBOQ62OTDCJB+TCCFt1WinaJoyq9dVrT+oOuniPCg
F8lwwqtqN/8WP8J67RiRoj8cy2aPYzE5ja5Ol2p9iTIGx8k4Jv5kWTkFd1ygOOErRzFAqqz0ZERz
fWYGXp+/f2WwTv/zVV+F4qgbFQho/oWq7fEolhhrSpbSxR43qHyik0qH9JKW8bV3xuVY9NKFmB4A
Lon109iP0UXKDzqmQ610ctCRSQtUxXnpR2MVyq5x9cVDngWGP2qx3EABprZcX2h3kGKiYr9i7gse
M+TM2bbjsZFhsq8JDH1JSIkOnaw45lbW7K2uvUtQlL2mOlM0uikwpLt5Og1MQLyoLswKDanWna31
BV1pd5azxV9+/3O9/mrasOwtiyCnEHDQIR9KjBLllHgT6MBbGUJq70X3daw9NxnT1wDT9m0AHeFl
xti/xrFesJh3+RbeX//aVzsoMwNH8hrfc8wERCTJ3ZCTetXEut+FiAO0oKwwLU8Sa2AWWfC35/i6
NCpmpo9Tr8jL5+9/lSTEL1iCpKUyGCRKjf96UUMD5KMyYFwvcXMQoqZv5dj6HUq6wsNk5cXAAd5i
GyS+6xKBpLF8PxZl9DUZxPJmdmtLOGjmfYic1auTgXwy7Fkeu2t+NTmCoyeqwHzq013KMecasxFA
6LtogeHG2Il6FM3MnjyjcLIrlf/OFTCPesIEhCfMtASZJV5AxI0suC0DAz0rN4PrwG8v8WcWLP7L
GOrv69HxCc7Q3+hboe0bh+k8mY59cdPoDB0y84eodl/S/jHls/QIiu5fxiUZsD1N2IeTkG5tMHpz
Go0fW717l+DVpTmvfVl2yl7MXVV3Emx7+zo2gctKZkc0jrC1Qq+YP5Qllu+m6OaLKl2sQWNf+1Xb
NnclcmRc8skhLg0sp6gO7+2WjbTLZpxL3QjtsrHGV6M79dHymXww9WYZNr9Hu9XdIX9bWCj8Irfm
u06M9jFOzXpvEKb6BKV78PQqNj/zSPVp+DYQUYsqEkDGbFoObPFPGZq6eUwPLrBGCDudn4391V4I
B1zCZ8AJBDsuJPsFZKAha6i8EVrfVtOZQlVjFW/pVHUbgdY+dC3dK+tA7JfeR2rk9ZqVXDSIM0Cy
y3Nox5+QTRY7wYHQt1F9YIhtW68NrGMiu3yftyMMGRqWWtbyvRotdUc5lGXvRTY9ZlJkDy3oO4eZ
RtcDwLLrfDdX2jcbaYJvDdmjFObHrA2/haQtzfZw7nr71W4Yo7RZPkInyu/mRnKVsrtWNjst7i8E
PRQpkhchpqc5cj7Tbxg9rZpDhmLZVS3tcGIwRfQazUhfW9TrOFj6nZ35Y23InW6N1o5eLZXa0sRY
LRZYevjpojmrDrJLzzRyEYI1kc7pOaXVM2TYJOZNHlAKDDGW8mmad4r2nz/1WXUcTeQ/rXhDCE89
1pnNChiEoRUqRAycKjlri4QaI6LzsL58/4pWgOnZCU6IARyGl6BFu5n0em5KN9JbG8hxo6vBJCug
gZTNDDgIW0a/sqESmYN7p5nHM0vIbpiCnaaFJFLYaAokoUrFTLRHnSTIBsfxlZ3A2NS9DjqBRsEu
oonCTE0ml39eiuq1Ss18x7i3PKEU+vfL9z8iGxAch51wk1hpeZrynEmHzFRxCoPDbCxya9ZJ401E
3XjaQsIRLOqbBD+RL0vOsFjXd+VobIaZHLVJ/7wgnvVp2rxnmg5ZDvHPY9PdpqkZPKTF/TYeCAWs
0CX2+XjQbesypoTfWQSE3Orc7pn1hGKrUMJsWCuAIWlGdoFB0EAfIN/uOkVLhhaglIewItKhmd0I
0pvO/3dhy8XPLs9pED8zHQuOTt5tFHGTjLqZjCbtaLASxSc3JLh7SrSriPAlBSyR5SIuQVd1zBzN
7CSDE/2E+iranLDfclCe3Vn6Vk7EpZTQ75dYfo5yQ3gaQqRTMCP1tN4qIgRPbjreSF6oH520PVvW
OaAdu0WogkZIsyWRIimbTVccMYoHXjAQMTFFDSEGtjhOMypGjRsVKxRH2XDYzWbV7LpBcI1bY5US
s21KOZM2ERAMkTQc7NDcQ81c1hl2l3OHSjYtve+OchlJZVA+BUhzHgIXol3bhPfkhCGudOWRdV14
pt6tGRGx3wk7vVftdOL/y/a7FI9xEaVXY1hG6rKoZftnR4h0EGt6gIrRKkzUmI6zw5ZDstDC/GOu
rXBjirD3hqW8OoNR3NUQYXaWodV+lolTuDhoNhexMZ2hv8Sh87k3B+O8QI/fDtghvSgXHLTy5qVz
MVzYAaF1c+ECB6FNd2JvIl0wmN5ZLSBfc6mAI2ZzgUynKkFoUEybVNWW8ZxGiKXxBH6wrRSXZWMd
jFgQf4a0bas7ApVDJUiKASp/NuP16Z81BzdizXlxCa7xMFnnXpF5EFAWiIQIhE4LIPO1CLGqstkY
Xd9tg6A3fLS0wQ2X4HsasvFhZixK03YF/dlEqBhz1x1UPNzSnCwPVSBZRn5DukwkvSlbJj8mbP1I
waXndzBD8HuvL8EEtcQp9QGBBWffiGaJXwGo2XZLwBlsHAfuouhkVJl9DXJ32SM6/KSW9L3qh/So
ASBCjLn0e1Tw1p3uRh9iLYiRzXNPishENW0YgFnT4Ra7guQcOuiX7y9aPeIjNoO91sgN2IjuFJZ5
6xNSE/g4iYwT+RYa5gfr1vUCSVBhBt3JjQ+O5PRDfCMdBSUH32WwMzd9dIyK7sZxoDjaXP+rXPDF
stkXfkqDemPQEEYHWjzmMKNyNuatO4XTEaUD9zaTTgvhmY/xKjqwzNdMiiZmuKQjJVXl3LO53sxa
XkBR9sfeRH8dN+rTAK+kUgFHl0iLGUnnvl5P6aOtTbvYThsktc6VEnFBuw2qMtZK0A7mtne7iJbK
fFIuSjf2RbJfAaBtymEbmbJGbNMr302xllDA7GWNYYG7tMvq6IYG/QbZOD3Uc7mzx5AychLDBgpA
wUGbJ8JwR9ReUbvvnWGrxGQda4oivy3kt3FdMxXBJUZFg91FuG3H5Y7yHR98vFANi/CJY1TytNSN
P5psS4zqew4s9Gww3Rf0MSrRveTjLDyHk9u+i8giH8FVq2R9CwnxBVXoTYyndwPpYyR50JGIp7n2
SyjUWzla+Iofktg27qxKPgkl7HOqq48TlA+igophJ6KoPi96eTXS1r7P9Nm9YGU51ojqeg6+IWKq
sZrS01w1FygH1QF3FEJy0r49uAzZsCACKMMIRR57hXoK5tT27ZTKUBujYgfyIGUcgQ2UuLunJY2q
rTZzVOPiJwSDkHWbkkFmzVV0Nkwi8pKkune4KvfoElryNphJ0AhnpVTE1UbNeAOJyCJeJSQMD/oF
XaeOO2kbt8QgGV2KBt5iZBUBAiAIBmJ6NIRXZMM7Y3JqVGMckNQyH4hFrg4hYtG+c5tbCGTK66Tq
8cBBDGtzpoSue3J6pDXwQh4asoXu2366ZnYmfN2gnx2ETLHpIVxr0/4wR+INbI2gOrIxq4XjN1Ua
49Ycqq9KmzbDYspzDeFNWJgtQ5pelXTQWZaOTwbyrtWz5jTMwythPgZKX+uzkfR7EzortqX4Qz4h
kcth75G51XkhfJebU4SQmcg7W2ZubuE8UPI/ozf7NEQwWkZjCh/6sXykHXaojajaTFWubSepvTUx
hWbDE1VbScytH6kn6KLVAZ7n5GW5Zp+hmrq+tTiOnyeBttHa+GbV2pcpntWtnIp/vzzaXboc7MZO
/XmdZMuwMh5aeQ/euF2TzOpt6iT5rSPVhRiDMDmaSt4XQ7qNOklAWGjTx2mjF01kR2ZCF+KQjnb1
HlHmG8uO4c9NuykT574pZfc2N5ug7rJ38JhcL2a2XYD8LIx5w/TypSiDr+Rjc4zJdpNBlDJ67Je8
WyqSfka16xAiSsynIoWlY+K43PWQ9Zpt0gntfVds8djFe+Umz2087XIz1p+MntkVRDPmhXr7LSnF
u4H4s2NlECzE/h02bniocQtgQS8PaeDs4xAAle6ADKvNtN1ZFScMjAgX7iOUVPS1XAuKZeGU+7l9
Khkt+nrf6oxsWVlHm4pJuf1LJebOG8bwI4D48aABD9Q0CEDWShOzxccFbA4caiNnrjFi/Ug8TUDg
TwbMKOEynqOOcrPus22bD4Th1iCpwxrudtcZrJ0mWirI4tpk7cIkeoGUTSZYwNaksZgDPEwJiB0Z
9VWVr1dDBqIg++rYxRPqrJmfMevr+/RE7mDLHAjM4vTXuo7mzfn4IQ9bBqcDC6p7NIR8sN3xqiXz
mZZof3QXX4n4ZVkDOxESYiNc+oBpLj0oO3PAqziSTPC8ONWzBHu5rHYfh0F4b1ALEI/kjb17qZbC
fs21x3oJ3q2ReXs9696HLlO0hnQfEBOLvwgj3E+CxipWftTPyA+TzwvHL78V+h0SPG+EvkYLOAkC
jOG5jreIiY1niv5rqOydViI21ixxsBz9qVZ1sQtdxp5m9bGtrMdEK4yTZrhPdSG/jhpLfd4NBJ0m
7kb0i7ZVikOq4r/GrfU1WRUo5niJIvBXQabindHMJxuY7LHsgT5jtIdPqe1HvWCQzH3vD7HxHs9R
uY1tND8WgEfDDDlJOiwSWFDmkIItH/OIcKVMkBeNtDOCws7I90vfWb3XNADimq7znLr7IHsbwKNA
5dbFPHQlFo6IgoAsCXQVc1NfZ72iNiXoh42/96vFDJ7wyj5EhlGdkJWnXkuAXGEcCOyx4UsGne8Y
5WsRkQBOw/9zGkw3nTgRH/MZ+CiG4V3eFAeiJxOkG4hkItQDbsA5Psruuzxjkmjnp8WpTqRMuUcW
I53TNLzAsBE7YTfsMoyaG8YYhqmWoy0PbjZ5SFcpHWe0jSJdts6A+CholgvjdD80m/x1n0yw9ewU
nePIfNkpzGtDvjX8D+W1BStq49Y9sDjndZK0kKjrwj3tyyc9F8PRbkr7RhcBtZUYmq2tjWgDs+Ah
jcA6R1fu8tiLWhbgHMwgXVqjpxQicDA0k209WI9DnTVeaiSwsCg1vURLD3DkyicSPsQGC6bwjdK8
BNlgbBZtCLeBIKopbN7GxDWBkUW3vi7OMZqMh15TX7vaQvY5OJ+buFvRZwHhpKqeoVvsJgu66mzN
yy6zKjISVWV6HZFs6G9xIbX8y/Y7uqIoFD/pMSuIgMzTlMe6KskPJeWyCPFtC1qUnt72+0ohgtBF
5fjCbd+k07ybBN9HOAPAzYSQGYXDBhZkstHnud3yNEZ7l8A5ZTlvRZAjBnAr6zyazWsU2C8Avtyt
Q/PclwQZLtmoNkNbHgc7dFEpkhUf37UF4uN2maJbMTu3cuZznKH4OAXwP2w9VFLFvo8ImdE4mHu6
2w57sD0+DJOUOCQ0itAoCczmQ9tOOQwprjyynLikEyWy+0h7jFz3a0kSyKUSJQvhPF+0um3fxV+S
duYRK5C12TYKBE5SXNGlq3yx2MVBzmn9FMPIQwvupyHA97lEHlw0nQXnDuR6RAOwpl1F98Cqz/Rj
aDPrugfPDCNxCCtuXHLIZiWI7VRBKoSyCYWy3gJzCc/qMOA5P2H5RMist9EOfxeH93I2DxOWhF0S
mNUeo53rNSV7wqpucMdi8fomwDWGgu2CVmZrYPQm6NMOdv1TNTZP9Jt15lZpdHKVfWwTewJBqF/7
lEYDELF7Je4Nk0N2HdYw71cVTNfnWEEW5Dx90+cHe6KJMxe1faCz8DWMmmrHprOblnK5gdch4W1U
xNIYGXpeRdNFFtMmtEgCENtIOUiGwxCRXaRTzXQcsLp0Ks+A3j/LGPOUojFkhnaxg+KKASPrH6kX
myMyz49Iju6dQtNeMIyK2yhgKXcp4DMIRdtQmtap7r0KO/lTUY72HujqDpOE5bWaMp+yFQdHP9sH
Ifw6Tw32Yc3MN3WjfwWZsFY1vddzizhKOFvD3FoIFLyCTsLNjVEjz0ZN255Ba1lJ3JujwY1v7loJ
TVJ2YvLQwD0xe3mN32AyzughHPtAC5fupWzel/DygC+5l9LsonNY5QzFghkNdVAxMHNqf8Yn73fL
cAlQH3Y61K6AcQ/2kY3ZZx/CdV5Wx8GDAwPiWugux3+wVrg4ljdtiDZJPJpbjcYQR8Ph4KS9uXPG
ECUvmPRYKa8fxCM9gXljBsqAK20xe5hP1Jk4DkNuKjOfv2DWockRjZeOok6Z47W2CHXDP5QAsYgf
Q5maRF3Wj1brFFsznWavSrrXiCyUOm8BV8boe6OSUXVU8/u0TnXpTEIb6cmAnUQhm6Xd3hpEd03T
vN2lAf7romSQLOiZChBm5VgRzvOlqOSHspkvzO7pT9jFuWJt8qhBGx7sEnhpg6DUSb6ROk/MWike
52lZsHt2F4sf5U/JUoMbC9rDuLb2eohZHGg/EH5E8TpkNNFFC3Um3cBGSn2nHWk4DS9Ghtc4i5Wn
cyoE+5vGnuLwUIQHPQZslDetzp3AEzWONW4kOzgUVnnB2Q+XJrZPgC4PTTesxSkiGeTbiScLJ9nU
s4k6x23LjVUZL0MQJOd4oO9TLpcshp4aE+xNom2BjgtGXNDHntbNy36wNFaryMszGrCKuiOzPzQm
je0wwj/ehu4FDbFOmC2DjnmyYecEqF9d+ywRkXldgEmNkpiUPyxN9gLRGFlxRVdV/5ZplLL4m/Gs
hWh9dGQ7Mj5qysGFzCe/NC3c/IrAc4dnlNkxA4iF3wq5xAYfFjmtVtP7Si+gRoW6Z+P7wcpe7xPw
kIPbFvcpq5JmMWQUHLNCeYXpk59cArk7MhR8NifnUIv6RhBCdcDF6KmwDE5bXTh4JwudEIJGf2RY
N6KsTz40FJS+KCg1OEVEtD8W5Zl1MPDYEvtUMG1HDik5sBjwTgfn06TXBzmWzEOXqKb7uujc6a5g
lM6Gm0/Bc2qcpVvbAPTj21iX5C1KkpQkH5bKwo3BGkstFtxjCAR/keG7JyNIZ0h4q9sV0+DCvkhd
CmIY0hsR3qIsCjdZFeJmXsRwyfijl83Zc1MJ8UwS6V4aJV42q/roNt7oFkTQcSakbw7ByqXxNMQw
LpnR3gmlLXjP+CAtJwRTYrqwzbkzUu6G/WRqWG5D5+DUJPHE9vKct3W/pZ99N+n2ppe8NafP1YZc
gRdsPlCYHSDwjWNu6bYdyy4JL3FUiB39+mgzLdW16rT3UcUOi2LUL+KUVr5siTQQvSQ4dnnJ8zrZ
aUp7MdYcxqi23noKQezK7rOVSh73pTsPeoF2XmtOI7ZQLCgpBX21KQz8WbBAjiHuA88cqGA6t76A
bwEYM53ayFkeh3nyR2Ka72hcQDgZ2rVhfqOB9bwoKmx8ya/zTF1n1KF+ZGJ0rcHOMqa39rAGZvYU
yE0xALJtRYYh0XUfB4Omhspdgo7H9oodqNli8H6nB0NJHzvwcOMX4BU47AJ7TzdtnTynOugRelPd
3eTwkFK7K60iryK/718LfA9xZ1qHqa8+RriOtlGIAtAt2tM8oldNiE35LgokVnjd4nL7JBlbE2o5
ZfBssznkTGC/mh2ZBJoYZt9CkUkBgj8vF7twmaH9WmjKrUTrN7UT00qK1JF8A/bikFaNVpO0p4On
7+mQxip5n0gTPWxK5o6YJs8ZZ4NzFYHzhRXdI4sO7gkfx0l8wKYQfDIsNAKwlQlApgnHIrKikggz
VWml/Ewa+k7LqrOyiyNav/ljotGxCj/lq+1jrPU7JxmjXWErfCUAzolb6ikT9KSmkojQIGGCPUAz
o0OptA+26wDqYYHTFxslpG2WXk/zLUMpfGGmfxAufqyeSs4b2rHge9BlY2vedfUM/N7VP6M6fRda
HOm1qAS8V5D9UwiaSMx6KYkWqPbkuk5G9g3HKViMtnqanAljl47uA2/ia19XUPHV8iy1JqSV1yLd
Tp8qAk0djK4zLHXNmV2f7SHwhILV29jWV0Rh30wOkiNCV2MKrgaN7UuX9C+LDt03BDGtjNS8OE1v
XnCwkJki831ok05dGuVLY6yNpPwpM8LnRRZ4/yrJEKJOn6B0vkYSXkIOvunYDImxnwXJU0xp98k6
KBoSN1oHaazgsea+1zgNUFIeaE/r33rycpal7jc6vKYl6usNfcx3ZYt1pukzYNmPuRty+twWuZ6Q
Dg5MEDhM4VuNtWGhOI/Bop+5tRgKuvmurtNTZak3wrflZgQQSYu/IAkTwKNFK4Vm/IOrrtKQX+CN
fdRcI6PJuC1sCKKDaR6gd31ri47ZVzq/Kad4ytPuSlt1V+b1JznZDByNkbC1FxeLh5nZYisIT/ar
pt4jISd+PuDw2apvE9sc+uzw1gX1plqaY2BjEqA0lj55ZJ4CBX6OZ46kg19VjzJo4Q7Y+YfQHXds
WhT5gw3kuzL3WSE+VEj4txreHB/yzMdcLGrfEyxYUE17JRD+JhkJrDEgV2vw6Pw+SQy/JnjnOI4E
SIh49uplebay9Bx0PGRlCPgDnMZ9FTHyLFeNXB2lTznhPQBRi/g5qdz3sW7f0XgeHuvYKneLBPGn
WudqM4thNswt5fQ3lpXZxzBs+cTOqHtLLQPe63TvBp1+6gvE9pF8knmz+u2YgY0hEQ5zHZzHvBSs
QKR01pH+eUyTibGqxMgc7qIep622EITmJC2sEtq/2LSt8/eXlNimf77qJuyLQVhyco0PwLVx4HKX
GUNqnixNHK2mkE+UajucyEctqrur+4SIKr8zLEw5HCloqo9PhELknKWX5vZdofn/pax/lbIiM/2f
/yUZ/U3K+lLE3dcv/+1/N2+f/ts2j5u37mv7s7KV//wfZatl/8t0XO4hx3Ad1Mc2ytJ/lK2W8S/L
NA3Eq1LZJnnIfOffylZh/0t3lCJLxxXcjtJ2/6+yVYh/2aZpciRxDem40hX/L8pW0/xZ14piQjd0
yj66K5ZSrPI/K6Mb6EZ2XXfNhqqI/dzBeRrZ6cnsSZ0oLEiOjTG95WIyX6No+UigjVbk8b5XGQGX
Hf52Ro7AuJBEWjOkKCN/UzUt0271mMreuattwGNoVN2TYWGoGkYLCpBuvXORcRxEpkNVKHtYmloY
02yswy2jCnXFiWltm7Tc/vAZ/VvW+6OMl4v2o4YXnbBSFjpeS5qmJIsFjXH1+Y0hZtj+r/9u/I++
aW05krWxKeocCkdPQo1pDfN+BgI0LDMZsqWGfrd/cKA8nf/8s43fLrSFrFFKx+KsBptC/iIgbkC6
tk4iKupsf0jm+sPkrihIK9zZIEJ2BrkHxCExP295i16FSRgT89BvIeNtnLb0/vJ2ftEzcy1c3RYm
Sma13mT6qpj/4Vo4i2mm4zxUm1E31AHZws2qkvno1q1xjYtyn6mOcCQ63x5zI5SUbPxui1u3Yt7/
l7eyXvaS8qksVhG48/1jAT/iYKWU3ATrA/LjW7HRXldOouGGSMhBLmR9TWqzg7JrPZgSHDOVlloX
U28a8tdUUr8Yo2ofwy6kKTR0wy4S9QPG7vBvb8z4D29MWpbNU4aUnE/t5zeWC5cCL3A59JnEj9ix
NcC5BllhZAvAJeNRs9SrjvOPJO3oYlrpI0QM+Zf75j/ds5Jr4lqC++a3z6kGdZjZzB02hM6idCbG
AASCrsXDfmziTwtj2SPDPohGokiPf/5gfv/RUM1007R0A6+7rv9imhiCNB0ty2o3WWs45IKgzqzy
hkNfJCktAWkv3RoWZfYvwg7yv9ygvzo2uD/hWNiMHRXCftP5ZV0qHXeY6d/gv4YgyTzZ/DTarX50
Q535bF72/+xzPzk2flwanN8+atfm4aRusixDsEb8/FEHoVBVoUek+eDTx15etjvU3p97ob+j9L+A
QapPf766xnr5fr7tWQYUP5QxrmPqYr38PzyB0TAyCpsGwhfMGYqZ4NDUQILxErO4C1pFQImZPg62
mQL+FLSbKLmYh+9zTUNtVaW+0EAk/fk9if9w1dclUumKT5w39csilZWRWS3czhuX8nrf9Vp7HmvB
S55IUjQSdUiqCY93yONQpw+cL8xjSvVvmGaMbRW/nsuzeV8BXPFxcxA1k2n6eZol6muNI2WbSH2X
4fk5DI9JZi2lNxJCurX7tt9Y/PM//zryt5UFA4HLKre6RhiSur/cRP08GwhlCFupFziMVVgA74xy
SsACgUCJfuXjtH61gM2z8nQ5f2qsuDmRfvsuX22/EzGFtFyEc5oLVmdgVs+mMPNzWpya8L2YamPv
LtFjnQ60lxyD2VrE3LIUz9qs9zfkwNUuW1tZJJJwmqbUhkQQ7gzYJziVOdBEoNJ3UTH2/mzZCeMb
zmyWg38aO0TywoDoyxIjBkvL8j2CrlueLfIvVwiDzM/3oK2bOt4T2wRyj/3ml9ueMxvgW0IGNgsx
8btqcubt998GCzqRNBLtX7f6uRXajL/cauZvTxw/2kQLZWHPMdbXn29/mXUh617Tbahj6dTN0Vdr
0e8AiOXnKtCuYzFE206F9j5dugnFLFwczi9YWlpb+SFokk1nZe6eczOt58qW2xJ4wtmKKoOM5mm5
hRGPlhB5sylzdcjtGg8MRV2nZvs2G+OLbSEPTWpOb5qmDdsC344v6lSCkM+PI67Nc6XY+RI15buC
QcGG9rbc/vkGXSu8X6+/tA2MT+syy+K+fj4/rAE2e3RsK/DZ2CiHa9I/GQ6YyFjWcoeuCBSoa7ue
Y5Ewb6u+3RUxMKqWbuKODTvd/OXN/P6JmOzBrgQhicWJKuznN4PhHWk5ESWbZDIA4MXZI7zf+p55
Ufuar9vrQr/ZVz1ax6rUvkIzSI9WFH4cgLB4MSfrbMwgsmAb8QYH2MCf395vS5MNScegeKJM4H61
1nf/w6WaHRnT9kV8DI3oiNyCJdPgJk0RptGyJHTqzz9O/Vav8fPYC+y1XjMlZdLPPw89azmlAesS
I+U7TvpHF2P9Q9hr/UOhp7EfAeNlSBvjFFAxmS8FTYTBhOo0GsCyTNqLVtSnh0E572KIckRQ4/A2
jfoKVKYDIBJpgk5VgYO37BuAPJa5pwZ9X2DeZVySYBIbIbZxXtRO84IswlLjuiqH15GYraKK+psl
wZZxC0GvRjgVyPSdWcpLIxm65N0U3I3CfuyabDoOBkHG4xIVzNJL2oITAnOrBVOM+keytscXWBzx
B0AQbAzMCY08PE6mW3koz+q9nBFk4jT16lgkh3bRqw8OkhaXkKB7YwJDOFTFk9Sb7YSPdU9aYLPt
jIIuuHhx7GncwK/qn9gJUd8l+vBkS5rBRROA1nBQJiLcz4+RaSG8A77EUWWLpb86L45Ji1DF018+
1tWR+MsTJ6XExs+HarDp/rri5Rz6lzHqaN40qbazUZZuhklAJ9YQZqWFCHe6ou/kVi2ofZAnYNFI
MQPr0S6aQEllMPYQBIolcYRPmrbULkjL4r6zZPTZxLkC4JkBwwr5ngZ3/+d7Uvy+XEvJMiFtSU1G
kbL+cj88A1KRGxgb8biZI7q1K/m4AvjXdVInrzZEOqSr5qis9gudadKFB8d4afNPJkhDqOkpanjE
Etu+q9duXL0Nq8o4Zjltb/we1nae6/TYzHp+SKIvELS0S6sYo9tTj4BqyRoYZJPYYzFr/7IKiv/w
qEkbchkzmfVs9t17+cOvlRFaY1O/j5uwTu6MmpROhfEABgviDefLpAx6NJl5VNjHX0Ji++hSfy0Z
c97hvTmi7dW5m1PGxXJ17Y9Ms2NE8SsqAGXOR7cnJgZZ46daRIX/5w/EcMzfPxJW79UXyh5GiSzW
M8QP7z2vA6mGgN0I+mZyZFqPjF0lOoPXOtvQfLLeTRNTC1thHJgYRPoWcka/iGS81bBot7ggOK16
ttbeFsOafGafH/B2NgdDJTfV6bZXja7LqRTUqV2P6OL74AkOTcNBSfuUlLh4ZEA3DZXkHcgv5Y8T
dPtuvg/XRxt0uxfracWnSIhGPH8NbWxOWguyxN3KOv2mJmTpyxC8DsBCJHJ54hmCrzJzPy30TH06
/19iFIW7YDSH7ezW39TYplgvQo73Qfc1EeWKoCSaYWWiM8ycnBx+6MD4X5TZg7m0d1E9DduySJGN
uEeU86DE8IRJpQ7WULyqPJu91FbpQSdvPCdV7+r0+hkKu5/000w62ay4jAWiCIZGs9THTaSv5AeD
ALs2/hb+H+bOqzluJMrSf2ixASQyYV7LW7JoJeoFIYkSvAcS5tfvB/bstFo90x0T+7IvDIoqg0IB
ae495ztGneKTUWpTDpzFIbsGbfSczTreBX1yaZEMbZyqs7b5FK9HR5nHkqreKnujo1zc9eFzXddo
SZH2QmS51/6sVlKgEXcahp4uDahpE3FMldonB6K1/VXulW+AfGpAkI2gn4dMO4V6hIBrn0xZekAz
tMayRlu9PRWlG+/E5GBqsKedsEmfVlbAoTbqnVo+X3banVxL5pvOWmjTNQayIVxQi4TlcSMSGW5Z
xTox230xI07MiBVLtV2dtOgPs0qok6DMURS1D06/QAjhwHQywjWqnG0M451Wtj9cBivP19kzM4jc
BZ6b7Wcyt1oTq0SxxGgMNvrWvHzkde68GbhW23LVWembe4hV8Z4npHIAIGpXmUxPvnb6rSgGcCuD
xEVg/MxjkmDbEOZibq9SClcIBL1NqVg2mgG5jXKBVFX1gMg5HtNdR6u9EvWFROgOAwEZzUiEyFN2
6OXmuzGgAb20ZbejKi5jyOoNxeg+o2EthhjJT1Osh+bRt0dnmwr905gAWdf6LOkWQWfwHr2INPNS
DzQLnflr3iTBwcnS10LFD7kU05ZI5R6BwHxEMPPQmIak3R0DZhdY4PzFR8cXKrE87ftAo6XyKbl7
VbIt425rziV5xSbhruSnlAmdCoDXE1kMzsGeEjQfho0+pS33MkoIRYmwV6VOtUamySa2cKFkjhGh
iwxPbTemF9Cv2H+LLdRbnlsisssctYS8iCcClxNU0rQzlxcppjo6NHB5Nn41zAc/NbjlLWPf2k0K
Srdz75rlhx2Kp0mbn90wsLbuIPr7fFUU2FjqCYdCF1vfsrZYm9r5WWF2XfcVOK18YsyVPbGuY3qg
NzugPZlZwSBGZOSNT+AR1xa6pG3iEuGM0HUNNQ8hpyj9tXa9bmUW/tEb/asXsTDVLqZJ+ydxBZ/o
fTFN+tuqDDHNZHm+YqUEiGhgdhIPZKTvGjq/UdH2h3wkStG2RLNpGgRgvq4+9YQs7biC5pUT1N8R
q2bsAbjzyEv1neoYRwAfHW6TGrQXQynnj4zYI5aJkDaeb4B+RgupZ4wj9ITWToeXZmkOxCEyttle
6SY44d8hX2iJG2eb9nVU/stQGWhUKlVxCxZiHeZWeBC6f96VUYJqFOwgprzc3nl9d6md7tUoxLub
t8+0B6FJxd62Lut6BbAOr6igaQ/fpVwjshzXo3eaDLhIsMBFHkIMVfA4Y7RtHhCqg667NWgYxLU+
e+yipQAo54g7hmQFn2zoVbP0NtB56ZCbqT7jRCemo9GvRm+TNmKwFM18ToHd9whZ8gR1eLPurJ5E
TyyCq4GRWofWK5kgq8FMWySnyKpRr0PbnNz7oSrfEKlsIXDh1FZntkfIgaoRaBi6oF5n7I5V8UmV
lbEWlf+QDOouGSVNZLvYEJ00r21J3z1iiqjb6gxf8K31NOuSpecl8IhHavwSwwhJU590iXj0CeFI
7xj0ir1oQRTPwZem9dKN06JYCLrvjYu4Be8obXq0TBkqkzpFkG50Jrdq/jwnYAOKlI9Kjte5dKqf
yjbadRx+CmeCUu3JQkwWO8Wmm61roCsG8WjsMFuQJWvOkFZx7ALeZDmNDThNQXJp+GJxkPwQffBe
OW23g35iTz5e9hmJOdIGQlG9Dei3tTu4ejWOiuwdv78g3U1JiuIOdueb07mvbZCB/mPxtm0a/EL1
4hom4lOjRzc4p1n3MoQUA9LxC7Ah1CbFlzCnLgCcjU5/2CHyarHphrlmUex6ivHGvRqNdVY1+O1h
DgYW2OVd0mX0rFJ7k8zjYz84eoVFXW5SVEy6dQCjNtzXKn0t8we7s79VQXn1aOEjqieocCJcySWG
Msala6jsMI75z76PSaS1/B4xII6yCk296ZXztnZJJiuKOxgbr1MdMyx+chrObto9jWNMTlVeAEXN
P7fUCrj+EQ6gCb/4CE03tpXJtQy8nRRE2UKL8RLMDqPdP7sz9uBK3KqJ+lafLo539HwNbfiV4WX3
SccL41ICxZBugRuf0m48jFw4FmCNNrE3VZatcmPGPVMIc12AbVzb/o+Mff3oonLMaV1rQVSWQR4p
eoF6JQa6q+Poq7WJJtYHEoa9hC+1qIx7xuJLXsQrEH7kZefw7QMVZOQ2vQo/+Dy56n6szdflEakY
W+R0pruOfPNNWTHLaiBDSPrHosGCoAABqnJfDlO/tjpHb8AOjauQ1KxwmY+a4QnF8ncVwoYUfUL6
DvOf9eS2o2DWtDCElFDL29kn8Q/eQDMVR5i0TygTX0dMM24GlRkp4Hda2cMqVv2n4OT3xjFV8tsY
I4BAiT6RMmLtHajwowKzRmA36rs8uFbyJxfJFwK1mlWUEHOahsNukoA2swZckSTZqlYLGTMINgSl
P0gCEAJuvlCiUprNyN8wJX53UagZiL2YPph3/PbFLVr2rLlorgNhNYfBd+6EnXjnjx+d5720SI72
H/9qI0xaNvbsTVRh+HOixDy1IQQ6K8VpOITpifrPfGJwXmypYR3uavoVq8khNaOb22dK48aliPEU
hhPV0W5ZCuLNgZAB0AzEI+TZg+iVOo6OCNauTBj4XOcZuVe/7j2E1IkPLs8Z7+uVOajhAtaBZU74
mdXQT4xQ8dHJ6xwGNzDZuBUaext6rymcPIj+gm5vPWakafn+lailN9K7uU/Zx24TG+pi2djznTL0
nr0kybeaxU9UqJyGNOAMg5GKJnl+wiG3TYag2eViMHZudB8a8VffS90zeGbghrX7owsb74zuY9FY
VeqQLKSymQUguPp1NUJHJCRNbIiGlidAae7OSNynoM/0xXsdkd5cnTx+ahVsvHoGbxlauFGYTb+o
3ENX2x1kYtk34hflXWBlG6+u4rWbV9GuyTE+DNxSMyErCbalK/jh4uo3bL5rB6im9rq7xCqHfSmH
LXxD3HIT+kwNQCAd+qNMebeU/uhKhPi8yg5ta5/l3r5arIZsGcJDCT67dBw61yyjUmOgoAqr7lbY
9b2MuLgbbTS7EEbA3iDaGYzXAxr7Hzh03EuP0/kZwwCmL3faFfgY9vjtzcvQxqyoQ/5umiUqlxK9
WcSUfBZhQjIQOKcmz9qHLg8udFSeQUWMq6LvhuemXSKnhuGrk0UEUS7qW+l9k82SD4RUJQxS79PU
KbSacMtcnE+HfIoCgKeHIpo12ALP2+LPJUktitZxHpRnizxI/IQZ1C7AmxcBhVSLUz+hXQOVGB1s
dlHrliFpPzLAq7AI1rpovljIJNEt5i+iZKOT6uEttOyz78Q1GULJW2Lh9SQDnRwpeK6rfIiCNfHc
WKa6apv2mYDRHsst8PkjAiDMtn3C1DdUkLn0W9BmZy9hKupSZj8TuVKBM3GVmfXPVIlVW+HtMLiZ
twmtT5awwzGCho7xYApfTfYJqTVsbOItR8M6YLyaYItMdyIAWzMbZnb0l4u5KymbhnnrPWgqlOu2
plls56l6oAHWM4cQewQL775tYDT4ldMfQyHYxgnlYpK6M8peH6iwghmYqm6bjX6HQieNj0PNjj+I
whPI3oxuFzOIVRvTxkVcvc6n2T5xyeNydqxja8sUkTRsRALVIqSSfv+u4GIIC/EpIgmWGJFmZGSc
ekxYEe+caISZXYTqTF420AcHUSGMzujmVDaEtD5wHl3EYmuSFYCl20NxdsyKtOfeRc/fNHtIwtZ2
KJJFlcM2kByYlI8WW881CJkKBCN17LbaEvEyPBY5imvW/aeqLvG+69D/YrP1wOP6NfPDB0SyyGqd
rD/EVdq9Qd5YQVLVn8ryvi3z7pT3jct6yeqe2Xtu89mDyqLCe0WLcm06jnGpUWhyE7IcIgn2OukS
oL+uLtS25C1yz7rOMRPBjXmYy8ndZp0L2DmOXxBILsNlejGchjrtaJbrZlbXulb2pq3wBaDdxpfE
e+0gtdoHcNlG+07RornIMT6ZrXYgVjpkmNYLrHMBfEzakxhU1PBQklLr9UW2rTUq3jEFHTobTLRE
cLgXukNkS9hIigVKp9s8t0/9xE4pDgo2snFypsXh4nFtDEQFfJuyACvfpI+cv+gBq36wccXc7zIx
y2s/mu+JS9uFRBITLLEfQ4NNYpS//dcKCBLlEHPCZqwOXTcFT7kev7NkrpASW/5uwLXib0HtHhd9
3WYSMr0mIGGuxJNgINYp0KBMq5O0G5SZpUOUY163K9Chu14ZS7hOmn+HI3etwzHfY4B190UIGCeM
GAKAWOdrYSasLPBkbP0+JawHD8A9cHaW5FV7dBUQxcmJLlPUsVJoCvvFiBLsvJHaGBBrVsOSmOvE
LL29Ir+1nZMuVYcEBCx5XyFNwY0YLXmfITFiQePkW9Ddyd1gl3cC4fwpFwGejzhNSDxqTrUv+21f
ZbQLo2V7rMbswMs61Fxde+8xm25h3/YgCYfHTrLdaSG8X6Yw/44iBQ82sUIT0ZMCjkskoYFPybey
pMzTf3APHHc4Kk45g8wg0ahNIr8VM6LrNE+zw4S2Iu174gkmzz74cVXvCoG7E/wSFmJioBgfPR+n
ihgPTmE9lrXnvqQxFghbB+wlpuo+q5VzQhsWXWb7axmCwi6njC6Z9tQOzJC/tuChh422DgYer0NV
yObGastcs+3BhBMCKZeFiaCDZcolDcUIWZH9OsMFSxESe+5rqTtGUgT5RqkeMGbBzMjnZpODhzpE
GuuI19sgK2Sljh0j4Lk2BKFG6Gg3JjPM3nGtb+zLG77pyNl53Zjtqp5WkkRgCZV6nectCQhZ/9wK
F8FcqNXniRrizvfnF0xd3dm1OpCwGdHvldLjQnRiKra5U6leH+qSS6Tt7fAexC3rU9bpO8wkyGRK
O3vr6vm9gaa4sgzGJQF36zahUrvFM26yIUme/fiIjtB8xGdADJoCVTupXlOI6Iet73r+zRfdY9Bk
TF/EHW/R0Eak7MKf8sda7jUrQFJBbvP4ZezEi0hHvYms6lvi9unVnbESsY8OjJkAGRxxyVgkd2g4
84UYR/07TzBgjCaeqimv790QmajdLzq9YBh31mDsCSdOL/XCkP34rZQTNHCUHmEw51cHmznQE4Rt
xA0FbD+X3I2GOn3ihvFZEzNlL/dApxAJF59qL137AG3AeqjiOLe1jfYzWUw5VDyVCZbB9otbMVGo
xy3FZ+QiZyaPj32Mgtovh105fqIafmn6abif2wgadiyandcQNeX0voE3mNE8hgxzbhCuX0jERkqr
LGpu1rRV8AfZJKYhZdAQPa/MQUNPebDyyOXYlir6VoVDeompZdiGjxmORPM3bcBBcArnPc2mPUBK
GiNFdNRewAK78bAOG+wcve65ZNk9JsS8OsTGb8TktYBmMDt4aYwiODCsmx07D5PnxZfZSlouYbg/
AfTUxQCDqhiCj+Pf16qrVtjmy6OaEsohQo6U0ntcjyhZ0dkzNlVu3TyagMz1EnElNfEvfPlO6yfw
brHADE2SvBhoDpzZfvek125pDyGFb/FAe3PEVpN+xSbGgrSDI1m/Algqk3A4aTPy9rhsHiVz3nOE
zKHHwLL1Y7YoZmrhPDeJl6oEiTUzQSH9YB+gCEcXcqOclVFM9k3HNEC1Ac1VJsauGoRBK5gtjCv5
iGICKh8QQr+HSW8/FvplNLroQn4CxLSufDHqiiWUNQ9Hh5AAg7/tOgH4pYFUTCfnnU11tgJ2EKHD
kosB6FNhO5c8lSPVtyHc4falxafN8FyklsRfh8seHfC6jMd+X8++sfdb8rg6+7k0FVUECLgnorYp
4lluRM5jR84ym0UunggNbis/NewCdQDGOgNKkg8dtL9azvcSyEfQgJxo3QmVwahvYGe7ndPjI5SD
zs56lNl5jOp7M/aLU9nL8W5uve6AfeIxTe19lEGotTJIrnFBwGpi1wj2l2YtcHLrQOxRsKFU4+wq
Ew8GMq/uqOPo1S9UCpDQN7k6YsBTU2/cT6MG6gyD8IGV7auEMydSakB5QCoqKp9bH7Kx5eVDbpso
WzA4xrGZ0eQYpNdcC2PTdRB6xq/dlBt70+vUUdZjzqrDcTYjJryVzgd5wuzv7UGCfEXvnBL4ooab
oYdun3hpci6z9oaDgatyxKVLE/7ELjW8n8XwPcr67MzqkXgGPyweBHUmXd/i2PnsxMFA5UZSwy8Q
nSs/OBaR+aYH1giZxLXtSr5LW/rqQEbYtCFzpbuvCypVsiQaqWfRQKU3R6ASQizA6IVeN9FoxnlW
neckH4L5JQwvIx8mJgJwrimT4JVYNr1RsmRTG2a8LVGC8h3R6MXyO7pzfxJn7YXRkXpXgnDYtjA5
ERYAUwixF0kT5fvQFcxTiejJcrHuDccOznMTfW3Z3e075S2if9yoGubepkWZQPvdbG6d53wtoXAe
yJXt94pF41Y36euwTBTGTGGZFWhwF6mnwL32XuSftKKPHTnz9ePHUv/ZJZWqT4UnH8La9I9jPSRH
v7OPI7U/zJXSq04fP4BD1vgZBmtVmlLvaVHc2n7SP03WIrRO4u9dg9y8d4vhybEAdTSh458Bq/ln
NHw1SzZXPwX0uulupPF3xWlo6nj4WYzhrfHT8s1s6K+So93dhiHIqD0k8zEaCX0YC9PeuI50X8vC
+DZPMe9JL8dzFfUe6qs9nZAXRYQS9r7WvML0B4wRIL+2u657CGbcXhWlmC/xlEAa5ohbJ9qzaZNf
xeBFazkO/aNOY4yXeQ/nPA6hvcTI9wV2vmcSxEmSkrJ9b2jefTzdtoMX9hTRZ4+cN2KeSn2foxs4
4CDwDjE3z/3Hf3w8JIyiVwIVec+ZQjCIyneq3EBD6mZ+Biwkt56sJBtu3tj2NNY+bvfHj8P6OEAV
JfuPszS1WMNFOXxxc6tbD57sHj4+Yh639enjY0clYXkz4LqXME5SyuKkzjXp9uOIl/PmLydwkr29
UXU23qGImo5ZkuP7NOvu9nHySbkr35bvtUhf2cpDJcMng9No+UEZ68IAg6eOLf94GZcf7jS+5xWL
6ahZ9gEfD/z4jz+f8vEbltlgC8cOWfDyWh8v8MdrfTz6zxf847+ZLebJO//5Sh+//fIeHw+z4VNh
hWsRfnwc1scfPw7z47c/Hl7OBiWIxn3688X+fMjvHydxvUPQu+3xvzyq5QP/8QzqmADAUavRJPq/
p6KCisoZWM7Sx9t/vETa6uxkGdX2t7//coC/HHUmvtiFX+x/P6xfHm1Dz9hWWNz+OJG/PHk5r398
5D8/6aJZytKaJcfytf3599+Oxo1weYpWtds/P84vJ/vP57UO3jUUPp/+/NPHb79/nx0Kl83/SqST
ycIIWSJPOjp90D5q2nAM/tvcLeNnOTzm2i03Lf3xQ9pQFekMIJQf/4xmPP/TOByG9mfZuiyQKZiv
IMOpi2Lnvcots77PWj2fwogia6nBQn009P9Hdof/Drj9F5L38/8D3ns5mv9kgv9/Qu520C3893aH
tx/5j7+SvpfH/4e/QeJicGwToS6OfwQQ6Fj/8DfA9EZoY5oulQlb+Uj9/tPfYPn/2zQFngfEPzQQ
HAdx7H+Quy2eJZDK+zC/lcPIZ/1P/A3WIiP8VWWLhhXptPKEzRxr/k3DjeNhsguH9oEzgQA2ShZA
7uyEe1S08TWkJxklWAEWRZQMJjhbGJv/Rd5i/a5cWw7BEWJRWnqWss3fVKhBC0zu4xC8NqbdB1Mb
CWhPocRNH22LuAS23SuKQ90pzqB/wIi8Q0YRY/Huyr0oCmObBN7RB+BEJqL7L7K63/Urvx/cbyJv
4k3RZyTaXfkFQUPAxLOT75I4WvpxsSGHHQ2Cq/qH2R/+RQD6N0ME6ivHspUNylpaZMD+pn8ORTCG
0k9g92jiH8SS+eXEOt07sHgx4g83SYI0Pdfp7iP2I/beJ0PFn4qcYN2hhS34yxV9++OS+FUBLhZ5
41+vFKyNgpYU8meUhvK34wnq1otyFozsfOv6XFQkqcI2WKsCr4g0RLcdlsilGeNXSm/2Cn+iYXyr
N1Nt/lQUOD5ldbJqTXNYE65GiZYvGeFYv5+FjGiD0t1oXNc+5q6RbuwyIYbAte2bzOTlnz+I9btt
YTmxnom1iNPr20Dr/ypJQkLqaezL/or3fB68ItlWaaxZpgPiFFQjD77VwvVpqcsmi5tyJEQ9d/5N
Wvw3bevHYSDytSy0pC42ir8eBs6EULP29Om6defOLO2bQNGaoFUglh2GHMVWdyTokqo74SE5O6Cc
bn5o/auu9XfJHweyGK8YhjBOSb7dvx5I5lA8cHIiSbrKeWr9Kr3OAYy0pGKvb/hpcMXjeemz6dOM
fGEl22TaD0kIHIpa4dM/fzfi78PRYjBg2eo7WA3c3y0lPX1s6JPEDKeCe76eEfV7MJyqcazvC5dm
gT/oT0Xc2IhujX4H0dbcFY31I7UHA2ZKT5zzaE0ge8J8Tx28QK7Ni7nsG77NJFcFyb/cFervd4V0
KAmgTxYMFbjO/nry+sohopmOHnAp6j7U8c2ztNX9gEtgJethvNS1/lzZXXVGuVid9c3v6NrMtXFU
fmU8hCN72z4e81vFTn6vRAehJwdfpaV+VJFo76k4fACqqZSx0EhIS6fTyqbZnTPvtjTrdDJW+1QC
0Kx8r7qOMyKyqoGsX/q1ex677jKZC6k3a2dgyTlLJQAOO3MefuCodS9tDuuKyJJVItlSRUsfYhD6
VCtxk00ZH6gywrAefsxjUJw4maRdprFBRz4jTZveKfyBOvuXs/qhMv3LWIP2FNcHFyMGEGa63+6N
PoMlDWvIARrNV774lCVAyh3CBtrR0DvpYFUZkg8qZ2ALKMrmw4XFunvRmFMvhYheCl+cqDYpaMau
s/Ja09iAIk1WItDjwzTd1ZSu9nEyu0eoUFjxzDPkaOMntYrA0uYmpMK/iybjFczdW68NxUCRnE2R
f8qNaAQ8Ge4C3c0nofL2OFM9id9V45UvamzmXWiExBBhqT+hGLxUSfv6z3fJ36wxSHMtEm0lnhc2
dB/GyF9Flfj5BWSr2qH6oe4j3bWkti9e8wLouK89+3lq5u9+CwcJ3TInEfYhnBcJvLt2H6g3uUhP
HPv4z0f1N6knRyVQ64O3dQQz+uLJ/PWoKtG7DcoyvILwle9d7UPVAb/cV0UASdIS0IjidDdXbxC5
zK+NhiMXj/YunKzwCl3qzXOn4qQtLmiV3hne5K1TMhDWNb+uY3fQW9MgmM4wG+9CG5uugGmeB2Jd
vQqhjhj0W6gm4CYBoaN+EJP/VriQVUKQ8AblG18380M9NC+4B1UYOwArmn/xoi2LvF+nSBJ0aNE5
piM5Bab8m4eRCJRyqH2bSRFE2sUUGXJvYNiJUyEj/GDsmO/a6P1zZmR7IoLiwwCSOKYYFskj2zvn
bCcA3ZdiNvdjYocHnA7jrZxEdA1SS0Hps69d7YaYOQDnuDFUK8vuBPjY6o420H1Q+CYcJpKvl+dN
svhi5dI7Ja35xSniW5fE1lkM1g985dZ+6EV0JPyXZY3ZvipIBRtLFD4wBIpOrT8HpwbpMEnI7Vnr
FuNVOMOYk6RZ1kSUzUn4WOdSnzIuhVUlp/HGdrdftXXVn/OpgIxemIcqRKulVebtiAf8/M8X3N8n
ci44MIAWJk1pYV/6Te5ttkVT96MNWS/J3xPigU8B7ai1HXvEd8WBc8hjX96jdhL7YUKw3g0Ex+ag
hP5ljfhf3I9MAYxVi/tCMJn+tkiMuRyXHBCufPrmowSwFkyf40UFRQNQrRBnZEcqjyAC60rQak4P
TmT/nNWknpXdmGQZiH8ZQX9frS2XIqZqgUEDExGRPL9N6rH2emlYZbcG/0SftxRfcyaQdRA34033
yDGzXpp73F/uSqIGAkUVo7NpF3iEpeQ59v27pmzivQVN7ahZwCAeRuPVVQJZplsRtzcAZ2jy1t3X
Y/CQ5HO4mdIHsEAoWf/5exZS/m2LwBoJ/7Xg5hKc4d9dCYHKtNlAvV5NvlM8UGFHH9hOyKXFfKLU
7q5JqxsBw2A8mKos3CPOqvZx36nN1No54gKYlrmrP6uosa+lmzo7m3BrF/oFCqmKJvYj24edzozy
vjOwsUjZGZd4qDZOX10FRcS7bK4OeaKhf0XGgxPpcdX4/YMbq4Q+aFo9AghdTZPXU0sraVgsMSNz
Yhym2i+IIVzEKVmGl4v44jio3u2AHo7nRovwolQbDybtJQk1yhvFHK8otjrR4HyeB/lIcSr5iWin
ir5OrfS+O20cM7406NSVce3rqHieBGaanuJ6aqRwhCfnxGVGdmASIlw0y+bqQ41ZswA8Gr4h/vi8
PXGk0j4SOEXAdkofKc6nCbtw6azrxm6vjftZNDrchTXJpTCs7oak0VAHq3njwN64lRIhJxqhdWtY
0X1dI+Kt4GNjBW4TYHf3dZX96KO8phRMYoFjma8MjSsKMo8dvfzPEYlrmYzvwhH1U+mk2bGtptdq
AHbZkxkBnNd6CvAI+WIj8ahdI4miwqfuvGkqvLQpocqnBDH61CbFs0P88Hawnq1AJjeYeM2hcCz8
ob3lXNwWW09MPRDLETahUaP6tlv1DjO1peIsLRQ2HjLAUZ6DcmNjzFpTm49uiWUAQMpxBzlkSHYc
e+AMnDsAWptyPJS6+F56Y0uSUrGV2UC9NamXDmwRP2T+FD/gceiAjOm9TUn14NlV+Wr66MxL4rpP
pm8faXDlN2ZLII2jCb5Iw26dIXKSKEQcVWwO5hUo4I8uaYyD341c+iLUjzm62MekpTtlLQTvMgJU
vuSgj6Vs7oCnChlfP364M2Lp3vPfSz8x1vR/SixQLbL3Lrs1lgx/YK26utyJ66xsi/uF4jkAs3rL
qYf2kL/tLA5e08KKLxE7b2Qpxqqja/OWGfkLsWcJTOrO5/I5+jbGTfYW/Wkwg+LighTaVbYqYHV7
b15OWIzJ874hXtoM3QXTukZkgZA/1fK7GKPy7BoSQ8tCTqyq+FKLctoYYbqEvB/tpJPHxEzR6QwC
bZGDrePDZuYxCgUBeo/awXTvz6Y8BbNBQk40nEFIoF81CfmYQYOcUEY8GOw4zxEUbmU2zq7tAKCH
pgNpJDS8S92Q8Kmr+ozVU++GLkLKWVr9SbNpOCbFACCY0OywGdh6S7Q0jBLtNh/o7zlEXO2m0cL6
Wkd0TU10l94Qgo1Ffu8rG4LNcmR2ijlsTpuBLMJanBpneGzdGjmmYYJCDfGxSJQHELqnky8mtQKr
RjOo99Sp8t9Fx11K3sS8ck2CEOJ5eaPI2/moZs6i74edX8K272bvyyBj48DWAGakS9PbHSXo6+UA
5EiIsggzFLIYydfI/OSmxrOJkA2PQ00S0BT34jGqH+bY+ZSQ1XbhComfcG+VRxq5TY3rzVFN9TwE
hLQmcXENxu7FjKr5u6vqN9iV4Us6rwcrKG+IHVZtZ4yPLNE7bBL5CCchtK9+VfODLawZzQvNKMx2
U+EZ14ZV9jWrvehE/uhNmh3Am95rYXqikwGHNuF+0AJhHj9Mu0QIm6AetiKNGwGxFg35DvFsP8/u
AZ8iNfiqv6ugEa+amDEylmb0lLolMU4J2ytXrucy8i65Tk6p7GMi5n9UKmlPaMz8LRLT/A1k3pYs
Wu+bgOW4Jqm7uiRIfdHKCHSUTX3mPjePKSEJx0E8xG4fXWqUzWQrjP4jcSrhImqknlHobyTc0IF6
8ppa/8QaLjMDUi1mon3tMSl1tKQh3Ea3LOn8JyfqnbOif47K51vTl/ZDaO2rmVtjLCp/S1miY7Cr
rpmfscITP3JNixSAGiqAPJwedd18w7+VXAaTSa8Pya/JLYnmGt2lsAObOMcavT8LkcusoN1VhZrP
ydj768KbblWXxneubFJ4ZmgsHPB651go8B8DnXQUc+U1kFN7EKHznkHUP49kGa38iNYMwgF30ztm
9ij8eMs8C8Upk+SoV15ynYLgOuh0vFrI52mwGKuCS24VkIiyo6+8ZeunzpCExAq2MPEpFsEnZlQ+
mS21SB1741aJ0UMq7XiruYh6aMN00P1kyXeybkS1zjRQuP0KYpgwfrXfJy/8MmfaRlJMs5giNQz2
0nuqqtTajMs4MhCLAIvvyRtTBebEOHg9kuY5/urU8XwUhYEetvAePDvBYVTM5lM63/f4wg9jVSY7
fFj1tscDuusKWH/lkCXPkd0AwE03vanco+JKXxkIj3ZjBNQ6FzU8sJDVcjgkkL80BnsmF8bGkRSe
ykaz1Yq4ffQSeaiyXePYxXumki8wyteCi+CxtQkpNIX3KWljIl2l9Z0h60dYyxghYJ3uvXr+RN5j
sHOL2NsFxsIvwxtj9Fnw3Bnmcx48NQotbO/E/qXz6VzGMORKp0VHFJOBAaSA5BbVl5tSmpuhmgV2
FWKUuRFYORKztaoKzHAsrgoGZbWo4Vt/r60SCYIuD6rDl8EVN+KJrcRz42wDQ8lLH+bPccPuXUcp
LS7Jqps5ZtyaVUAmVdbV96lvdZvKIDy4RBFEpyKpP9Fx+dKIDkvp7FZ3ygzh9pE5sgIG7ELBqZjG
pwHbb+RiH57RD81+564HTfxKxxckbWQ6JnlBjDjQeUtLrvLqB5e42rfxFB2kmzQg+1ta+qmxrSN7
+tw0bI7HqKivjWrJ4BXN4/9h7sx2G9eybPsr9QNMsG+AQj2wUWs1tmVb9gsR4XCw73t+fQ0yTp44
mbfy3ptvhQgIlkRRlERt7b3WnGNm9HqDoc0e1WwwtonE18fSRxePS3CLkwJf6yw3NKMEySasMt4F
uiFfA3QFvRHcAlKB2ymNnkBwqmVQXooeIzCpMaGTgT90SqqB73EFjn1oq13L3G23jk/CwPQEIOBS
asyZ3OBsf1ovDBLnB9HUMcCQDSAJGpDVRNVCxyAJ11sDpIwiU11JUF/xln8FcgNIeu4Ytmvi7Xrc
AHFqjc/kS47PUJq3IXrbaxwThz5HJpOqxiQ4ecBLSnwVK0lDPg1Jtm/8gIjIpS4iaQNscZkI71kl
IXHEMYCt3XSrtDmJi6QGTuRj0WFOorNfO7LRzU/WCKy8TcnxaIkcOGlKl4HuTudNRszawfQxLEpt
fhQIbLnoCTEXIiL991QJMfINDfYHRUMB10Uv9SSQ6FnizlLGAEBmK5uP04FWhLL3DdigtDpZ6Jsf
QVD2zwTeG14oFyEuce1dsPgUWr9/6uZAuUt42RCUoUaa896heCI8V6lZAGKf5D0xwy+CQJRNjI9B
YxyyS6leNJaGtlUL/RQL87hPZU08SWOvbvVO/YGmzDgpy8VAU2BbisY9iXc+pNGjoAWgN8lxGWcm
OLbE9MRrtBJPDrqQtK9hPIllJVwAHIdEN4koq4mdisqwvyR/XsDmxNJhFSX1SmLmaky/vy9Sv9vG
BYyBSuwre2xFfzNBbjrlrdScQoyACh+LLugvqdSZR6ltkuPkVx9Tk8rX5Q90jRYyKHqf4PXCm5D7
5R51G2tEBDvMGBWdH5tyOpK4wwhpIJGMOFvdqk7UB0zTTSgqj/oSqUTilOmNlWY9UlV6hWY9IP5O
cmx8A8463PTIZ0NKab6BDlMESLAYafmpTiL9o/I7h0kNuqYuvvftJD9UqJ/3fiRtMzMK7aIijbmI
flgxoaS+O7UbFMR2Uk3dQ5/CouWNjF6CeLFsqc25U4gE6uHbP1UTnnwzeuLNN8k8E80tJ1F5VVsE
Lh1RU+u1USSDxyA1gI9MJ5+gYEHRAgEnd81uepcxpN+ZEEtM5Rs0l9IOFbLzBL+qvBH6sdI12T5p
U+25mWVGGzOqIIGa05H2LR7OgLdHk4Jn3fdxH475T8hi4yFqpulR7DLP6DT13LXl/AitOsbNXI6U
Cy0vt2aEw8zXe/x4geLmZn9p0yC7CA0ew4ZQhn2oI6aFI3ipR1SbJMzrV2EQKODm2aE1LKA4nMGd
rnUnAWnqqbQmxDV1R/JMEeFEbfPdTNT4Q11JiEEQ8dR9LZ3G0gW4uxFGRdwAlTQcowWjaFmYByhl
xkdgrj4hgdprBlYJIE/rBcgVWcXEWCCZb7hWQi2+J7SegkD0rezE4lyrZAjlbXVdSAFASbULE+Xi
cVB9umbWJ1M98YUFlRuDGNkPoxgfIcfEwBYpMozTTGTnrLKkqDXLVYUi3400axywZKHL9DF4kHpk
+jW6sEMdMf3LDGZu8KQz7LCp6floBZGLg0RV5Lp6zmcNpVynFd8FJvey1BkbpSjIs418st9G5VPm
tMAs4QdvU/GFMZasKMMIHnxMNFemaghLrTg8UDKt3V7N040kTqk3Jfr8nMqScAnVcjtlP8Xe7K+V
MuiPctFO+zbCGocYCgIvCrpeUAkXNFt5Z1bUDSq1SB7xrkz72cTDCIuF1LK2NpeXPTwnuGKMnj1X
o+ZJOAnP64InpPR8EKJyN+oKVOig3SvgH/nhZO2nVkCwrVZ7xCALbEuK76aweDMK6j1zV7PIr2sm
dW0+n0w/4yuiN5mHj4aMAqEjGi3Ksqe6KvyrMH6J8NNvYN31m9Ueg4D0hvVKIAdPIs3VsySF+q2h
CGrLpT4d1qtGK1vuJE7xdr3aSSBsk9lv3HVnuqh1x7hoMAouuy0N3bwgy3qgCaTf1gfUfGC0BX9d
kVv/3I0FfY/1SFCVsHRC5vPrMLpCchmku+16df1LC2LJXXf2a7vlEUE1FIc5lQeKB7VOlEcW7vVa
fhhyWXbQdWOI7Umrm2jcOIi9L9ScjA84qgifayRinWUix8cwIKXCTSkn4YZoc5OE1fC43jT6wrcy
6efTeo06SgjLNc0P61W8YIjVA7XerleRxmOplCcqMcveIlPSGT0UkKbLfjuoZCe+TD/XO0UzE67R
lOzW+9abEB9S9QCFvDx4XBC8qlVdf21dUpOdDOj961UjpC0iG2K9X69mPRTrIYXRu+6ssvjRb8Ki
d9d7yxgqLL+kpIcshwF4PD3r2fS2vliJMOCnVGvdXmoZj9Q4pvZRkey6HIMPl54sgfyyXtNZ/zBz
Qfu97sdvl86QQur9em9Cx3ITRa3grffCe+YOWUX5vexJbkZYroXY/ToGFkH5Ram6Xy9OI5DlGfDw
r/t+bY8Ze6jM+GndWSTIb2JrJef1vlAUeCmGLh1+vZ6U3I2qz9Rfn4FRi6CKlbr+dRy4MJo9n1//
6zhSwuAepAJ12PpYNNb1lRr5r08TfoV4M1h6yXJ1jvVC8YpElk+/L4SMta1P9gWzVsK4/7xzvX29
OipxuZtT/x4uy+Dft693rlcbYZYd0ycNeax0JK7/tI0v5A9Vh7lkvX3dy+/nwWsqHfxG3v6+yVxW
2r+vNgReeyZLc6df9/57B+v+aqxp9Aur6dce/rJNqsT1CQ/U7wNd/8LYZk54qsxwCyo2s38/0+/j
1q22AuZKfVJsit2gj2ecZtmDACeW9WTXZg/YxLlIY2R/611hkHB/pKtOTBva+b3N+td6sW6ybvz7
6vpX3YZnPdQoZC47WW/656cj3JdnUpRY3dfdQqD/x0P4veu/HGKsVwoO3jRwft34Pz3172Nfd6lO
4Tc5ioTFBf/3l/d73+smv5+6h7t5nK3resvvrf5yBH95FUOVsrqCiI7p4s9d/+V+yRw7L0hiXOBN
gSpTBUEh6tlLUzLHjABVHEO/zWAbqWSMFxjV1nsLZktuiKF1u15FaobZMMWdt26czKxQqmVSbtV5
/qKTfbcnB7dw1o2VgVjUKoPKvt4rt1J/xuH4uj40Hqb4UYja3XrfVKT+c9+/rI9bL8aZSVxSoH1d
DnJI0gM6Xun6a09z/471JD6ve2otXFISYLzjr10p/G4pVi/+8QJwdboymuktKqqMRHVD8Oq0A8iy
XOUnWNxmnS79egGVNPV7wWdMW+/tIwu9ylKuz/rqNOpDc/MLxCyQjKbHcFTwzaIi3+WNLl6VscZF
PzGPGFmbC9Qtv7RJ+EpLo3kZBom5vFxPRwzX9Umset+lqKG/+aXyuG6qNvUBbvP8rlN7wKo8SWe+
lO0BbJC16f1Me+6DsYYUPRZfUYeAXct+6CQ/k7/UJk8WE/mtTl9hn2lDcrXUcHbKrpq+SZPurvuX
ev9bGaTBqxH0KlCAMngImth80PG0empXZ2+QuG/r7ilG7vLZKj6sJQokpBV7weIfHPQEMk9NiOMz
pl1yTJZX6H/Gy1xtLttHpcyVXZJpidOIWVI4zdRcmKWoJ4xxwXOUWohETR8j89zFBbkj2rVIVOo+
pRA8k9QU7RNqQZgr2ZiOQvhs+vkTWWTVKQPk+lSLJ2Mxw0Hhye+EnoiUKJAeoN7J7hVAsUllKlVL
ovJoFNbjerOuNsGO/EDZW68OAa3fqh7Cc2DKwkuvqNT7ebSsdAYhqjCc4NpozIUHxb8RrzJbpbo3
sHU/WvzKYYJQ889WKI+Gng5vox93G9PKzT3hMuqjEDJ5yYlk+1QrSrSBJb+Npo5hSwfbngbj/Bgk
wfhrHzKsalnKrTex1PINPzLJISVY4xHuwUTjj32kdDeaQKy2o1WaXtJosEu7MfNx/zQ/DZzJwXMj
Uu6VMabRvdEKOlfkgewKI79qcUmG4p8X/LBg6u0LKmDrjQLLmT/+pHJY7Atm0PKcpYcSPAhroOHB
760I0WtZLZd6s+RtIZGdCzACXVuf123WCxbbw8P617qZnNEZxmeqvGZzPG/XR613/NrV7+vrQ2Ic
SptQx9fw1+f7vcu2IURQyfofIQGEIpCwZzEPyucyxwLF0uStN8Xo5OdFb1tGHL5pYsc5m1rwDqsy
eIujZnQBNZu7RjaOiTQZ82KZm51CnMtHtPR0W1pCXZZr4xAnezHPCQUBYWvYNAiCIxlw18zv/Asa
kZ+ahO5+axXGOVJoEgQVnPVoqRCsFznABF3oy6e2XQGXVrSp1bI6TEaLj6sOyd1NzKHfZq2KDceg
2jhRLLaHcNacUKdhFlcdqSZhYx3rPrX5KR4ehGFRxc/AWKRUF9/jWukQLeUIrlJmwktQdjnpxiGS
sTRIfKkcGc2dmgk78uHfUC6DuYt7/xUBzkNmtvr3QY93RZafiVVtvlPm2PX0MnECtwPpwhWixZE1
KgHI05tIHO4UdOK+JBGsSLGet+RbyfV4K7vGxhkjeKUYGxvJP6p9EG30CSDDrMGvkHuU7DkkDKfX
iRpuGxoa4jOee4FmGqTFBEm+m4SvOeS+YxrODZUP6tP9yBfPKIT70LNetDIl2DOCIbxjfb4UshZO
/GCzRtH2Rm7CxOqoCHXiIRlL0zYNsXW6nOxiEn8xfJL8QA5qdcOhK+7yRCy2Gro4XL4nwWd3URcG
O9I4Ps2puweqD6WERZPHwPfVMpEkiyLMrsY8Tk5b68JWjkU8SrBHA4HxSoTT3/TvqS9ProI/x02q
1NjLZftVhyzGy67fj8WhN9Jkm41YW+aK3rAGHspB+UsWUd3WHhJOUrRrQEBy+2MIwS73dXwPgH6F
vfTRRd3wrIzl11T010ZWg6dATL05U6erP+No1IQvxcraTTZZ54zXucMokjvKIFfuC2AobF0mywxq
fy8KAIUUHaWtm9lL52dbZST8o6GeHfKOAss8WAt2yIAGMpbRHa6mJ6sYWwSfFEmFOvlAltzAcFQV
ySUG8RLF07PKx46j2hXU4kaFQHTqUQE4jbkbVw5DhbiN1epZ0rrSHrPhIGrIr3RlTIghxxXkp+KO
Ss156GJy7eX4IK8G9ag7SXFrEsTKyiKgSAgJvd5K5pkat0awGOgD6p2u3MQjQzm5OYTRdCQpB5xv
sPtI9/M0DWbuYOHzsXDuubmgIa7R/cBN5nhT6sZPVVpiikmDLJEoz3zldqrwkaoqxjyW2tJE8zrG
bN72zUNptO9yjW2bX4lJYd5i8DoVNc+2ZuG/yUH1nnCmAd0ihkWQqve5bHI4SfpXr0pUz/+8oH/4
Aqsj9cB7QUOUDdSZ8b3piK9v03g7lRqlPhkgYK51GW5ba0snXvfQ34EO7RDhRYw4SVlQTGv8Z1VB
pR+ETKmp9JL3WNU7CvpkJ6lpYadKskVfB0RN1QWWjKJb5n1wqAfKVQFaPIcoVoILh1fpMgrq3k81
gel06E2mtFVZxrK7yCnJQ7dRrUhOaEgE5ozQTXKosk4lYgcyGrAtCsnBalR6UnZWosnapYHpyQlT
vqg+9znN1kwU4QcET6Npfs8TVYE8yFtVmvpDnZsbHEs3TZAeMUPnDrluukhXQL0xgX5uQxpX2lya
m0Qky1FeMjBVkUhU2rlhCC8T+aLddUzOuwqLvVIYO1Fa2HcGtd+JCL5Yf6z4tbWZ+paer8peQn6r
Nhj+Nk/xKekaCZrNVN4rUf2ysnuv1Vsx08+pOrGQUipkYKH/znnZ4CRuDlo2H1uF+RHfjU0E1sMm
0BhdKPUn9HHbsKiCh6Ye3sEuH+UajBxZm3c/L/tDJrY/0z49jRQw7FAiqjHN4i0RGZ+1wkmJ3ibz
TGiAIBV2XRH80CM2g1t10tTiPGaV6ak+Nq9K5rSXlalkXratRyO2k5JE1Lk2TbcxMH+D2f7Kx+mF
byJ5FoYIZTTIjX2LxZfSKd/dCKSiq2Hg2vLlIKXNJ5a0z4efgDWMLlXOssyfYnBq0nkfB8W862bj
3hPYoogjFsepOY998g3R+mcWyO9RCgIRWNVXlkMowL4cep05fsl4tqroWyAITxGpQikdaSanGKek
dgRDGDlRm1nbjp64JozxngH91tR4wtI4rEh8S0lazGbloVPkH7Bqh6NsFs1LXTMt02P9+xyIpo37
FOCEwamZDzIjJz1H/7uiHFHKyUAHJqKssobkxZCku5Zk0ptAp8OHpnL2x+wsFbJO3XrpE3baxI/C
T0J6lPSMQjQ6ykVJsIgSMP8cNDvvUXDrmXw2k5DGpNb4/GLI/kmJ6ObACRmrcj6VGUwTbY6x5TO1
nQl/DZhGnI1ExiYt62RJVcWvnEmzGyuXkMweqzsYfjEx77VKk7Gw1J+mX26rNFG8CI7b0QxVxuS2
uEwWP6+Ir8EiFM1eCVKLNZiiHbXsuWJC+uYpePL3YlW4IKTIubfGj5BkaKz1kbITYqJwZGNCrtAI
zyXARiFPNadSKRnOsvE2WAMd37Y9F0naPvddXtiyPl16VW6vwjyxFkmZpkuaRsdKTOGWpYTzLXK9
gSbJmQalGhbpK+hky9Ot5L2GrWqHsqQRYVtE2yqToHMJGiNmrDw0Q/qFlVrZMBqXRCXOTsMfrhFF
xhbB0kcXtClLRCi1skiIudrH01WrR2hfkakezJgYb6vttn5l7kWLVVYbkA7TtZG6V5XeofcbHaOG
dIeEZZzqh7mrGhkAKX5ADo3V0+WXhqsOtOiaD+EXhK/CFYOKuW0uXroIoXINaEDQkuBFCeWf8hDf
NBlkkaYOkDfV8mJgOr/MbUP5Ihrr50I0+w2dCa8uev8oYsLwqkqqXIW3fC+k3eSZbQsezoi3qihU
WyHLP8U3hSnQucCPgRGilVBDgPIJqHfvw4hetVxF06nGjY1Ku/Sy3JTJ9oHZseotkCinJ8Lj02Da
GLI1XWB++TTOG39rptlPozcv1HbLtwQc92ZurMyZzRyF0mQkCJnKmOUVg6g6zrStGUug+pXObGSw
EtvaHUfM3y2ygGMUie9l8jXCNvb65LMRx/lThRtuyf1G6HPp3WxJJU+kh8GspNtgVcMp6ZFMK0e1
ssLnuhZsIU2CY6H2kE8UYiT4RlvAeuQnoY+SJ9Q7IZSjxN8E2phf8ChNtOeH8Fihu8k712jppSvm
reggywnZfJhV48fcD/lDEJcBErFlStHEn2nXm6TAzVdVUr3YlCWb8aByhx4jZtv6D7VB06HppwHI
ohK8JSrzyhK5B5vNTE5mQBKRr4jbThu7Xa0SD1WMFoXJz7rOkqPUQ+A05J7qgS9mW6maIOUA+trP
eRS7mhBU9JcJK52GgVbLJO6jSXgYVECzgXFSm6Z8KiAvJjUZc8ESQ0IZAT9IoV/DcmJOSgdjnwRS
T3ghNPBGSuBdWpHF8yTtRjI05TCpwQ6Q21mJx+yWLMsPNYsuA8JpmDPRyJQcaInRExkOLQfLPg2h
I119hGugCx2gQ/KmHuL+2pNdfVAqREda81wzc/mgQam7ptarbmP2t7kPw31bF49WN0xnTFEMSmj4
dqEUO5kf65d+bC+m1DXPEIxJIO7LkyIJr0JWKId5HEfaWogXoxkMSD60lyIkAjKwwCTIVgwnJI8e
fGkY9iMkBs8glOIAwHMHRKV14wTK3GiOtSe0dN+zkq8McrrPahSjXdB3S2G+Jo5tiKH56v5hMGdC
e3UNkor2OVewTVpLbJ6QEeK3ARygDvSRGh1UZSI8t1CNPM3SToicJG+eUCTMK/RMnD8Dpt10Rmm+
ZMYCLIia7jkrOXeDFki12j2vF7oOyDPZ4MWNvRhOzSFtGXh1QX6QmvLcFypUFIVc+yrEwjyACZDD
a4uGG+BuckF5hCnbQEdO9mJ1XS8gSrGSHBQECNzjdNOysFY6WT9kSuJmnVRv0qkGBFyCpR2AlnoI
uXm/FOUxht0X2hNkF2d0iszQIOGCs0NAFiXjth8JN2uXiynJFCdKzMCrM81/rPTLKCeR26oJybyT
1L34GrxR2Iuhp6FZJAkmeFFFlfDntBBfaqN4auPMm6JZegUpeqxqorXIUgy3TSbLL+vVAEkg8xDQ
abqgBu/MhMj9rF5YdGinVhGAj8WpIwqszIguXdgOfXEThDTb9GADqFW85kMd/IjcJM6GDfBF/1g0
zR0vhtO3VrPrxeI4WiHLyFq6tiA+LmCVYo1WekR59DxMYEolYyhABiivvdB+NvMQbVuaRhE1zoMW
fW8HuMLDiBRnIFcmmyiTtugBDFQzLC514zSOOrEgnSm4itwrZBNM464ZO7KDGlo+mGu2osAPf2NE
8nZG1GIHgYVWoJuM89hcfDyay89nseEE+R6nIVme6ihshZx1FGNZgFbXl0hhx/40q/7R0pghUVB5
1mPTgHfRyXsSebKHvEbsZAWRvGvSBMDXkrNsRUKxqaRccIyRGUxb1miVRmE/JgsSMiVlGippua3T
1CLHrvh/qb4xf/6zA0En9cWQDRHjjCrp/6REz4NKyVv0EM4qckzy9hVcVbpJVSs4yZlKnB6//976
sswpPU7KXByR60hnWb3DM8BDPLb+xpq78ihbREjQFzytFxEsJWOOSNqtFEAAo02ytX9pzZq3edFT
1n4FR7CI9e3cow1j0mucpIyqwBRSVpA6q33qcQw1MwNuOY3fe5S4/G6TFB5NyjYfSt0uck18RK20
GUrt2yAE451VzAjBGWR1fMEKkiNSiBdeiDUN16COXIjpH0SS+nurY24YRdCH00Amn52T255G6MR8
wv1+VT+ly/dZjRsSlMgycX3cF6gmZ4sOuwS62VdOTVU3l+znLDnBoN5JzkO/qXTRVlOSN8oNxi8t
/NCmucOwVhBIPt7qSY33fa/CsU4p+BlpO16DkjlHkIgfRdGr3wp67hKkFAVUTSPfARajOp5tsa2B
XZpq+d6Ugj3WavREAaHeDOTcLtov4yDA4gQyG6EHR6iOwGvfUX+wO5EZQafF7QeZqDguWWw0P6gt
m86cLelH/Cy17ZA704Ts2hKBSFv67A2tJaNhbL+XGgjcHLZYt1DxCco8JorkFAPRBTJyeps4j5p5
VqptEjLjnRD7B8qDjz5jLF+sAKlCx5ivB/BuWXZjWtLkb9SmjT9Coa45X3PV+s4LLF0VLjMd917z
KrOWmX9lPsZG5ZVJ3hdFpfpQyvm0UHF1zPviJ8SVzFWbRNwU6YCQBpkok7v0zpd4fIoK0h/E7DYZ
2nBv6nrPEBUveTL+8q115IBjEjjQEvZ2Oh0tiol1y1Kz6M9GllTPQW+FQF5VrbmmHZX8Oqm36xFn
6PYfyNVyas6lpSThP4rEiTxEgvZsCQm6UUUrnLCvsi2EvB/rvLlKW/i5AtqM/mVkb5vVKBEybVYs
YkQ1bR7Zk/ReiCOwv8UNsICKogYtaFA90EBhtitSrqzDtzrtp48+5nzxx2lfj7p66EQ5usuVsMi4
HoSw7q5N5EunUBY8miA35FThszHCmypUxIqDgGFwqNMNi4TyMYUEjt8kzA3lhfH4UzzG88ATDPy+
K4tpI6mb8n2iy3bMYQOdR2T4Ua48mYKS47giNpdYD8GLJAucDgvMxJ/9o5wK33wL+PPq6vi3UAII
MPn/n/9g+F8zBf+0///XKfqsi6b42f5ft/pXTIJ/2PP/DpQAwXoazrh/DRPYFum3/D92X1FAHfWv
oYl/PPIXVkDR/mZaukqkAhYfXQQF8HesAPdoJqxD0xTx9GMlwN/8R2yiovyN89WUkAyoikl8EA/6
AyugEJtoGNriRJaQpksYiv6e7viHOZy371/GhUmrifovDk58WRiQLKKyNAOjorG62z+//ZklaE3M
2hCdio7Qx1TvtWirT4puzzV6nLIcT6GI+w+YhVO33cHsUhamnXxSOrSDKVOGWmxUvkmodw35xczm
V380KQ2qCowCgcmHFEJU1Fu7HOQHTBsI+AmvBbvp6N18DjsfzTlFr1xB5ZHHpeolukEpqm0eoilD
3+9PuDGMQ5vkW0ktLsHYcPqLB0FsjxM1Hsz9lKuAYzW1jNY8yB9R/54Io7+bciVvrCFiTVC0j+1I
GnbbbIxKBFlklaG2qRttPgi4QhhXy+gdqe28SVOjeFDngJLWbGL2LuFOCnYPxb+NArN2pHSEg4OS
vvUAbeXJut54Q5RdPSd0aEtq22P6GI+6uWmDttln6lATSJlrPiwqtcs2WEm+DJWl/BjrITTDwqLT
xQ9nG2G/EPqZck1R32q5IPe6iJV9PQ31wtQevbxq1QOpi6y5VZpJI8kBl3iIV6UZbbFO+kHjnLpA
+RjnZJqj8rHcIjVkp09Yh3UoynaqGKvbronabaTmNyOfIuiGBLCh6+xpvGA0biASAS0pq+dBKu5Y
BywoXtKt6RcdgRVIbioIrTMVwnMWLxW5FC8ZTS3yOpT3OhfS2uloY2/naUpxEB30CMlWUesUBPyW
dDT8V1tdb76BCWN5IyGfH0S0x3N/FCwz3TSynFyGoaYmMQMQHzoB6WfQjbuwAcPC+qhiHp4fBD0O
vSDHS00ed+a0EjmYIfG6m4mYhqOlZvljoxvdc4la9ybhjx8pfJRRAnxucGfWY12K+LGvTH/TldFA
N2pwtALypNpO87XWZazzmaViARS+//sj6f/fMPk/j7f/CwdJSdTBIljMbv/1OHnr8u//sW8YLH/8
wzD5+7F/AFi0v2ET1dFsiYosAzr4c6TUNAAslBXgZeMr1Mio+XOklPW/4Z5UdEuXFIYvdbH6/jFS
Lncpqi6KrNh5uG78WwGzEmPzP87Z4b7oGk5WRnKAFuL/kcLXqGmfx36nukfJRVBpb273jX1yLx8f
jf0EQ90e3WlbeT8UNNqEOzqPSLWv2Aw2mg332AbYwj9CLz2SM15pS8Kj0z92+Za4EXvcaO7P2CFB
z3kdvMG76dv7nXwYT9+Ge2GHhN81XMWmBW33m1fNzez4hiR0kzqB+yN3qMHaras746bb+V7vEtBi
gwy0g83rvbJvsyvYkf0dDZA9sG3gPr4+Ghz/5oK90EtsxX6MneeXY8duPhL79efoHc62bL+ez5N9
RwrtMJC47GneVI7qnC6yU/BaPlp35KkkG6G803kngsNc3QMNbtOZcNjbq2Y/dhzG0XLv0w4+39Zt
7I/HO38m7vF+ohfLxh8nCE7O7XL5kuzPd47WHu3t036/r+zv5kG7K3f9cf5kuV/es6O0Dxwntms7
tid7B9PMvp9u+w/Dfnx2H+8nd7Kds/2c2ffXjMM+XULnfrds9xJxkHfeIPdyFB2Juza4PO2Py3X/
YdkXPr6CN6yyP75vRKdatj0lu5kbaIfyiVERs68iSUff2YfsnCK74gVv7hTg7BteJZuH378jzucR
m8B+smz2Om4y+/L9dN9cLsfLjc4I/3aXzf72wUfyUdinCx1WG9z49kKchT3xvDi3OTFmwc5o6NKz
VWzrJu2FY/ggPnK8n+JW/6jv1GVY+F9EyZ4u5Y5q/hg76pX+mvqOlavftUcsR1vqPB58PsfaFDYv
f/8x7wu7c473Y8VRh84tsL+eZvv2XfRED0oIvjCv31RH7eadPdN+Sx2exOG4vMJLS1vQvdntWPI4
UH1J7BBG1ma7RLG//eic1zDfpHz8kVu/UyD/0Vpuydne2POO6okdbKGR/jD3pEQ4lBn4YJf3xrJv
28/eU7az3XrlZt5WbsLGieN90XN3ZxcxOO/z9ZMQD2e0eQcbPqlraZf2+Ypjws6dw/ntVjn7nlpN
eR42iMZ2TJ63+t68Wh6tNw8xnY2+xhXfWSXmG5jPm8AL7HDT2+TrsNfoZHmCZzmWd1tuuG33mZNt
i1O/I9GO7b8Kh6qIeyNOyH6KOX05KbbZHpuuR9SPI1+EV38jX6OT/r7kkeR283KD67Fv7Jvu7APb
1m30BM4e76HtEKlmt4wVTuY8PbX2Fzgx9vcVeL7LprPNB2TYp3tkP+0v295m4OCL/lrYseN+fL9d
li8GcQz2cogcK/haO3S/Gvett/eqw1PyMce8xZHzSc+SU/G0nHKnCyckX6qt4Lw9RPbH8paA4/Ce
dOdT54A+t1fe79tT45CEwvtfbS/HE6f10xMCXfvE4CbYy1+q+5RwUO8wGp3rF2Ti5cmfvrhy5Xh4
l0z385M5kXeFqW4/BbzSa26/FbxTENAcn08jdmcedF3e/V8vfbSfenv7jbweJ3dq5+Ht82k5X/L1
kU88xM6ct8B5kZzavsLP53uP4MA+t7ZvPxDoa2velrmEE23fU3t0voFR3Vdu7+S2vwNvGX/Pem/M
d73PGRTz6ngbLncaljbvyWhf+D+4Xs3Oavvcc8AkVxw5Ufojoalvssf7+X3ga8BgSb/W/rhfePco
hTiDq9vX5KU4zbv0Eu0ixi+SBPk2MyI0DLX/zd2Z7DiOrdv5VQ4854VEio0GHnizU983IU0IRShE
UmzEnqIMv7s/VgHn1rkoDw7ggeHKqqxMhSSSu/n33621+oXHxJYWKoRMdWJ6Liaq5GlYvrH41d3z
iMuR5jGHM92mBC2OissP+O9cCDc0DxuNN6QY4fOKIaZCLEJG5iJZj8eicxTzcj6ji9Vby34I+zlg
cZhDs7ZQmDATB6EgB/pgCx0gU7dmT659sRe/WKeG64r9Y3432eWeONPMIr6HvHz+mAuSHUKykBDE
ouGYmns8NPHTWnD7MPCK+XNZuL882sbu79QuzKd5Mud7U5itWJ1dcfPNyeZ8ngXibY/Eja8Xl1To
PCC0pXZgT9DrMe+lfZ8XjnWd3zOuVIu7LAZOIB5zwD68gE+K6eEkIlvH4o9NRQRT2R25p+7U2WCI
l5hEl2raxDMfp/gIaXk72Wfisjp24r76qURt1dZt9njMe6tM3w6W5H5vxX6yba3zwClMhYMzty1p
2j9qyEjdAyzKZb+lqCZiF6U+K+Z2j9kxdVN76Jvvq2JTL2S1G+JIr4OVMjugBi0kWcSdngiThwWM
Z3O04U0LcyFWq/nMXohf256Y51Vl3jgRlT+ead86ymymzHyLRW0+bmZj3xHX4w4mNYe2ZLXOubVW
k5afko9goo71HJiS2d/kaRthJmj9sB6kgCyZl5/igaXQxXz5SM3tY37azpdz5+t63c5mwja3k8y8
ryOxvDP2W5QaxNfXyeMAfcjiMZvFdsh9dCybWrONSXaUDsXPgO4MS4bE6DcyRJOL5xbSF3Zyti7m
dEosX2vIO26QOS1VZCXoiRQf9+3mIE1ZtIvcSdafC6WQBzXi6/u3XUeX7qu7vCShXkdf72W4ln2q
0Pb9hJSQuNdMkmdm+E2TbuJxiEX07ojsWmz137dbLN+ugbg7QyuLVSaOwAHFLypT/OrX+ceGIphH
+JgIrggTcuh+5d1wwlg/d2Y2s3AMVhGTh/AEZvg4OaUuFMLWxErNcyvmj1osfatyO6sVs/NiYX/E
TyMWs63p7uzZfhGI+cS6mLbtskMW5ma2mlhz7hvzfN+ClWLZtmIwGU9ZZPhUTBuK9Oy73M6sa2Mh
USYY+t4ZpKNL0LyCm8e9zZmtyf0v3vXfEMApAG7+xlPV9SEusaHh/I767PNfgnrPiOOgVomaICcY
yla0GwLMkFaxdnoFZz3DNXnuUmfsfA4ob3GW4BFZqaUs5Ctss09UISxj+5kb01cLZHdCVMrR3Fve
3gREGDbHc9+sVpwVljqErtalP7gD67UcTgp2+7y5w71k1TNFtPZrlv2815nDOXLizxPPyexKwHJs
YutDuzwmsa3P9c9inNtgCx2QmNbAjuxmGk6ywxpadk6NcEftMpz0PkFtf/dOTW9iKerMoVnYKF/y
rHObReoEFsqS07fF6LutrVpvBwYGa/B4W9eXrc6vsOIz0eLrQFkPf6t3tTkMMKOcZb+hwCNb9kf8
+nf97ayvU82E5EccEE8Ta9ifMUo4c+ur48yXznK5XE/Xy5dw+t+WnLZYGvvDBecO5ydTnswGZsDT
rNff66vGR3Fh8BPxMEvhCrFeOrngZ75wpuveucl59+Hb+Uo4b1/iu7PX1/X68HXgPHYO7prrcFFn
x28cjNPp7vubY+wlLM6lcjldXz+Tw/XgYMqleQkLx6TbQW+w8G4pa9I0GI0+PIHoyb7K+IWpg4fo
es5IgEhibkIVRlgz4zCbcoDx6/e8WXPJHReZLpfEC1N82alzmIofYeN/LMTaWfD0zpflrKfT/jDa
8X97iiuP49O/ER/zD0dlreBsV4vT1/Lri+WPayIvG5wKSBRcVIHq7fDqTT5TfEKHRWK5gYU3I9vZ
pd0NLSaFtjJxem/2SGPBsCh238vvq2F6t7gVaKTl1JfRWXuyrzxzv3/kDk0TW4fTu2MxKPyeWXRR
TaSFdPdMiUbPZbAN1y9DPGfGmXqZG4hbJ44XTpBZaI5PWmnBXTA51WJLUPYAMCvs48qe2bvV7IUF
V0S8y6eqSfOonboP5JqIzVQisHRKC6jZXTNFpJyYF+NUXKL556A78hFg8CKcYJSd0mxXKuOM+I6I
renawQtvXUbciZ1pOJuGds4mezrr3XuCM4n7ELBa8ameDghukwOZMiIOlUsP/XeDI2KWDn3JbIff
3n0eWYriytP+Vfxu6SbdKvEDYtBW7Z+gExTQ1f6t09/dIWETrVm8X+u18z3FDSQ0QWmCO8NHNq9X
QF2s/lI4VwZzR3x26ANfPCE2AUHk3OF0XQ+ZTtbk9NtZrvGgh2LJHjgRvF2/d+4hN/na5eF7nog7
oZpDqDVlT7HRiKK49IHRsE8sWp4Pr9LdiV9CJIK/WXekj8k8cBONxU1e2T3Lkk3LKgxF7zxMvq5L
DjW2Sh9z7fpn2q25tuM4HIXzflHiUxNxrnd8a+/47ALzm13+TZj75Xx9OWz26WEnZhN7M3Wcw/d1
fbL6wOywPlxPbPolO5DXCRP4hZlwcOq/FYvIGTlzvrdf3zu8HnfFUzkMXm4yM+76EJix1Q8lNHh/
uM/XkUmLBlto+rt0HIswmoCSW8p57H7jvydcJmDLOH0sXIrvHcHGbuoyR9PvKx/D7rDFLjsWic+3
KtaBv8scU3jU5mHK2BD+99PGsbjgSTGZ4goZAN/PrR2Ci2IFZuBsjMvYRgPCPIe8t/8Z4a1JhPzd
oibLJu2/EK1EborAnsUXOL801eOKNpN8WU1re96ZUj/nxEHmcP7qjfib2ODH9azACpznVxGZmYES
p0nN/Tsh/nstpdDJMbW1VRIFX8OrEjr1SITXUjMpaiGTF8Kuc65zOkCsRF35vOUZmXQ+ythRJESh
CDjilnt37d5uqHJM+lgRHdxdNtH2tVMTlo7pPjLVbf1VOlCazNUdOt/ia/p9+Gba+tnrn9Zd+KaH
63Zxp6yIQ296N2QafvzZ5uym4nJz+zjzx+b8z8TMFjuXkZ/yHnfjLjKxYCfsdrvz+fxzcRcLlz/j
0PcR2W76u3GfVv/e6WbnElxtFj/8gTjFwV/AbZAILQXf8bNhgfTB1Y7b6Xcr+9fd26sPjoYr+LLd
gQnGuOvmlKH9ZTJ1kwV2dlfmnnjXJdw9/E77QJBPLlYL/iEqG+LyuCa3eBFT15260z5Mst2Q5ckL
u93Cdt3LCv/fXczM2+IyWxy4gc3CdX8XNuNin4/7vb04X+zZYicuC/64usw2F2ptguHgFcl0GRTB
wY+La++4BgFbYOORkocxb/i7O9bJwl5N5taKPzzMxWqFw7RY7FIxe9grwo/LMebsSIWNS2pZ2wtv
MM9ne3K52LeZubgZwhX8cXW0zRXvwR5vbNcWXB8OyM1q9CVtz+cFAdtqQczjrsTKvtzMs2svNrXV
2PbHvixm9uoixMqcDBmOoXn82OeFu7ElBlosVhCVxnAabUhwMD4GX31brd42IQr/8tvlyb3zirkh
pu4/cyZyGRBSaT8pu3xD2PZhSNx60bs/hJl8Z/+xfl0Z/ZPxae8n3BSr89vWeFD70icAcJZ2xE2b
nJDVJnqYXfhGhx9dZq3Dp87YZ+af2ATFYnPD6wuud3H5K9OqWelEN4mtKVcLgi+3934XqRB83F64
vafKGfDD0k1Mtix73nZXP788AmkS8YNyK6sDziOzwUNuiYxYML8kH8gTsI+4/OI4S80HDup8O9mu
+ie6EX5wG1C2MJSx2FxYzxk5ISLNG5O7+fnlatPeBzuQ0mHn/+xGTN1KJQK1K5uZTBmP24wglmGo
ndx6m+dN6/SPtqP+gecInR4PRNz6I2GYnhyCbw4LuOmxQoFz3mw2qo2Vsvez7dHmQRjxC9+vmPyN
bTfjfvEjx7ghC0LRy7E3UmebSH6/n8zszVkIIuULa3+z6a0t3WhmZOfuecEKDZ2ZvffMLX1TgsFc
9IkpxjRwfmzzyFp12YK922n3PyTSHYrp6omDYM820+n6MN2xbGxmwP7ZcQT4Ys1Q7Bw2l73ZsUwu
QxY7d3wpGAKmgEFktR0ZW3d2Oa4ia8ba3J8vzkIW2J1z/0baFNlQL6IYPs3kM/6E/ud4vmOzT8+3
C+Ponu1zYv7+RqZuLn4qLINk+0sbx8cybfbw5biY4cNcLrLjcT1PzI4va0hoxELHd3faaTamOcuR
E5N+gMHH0VCeumARGVuWW41Lw51n4naphM3/VzcUgy0kDU87po/JZ8V6gpEGFWJy4+RpOFNd1+XM
c48+D3WbAWUS/eSxQF4mGZc+EbLjGGZEQ/Ge9Es4MjGRfIfrnmerbj7Zh45v3lRzRrveJP0jxp0p
ZAveqAPR7w1i+IQss8FZmszaakJ3NOrW0oNiO2qsK5XMCGgqGnlEfah2BtHgx5ZZuoXgEd43xbxh
z8j+8SuZ8mC1BYaP6uLG42H6sYGMwzqWmxTDUq8NB464A+HwQnoEk+oWHdJTOs/mMC2xaEcWBcM/
9tGHdx8lSyIKDMhEtn00zSaSJ12fl3wyhvyiF8zqLG4D5SLe0NtKqpjWpL893TWYKhKG7MAF65zn
3nZi5puz26X/DtqbeIkIzCRqP1EX0IV15yBdD4/NdcRXFTOkret1ul2IH4OnvbkFi9V1MTV9tqa2
9ltrbvGVDVZy9tiOlqRXgAj0yf5tgNF+RFYgvmKC1XlM/g1VpwUZ6z5Ccb7xZQiNuKZO4Ip/u6UC
oYivhhTwqTXxjB86qRM6pIR5wQ72aY10SlPGjALHrCFz+fWyW1E5149DArPtY9/CoihimPfTuDV9
2gCt0KnIgh2fM/ofBNziZAEfyIdfM1eybP56Wm1WGKbKssBrTeawLXeiORZuuX7OAva/OxgIEg7F
sdD6O/lNiFDdAUmSWV5Av46Gy7SprfjNC6ww5xGQ5+gzCExcyzsnrzWIqP1AxHa2lQWSbOIBWMTt
30uJ0RluyLYsJ4MJlwzXxfLFh0Or3BdXNHYIfPus4b6fdyR+xAIX0CH5pExfk6+cLE5L3q0flYwZ
IBolzBy5nlk4HiM90af3ySPkJ3uJzNr99JgcMQhbsEpMOmOBWeLalIO+akHUspDmTwK41IV7nYW0
Jy2+4gr8opdn0lLQeexDC95jUbm0Dy27Cbwh4ynEvtgIuqOm/SrCPbJqYiGQ26Sdm0m0BA27MzYk
O9f4X+jD5FtQyVZ7Q1jTCqb5Ul03X5WFaH3ljKd7EgH9wHCxlgLXpDJnHXkP9Pgm1a5YVas+9XKq
7cEpOzwVVplK0Mm66cyAEOz0JL9EEmVgrnHN719znc/O2PA48MgskvjuQzRMui6IfkhP4ZhL4oqf
vqZ2brP0H3OW1nIwswY7/WDtqXi4hvnViu29pkDR54/6IhhQJXFvrNOJq4ty8iDZCE/ELLPyCfnX
mXYEioO8mWcSBy4oVhlsM0aPO4caSdBjJxjO/sv29/n9/uDLICkXD8pb4j6n/sbqXZ7UaeBuH2OL
fdm/2ecizHCf21P7sP+Pz/e5y5ENydDyc2k9E2lX2rlt3dLX6bRaUPoLpsP7G06FQ/mykm//PF48
oaDG4Jnpl7r3z3mA5qCZoEJH07ZT3p6BpR6SEwgx6m2TwW58aL6aFzGnt5QLoe5HxJ84wZXZ+LTx
icK3EoowVAie86Scjyd0UTqFw9aiRFjPQ4u02ALlyHnsTigkWugDssugJLMYLBamslGtymFAJoFb
OSO3pBIpu/6qxkbqkAZ3U8n/iaU/uan/rWaj/89K5FD205Kmw9s/BPg80vnnL/k861bd/vHba211
q1vy+9//2//c2Xt7d7Kt//WP828JbjH9x74rwttfG4z+9iv/2W40VriOTluPQa1aIfX3p4oJ7Ua0
DZERHNN0Ouh7h/5ZRKfdiJ6lsTGmq56S+R8CJ//ZbgS5KMTEiJiQURwZo3+n3Yha+b9mJv9uLP6a
maSJSCnipKB1M/FUUajqxB9qgR2FtJS2hnLOYAQ3oaA4qrG0fY6ak1fTseEjlIvk1myg0FFS1Kkb
F+qqJkes085dj8tVlJfx1TDeyBJLQDqSTvOELPtgOt7a2ZdDEAuvLKPYOvTIJ4afR/dWqOGGTbH/
lIMGGIWHiQRzOoiTXZvpmUiiwNvWVYerRQP6lHaV1ftdrRQNTdD4dera1EJMO+AMAKkN2eiryHeF
HGgCfd4e5Bq+ASwkrUDRjqpM+kRnjjpPWi9L1CBhBU3P0TOA8SpUOlOF1Bnyo8YuQXOCqwTtk3fm
MNPcQaADiwG5qsDGZPKJFdJsq88rPFXjcPuUhgvEDpYB7dOF2n3sJCrrhdrQqtSoSmsZz+wDKOpZ
W4U+dj1PS2i8fsGrm8GE5D05jeDkMUdveZHUn0X3GbwtBei8mQCSA+U4+C2D+FYaUmH5hkQP94hU
HSAC1UkSj94FXaNSkqm1PdQ7HwVMFao7aEig7pu3w3wM2rbdS5n2Xcv+B+T16/1blPmjq4fCKDzO
zI5lkPvp/N12OyPTf6JkBJ/taGy3HlYyjB819PgigB88LKit0jxFYmrYenOAlhMNHVW/jgcj+Ndj
0m/BAIx3+UfXVaRB6qQN3kINwQ6nBTRCiPw9N/Xb+LivcqjT3vStab53QDdxhFIhKnO0XUYV7Gd9
g1f5R7NXTdsXFHcjztSibTflCy0UbZwMXX+YvpZJxlPo8U8lI7sKmwmIeB3W3SJ/p3Pl035mEBVA
6qpS6lTVYGRGdJ9Vyvb1HIhMjidjPVkbarErDd9J9dbu3oHzGQwsNaRFISncVArA1QbjXfKMgJPR
tis/pJZamJJaRuG7NESvYoB1z6ZcZjTBacoTgtZyXr9le6QAUYUFJzMS2KxiN63jORrcblQbItYy
0Q3gH8sVlf6QqNvXiFmBgu0g4ijh0/X/pNr/v2PQ/x9saKLn5//cyfQ/4u9b+q+mmPf/aXjl4X8M
NGOkQhOnQ8YyHvyzewmNKFlTxkiOaDrsqKP/tLsIS2m0OQ2NvkPU+Fe7O/4PXgKdQrMTv4/kf6t5
Sf4v6ify0NCG9EGBtqGLShka/0XyoYvrdwuLm28qKMbLo/AXHNwi7owlcJ2JHPXK1slGGtAJBxt1
VHnAH6LwFymhBcKl39WopCbULZ6avx0N6J4bvz0DvgBtMQ5PraJ9wZkug7BXaR94f65/GeK/KWcN
xzRq/QtYApjHgCZZOK7pChsORkrfmPWXctYner/HhQfEJA2Sy8hXFtn44wud+vmzm7SpsvRhNLZa
gExgSBPCiLAbWlLsW5L3K3VxNMubKIAYObXeHwjban+rIyaUDtpfLxtPvE43nxGAoUEvaw8QJhNM
19CMyuhkgOGdVboHwAjEUlHRQzAwrPSVHuF24PgxkCpVmsFPIGm5W+Y65euhvuoG2hJdzO/RUH8B
XI88gJIj4qkGzBjCt9dAS0CujztCVEki2bovYNxtc4WeF8mozHEc7bQ3Ot7jSCWi8VL35TeGWeUa
kUy3qQ2Opzx4g0N+Pu/5UCbubdn3mVrAU2DkPZbsCZn3C0ZujH2XteGCxtDr4LVIuiKgNTXlSO0B
y1kUB2LUaJDcMDYo8Hxos6T15ZNwImd+ZXtQxpnStxyh7QlgtWRQJStC9k4ETY1chw8sPn6twFIB
wsMqQoO8g8PaygYB7bgNlRq9e1q+HA2EnoH8AHScoN8MXVMUF3t4sIOJpA4XPmLRs0b2YjsycIEH
9dB9wXoel0NkQ1Mgb7SDPsuKtiwY8SARgKgUZIGfwjuCsrF4vnNHky+Z94pNNPhSqO7Br36gFIDN
eKx+dlXujyknA7iFynLuYaNFGBWp6H+WwTQwAjNaaCVpDekzofV+7vlwhYHvjtRy+6zh/R+MJlVZ
fg8AfPL8eMOl5lShTLkMoVP0XIzTYFTfq/IN2NNXBgJOaD+qczjspIPxetJR0p69GElzaSojY2u9
vFiZyOPEMyH0hgxRK8O5BtVSpX+nSuWbfgPfvPp6oVRsJF8SyLO3Im+BXwBh/XTIuUaEOjdpoN+H
hWK2ofeTKu0NMYhd64ci1cfnZKkm/doqpO+RP0ZtsDz7dXdEC7aKWjg3P+G5UyLnDW+nLjW6qN44
Xqg6ASZ9zpCrpzbvddxCs4CEmLaktoC355nMX57kGv5wDdPMDv1qeie4S2iFOV3V+bPNT3KG4vWn
gCwFUPPqXTWwkWZXTykbkw7ORwaXUCh3odkVyiH4nLVxTaAG2l0ogR6LAe6AlNzUAm35EX4ZWOFm
GL/MURVP5AxiHG28iIaxNe5OTek9ghZi1gzGyT++Ji22nQ6p6VO120y65nV7lbK+meBVUKAHGcHB
HpqhVp7eRjJvsuc2G67SStJNuRvs1TiAKr7YtP5aalMMXqIukuL1A8CptAG0kHvIl0ZEIec9oB1S
azPzPawooPfYdqUdMFge9HqIirTp7gVRZfzyCEzRqQ/kZqskwJGUsPrqXiXt8JoGIPUNJwTSBwMd
BV6AXzB1NCp9aW1p6nK9lD7t0YhYBxpiH4rWPbSghDhUGU8DQ75VRUYOI2KFtBlQnbGbp0jtpL1C
29s2uuG8zcstbPwsgVdq+wnUok26NGQqpp+qBcvfjUVO2zQKQ0Ctsjd1y5e3HKXyrOmQ/faR4xCv
cUTbKhB13TtLXTWv9dyNQW2LuKdyD+rRA2BQ+/KP3YiOftrRtwhJuOMMq1J13aaoi1kTJt+lhHp5
ExzUOFfN0CvY0IgfFNI5T+XLJ1K4PRy/N4q5SKPj42XBaJZUANmCFk828fR5oGno0wUYIe35nKjD
5pwpej7tpGn5McgodqMcBvIAX0+7GZH/FeFWo7cAjjIbp6g7QAIhM7FSUtPhQmG2AB9Yf7pbpgxW
sHo56iubtF0qtMh3tGr8w+iw4hW4gORO5CXNmEpSkZYBQOwFwQyN3ngyeI+iuaR7JEsUJbMbRbsb
YWF91EJ14XL+iAb0+AzF4I8VQ24UlzniI9LuqcAgIClUrAYh3UISZ5Ze61cpbQ5NUpLzVIdbRYGE
s0pBiCKEBXpNE5o/pNIvzcCfQX+18dTKDpOos1Tap8J41oxe2xfExWnt1VYAdZBgqMHcN5AJGhHJ
Utn7jKxWlh0INDcQHj1SLb+BzaLnDb4DizNSPD+Dc+yPD+O6KWbDBELrSPrM86q76y2UP8orGXFk
jhbSM1Zn7Mub/tJH0yz0yVVSxysIQhyob+i9g7iARfckAMiG8L5KaPauQoKbj3FXyDSXSMHBKH7M
gPpO1HdFrf0dviy5JsWVo0KE+NEHvDQy9XVL9kYhnhvmMvmNBiKj0umMgFRjBeNyVWAeg0CfROQx
B5JEMXTcRrqTvXy8kbS5+s36OXJUlfzISKEkr4WvXLya18tMIUwqdYlsrGx8I8EN8O4ZUHkdl1bw
aWxCisuoYwcEuVyaWURn7Se9ezlUo3l+6LyQViw4d7JG3kZpuFaQzBrGJbi99ldC+AZVlBpKID6W
DvIWHKOemJ+xW2n+JIerWGlpaPDosvKmSlo/gneIRFpdXbKX/lPLtAYMXle99O/IH8LbMJzCzvD9
UUaF4xfsXLARl5YlabYqoF51BtxNNAN9PRp0y1YvIFlunPCFnHThxzHUNjgvsm5Dkw1bM2Qywtde
8AQOlIfSvQmMtuOoVWbo890CJU/N+MW9Dt/y1+hJvh19eAqnpbqMvJdiDoGvlXBAIfVHKhbW3Ele
QRf1ymm+gDlgV4A7glB4VNqj1rgMq6JXiYjNQhlHdvYZwlKUqHbSJan1Gg+2dQ5HZ4XAwCcPsSqo
vL1gptUNGhQMKJbVSJpk+cjRfPkYDF97RXnXDohxaPjGzbaDO7tW1GX9IWVdqTuoEe+NUtzb3N96
4LfTnoykGCU7qVO+wpF+hL/aSqt2BwCVjrtBSOIY/jI5BQuY+LqZ9e+HNO89GOS2X+tjAq4PUJum
RUSmJqf2+eRCa+uDPgofxlBx8l6rAbrk1oqS+FB86RFM31UQ0Niu1vTxQUSANY+WFR1Y3aAk/4eF
TV5ZZRVoT8VNH8tpGYzUN1Y5HCvjwVGTho8khQu4g5I9UyVHbivoe+vXHerSXFRqiBZPnrm1Xqem
XHb3LM9XxZBgLu32OeJtZqeX6CoVnvVMALaM2wKa+zY8ljl0/mrbmfUrLnGDy8yUjzp66EL1cOxj
o3X94H2MX8UNB8dGopAsLpohMFBpohzLmQX9F1I970dRl1ASGc209UHfplJHK2nRhgJBA1CzBfiA
d5HAYV3SiucVUPshfYBkBbngNKP3uZR/xsrT/rxquI3Hnw44b7aPhsnXG3fIBFU5xKOnH1N9WjVC
vfNwSGP7R5agviQHIec5iHs0r4qxDgXM2wBYQcdYpai2msPy8Ypq3XyPmcd0XK0HBfI0oULrvmE4
8PtEk/JJ2nyYSA6qALAhVOr+PfaWYy1Pllp1eQ6QkM6a6IwV/pKSwRnayLeoosw2PhEVpqcEZm2j
xnE5Z7CmQfyVlM9HOFJI4tJ28fLQK/jQsv+SjAkE/dD2ZRKkc7W6KozPKkLrx8xQSyFJMvXD8TIb
2kEJO8NzvFdedDs0uL0D+TuVAab6Rn4f6T5Ned0LCv/RYBInrQzle9/mT4+9RxXDax9e1q07Tz8U
nMhmNEhbC7fX0vA7bU0qXQjJFQtZ0NIEKN5kPteR9lr2zCetMd4O3vhUeLHwDga5rXnj3whGMSyd
nacEHUiL0eQfPWMBLzLVDlg6oEgUz3E1EI2cLZ+wUcCqc9ZStRIJvRyItKCJR7jRJPl3DJvsn1Fk
FDWzUF8kuvaGuSe8+u17CKlDc/ZBJJrxMHGRGnzbENv8Smm+6VTp0b71s1eutfg1NMNkiGxd1Zt3
cmxj6HjqTD34FPEDOSeN7+uRVaifm9yiQZMNoxt8Fqhrjr7h1JmOonBgdlVCRfN5VmOPtpS6mqlV
CrSiavZyM/wZvuvbYNQyTdWecGL1rMp9NUrpEeh+qki7NxnO6dsIKySNRhtNRp2kMnKAvAgCSWU2
RTUdRrinmysFdhVbWcrSI/Yuo6ii0pLIZ08thAy8+p2/t2h3IZo6zyp1nijQSzQfbZEOD4b3IcVY
/0YpOg5h/yXD2nB8Xb9n4A6zZq4UvdCNIRCZPnuKUiHUaHw/R5kyKaP6hcKOvPlo11eq03GTQZGh
pgauXfCctfFnX5bpZCiRRSt12mXLEfZn3MCUpC3TV3IbyyE4oTz+kgJ9DvnHMm9bp00lGGp1PSeW
TS/tB5qidvTzVD6dKTfhephUU3hq54NeCjElI9hPfcQiHT1ftOg8h/lMH2VLNGGPI1iugjj49rvP
MiiySX8z8Ts/IxG4yiK6ft6HAboqolDSrzaGcaYL4ZLspESURn5MIwPnVgPmrtfq3ddJTtREh6S/
18azuI8DRI2LoX4K2XpSGC/rl35rA4k8Wz60yXEjX+ynk/FIN2bx6/EihTkpSvk1rZsWbvfTCAE6
09DSmaJ8voZBBI8Ho5kgGtqWVNASXN64TWyYXlOPzNzTWz2xllMv9xQB0JWDSFfcQUnblK4byLfW
98bDsj6jjCxrvqnGxgfA6PmdPX/ebQMtFyG2yjpwirHq4U88nUpiUZdBsdRauup89Yae0i4YKpIJ
BSCWhsqT0upCVqK6R8LyYD2AX89PgbIlz2FYWTJghDhU0APHp8nRI1Bar7V0ugJ5l9q8xVPWduA4
MzRn1Es9/AC1MRCe8RNKT93Qg24RCiNYVWQ8ucb6wBizHlaUDDWAn+D2B8co/GxVOFwFpCKcRh/Y
Yf1u34Hc5UUK6goV1mAMfeQoSS7ai3MVxYcwjK5jxDvKp2fLcbxXswGdWumTXvE0V52qfr7XAJwb
UypT1MvC5FwQfc1DrQ8lsyZcvHPauX02j46W3yXynhQdSZ/MuyeH4EvDV/48L8bY7YoYvZTs6zXK
53JZ3orIuEghkR4UTTN5ADmh0mu+VX64K7yvvEouyIHzLC3VtbKEzBixi8Cn+hlor1scvtznB26R
ZjBe+Crb5EnGGALN56+WNFtC8g0kslb+IWD0YRJMAx2RSIYvi6n6etQsimZOKgb887itQaY2KRMz
2DdxSrPQKF41VYDAKOwmEFU/jwRCtK8EjR0M/HNYMJilN1LtMjhC6uMJKXyxc9HQYFO7z0F6zL23
GeYDJrqlgROE+DpTQuj4tGwZvlXe5ztZgc5fkG6TUT3psvEJztYJfFvLpzES4+RsZDCFeOG8UJJF
kz/vn8+Avpj4/WsERTt9Sq8JWPCr4nuzWkqLGXymoGqDNTzTKdz1o0lo5DAutAiURkQx4q3qnTOS
Wxf2YXWKfG7FrUkNcjU08o2gAn0nXWaSkbxWoxa6aX+MeKH8q2AFyQRN4wKGrbGew+VSQIR95t2n
MOq+ss97YqifK2KbOBQySrTh6H9zd17NsSNpev5FmIBJJJC3hfLFovc3iEOeQyDhvfv1ejAtTcyO
dhS7ulLopiO6yWaRMJlfvva4JIxAE6mngRZrNPhwzOwaWnTgCLNW9W0skml35sRBKxI17RiqDZaB
gKX5Itwefw3JTeTAilsrNP6IDCKAPNBTbvOrhkbTAH/0WAnciq3VaJkDjZfaHbj3ORFSfum+EXtJ
F5vZ3qkyf4flKZJCb6c493ZWBgyovkl4BYezNOaNpR2JuXSYY6KnqbPr9RLcUubz0PTLhk2yD5ak
Mzgd1dswqsS2aTxIXW/jNCM3oOMo7PLH0niJnjwcTzNhTblXRACusAPkbZRgQMmqeCgqn/Ha7O7C
sb1zNa2eQ4iyeoBczpyviNYmAKfoZMoHK5YtM0KJP68qxSY047cOPE6NPKfSSsZg4bRCRJl8TGfw
3VqkgTmG5aWlWAm23KBcJXrPZ5+J27LpP4H4zTsqkHiH35eS+8QwAofMn5BAe9eaHNtKPxRSP7TA
qTVXRQzGXZN290nW03aXsqB4ucNDOzmvWcTpvqGReBOF5U3vuaeIOuJUjq8DzeZWTa9p0t2l/fTe
LtGvzmYpydSz9AqqQ8bXWk/vaT8Sg8jNI+rxj2mLfSXsl9GOLrGv/6ghoQiFdFgQQSbFKEKbmj5N
dXN1OML07XicKFxYc7VOBrFaU+k+NioC8hJvfXI3t1a8tc1+1/mmtbHMkWLP7qA8/aAcGr8S0D8w
rp2CRFNE25QC/0xL8YXWDUiG1W9raVunv3+24U1NENYNna4ewIuTs7GX1r1Rsc3QYVhvXUV6Sum9
pGL+7Je9G49HCq+fgWJRzCujwA1f3HoFe5KL8WJwkLU1zTk2j52TkO7On8Ic5q343/KUOvm2auZn
OLBblU2vwuo5O1bdczJ+mM3bbCzP8xL/UYnlAqCWEQG7lNlM+sZX1j5V0AKFY/AYg2+kssAJBDDj
2JraEvrR4uVZ0LO7md2O/uPC5n0IvXhnVKCSXkpunteTz7ByWTqiP4bUi43ZTu9Z2h3gFrB5Tlwr
9ych6VuEtb0jYxBA17ivDZfXpjFfmFHw5+QILcwcmQxJfvSRZVsteJXjusm29CKRHkePj21Te+Ym
z9T2ggaEfD2hxYlIPs3ssL6NkwucRylZ2Tc3Rv81+vKpWrjfpDIlnKEb6t9TBGB0PoHhjGDMXUSt
uAopIKkBmElS3NNddOeW47hTC4B+qqc3U07pdpyA2mY7uc2Iu77xPWoQexHtitC/bwwJZ5fI2wkj
m31eXzPbfLVDcWppCqS0jcd/zQmODc5fRnStgUxM0R187V0H1d7YGaFKUhNueac5+rbyQSYQipEa
D63ft1tbxPZ+iUiYSMxb4itf+igegejLPwDi59Dk7q2IS3gYrHm7rhB52d/DabgmKGTTUszFimHS
LYPRyqCsno+mX/pqO+RoWzp5yIk53dQV0rts8Z7s7jaUvF1+pB4MQATeX0Ivx2J5bK35xOZ8ceq8
CEhuZDErii350YJk3ol4erKNEmZSI/uiMg0kaaZqcmQp9pLqUqnhGmYvQ8/yLhuwXwI9SeTe1Ll/
bfr4Aepm0zcQFzXPdNqafSD4uMS9pWLwQS5OEsQLU6rtcHc6nNCgo7YxkD3qTu/kp6N184gRzcr9
YA/vs0dZxVjedeAbY9wicK8UXTEOw7Ov0cXmktwvUCP9pxftTWy2e+hi1PF9R374yKMyTfFl4a0p
yU+ybErpiuiiK2KaRXTJonVslwcliLurVHaMl+Uja8hFTkcK8HThftJ2tP7gXvPobaTZv5vFBIQ9
HmuD75iRHadjd4imfB/FxnNCbkrRVHvL0hdyQ18lccLb0hxMthiOeBqrnIwAhZODKtbMU873NYsF
HxgV9VM+PBeL+Bqn8ehkxbaaBx5C9ys03S8rMz8HXSEXbO8iymHG5N0bPqTh3k9DS0SI9wmnhZBz
zT+mv3Fl+eOHONs20PIW1SvKZwIKe6JUJB+6PkkRyxtZW3/ChgWcPl/wgeK1541gT2FBsuL1lmeY
rlO1H+3xnUq4P6Y3YmHnW4o0fmhp/Lam6CEzxlfHbm8gUU4WCX3GuMlDegvZwiiRTZbPjnb0v367
uTyZBOuRTRwxjO0pd8CUMMNoqdglTWE/pK4IypYvGYX+AEX9MegeRkjBsytzX+4Gf+Ls7Woa5o9W
JOODTrjPupDn0oViKdh6k3Ul5ZRpbnLLeSFergEtP8QVDe0j5/zJzb9ps7wOBTfUY1yZUuiy7KUM
d41dP8z+utcmTAFyzji/u/EB7v87VPpIDAvzUZSch6TE3pAt71JLzBEOGky2Aha5ooOHvS8ok8Oo
t7FU/IdAEj+IXXtvyAEr1/pQDp7pUsMVPfm2Tdso/zKkjt4a3VWVVO228x8VLp85Lc1ErAggZGs+
F9phj+Nzavdxkcu26yZI1JZOniH+0xF2akkHIsc5OWH92vE4tkG4pF/sW1dHNrfrnRlGjx9e3xXJ
9Mj26DofnqZvemmo5olv8rIJUtXvyKm/iQ2yZKJhN/D8lhIWppi/03nZVpb+Y1XLsyra19IPr1Uv
v+gIXoFG+dhNI3VIhfxqOvE+AHjw0D4lOr62YXNnLB9dV+6QMD02Sfcmm+g4slga7nj0Qu4WYZ3H
vp9f6db97gZxdXvwfE9GVy2d9GQkwB0clO6LkPb3sB9vCuogeDOKfW/WZ1lxUb0pY95hew1oEK89
hxpH8lEzJ7sxrfWa20ND/F2xW7dPYSfdEcTtIXbbr1TOFvgqYbfW9NqY7mMkul3OEy1C80pcOVj8
eAKmGE7rpZFRe0OaJbv6Mrya3KONqPL7ZIgeM7LwA6LMnpuhCiyaQQsdrnCE+Uzw8q4vrE/p6f1g
2Ic+Qvc480tNHtduXYWSVH+AwuP9oeDDigk9jGd5pSAKR8+8PE+Wf+Xo8Ef3zkk17iNkYhDnyYNk
rYTf5ldVDgxM8+L46nHxaKOJSTb3s/GVKGBAUe69jVrFAA8woRTWRWDO7JNyn0vX3aqQYIzBPrVJ
NQedmdf47Oytn3d3TTG+rwtF4jL0Jc78XMjoOayPVhs/1GyEVdf/aH5yGy75rk/E4/qXZYv5uUzu
F22Ih6ZL9zJv7/hLOK7wztFNfSSRd+Ec3t25kOnbOVo+G9e+mVwo9nyxUXq59R4Z6mIcGQweXYiD
2P1lAPu7k35w2+SBw/Azzezn2Qf/icZXwK7tXH+1Hapz8gAfncj96pqcrnHUlBRgXMNheLVn4GNN
l+J2LEm2ZDStax7aqiN4eP50ponMTXaQlisKvcBGFaQcwNOJN555G1aeWoswLMNt6gfpUpanOsqv
Q+QToeeW3b7RrtolpMWSm7UdcvUe11F9m02o3vt0S3VstDWTngxOm0Ja+PrN0sqW7H52DTfyGL6K
loqNsL5Dofl3FcZ/S8fzn6cSkTX2XTLdrzFo//+lwJHJ9n/QAxW/y6b5D9JMvv8vPZD1N49cNySV
5lqOzND8DyGmhdgStaUCeVpFQaQX/UOIuQqCXJ8wOL7kOdKx+XH/U4jJl4TjmusPIoPI/+/mvol/
sYjzitrolNAcrdFJHIn+JYDUVoXRiQZ7RW3csOiV1yJcYM2EIyir90CAyXNGSENo40If5qZtsvLk
tme0AvqBCvcDHRvdMWntHVTgGVlUebvSY0njE4NdgYko8glnIUh0jS7+GiFvjv1eRcSnQQ7R+Auz
6eRQ6KwSegetORCmtlx1MuENWGp604WCUp6G79xsPp2h+VLLbVK7BNHOD2FFm6sHo77LFBSFr4/N
CD1qivTINB7SdxVkBUmvpTuZD4ZZ/W4s/WkI+1BIsZ9rRRxj812X482YHEwveTBl7OyJe3wY+i7a
ckK7WDT8cQouefFw8kurv13G5E+oMso4oL7LiONLxaxMx7y8prXY5bZnBI0xEhdkd/Ar1EseuOzk
hHSwAEbv7UIfRaguvlLDNw7CGPLj5M+PWfHbpFUZ/RXnlZK9T42sP5Y0LvRiHJiOs8o0byNm1H1u
zeCrLlnu5u+JMoRgEdG2maI+iJMc2SWJfIyQl8YSF8t0jo03cUDjxLgDSNh1IanKNMFCCDXRTnvO
q/afm9YNtxWXC9IqPyDVCWptlo+UgN5bL5ZufsLUeCvGXuzqpIebm6c+aLX704fNYUoYwhplkFDR
TzhjbNfdpIx1qkTemCyIPD2GrSqvSBUf/OL/Qlb4X1iO/l3c5H9tzfp/UJ5os4r8+/Vo8yeLdJ//
s1R8/R/+WpDk3wTrEW/738WJq0LwL124/Td3DSBepd8gGC7c1D+WI9f6m2siWFwXMHTEns8P+1/L
kfob48C6SnHCJmRN/bd04av88J9CKE0yHKVyhXJt35WOZ//LYmSKZMrqXJKTlokiyGPvlr6tHXGp
z6FTnlUiEOfQ3dFO7l9+g3+bf7nK4f/3T0aBaQs0XCS7/csn6zIqR9BRd6NHeCBBPUZi0EYQcyRZ
fpCHnLK8uwGb3ialeA1H580c5l+9WO6mCAm0Oudn9sWQZ304K2e895zx7tLe+3109dvb3hZHUY8n
wtIjB3mVAza7MfzifsqLj3+60f+pSlL860W0bCUIInYs6aJKRjT6H1WSPWGO0gxDG6hZoR63kn0x
cdjt5fKWUCG8F736ovQEhNgbmDLy5dTKwiB71/mIpu5rtP2NmBpFiTxdD4EHKnd0wvQ9GVbQ2pt+
hq6n0yesLH5uugTK0EiU1iq5yj/G6F+DKvR+RWGcbtvcQoWcXbQj/0QKiX47rTjZmG7dBoUFrLDe
+1NGuUCnCG4xx09ifwHikx29e79GSgzQYaVkLuX2jeFRR1j8OO9u8TCaVLuxN+m4UZuud8FpbLBb
mEs76Lo+DEQDlJ976PjUz2yyhHexcQFDvS9ZUJdeJK8aNu1OJP1d337RyQ3Ik1ldoAGXAgoQkMZ7
Tz5yPjYIIoUr9cPrdlpzLg9FZIAN1+pNDc1HTa7z2fD1/fgoHMKvWjQNYVWCF/v1GaBiDACmKWnB
OSXwKEJ/XEhhtbcEeLsIBsbsLmmhIf3BQX/TNYGJJpPHHl97V3P/klSdEc+Pt84EPeUhDKvh/5oK
uZiyC03SGi4skYoDuZ6IscKBfD8SvLkYJzcFHZK1vunbyDgCgvS3yC/zwNDhfBC5wA/gVPuomiBq
knTepTYKeVgd8vCXvRGTBlpL5HVlkr3P/RhvKwEi5zZEctf18lzpL8JPgRqd6EnRDQ6MAyZA0Pl9
Cvxktl57aiJsBYy6G7cj2yCKb+3GOcCCvI26AoZVUm0baT7pHpzbawb/tFR0Buz3DhVwN7DzYbD4
qP6jWEF8eoz4AyxgApke9GEFQJGTriNDbzcrF1wOgURp1czVVYAupR2X52JCqJX76YPKypssir5o
P/+YI+MzdIHiaBPeuUnrIUKdj5X7U40w7K6hcY/TGlHSzSCa9ux62KSm/mgaqUOwNCSJKhZ+gS7j
cDydekrU9sKJb9sqolBAn9yQuP1lmrfU7z5VOSNQbNMG3njzDwecnTdZFqp7hiHvjknrfVokqsXp
hB2DGWJGMRrCbQ4ep/3elFtrIqunajZF1RH0QT89Y1YT30W1hJVUXLW5jHad1WsGAPsczsvNYHCC
14W29o1p08EzD8coNPcdTXH3sFGSLBPftc5+03+kPj0DUTtNa8XeG4WPC5122S+3FUQF9qiQ8/xG
ECuNlsR8j2grofkLon1sT6Ic7EuTptfaLuzd6JTvpeXd0bLUBpPr14xiPFN5FlPFMbnfRYpIRdaR
vTW94iMzna2Ql6XDzVKoJic19kmhrYSeN4kW8+sbuA3SBCbDQt0HBFyuNFeL5HTM8bjVWbYP/WU8
lJIyGFlTllLWu6RXRNeUgi4qnA2JguWmdqzdrG9HOgE5hxY6urIc996lHCQjllwAU3hgTdLyNz3U
UFt66KUkHMhcPMV5ePaK8GeJsEJSv/o7qybCkbKalEq41KCHo6OsuDk4kZPtJ9kZGzRpXD7H3S9h
DoUrijZIkFXnNquiInZWZUgp0Ws8RST6Gg6mzBBUL6iN8Z4K5o1nzk+II8n5HeadU7Q7ngzyxkMU
wRbGI9MX3any9TN1KQBxlfM8o2bdtiWZ7cr/SgHJaGmy5JtV8Yz9LoH2KsPDRZ534SHJO9LN2/6u
jSramsKPsLGcBzMCU42Q/WwniQVHnEW2vDldgfomMT1kNg+uHr4MnwYZKf1fccJrnYQvWnCDcw9h
LwHANjSjBCmqXkC5IaWH4s4AhNQjCnlIsAdTGMmWRk9PLFtfxbhTbUreodPIkx65K6XXBZmB2q5f
0veRHtJLg6wZwOEhncs31yvhgThGgGye5vLSdEO0wQ1zqV9ols+4n5vRUq+5g+6znMtfk0bYF1do
jwbQipzPuekFfX9d7kNIUUwTWP5L1edEIFCwsJWx/JVY1mufFWhbEoUAd6qtfYiIo1qwPqVOdW58
t9vX5vRYVN42yxCaTCnTR9PNRyS9xyGrPhqJ+r4qjZvmUkCJ7y1ICU7f5ouX1D+tk93Vc35aItQV
XhgzJ6BEq8v8lC1UnBlIv1EykNqu/W1PQ84+9ZG9aPWesGpsRr08FcMSnvKKMH0VtkuAnKcOWrva
lK2DWZb30F/C8lyHVbJnrOMM139AIH70pm8EfgwQQAXXiaJQTAMpZzFRSwScdgpw1wV5OXyWeTmd
1BQ/2GnlHzhc3MwhIkFzgW72x3NDVWPsETAHTw/aod8mM15XApQv1Rii7yLZLEWBPuTZownKzAuV
723qnjax4XzpjGxOjESNBwfusxf7z2yVAUxnoLPhBOS7FS2qDytPCLarBK0m88QKO3qHqBHkJ/rO
fcIdFLUvH0Tb5RvZC3/TtaibsnSO95ZIjGBuUYrl7XwWpYNbpeURKr052znlvTsNBPZYFvyghMJJ
6vDR94yvLlZ6K+eJ3Cjfe28n76lAS0qiVHGheGyjhlfmNf6WClkt1AwHdX9rjxT/LjUSVX/gYBlF
p7qcHsqO9IA0L19iyULSAWva3gKfzX7P3kbfxDBDyffojMfU5zh9goN/t1Lvl5XclIPZUS/Wfkam
dd9MrCupF+Poa0NOjkh4q8T+jnSVnrnmwVhPXA+6p27tPLkxWiDE0DH2sbBo4Cu6HwNxu4Hgjf3f
SKPdOLJZ+COKmaHsq6BN4g5w6WADFs7jbe33zZOebNqdIVkAtRlc7BQ5WMiBeF7ERFGfdyfdihk3
nq+JA+Pnp+jyW4/evejZdtST0UAdjHH1ilYVQV+DaSbuXr3edxH8uV+j512Mqt3bhXuXDx7dMN23
5U3hLqKvE4oKa36BytJJi093Ut6m11RnjfSbbdRirXrl6rGumkCObbVrUliOxPhFXx+vpSfwiZ/M
KCVMVcBhJZrl3h9B9txxV01zcRhsfbv+MrYfHuJ2Qkhtvg6ufder6a3p/PlYl15932gw3Zo49F3C
hsXo4tj7kRaOZq6ii8cOeWgl+5jpPOnSXy7IU4bDHLcvrWNO53ZqjyodkKvOcXo0Q//k4K+Zqn4f
jqLYHhKnUVuaOLJNBYO8H/r0fRpT+dTUB20w+LiuMe6rqcGsbXkD8qfEvrKSPCV+xIJs0ZbZV+PJ
7Qy5Z9h+azOz3zfUoKEurp9jAfHdV1NylXmJVCpccHKp36UPD+2pHs8FXaZnLUV/ps/C2TX8NmRL
xEvDhMFBBKkSmV4AK/6ClMBykBk48LpOZ/+29Zi/zOFPO8j2QJ0vyrx+rfIFszeW6DrXbk8BFUL3
jrA1gWmUYu12JX2q7TMTr/XMdn1CdsCj5k7zzbLW5xQu4YLCMd4oNwBvEO27EEiWmkQBG8u+OXLJ
KI1MZbP1mPXiJOQo5QZGSvR6NZHkkBnZa6yKj6JafCLq37o4Ubd66ZydxaeFKvpSPRLSOay/EzdR
0NVLs4vGMPpw8uoP7VndfZaq+mKk8mqk9gP73fJeo9AqFzMP3AoH2KCUE/iRlIHs7NucHpDDNIns
Yik4K4QWUN9leyxCMKk5ti74knzmvnLeCrP+ZY7OzAmv909Z6TADOeOTNXnXyi5n6tZWh3OPAgwm
FIFJSfabpVanQIBQq/OQzCB90DDySUgRcKSdp6VvFwiL8ZxY9mfp25RewinWSBw3sePXG80RHK4Q
k8KUjYrSPSL7Fr9CEmB/z6NAWZqABJWUHDq0l22quuuZ5xOI3/jCIW8lmbEwvLuh61KwqY+wpoyp
pkmXi8FQ9/d/0COM/M8tnE049kSqmvJ+WPt7u9TdjOi2RDuXVzl9iK6dd140c2rWR2WWL9nc2Zsc
n8rFlTrlELIchtl6Nzk4UJdNKDLK2OemopKhERTWqFlRB0MsRp8AUbUif5gtGZ2jaCJSjM/BrsM2
l7AXjCZjkp+YBv7tpkYZH76gVZCPc9m8tCtbNxjfELP2yTNuoiJbLuMiv42MbYe64HZjDvTUZgIL
Rp43yL7K4U7n829DuaCUNf3y/aLVeRgbdY4o33RwAuyrcQm3cmxQ7um7nCMAfJDYT4hdcILll1St
kTQMecXi7+1k5Bb2NDJSQXOoaqiasYlZ0uwOVZK6pzqGdFbds8/b1UX0CA1gqc1Day4ffRj/lDNT
cgljwDlubV9lVCibltq5YbqpzAwJgaegotqRGsk8Qzcy1QaGwuoWyzO5Il047PtuwkVtLGgwfW84
GKZdnWJM9pvIoyfQjeju1IXxbk5xfQC8tfaD4zQnlOpLMOg0P+lGw7InHNiE7LsLOF+MWJ9AlRqu
i17EnoE6HKrb3qoOEaux5Jb2Mm0ZkBT5H4Pj7QZOJjgTGKVmVExhVN66w/DWKufe5p3EBxjf01Kd
7Eca06jXG/a5M3OApcec3odnp6ZgzYu+iCgVPsrDbCbAXqg3a9bfYjHTY2mJ/TJ7r33SVaf6u65q
NmzY3hPbIK/wqq0Lu3tDlfHRp1mJM3GxVWnEZF5Dg/QkznWW3NXDKTNN1s1ikIeepI7Q1nvU9t8p
N97uYya+4dkRrXfHiEc7d3/pZ6MJOtROKssAGWbnXvrFr055Me56GqkFIP1TihbeLFvO12Tgexjm
3OW2M+N3l0JKRjaLUNPyOHaxecj77EbU3m+HQl6gbyYPt06ReVnuvBOVeY6G5TQNXhoY8WDepgO2
nFKb2b5ce7dkSw68S9Wjq0lwsrqqoC5FYlZV1YH9J9qKPLvkGe5yUTAxaF2dwqLoP/JDLNmIAGCf
kLgeZR3fp9P4NMTjTvTs2XHjnStPmtcyUlyonORI1Oy2F1lM2e8+FiY0/AvHLL8Wx8HFVcnDsKlQ
Px6ITHgvvMK4LmOP6j3Rt1XSYQeMPXW0rPa8eIa8IFXvWEiPCQLvCP9WLGLONg1CfqPmqOoXiYbN
Elyhqjn2HqMkA3Rz9CluSvziLq0ntgf8s4wO1xCNf1baTzhe/aC0kx9qVZ6tKeUwur5zrmoMXtV2
uNEns42JcZaRd9CTqs51ndw2NYoHrCJHc0lTjs8mCdHWEL2glBvPeU1+oB2XPpLyRh6msLMfh8o6
xhhsqOoySC+sxGPiyOGEq9LimJEw+mf9c6mH6LmaugPf09Rjf+83hnviYpFpmrfVZumW9vL3b6JJ
BhiN6sgghFCkqarKb9uiRaBjG7flQm66NbZb6nH6fWVQzYmm8D6N8hZHbkozd+c9e41Sl77ztmZb
8GrlFn3KIj2IqHklbSK//+sfoXjtqjIOKvIDbIqnfAdFmk6dSzGO/t1i49yZ7GzYZwMmWwroN9oR
8Skc6j9jKp7hrIjeVy4+N79+TDSmIbPGXhD707Ma8XqiRbRdy9vVSl8ZX5ydb5TvlcPL7+aT2GBu
bFDQdTdz0t8sauLgjRpzae0POXZXN07hRyRi6MViG0/xDa3zTnkBECF/qUK0YRCZbGbN7TIlxRa+
OErr+66RP2Ufv7hTO+4bFPLbomsZB5EqoDI/NJH52BaXpOrJRPXEbwTYboAP0XT0NTLB9MoZCbBp
TPSft+SLRQumAcEQE66TxC9vdXOtb3jhmUd3lilHi1VU2tXmbm45kIXlso8sYe79ttK7SHOF8tHa
W4blHIQauyCSFak/sbFdwAmzHPRPZJp215K9CzkfQRGpJuR0oCu3oAeHV5RoCpewaOTsZG2k5zzj
+CoqHMltOGMDa7ogzhuim2xs1Ob8xVeqQI8tOcl1vLPniUzRkldE5/2XMTMm9MWIVDZ/Rs5PU0/h
orBcLWhj61g7aYckL1MrvFPRLpunX+D8vHjMJlUT44+2m0d3qL+F5a6YqtjpqZCnZq6/W0bfxsaA
0Ew4UAx6bGU51jtdBzQzF0en4eTmGXF+0Wv6BcaEbevav4vqV8HH3nqyIu6+8IlV8RJ0iQuHLzCP
+wzhCwCnuQ93nsPiHHW4OuoRt/vFmqgi1iBJkJc7nGcnILMaib9pENkC9uBYJm4pFWRZKln8w8cl
K0C5TA3d5yJHrvo75WB1IhSEz+r1fbzMVzfB81SNtFbaibfFAIEBKnde/Un9+Gr4wpNryA/ExYxl
ffiJPYXI6sqyMdqzGmL+S/JhLWqbIEPXi9zkEnC3WvPzhv6BZtIzihRxrvKO6uDE96+p1R2rCeOa
qkAkKXhDlAr8vikrzgpZUqHVLE5ji89KV+wZUqY7VyYYTM2k5OGy8e0S5xdaBYcY727hQFGpHBWd
QRC8qOsbAr+Z6XusoOXLHMf52Vu40ODw29qfthHRJ9xJYr06hPpO4QUSnxSIcpcc2gH15SL6m9hZ
HY5I9TGQUQI/0HOahTcaiiTwyBRbdLvrkte85Ow3tXVD2N54yKebxfUBZKKjoyP90Jv5IzkAOLTT
6KykP1xkdeim6WscKYiWyXwdKBvFQpTPR0dYR3MUnxJsLItdFrAofRQFPlwGW0yGzjBss1EDrPD7
Vq21cCiJaBXaaKP6iidWBYVfwIvGKPA1VqcMolpoqlLXG7mQLilRQog0fkm9qNyZqXdbZ20WMEgm
WLjLotvFqj0kdlwcmla+VeRiLYiekPbU4SHLbpy91qW5lyC9Qdak15G6XyJo/FNZ6vcss7yTpHU0
y1HU0ol6kf1MqCKLToLOosueat2Kc7ukDwLTxEOZT7dGg4mrc7+tukf3Xdy31DgbhYe0X+11lDPC
os8P0+VaxTMKxeK33bnzgVq/KbCX5NyY9BlnqIU3qcX536lsDlA0ALr0E+4KOxN4CNw4mCOVBkyM
XkeQRM6lGts22uuw/+7xVfmGzSqg1J52RMop8C2yIQ73I23Va2qSByk9Etchp62aeLbKBHgonZIV
do3kQdYwAUPm5dyrrgROMmLyBvUF8WcAJbK1O/+2cJxv3RFLZCAmBYqJNo0rK9TPOIY8j5m7lNIK
vBxhFpI7OtxthkHodmtDukApCSXHUVIFTohDHqgXY2ePnVBcZc0RsPFBBjLdUWnNd/NawyUP5XKU
UyduFINgkulrVcSs7mX+pUdd79no3lSJpC6kdW1XxMUcDENB21HhHuoK/7SVcnuU+eX2W8SKEhX9
bV77x3QxixtTc1mNuH9snIUcRHamRryZmoOs6bSsAoX4aSRBmDrVB559wKaIrYGidJIAhH+yFg6o
+YjE0ErogRJr0jFouid68nrwy3jevOvDmuWu1Y/z0urAUmBNRb44O1OURw84oFBUUJY8y4HyhuGa
R+1b4VZnhkhuH9EWcLdEedbHxvBomxiRUriuBCKxrHxvFsgUmv4O6+gtrX0YEsXyIe38x2nVKzrp
bYXHaGd5HA5svCVLhD4rcoc3NVqvPW2ccD7uYdTNXcvRrOi6tzmFSJyXBinoAlsTTc9ASEfZeycL
kiNAyYwzX9AkkQ0Un8T2k3TLF9yOBgqv3z5G+e08x+Mhdc171MWsaBQ37x3z1cJRcZ6MZYeGa1sk
PNTYUfddzDE5Suk3bR3jHBnNp+XlYHj40olDQh/eFsyYYuj3nTdbV0L79pyciF70dIzKpLxFUf2+
VKiDe9M8hQuCwKIwP0LtVDc9/8H2uA0zZ+4Kp+qmtrv7crLijR6tdPc/2DuPJcmR9Uq/yrwAaA7t
2EYgdGpZmRtYSmitHP70/FC8lzaXY8Yx7rlpq+6sqg4BwH9xzneQ8SE2TKvQhMUTOoyIF+s6x9py
trP5pDNkKNLvYeNPzDe9FHJF3Rrviwfan7/onEa7ZXU5D2NyO2fU5U3uewfkdJ+eP08X5WAidWzA
NG48Ul4kz0ZuJruIaGgz/e0aM7h1KueIJZwSXsU3Rj6xbqkt5rS5czR91P8E+m0dBuElWnHOQoTJ
Ut3GA3uRCLn7RS4OJM2aG8ye+aBT5nabsclDzlTmQ9y3rLf8jTaRA7aSmIRaysvAnIfjpWAYu0ua
7GVS+gZRvLdvgCcg1gkQkCmHNof1Ypxl16NjFNgO8TSXwtrhOH/KluYh6yy9Tf36oUqTh3Si1reE
EQaZfrJUh3wQagweaMSdCM8N5iK8iPq5Jh4RyJeVoRSfwRD4d0tEC0egHx8UnT3J4sjiI2845IEk
u8dLD3OeJ1vR6vtmsXcR1qqNQk9K+DhwhL6+GmbGwTP7t41bNPl+KaGDBP5ImnbZ7hyJhXShushi
bpgEeSl2G/sTL/HzbK6zhQpDmfYUF1TpnTVQUkzBZ71k9pHFwl2yenhjYCBzphgCx8Uc9uNkHd2g
Pk1DehFxfxQ1vIsyjonaaa+aEg2P7TOOmwmL0Ys8dF1zMYfBDQV4ubwb/GOUFo8MtHKf2BJRhJDm
RFgbFviGKLv4Q7Q1e+TCnq/uIIk8BznpKkZkq10ECVJkZEsWOXSU7Fiq5YFV3kiy+3g/kWC5HdJn
Yu0+RU2t4Smzp9jOGIR6pGPhfw2RzGMavI5K2wBEoPGYGSgbplGQJNVXD1zHn0gMf8fxJqh5B1lC
IncNqqLGehYuNHSbqq0vTVs414tVEBDdAUMq3e7bLzry5xA1jDhRwk7WD5rCVQ531jglO13Nr0Ir
KJMTlF47nzfqukP7Ba8Si0+LBskw/Pux4MP3k+6bvOKnAg+oBKwCAtP700JHY5la7LS7lKRSyxF1
GTVDmbPhN/PspdBTcqpWCbTq6lOuY/DHrNr3qWrPjOaZlHC2b/1qKA5xhl8rXiOmfdc++crrtpiI
/b3MzJvCNG6DP/t8tRYX0RjtVMrm1M+57+moiGcL+iIEA/Qiy/FHZLwgSET+RgzqvTOWx5IBFMCf
MXp19Dq6QcLZGvLBqZMUG4hz9hTLVnpFWMWdme87Qg0BF1d/7nUsqLgmk13aol5EPdv4trqDqxLE
aE27dzvjeeonIBSNO+1E53enIG4e0G7fIgj+aNdT+6+a5H/VnmxIYWx+1SOqiuXhJ07r6l/UUqii
/ht5Vd1Df/s/5FiS+tvpn7ie0urjv/75f8g/4bcBu2RH5PjIikj5/afeyoTDaQMCRe8kVqXnquP5
R+yv4/6b5bts6oT7nwmY/9RbIdMizMfGFQTaU0CF+x9xOE3n/yHCkR8skW+hGhKe47grc+3/Yqr5
1lIosHUZp4Zh3IvyN0rH5h671rM5Y5uOqvYP1AnyHr0xOjVFcV7meX6YeHhei8hdy1iOqL5nIoGT
bjPWVnmMc5JYMdKEehRfQ1JnYbbY3VWweCxAfX1sscpjrcPbWKz8tqCMxe3f4eecoFRHMz+D1KEd
sNUZXM8tS5xN3EgY1F7+1QUl6Aq4vVONQXlxH3GPfrYNuMl0ye1TXtylfT49QrdkmZs0oBorHCRx
Mr04q+nWrVXJXryy2eg1dwoR50VnFWggkKFQd+n3FvptlYnp0QNDtXezlAcndT6n5XhqF88/d0u3
riZgpKfBvsIleUHWsdyWQfqj8pTyHVfeVWfGWM5MfMdu7fa3A25gmB1VdHJKjPcq+UA1+lPn8atu
5uk1KTFHopt30vwXvf91rosylA6FIcwJ3C8xYqK0/ShliShoiQeqdDQpI2yHAiloXnYl4/27VJKQ
oWLxXIqTa8QD+4gqOxo2Z6asnbt8RYqAxTjIKQV+ZSWEw+l82VsF5LAOOTsdhbfL+vQZRCE1sAye
yqDPeec89D3z3qvRNZUiOGWLBKJsasgKdMPGFIDSrvPvOo3mnfBzLBI2FfG8QGsupmg/y2OftHT+
capCY51kVH4RhfCC7nM/S9BqodCNQIzs0gCQj0IqyokjGcHNbOVL2fdnK54vFhoyBGnRpuy/0N9h
Ma4WwbJxnLY0jxkCf3sMvXLJ93yN9Kq6d3aFpyb6kAx9UtPmz5n5YLbTfGU2HTOHJQ3LiSlPO4sn
Q3nJJY6bYOfrqgkrJ1G7aarPGefPLq5hhqjGunVAz4SDyzmLmpopEHqRBnwBw3kmubSX0d62i+xo
q3Z1r6fAt1O3PyWB2tkZ6LKaepwRrI+iIWPyMwUCfHLS6lt80sW2H37JMqb6N5BL1CsbzB6Vuetl
U11lyMKu6sEr9tVEu26OubwDYLvjxh7PnkdfHwmOW3/CuFJXH+yaCIZH6HVJWDlRqICXtZP5Zj9E
gXPyEvaoQd8zXxkZH4wsFLZGx7iRz6i/yLK/9gPFDsNmsYk8r47Hj2QpQkPmDO/8ydyBUAx0RKJS
wEAaqydiGDbv/Et+W0Ik1KLLT42Ndku181MxzMZ+mK3XpJHi1OmERU8Te0wX8GbYyn2WZSvColfy
MCdCbnQQ5Cdp6tcgXj6caaLkyTVTuMl7L8jVZhAKpNA/LW3+QxEzhGVSeGcoBuHUtp9u1MUXNd9V
g9B3TAFZq9u7xu1r3tvobzJAQMwSsvs+XrIPc67O2vDU3i7b5oTinumpfWqgyL04ow+6x6Y7MwoX
M3wf3y2xErvI2AxyxgNv1VY4lL5xL4vqrbMRM/iR/nZL/YBavfw0q+LHyxiNTWn7AFuk37Ve9eIm
VX024opFXoSMqqgi8EsWNpKqfJc2S44CN4h+bIimjpexuXapACtvijaQCCF/0A1tNLrNPSxKhnwj
FENFT8KzGxy+9q8QNIldEdmwvI3B3hYzhsdUDWdoRzulKP29KI53rd3fez2Ui7Qzf3rbfmGXtexT
N6/PXj2c6ZjqU/HH7gyMUJFJwWOiydBjyQLlV41suTrBmqYO1mdCJinls6ZhnqchLq3OxZC/jb4A
1Rqj7BdQuHif+Za3sxTTPh+uqJGv6zIYjoucrrMGZtFixMwFOjQUbXrfxdgLgyi7lRVw8mH5XSJ6
ZjcNRaSrIz3mEa80ZEb57Si85XE0/LFmKAGm95gF5kOzyvMx6kVdFSYEy18vowBR2XF1dOmDFyEq
mB3wgZWzaSs2bl3tyq2bdE/Chrc8KWmiFASWyCjRCs15PiYmozSEJ4zC6jNn29ZCczV2AaZNRKdM
m6LUQvG5oL1Y2rrglqVcBf8bLUG/WSzaFCYV7Kw2mZ/wbZvmh0xWb3TLox1hHtKN6FAJ6nNZejdZ
T5dbjvYxGNIHOKSKXgcotJjz/YkbtNkXOiXxHvd52WEldDomMbRPRszl2+IY5WFsvjpjDW2sGzRo
CfOjX+QH4tsLPkYgqO1AnqRdfvUdulDWxISulUm8HwMaKNEkcHFQnyBdpRQeEa3MsK7DjoYHN2V7
NzWMoIqOAbeaP5NZRUgSzWbl/dw1FBYXNKV3M+6NKZEA5PtUn+JM/yRgBpXIv20UnSETWB5VGBym
Ep1N6arXxrDxL+nHzDX0tpAlMkmUDCr9tAqL/NIgPjUVtFFAtB++bq9dGTEYVkW684zoxkkAQ3oG
+iNGrK+G45+UcIdz8SZT59tDlHCtUaOxIAolz+rQyvu3rMas7vgunAP118DV3E+itbZmxgU+tUIz
ROhOqkNT6XrofMuEbrXx/MPgokIbcgZTad2fDW+gQprOUc/llZn6MJfprpBHOEblGdw4fcbyZbnd
nzHQKVODcTm14CaEk9xFyr7K2jZ/7PEDhZZ1ro2iPJncraEphv5q3mVdBjxUedM2ioxnjcF9G7jB
Cz3kvuu7FfYyZru6yFhUVeQuYyXZT7rH7CdWRkysk1DU0VWW2YJagddUt/BmuvaFTwINTCEYGTlf
1YhJ17QLbGqyOWJfSjZWCW4rWGr4Va79owJaHg1taTuS/KjE/GEKeZwCj/JpGH6LFrgEK8vHDsek
DwJzZ9pgQi0EreYCxCeq7mzRYAVCa5J6yYsEfrqtcc89tvjCnW6EmjVEgBTRaI5RjT2Ya3oTDViO
NVLZUE0Nmtchf44SDPZGgw5fslUt+u53aFDu9EAuD9RY255dD2ulzeL1hBJ3JEXbabOVYCcPhot+
pyCB2ikEH6vkoTSUrneCkXtIp3bfufbrkI3DGcvtZerq7IyWsNrAzj9RViGVmKdtsC4rRV+/C7Su
SyKyfWt2P6sccu+JnxkFKHsZFNMdBvJzSePZKLtGfMC6nROQkI9qeC/W3x3o8StYcOUh43N0+RZR
kCkLwkYk2q3XZaQcKnwyZoX+u0Lc5DNTCaMqpxht2EcxDvp0HRy4SWLdtGX7bmt5tAN1PUXzdz6h
aahyQR9foTma1VPHbec2xmfrug99B1Msq7wnmahiP5qmxkCcMkEQw3c01d8IRBnLmTwAu759dtqy
Oy965TXa+w7m/ABE000xLWcnuPqvrp09Rle9qKYjKm+cuNZvLoU8gMIxExSbTGjvpSdC3RQCeUx0
44F4PyBMB3vPfieKrxNDhkEns7M3FSfgmenWsVwMqfh0R+VcJje7Q7G0q/BMSi+5RhjKomMpP4PY
l7tJK8iC2e84hHE/EnORIOPxmIVSIBWMtrY1S2U6CveuY3hlU3Ans1zQMsUfgZDj3jH0fZV7qASM
vZfrneIpyqR8YWiKVrfNzPd+2TgpCx5/IBc0ie/joFinM4BsBuyizHbs4KuY+l3R6s95yG9bYZxE
6t3gGSdTy8QV79roZnqmnzYT70AHnzphjze557gr0RvECmtFnrzkvb43WoBYLkICmRKN51i4AwbE
ND4k9yUZbrFsM8dmZkhjNTHT86BxlmKZ90umn1EXX+dsOGuKP1QoB7sGz8tuBPpFzQ21ghVk9BHz
8pIZDj61vaMn3FgpP0xTACPpE3w8fz8H0SkL/PVCixiL6/cpom1qqw/sD58Q9p98hxkE050NtRC+
8j7hyyzFO0/J+6VuJXNFhh+Y2TZD5LknMcj30e/Ts4jeq8xWl2KwUIhOLCTNLvh0FwZDPLip36PQ
RVlBlRiQRO4wjppBBVWkdacNR+nkJGPIb/4dtLoq5mo+LPlhRlKM/2HVV2Tpg+Cc32WRefb9gtaS
ia9ReGlI0AF0DzbvHfsl3jiJXubyUYChCJmzPzrTCrEzGBs1fWiOFkFNHZkqJsO7BqX+Zi4GOOAL
B2hsQ5ytSUtpx+eZSIW9rPpjidJgi/nd20VP3TLcNGlvXhzPIVc8u40Vp2jmywcgCofSZpSXNjcV
rBBOirCey0ebc1PCFGN6w2XAc+JmXhiRdXUFdUSypLA89yaKEBmJBPzeaPNos6esYEqrX/K8v4Oi
8GkrFkR68p9qmH2X2AqeuwVW0RCPbdhG7IYagzc+0BKLoDz0UUromxrVHpFonbU3hrMwQJ4lW2Ye
hzeLz+JYzq/QDfVjzcZb511wvaibxWGU2aml2xaItGeo5nhEMQP1tnuoNRWM3TOCJSokPUxllRzn
ziYAFS9HOAWomNog+Kms2MGFH1TnUkMIza87bZDi3DWEqUeKzNS/xWuXQJlGMeTp7h7DM2Dmujvq
eAayYLoYM7nPB2lehgpyNvYQSHqL+8t+JxmHmwFc8H62oUpyzEC4KIa9yXOfVwZDOLqWlZlj2Rqu
SxWtWsTxtIi0PDa4+MOFbktCkky6ZwfKMO9bwoxAZ6eEMq7YFcSQW+wWbCv+oQxXhm5ZkY/Uo6tc
J8+OkU1mmo93x0z9o9LDsMVe982+iYhbwICZwdFadSR0udjATcWQUpjq20yT11nSnYwZZ23le2Qk
CTZ3U6I/7Y4DaKQ+3s6O824tQblPGNvQQ1d3kNFYpCMk28mg+WOghh9b2q1iPGWN1W+kJNJBUfrv
u4WNSlm+sp9lD9VZwENwaeXdsRA5pAc2hY5Z/UYxyB6+vL07LZRqJZkhrNzzZIJHbSy/NSqz1ktY
hNZQQcG+Yu+Csyet7N3P7PWcaz7MiqWjqpcjBPuTcFFaMZwBTxK7J7Nlp920oxMa2kQpYiVktA07
9ttLxoWZ1P575fjE3Dl9/TR7rBYni6akLi04BkWd7nyU7RxR/XecwMvTIKzETCvEqwY/nuMgyuv1
Vw6cYFktl5F+hSN2hFR7CfQqPAcGQeZK8Djx4LLygYGNkGyEumufswe0TPQrOvveLOmeW4V0ZfSP
fotwGynVSNsXw7csnjDK0iqoFb4WtX9g/aDyXgUZrGnZtTvRjdLNNyTpg55mEswq5HZe2l/xKSCX
Mq7Q0HE+qZRz1n+CGot8MPJBRMP/6Omtav5MhUFgY6f5V4tZ5EBTTIXcsRnLyrOcjFeWzbjS8uXa
N3nI9kFxblz1MpXwSosMQbxVaBhl9uvY3U85xAeedEnYV4orXHKFLWj6eHz/4TVjGU4tRIrVEm+G
IbqSkV+f9OJBUJqyI9f+vjaWld8FKkOrTzXKGQ0r9WnVovxIuuOE/8dLBXtflSPJ8VHMy5nk7wRZ
UjtY8e00fXkec4hq4nqL9bT3F9/CfLQWdsm7H6mBacaswqQheFC0xWZQvw4y831C8YTuITmg73yK
UTQe8f3llj5pYzgkM/7AwUb87LvueWALuetNmIRle990Qlwi12esJcutFVcpZB+sN2OUO+cCpIO2
TSS0jN5AmW841vgaTRQ7AYvhfdOATYo9CQG2ZilDxd6EV/gfY3KzVog5qFXg+BY08zg/eDpxd7Kw
B0SeHYcDiKdaVb9Sf4nJUru86POHOJh2jvvVGu18GDKaAA/jIeBYWOB+pnf5FD1Ju7No/tM3O0ke
ygBxq9d46SkDTWopduQpCOTN0DbR1vb3URdRG/M5bNqIkIoeg2N0xSApYNSyurUYlG54ReFcUjzG
VisZ7qUwZ4oPlO45X2R3EgZtKKZWZKcJMOS6CD4Wk2vJKl7MBZ+21KgmZl5lZgavtGAU3wQjFuvS
YrQ5ABlVWYnoQpH3DTy84irHpuAD6kJQa7yYVsa+yHQOgL4J/luu5iD5bk1vuqnGn3EGxdN42aM9
RCXbfAuzAtu3dMZLWNR8HQOPS5TioLxvizwvwgJwxpZqxHUJpJ8T2JnJ/BEHHZZHegg7lc94O0iK
ApaxSZzij5h5xwT2fPSdtTNhgsupZ78fnBGDgDniubwt1/QJtzK+q6mLdmPxoAPp7HQDp98IopsS
me3e8P+KLe5k2w37yave0tj/ThFVp5osDohuaznGyBJHxcafSo+OogexF9A9zb0A/9dcllXRFw2e
zbQGz/44ym3JFwTfmlAoMf96nCEBTZQXl0c78w6Lz1DRmRAi+HIdGfI/A6nRHP2y2htcIaG02TEO
ZRTaFQcvB7DcUuE/FUv8R3L1YKtd3ofWfuW65QMpUQE0mvWkoxi+Lea5ilBtEob1Z6So85kubeOg
xLJafaiKi7EmLyAT1puAFMazDWSiTzVng99EXtTp+BWFCMXwAx0o2eMjfWaPsaBySqxsJTyVoLjF
KMLIHFpCuASssgaUGSkFkFz6OSReBvRTlWScmeNHPx1oH8gaska6Pd1OiD7dP3VcvaKm54SgoJRZ
0pNSZ79ZBsUH5TT75mkhQcm4CWR7C1QwxOwJ3Vve0OKw/Fqv02BA4gouBUQnZVjTn/s6+LUN2nE5
mOPOL8fT7KRoBdDsZYa/EBpgx2E2F1djE0e72XK/AL0jnRfLzl1i2n3Z5qDZ3K80fxIg+dFlUDAo
pFANMTnbqDIs1ENspuP5/PcfmUds/MTtH8K8ZU+X/hTrBKa18u+o6yOUha9Gw1+cTZRwiulP7DP2
dGYyoEb0TBuL56MKdiyR0cwgnAxx7EWYbiGeJ5oGOEA/MtT72sk5kNv5EqS+SaoOILWysv74i/04
DCsIEB2DV3D/1WMQYOt4BZ1cHGYP78ZsV1QP/sWt7a98sBQKm0bycGwuLef5JsiHp9SfH6OFgU/p
4Fuc4rNwJno4YZe7lu1qJLtfkbV3TCN5DxO1LWpIzi1qCRCBX6qDekmmURhn2BHQ6X62wIC30ejm
sNdugxw6ISBIeOh9cJdM2WOK+Cmk24c7nN/ZeXyPL/nAXgleVx33YNS5GLd2iU6RiK8xDAboke7A
h89iU0w9mTkWBlq5R1GADKaD3h1bzIyHKTrLykBW16bY/6QhQkbzbYrJeegQOaJ2RMDkTQLzW+Mf
By+4t+pCo0nQ3D+m8RIE3OWap5n2+bKaCsS3KfDCxd1Voyu98VfcX0keQOH3LxrgVWw03yC7u62v
qER69lYN+lrMJOmjVyWPKFDOfZw/Zj6f2+wa09ZpDv7k/Iz1eAhy7mzyOvgby4nn9XLzF6XndNM3
5vndgO1tu1gdGP5XQwkIYc7w4XnlBcnuq9kj22XY84FG19oYFuIDSeU6H3OF9ptx4E+D0NJqDA+l
UqlRmKLQy7NdGQfpQUKtjnPcoDgL99jGsW/P1VvW8G79RPyuowOHgekmu4/dVUjHGmFLDBEwBveA
j+lDlBlegSF/IDgnbN38rad2qjK2GK5djly/9HIszXD888ipBvmt4NzfLTNfbxxlX5HGv07LxhNd
/dS1YnLZDB9RwYIPGyCVHfbqEq6/1/Oh9QobW2w7N2Y7PLnRg6CKIQqDK3VgMrKRWM6ndPotVw8T
qiOWiJ575SVsehqfg9C1k13v8bN4wTVrJucctnq7ylMRr2w4hhmZQxckU+RtCYJs67dyhT7FJBLc
FgFaLdIkqJk1dnB8Yogm5Kcs9NHxGFM2nBtIquGpo6ch5wlooQvsNOpdCLUxmyCR5/V+0RdD8EVT
Kz94RXRHMW5vp6C40lBszMLZKj+/eDOezTRFPTNAMw3Bq13MhhQSbX8LNspMASMDz3t0nqU57F0D
ldycOkiE/XvSsaYtpGNz22n34CHcobAoCTHW9aMhso84iW8lXMBwWDgnzQyddOcDQDO3BNI91yNf
cO+Wv6XNL5KGn1oZbbgort2YL2Ns+NKWaT4SlvMDQpebYuZAFZlx7Q/Zx+Dd8dWi9xrMYmd0YPG1
nRyZZL6yCr/7j/vHLpOQ3qNFrrnp2uq7wF/J2mlOt71vPyvFGTVFComOuc+SVYzeUxb1+X0W/HZx
+pMvUOsjkOZ2m34u2CBB5zyOcfFWlwROUW956JvHE7XFuA4kgG7GqOpr0A+NCt2AumdI+JSDilFG
vDbJxkedxbfI5rttmhY8oIziJshwh3NyjZRX1k3qebdkA4R5xke7FAnJIMweianky2ITii6teRON
8WcxHTucAG/TrFPbIWSm0EY2PAu51QaZKUV9gdcVINhcr2uJNVQkxvWMu13o4C0NeFrjPkUY1aVn
5ds3M5q7qSjIxuLr2EnEz8lkcPgEyc6vOPyDZrm0ZFUQBvGoccnAV2W5VvC9m0q8z3WfURLbCjct
V4PZqhPLgpCb562dWWN1csIORgM3E49Ua95bYmQg3M3yoXQJbgA07u/9pygZLkPPnVQPg9yRjPAh
FBANgW95HxV8zjjwkSrXj8Q6QmFemT4thxFBmudRQOMt+C9cw4W2P2maaeZzwmI8/D1q8Jhc8YvU
c7+sCHBB1vOENxc+nIq8gWJ+mhD4/L1d2VpbAA0rfA99+RiwQvWAqtSeez8kaKdzP0/2yDCPLOgN
chKxuExMzplA4ZkKsHL1rMDm2cACz/2inBp2JGaQaOGmR7Nz0CjLacZ9FWJtMPdr8kWU1PkpeHOh
t2xTO3lttd7VdGfbbp5QWgXFfTPKwzLe1RVP+TiKn8sIhH/ifYs8ekyH9k5ataALYr1R8+LTHk0j
ctQdttF46/i0yLkRf3g2qQl1StJAnRpbjYEqQ+7oi4CrdhpO/oKuFWwqfZN0Xjx8mxuXAIddIBrU
cD2ZJW00fY3K2wr2DvtKLq8KwKmBNL5dQxwbNKhDZh+yGSjXEFwcf95bnZ+DAxToRLMnH9VQCh7A
qvDJ6eGop+wW8fnDQP4ZcjD0alFYLtFdH1BjW1izFNVt6Ka31sRIvnRAnk7BddoFV/4U3epGXqqO
4zBXN30C6z4ldU1WjFJwwxBxceEM23Wl81MELuk4Ypi35lshCZNeEsxGi/k2phoTUECuHlWdZvYj
evR31sJdDEx971cPsuiMg5t7RxO9LVhCKAsuPXNlNTSMRaoxI2IHXTYDzoN9UE5Yl3v7htHVZ8de
KnTc7FEjJEdJykhi1P67OeFbbW5Nq9P0C+xDDTJRGFqP7dky7fbgFZg6s+FtEi8z/T1+6gbZPTej
o70Pu5mOVUBOUOUUd2q2PGjLjDscX3F3UqllFt4+k6AQ07TuTITIKIKJJqFI9XKqfV+fDXgx25F8
QBhBPNBxTpJCQNvjkf7krUl0jswe2Vv/6eKl3xZISo6EwT2gI7gyjPqqL9GxZf0SswQqt8nIqb8+
c3HR8fBNvacG7UKdDLTKuN7BFoNa7LKW0QG9Y99+qoBiBYb6EPpBtCujYtgNJbv4IsWHosiw2Wlv
wUz1LKRj74Ja0JDLKQkHc9/2y7xN3WNh88RrExuDYGfOsETFLVLWkzGt681EPWRxc240Q7N2cbZV
LN6rMaEaA/LIkGN1v1JzOrXx0euRJyvcECQT/Bz05oYe7NQHzmuWMcG3DWwvCg/oBowl18pzWhAr
lVpFtRf0D06AYNdp10BDB0XfPFKrY4bHS+zhile7ePU25uDGQt/GdwD3ZoFSs0sryR1Avp9T5gUt
foGncfpN57XcjdhctcBWOcODS5V11R6PJaPARh8Xn4eh3VcYQQ3U374DHJgTBBMqCh71ggrYJJOE
1KoEvNv/au/+5lv//7R36OD+G+3dT/HRjf2/iO34A/8htrOtf/N9AYzMt8ACWvQe/xTbWfa/mauH
P3A83/eJtuYn/xDbuR4/QtMtBIYYYTNO/U+4GdwzCw4ZQaQOAjnEcfb/RGyHd/6/UsZYLdvStWA+
mvwQr9i/iu1acqIScgvckJLAKhVr3Ef0AP41G6hbicV3g3Q7Pkqhi21sVPd+YX3pdF4dpZr9gptf
KBPNg5qCAf5zZ10KEnCIuSJVsWOKTIbavsFqJtWjQbLdxZ2No5TG44Attlg84iuDB4vbGufhgo4K
OXGkU/iChKl4vWNutGt84hhe2dGf1mielWaQXDODC4gXCj24G1uh/MdeD9aurXHBzE3KSsEi+TJo
ZjKJkLcbGdo8DAcegxeYkLNkbGL2r1aQJXukx7B4/Jda+rRF5QCNsOWu65YF/4Bwbu34vQKyEw3A
ggt/+m7vySGB9taDR7VS61gDZ7HlHB2G0P3rYuj3EPYJBPSG79bNnpeuv5urz9kb8dbZCOtdRFSu
1ZMfWGPxI20lwQfHgPdsz5w2/YoVHmf7iOWerccqF7fU2XaYGEzly+B5qJ96+6puSU0TDtFYcKVV
Dp05INa5F5ymTracY7hTRPh85XCls0D+gOk1ECOBV2NytplCxOUwmaL4NDdAbfhGiiL6dSoWTdTs
JJI46bmLGY7E/vzuyAt6ULEzppcK7NwfAZpzj/GGQde06ReouPX8a0Kc3qqxu62b/q6THhod625O
BjbSTLV3gdFd1WKHfLw9tEnTbipoYWQOqstLOTFFrcypB+pEu+MbT8R00ShT7lscDKOLrWRmlsM+
/xXO+4MixzLxs4g9rmZV0qsnespjlsJwVvxGKEv2k+pY09pAntH9iNH9IIBtPDpde04X5kAjQSiB
ZI/OumBdSRp37G/Is/XWeCZFvxdvWT+yGbWZEhTg3qOov0PCcGPjoz6o21pX7sbokPqolLYPtJA8
9Gn21US4hwVb2SjVn4aMb8tFABaZXf9qqMvPxsU45SZ31YzqYGip92KMu2HlTgxWOlwXPMevCO2I
qYIHlorxmTYlxalbB9soWI9FB0GePVeb2aDKiMcXSQrsLkm57zCuvdmR/GNytR3SVmCpMJA7mqxD
BJKsLsN1dVqW7Ft1MUwXJ37uJLk9xIQ8mckQACkl12fS8ooZImIhj2jQeIb2m0yOYmQGJQ4jJzss
IEYZDeh9nwxHAwPW1pJzvW2WF9PFatqlyoHXwxwcc03icNcXRDvu+vXgBlKlw1mkX607JHt3THtO
WQEyfPG+limXlyDQ1sV7xzTjXE0oU89ooXaROaEs6G1Y59oI9vUiQkas9q2oz3XWiINtmQTCJ4yf
hN9SAO8HUhTvum6pmWWSW1SzHrBhEFxps7qfVoiV2xDBmxXsX4cZ1Xw/uPfO3LJG4zGQGDVSisV+
Et4yw4BgvM4s/lFgVfXs25HJYwpj7+KR5Vi7LL2bX5JColtWa1cqI06B9hu8s/NKMS92Uz9eDGOJ
LzVL6EUv85NXyedlaGFa1O5nqrV7lv/O0XlsR4psUfSLWAtvpkpI0kspX5qwJFUX3gUQQHz927xB
D7q7pJIyyYhrztnHKSNy66HumfMnYaDuWQdUc+bIH0LPh8hsZLN2Hq3JP/DAAuIqxks/B8tpLYzQ
GemsS8smjm8iIVOnIQ6dFDFWqd27oGshmxr1YyD6PaOIIjZrVMBFKkKSq7QH2g19N6p/Tm+oY4eg
rGZEFGLxmHCTX0WLmM9p+yKqxhKeSob4Bdlyz76q/Oi3R7fJ+3cW5d/IUwGbqWbLYnlw/Xm6JBIj
peG5u0ao6VDUyG/dSux7h5K8LMY4N8RrZu8HikTIe/Wlne5OsnR73hALrlpdJP/NAVNFWZHvwKBt
642EAhwFx4o/EY5ed8O94B3IzDoPq9OF7sIOJTBAJ6nO+vQDVjuiUEm8B+eZntkioqQz+r0hTl7A
yV05TACp4Xe+yn4Fszr4LepjLgQHIEBtP+fzNqfHdnEo6VBtRZlQR8tuPUp9Acd+ngaCyuGomOIr
L3r62NSCXuhPH6pdPtaehMnJAfmHI3o3IY1aTLRcpgHMRR/SCheF+NDnjteAhIceLAr+XdRsLSds
Z1jvgPTyczJSbBNbdOXyu0G2657X6ge3MjW2V8033zSe51wDDLDP0LwgjqsNZBjiwfrpPCuNB+Ug
XC16fgYNBG7am9PRm9oDcn/yxRP3KTDcv3kVSWvxjj5vtadN9bVOAspgDHNE7QZhwgStBGrDpsbs
HuucMiDvy/d+YL+QBrRevWUdhnZGB7YyZ3N+pDmVu4TPRqPkeg4K/q0mbbdgnSmbz8pbvD1MvPOA
yiZyyHwhHpjgMEVbMRUzKta6vJpm48WO0z5NXjce2sQiQ9xf8YganIDrGi2Ds/zUsSqq8acMhLup
7uy4bOqXmhlkTCEcEya5Cd1cDNE+cV1qGPDrmumlk6I7tl8aD8B5NsA5W1X9iGQVdImpH5Z2NXcT
yZ02zpwnthSxF1SEZKOdDe01+52lTOHd+/+5voMBqppOVteZsUQPaiaFF7OZgGDXydDsljv32/LQ
YxKOmolheKBjtRxkOUbITXfpkAFNcHWcsD0UCoNbmEnHZWDWpZNUCk6iPy7G/F+37QEmCv1X1VvP
8/YLgZep4zQVCwrR4VHPHePaeE7/wMbjs4Cr2eKQq7hS0DiwsEM58o8FNRqK6ktC+iDvhpamwWXf
OUBrsateazcJF7/wT7ZBr2siK41wfiPZtvBd9Wby62uocKvJk2dwHQBDCFPeN2zfjdT8y3n3RyS6
HQ1bqoJgOEGHHpre6IZJ0h/6pnoHWGlDoIeuDY3nZHTzdGO9MaIJwueujwTKDzY4+SkdPg2s7ZeW
sEWIA1g0tOa5830ZLpbqjwSQxQYG2Cd/gYMQqDrhVSisMJCmueuXmT8+dFXUNeb4kLU1/tgJd0G5
yVbbzSGa32ZpmQ+g5piFa/pjYiLGHVkXEGukjhMzrbVcep7ziXTRFbXE9FSqkkjRIQgNSWFXb/97
ss1/S4muIVj1w1QMew1QwtH2MNuiFFswifYEZlkoj5SWDSdDC8x9sbrUDQrtRg85s69OdKuosJz1
FbsmHKaNaQ0MY82nlfve/Af1DJmY6skt0+/NEkCz8OuU61hXIQGX35O1QHUsdFJYwPowuupk5C3s
z/1UPHjwRQ+ynstIsR/jPLKOS/dY0ZM/UpyRgVQCcdNZqiM+uSwwIuHoDJcg1aPeUShvZXGFSbFB
w/PsiX0Z42cGjbmdgQhp/b2PERDnoV7F4NC9aOrRoPYZED19gteBDJLwqpULUo6/Q4oVs9LYHOt4
igtwEzuDsD2G4KbFfINhvMPRhJ4CjYFaJYzV15V7HhzBgcFOubcaisFFLIyr2ce72w1TLfa/jUs5
l80FBsqWc/bgyPJGUPHPPNmg1gXbFRYQuBb5iBNhvaWTeA4krpqQueLTL64qT2Dn6CTNGhlZ9rCV
wwC7c8UisWIRzZXAEphDbxTJUXOYhE7Lt0qW+uDk2kGZnhU1Ab+AjaEEmd1XZeQYaF/ttYdSTopQ
5E/O3SU5tfOBGfkKs9CYr/fZIymGifcAY+iECOU5Xcd1P2QOWIZpciOycH9E24HkNCs8yGOAs11H
QOZC9ySER0Q5nFVijw307L6A8DkSV5GV0BNAXc4FcSctQTGKINQHWkbCwrpDtvhHLUf1bK4TqTaZ
G1zLuJFpgqOhW/Ca9k9N0+ZPxsAIA3PKiBC9P9Wgn8E2INoZU2MlUY06NPcpvMB9XbE4RNpQkQpJ
qo2FaDVuy5FcokHLLzWCaC0D015nCEPhznAjmzgYVV6x4W8eJzYHe12inlFE/hqYs+MuRZQvzCGN
ydbGmE8oh0Qgq1trEOpIetCR5esuqUEP+ssFo6S/sxww2ALw3DXdgn4atV8tjInAEnk6vP5LJChP
2NuQZ+QHN5MMkp0wofVho+DB8sDQ+msal0b96zD3Wmo0wcwl22iKrWpgbOUnNRKVlYSazgglBqqH
1NZecqf9SNItcRjsPI6D8qcYMJtimuDYRZFXErFnjbRhhezJPBFvtaM3+9QnQNlfLHDF9AWhAu0X
0o6V5DEl8lCY5mNjl2kM74XqDw2ZxxC7V/38rFSwM52R6WqPr74QC6SFYPwg7opJt5t9T8KiJuFx
rJteO4wO8omlzGzS38bXDRB3DJonVwxEM3puOGTsQSpTw47y6tB0MDJ0qD3d4AaT7N65LMkzpNsP
UpO3XNvLPJijmp6edX3/WlR87pv65CzphynafFf6rhcxMI6qNFvQhuEFK/XqUd9yB5GX+qYi+cOn
uLUCvEiDXx+w4sduybhrqvO3oMt4x9FFz6b3V8N0RnmJJM9A9GdV5R9PjqQNqpdMrp9jwhjN6K5r
0+01s7w4vs7BqV7tIHn3C4R/4LCefT2guyPtRUjrhIG24+plbJ00Nxa8pN3+X1fXfwyphdfZ02IA
A/EwGVhg1y0DieUwZmxHUmaX00vuO95O6rMerlMWsOstUsRt9F85RDUrI15Okl+tVUHkcxcWlXWq
/DTjc+qRQppqKqzwt2T++slqugjNYaa+rhw+8n60LuRgGTbrfPsdBd2767HB1mZLnSgYj+2EqKf3
iTDWQAx1bYC4v2i/x4KZbdUsbkial73UQKUL7SGVNVeKsbx1ilxQqyW+Qcj6w/XLZ46dz1lesjnA
h4V1z6PD4LfLg4MuvVPr1798hGi40JYyKkBgQEF/+P+fbosZ/drIo5rr08RAE9EL++/uinAlICmP
8LEB2iI0P7ukOW9Y4ZLCfJRTUG/ET4K1dQLFsNvRGCKuM5aMxiRfODtm8AmB8gPE8K+2TkOe+R62
i2Qg21eg7ZH1Lck1xpuV/alDLz7W7fDXAE71UBcMgYa5O8yNyPbD2JgH9AYvHCyxI20nztEllmAU
7kM3lvEgmEsFjLP/r9rjLpC3/8xa3kjNWZ8YlJcV+0HHL6NmTpcLSetnNg/EtI8sQwwEAtaA5Uvy
a3oaLMHCftRd2sGswjDSpVLw9fZdD5oYQ6IMx6n+69kQsow8P7WoYkaNFVc2j1S9SYM8pr+3/dCc
smC8QyhqIr0u7/CnngK/JBoKtuIDW1Mm00YezZOB86njENOiNm+qQ9qvYcMMHiqvBQRJt/50ZVAf
NCq3ve7ACpzM4L/OxUalDOjUy1Kk0SqkcQrk3xwewU1pAKpLdtSFfR0kNyC2lq+EqHG+Jr1UU3Mt
iSVazDzn8Sleazq8hzmleVqzK0T+W+KYb4gh2IiUwRv+BQjuSueEmSiEqKOnbl8ysgHBz5miF17A
3qO4FpiuqhrHmM6aeW/PK5qC81gYHI4r3HoW+a9pY/yTeBsS8qBsUIQUkqS8cmtN8g+fjjpSdn+a
+R9ljWqlEg4ZJgrD+fDNCoppVNmDuBrdx7I8dwvWUgkxTxTeu2+Kg8ClmBkWIsOV9LwuJEUtytaF
NTDIl5b06iaQza4yJf2EHbWOvFtJYrNTwTBW+keSCnHvW5xHduUzGfNh/DTHVu9ESK620wKrFEh3
Wp9ARdBK5vBcoOJA+cfDqUQos+ayakewIZhomdct6IzTuRIA5ICMmH57aImIICL2Pam7k8/g8UC6
6McwBuTPzlgE0majbKWTt6uDjDqBERgiP2IHAFvE5paHSBsN5sLbLhsDIMbQ+nca2Oxm24xQ7HnE
VdqmTz6QoJtueudqqqvHWRP3qhuj1TXcq0qQ6JpU0GfXAVJrdupsCNoe9ADpfLVyFAf9BH2P0AAD
cQkcLSS1OZ47pCBBhoM64FGuZTxOAbLEBGGjs8E/gQD8TNgF9ovPpVR5JqyyenmBCwDaV6kQu4Id
Gq5NrnCJ31HYSzQP2EPHggXp1FnyVK/rY1Hg6DHz2tvB7muvDGzZPRqgeAOF8mNz+BDB+ySbAo8K
w11GwjXcVyC3dUlt4g3ud9Y38lKNZ5hZY2i+d90G7HGXx3kClBAgAuFxkHVYuCZtyuonp8p7Z7xN
nKSTfaLsRfZjandMITUihPrJ4Frk58SBx2x6DxUIRbONBcliXlJOtLerchG2DBvUkCeCTdHV1/GI
qPbcrME7E2UMPZLhW0UoAC9udsxN49q6RDbahQgd7sEHy+tyJPuo46rhVtueB4sjOfEyudsicKcm
EBGeSHssVLD/ubu/OZGDU7CqQy716cFE2hgpbgn0iVxX5gB1I7Pnc9UjBS6Q3u9FYSVhgyoK6+9w
QLPJiDAlFq1ZlEeOF6Jo1+EtdcuBupnH6YY4/5yBg+OApj5DB/DdyvqS8uOEPGIvfDFOQTulw5hX
ALy2g7mJ8FIMm+Af61F9aUN900X90rNavGqIaupUZGAPJ32vCvtZZpIpcCBR69exKJ1gr6uelOCp
n0CA1GfP64abY9ev/fim6yhYdE8Dz6flh7zO8VpZ5qGpk/MKMiE0chQOCcKysmvtDfeYRqr8XuWI
nTvHJZL34OlNbuCHDB2vryAlKyPd8wsNV12nwDaZ9CLrXTDWedPM8FXspBXg9bBHJ1LmydKMFU+c
gdODOaSbLCfSlgFPKqxRGV3bzp2RweSJj88cFxn8FOzYy3GuhukpaaFzryNxD037hF0NJy02EhC+
DltVJKxtPsUTVgEAIhsjyWJYNuRsP5ST3M1Fv/d3YU/zUWNWiB+btbfeqFDhi4NHkJ46zfiLXOXV
pyeuZuufRrFTJ2q+Orb5ZXpbZgMrxkQGZCHQtBKjPRygRF7xosjTKpYfbemfC/TNmAg1itIgcGOo
5s/ryGZzFAYZo8x89oP5CQANp8uCXAv9KEHsJLKEBG6RrCfKgY39q9ngutetp9RcKDEs89iA4dll
CxM2sYLBy0d1rQzIzjlEw1o24HKKV9M39eOTs1IG02Y9ZiJ/rur0LCsEYChkbwZN767rvM+6k/+Q
lRlQc6o+ZJjOJcZ0wF7zAaw1pNpGq0wOogIfpRwZneVZfgDBnwJPU3SPSs9OAjxPOCNZiuiiYTcX
OMqq4W3xCAme6W8xPl3FPD0TgWDuzdIhDAQdKyoFdyfs1d46PR3mUGXsTfNDLOVdSNSHVuee/KrF
HD1TjnUMG7n38NoF/gmMTX6wCDTsWwicbuowQZp7zmc17lQjYko5ydE32gfQWExUqS5Wv3kWW/jn
bMKcDFgLdUPPjr3+D4fSWdogs034E7iPI5VRuZEuKcO5VJSEjv/JEIoG0CBVpvehicIjZt2FojXD
zd/z6w5hP65u5JTAFCb0ln6tHfl77MZCPR6cBOy/B1vnXKBRbA4OsM5DPxdfqVHJs/S6k0tBw50Y
/BbgmA7UPFdZj11cu21OP9JR/VU86VU+3zqMElsEYLIPOjeL0G31kCZYaoM4yPZdw0XIUuvaoOcB
udAd0xl0sDvqe9soDSIc/056HdDwJiKEDqTlKEV9p0qiQqbf+ebHYiufL+RiMFHzbHQlZskkBIcw
tQw9Cnq1f4v6Wxi/Q/vj+fjl/lAvlfXNTT/6EURV4TOFawC3D63gZwc7F5fVh1fm3yJJ/dCCq0bd
ShO7mIVz0XX10aRsDHKL1BIQQkOTmjBEAy1snVTBVnDf2oDPt46BbZUakRHsWvjV+Ui3+CZCPOx7
QT5QIPUyBtQv0/GcesvBaNxvb5C/ndN8Lc447bzJ/NzCgvf/gSN4nNZVXIvAYnvRoHBZtMxlKia7
gxDdH9JQ5ntQfnab8FQzUmZCXbUczLyJSZDxToSUREVn4OJyzR9kGA6+gtSKsbDGlPVfqLLEPp89
Go/lrz9SNNeuNV+qAlGdZ2CqlF1ngang2q1Rul+Jroim1fzgiePGEqi2cWT/Kb4Z8yBpcu4k6/4y
uuN1sL/WqfhIsSFDQiRlgTuPxFwVSkxwyB29o+IVSdu2unCc4NJX/svUZ/vGy1+aLTkAEEd6mkSG
ID3VbgzQ2b2k6ZtZledVtxULlOxfn+FncQZoT8sACniWKBw0pcdeP/7XiuHZKu1bA+StkITuVMPa
sXcMotoy/JPV1wTZgUTuuvQf8/FXSmMC9bCcnAm5jlDQBodhQt8qre7K73jXKJBBYlv7GioCzhMc
xIC29wMkENhkLL6Y+Kal3fymrBvbsrssS9KfHAwKykfnafSPsnMY4JduZGmItii5DrMEOBOApLNH
NC81o4VJn9/GYPWupu02mJFGSj29FVeZw4NQWuJgK+3pP52fCoIUyxz0dlXJGrepOdYCbXkegWu1
s2nvXKgN+2Co8cUU2co0MJprH58QM9bXZXCfRxMA/TbSMDPERRqjlDMvCi46WP8ak4uzZwRx1axo
bdBX2Qu4g3bgGltypPx2j3Wj9O4JvBOWarRmwq2qm1fp18p7bTw7vQ51KU6jgois+fqxzdqrnCi2
C7yC5DJPMgTgi9KGmQhBJ6r5YthCHm8d25i9Wr7rZJeXOX9H6/Qw0Vq4zbivsi5OshpPPyD2JT2i
xVEdS6Pl6gHuDBr4rAX0y3eSLxhVP8MUv7AzCFvr2WYo7LKHgwgLRYQ5Q5chP5rBBVCyYNrAJ8Oi
8r1MfwaLzxEF73YTdmxiDbb0NWAb8Zg0f2b3q8WSkTblDQ0Hru7yZeFNlZZ7UILZMhfpQWXmSTO0
t9oiXmoG2qIV5n4iL455OONRY01YebEux4+yke5u3gY4R7muM+jik4bnenVC7ug/je/+C6CooCWM
t/9msFufGSsO7R3oE+aXMZz0/potw80LsAAzyYlXvDCp9d+It8mHDulj2Jjl3wDNu0ThJNg1sPp9
sFyk075+HxaYJQMRmiOBuNaTC3WyAxWv2+nvSg6U5fJK/Buar4qBVhGg2EjbuJWfhbzocIa2SI48
LRE0c31XDGVN7atpk0/HrMIB2A/LakZl7xsPFDlFtJQ4H46z3KKxEIR3VpT5qEiQx3uMb0oCzMo5
g5Kjc5CSvJag6HasePDYTfhRVv6aE8haeKQ+JuH8iRTp9xU7Z+Dn0doW5FrRHmqMIplIphGskoeC
Jkd82Kwrx+azgQQ9snzpjeaoA8f0OkDwDRub/t+ERHwaD6Yp39eMZ7wI14LEDgO0XgFVaTXfWccV
dLOsT9jz4LLfy8kM15KEX2/Zt6kObG55zczyw0CRzEAN5p2B1HM1+OziF1DJ06rfrQbiqXXIUmuE
WEPC1baIHjah9XwfGfbYwx/BJiPDhtdZjytGnDpNzpa9xhQgnGgVM0AC8dJbAnbapwEw3lwyA9jo
wIvrYnFfmztz+yeru5XobgP2lV1/DgDEI3U1Rl7VlryJP87cEfrz6ff32iuiyRNhhdIMUmE8ATLc
cORUI7gLHwBRxU43RyonR9t/Kllp0EQQpk5Sj52EutFE7cRAt1eI49qjUf5ieWCS2e9t59uZNxs4
C2FPRwnNr8CUcDxJg9ABIhYQ8RsWg3/AhLN5KwFFS6O6uJgaQNJAg3xj9bHZr0BHMumvgUOM/7ZV
gcuEOyUtSx/kGwUwm0jeDms3COfgBuUZqxZNJsnTyXVugTtmvxMNCV/0OkMGzLXyXDbNGc1JZv7B
Z/pQssnwo9Z4pombcR+WKJSyDuVNNt47i+YR62Jtp/bLwJ342kBu1/sSVmlDyI5CvvugFvPa8YxM
1sY1x4wWlkPTRXUfiGM1yfXOAEzyuo/AvmBNFe6c3+wyyI89RAglf9Dcm85Xkn4rQGHbkECRgGMH
xxXuxASWs+hiHYRKZ1RnU1BJ9DPSaCbe/LhLn8WZ0i9UTGwUHMNBVm1/5QuG71ovP1tGTbt8o4Y7
KaJDbUR0C8b+rgUpY3aF1shtl6jbZI4VbFVUm5GrT/88hdSWAfo+7WnHVdaGXQ/9oOc0mZDUZCQk
DW/VIv/CMwY98m0RiGEE8BSt/nfCsE8yOut5oaVcTOZbIww42xDlp8L0w4oUJpfjlkuGC8JSC6Hq
675Yym8Nbq+yHIaDao2yAvro3H/C7I+TmgCLsjlifD3O5mQ/ZLnDRLU+1ySG5cWTlU3MYdDHN2/V
h6+cZ7G65CoZ8hIQRx9MY0mH4j3YLt2bxrICSweAL74PLVPtxUMQ7NJcWSELE9IirTvbvOMMdXFh
LuRaeoy0/Zgv3sfipegNco2dsXnValKiqsNMQgAt7E8ncPUG64NXGjxKyxnr5n7K1tMUOKHbzT8D
g+KlGM6rXz8NYvlPnljEvneifHfrAV4ogUUzMoQFWQCVQZ39SCSghAw5gCDICLdsOKPCW6Jselt8
P3aAWaPDYIrsRCM+7QfMeRc275iqrG0/FIBiAqA/LFR4YI8mM648f59mZsjbuvF+9mP3MSHmJRj3
2GnYBs3qTl1+M2genO7HHhFtrN53D4rsYalxJUwzFVwGYBhU5lgXiMbwJ/nGbUiLe+sV+7pfATtM
YGhcuDOZNb5hdN4rchdsPuj2Oux18Lp6/d3m7bepIH1u/ejsMUwaAdEsWOjAzu2zRP9cbCQgntsD
LcWk4msXhzuYULqzR6IfsvLpMuXSuCKfYO89Ar7oKvuj0fyXvjeuPRb78wb9cVrAeiVMYNDNQ+4N
nJQab+WE8j03PmohhnOVZYSFONFaMv+cabille4B9poca+WnkwIMc83HGo72e0PIvZG9QqV1T7Ki
XjQnlkiZYklXBSC/fBoxTRY+NLOBZgBLupKopiomB3sS66Os3VJEm+dhOtbmkRnkztFj3ICA2dC1
BfeFCSDYsNdCH/ge7vBsa9a7lZjZqZ/z8dI03bWycLuTCLZsSFVnJwrgN3Zg4y3FWZJaYZlzqlaX
mvkN4QqPLmx5Y16Ps+Gx+bdJdxlwJSIJ4+/u5w8H9C7EiTjJi7u1/lhAoQZb2y+Vh6+ZQGcPdplX
z/uqwke3uMdefA6fOQQLca3Ivk61He5Rp1WEtLJaC3bsdNbuBFVib44fEBMHGYTj0qN5K2IfmVE6
XVf5p5jEPqUAqzx9bzqsmQvidow//iJRc1FBfK2UhsJ2Z+Tpy7O10V2VHm6ytqHydtCD45nRL01k
QukZ5nXnXqa6YCuRroe1MgMW9NgpXKhnQVL/TmwkKgEmBjlIdeo7qAyqoCQchm/N9N6rRIfEg8to
3TC1I2LwhTV4ZK/prSE9xG2WUzoA1GkwsqryqgE2YTpX+ad2LX8NBJmR1es8K25+a/rhT5esBA81
zs3l83YSnubvzN5ZonoJwnoyLnNV3HzPelqF84y14zVNCIAA2OyhAGpaxeIbKq+Z9GS8FHjAQfnV
xR+TSrsPYtceYhuzDhY6h/TAQUeP7hJqqkA54xLJKnC13gEB1nVrPpNb2f60wwWKmdGOgHw2bRZ3
z2eVUetjPVxzjAP+uCfk7LllT8ZljqPhxR4BDhIKAfgfQEo0zAHA31exCeOaf/qUPJYpRgRXC0vX
BPJM82qsYcvsjqytCH/GbrQVkNsmcvsXXRPXgP3eaNhvHbfqmtfXkmnZrpspvdrfBVQ/E04yvZ5a
edak/5jDjAkKZvPTDxzwHVUG2ZTg6hXLzrFD9vq5GZar9NnVnhq5xDpRhzr+1ZS0tkBl3KvEF0gW
eW+BrpH1IHYzE3Izd9kJCvBJKxfnu1J1pI+xwBkjkH9ibjS7lw3JICAYtWjX9BRnPV9K8LGtpbFn
bYNyGAsqO6wUFQJ/NiU+3yMhcoKSH44jrwAOTIYo4FpGpYWuYgwhDiWJEzMPCctPEMCHid7L2y+l
QGoZiSkio0OioJpzNhyU6MJ7S/tLz2Lp/1kwG8zeOjR6eSw2T0wwk5QunjpZPabulUk/+4fh4uvi
gPo5ypQbp6wru+oobe9Fev0OVWbksq5NGL3VWc1aRIvH/k++shdEHtq7/9VkruKV240NGzOlYyyq
S3VicxZhbr+yKSKdnmDbEMcV/jCMMdqWIvdIfcyUqrnY+DOpvGCG5LRuClvLkNBa8ld23TP5dPtp
7m5tYaAMLrAycDIq46UkrQnNhuxD8u+Qtm3koEw8FpiPVI6PGX2E1cOfR+sQXAv1RBIW3g3nOrpr
NDQln+4K6AdQpmYbRlix187RNpYusa/5wb6ErCwgjA0EtvQCXzFbH4muNuu3QWd2MlRJOoI4BIVD
VAZEqdBMJ3KjEJJ3yQwuXxgXrUW/y8X5tyopGbriVjk+Ud7ahU4DJwp48SAaKkQIZnqiUl2wyGho
46rEewtYpAFLgpcgDH7M79pEdGT57VOJFU/3UZL0hG8NRhigsSwEwbtpGnbNE5PvAx8u3zAupaC6
AC6eC/TVLS1v4hX6BbgvHzdBHdAUrOvWNBoGPFS6L/6zzey3K9WzFvCkKYNVdeex8Tg4hf8Pk+QF
kFewz7TsPcHjii75EzfeoyQbWxntEbnCbikYGGiFc5qXQRzsob+T4XTpMlbsPPqpdDcQ+vA8oL0h
4+MN2yYZp57Ggbz6fagMXI74P00dqW1u48SSJnDOjlhGqVh5Qgz0g/IlFWgjg/ojkF9B9Ulo3oOB
1qQMGP7NF07rPfwZt/e514edA54XfuRnWXhRz3rSzN4HCCEIgK9o0DYpmac9TewdDmZmdlGlozNd
JzKWEpA5TJqTQZwJIHitfOYKumhFOPa/1jTVp2GmbMTVVxA2QUsGFrZQP9K2OfFye2KkWNxL5f/N
xndHdZgZXe1ZbfnT3nenX/oW1ST5Hvn6F1E/T7y99W5aKLw+Nizz3RwYQvvdF5ymqLT7g80KAkga
m7jfxbPeqrqMHVWxcZiLfRv8N2M849QfKTAJnEnhNYDQTkpWdZiIJXJZFn1XhuskU1TBwSD3aTWW
2Ji9l9JIf1Z5LotEP6ARO8FjJZqQrrJaqhiLfrXmj+yBWAijdfTn9AL41Dvkwfqk6SWuoWRKz+T/
gFQpT5h/ae11jrBlPvjSjr0heROBZocl39luaM82H6iFqGbS3DpuOSJYa5qvnLef6QLtw08MJqaz
9tSNdGWERD6No72jJGJSkp3ndjw3jYIHMot7hkebpKTuSotxNOv2uYf5CglkeRiG+lD7+h/Nsmmb
jV8IrM1DMmXI18Wnvs1PKpinjnH2s+ExLy0gaMDL5mOami/LtB4yfY2tvtvnLYoAZaJxys/Inh+A
44QeGhv0Un+atf+Y+yqCxqNj/CYodeleJ9UcLYtnzDJ+xTjG3mi98Q+Vz9TsjdSNWDaG7PROA5ud
B8NE3NK6LdpLr/8xZ1mdkcQ+j4Ee+R3lTZIdfT3/AtnhwAxyXqmZL676S4BIEvqaeMTT82iUCVna
jvXE2xq7hR7mSl4UAtB9yQZDx9C94Ya4ji12SvPS6o9szs+G0+ycIriIrPsDdAlPnwOtr6GGyCqG
o97jWBsYUdzHrpOQMwfkDtv4FfIE8d5B0JcUy8dZQwBCbP1dgb1iKvOclySMg5jwFsaWafn3QZlj
3NhoPyEZMBPaU2XfkAWj1Bqsc+pzujoOwN6A7ZsrrXtdtxfTCeIiJ7hKROQ4PAj9fUUmLUeohiZv
Pw2jnoWm7UaT3b20unhW3XxbWDHbNM5jkDy7PegplxKP/iglJIMwUjtfDsQb73oDmD0JuBbF2NLh
RxQ/iKSkfN2QjsolUMsEjblFnJfOt495e6RRtNZxZyleQOfDYgJUMxC2tJTdPlFK8mpNl6LDsOem
YZBBM7HIhdGy02DzgeRLTmgo4InayZtM9VsAz2vg+ijNi++xxCN3BtxF7hwHlrqdtRypZ56s1bqM
Ns+r0EcoD4z0mCgVIprqLvYxDXde/kiM/U5rRTwC4ROz9dpZPpIC+zlDSZ4t+jHP3goUcTtOg9E7
5VQinY4iAcNT0vzrR+emmAatWxnp2s8N86rIUO0xX9+r3D4CxfLitXEOtvFDnrMD7ZxZnOMPJ2LI
cjKH09R2943lnCFZv8pq2GSlrCgbmb1WiM5xCOd3LSUatLjrfvmnoC6QWftizuMnSe0XwyXmuZtU
dVcrNogleV5Zt5BOdvCT4DUtNaKqGSusSGYzW4/Sl2RBoFSwerFX8b6y8o0KFvuJdhbTrz5q+0R+
IjjabyEyRqbFbeLvXWJKJ5jmhHKHdT7Ek8DVhPpXqfHbq3tMnHI88almyJN3B3rps1tIkhVJde79
9NxsSfWp+T+OzmtHVisKol+ERA6vnegcprsnvaBJl0OGQ+brvbBk2bJ90/TACbWrVu1H0woOAezz
hV02715j046EBplRoNVPNEjxQzrJuaMxNj21s+9p6+7bZi4TT8Cr1wPnNvjUu1Klm0ZS6qoMz2mW
TOsfj4CLx03IduNjkGL9K5NDllkvlSf2XZ2+iFfRRQcveCsHmnAUEi4hYathZmOaY8+Vutd/Gg/7
AtEskNJwz/Iekgq50JJu7JzTNemqyaI0PuCRIg3tYZikQWFdDuOJY2aFsRozGnM/Z5O3igKaxX3y
jCTB1dQ4HZR4ttaB1axbMJELR0eaamjBLix912ian0f5HKAACtNN4dpzqjulTGhhCX7I7rcn/Uop
63QYLW9fxx0PcGvsCSB/j274k5XxylCgxTrseI1uw03FfoJ/lpMjzj8QIxkFH14qTh6l35lrmYi3
LO6uc+QzYb4R3Ie5e8nQ2pWJg4dGlHdNx6E42WnNWRkrezqBBSgTbstJu4OOfeZMh6fMXmK3Xeaa
3GZZNIshPIaQPwzoy4ZugszRwmHtlNVKJ5qyNgxuewx/SU43e6uxhxe3rJ5ONDwTF3tENK05IYCt
zHDDB3XKvY3W9HVgTo8AY6VDm5Q+YAG0Deub9ePZQQWzys/BhuAZcPnK6k0UCz8SPXW1zqIgHrgc
lfQbG/zM7tsYrrJ2WoChblyyydRMol3xK3ECMm37yIviYlHe5AYh9mzBazJyGPcuOaNmsP4IZZxT
SlM/Grb3EighZCV/CO9in2XJ3ku9U20ScOI4GejNbbRQzwDaIcM8S1s/j8mjdqDiNIj9FH5oBUf9
jrqBvtyMjXrQGAOPVfQs+6d0aFMadqFrXXsr3Hh5/OoqI1QIQLmmUtMLqV3aQbtQ3uXXhnAY/VYb
d2a7ht+WeRKFxiX1L6YSPUqlP+h/SbYfcXDbLlN1k9FJ/1SwCUjGTn1KlxosIq7pFTd7G4ovwFBE
IeSpfIog5yfmMlYl3lzjAT31meggZjPvqDOboUXolJjYuNuKMYWoQEzE7bkaNUJIwWuYvti9s6PH
fcWGuRN18FvEWB0cbWW0zMeM5M7tH0NO/CACDVEpSoel0pGSYObiZ5XE66SetNr2E4JC3Q28676K
h7+FeyEwig9stN8U5KFeFpBGsDYknXWEFdOjlhWXWjW2AfewwioeqlnS0BNth8q621oCJR+nJtgm
EhLVhKHb3jaNg25B9nt20mSrlACdqRmHubxhkWvfrmHgek4xEwnISY0GCpTuvskyj5obH8JMIzqV
vYY9AgX8ljPz/Tc006NdW1/QiGcP/Lpp1JdAzda9QELlxs2Cs9UaIHu06mBWScNVhuLDnrrGGr7h
qnsKA8nWiaPMcH6ExvVyyJO7GlAopw870kVbCAharXw5EU8TCxMP/KV36n1rI/H2jCp4NbT8FZWR
Bz99RFXIsT8Qa4PrRMjNjGb4jUbzetp/pGL8TqSvTxqrXCV+EG52tZGeOP7/kwF3gIgiCSL9iLJN
8Ki14tZVDY1L9b8unk6GZbyMmAcxZfilrjyg86zaWPHVkpJEpzjow7TMtA8jJDBUuVDptHwfzpVd
bthtA93VMGlW3ziCvzBqbCzJcM8iDqBEXHaVznhBOdFluQ+j9BN08rRok+o+JGxmgF8WSZ//hdSg
B2X6Z7rFP3eQH2ZAbLGuHSIYLOV1eI57xiD1C5XEzJUYcEXEDrMQ9Z64h04maZbOM23bRgizonjL
IPxFaY9/lu8Tcm+W07NYUCvQx8pWIU+winPNV+wIg0PNW+N62rkJe5jy9rfBKKnuZiN1od4V/Bey
QXhJgqPp6O+B2dbI4uNHlBTHkQEghWhg9HHDYYlkvO0bcQM0w1hEbDeEvJc9O0yM8AbcYvDesmLY
k/Ejo8vlN6WEaJGAKdQt3G6aQ3JMFzdnNvDivZR8xoaB+2SuFg0d3itEacYJBRHG8ZFy4hNUnHfs
PeGv7jAdLvaS1aGPviYkUHg3YoMnL1xQRAdf1qVSSJfGr2Mjq1tqBrXg7mmluuoNSFVUvBD1XsBI
WeH7P6ILvCILLiUtrMS2iI7RYOciDyrFplfrrwokRONts1BZKGm6VRFNilK5Ob1LI2/sV+m4Znz0
kjjZE//GPaE4MR+JmfU5vvV8UzBrk2bDVdoBWV5ULzJJbpoyvtHuIMtm2dbVKR7iXeT8kK7cl7R4
lqZI1/o8UirYrUPljgNmOxVEyISgPWq0Kmzy0ncC/aMSPFMoDBSpGWsshMlCy6xD5WytovwhtUIv
Np1e1IB9ca+6Q/Qs1k04H6qteim94EfKcBuDO57a3xp7warPPY2DNcqVV/Fmkuzycu9ZR91pFOly
6Ap6Pm0Qmk0U/OIlXmrt9EEd8VeNrGaVjH5wjd/IJkuy3oCs1qaBhcswToSajtHo/jnIFuQ0Mc7a
gXdw8tec03BFzUZleeBV3Oq1pqAL//RSd5+l+tEKY56E8XLyKIdOsa09/V23LbzqjG6VJF831nAT
vXUhIL9PPGwwI3UGYJsWJopF2AjAbOMzaIFc6IyRCb1MZvEcLGx1tQ4BlmYSLLgV8Z0pYDA1uA+d
kw85dee9YnAB/BIDaPT/avrbjD85IFr4RVePqgE2qy89djYiSTmEFmc3ytcYJXZQyUkahluObjDV
MKu1TxJmL6WDXmOk496t3WdoPAMlvniTQ7MLPueGKaFVfLslMzDsn5kOfIeBrIOWw0m63wzV0Uv7
u0mFVucWfp6xO1K9lslq2TLay/XgQeXjgmjx3Y2bE5F2Iio1r4GBF0sqm7BRAjxc2H019TgZ4Vmm
eB2ViMMRYWvjFukczcwSRTiAZ1gsQxN7PvnabaYk+9yODWIlyaeqfEZI15WV+ZHxxWzvMPT9ykX3
wHy0Tz1SqKHJBy5vtsT2ZDiX+RhmqosKp7jnTG8Iy1IicE/xDibKlRjnHs7qoaQ1LWH3XKesbJGT
n0vBnM5t6+8IrrmgUX1M6kfEd7ZWxdIu7bvj8itEIwUkr7QmkIdYqowRpYUNQgGdqvNFW+Yv80tQ
eKW7IUpL9DADXNKNTDdSDNlwOKUJRchdEDMhGNdgLU/pwAZpSX7P45YfU1ig3RWDNmf9UbCyYYpZ
VeRf0hTpVh/jnZhmeRSDHqUxY+p+NMDUw7x9IR2+KSB3BrESrvIwXkUpkZ/mnOYpikzMYJK5z+RB
cgMYfFPbct2T5xYozwFlHNCyEjCMKdCaR9rHO03nbl+MD6Kd300OAxnjbjxEl0lrbkW4Z89Fqc+u
KmqPbcL2qWG/WC72Hw8VHV+cBp/CE7uKQGKA1cCaap4lMMLEgNVNkmWvFuERRn9IPcFJIZ9QRxmZ
aDLaZr3vC++l0271dDUtfTsXBOj4qJRT6wEyU5YSeLcEIuvMiAJgjibmCkNi8E0JLI8ug1Hp21pF
oNj5krrBhnGLSvm0DPW9nVCI7aD1q/JDpMFinM2pZtmif/ZHCAJ7zidUMMTONh7Sh4GM3drdSxvs
teJqZfqL1dC1rTorOVvEBZF6HQ+lzvfZnTZt1p4HievBOiuGvQNA8sOYeZM1SOwcyU2MI/TD76Oq
u1Yl16EJwgXQ+Fz+gYUmy8AgIyvHY2yUG3Oeoabhg07KwujJc3MpNwYd3jfy2nJUHZ8h3Veh2jRQ
43121CMnhHtEKHIGJ325HKA1Bp119D5Bt21L9N52CL3ZSPyFAVLjprbsm+6MLVcs09hGMSVnMSqr
SuRwjsRGUxlCjN06T4vVnCyra3EcVVv1TQtceGlGSGbhy9Q6p3TIHsWofGhwOhXZH4JAeyhcQb3w
HMGzTQDNp+NPK8332rKOQM1WcQgMqE2s10pn2U8lGA1mIqT7fLadbetijLeDQ06xUPks2SragD6b
Djigw5BbNw4d+PqmVggxmlto2y7YDO9pNBGrbXUYOWqIwlgT99jSBh+p2EGCMd6EGFX0DD5W9a8y
lTfPYAqTcFABKGqb07bl6kXP+0xShWgi5YnFetlQm0EAp4FXNj4bKMpmNl5L9AuFl0bo2SVlQyxq
ZZd4JfOzbieCDhGa81PZg8R3A/umI2YGIdoqrDuWM0DVuDaUZm26aYCIgUdmoL4hBIM/kFjhrkuK
XRu2PcaGNLJvfXfLNcIeSe0hkKZHycJo1ETk52IX7LBmz2OYjxRkpl+kKd+nkRLLecCUoBWN+cQT
ZZufdpsRZ/azglZyIK8ctmMmsmOpoYeH+alWlKNrhhSSfMjw3aMQqoizL0+fKRDtQUJmjlTdr5Co
WaOm79zWLmPtbYYMJnO4LLRj0HebDLkzBR8e2e6vVMnEkmgTi9zVblE9YaSvkVUkdcu0aOlOKpYU
EJMsqLwzjwg9F0XNjN74hCFrLIMSF0EstoEKtS1PLAbFVrROGKuHd24NG5lyzi2CKxTkreDqmoQa
B0bNvaci84HrBTh52dZnXIgyolLVaElv2RDfmoDEPG4jwg0l6XS9/kHznFHB4HKY/M4LMCTWk6v4
LQKwIswTPZF74id7/KVbF/uASFse4eoauH/41hDAaaIER28g3o0crtxmEbUE2EyKRAlHcFdV/2kj
rv4gOsrG5GXwuPeHW1V7c82BoA3+qdhHysVZhDkqXQb0S+vJbMgMrwMye4V1YEFX32tc2StOYJZ8
FfzSU3GM058seDrxlvHGX8SRKU+Ku8q5N5q7f7Lcj4fsok7XeKz3SSd+FcVYYjhd9m3zHppyT8JT
H3HE5LkFlkTlTDIbDHP1FSTINSm8c5LEq8Esn25F5SaboKJgLQ/1z3CUa975Y2vQVxx9hPV+IOcZ
sMXRss5E9SRia5mND4ejUoZ+hIrf+YxJOAJ2i5EER1coy5eIvDs+tyUCx9rrkr0NXC/KzEMTMlKo
6/2Ia5o6mF0E64zWz30Q/KUZ9NY2wy71O5dgZeGLI/8NSKdWGi1iwvSWtqfB60af/FWVa90utmHw
z2tbtlm4YRN7b70xgLfGX46XrCWvFZpLaIMc503SY41f7252H8qoLENZbytWGFl8GqkK+OdFE9UT
GjjnTeuiJAT5km1cU9UEXlLTUt5Q0/K43Hk7AzfJQvTquY5UrMzZOldZu8zU6a/xQFbaoCy+owiZ
adaxBojt5N1KlUTYojMfIiAHPEfeJwOMcza8qskpZEtW5kgwb4ad3CnHRu/uuZmgYEGTjOkiBVGw
jfvHvAoC1gMwOS4Netac9JcNnhDFAEmt/5cVua8w6u3oedIH/AGU7BbJwyivTkyi9V/EvFM3Btwq
hyJ/abh6x+q3a29BHSyFeW+s3NcAgrM3coB52MEtxmDO7gTetFjZ4tmb6ELjhTO3ziRWVrDy2IWw
xeoSeQAvoyGzZJP2KqcjQe6FMrVvzIUfYWvzI6Xr65F9Z79ZNrfaYn4exeTm03J8i/Pun27rzoLY
SrsCf5IuXVSLrZH+cPOicQX6YIYaga+VOVvTfOpdbD37wT1DLfA7Im1Hpyc82LfqWRTFrWoLe+GF
1bvs5rI3K3Opvx1/tSocsBmTEgsij8pFsmygbXaudUlaK7iTyJi73/lsddX8mNLpLwY0I5SGX5CS
mKAmpYTyKHyZ69g6nLygXwM6tAujTh0tSp51zd4NCGQIKt2PSsgcLqdab53iBZ5Qec3SB9P2ccOI
EsNsJVWq0uoMtsLTYnEdg++eBRBqReH8oE0X06fstkr1pyePItv12K8z76ljUhzpSY6DjD4baLPI
F4HnLHL1X6q/t2O+QS2TKhemfGl7O2mDDUs2UEes8mti4acVETgqrHrG7LSurR1QOtMGAxUjYcCk
lH9jbORjD+1DaL2TTnTjrR5D4qguNnyJABGyuPU8zYqh7EbL3Wi6D5qS936flktgKEvR4HEqNoR5
OSjdZI86eKm52FfWH55iM2Z0Tyzc7p44RT18riAm9GRaTngkzGdOwM8OdjIHrBRCgujBDOM/l38x
9hCYlj7h0aUFwlZpNxXYgwTPXFYyyqp5bv+GPFzNDDN7awrecnUjHc64+OAkzuz5RhuyHGPzGby/
uD/p4kmZOJvCvhS/jbwqlbsyqeShy6q7J6jBZEr2SEaxhwlQAwrgBvzZHoE8VBSlBEwOi4lKPAOD
gooAcwj7ncv6S78T6ZVVX59iQjYtnQ/NuZ3gc/9V2sH760YuvNqeN2WpxLuifM9KiQUrOuZM8kDN
Hhp5BvkI5fuNLkJVn6uoO1ZRkEYV9ZS8W0iR3NXh9nd03L0BxFs45Ycky6mMqyw9ehy7zajaNOj2
luhWiC3L2UugMam2ueoW9ktZoW9gHZcLFc1fD89pcG5LD1bwB8gDoDCUkRd4JX7JGLotJm0uLXqM
J6hcNl//PzmIGUFPslAtfC3j1ODOgfKtXXV4u4xF0aypQVoR6OyROpuC4Lz2YlufYe2uetP3YI/N
zag2G5I3XbhIgMkrjaOt+aZ9S+4macRKYtDhADLFewBHZBNA0bvLuI13Crs0w0OP8DHhK2bk0HKY
MeLrsvD57dWJsDcfTUa0ZiS9XU94D+Dz67G+cvhokuLdngO8wcMbEH8R0kLOo3HxVugD9vPPlP4k
j2OiFDfhHHO1Pjo1d7iKtVJZiu6j4VM22aR0FqmSf/Zk9VrnFlokXQtIX86iVeudi5koL9+w+aG5
uM25w0GeWV84BQKVHaLi1NlDEotI+RLwSGBA9JWvo+hH/Say/YBTZGVu65KBEx4YLomg14jYUY/A
Iad/BoAJJBy1rPzNi3aXEjPorU9wx/hetr0Vb8OJ/hQowQPG0ZmG7TCqNbiO5Ew/5wfGXLk2UjHd
m4yYiNUuI+vL4VMrafMrxy9V8kVNL5TrLMAZyJqySPPZsScPMc9M9w+bJk4TLLgMmZgDQcFd047J
S43XmkmlzhjVaBNwLCAQRxBFzd7pQC4yx58GjFVzbde4di2u16wkEe/w3GOXMmAeOaURKtIRpQW1
BR7uNq94FCJ/SG1+romVWjmHEC1Rl12O/Y9pDe81RRFmojxyAVKIPhEG7K5AvNLb70axAYKM07XX
EQyL1YR+WTLcKdsCvvvdgufFOGLD8S6SNGOW5FCqADw9eaUlXZGUCcREdXIovoUnZyUSwTUQWAyo
sG03MeUbSEOZ4VdxQiSKL5QpwUpJd30eKX4Vhlczyil5pK5oQPIRYZ6v8WP3b5RZE/isf4q05Nyu
VOWqSKzoHLXqa3APSqNltBGrryEY9ABL/6PlmnWwnO5u4EbuQQ7OMJXYRrm0mfDimsUcYMmeA+tb
YgkcwbDoLWpNiCll+Lm7SQHsd9TiS96ZmPId3+Ab2zKD486HVFQuR3dYQ63aTQysWEywQnYHAZ25
e28JMgb62Sh+ScYtwlMbvOJE36v0CTlTvQtQcQy8YWx1a7pQpoVGbFC16EfSIINkjkiO//+NPgLc
6x1lXlzgNKbknkH+WC3Mf0nR16vcxiEcqlJANtS+6VnrNlbFCCkMICBZvfei2hTYj5H89bjyLVpq
KwdN727z8YzxgB+Hnbo0GsgZCvXAle5heIVKvzEqcXUMWovb+COx8VmUJkFHwnckmFtjzWPcnjIP
BcmRivkZQ6+SESceMOUDcZCwmMq7pGiE5otscMg9NRB4w+tIt5WtSl7ABnXTGUkL0DNY086Fb2pk
saizcdkXFmDDjrjjlL+JKXjvm/FIBdNvz+P7qpDdhCIX+qOdRgelLK9xUptvTtVna1NJjtCROA34
Pc9TjMGHzD9YwhlpOU4pVud92xILUklu1asaqxbvsGeMh8SkxcJgRS7EqZkqCsfGa8W53DL53rVH
TQXShpNUFe478BuNmI4GVD1rl4Fl3f8x2jqr04vMk1OehS5sx/p7DA7wkz+bsdtUaXATRnvKLb6X
VcqwkS7W3PX+cO40ixCzXZEYx8oQ9ow5uaSW+Upg9FZxsZt7L3qa8Rzt1HFiaPii6J1iNLQ1BxzY
ZElUyG9C7T+Grv7WrRirbENPg7o0iXoQjMauwCSGhzXM+oPeWfdcGFAfv2pMlVXFf+7Y+FEKa+VP
mu2t4449kBVvSLzn7Bjs06jGf1n8pRQvo/oSNedARptUtdnIwp1WPnLnu8VhWLkU9FKmO+Y7cg5G
eK8INZD4W1kiBi+oL+vspCXMJvBRlyFGrIIhEbbNclUaMRR0a1tZyS1ikyY5BfHimaIt0ky5KlXm
UwJLItVtvc8Zr2CRn03vLn2eNep/074ayt9gvk0hfygASLb63mDHjHOTy80vb/m+EAZ2tdx/pQia
MI/mS9Ikloye2SgpLew3XfCbJ9WaMheUL5rb5nM/fPmwpgTA2lXsdnk6ng2QCbRjGRsztb4o+jM0
7qDsjyEOSL3EwZAgj7fJtB3YVvuRUO0IiAhCSTXS/6qqa8knOw2O36ZM0ybV+oic4YV67a1m4rCq
rOCnaPI9da6P2LEWlTwx0Fx1eJdKN34t9INWoYJyTzAjdTUwc6ww81UfY/BBUd9Hpw5LKnzuMoBU
4zLkI9yDSrTKbxlp+dSgkSKJlhNCaGnaLx3XcWamMGhvUw0tLmmqfUAAVWqvUSzfIws+lw3GnMXb
AYtRfXsUahd6fqkKez83wRUU3IYcWBVkLyMiRey2KAodhwYHB3NIVhgTQu8gunebMNoJpbvECRy8
kdJkLhe6eZaIWSZjeZOEpxue7ZqlS+vXeUKqtl3JUHkNmHzoVbktuBALAFSe7awc/BQt7TJAfXsV
9Q6ndApjp23EKTJvVl6D02fm1K5S/lLEpad9irFrmys8KuBuazJ9dcOBSvvoSMwVdU+2w7caxCaQ
mjV7u251n505LmMfPgXbdrdKPQeCL/cSPSApjH03t83XhG9AzjXWolJ8Yr5uKt5SmUasvZQLqfHJ
4BLONYlqwlWWUaMo61eO+J4i+EgOmV7zWDX7ef4edwwhdeRnqt3JUwekE+hZUsjBTL/j+Mc0c0/D
EM6Pk6p12+jfPxEb/GR2gvoJg2AtMgbshXHMsJKW5kFQCZRrPGzYSNKuXIvw12r79ZijjEGlGuMn
6/+idsMTTvGPJr73VDzY+BjJflwD7iy2Plxb1AEzsW/wXteKIHZnB4TTOa+PBUNXHBmS3bGlBoRC
aAhhycdse2pVbWc7wXpQymMQ59c5PpkEtxLCY8Fa1ktth4WWLhBQT+pXnoz8vph0VWV6RB3LwdTv
QfO9axyFYgXPBC1ik+psKj3zgdwTKa9fBghz7CkVJU3ITcgkNQMuQ6DZqYfZJa2K7wGKgN1xtxHV
jR70dTcC6zFuFBEtyCjsfACEK29of0Qu7/PRSsNwshRBu6vI33hKizu8DBe47lc6PP2B8H8OCkCJ
Dzp23SZ0dywuPDcAE5WAn53x/ncHGDqnmnc4h0XoiENhYQ6CjFK45i6rLAoDvCV3TNnKfwqGwbip
D4mu3WvuAmNwCvOLC8l1UNMven025u8gLmbd7NyhPec5rEPiSQRJe944uBrMbPCF6eNOtZQXsxsO
zNmONeGKtK4gikHID+gzzKtil9MUHqgXRzMvjcqFlhpBdbgbE3iEpHP/BJfYqH2zLarjgO7BhnqS
o9hGGCWaejMgjFpcIqmOVMwS3hOTS+UFTS/3jA11B8+4H7f9T2E4vkMAiBjuztY9Pupk3NY2mEhH
frQeWszEtOZ1ULced5LMrA5CK6BxGJtI3uLBfYvH4lQZ9PrM3x+4yKa7t9zXgGPloE0XZ07KzDMd
Xg8XfYupSa40F8XtV6n7LgrfnP7SMdt0TCtsAYQhzv7iNn8YPPwK6QZePI7qO1WFkoI3WoC4Scba
H1UKc5x2rzUYtBrlB6bqFaASpQ13Ko23ttnvtRYPDRhMrYu2nYmptkvPTUrvA8PoENsqAZBTgU5p
F7hymXrHfD7VxhDKQ/QAiKzO70ydOBiRIDPFli+WWn7NqPSt6nRDBIk5F3yEvcYmYPyF/YyXWBhc
zakQXyfxkwyhazjbpIRQREaFupOH13t+3VXnrvxxJUqW4NXnelDB2+mSnY7+FXKiNZqXpqwuwJu5
jbZru4aJomlU8o2XTIvfu+kiEeoL/U+2z0TY8GqS2YfAmurrotw3ZgM3rsSjMGCQZb/Gz6smFIZy
L0nK8DekyDDg8ONl01s4nelo+7PkBvC1T/kF7rBXiwIQT8ex/I1BA4BQcJ3SFtxz8BtDPynkR04N
BdM34skCP2IX5RcBn/SAQr9twmwZV/juN1ykcjLQUUlN6w24FIBVxjW4j/TwwxnnC1e4tr+VpPFb
oD8qvrIwbX0r4vfWPjnyfVac0Qk+EvCBHk72MUfqzNBD0bGZ+bEVnYsJ0ZfqDJx7mdkgbn8mdKKa
2adekCuNnTfVgaQ5vsvgr861FVWvYNK2Xv2dlIOvtByqVfWFU6rGoAkO986x3zBqbWTBmN/DQ8yx
t0iOhbxNTvqi2PfeVb4U+5oO7ZrB/SJsMcY4/5LcOkKqWZCuLKvwK8cmq1OkrpYKMGHA2kq/GFmk
gumfzjY/pDtrwLsDtIfjtl+Z/0ahkDpVdjYxukx/GsUDYCUUPwUnbACekWEtaEeYRNgLqeXiHgp3
Dfd5vJnH8x1JEK86zzE3W9PWBouZwLucUvnnjvDo6vhL6NDos/4lo0+ISmjgi2KrlJugZ6QwEq+z
7/X/JcFXI7Vuc24pp9g9YuY+gIRQi3pjRdUWDMx++AtKQJUt4I1oqFchkYTWkisVG92CYSTcGXOD
lWuXhCpSX/8TAcrgrkcWWXoJzkIQ5RAFt3F3Us2dfDJoUTiAptvuxp80mNTDcB5IBTvxNUpvGMGx
nyqVhRzzGohL3AHC+1VR3MINmm3vPUR3mSa/T46RIO+2cj69YoZxfRQY81rJ3FOv1opkpdtDL9wZ
rDT2P33wNibzdROCf82O5Y7HTmuXNojlrubZuohoHtZ7tK0hSA3JkenlKONDZXo++L2DW6MnWb/Y
AXh48N97HA8UY9FJRMnavvFOcT7ueK+ET7sAAk19Mbt/OcVx0jiZ7Gkwsbh7GE+hiW7RywuVCk1Y
Hxw29GogKtsvdeXSiHIzNMrZPcTN0wbikejPEF1zzJwdXn0n2wNcXNHuyejoIBk5ZoxE3XPD7z7I
4YeWPRpuhF5fiuEzC+GcKUN4xiaR04wWL+1W0jfYx4eOXrd9JFpqogHxsi0EGfQuTu0OhoQxtdYq
DpZuHJvXkD8J2VrkechQI+VlSENwgvBxJHGmb7U+f1D/ohzUKlrR8pxfprBWb7jqVhTjwt4gcrO2
YppkwkSDlGi6NF+N6CO1Bu0qISVONaVZ4F9ZKl6+9moc3FlqkfeHjTUC3nqqpU/mlQrmGbRTu46+
H7Tw3NrgxwYobSzZihmtRFh90ZU7s2azd10Lpk1t7WDrRJtAGP+YCX21bR6fcqjULPjhXgWPfgwg
KTK887g1AlzH3bCPAHwdGvBpWMTL8iQUK6OHok4Z63DNNYIufLPMDhYgXCL//3+tHZBjkVfiDJ3/
L9mArRaPxgvdDdkDX7vNyb7GPPMTF3gBtC4eL6Cf7EPSmHiilZz3x0IHs+bKDqfJbwn3lB25GNXd
C620L24CjatppniTW9TXm3ahraZmcv1i9FAwctc6IAH/RuYIPc5wPzVaGjhe9e5aNVTlUJcCCGJC
bV1FGwV8MS2GhVJZ371M1QN9R9PBK9p/OaDMTd2q2arVYsyjU0/KE1oT6S9v2MqSW8SoT/W2H5nl
DV5nbT0nu3rDWPGbWjBK3TDYdBZI/rbCkTJXCHszFKDrygrXraSXro5Lkg6lg/JiKPu0bRW+wO4m
jaHYzBXPkQDwKGZtTnVBq6bNqO/DNLe3Ehxdkin2wSG7MLaQkwvHOmTYZHkM62uVi4KwL/lJzqOg
Z6L+AnTY3TcS9TugcIyzh276mQijo4jOVj9ph6J9jei2PoJg1NsI14xhtORb0cm0HCi2o0XoDsGE
9a2tql0ebqHJkQYibLQx8/rTizrwqmy4dgw2kkpzSqxtHmyVWeR1am98cNZBlcshiuRu4gGG0AlR
X6fOSsf1RLWmdbLUf/BNWMSK8gOb+YQDRrnWwDc5AoZM9lrd3U4O2xDhoNNEaGdSNokW/AxqCQez
4S4pyn4vzISlvCw+I6xWJ6kEW22SGR3ExV8/osjj14YYFESHelD2tkPIzw6qYh3r5pqyLWPNVRVZ
TUkTv8m6PVvbvYGIowQwM4TK6Ex0iTgw2IN5AwbHo9GVWjrSnEnLvbacgzbt6OGK8qegDbaNwom9
MA/VZMG2J/XGJN7ChZUFnAwGjBDg+oYpmW2FUA2ETHeCjAyxr/5ETprAE3eGaidTdDAzn+X2iLBh
7xDsSD2ViAiT+LGglRCsk6qOAdGXS8iscuvo4Hcy56OZKd7uHGE0p+phKdWM0ukMf6jqp2sQZouz
8gLdj7FBMVDoqefm0cqfNXTsXWdj3ERg9IsUea0Av1gVYPRC85S26rgtLRQko4MUCwee3gR2URou
WKsyk/mrAiB1mjgV2S2QiAHAKcXEG2Zv4FBHMaDaadhAI7zkFa7MwAzkm82BZqsKa9XPQdio5bKX
ZNFc6sHoNhyKs57OJhiWZFW0YuP0envpRN1dsBX/mDJOdhNojjDXT5mE45J1Y0SUCpdXxJblpteJ
h2GBT8v7j70zWdJaybb0q1zLcSpNLpfk8kFO/r6JjiAiIJjIgAD1fa+nv59EWV0OJwuq5jVJs+SA
hUKNu++91/oWIaPIeJsIrqAuvK+OxYqehGKpHAOOShlhOpmCVg18iJGsu6wO6VPdZS9g25hsYpuv
wnY8eNaA/16FhHcYwwcrjF2Y7Yl50N1TGZnVnQyjb3ZiR0cTbymqVkPtms4ByJbQqDALIAAdifYT
xpXnBPOhVsO8s4wCt2nkPmqDIZpcWhatfoma2t1bdvdWpT3z6N4kTOeE+JWw4EQ4OxPpWJ7h3wdV
Fh1GUj84O2k+36wz9mZqvJHYQLvAwksIrCJCWY8gpZlMgLA+RLZJeh+trsUuBGT87Lt4Y2n1beKL
AZTrhkb6ru4Y4OgcyKHdWs/E8uHK0MO4cczxTUQSYlyUu6i58+eZIiylUQvViGeVB/XRmG9FRrk2
lEj1oDThwib3R3YaG34JnXRl2udddS3D8bPXqBTTOOVJLZGvZos5dC6Gt6ELiltmzcVtLL6Pwehd
fDG6x3JWD2JMkotyQdkaXXxj1BV9ICH3E/Bw0mZh+fYM4DgZ4+LupuEMDfI60fS6qRAj+KhD/MZ8
H9L6Pus22dYlBvcSUM/G/oJ5ydss73jlD2+JIb4SIHuRAXhhr3HL88yMOkErFCTOe6QfTgKfPFSY
gVxjekRUZr/T1acpsE708WzMnzDfgpGarQsFcZFWvceJNUB9JDO7WszrwcjW1GVHIVsX2J154ZmZ
e23m6c6jz95WxZ1fVqjW2Vz2ivG5Jaldwqwj5goeczQgC4Z6ZlMI1P0ldGFfZIjWCEXXhyDVsOFt
A0c54BhJcio5CWTqRsmwCd3isrzkd7MDtsugsYUqjWRl75HgyeBkoGhTJXD/gjxKlRo3qEFfPVXS
Wk41EYtleksrsie1+j7STnqthM9AcqoqDAuke9QmrATjgzvalywvPOxWir0gaMlQxL08Gd1eE10L
ci4rqWprD4NIB2VTWZThBdomrcz2nGq0gu2ntlT2rV2QU9OgWPNVeVd5JLtKj4MZ+1OxYwCV0Y8P
gn1qlMYlIwLeET1O35SVMzIWu1hhwcdjlFOP7aewbb+njuIEndsAgfPmZE6cLAwcSHuQ64kFjqzR
zSULUGmLoIn2mnrfzsPwYEr3WxmoDzGp6PzncMua7x19E9VbmglcnIxncZG+prU3XOfWe0SAR6h3
D2/U9TSIdYdvqetdfIgoAHXFn7eMLyevZPPEyWj7jrupkhFcBTQOfCq45T2vof4LqzcaSu+SdAEo
jYFz6jKsa4lR2jAXVElPEYdrCIH06wR7a/HU1BkSyTAZHvqubI9hYj01ZeLc5kQqgLhBCAsv26Ql
xIzxAV3+LWhr+ewHTF4HBwBy19hfYFKJc9HgLh/nQN/Oiwx7oHhweuuUlr68Oqh0Yn7GTYnyZGvz
94lrmVqCbbHfkUzyApQwO1Qwf3GkBfdmBflxTmYeTQlP12q+mNr4GMQ9xxoIgG5R1egh6EPW1Xio
JP6NuEUUSd8CyDTBtL4XQRWmZm56p31k6nAWBGJhYdKXMAbATwxwcaTcBz1L6birMneArzwah9pz
FnibvDHRhDBpbTdQY6iklThzCxGftYzJVRQBiczIXXdHH8drwtsD7BcDoH0v6J9sopTIVgiy2UGk
93VV2s+1B5OtALAaWUa8J+kcL7j5KXTG8ZXWvUGqwM4skJ/VaV9d2hy1hG1ZL5gC3lecK+/nJLo4
1A53gPHvmPz0B45qz6jlSXKz0GEVDVdUTuowu6gBAHMDzXNVw6flMgNobntZ3MwOdooJ/OpWma6g
Fk0lqmiDfqw/y08wVT+P04e+Hd3bNlbtjrN7WVlv+ZiZtxMiBuEwvnTM4BZ6RHN1IHIJt0JuXbhA
PygMojG6VR7DRyfVV2Ear/6Iao8ik16iWAwJ+nnqiH4uvAG64pQ80uahsWlWN8r14SLCiwO2ri9l
YJ57g7oFHXK3t1J2oiGR13Fsk3smrdvK8F9LyOrocQjLhKU3QKfa9NpA5xyhloPDpntNt4JUvAc1
E5aJz+51GPzsRk/vSCYM0JEswSiKTlNGQR4n2trZdYtz1gj7c0QEtQ0SC53XDWYBOD6if8UAf56i
VB4af3rLTcM5qujak3KV2wxyWk9uOsdlrJ5334lXwdMS0WXq0fnmLpKdqEP5y+MDDmFVNxnMVbyT
/rBNZP1p8GwKjMIHdBZ8srzpmb3z2FCMn9yJtWvoQKLJlvA3K48Qn7fwS60eg+vQlMZtzdQwH5MR
xrV7TuuJFQtRr+nN711R6PtstHbgEhUb+ASIt6WZD7CEyCdOLUFeI2KCa4XANz0T5rxoI6LXsAvk
vULgVBohwLZaTCe8axBK5PBStpgySXNHi7noHD0xnr0Y8G7uZcOJmcRba9LQRyACpjoW7i7B3CPC
5pEJINAkQJGngQeNBz9rVHuj/O4gIy6X8IFbu7O649w5MWpfjYQmLqeTkfkCW6dkYOJw5uNVJnzN
lMe8iw+l9R61OwoSNLCbpEq+IBRnQm9oIuYyfV87yfuwRqYqWWR2oZsSXVCbIANHCICWqrujp503
y6lpY4Y5/PZK35CZqcivS3bVaM270SXugW7mNZBt+RqhyUt0VVMEpAUiAP1gGQZe+PNoYHJoW3Aw
M5lMY42ikE7sLuJ73mT5Qq5Kwu+kHMEuiREpzQpm74gbdxiao0J3VxGtXo7NixkYpPuU4TvXRpuY
BDYDZzS7rRqHDx6k/RYO7BAwT6EIItdCNCN2q3A4oJXG3pvXN02HfsVym7OY3e81BLddMONqp7FD
CG3fk2VJqTKO3WbUlbWnnkHGGV+HiahkJyzugEL6QBaOxH1jcsGzidP9K9ldGpZhceU9kYd/mmQW
kPHTB/tQPApD3ZTYE7HO7WoMRjs1t+hiootdd8NhYJU8FcjLGijtu2BCSAlvpt2hQx636axP/yzS
2AKqY8/EtnIKbzSHilIBsXbAlLvob3Gktgq1NOGzufFY+ghTiqghgNB60r47nP5/yOv/TcirSzLq
/znkdfctzz7Xyc8hr8s/+BHyKqx/eaYwNSmvykKx+L8zXr1/mcoytSlsT6MQ8YT1Pxmv6l/KsbTS
lvIc116CXP+rKRhV/vsfjv0vxyHGTWtTu67Srv5/yXj1yJ7lPDkFRX5++/c/XA2OQjjadjAUCVt7
mh9Ufv38yAbQ/Psf4p/SBklhI6lnQjlPl6poXwZSTE6NgnLJaVQg6p0/owyisvTFJR7Qr1viiX+t
TnVr7Bh8gKc3McYidsRWwORzyLobtPq8pyq5djkT4bRmOxu76tahBbZ3K/bnTUavIpDFdOoqb2CW
SwrRl1BDNqsS79LrfGA2i6/VDz5IFzVX06FznHAO9+VUH6lHv8r8BXOYO7GNW17V7i1NnQxr8Zpk
DNmbxmWvwiy+S3t8OEmNqSiqvYkJtJppFblHc6z8i8OSQAgzYS25bC716E+HSnX9t85He1CCJLTj
9mPidd7Vnu40yGcUP8adFhY5N+k8bmaah4Cc7K9Tlw9kgz3k+sVK8ANJHwCxI0GGRRwVp5l+pEF8
oTXIM3maKOlTq1469kSkIjigrfZgQvXyIOQzg7YefnoZH348zf/Ku+yBLJCWx2bzIv30kJVp2g6N
TmiFnjaVZyn114dsNPVUTzPaD+rEa1BH4bnjvNra6hikLq54Ecd3bUEMSedes9Cuz26C3EGTdOaY
FI9jgaBZjtVVTIBUh54zR+B7DATxH8S5/7GSC2e/xT3ap/he88Z/7Eo0i7HXvhMzHQ+djeR3J/GN
a+bfgbLbN7o0PrUhmjHO5w/uTNrU5Dbubex525IGvt9EaETUXaTSD9olNOP3N0QtucX/89YrPkeb
O6GdJV1ZOkjD/npD2mISRgr1aquwfYHQg6LrGBOS18H44nnkORmy/+bh0thqLMokA1EOTRGdZdK0
gE60LK8JnUm2PMjBM0MSMHQAvgp9HBh5LpikfYvMYG7DiWo/mMg67lAk0GOSojNxHDnJrtPpDbEG
1d57GooCJsvyPxSMCzM34QNJehv/9YeZHXvvULYT/GEFmD6n7MYpxx2yg/ngRhNoF7dC1TPD/Ups
M9qBe09cTAKEkjZHGfJQY1xsimy1KIhnJCoViakEitmVfVNoIOQNeeq7qajeOs5ZHAeQbA3RtDWG
erypDGp5JFPHwR/fNYGqzwFChFe3J8HBrerq+PsHYy3Lza8PRmhXutqjaeY4ZFv/vBwBXeP6Qrfc
zipBw6kig8zlp3AJsCszzv5t1oiLPaYhbdXm7HRQBNRC8nVCvQQe4w3Qmo186Gi1BbeDKS+VMMBk
FFTrFiUL8yBebYmfg7ea5OjfX77462r6472yLIQeylU2Tshf8rLhY/hipum2aCnngxWAeh5IMtyN
OSpe9ohmTwolDLjlVXKNebwbxCEupD4xmmF987OHCizsrmFsO8X0TWPbXhr87dk1+/Pvr9VZPvq/
3mrHdMiz0EI5ZHWrZdH4aeWPG9mNHq3BrU9uKIstc7QOwawsCrRjJKFQs6I0bRo8zi7dLk6lyqpe
/VKND/gXnvywAvBqzgcdleAWZkPujIiVGiECkV8TaV8OgtMq95gOOvQfnJAQvVnEGUUk8084C/CY
xrl8TX24fZFLUgFt7nORlSQBGkV/xFQEYJqXwGR5HmiMJG2ij33/pZ2yTzDs3EOoy0exLKRC5u/7
MZpJoOqCvcRjbzphe2N46sV1azzwFnRA2G5v8IyRTpndUXgJMFHcApvf31WxvKC/3FUllwmNRDDt
Wbbz17vaD01Xprj8t60bsmY0yfchoR5J6L373TsitiQQ5BpVTQ7bwpsHosb8hB5Q6gdH1Gq+GU4E
Nzpgk4bpT9fGSePXa5NKuY4lmfDY5E3/9dq82SE/xmf8QAgS7cnSxAwzWxjVkwSiUlcDurr4dOww
A2dVv5cJsnl4W59S/EfrffQkCwixetd5Ud3kzu4PN+8/vJISL6i9LMsUmOKXw0hkgzxj1oSQYLm2
ykfGMTjoen1jgG6Krsa2GBKWONp8d8JljwzBcaR1Ib+e5dfP5Kap9ZPycqxP0WuZwrD7/RVav+6k
pK5zA/lkpG1Lre1fbiHeFL/JBh81S1Hd8qCJPsi9Zm/2FeWvosTlSisTaUWBdTaycTBqGU97SY7a
ltzL6lTCltwQbUAiEy/4lCrQQ6GrD278HITdtZdUjaAXXn5/3YLT56+P3rMc6XBcFLwC5q8bnp7a
xkfHCeqG8KGwgY6wdKgG8GCcwMjDKUurp4ltlCepu+80yxDA/P4arP/wdD1GLUI4pudK6f7yaVTp
XJQ9NnhyKZ9GR2f0lVgvyk48+Q5cdbezLm13Z/Sihrcnj6XnAGqaWkjxst5Y1thvmUkvIVjhR0Uq
zINSg39ZHnihM3GpVHMVdoekgbSjZf9rZUPb1JbIlv/wm+i/302Oy57NN84dtZDb/PVDgpY6tHnK
R+7F4hzm0LdRv+ij3am7oSu+cto8uz5/QJuOE07eUi7OXL1jtfv1zwF3AD4IcBZ14cc2QFKZh6xt
Ree8GSyJNLc4VVskXm2Ez8nJS9sGzTIwBbuGwbF0/kXPIMSwj8ZYfm2pH1DCAkByffW1LiKOywWL
YurZN+bSnXBbFD7gSdcDCjnAX+0uALBAorkaY73tyVc5ThUopKkJ3oW+SPbt2NhY+cpvHdK3PEJ2
GCUJGVq5+bR+ZgtjN22G5Ky8Je9yqri+iYWbzg9U/zGhKCVM7JAN84uvvUNtJrQYyIg6TMu2npYB
rTcG+Dgg3hUGO6XCHmyERH3hgDA4ZDmf8l6Kx0jM/is56scCgv9twLz4mDo81dinpdR1ToU973Z9
2PW4mKxnflkta4SFGuSUXVt/WEHt//DgLZYAaUlWeE/IXxYobn3MwMFlnpQ4/dYkZfJGVPpqUF7d
ZN+CPnisVGXfZbn3xRns8GItlEQEtaOU/eLSXHLj2Ah60oVzc36SiZ4PCYydHok5dBb/nSP0R/q1
6KMIRzok/AYciYZdNZlvok+QEcb6drJrVm+H9PWqw5bSg5gFVzkhBGWiMi9bZl+qCqwvPUTaENve
X1g4E8S133/Q/+G049qwFUhmcixlS/XL3dBkKRB1UzDOTqbxrmsUmldZ3fmQ1NYXfhwW4d0QfMbb
0yE0w6Xjjiraqin74mW4KcrR+eikoCrc5fwWgWM3bOA8RaT+tLMs69tft2V3qbA9wTjABuO2rOs/
HXaS1G8VNlfoQn5qPZWu+MiBiPMy72znAuMMqgBMTQDMMcha7Lpx/GrEYQwhDU/24JB/qpAd/+H+
/b0KcanLqOEFW8NyeX+9qLCRPsniMJd7juj0jS15lrzUqKIBYjTUDri5xAvJgDX1OAk+UTYe/nQJ
y6L71xvDmmxy2hbaZkm2lzPDTzemaopy9MyGCSGCxMEsSfZy2LU8cfSqCldiIT+ua1tD6bcdpP2Z
qCU+6DR+HGrQ1I1rd2eRt58GmRA2YORM7tPp1l/iVLI+IopMAiFxxkViPBcfEklJzA94TQPJjLxx
XdjKHjNXYBukPLof6ogYD5a5nWg5fXpx1sDDqr/TNBZbMnXATQb1Y5ZOH9KYzX9dIvsIJzN1EDaz
fD5RXD9mhnVhfjxt3cbGJlbdgof3jm0FA72onossy47OxLraoJBhTpxHR9smtkM+V9SFjOVIh7fN
4ims1bcZHzu5hEgB/Yr5sGMQbQy9lDIKKAXCqRkxJp1ONnkaJElzYwsUJwXuyTOzIkDS+fycflu/
5RHKyFHC4vFk9FAVhGHY7uDdKKKfCsYrRs8vR4tAHmAHvkZlc8jrotkJm46m09KzTwxAZbFXfqwZ
CWBzyO4RaaBNciToI90dOB2/Vb7hHYneppmyNEWT8VXmWb79/TvDm/m3d4aPCdkfLS1H0ND6ZSNP
WQxsn+zPLZNb1Mm8GlgCFlu6h3eGd+xzaAf35BQhiUWcEw9wU7TC1VbO7DNxdw9v6fOP0yekgE1q
ZG9Nelo7IkhlqGfnW7eHGwbrsti0RpHsbDV9HQ1g9+PM+Gg2u+DQkDTe+5XaieS5cFqWOgMvSwk2
b93OZkysWH3mt8ChnVHohvILcGCd2/dG1JYnMDZkUc+oYFuCsXGT0BH/7ELVOE6Ty6SHjDg7N44/
XrkY0pVJ3j3sxwK082bOtqYijMBN243VwFF0HJzvjTe8M7FkDMv3A/txOAvgOft1NUc5LnBATsYt
6VBfFIIizHLW/bBk208Fqt8JJ3yKhsgtmfMv+io7hd3oiRs30yA7soHEkY0WWu2qOv9Cd72DFIoF
BMgojrWRUdySMmNzEtoCJHcuaVO8TxaVI5xFOKYBU9vKmw4Jx+oCsdtOWMkXmOIcMJaXuU/5Thh/
fsry2L4aEtqE0VOpNIkzAWqG3hfk30XjjDskrhOBFEDPGt74Icb+k5LKw7fKHNCFshVNhzllMhH1
JN8SLvmBgvZ5AK6xHVHOXZyorvfTIJ57a0KHWxApZnt5t5OqPaHX8y+hMRyIaLB3RlsHV3DXeMZ8
88kkHBZKBBJkny1vPYPkFn4KZhJ1ANN+7dWMMzMBRd8SZYY0+vElwmrSI1NNwpIAUWwaMuOkYvR8
Tmlhf+yXFczSHK7W6qZIPHPfErLbjWoZQeGjnSbWK8q1Q00cCAUoyp1gwkbZ1Vgolld+/bSNnAwN
ZvcPMEmJjfbtd1XLqWduGKB2oQV5IYqrQxf7VzFQ0VTgJ9elpzfoHurlcDctvYh0AaiI2j6uu2Ft
we9C6aymJNuPbMHIwL4UIVcglyumS7Nv3egtmGlSiYQGrmeWJ0YyqB9x8ZgporfFmp0v9XRSF1+6
1EYOyExrm7mcC/T4oBuW0NyBjeSaJKZSFPAD646i3zRJg66BnlQ5OXWxea76hHtAZDuuTT4lb5bP
lLKIb92hvGcu87Vz1SdRikXvFTMBrPs9oC/2VnZ+xKHudUKXskFvIZ+t0bpBrgg7O+OiIx7nY06P
675aTJ+Dd5+4QfYISroC/vCVRvYN/RQaOLYJbgYm0j7WxYBfm4m3278LJpJb+MXTvS2Tj5mda9z3
1V3Sd+I02pDnagd/f4yPp8tD5AkRPqH1VIK6cz5I4Wxbq+2vRljd54vxzUBHOOEKTnow6wjj1yax
GtP8qInK2MKlgd1SY1NCGP+FxFFaFS7veQYQDOgtSSzrczX6NrwxWKt5UXk6ipnMzo5BrVkJwgND
e+SOFIa8bYPwSTHnPiIHPYiRQndssaqxKPLzpnI5mRNu2SFBwFuEwVzziIgP5+lnYC8vLP9nxw/H
feo7MGERQ+am8zUwDWDKy8mrK2N84f6HqNHevouC28S3HnLLETe6I+7b7/j8HcaewHfnd2qe38j0
s1ES8hfo7hp7OWJsD/TR9/E7Wo3JA0RUiWd8UfZKWISYN8sNYm1aQodm+QoHAV61l+bJccM3e0qL
o8kJcqtwIFJQ8WaSsXCwjSsoukMpav9ieDWo2VJddFnRAV2aZn02Er1tDc19toy17Cx4h2pm4xhL
FlKiIHehtXPaZkZjQq903TfJnofO5eOg8LJT1/FY+oLduicFY+q0DZ8Ah7xyQYdDIq1vxCjfy05c
+ItwGOv3axdVLRcIaGhbZ1O7K3td30mPdr9JWOTSN4VYuDXMiLCAwuJuW9OnOWO3bQmCQtvnP+qR
GAKnV6egnF9NmJCIREexiGjGnUbldhBG883L1WM0cBkCy0bkMT4mt0KAE8s+RG4EhxJl7HIji8a7
ta2U33+pBaJZnAOLwAYbHu3aIFuXgB9dRPs+n0Pvio0W0EQIenv9onPWAQMX5KEJ+b5z0TGjNrOv
a1d1PViMiNSITtvFRy3YGAwrFV+aOm6P48wchG98XezWxbHs3SfsJgqfUX+/HvWtDPRUmsqPaZjf
FpV4LAhnQQnMEQb1A9EF/t3okAq/NjvXFcNmGWH1GWr4NO2PNk2A8S6lV3JoBFG4DvLBeCn3zCR8
ynq6IC2VvbmcAteVpFqSgpTPQbLISImxCYHYVDAfhqpEnkfsIp97B2jP2DouL3cqOTx1qn8Z3b74
sdr+eMDL57qumb1VH8xSqO16Q1tT4lAcbUispI0tPcN1cQ5d3vVAPPq1huSnSPOtaEaA/uYEkB3D
An1YrAkFWejRu8lorqBWAEuYyaf1Jq+FsbmU8ASyL+AnbL+YD5eNYz26jpOEKDskxwwHOj8acadl
mSdw8QuYYFEwhBWTkZKvKib8dWu4VNtlwyonPYUdbRM1cX4xWJzBRMTdQaXKpRTs6i17B5jj4jYl
bBXkXXaTesUNa7N6sFpxkj3TMMc+pQP3bL2VdAQnFrWJ3JBBnYYlxiEwIqKmOY+R7wHWo2qiH4Oa
vq3sg9flxR9qtP/QW3NdEx85LTbmM3IdVf5UigD5dNB+4Mr2exo7MbivUU3fbfR/A6Ep6TxU6GDZ
Mdf3nu9hPM39S1vyPOYegpDVGt875C6zb5wDu3tpNS2BfEbhWMEvrAc3flRz9/H3h+FlRvtL/cRF
2zQrtct1e8vY9+f6qUuKFmw/ywbO9oEW9rBHm1LTOyWl0hDDEfmZB/WieKMTgJrOoXfQMRqDnGb8
4Vwu/t7edT3B4EQoert0KX8pxxvyHqaFN741+5FDDF7vU5f0ep97OX7KzCF9vTSJ1vXyB9/wsxNv
eH1Tm+VN1kW3keqSWy9qvUUTiGdKZYcs7j1EwuPj72/ZOlj4a8lJI99G8K4lT1lZv5QPRdTaUYc/
BCjAGBHQxVZbFxWxfWnzo5lj+c2VF+W9EcR0/1yz2A04YJkK+ABc6rI7DqqkjGQcwwCLpWoMaayR
Y8AXX0F89Obu0KR0lNzZ/fF1NxUuSt8ZHtuKD8MuwQy6V6SYHFMDr92vqwzhOy0CKvGj24b8dy+t
NNyPYIo2OUpKu4N/ows+t6RAaZR7T2VmJbu5xzrUNPARZeRcFJlqBa2XOfg4Gy1s1SmUl2GWV5tS
AHQK+5vGZQX5aO8m9cu6g0GT74BzLGYxr9gZdcA2moen3sEnsqwUC11DlKj/BBEf/VIxrH+c2wDM
auv4+4cj/kOjBEg7qgRmGI6Qeplv/PQR+t0Q5aHm4axz4III3O26VCEQ4pzIGQwLDjzo85h9aZ3u
KjpaJgM29n2SNJ+sOHr4w/X8vT9Bx1pAKbct2zLtX2tN5rNZQiOeyes4OztdjEuyPfp0DuSHuPdB
EVk5+gSyOzsYoVhWvzUTnqhWdaSu0eC2waFVoVf+abFaPqZfXmItQFAzQHOYqv/63S+YuXHG/sZI
vbH3Bp7+IEBwXnTmeKA7Cty2kLjd2FrBhANc0Mlnj+gYBmpphlkBibMM5HNRe6CFSwzu3gdUAFQD
NX3aCLT8piFZ9xr08xUkhvxT5879ewnvKeberFyYs/++1gJSnnyTswfyNd5JQULtFGTdPu85c0yO
ibi7uKv5Ww9NIm9VUZRkBPiPRmRHe6xC6hz42D3sFLRGg3EAgGlPAwsdxq2j8idR0wGUuV0/Itxn
QU6TfIsUiXoQVfUBC8N7BNIMr2PzMzk9rygnBXI5KPRCNJyZwwoCAXeIEBkAWwDogYVjRGNNby+5
aJCoBT4t06Tot0gOAc1gxPXTrrk3uo+8SuzRAHjAiBXzBtS2cUyKHBlIKGA1Gv0lMZZka1RSAbop
OAhojDN4dOe1dFpL0HbYWb2LZRI0WyM+CZvo+LUTxWSqBJfuPBT4vyhnqQhVKd/BOb+lneBfSuld
ZemkxI/ZzRHl9NKEjV5CzObwawpwjoicZx3y284awusFYS1f8yDRGSuWhd4CZy1kRyh3/1pTgBNI
aQ57lx48E9SZwi5439gj3Eg3te9VvjgL6/TCWRQl4KKx8SuHoxxQqWlvj6G+rgeZxrO+Ren0cf0/
up4/yoLAk6X0zWP/qVvq8GXbZI+l3WeM/m6tdf2l9cbZl++73q5TiIDwMtuFf5TGPErHLV6dSj8k
Ux2ehtI4iVE94xcQ9GhKaEwSNGoYQjeA+X91TVy7EENIZmXMuxzNoiRHUb5AEpf3wuNZXhLMZ54k
5WkU3fuQ8w7Hx6DAZBN+6EENDhM8KVjaX2G8I+Fdxui9Kj+OkQ+PQF/WNdFYmBMB6SrmMN4lTv40
SGLvl6MibhzjpOzmzTFG+/SHNUqJv39OCuy5KZfPyeI9X1bVn1ZNt4w5zXpWBc/dfBG0fjSHvF0w
pO6u9LzuhiqXTCxPM9LW7ZfIRHbo4Oa7ezGxid6p6JPpE+BI0kCBSIMYYgFYqAWiv57lpWkT2pjt
tEu5M5otCHu+ntiMP5lzDwNlCs7dgP4WvM85ShjcrnorGrBOCzR33Sbr+lYsXFu3uK7drhJ9tTun
C5Ca+i0+rbfzR3FgkGGHK3H/Y6jTMfrhqHJu7Mw7DoRGAU/ptrIBojoEvNW1+F74FeCswmaw7fTf
1kJO9lmPF16FlGfBQx7QzlkPveXQJYc4GB57MGXrVCu3MXh7wG5IJLlB/EHVspSlEU1SaKPBIyaZ
VQRQK/MuinCZEhBDPbM0LWwPpT7+mvhmxNU4xKAsugD98DAZm7q07qyoOLWU6prUdMBS4lUX1mum
sPr0Kqj+194aU4w2It13SL457kBcUvm0Nema7NYbsB5FZ3QZI+fvzTww9alRaW9zXX9oanEinvPW
jcm1CRWCbyqum0Ft9Gjod/BhePmJNyqpc8153pclUb9rhyh1EdXMyxlfhvec2cWNiXwoKyufBFTR
bMuEIqRY2r+Dji5wOG+o37D2lQYdvOkQLRk3mZyGE7qv5sN6nTaRUKPkcFmEhKEby+ajMSHtddSw
co5LEOEilMAJA/dgAH80awx2yikBppXtJ6dygp1wMEoJe6xQ69fw/euZyJIca7wUCu4JLZuiQcpf
BNHedPR04DZCNYPQPZRVsosGP78mRIHvZiRbZXMXwXCL6/NYhM+mqv1ryrG3wAiIV5ciu0FKBFmH
umUM3lmUm7CZ0MxZM/Wj15OVs2rGPAPk/AAzvxKjeUA2jRAmgWERirsQsSUa9D5/P4egoWEVD7b5
aMmgeT/gMKxaOkSzoLu7tEJwRZcb1rI5PdQQvmEW94wlDFIZ8ZVcHXvS5OfOp9lC9F/4izmfIVDY
gpZVLIOOizeZqgvcH1u002N+IzSU3B2zJvIJfcqPNcboMnAzuBoybIDohxugJzVFSzQzEd3gk2GX
L7BrrF9k14JwZEhKXDS+wllyvvMM/E/mhj2/3vYZ6xvdCPRW0Biz0mmJkR8SPCK8A2tBuAy+cw3f
gAqINB4iR6BXQ+taW0PGRJjWlJT7KKuSrdLQyxL6n/v1ZgQjx+ogYT7yQ9LmDRHMx11aR6/r64kZ
/mOiyFWVSwtPNc6hn+Ht0Ls5JXZMAb6cua28BiJjak7JD7j99K61TGsf1fKYyCLgouyDGSSYPyDc
M6uumS0xZW4XhSVDgZOo9XS0W658sI1zYXUD8fU7pymbd31x4bY1myEgTyfC8nuYY/8dTTOBoFAc
URZCdxHhyZljLqpk/173EMvN/EvV59uwIh4TgwWdM+LutwBjoHuamgZI3HJ2nI0zvfLD+qv7D5yg
y93674siZ8V2ADcB2+NgnG89rAtr56goveka1V/IRG7xdBJrs9QaTs6yrGsECnTLgDCiNYNWktp5
/rA21ddGXZzBjAjHNjthlASZO467HtDVqrug28Vk2CU7nIpEb7A8bbrseze6QPIU0bJNPkE1YMSR
VFjQkJmIbUNiyn69/x0koc2QIfJ2iO4xonLeE6AHRjP3PrhlQmOyEfmhD/EkcYSl1zUHu3XzWBfi
ahEJDDPjrzxvngvZW3R+C3U0oxwI0lJSh9OdM9kkqozqidPSV2d2600NzAdnawsnlDA/yYmDTZE8
FCCjAQcQxi8jVaX3lJiKDodL+wsvwAbkRVPgV0nML7Do603ShOoCCB0PbkDezXoUKf3uMUk11Hx6
6bswhqXgkA1jSuKHGJfvJgqyXVi6F9eC8SgSXBg6T8TWasFdYj6KC3/egys8UaZxTBna9H2RMShY
mqWlsDBIS/9eLkM/QoptMMzhne/to4TvOfGs14aW+48dLxyr6AzrDm0/M5nEKNjF8aI5zsy4yC8e
wM/76mFK3tqI0O9sckEiqeaR8IfnpFsSacDK7+IRrPR6aEpG/9JnAoNd+Rq4Zn9a37uesFRZ9G95
Ooan0Orl1dUAV9fuRslKbg0d8ZlL5y6OqoKRD5b9bRrddVYb0ehSGQ91UYdAVuCMKIaXQVrFj9b8
unS3zLi2uv9vws5rx24k27ZfRIDevG5v06dS0gshVySD3gXN198RkY2Lc6oOuh5UaFS1pMzcZMQy
c47pMjJmFqI2NY2/TvuGQFn4VfxEPLgufQOFqbVZioo0+xFX6pPKYmBMVIaG4W+JOnLOQZY/dctX
USQRHyhm6cRfb45wLkEzKERh9VurWsClvCUt6J+S8kTfztDdpi0hISqApm53XtQnJz/I332Df1WP
WBvxKDZ3N0zvlMbVFhLrxZ3K9rxERXNm7BrsncYuGAhwaTrwRCIog/pF9WX11+Ljq9HzV2ukZipT
9F927MCpNHbN5DC8KuLueYz+kpXJM5FQoWBC/dqCXewXTlYRYTJy7Bl7UMz+qwvh0m9ctXxksffs
FtHXPFmyi12/67ZA3+H622rmgAmDRz3rrWStlzVT4dLooYmorCVdQeEeac7VQH/e+r1BFhIydWNI
nmLETEcnIBYqXsICqFdRcya5UFADgJC+AYHOt4vvfMbyuga4V4m3JRobfilDiVWgQVf2bZ/t84Ms
rA/SnuJLQaV4EFQQG/2xpdlUalZOD+kxU7PL2HP25OwEm6ADX2upoDvQOJ0apk64OFvwWid9ngQR
n5w+7djkY8xheAbQlh8PGy1dOujduD7TpgK4fOwkDbxMyz92J/2WRY8dAttjLYBRCav4FgTvxtz7
v+ZpxjCjDK7ED/gM8fUMRg8W9DqlqYCfyYlDs8MvvSZgg2x4QDPiWWTIAFQ+dzDLzyVoWdfUjHsX
lw9h7hx5NPliN6A/h61nIRpwyvgsKu6hNSKS0WcPoNfMZsOyx3NQFY91dDU9q18o9uK3tEKpSzgb
Fi0pv8pRAuAMUGK4Jfso/U2Da1HkZyjUsPSQr6V7VwsH9Iwecuns2HSinfEl1Q9+3ZCeZf9IebHU
9DoMYQpRvp6KEI2Lfg+RcAP8NX5lFck0fcngu1HbFUgy1l5O6Sl3RlDFy3Cw58cWQOfn8MXoeIWZ
UJeEHXcvrTlOnwt3osjb/foVbsfPumzxf1UcN/qAT93+sc0CeHrSoql07KP9JUFkc1NaOpGZ45bI
ooB5PcmZz2x9FaqqZEItCxVIDB0ccJX+0/ROLaujJ8e2yb9U+8WyN44B8qztmrlQUePqz8DeYqhD
61SxO9mbk/9GUMrFxr6OsqJ+8436kqmGDlgsecxKUmPmwdnnKIGLA2O1hKTVxmIzIjk96Ecj6urf
AUjI438+RbZD5vQuVgJ1crV/whyg9BvNW17/1ecAAPQcY7aWv8Z0sc+zx0VO7/y78gD1R9wsx4YF
7bYamldrFg/5kHHwGnhNzZUfWYgpF6yFeejzUwUHGuExj31ejI9ERcC9VGstPST87GKAKW68qX0Q
bbrvVUUzWd7PGodYANJQP3G6csqV4EmdpE1O2rr+/dE6XoeQ4YOvHBFJIH+2vvVDLw2DHnkcM5sN
LnuT9CPYIiuxz/hR0vKkzx78l7+9sv8mbBOHRpBbu84e/+hX0jGan4E/ldtmIpaoGwm+aWSPOidX
nXJyj8v5wsAKLRinBgjLaQ/Bn5yVpv9wIip8b7TfFyp/+rXwl14wINTOAf4BnWMzbXhUYVpcok8I
ZwxvLfPNC2eyJCFXnPXXl6cOYfIkfu+qOq5Rulc4r1WhsQw5phAyONMgftMlZqZqB12MNux0STii
/fG/C8RHoZGfalVm9CDl4e0RbLDxrAE6WgCi0F8+zKauUd/kX6YRY6rspt+6JfSD5hEKPYvCHsh2
lEr0i72PsiKpdh47mZhJ277OYCWYoEn0IxMq/Wg3iZeipKURPpKblQXVGLdfhVk1WxJ0qEKUJ9Jn
pa/tAhkM1caxmckCitQrNyhKxYzOuJ966g5yYLJ15BnFPPEpZe+UJKdYO1i9wwDSPETfUg0E3A/1
uQvswxiGGVGxeP7gb6CosbsGSey4ExLOUlbUv/qQgbczGTuAL/15HDBnG36+9TtIeXE7vQbASGn7
UdZgSF5KZCl9J/nIzPjVthp5nrvoPRsZUnsqN4oygKyCvwxGJuhMZizZ3nDN7KOwcf807AlarquT
y9c8pohqPGAAB3S26GircKP/YKukI0qyOdxZSJh3jkTQqWuAEXDC1sYNvunH5D1c0L/G4bgeiBjA
6O1MjEql2WyFI0jVY9eKVRs8l2G960KpMcZfmXDkOZQne2EFYQyqJ6mEOLV5+frZqXhw/jtjeI4m
zhE9UfSW8qGa5OM00h8SFMY9EFovLggbfw1/FJlKcAhL65Ycoxrx+Mak2ALRmG/N1nBLlMikq4ja
6E483bc6wTfieGD58XUHd+Bx5D+DUe72K4/Qnog4D+HtGu6kPxv7dWVARzICz7fR0EiGzTMmehKy
vI6ciMIWV2/gg+7ytyxG59a3CGKNtAbBPKM0GJgY2+GgePDAgtsFbafoVl4DpWEApGTcEk+ecrJw
zzmHX40v4En/mKU9UM12/i8AVuoZY+PbdysVKt/efnXkm64b66Z8RbgBMW8FFuPE/nwAmX4pJvfN
dbPmow6h45VFyawUDvEiZwmjxANC3NbeQbcvjb3wcXJs77octlBQkf1ET27xF6EhwWyGQYAt1FEm
obHzCVQIR7CbQQ3BTYZ5dsQwPhSEUrRqmTwppcsK53tnlSls5bCyrl0knP3IOFPNLEA8MvP5Anr3
gjcpfRFedysac7z7i4tenZOpkFl7FHUbEqXj/fCkYOJeGi4DZ/57KVIs7Fa/CTJu03yy+xt5vVMS
hue6BvU7iGMVxnjZeSIOZt4SMIGqdW8Ewr+mzXzpUB0TkCEva2nfaiZqp2FZLVre7I/f4rYVJmC0
dq2Jr1irmzDpy4fzspB8ZPvIB428fWqdmn8TWIcpBrrmhDG7XGMGTSaXx7Dy+sPkwMktcGAr84Ql
CLeJ2OYuy/KWW0QZezgGLiWkXn+6O1aXH6Zw8k5VHNEJlDzPbk/sSVLV06PRyz2Wu3XjdhPEzBW+
1YALMvBsj8g2o7iWTBFmJ8JY6IP4Gdb6lY5/whjOfYVb34MCTKxvXw3Pk9sx7esIoeqiaNlYpEsf
ysznyuunc7BE3Zemy9Cl++STxWt48ui7lqDwPljHlflHEeXD15UY5I2+GO3YPLRLUB0iwD7uAJ3O
FeMMoArRnmWw5VIAMwOc+CFoKjz8uDbRqOzHJS1ZJBkhpR5jKBcnz9EU9W2o068xmoDnUg0+w7J7
Dyy4s6DN7HVCBxIP66uJBR3/yi2nrL+n8VC+Dy1Su8AzrkVuJqdyXN03JtDJCucu7LrsXAyF98rt
m5L2NpP4S+IZ5vT0WYYcBWg7CDNJh+xpsnZuj72jMNeE9AsO4zznYBcMedhWStK2IudXZa/5IZEw
/aTJgjGVNZLP+SGJRuuaB8q6pV5mwXTQn9Nj2MEALawBJZfDX78OxdNSV/HZrupbIvvuWFTsLVan
lMeGye0GJgnvnb1AP2eND3JeEAyaA6B30wFhYPpCJDA6vXy6C3LWYZcXw8uEyCwQZ9BO2a20WDKQ
Zv3N5NS/0UhV+6U2TnY1pI8FXMSNcm7tLOkah6nPpo2bixl+/FCeZ8BfbjBhkncmk1UfwWghqh6k
v/6tcRo4pIu9vC7e7OMUGgM0gMOJaUV/GCzgaF49fAv6InwDX2AeIe0sp7C0020SrMtV+v6tMHzn
cWFo9Lg28W2QlMulP1p32hL5ZZLpjUzW8KkiUjBjMLc0dXSTZKRuwdBAwWIQdKxz6jg1JMdKk/eH
MSW5yuny4KL/AfXkYHeQHYscpkPr2ilQITbG2SwAw5srxAnRFzt+BvF1FUBDMSwQBlvnHCZ9cuMJ
ck76w1qdsDgVCfHTeduXZ8cIplvVpC/9ivdp4nk4VHVRvuYF3ktjDuSpXFUuFDS7s2+gl2BrpC4A
osdoWJ/j1Y2v+tmRbvu9s2eUjgnpkd1g/u4VpAHUlXtgW+8fwKhYIH296SEcxPxQjOSOaJWSn4yS
HDGIT65tPIU9ERKrGa0PQqTYiuL4tRSh+bVh+wnT21KpNtbD2qVPU+snZ4n7l024UtzwpacuuLtw
HLxTmK2+ejTO0Dj6J4ZHb8PCZ5Ikwn5xJkSQ9o8VfcmjXgyNXZOd2q6BtR4H8ZccW9FWlK8CExPL
KZPOZLLEcfUHzsaVUqkqypIY+TC9FnQoTOmsbWuG9vssam+ftPMpkdGCE6AjWyluDnXSFtsc5ewj
U+et8qdemIvvp4yifLQJEMvKZpMQk3mfA/M8RCTHdF5nPBHIheCt+8WM2MFPZG3NJcjufm28FrX/
JxWivi+y8p8RVDNCHO+BjNd7WZFK0zfttPdGvAFryPvQuibAyNy+MA7wDjX93hMhE5upj4tbxfbg
pv9XXdF4dkWaHytf6WS0RAbseLAN2966e2zC7nb5NrJ0uwrPL2+yc1CeVjP/B6dd3U2aJsSJLhZn
N/3AjZb6gFYCCYJPiHDECONqEGi0ATPTnMCAMm4j0TIppplUA7wBbnJeGiKA/fWXxx76gWS+4Vwl
9ns9dsRHo7A5pPjqo2T80ZireCxkAM0CHs429azgwYoIC3C7NtgGYxzvHNMDJucH8w0x/xRCIgEE
8LI2+S4Aewam93WeUUEZyXLGMoHavkVC3ddQJfFBphtc2/nJbZppD4aONF4jUQrAOdt3XiyPNBj5
I081hjNXDRS86kRgUfyAxCR+cGTV4r+u53ML/Hvw2+LJmsm7mGo/v7pEd20lyOyDAxtuUgaCJs9+
ll7I6BOPD7v/ke4uxqau9snTjL86m3g4TesO/DhkTzDnD4PNrCWnye8ksbjIaekMExw0upqakkZu
hvGK4TKiiyTwcwACxvyztJiEZn61K2Z/RkxDRYwTES2e79FZsLytbpXy8/iSclhXp9qxwCLwrSWk
5+4uw8MaMTVDsmZg1DF/zqJxPiZc80bOgti0X1IfNF6VgccHWYavfqxutTfOD1GbPwV0Mj24zN/c
zMwk9maHBaVVilk9sWvIlHFDGd6Kdg0/VzsjB/y2ix7d2IR3UDF5UOo7bAHQ5+Ou+ea6lXsVZcaG
juK7XuLzYJfVD9aUqc/0uevL8ALEYVsOEbKaaeZ+wv8yyr46RYZ55jpo6d+YHujedjGVcYzZCcbB
9itrKpy5ojzLDOGesZoYF0oPSHF6GmdEjlUyJ2dGv6THMnhaDf+tn5V9IyLMK2+WpxoWw7YKn5xn
8s+Mx9H+44WvTv0uwPU/imGmqDKjzYIE4U2Gwd6W03n0nPKSFmzzaOpQWjSMtobFDVE1+ghNpfGB
CLfdWeSdbFwve2Ghkj4mIcslZdUA2iO2hVdHHBM8tvjpLVqDwcL+OhJG7s94TjmCz2X+hjDnGGKH
dma7gts07+k75qNtTvc5JN+NWuu5NU0we0UR72tphpuoTpKb4XZ7XFOPTgQQz+nzx7YDL26a8k++
Wis1houPgT0MW79tEZvWFdwoCsmF/Im0kSSWhsXXMsyHQzaC4hnTbD5aRnWtkjG76X94BvcgyL6M
h5s1GxrRw2igQO4st3zIAVtPHRDWxHfMK15W6tDG+8NaayDHkLVsh3t7xn+5Dwa063HvAfgerS8h
OTJPdgXTkcl0ux/nMTuW1bLuMwOuWWJMxpNB6Vy850OZ7+2orf5ll+78wxPl+05o4w5Fx2bCLFKb
9v+5SU/9IU3ddN06ortYTjYfyjz2mVwCDG0CnCahWD8cK664tJNXmzQMPQRnOBafCDwiXdRxD1rq
gAKCfNPudyqR2nnc59swQrNsEvVgXCwUQyx9mRBqLTQnJ1MLINfSc5k0ueubXsD9d52A8w+toM/a
xgmZtkU+0pu/C/TalJFxBvdwmwXy3jQp4aLJnJFtIn7HtjGeTOe7njrqgaxuZPXBktHgEqoib1kW
TOjbfSTv1i8HAapQeY5x/JPIj/DY1MyoEu/RtoCIj2pk1TQ/ikpe6tXqmMyh5CqgeW6AMscbdiLN
v0jH7H+YI/n2nIDPDoud44fm33V9jIyhWA2M/ZvlS9769c7upozcnzU5uo0kM6fPSbH2jroV1kMv
bcMKyg4RT9IlpH3S7udJ/gqvdcJ8e9R+jSFAZo45DiBS+uu/fyT/lLvxNbsBvhlUzniTg7/J3fqy
jHj7kHFBYz7l8Xoe1/oNrbkLMbroTo1KG2eRCw6OgY+RjdF+cpf6Whgj70tKJyXhsP/L1/QPaZkP
kwQIhoIyYFmM1GP0P16B1i5mAaATGYIJ6G4wH8KGjQgUsacs6aN9gR76RBYONthlbU6NqQplJ34z
EowZYu2u//LlgFPgL/xfWje+IN+2YVpYEc+ufq7/xxcE9bnvBYNSpVSz8QQM3h7M9HAxbP/C6wOE
3hsy8OFQz1rPghQf2OZPTcDQYpMUkQYOXgk9E4zfbgI5ixRcftGPAZ3BvbDYzfXBV6LHQOpgsNl5
LIPB7aR7MQGfsFoXrDp16bmbjedcaVKc+GdicmGPWXPNu5keuVrZRYer+WgScGFb1R/RJXTmSl7E
L+KoldEpKNlaKC6K9jSKmuRqZdRfhvaxcdr4cYYh2TtKGmVQWcRcwIDZSnezyCncMa0HmoLdt6/z
H4SCmdcJNNAmtyvjbYmCdwbMGF3WWJ5aMfUfVTp9q8tpIDqdC3e0S3NvMamBF8PRI7zmKLwX8ELj
+9wSxNINFVNJUV99BGAU6MFF/+ww6QM6lVbD4q1xL/2fKCkcEismCWi2/8IkBt1X8dqGHQyl1L9T
IP41cxV0bjBc68ipuBQomM0ob68du6CSHKnbXMrq1kYreZOAn4MFOK9cg+TJpcarWwSdNVmtlaoD
gHlsvGp2ADoTLCHrxDsuNetYpu2/3P5XF0bFvUuUeMVMxDXEVQSQYSAJ0zbQFw8ug0YCWb3JJoFB
QUL8iCpqQTCLF/Ox7NiCWjIl74c8ZtTIJBCkCAmSJNylGSDRtrWzix7Fr1Vn7IncQtZBgYQh2h7C
5XPTYXYOgvbw7HU4/QHWzVDn8NZzodtCTHslG2ZaozEBNt3YxGbj4uOvLZWGiL+Zini1Gch72T1H
bLDRYtZZWXtGIeWnmwIn8BlhCndNabxJp/yW9hgR9LZPy2SnHvdAQl7JNLg/LVjsR5c578xtTr9r
3FxbcgwObDMi+0amlpTJhq0XqEgFNagY3m+k+7lIVQIErUQYTQk1BAEcjipnJye//2i5MEZ0SFvP
iIar/SUvW+tTjJERcPe5HNXFmba70rpGJKsad7j5vzoLK5DPry5ikd0PtbX1MvtZrqncN0YbbQJQ
MJslYZPMtnsbFETBK5WHsUYkM2fThfPoIKbUvoU2IUaRFx/0Gg+LJt8NiUsdIPWnxLxENhYSJvPf
vNr3saON5GqG4ASk+YtUI1aV9hP+DPHgNe1TMo7mxUqxgWSGdzAZRW9bw2KEtK73NUdBWc2+R0yC
89ba9TFn8PPkdPWt69knNwPJwljF3MPYtafJa+etj/HyTLV2kiMsmyRxqpOMccmx99QSsswmb70l
dAlwqn8oRvebcMnC9tjDHlujZns7jl/Shk7DceNfpfMwtst67GTfHrxcJYtEhbEdO/qVoFvOvWpt
baxSDPANatv54In0xQlq5lExOHLfz67CSN4Vo6xzp7NbI6HppvFXnJXldVwrUI7ZuZ6M7CyKOzLZ
o9u681OZu+O+XJNXVi7TWX36S+/efKd1zhaKdgIU9PwKQMGHs6bpY810NGmUaBd7PuPfdH1tLTSl
DuaQsK/cgy1chdZGIxi68UeH9oaC+uZ3sEayOmalEmOQCNjgbqALHwtshbekra4gYZNn6ThkPWK5
csEslKmFkdNaplttpV/MFbuZFe8Z3gDRalhDuqXFdGf8qesp7ZuRarXu4D19oQxTQ23cPfrwHprp
pxwdCnnWOJ96lKb9s67Nd6ckxmKsquQsmuymy7g29n6ZRu8jqPbC46laETQxBfuhW4mWPpde2CO7
za0vE+6FrIw2Vr1eFstsPn0/gN4Vhjxvd5p/NYeKU2GFb2Dx6HMahpopiaYAvnF0koJN/nIJT95s
0XKNcjy7MHFTpRMpw4KY3VZijpPzgz2zZZTJ+zjgPRid0Yce0BTbVKyk4awc7uqW+v+LfX0FhFPw
LCbm5tJlEjzyNkQAdvRQ5T/rUOvUGQhkenUqsbZyiDRl5cXppYzqevc6DsxSTUKTN2GEUV4gJNT9
nC4UmXQcV5a5+7Tq+TzbP0Y59yepHGql0uwK24dCxgl4rpz6e9ya8w407cMYCeuCaHfnhbxZwifL
Tu+HRsIAlKSTKM7h1IjfY9vt4phQIStJ7uUS9pcBKscwVPKUsjudqI6Ohh12rDqKa6yQLkmE0BB2
2maIwMcOSMp0062lfVnKuihPYjYv4NSEHL9pSUsbLXcf/8ROG4STeXzNbcq/FCj+tleWWG3vFnZa
PsqIuth0sN1AykQQC55+QxY7u1FoAGcDCSPKNsaH4Xr+VIjBObr4bh3cwTSS2zdmjxaSjErxACpa
I+5ZVUOAPPv0CdsD1QgiderW6lvpIlgsDERzwO7YdTBvMETtbrOaSdgaZr/X0fX3ZH0QNdiE7qmr
xM/FJN0rtZFzZPP6kpP8bPCWc+QDF2HWHDEhnoaeKN3SuWKUjY5mJZ9Mw8muhSBLJXNQw5gSSlBc
WFtcRZtVzDFGccjuenfqFjHCYFech8nCgDwwVB5d2Z6UxIMwSmJ1x7+UzgEQAG7Q3ts2bhLvpjFi
taJkhIpCRlwua/01+TP4tO/BWx5XzZFxye8yT0Z+GIxNW2ANLNPTnj55fMfeb84y2JOgjOiT/bSq
dcoSs0ukEjsq51fXzuWT+xy9rqZh3VplV2NQ/maJGLe1ki3pi7Noc4ucU8O6LpmAFG92LITXa6ME
STXqyl0Zlh9OS8SbnJpLGT56TEruXjg/UpRMF8uCvYqmA8z70hEqZguGvEQJFKhsNlYjiktjWw8V
qIhdk/YnVXDstEc1DouPvrGq/YxAhvX/cGorohGalqGI6bTP5lT/MkR1Vr9UY48A3QkvpUO8E79a
M5+fzLh6KLjWujWxUedwNmCd/mbETXXQe32BFQB0wqmcwALM0xlNYHScF9adgnH9pour+KJXo54w
H6cqXPlhEvnEGcnC8E/VLDdtKx9qJhnp4CB7d2txnhLxNs3JeEZ+9CZ7SqmpAZe0uL/H0rKPCcy1
bWuFatSxR241PywNK3eAVVffJi3lc3wcZsRJIQ/WLlpNrWA9S+DAGBy0kKCfjEpFtqUPiZdd5LK+
6d838uRd2M07Z0Bv9ywO7VNaxSddVpKOA7I7YJu6FkydihT/NMMQAEwm8Z+Up9Ge1V56IOiFFIkA
mEntiuc4FFQOkIJdCJEH0aTZPaKpPMaR8SNZCsW2GQAEeUV4yD3B7R6gB9IyAx+FLeMXlrex4Z/C
vZUJ96ks19OnzlZrtXQb7ZY+MhlWyQRNERNheM/pAsLXScjzJIv2gKWVu5xoimM0pEctOpg9TB0j
z6wTkkZIYLp2gSYzgkC81rXxHwpkTqCGnC3jUzkaNUBE17g9ZvHCJJHr3JLkwOnXywb39X0e6pO+
y5BUH0urR3/AOhmEHYnDLjNEzSFYQqbCTm9swhzLXXmuWwrVoU2cnSdRy+lPp0IQlKVz//nqDiOn
iBDZXb/NHGnsCmpGsCvXEIsGJTyouxy5O+XmBBNhLwtKuqD3z2soPGDRxkF7X7u08rbmaJXb2f+O
vYs8UAbRRyT/d/3f+0EFWTYo3VYXzwAjXkVugUtf2irHiXcH/tpl5DQbGs85ar1W5lbPKUyqJ3RI
gxcN+KQrskQ993uf2t0FiyaVAH1gIcjSzig3dS3Fcryd0JvnMn3FarIZ+NLviZ/s55EBrbs4HjFd
wWxvJ5yVYw1NvOqD/IbJgDgSlxBnKy5r+oT6gO4y/ULa2jGU8MqrtIiPJKPc9XulvTzS7FbUVfye
KnCTO0TD5AQW+qNVZZm+LrRvhPSJlbatP0HVU3iFjm2mcSaqLTqZsf1pRJgX5N2yjOZbQCiqB8X+
wZ8ShK0tM9vSJTsqSbOLQV6wYIPxTLTV0zwmnKuZ9dtdS+/J9ljw10H/YeVo1YOIDaEbFb+HnBUb
IRv69k/cadlVY/uSESZz61aDxYFSMupXouW6OFo191BQ06phHCAb4al1g5tmRVkl6dBuFN9lm7xo
oUq4eB9d4S2bVGmJ0PPAYQVp5zgXDeiasQFdQDC8Tih6z1kzPxisINklpqTbDidhLseun82HPIAZ
pEz7a+WTV9yL4iQiFkbqYtEzKZeBSd/nDyl7HD5r8QrGrbjm1nzAWkfCxOg8s3r46GObWE6iM6gY
lpawpIIWMatetNDdV6L7zFtAn5iEwrcxn5mzynTn5MAfTOzk26aplDI1bC9MJCqQqhW34kFizDh0
TGsGu50f2C2+zX6WXEePhn6u5dkymvFg5N581g7z3I1hcOXpu5bQzq7VHOMhCLa+20Us0adoy66v
2cVT7RzWKCXvo/MYhKiJNhON+rRGzvPqQdUvjZSw2tYrtkaDWQsS/n5wFha4og4geqhp9Zitm5Kr
xyXWk/07vgF9J6Z2gmRpQh9WGaxg0dX/lLAwT50k/IMW/tbSwuQIHfHNY+YggH5vBRUDl1EheVP5
WxKgLJQNX58rJgFDRE5dk7ww6EZ5wXt3BEPuBtclBlCA6fzDqNNwWy3LXfMYdI1ZQSc3MxL59L0l
g/WpUHCZMWNkD/f3bXFlQe0fXzWcIO8Qhs/1l1bxHMZlfM1GOe9DSYpISSzcKc+c37R872XHz2iw
OMo9IMG7yXbzO/2dhQm9BVve06hO9ucx4M8R0CNKz4cyRjWfC67ZPCz9o9Xwoj+ruu+YJvbErqKo
r2OGzc7n5WanxTEgWOXOwfRYIH7a9qblg5NL3JMfqymy0lVb7PcPa/ZE0mmGD41G3cZDkDXo0cEv
40/s57dI2PDz6YPG0es+NZjD6BSHVL3lFckWHvFY6tXRPrVKtOzts191TPO41OKK36V+oL36F2Tr
/zVAdsBU+NjMbBOv/N/ok0XRjdE8EPpGeAXJZzllSfrLsrA85uAdL4QEKxSHvvw1Vo/lg7r4URwr
aishAt9KRb4pAQpX4osRkGiIDfmEOsTckLWQotG3v2Uld6OZSH+fwkfF2kLQ7bDm9qa3yZodvO6J
XNX85pr/6krV+Ly/DxpBKgJzCS3bxe/7vyef7lD41uTZM6yg4Cs+GOTRxXo2p/BNWHRtAEPtg2Uy
jg1X2M2OSQhYYbp3vbATEYs4nOMXo/K7fSVz92KE1D3E0ONXJtJqJkxrRkrz3KPrw50GgrZLi4PB
8nAILr5E27MM3nkhBdhus4ScOQxToT8/l1xQ6u+A/FGG5J1cM89mZ8qMaKeanYTGwG7LF2aP1nko
qyuXZr1PQzUlpeMx2d/txtw3gGv7D6s7sqLFI+ypvZgpS8q5pyKImTYsgtAgg3wn5EWbouzHYyvJ
HR0SEp3yyjnBp0GeXnO4E3jFFZ/L8grj4VbNLPsY4HEH+WP+PPcEVJEvo21WEqbgpe39N2OJTjYC
4FOUEGnQExq10T16iPzKi1HKReN3RzEN85Qfv9stFvnWfXybgYFmj7jaymh6mbByIaMi7yRC9Jrk
9c1Op3zvqGrHoexpbLvcLNA8NrJDXsKWRmIgy1Sm9HJPJ0LdcY16D/iV2Oyz9T+NofcTlyD6U1Wv
FoLoqAIcjsWyfFsFg9gt1gj1Vczceu7RdpoaKU5FGCCYVUhwPjqiMtibkoI7cWO2BkW/J5HqczCY
KVzksOCmz91dW89fWSLn2/8+HLf/j5VOgBydnYfr8PiFf39iS46hjLnpJ6SE0XPJiG1NSboeKfTd
OD1YHXm5Cm+YKxB9qgSg+ru1WOH3anRaoybbmEEPlGm0bmKWx8Jc8Gd2JqnSIvpd0CrsAIy0+//+
tTv/ZBVTBfiQoxQWnh2v/zfXKvd/RbcP8EnjoNJg9PfxIqmpo+Whx85Q9GH7WrpUNyMpUGwWmZ/S
TR/WGv0RTCmefVg1PGjGtesGAt/m5LexFhCMPGxuIZs2TDT4YwpE4+Djg0Nity8xAR+nNDjr/UDY
g+Qew8xHPwsWx3FJOrN6XqWVtEy2kG0Gw8lssH58Kmf94rux0t3SPSBs883HQTGOkJ2osgtXYSFm
7lrjtLRZfXPd77bRPIUJoZ0TQWh2m7wLO/we9ghfNKByHDgJCoqhHc/6MW8ia9v0YL8G8Ch/+RSq
+FasV+xbd8WjaiOsXBUf1EpupzYWkfYONCV5Sqjw8QmBYXEXv2BE/qX2MUIvPbFkHflW8coEd/mB
3atiXgacOv8Q7UTbc9a2Cz0USeDp1TmqRTWFPgxNlCJPfPZJyNSGaaEYRE7zUfAm772OqKWafJ6I
KkjRwJiW4mxSjJ21woOAyOqzRZjJZmPKh9pfrd7EgHZxQp+rxklJZiEfFV25mQaiTUuFb9UjyEZp
EBSRro84fioxMTtoqmazDsZvZ3KCa002/S5J/9RJ8E0k8VkWbKgpEGeCz4ajhW3vc7ie24LlAuov
1+s+0hw6qK6rCYKLL0HLqCrPmaEqP++EWmzjNtmLdqMLWyEbanNrTUGwwScNZGBiPssKlNZE/eCX
6p3hVHYpwnDHbD3bs71I2Us7y3VY8QIwnDo4qf88gr8/6Qa2dw62TWzyZxvVxNUBrWKXyvkp5QI0
QbbGJrsLZe7IS4GBpFB7Ivt7KKbuCCeB67ZOL/p3t0HLxKmTb2lzqQb+BBi7m2Uw/XNUoVJA57yi
cT2ygmKwksYlYQYurUyWWfQHEP89eYO+AQkvmM5o07h5lae76TALsL59dliqgIEoXpKV8ZZOr8AS
TQqyU2KobVB29zcryKMDL9BdJ1YIZj2UHysIwg5mJsf9ZwCAUEb7wEI9/PkaYvJPBrQya0MaHw7d
XS5QtZrjvGsjEBPan9INTgogL/6WrFjLUL2hKTED/BZxhy+ls9KHdh0JfIje8Kr/B2QfK4DUPBBi
6iZYmnT177vpdeGKOhiVRAfIMABkwWejqh8CPeIknXDeNcWYbPSuy2TAXbuZkhepPzBmauMlJBuo
iZlrxuBH4+EhHjhKY78aSGqLnuYkwzMcTPLUO+VLu6LNW6v43UxoDfv/x9h5Lbexpln2VSbmPmvS
m46eugASngb0om4yRIpM730+fa//R03XERVz1BdVUSq6BJDmM3uvnSF6bu3gOuxQN7DLwQU6lKei
bN+UaUb24zrYXpKZgb6L+ZGg5ko7LxHzPqNWlUdnaH9GZK+fWpTMshYgQdBc9ZBFbqKwfY094nhk
1V7F9kGdNP2+sMj7DBZC1DHj+LZQGjUGfi+r4+yNsgahycCsM1SxtbQoW5bcLndRUhIKVMM/zofu
OiyiQzk11gMk0m2ViOFjZaJ6Y3v4pzWzhBL8Wm15hmp4pmUZpqVa6hd00VLpI0xeztcOKz9eK8a3
6WxqN5qa1/6AQZm+wmu3udhyVMnyPUJ0/GgzaINNNR7HmqYqjBlcWTz1Q8wQjxqEQaUFSLfkuUZ/
k6in1DDfHWXa0L+XxxZdH1cpIrXC3EMBYkib0jx4Zhz4FtJu3yUleqWQpUFYYo9+prCeFOV7GMcW
6UeRA281IqqYMcuuckKUmPnNQAbDbadTrqSLc+xKuhZndrV9nIIjEGPgNDJN/PBOs67C3twkOVsY
MRmRXzSF+iwc0uZY9fn9OCIZi8R5bxhP1ahkF/8CnqVjpjD9bCMlEQy+jES+8sVcaNPkjMDJUdIr
BJexyVtrsf1dWveRFRQ+kelta92zbV42UqdSZVawabBaOmU47+T9ZBRWbznE7/V0XejebUsrvE5i
EWczsSVonbXkktSg9JBit2tC4YhHRzN1HGcnoPEkohUYSkD4lm4xy5T3d6No85MVECCtl/2Tl1TD
yQnee+2pTnl4xNZAnjHTdPzI8ECgg96S0z1vTaFxk1qRErhapTN26ZjUNe3yMoVDvdaaCqm+Em7J
M5EFpOTBQVnvT7MZ3cn1o9ygKtUwbnQlPUDOeqtwSq0LmVibqWy6guzampnq92zLLwKcuU/btd5K
S12Hao39ZGhhJUWSU6R5vwvNhmtP6HXkiC4ccYu5/XjQudXfBHa1rMooyHaNWm6XyDqz/2X0GDP4
ZbCPuCQeSRQRni5oMoxiDUJLVWNcOcIB107Dz6mJ0XKE2sUAteiTvTaWRqjzIg4mZhwRpPVPqh02
EQFCmtHoS5Ac22WcjH2gO+E6rwtArZWdXskq7f+8T/8RfpTny/XY/vM/+fd7Wc1NHEbdl3/+85E0
7zL/T/Ez//09v/7EP3cf5c2P/KP922+6jt+Z/ZSf3dfv+uU389f/dXT+j+7HL//YyKisu/6jme8/
2j7r5FHwOsR3/k+/+L8+/ieBWw6V9P8/cGvDirqIf/w1cEv8wCVwS3f/oQuitWtaFLdIWRHYjB9t
93//t64RxWWhqxHUftJlVBBqYrMjYrW8f9i2h8QWfBoCNPrPfyduOf+wNJvBjOXI38aX/t/r/uXz
+/fn+dcwJv0rpo3QL8Mx+TsWgS/ETX1RuC0RoZ9srkGyi+JYrkarof+WqBQg8nkymZi52okcjtr9
aO3pyWzcF3lfuhBbB+t2VgwbFZlXbrJcWCqF1Vc+VyGw6jluQ1nJMVA7MGoaDsWSXQVmq/l6z3pR
7mX/8u7/60X+9UURcfJFI4RWj0mdqTkaaHzerC8Pk9Hp6pFtv4r3XX3WqwHvEGyElRkxUJfbTwvb
ypUXeEezJ13RWNxbVXtdLCe5OIjq4pP0+Z381lqgnEstfsjYHmwHKsf1MDJrk8sjWQgL1dDsYLen
ZMckTUg7OkosISXjImxUhC4MWrh1kMisQAJ1azezjrJGLvBcIoPj11qSIEn0+VYOvexRrfbYX1dS
1yBtTFZROZuMLmyy+nFl93azzkgblwtI3RhEMtGo7lW9egwo7raIXEkEDrI3qMMZE3LMgymJPztL
kl/r5iEzIozHOK4hOcEB9SrPhDplfcRaFm8iUv4uf1tVTb+YMKvydnOsM7cbrw93jYmQAWsC3CyB
p0SN+pEO6Wtk4eRrSDeb0aRtsqKKV1JVkiRXLsjbTV3lL3qA7caizk6qHiVdGF40vHJ03LQgYOYq
I+yYgN42zT+HZOPMyuPSPA8/itEOVsBIT2Wjw6XXumcXtIIU8qzk2za3hIXCaWWXBihTPHz0Bhy7
rGbxuoEmVjJzPSUzWnTiZ1d5MDyoi/I9mnOgLoXzIT+GRFh6pe00CigGXZ5VburdNVynKy9ykP53
cXX5g0mQhpsAs6L08Wemcl+QHBcMbujnsWicBOEPSHx4WJgHSZO8HTXVKQM6YmHqmdWMRAtveJeD
W4T+e6vVX8oQDYva5uoJJQk1tJEcwmV5Zx1zoW1gTYhIt1u6lVWz6k9GrzrKoXGnYo8FYPYUo8u+
lImJmls+s4J3+fmRq/xGzfQ2i82S1x9dZvwXwbYUpOmNWa1rNioILkiwqnXisI3hidB0xDcCCY/W
bM19AsAV4z5WZe+xHT7GokUYA+1qEOqDi7JN+PfVfpul4OjlQkhto2d9wuLcj8ChIlxKK0ck0jYl
SZgJruykO8pzuc4AeRc33oCiXgLPowmOu4xrkJdvLKzb8sLs7H2o6YSC0oqhO6CzSBpkWwZ5voBE
+OteaK1jI7hyEvenPCVwhR9GoUWVP5/oi7vDqi5aTUHilp7oShMs4jjzL8oRIWUq+x+tSbizlGfJ
mqIlM3px+/O/v0eevbLFAUzWwujlgpcfPhvPcqPoLBzsAywaZLACcVcZyR3iN2ONg5ag2SA7xwWV
Xtd6OHn6AgWTmGXYAgIcR8tMHx2gn2NfJg9c/q+sMoZ118BuJ3fzWt6MyBFHQiPWHfJPy1cmv60Z
52Kdkhk9GjGufcEgUnUNrW9dUKDSAJe1db+IooduE/428rbEAIMlc/Pkt8tfTZ+XrDKGc/xd73EB
ryCSo202o1MiIljC/CeJpI+9UfN/x+lfSMZGZbd8p4slU7wmlVsz0Sg6A4mJ6blj7uRRR4rKopcV
V0jUt4Q9exmYtrR13wIteZFY8rF8CjvSReQ1bWsKocxjgT3YYC6ksLbahNlbkSlbJJO4iAr8ILFY
Cei1Rym2WFzl8W621f5QIjwZzZDYhBhMb24bEYyS0NzyYFox9N6ocVUSWAdzSI7ExkxxkbeR+FLY
12l4WYNNDu7bye53kgKAgPaqT9yz1BgY3vCDEIT7DK+zF7zYAZ+s7B2zPn0ylvlR6qil5z0X65Mw
nAM/TOddGVsFGx0wXHmFMgIf31zdYhgJ/aQ9FeJKlIkPrtZqV/LwtKY9oFL8jFFiR4aOBqyjrTCj
8dmOn5Iaf1xBrg6k8u4yhannAlAxBSWqtLreTNnC9NZmZCtEV4DhiNiEE+aq26Fv3fUkkBvyYR4M
OGGSpX6Rgj6nxAXqZPYGPxkKWag3EIfRFMgXr1S7CnfaSn5IVTYme1wGK3mJSkw5Gh9vrUUl9yHe
XyEKkRJHm4ElULijkEfK/l+OY2RX05pWBbtlOlcqQ7LYNBk2MMeTa71WX85QIAJKcPsGL3K7qnrW
YHYx0wSP8bVpLmep7qX9BcyiK3t5ZcgH1zgs+Gmsjayjxd+VvEBJh3LriCRcf/ZgijliQKFz1RL1
pV1LMg4Z1oT0ZoAmHRd1E+1nxXwQcR9p3WCMgAcyIvthqUbjS+p1kOZviz7jCRfTZc1j/IYeMMfT
ktqHpu53dp8/5I4b75MmHn2InsxxFD72LktBYdhYKyq11c+Rdc31W1+6NdLMhwMYtENfOQWXDIG9
4vKv7Dw5KEXurOTePvEMeP6m/Sgrs3IeVJh+XB3iW53WI2CChQGKdO04pqGv1g5Yg3o5yrMrq+fb
EuWqWr/MRjDu516JN4rLHNDSNvU07w0MZZiZvICJ7Ke8PSmmh6BpDM0VPY0Y+AxkuK4gNzKDbkdo
xEJ9P3mqtb7kFaTdXTNAMoI/RlYUn4HyOKZFvVGNQ2vib2+AGcMb4nE6GGgkvPZ7pCEY0hJrPEwx
+Wwyii9SWebhqXrsxUOwNZkW1m6bII/GdR15ZKU600nunqe0gnnp5veqmdynk/0i34jSxtnFnONJ
PvsUJyImmc29O5yLinnUnPEGB4BzH2RDKd/JImBiiHhxy7iOzHRX7dZdqFrbMJq+Vfqw1fp6n6rW
xCTMe+RUb1kZ4h0fmwVAFyKqWkTCkRcTkzrRgDsVpgghiGiEskz8DLd4DEoipEr8KxQJGT2jUCsK
DVmFEVz3KGWEjMZwTkVOhcSEUz+HHeQ3msUMj58bqu/pFLqXDAR5EcpiIYpYo5L5G23kixlHRn7M
YADwLNxqcfN3PeeHmxgZOTVNsVJoM1E2uQSzJerZgTZ+muGquo/yKSib19gxnsL2IUb5LURGjigN
yxIJL2ibmyitSYxqqHgDd35CwkRMSIo1W/4Z+fyUeB85eyjLo5otr4MFWgcchu53ZU1rzEhAnmFW
CjehCAZSY/WHdpxvUJy/1S4oyIDzi7gG5CxAZFPzHicOUpzWZnAxE8IQMV0sgGGYGnHaeRx/xm26
niay08QbrCdujtMnvpbDTnlW9OI9GHub3ESPqBFxxchbiVX0L7XR4L3laY6RV+Ekn9A4/JyjCdih
0NjXkfGjM2KGfswJ5N2Krl1ABykpZE5kSYEHW+xUVO/kjAqeMcWe9JioPIl70lNX8iEhb/qNmp2I
AeAOLKSc8t4lOShBCdLO7XJmW3x+o7O8umgZeRSaTHFLGqC6DlnOmsd5cR/lhgR9WfKH6d1viye6
LZ3NE6QjkcDjfM3eGph1JnbTuJcaSp7I9eQ+hG7Q+0TlvERzVq1BgAcoQoN8Q8Qv8g3mYdhIDxjU
cl81o1fFZGucqNbnUusv9sRkPUf1wxi62Idqc9s42Ar+vlE0vvKlDdXWeSwb7HcNdC1fF2aE5Zld
Omrhpu3NU0VU8wbFbxphtBQf/FbxlmOaqgC8jJOs56uI1ExUUOu262HfR+2ykzOcUaPQsNRk1yrK
taQ0wvfO93RCbBt7WH+WC3ViqH25UjC6bJfqi0kOp/bApTsQAf1z4Hmzm6P+VZbFZMf8YcGmC/PQ
XwesvFbYrMTEuZau27r5xRDl0atYiKuCC0pUIqIk4lRmsigVERBTpNDDiuOlR6Bt4QFm2U1A0o1y
llO8VO0YIVYJ2jewfGiQqWqFeVWhjmyGqbz4uhDBHKgeiZEjbiXEhSJliH/45MTR/vZqLKzDuAVB
DosByV9tSXZB1bssjGpJTu1i67M3ofJoOvNHIRkLx/CsNewSVWLguAUN8SVgtFLdAzNL1lVzdhur
41OuoN+TV5m8tjPFG/c2KQVdpr/OgHpckpYo98KaDY6zTtrOWlljCTESb0kp4ki62Sh9VhLSGNKr
+BJrczf8yRn2mxaBDw9WF4oCGGbA9L8Go0HfSJPBquMNOX7BSnMGX8lvDUjLbZP3J5nl1wD/KZPg
BsHERHlMfQETGg2ueBxethzc4uRHkbsjGB3svhZICUl9l+kr9cw/RWGw1IG2Mvd8xEgOMg8WjOex
fhE3GAZJ0OGG9gGerT+6+ufff6zaV3OXoRkqWwBAjeTiOZr5ZXBTJC6ENgdPT80EgPG2gizTfDSt
CQOM6KXl/ZgwMHz9NsakOhr9Sdf77R8O4zciuTgODL+aiE12XYYcv55eXuQycF2o2aVXJU+vcZLg
NR2jb2XcXLA4cuIQ5mw5CddEI9WjV/B6Tg9mukOYRuvR0gjCJNBbDPHldy+TdjB091lxbbBG0U9J
HwEY8j1X8WNk29jWnoLUYcG4rvXxVSLRlJnutgkDxhzVPamkuB54L4QQkecAiZ7xZlamleGpN51L
X4fe4SQRj+Gwj5NuvgmpfuO4KU4d06h4VjGk0HdNymitFouQAC2Yn3qNPKOmIM8rcRR+goeRvBxk
sZ7U3LdGHk21BjNXsrK8Ef5dZ281a36ecuPJDV8LSwnXsmIcSsLByiK5n5Qi3I+NSzPBgVGNPqNa
YtpTGq8TD8vLrcUpdllLfSXJh5oyrYvJpLEUve6kIQRCAUIAcDzf1yOFFGfto1SUyTKgn6doC/oP
4brrMOETu1hkIz4bM4Q56gcWnCvsrNuCNnVU25r4XqE1Rvq9ldOQJGhxFc/4n8XzGl2FtXOu9InW
Sz5fqzh8JDX6NSvMO/lIk2VTXA1vc6n9EM9TuosPVEvyZcvVg5zUeaxmwwm+4ER5pwQOs3zn0ulI
mFwYEcoD1gebu6wFxD1JCsJluSSvMrUmnAyaThWQRoHH/CB3DfKvJfZVYjaEDzV7hIhlN8Y3UvUl
h1bysFtSPxJYB/5Y0m+3BIDK4+ud8A2GKg8kbgNista6YAn/cN18NYvyIOXis0zD1T2HC+fLM2bs
VDSHOlFw8q1yZ0hC0UB9O1NUE96BVlLH4LSNoIZox9lLH6AzoKuei3KjZX9KtDR+s4qKw9EdVQUw
gamWbdGvV/EYq44XCsGNZ2s/ey+MdhdVdiVa4IA9/25cmFNqE7LhFMPi2qzmeVsXob2xAvvM/SE7
GgHMkjBgLNlB8EE71FG2TofAZGEYmfzg0F7LyRHM9O9tQgfL3v2KKRPNj6h/GRy5zTRdupuhVt11
DbwVeJSQOFSwfDF+A08StZ9s1pSAQawT9HcmdHzKXTHWGvHqW6Hu62q5BoABUFj8Zvn0dhmOuvlJ
bQJUZOJGEyZWLbbU6KMt90eKYWgVe8OWLOtoXQsrj2i3kyQVqQafbTHdc6WfLqOqzsCG4LzJMrwU
VaKmA6tvAhe1V8o0zhYRBgvDrfCC+ZbgTknUkqlN44z4tV1ImWlitEXiYFQQdrgPr+QbJGeECCTu
g5J2YiryVYqXY5Ngd0NbjZkeFeaqYpmfKepmMmgbpAqeQHaEJAFHIonBoqMJx2S8Vpp6u8zdcTSZ
S9Qt9lMxR5H32WIwbxYQeiCJ2WbK0JSSSzVM7avOtF4NPFZ+KhwObRIessjTt9DQUa9bA+HIpb2s
Q537RBc9hfZuNPkkZQc7ldoGo96bFIfnqKKumjw+N+FkgUPe6mzY70d+2UreCZaZSX2JiJ77C4o8
O/k0xbo5HSAMW6AizMiXyCkptwir+ZgYI5sBAWXK6dQHbXkMdRo48WnRLwNf45P2Jd9Dxk1LmNOs
HJR4jkDF9WgzyCoc2klZmbTz64D73UY9Sw2JZmNImoxyPSbxWghRG1HCZR2ANyL82HTmsF1Uw36W
pSColJBzFAqAuCumzsxIWKn/RRUR6VEfxDxAkzKAb/e4oletk9DKqfVdqMQkyA3VysDfRvICsmLH
me9DQGRHzYIrh8BrZQSoCIQ5UmI6OkS5XEFAZDSdlFkhBRpLBi4LI3P5Yrt2YD88Ce2ONx0tQRkx
f8r+KlbwuxNDJdtPcVNjn5n6LaWRwYogKaL7y9pJbFbgZuFewtcK5h65Bap8JeH/zZed1tXEInKL
lQ88O+puK7rqtSXaDylLkTtohWQrtDQAvL3S1XdF55A4wEMtneJDVwfDoS/rBy9KTfE4Aq7aJNDv
OmbsnancJC2rclmBKS7sEhzrK8iI3OCj5phYDp+aln7kICy3l0S/BYa9m84n9tSXdFclp7IWvgC7
ATAyO/PFHQOWjStMLN7Fq1dp0NDXJLtIzKzDcq62vef3JBncVHCmdDXchGNN5Do+TOj+PHJlyVoE
ta+UNZ28GHVeljAhCpko6V4AwUU45pg8mbMwO0hyrRwwJPQ7dKjAITXvidHTgfhxlKCJd1eVWHqd
Iki3beW9ysdAL4weecwGReRQ4toiTqYDz9LZOOLzpt3bWOZXo6fw67AflPA5NVo9uXAAKkdl4gAl
xLh1lIwbhdHCmmwNLn5Gk3jeGSVHRnbxfbiCZBpPjLun0L5SF+fWS7qzaRWfcksg0896KvTQbVRa
UKAcQB7lSx9FtFIMJnSPHWWnqWF5KDG0ybNrNBrt1Pbn9m0IwGg1b7EA7OLne5kwI8qzVjZ28ooB
+cKej/nGytaJcBsVbe9aJHLLOQ6ysm+GmSw7vbbe+mXI/oC90MTS+NfGSGNdbHi0eK5re0yqf33m
GQVmDb1AEyfB/oUJFAZluaw8pIVLHqMpHjl6FlxRpYT4OuXndEl9d5DPmVmkXgUbbmUlW7LSBJ0n
NqeSollykwYqem3H7TP0R+zZ7Y2kMYs7d4NVczNH1ZWc/LoppIPF5f7oaTRmbcxVUD7JC62IHohw
99ZifsTou0PSpW8uFb4zkBZfwLFP3GYjPxVHacn0mCBGi7pIvt2O+JwVN9tp0xRcuoLCYOLkhZsy
rauNBtFXH2FRmPoLJjnt6uKfmSwenQtGU628nrTxAXrokxe7T7JwMgSFpeZee6lj5QhlYlrrWyNq
L7oEjKgo33rMYY4e7VH7HnrUxgxolZ3OQAArw0p6RMQjSrwb5qh8C2PAV3IH+t9fOmmsTKj1ecB6
WY3U3dHQvHKNoD3DERUrFweIiO1B0o1RKdmpopdlOjX6pWV093+o2n7rpTllYMEwwLEohLyvUXfY
To0Mha0DeQtepixK9Sx+cBB+i55PnjtEI30f1Pld6albgz45jbweBhvMxeOAWSkBQX/wF/w+VNIM
EeqMagI9mE2x9euZ7EZeuAx5qfuh2GpYdvJtSb9rSvNyYf2Lcl++bfJck29x5bETkOeXvKTDJfrQ
J+uq7Fr32TXWv97wMG6Q6+EmL3//bv6mqKB1dNBz6Lqlayakki8i7KBwYlUZB8NnG4XSUHStSIk6
1ocV2PhwD+gIDrKYHXhWfz93YkAhg81EsaV35r3eE58g4MSy/aqW4QThgHwLOVJlPOzk6F8t0XJa
QCM6b7ytzOIpyJn7ivUQ+9lu8/evSfv9DDHFqWHrBtsM07S+TFs6Tyl628qdywo7zXjGR5p9ltE/
1hg7wgZEUIIYy7eFtRsnnhadZp7ToGFtI/LOlVl/arlj+39/ZIZ4N3+ZA9Giq6QccXq4JlO8L/oV
JyuLIUpH0OJB+WSyV1tmfP6eKzfk1ZYZ0XTTsflHcRmvZMGaJCxiUqGX4JNZRrr2ogQDyMl4yNkn
77JPUYDJe5EcDEltXuW0d2OUGBvpSJPPEjk11yyVZwlp0K2Ix/7710av8ls/xciHboopvBh0kQXx
6yUQZuHcw+9kPjln9nWQNKz4yvEACAgpAnhxfaQydFhJEXmiR2ZC9isq7dasiMQ4huQrP4zTk+2U
T27neaeyn7r7RkdhPJQ9zDLMWPK/wnFAzTjiRcLMiQP1e17CwNHglVXNjMtrqxLLSOywdVSPGECc
G8fGl1vb3ruSDds+Cuz7DG5dq007z07njXk9s5Pa8lYlmLm4yrTc3kMLKrckRNwPjG445oDgnMmz
1sOgNGtTCZdDS4+xaANIaXI24Huw2GEv8lha1+zj2Z4SY7GfAsfPZk17BOTiaaTRtzjr9x0OK88U
E3K1865sNu5BFARXgGOQSCoJQ65a+alZw51pF+EuqONTo3Illk7i+LhCGn22QLrWyQHQ5HWML9HX
shLjiWLNa0p61a/7LXs6nxBZJSUGF4MpdfsuVZVjo2T7RnfIDHjO3XnXMT2NvfvYbGDMZ2sEkVtN
WW7TNr3uGKRpfkDwMhLCdRwWP41w2rpm/7nQyZsTebEeo+YowsKvg+VK1E9XUR6T0L2N+o0zcmoa
BNYxnSBzTPENh8VlGR1wS+3CeJ2hO0Jk3N0VGKnWlTatIvIkiEJEIqhcFSLaNc72MTAh218aneaP
ACn4VnM2H3PlHcxqDX9y3bbZd7e21VXFACN2rW8s37eRU7wgnEDePz8ZabWy6bgJiMkf2lxfJ5pG
ef0ydThbYxekbwiQvLKIo3Wum5P+CRrvRp1sivvqHE2YKFyNC3HPoa4AI6ajT5TrurB/1slwbZAM
2i9rkM8sM1NzdT0n1171bSSEa43f7yYA4muEvY+tTLyPWfg8dDhbbRASFAyLi3tAGz6dsWLffOVg
AdYXHJM18emevjdTeLZRHB8WeF6lqfFuDm/8xab0OH2Lp7TZ5Sel9EgMCH2e+m5z07HRd2fjZu5E
JBiBSWoHvl/Z8xZHGwddVYAhpOBXavZ8s3Ts0zQg1t4UM+9zvOuwhjUa9ycWV+zR7VMLvjTll5e1
+WbVRJEDqwWmugnKnwPGcJEkCc8Igp53XmCTT6HOitUaHyYTy3MKBczRhkMFP1boyB0yuLpourX1
bp951jOx3mgWshOH9Tqn/b3Fq82CDBfHOUtm9K7W82xF35TWpJt19+Xo2oCRcOqXw6mYGoaaws6Y
txWcH5TJxPWkrbmfbDoAvbup2W1M7nKM8nGr4QVk167vVDI7RgCaah58y0j7YyU3HtkJb3Ssoysr
ZVBZD9G+DLR138S+h99mLreIgK6sDDF85t2FunrI3bOizAA1A+wu31CJrU2rvE9JwyZJ7VU1lauk
Ck8FXXiA7k3YOaboRlfaM2CTW7ItXy0s/iHy2GFiY2bmxXFCyB4UBaEZ7F/L9rpTBiQld3EQ3BRA
bCpym+p6W8bqVeQaYO3Tu6WMXiY7OHtFv4lV1bc9zDH0oqZ74kbi85BnyhqgvUWSy7Y98niYKI25
CbvzrO+V9M5r4u9ppb15MYlhptrdj5VHXNMVWe4bFWiYXj6U2jYzko02vBjRhxY9nQpCGOO+3ega
oovM9NWH2LXvitC/1YcfHPoESrQymJY99eZTUAB1dz5Lc/QL5hVZuF+6al31uP4Mh7LB2FRXDPd9
8Kgr97qL27WnP6gGCPSbYL7Xm3e1OqvNhBTpJlS45Lv5wMZmW0VopSzI93N2R8rWOoFubAfhemRY
5NHfU6oEfbnxlgTIVfPQ08AXPfjICUufCnNzBBJRnALvhI2+xfMdEN8woY6bK0IuSdwiin6tddXt
1B4bLuiKrApHI9wGsWQ6vOEwIQW5O7VmuPWjySO/7eTyCbnQg8YOY1aFzM+8W4x3HGz7aWjuLWjg
Ld7YmYMbzeqkmCROiuUa2jxFG65cpdwV4SfcFkZZV8DAfW1A/N90vgcdxHVeTRINCNigNwNKbOko
yFICJ29aEv4Gq11p1NmL7gC/Rh+BR6iBIqcG5yi4pond11qdrvT0Kpl3qsBmutW5NyExg4nCl8HQ
5G2o9KsJAIPBxATnLBUH70GTHqdpV4vwmwhwzOhkLnzXh5zhGE9xc5cEE1R83T00Zbar2VMr2uIn
LqnJEXAk1lUr9HLmylIOTqHe69ZLwvKFwIDVOBzUGCtS8FnWJ0/cSQIeoaRMOu7PCRy3ftTwJdem
EIyjvzLiVUf2V2PZ771hH1q3PLGJWanNs4bXgMntCjauBiNuRGtpLzhQXzo4DRBijQAsVqwenOnT
onuO9GVjLbRomvsSexSjwkZQto89h6iFZbjqcoKIVDqzsr03WborKDsmenTUpptZK55CdX7AUUj9
rbBQtJqjNWAAx5mBhpBrjJlDhsmm2Ss1zjrXINAAY0WZ9lsjrXdaE5N3Tq6m2+5yZd9rw2u34JbX
HYyoRTWeAjW7VQ393WbepxrVvplNHs6ZD9cfjz/qeO8UlFxHhpMce/NcRen71JIhlkMbX8P2fIYk
EAGQ0QDX+0TG/DTVCKIaYRamzuvpnZfRK5+ctD9qk71W9PRhiZlndchxoYCf9ec8yX1buV8wrZAD
dQPh0vSruHkwtfDckLDOsMP8WWpkT0XBTBnPybyAuhpUZ2+UyX0/Xvca/DjjabB/VkNx0sFaZdSo
OvD/AYxJZ1LX2Agnq2NbvPQFRI2BwU+BHzmH1kcPlJY/jEHbBrP92ri2T3yKwekKbj1N78LhFnr7
yWWhCa98z7r6jC2FDW+2LZGR5IZ3JscpcAlNsjYp9zNPBPScUNRdA6/a2bz1aQAwjcg3hRkqQQRP
qdtdlToVCMrot7pz3+qgP9pLGZ/sdjgO4cyENnJPekalQ9W0MOURLLVQu2cBTzZZpr4uKOiRhFK2
kZ/c3yUm+bvFdvRSciC0eF43YGNohbW3LgOXgnZtnZik/gVxZCAa9PPGVn+gDESg1QfHCY7mMYQm
fQSo7oC3K5qrsXMxZjljcapsVjRRlMOPLrQY0U9Y73UlUB4ad1qgzPUTlO8mfLRtvB4GURq+/Kqd
KeOti4d3yOewJRJEZ6KVFTyL+NHA8ogGK6ZlK/8ZlaV6qow5B8UhvjmZP+y4HHxidLttnS/pI5E5
PIDdKTt6daijMNAMOJZ2edUGrsgDPZFEXjzPhZcduXiZSYx5/qyOfQcMvoJbGRBMBulSWU+DZYOz
weAtv6XRWsKmu7bYyV9A9AfGn2Bx9uO05M9Owg2tVYjgk181xMq3HGmv5Ve9BOU2WBn6Vt1Ot40R
vBBTuiHRiH2wGZQCYLNmyDHuEyzRdfA6B/Nbq3L0BTShSX0mDRG88ENm5/dJvOhcDopfzEj3emfe
M3iGSkbIxEDBPwCLGLP35ErT6ruIeF+i1UmEGbKMR9awHVvrWGod/PnGNwfjwXUWY7WdTHZJjMW/
EdtiMRqPX8b2J5qtozoVD5EbgMzuuZNCQ0RJ+zkno+MjeICNoSw7U1k+oJauxX+0pl6nFcPN0R22
QJQwN1Swe+dNrM2wsiqi1xuyE8JsH436uAVUi50qJ3cZHLM7a7f4BX3Yltu4VJnnR+GTZ7TbXm83
RePuYye4r1udgOVkOQ7lbdBPI7EvKX0wXvQkDHfd0h9nPf8eqdugX+ytUKdFbbvO1L5auyXWKZVS
T2dWW6HSjDBwj6VG5uS4bhKozytkuNFxwE3Mhil8dSIH/2yD5t9sY78YuwHh23Izp8kr95yjNxZ3
Rk7aGENDXMqNh3yLe1TBVBIgd4cOKja525ZldLbQy6uEO8ZDyxitsq9ZgyDZY1fWjy4rd6VPjmr0
YuMJxZ9oEouWTu+9ytbHSMnycm91En0dpT6XXsdpUS67TjV8s0UB2eitDw6CVIll2tbsqHxKeEgo
qw6+JFgU96OgPPBqIllIIouy+yR3r1VIAhBRnlPcFvWItJd0rlG3r0CH+vNI+o0VrRy1ezDrc+T8
rPilYWV+sJ5agSHGZuXA++6eiiKHOwgjMk+V3RQykBizeuMo8V7XjXXXsSRN53ziSJZnK2Ljr9Yf
egM4uHGSgFT7O29shlU087w1TC7oEMD/OomYefNAM/v0hox6FgpBThamUX0TdrsNWtyzQuSnl2wg
fG3QKpAfTmAh6ZFeupqAeCzt/TKHV4Zgmk519OQAKJ+r9khGSbgGPKztqmcjU8wjCTIFmRw3MX68
VQxEOtW9awW6zKpGR3iNWuTc13eGTe6Vhb35Yu2lyZCLAVu3F+YAmV9Xun0CMRNjB8Zv2GlEN2pE
OyhVHh0cHf2OXmTznvGsTifpo129LzulnA9e53TciiA960C603K+lvrVpUJFr9jLiwRIZuRsrYLQ
MDdN4Y7X+OGOMwgGUnKawHdSXb1BEmuDNm2DV5zmCTx7JTypsGMtKqp4lwnJQG5Y9fXY5wR7uiIA
EbsFTBWs/kcD7RUMVsCg7Rw8LIjZd6FW1fs6b07zXAenenBOGiNYejb2Z4ybjF1Xq2Dsepfndl8n
2K0FF1CbhxXj33I/uKYF1d/5L+rOozlyJb2ivwgTMAm3LV+som+ySW4QbEOYhPfAr9fJ5ChGMREK
SUstRjF689hNFoE037333J9w4bMHuil52c3+IXDCvzKxLgPRfzzdnM+JcztXo2BbTKV4nCzOQcPo
jCdtXKaixzm2ZXzRn+lgHzICnHXhUGoMTuTYzOuCPZreSxMIzqbuV3vPOvZYBfu5Dqvtt2ldJ+aB
AJwoO1u3XBsqMgvGZ9kFjzSu/oEnViNt4HxUZYRrXFKxxUOqP8oac/Z+YdJSYSnxQCo6S0XPUDC9
6DiKHoRqBRR+sZkCEkypeDgJ/58g4kB6d2DiDRjyXBAdZgnfX1HxMjQemF1PuBzzIVntKHt7n0bB
MWXtzqNNrd44uN0eLqlKNEgKfVdVpqxH87S2ooAlC155xZhI84LXUI6XMXROuYOvVFNDzCbcVx1/
U4A7X2c6iIvj23XggeJy1FBGkRBiTJtXoJ/nODS6PX3RE8nk4EWbmvTQnoJhVlo7AJiuNC0da+W0
cwxLvHduYp90tlt/On4f/bVhxF5mS3ybm7XA5xnzXz+buBeCp5Epf5z+y7XKq8vA/jUo1D85RRPb
IEEx1cNx/SfbsAWRMsa9/r4yGwSzGc+3bu/y4CHs50GI6Mr1Sn/AONVgH9F+pFgYx9RuH9mfGKp/
K7b6X0kswh1rgMtVt1nqFnKCJQ0LHJ1MKqqQoqBji9tpzAKsknJXe/nPPiLz3xTd46jCqVoqhCh9
mhKCo+l0doc4Pc7z776BP2hhYPlOh5ibRS1h0nLPerKpRJnawvxlg0eUQgrFRXg0xMT5WRkPqI18
t4vuqBVcn6QaCovJsC7dtmHJSzjLGx/L8A7hj0i7bz5ERaCtsEa75DuEkpllygCCI9WhFqY0yIU3
nT7uoP6v3XrJQuKs+p9IxY9KiVlRHNz91DGXdX3yvGy9VRqP/hH1rJaqupB/xzzq9UkrAfHcPDOJ
8LSIDjPmz5ix+utPLHbC9jilzV4beLXIp6ftMdkHZ1zyb4euliC19Yfyqd3SdlxiAFLrmJXWoAEo
ciFuGA/6qOlbw+KaVocG0XH31TAY0Wsnsf64daYg8tdTXKg+HuEBNjQ9PJThQb82BlgLNlSTsJ7i
s0RgqTbdaHD3G4rrPNgzrQPoU1rs0Iaq71yOsX55UVoy8IIFHXbBUaUhyjYzuC4y9oZMoKyOWS3s
HWRl3ttGnHUivDbhOcYx0iDNVVhwGPR0OPnnJKeeVanfU8UjxPkLlSUop0PhTDQkT9ZVxz6jAeGn
BA9AxUS6rYOCEwQb3653nRc3bVkB1XSdSTQAQ8R1bTLkTgwrvFruGee32pmuJbGZy1LjcoVNwEm0
A23wFuPpbzYGXeo+DyDW9tFihGMcv21inl1vkxgswM8u7eqdNqZp2cozK9WccJwMkirAb4JYntK2
sHlgeG5b7hhH/XuYByT5Nv2hFwcvVMe6gTl1a/DUmeVpSdo/Xc+dWKTM9GzatlQksB2RBpVbq54L
is6q/pA38QVwLHk5Ej1b2wlP+teTM6NjJcLX+70JO3ZHux7INv1uuzVn9hlwixMzPg2RvmMZG+gp
MTW+Xf3Y1qxFtgIVry3VaTnL9LdUrzUtOZOpTE5aDArn7s8Asm+r9H+oOT/Mwf0RpJBtuoKjsDK4
SH9cNoacCfssmK8V7B1kXIcThD8ToQTZDmenEu/LBf+8WQDJEIS8lO73vWiqJJ/BThz0VbvP8oGz
sZV2m4SW5KzH4qMXedG2dOJ1fnfUD3zbsO/TcKL/9CglQuqOcoTK4uFWHJkg29n4J67E+xR7xjaX
4a0WU7JseYJOTZ1pV/2ynPWuLup3iEX7JGzfqgR3eGqjNLpWdomk80wDbQIsBfBBF1Obbtb1ucH5
8h0gaIqECy/lUsqg/899abDPNkdO/QyZAOo26jgz5tlwaDn7DbF965cOaoMtPoaYVst0KBAH6qnG
RqHyZT1hIcoOfbqmlCdTBZC0kV8/5pnNmSsiNgtN7E5bVxIE293g1+a2z/11H0h6udKG9lM8BoBN
OMSxZfvefC+8ca9DkmPuQQrB2rxxfDc4BE1N76di1MqyAN3ne8TaeITx3670CiXo1EDoEQzkbhmb
q452KFPrERXxvVYHecWTy1OMovNofU3+SzO2jBha9zcMbZ8nYfhoA2rDPM8+CN7ojcAmxlQZWZFe
3HZjLTSHi5A2bzfx9pbnxAeo+YwdKwg5k5zdIxUtSCfqB9Gvv34JTYPuZmnfa3+GsRzxQ53CuIIF
qWTOYhR0p8SuiXqhOqdwR2Upj3greCxn4vGUOX9SlHdse5l+Bx0ci87zuDhoyLY5hozded34PH9p
gU6LwHqz0Eue/r3YpDz2Ttvc6N8/9OA/hmW734dfbd6A1Qvd4r30JuOsT429YvnbpMGwdvh3+gfR
sqzaDMFtnmt8y9h5qWD03GspFKV7jV4G1anXMPqGoVnddl2z0c6hLEqIGJWM8Cic1cu/3pBM6Z3q
OLzRL0liu1hbyFHxaZNUDyzgEyWaTaVEbG34lB75POMRReUprdKfAy2qB4EnTC8jUrrsXolxNFKk
ZhUq+V6kHDzI02ICeFQtl35V88AXHGpiDJbfoCj9cGobRF52MU1DOTU87UkfKbXtbyrjt9QdvvQ2
o1edrA8fTWzA37sPDo8eBUsCN2Kb+vbh0AGTZTFjLrGh+8I7ZNSs6GRP6qRvCtiodzX9G9S+WIps
f5WARL6BG1Qtssh7d5zSn/61GfdRsFu6dDxmLdNWv6VMS4V3HOVF8eQHGUWKQAnar0PIKF5ltZUn
y03FdeHKxC0ff1RXrtlBVOJWrZG+ajVuQKAZIuNrtYkSk+ymjLMbyfgh8vL3UZVrwZ/aNNZSnvRn
Ba1kUQzXs37RR2ZorJu4BEntlRCGBbJ4KbHOK+ewtke1M/d24MjRP4PKFV260zK8aO+NNjHlFdM3
r3XvrcSlIEvF6jXyxszID1L2frDqyT8BKNgFjnGZqL5bSPbrpc1VhjadLtS7S06v69a+lyqxPSjv
TACAf4OZ8I9PDd/e9AusOkRtEiA4U5JvZz71g96d13ZgUgy/MSXV3fusNaKwQ0Ki7Pv4YjvO/8ZZ
v2GYweq9/Zt6TFLhUfrqGNnZUpy7LA+qTemIcqufjG8AjYVlNXFC1in1AXv0wV9Nf3rIumSvU87K
xL2OnHbomHrqQJyKajevkhGNsqA5c0ZCv4iOBiGObbpENIcTaVOeGn1cCHBAKGfrTPlMOuYv/KTR
jSu8s+vOP7o16zkO8G16Ufdz4dZtDypmhImysA0McPFR2I19HKluISP12+md/tGfIpVQY5WMVTdM
GcR3gBP2oUVCYrIhzHojzd28pToloT8Q+vquDGuYM8m3dRqmk62Kh2tlr8UOeE0F/Z6W8v/pzJ5+
0DTmQTtQQpvsX+HH6yaec8W2Io0CihnQBtpWO/zVRrEhUfnZCGusQ6XOsXHMB89nepq5CVJB610X
6d/qEuzKtI9dXV3lYtIbnXm7Ttnt1Y/s9DVJHaoE9UPZ9+yEceP/cEFmHP2o/6YEinB4HTswe2pP
Uy+J9j3pU1IZ/xBrxRpmtVCGxYd+MvTRQH8I+qDdq1ubftOWyn0KaJrQBnO9JTDVU6znb5s78J4v
r67e9P8SLUzhl1wibDQwV9Mu2utFrVWTzjVQO4HJtaWdd2bo3TR+/2xaCZ0Ngavt8G1p4i9phy+j
4hi6uMpDFg3HaYKTVkRZd0AI0Ag53V/8vYKpE1wwiEM15OvFMO1rMyzlQdu9xhZZ3FYfFtCr7/MD
bdQBk4MeFGu2POh7QCiFu52akuYo9QbqNTzzi3Tf0EegeGldOtwaXdThfyY5BdfkygXv6mXFHchX
fixlNRF29hq5SFKep/L1g5ludcp/srxH/PhvleyvzAG+AxDIjW8UThwjQMN5YNKopVaHfmh/6TfF
LqanfKZuxmp83lPOYtpTpuJX4QpFqeqdv/pcpZcdfY7Ieg8UWNnfVXCANwsCuXJRaXPfunTgNODx
6UCpdqe7pIHxGpWEkXmRtY2zH1UA12wu+l6rH3i9gZVVDNqw3keu+ZqGim/0qr9oWlFR5xhINuzq
7wVhwq8X0S/00syGvWnV8yNrrrtMYI/SKY7R6JBdyLDTpJ35c4qCL71rEEkzNoWFjhEYIOVVIFs7
XenLeqCW+APUIP7Nvg8fkEFiMinaCWoW9EHV623q9U888vUmN75ahS1RHRf697hIr9/HZBLH5cJJ
xdjqS35E+YA+V+jPLp0OQzU8+srPOFBhtDNLRlhQ+/WDoe1+ijdsS0wFyfKmS6NiMqYnkH+PmoBt
5525AXB30T/qZAQ/nDx79ZIuASiJeqb/rirLzZuBmuRtqzKj35VLak0ce/OrNSgjAhH5vfTrB6AJ
Y06umb/xqpOrlkHDMDJ4eeLNyC7GZDY3esV055zwc3rMVtM+RGBJOXlhl9A5ZsHCqZYK/ctS/yVT
d4E5pEGxLrbphObVipiG4lUV/fKtmDb2a7SO79iuXliGJa+YQ8gvBpK3uHnKs+nRXajc4/oouQwQ
LCIKUMbcFlulVumfNjZodS1xSeMNZu2NZodO5AbFrhDwPO0MCzsk8ihmy6aHGQDCuomqeTkY4/PI
9YkpLt0ivTtSCDPWP+Kxbi5RYCnwLSR3ffTgRsm9Zeg2VaqFGI6aeh3XD73+/jK3pvWp5YISSGif
QdK9RfW+CBeG4aWAXt2Lv/Eq35s8sp7S6Qh7f/y+RcGOfZzXDOijhzdVIXwmXEpc8wg+ylZ0bKxQ
R10ODh7GKWT5yKFEwE73/lr0hwSEfdK/U7qMq8Fba1TufmeqBjdqlmkwrZ80h4CrwnRxc4ar+pfl
GdhlrK7mps46rSNMQ8addAyDeyn8W73fklzk2q9d3cTBJ5Fv29X5Aar7Jensr8R0abjg4dJ3Zp8W
iP2QYi3Qy0fl28XeT1YKPzjQy4CfgkhujJpo0PbOnMeQ9aMr+IWA4EYPqNknPWhtqhFwbtDY2XnF
NiK/t6ky9hhn35dEXf36NSktd19Y6TEZ+ZPjgZEPrV8XfR7zg/EmCBntu3g4Zs7lJ8MpcHiP3VPW
+8+MqfhouAPl0RDd98ry1cj6FDojKWcEKlBn3ZmGOhpC5VtXRsXOybEn2ZI4ZOmsHrRjKkedqWXW
nAxHi/Kfg09N/M6DwuTiK2BhG/JDSxntNCGZOsFItwtpNdRWr9jbfveQ0/l7QDj+NGbhHzqbSX/p
nyiRxdY+Zb+iKJp2hLHffbc9uaVd3Ix4YIYGNJA0JJ1nLQ19Jv2xPctdkEU7lNL7uCLJB4X/mMgM
ebbYmm1G9yxIzGNGWTp3Kph2lhiGXbNs12yYMAT47SYiE7A0MJgbrGJeKW/slhlwPoxo1qQoBkPG
tMyR33OC+BIsGaQPkB1PQez5Z9r4/k7TEmEAgF8ydekliYONXDoIRgOFZn6wpxoGEcuhfJm2+Hgb
lURhetAeNlyTLQMpClXr61gphpWsH7oirKmSq4N9Fu+HyexvI6faVG7k4vuAHRraBRd/pktz2dus
BStDx4VlMpnvgmROTta5aZtit6zGjVfxVI+J88z7EHdffVr+TlrektGaxcWZxEM/N29rZJr7caI+
QP+fmglM1dWswrZRHSi4e2DCxMB6cL7WBY8hzUc7x5ibc+Sbh6Kz8NnhVPUGf0CM5lfbFURp+WRK
MsQT1I7YHs4zTTrwUqljDdwHTwTPdJH6ZIeXeEOX/aEfp59NV1xLl+GQTVvprrONN/CP0LpcCMEt
wabED4aPIGw+w7irD61fYm/KOeutxO1sVXfaZEN+6kKbijNkKVQ3Rg4OvhMFtA4XEFcBzhBGzPYD
DZQr+McEg2+0cLKEe+Mb3jaYIQxm6j6H/PQZ+/EjkriqBcZQD2fxmezLH2JruzwEftDK9tIGSboP
cSVv+2qChdzlr808jNwXsnkT9ZekGJkXDiFysws4uT9SpDQDysm4Z8PSFvKUtOrrmtRRGgkl8mN/
4IsLbK8GBvCQcM885e9cNtzjOrSvBnPWdQLS0lZvAknngE/vgO2OQVf47MR/fMwUUDwd7IPBfPGn
Lnwd7M+wAc4/h84hidNfqTnbtykJHXuNkrvXtFzXS0S6qiN7AI6L0Rb1Zjvqql2O0QkmAy4uErkd
t9E5gagKvc6m6sdPngdUAIA6hFj9kU/fss0d7rJwhzL/OlitDw3WROdzqrMALPrQkXCeWmvcLI01
3lqgISZCDTKD854l5CVCUV79WrzNzHAu5ajmQh0SCcA+IMVR9jvMaVETRU+RmTPdD+vkH1JOURhC
uHJM1WdR2/HWbhjjmRJhOam+pD/n5GOHM7Ox7DI3Iz9GukjcmyS0DLW2cduE30EXO/iaTaRuBVVR
4maM6Z4epXmt6HnFzunumWLY+84dXqO5odrUA61EqHwPzSm6BsyIROI358mvXxjFHR2B9dZzSbkU
ke2RUEzi4xBM3W3GjN7onOXG84seTxjKvcm046YNVMEeTyGLGx4LaLQpTPuFZ/lQhCMuHpcPog5p
teyMgnCZuhn5jfhOmf4T8/jw7e7+N+rkv/2//zvC5I//mVT5/wpCiSv/v4dQbte/v5N/g1DyBd8Q
Siv4R+CZJmmK0BaBKbzwPyGUlv0PrlDkLIh9OBYem/8CobT+YdL9FfhAI2CzC0Wu7GiCg08pgn+4
wg6t0HL5MtcV/v8FQgktRNn0/6uNHwN/oMMeBIcdUBz/FjBYq5lvLaOWvUnGauPjWrPo6LlMHVp5
X2M+7rKaOivsFnQSPFbdz4LBwdZMx3VfO0O6Ja/P3KRShWiBOMccITdQwl5tq5Bn7gT7Oimee4NQ
9JqkIVHep8wkAeya5Zt8wn712x0qCzcXw7ZCXkzoSX4fQ/tuUOpkYF/ivkRu5iw1VoG78bClcS23
f7TtQpRIUoOUb5yBzq8qMD+HmL4oR9DPCx0rTSA2DhY8FxBrI0POMtgMTno/ton7pA5Rsc0gJMF8
vjOivN0uM/AvqoAo2R3v/bWaQKulNyVWfbQhCaMNqzcEyksuGUP7YB2PXjdAc4h6WN91d+fX1MTl
6aUQ9sqK3iNl5x40Czb6JcShZEaEaaG5Y/XDyLzpZ+ctlsEudumcCNwvG572zVDnPyOr+uOFjOLX
LvnquuKN27F9nJbV29rZCTxTuIvt4t4nRLNp3PAWGYOIRTDuo74Fkku61KT8J3dDXJFUK4YLeJHG
Wn9lufHTQU5HWOpgFcw3HZ1moU3ICY7bGyVAp0gcZPk3ySZ8kRaz5oXOqaTDj+uExJ+4Y2JfLndp
ZZ2jKbuhbR2nYTm8dDI+UavwIejMCL1P3gSX84Q8LG2bX4o55LCUdbtwAXvdhwkAhXIB2xS8B4I9
oZIMZvuYwndaQae2+JAOBXzVYy6t5zSVGBmkPe+ivPyFmJVuvNJ6yiY1XGI4MjN7pcWajRSuaXcI
o3lXeiy5noS3IHC1Ey/p7osMaakf02Lnp/zQc/jorill6Tmh3tXJTlF4x6Dhpe1wE+M02oaWxCFb
ZTe9hSWNT3i8FNyR4X3Fu6kAyTo1cFlcQMaUg9T7vOKpFMbfyss4l9zgXvkZ22gJMPjxRa4fXrre
mN3SbaOQru8+/oV0d12NoDwP03LG4rxscSqbCH/xOwh0mJJixQxU82nLcb4TacNleVZ+oDsm+f3R
dyesCjVbojOi3XRfqxPfRa44TRSkmVD42dmBm6anZcYNyrv7Vq/cFKDyR2zZ5bZwxHYxaUgUoI7x
wJrmpliDrWnk8U1Fw5blMG0qLYYOkRINDaFO/emp4T9EqGvsz8MZgTG8Do23aQa4Ap6JuWeheFBk
9ita13WM3etAWr2YA/+QLxmeDNUlDFIcODcs9hJYN7x11ZUj/Z+GP2Cv7L37tW4v8VTfNgElxw10
KF9iUiDUZFDPhdRJ7x9gsIbBkEMsEO+2D2obFDeCiXGaMb7vDdK2DEkP65/cTZhWq6bDlMeplfI2
jjOUErrccLJ4hzpdrdtI9I9LhHUBS1dLgSgHY6YndXiFJFrSw6fKv6/eXMDlmK+xWVu3WTbcdMBk
yVDQIOnMNBmYRbSzKFpn036OJuGc0vRHz5oHQ81DFbPk+7RGexEPSP2z22+XIXgew3A4mr4yj6pT
qeFQtTjZJXD6drhJp248ubRK0zsQ4v0ucVVH2QUJWmxXn9NdC4fcXLiW2S1u5shf7im9S2lnXLah
WRxGwYAVfAAeq+kUzYBjhPNZpgCghireZ/N6z1tMUDgKzs5MksU3HI52MGEIdRDOB4qGaw9jGmyV
4XUNmWbl7o/SbxlYF8Hv0WT0Su3wc2RSOhWOp54sYqx+KX5AO10gMBY6y8scTU8MPhSOs7Ku+DJX
fvB+vhF3LVHNSFgPtRveOc7820mzbjPak7mnV1aZN9xNPf5oF7+7t8Z45AbYH8zelRd3tO/mpK2O
MMb/UNXJPBJHFy4kvKnDzPmsIKOtPHMeyi7r1DhOL54b7DIMS0jZgDUbh5gKy2C2FX4R7hgzMTLk
fcdBwqqzMwJ/uM8q7y5aves4WMOJXohHO8EVVRLEtltxldkQ7ClxuTcX4w3bAUV9+Bj3I5btDbPl
PwNQw/O6Nqj71ngIM+LexGVx4trsegg3tqj7c1MRRwJDQPBt8hcIsRxT6zyGGDd5xilcg7/ZgA+S
k/66swuPO+g7z0W5KTkS3o/EX+PECU5GV9/T+tBiGuaSOVrhtsO6n3mMOzNJZsC/n12sXHROSJwL
0QvlbZtBBtExm7Lm3LOizYN1Mxtuvk/S6ORP00fa2QfXQOWaOiaagPbBIKY1nvMMX+rMPbivyMqU
qQJ1tRXeDtpMt340k/1dv8xu+sQsk3N3V8258VM7iXsjKMTBDYMzbQ3Bvm78z4KzOigLfotwyS5U
nF9lNcrTEF7CNF6PxnjJcveu8fPsSM0npNLkXIjxIzO+uJ085ALqwMxsbN9V1rPn9ecSJuomw7I6
pD0IfxG8VkYlN1VubUbicSfLS578emIUUPCsEwgvEf92orLz3SQEhUMyk9d0xX9H8OvZr90flEF5
OHtbxZaK6G+dWcc7wkyyWNqTWNqt01tU3wQ4hNqop1TNrvDzTZhvuJ5e5NpP95HLq5CRxs8C6X6m
vr/3MgJHi2eg2mY0N5fDp90bN/kqt40tabUC873nCsQoxcNbKuqyZBbQLIeAdg3gIqW5L3CYFnNh
nyaH72EG1LuH4JrtwoZaSafdDinJtJJjCZv0lKOZqlLpsrsO5JytKuu3g4DHM60kdsoquotMdp+R
xhIcmCzwuE67ebLOa1J+gpeszkZONAVd+HZMuxLv01AenHQ++es0XheLfHKZQcqvJwzWSd3eDmBo
D3WEjdUdg8/aIfBmSeqMVknT8JQ7Lq8/wLAlaC4rr4AZh+E5FcvNGppUaGPfVaWoonHJeFQeZghk
y22dtCmnOAwpKdvDzpW05hldr1wSTHSDxHEPc2I+IT9/iTnO7+rQ+QhwkB+ZUcrD3GLEYFMFuNlf
Yd2IQ8hUZAt+pTu0yWLcIoQfu7XJfraKiJxUAsF3VWboler1nvPhGHnLPTRjRIDCuo39EPeM2MtV
5pCMGR1RAz0iS/snK8mI8/QMRmWI1JHRdPD9VxQQhv1KmUdnbzqJ3hJPFfVNq2iSkxdN2PB9Gi5K
n5ikwO9QLC9ZqsZZ5k1elJBzmbU8iVb1J5fJoPz04XZmNHgKaUxmHJ+CzZ2Y2hRTePDW9dlbImI0
TS5PtcHbahTRpa5W7oFBE99QW+BVTbjFRBDfuOVyrdzKPZbZdK6sdbwxHWqc6c6+g7lyxQpQ3naA
Tx+MmFe/HPzr6jC4b9j/sygDQjzQ8jTJZj5ZNWQOnMWf3C7W23CybpukvJGrKE8VRu4ehsleOObZ
HOsnM5LBJTDwRWAiu8Crr3a7LmqoSk2t5MB+y9gr75p7I41vGSgwYkKeungeiSv8torLOLcHUxAq
NE3bPcgx5jNpsbXU+BLa/JNvlExKi7pQdOUNI/e/uZUF+7BkJCHqpbtkIqH7z/GIOLqpcYys4Xc3
pVCFLEMyIg9OJaxhSDGNhWQk2mtfmzd2RVSoMst23zbGfdb22R05Z7KQ7m6YfBiF1V8TBXEtVDKF
OXbZX4sO8W0GgkcLNVG6hXNWlRmvdUdOvFvVNWIOANU1wW7GAbOpnPbiest5BqFXAl9kGGp+VCkj
S7hz48FZpu1czO7OKzBy9PF8FG3obGODZXj0OC2NCc3v6ZXcbLrvCbyEeRpvMOfCaV1OLiyjQ2TF
G5/hKUcHjg+td0hX5LyiYsy+GNUNsQ4qpWg0XXzyFl1aMMzs7rOVe0yFVxBt3/o74FOGoviX82h+
yPn5kjHFxC/kTeNRHoQd9jQaPUcDgGfbLJpu2z7ijpC/4oLA3BKWv1KLFGvTDlySbBovK2OIoPo5
hB4ZadA0h18d+OryiWXOXDb4b8CCR6W1G1idNka9iy0bd19NV/kS8+JlJXwMhoccT6PgVy4o7pnc
5ZGCw/uatvDtYEyvUUuRx9IvL2FXi31ERcjOmAtmqgFVJhXwX7EYBA9pljTQ9clS+FYIIIbO8bZn
IajbZ0aIC/cyxwi9bVcP2b6e0FbSdb1H+myOhGtZpyd59UklUvo4Pq95uXUacG5J62U7r59/+w1e
vd6uuQ+VAg0LB3RgXcwFXTxDFOcSeRmIaVagIKCXfgnDZqDJKbm16FByDfR9mNJxN1pMcDlUox58
1DZkq0Co9BdBDUkDJxT9Z1w08s7I+4p74pd4EZwRd1NdwQKeDELBtXcwnfg2ktmym81ub9EFDwhK
lNnLkKD8w9eHoNhy9uyAnKnvYEbshxxUEXEGkkfbDJzKHCGq4xewV4kvCsq4pM/epwp6x2NgYOxg
tjpN4m/0no2v04zOrJqkt4PEHuZi9i4zxq1VtDRnsZKebvz3cMTAaxWkPqfotTblr9zl3LSqq3/y
N6UXGBb9tK+c8XHt2dn9GIh/MpX3sahCUnHdjcnO6rikh+LU2dpe8bh4LMVpzYtVRYe2bz5dQ3y0
uTy4TXRM52rv9M0BJyTRqiRYtsu4/O4W58sYwL4lfN1CrfnGMImOerhouaZCzfF5hQpJujU2+KZ+
MWbJIZE2wTYZ7NeAiAktQBzB4vVxzKS7lfF0P1aZQxUY19DUHCMSRvWu9htjV/lA/KOwPgezf3S8
6qGRELSJRJeE9JzfNaXlzAKRDzyQSZkvpwOqjcCNSPWT5DC1hbPnBzmI9ApUcxhl97MpjpTTEBNp
ytOYMJAgIv4jJqRbS5etJWS+a7y3PtVv8yL/jC6T7KJJb5NA3SLs7hpJuiuM4OS45l3X1+Np8Gks
UoIR0I8jQeqj28WfvmjwuAj5Nq8heUAxvzdRzE0uGC/GWn+iB8RIuBaXehsVtGXfK/LqpU+sP3HI
cd6JLXzwCcCj2Kj58dyK5jQZbXxU+U1jMB1Jp3wLL7ba5Evd8P6N/W5uiRUZBfZYQ5p7YZc0DuXM
UNKKXPtAHdF2Le2fcyvu3Swx9/j2HhZEsNFuP8tkQbItqoFvYwTA6LWcYBnaWrDZvNw+BQ6J49U6
mu7gkcId8r0jXFpRAT76/cMchAPHVoLZGQtsn2X7hGs1qtyoxFmoA17xWuFnO44uupLnN1/EGNuO
ARS9cVTK1c9laTu8mLiVEIgJ6/vQQzlZH30GTUYcNph+KRyySJ50nFm3rkw+pIyzY2OX56gL/JM3
5KCeDiJaJ2CGzrKtSk4Baw2+nPwF9Jry3bbye9/tiJ7GYm8wt0O843/2FjIdpdiH6WQxnPacm4om
lTKK3AtV2udSkEFdzJHCgTivsIGn9MsLpYRFZb6vhpvAeKyhLZK+JiyKmXagojDhm1nz+XmW3q/W
HKw9TV1Q6Wxja+YdVpp4J5z8MpbxH4dKrw2NSdd19eFfczkerC8bSfmA97Db+FNY7sOOzbIO2svY
Va/QVWFB+8uFUdLTFDC8KbOFskx+YaJD6ihC9NQCTeBYk8hq49Td63/D7ipy05h37RhkhmlyC/e8
7eCStSHNuE+mFqOwRTbNnnmB6sh7CQYmLCN7Pqftrr7h0H9LiHI5Q2d8wv0+vOSDCptXPdXwJMIG
ODI/HGu/2tm6dbpmIlU2XNKQGr7Y5LY5gIVXEYh7r8/aLXL9RytcSjTaV1/K33K177qEbD2Z8hwf
5ZBjVcsdGufC8o4TBSuIR0VyyQytLyGWgiPlriI+EunK/VRmd4FAu3Ej9Lm1Itxp2L+ilfc/96dd
xz/Z5tZ713zIpjqPFIju2m7eefBXdi4L9K7MXUrmi/ghGhb/zp2LY4mRx6e/ltNG8yPOmRF5TfxA
opVKz5ZyxdUeN6DlDmOO3T7vSli2dn/kZt17hXwFug89DYZgZTGMCZJkviZixZuNsAEHON5760jB
Q4CjbQbjMfLP93W37HoZRyfPuusC9rEgU2htu3YO+AB/stDSPejGt1joH+hwSi7TAPRiLpFhlnX+
mlPjsmBGOxdyPuTwTPf2yNrWRQAJGd5smhXTzIprPua5eJgXmgmZ+G3WOY0oi66fvQE5N+WSg9oJ
LXI1f8sGOBjwoOTgN/glIzLYhH+olPeYzwhOWkvPWm5TvLZbaaZs8rogWnPG2W3gsyDFZyVMr1tl
ZswhbBo1ie/eXXYOFZ+Y3NP5CD9tRw9dS+A+/zlY+MXJ02YmXBh7/ukEVbLz48ncZoPD3U3QSS6J
Ojac6jzXAVPg0p9ONQEW4uyhymYWVv5g/mY2CBKvB59xlxj65Tq6Ac1zxA+HdFqPEsLLZvAYa7KP
ekmSEaWrJhrLu5+ZbIvb0iba6Gb10W/Lazh78sJt97EWQF/7tfwoG0iGcNdep7H/i47cWxW7TJ7c
Rn5f3hkUxk+Y29xcXpnBA8ZAnt+w239WRLd21sBBLCsOCKXFPm+6n4McvzoxM2Dv5V3G1OfQh+2H
W/UpI22OuAVtSnjpuy2xXCZ/wDQ4nMut10/hbpVRBcCDnzuqyy14WqRPBgqUXjrbtue3lS3z14Sr
/sGW5pl164ZNAu+qmIgjY+YN8TUlBt0dk8V4yy+A2VdIyuBW/oO6M9mNHNnS9KsU7rp5QRoHIwu4
vXCnj3JJLpdcivANoZBCpHGep6fvj8oC6mYN2Sj0qjeJzNTkJI1m5/znH7bwL2q/VyOH81yewbef
jW7kGCsh5CS2JtYS9xDMFEeQs7Q4yinrr3Qj+9B0kaCJECMyGUPMVWuyQi4dU3zcJuIvlghM8aae
0VKjkHLAayIaFkYgiuRbyIiaqWNhkjjrluNtjzEr4A8QmV/mqaLHrAq/GyO1Vp5xzgM1gWXxX2Nk
3XStwCWjfEo6iXZWddq6SbTP2cnPmeSwDA2QDxeLqnDItqMo792eTkUWNkSI/AXxMVJfEaebyb4r
iO98SBeTgSJN/fwZSykAdtzRlsPR7NWrcLZeAvinZ62GWBPKTiLDlngfHMDIa95bs4AGDsSw0gtS
H9ES3Yf9u6zcxM/VuI0Es9OJqQPhYBpKWYgx2VMCoW6tVeO76CjbUFpDfOz0/WhGWx0v2NU4Es+l
eC+z0EmPSQxkrkp775C7u1qWBx1LVj62HiaRbZ7d6wjm7+OOgEejK2q4sNM60Dw4s+CDRd1TpcSk
4XiC4WfYJeVOKzDZnhNja6j2vjTNfgc7/VEZwYvNHrXONZauFX6YEdwPEEBCs/HB20ktfUHrs/jG
UTLoY3xpg5RtZcjLNQSNCo6j5hFKiSw1c4ljrlrrGCkdKk8T8uoDKLU5GjpSa+GRRFjrtLFYV4Qn
Ns58yHtsOeNmFgeTxt4xplvZ9MNWqBi9TDIAtg8n6oEO7TYYbFdMBM8YwYU7XKMBEnKtxfKeE8DY
FEZxGSp4AXRht1CofEs+LbTw0W8DzThKGx+EAbmo88iBR41YO3dY/blQLjxjx84Nad5N36DbbsRg
ZptWqI/UGpD/JFjB6LP5SOIM/uVuywrtAdUNsNcUXQ1YTJMi0JxJPQCXwNYzTYp1a47zk0hNgs3a
Pckdsl18WytM+hJvuAknfEMfgZSkfjM8tCiMxBimN/y0KJ+m0HnD75apVQnZZZL4gSjqUAfGf0Mt
j9hZrpTF9BBOl7cuWxTujRevC0EhUJFXvBZRp/AN8i62kPs0ZWxiaPzwjHSaDDF2W5d3IBmXoHSX
Nit2Y0Q6Ll1ajn2VjwfpJfqlWyGozKwIKLfCJcPGI4gbToHOiVsZd/GQy00PoWg1YF7j5hlCvzgi
XtkjtmTOrxbkAeCzfluK9M3AxOqOKGS7XiUJJ1PW5b4z13LrnoxSR9sEujQ3DCkxIby0mgYNPw82
Dn5X/jxgrN5jOYYEYeKYUzt0DDwqYb5m7SMaXfzOS1yGp7e+SAOwNR3GiJAXdOeYsHFv18wB/CCL
vXMLmq9nL17LCEsf0u7OCC0CiKvJXOMcd9MhqgWwu47KYPRErht/vKzhb+n11R3bF2MSzrqqCnCx
Ek9/PUBRrdlix0aC8cRgPsw9qCCdOBmvU6eTkWkhY1rsRzKaDXAqDDLqt9KGGpFnB5cS7VhSoY9o
ZHXYntuBtTg42XusrI/KqXJgd163SDo3tzQa5Pq4TrZsmX3FUqlL5lOtk5v+gDSHHikp/F7zuk3M
IInCvXyW0UiaUjicwedPEjGRYVBL2mj+iyAAB41sgnbxpyQU74YNzH1S/JpJjqr6fJvV8i3K2gcd
7sxOWMltjswvrpyImFE8hzm9X2D2l4mh5r4Pva+0Hu9EAGSVyx8m88sgqKEAdSfPBOFLuuGST/FJ
MyZO2m5tpxDQEgfGahBJCJADjbAHVylszDcdqpZl1+W6WI6rBbfNoZOvclnhKWSNWP1XOiLsSDxE
xoSipTMYtRP9tzMaXa4M5FBKg2KnkpB+q4422qBg/HvbuMjFnVMbSNoN382gGuWuQdaRiYmao433
Vsmsomw8CPZ68EYiNR2Ubr4ppAlWqVN5zPFjCrlwpU1R+MAvWJVj2d5htn9GMYTlA86eJqZH4GjW
G2IXpHukjq2TCt9B9A8f7dwchykN/GbsvtJWqwEAKEo8mVx1WYlDHjznSiNazP6d2V5xtIR6g2uT
YbNsQD4fDKR4E3OtgYOPMq3mCNKq4NFsk8SvYF6RHWP96DER2zhGA3bLptF7n7DDDkPOek0n+6OG
FryEt/3AXsby43yxAI9cSWMQ4/th6k+hXnX4IxO/lASQyuMarebsVO9xEQAepC/LAQcoTjCSwhhw
x6bgV6tOtj9zC+207IA8Y4FtVzQ8m7WadgnijlLKE5AcDIdSHdlgPpqcGKKoht7uuOD/GfpQB8d1
kWO3rZFL6xvDa51qDoCT81hG+ROMwzfLofQuRTXsrCKO110jjmkYUAlZ2r3LHKVGmKG3mCPUaMYd
OHVuFADQBaBf9Ww/jyOh9WENc7ggOdcxEB6LJnvNO7CFxBNvSZp+Yb98V87dq8oK7N0iYnfwoeVq
p/uGIgsL100dQS0QOjXGiDQRyOBTzxMdBP8QT91HLsG+q0+bLKW1XdNpOrV4MKrsLtbKYq/m7KOU
7an14EROMtS3k40Nfz/RRSn4W6zypth0rb5l2+sOvRY85q77GlFW2Z32oyaneJPCUlnbTfuRZ+qH
aaOuwaACQKLYE7wNqHpwKmtEMNlB/aKtXrdj6ZtSPUoCPFZAqscaQWDhFhgTJ9rRaKZtW2Z4TrlS
4tbjrbwh9cd+iPygwJIFK1k9IxWrqQBq/CrSDH4hEjYDeKlTh7CdjfVoCUKLcvkFyy7yzdngEWbp
uRwtf8hKhAupZOkxxmDKjAVT7BPmxxuIbwu/Nz2MkfshO+c42kznBg+rvoROf2PqzOI7TBLuDGi8
CT0U3DJyGidbJ6I5PEwhFDhCTjBvGiSiR6oLHP7vWoeWwNGYmhta/DlIzUZQjoa4StsfI2tnKyzu
s+VlJVyYEss+fX5PShKy8ihPGSHT7jmOJmHhNowT66XidPFzr7FdQ1LE7rrtK4ieTULjTjTpvBf2
R2nbcs3OmmwyEKmNY4fWTuuSt8bUicdQUY7nF45cec+5w+azEfTSWyvHb1rlsa/SAGsRIthWJNLt
XI2oS7M0BC0NJWz6q14C64jJAs9kGgx6LBg62CWhlfB7yGRcW+xMXL85+4mTPOejC21ugLYM0MCx
nmPyItzgJ9ZssnybWmAgr6UIG7n7xtTiChaal1k38JZDMrjKddwDw2V7DjnAN8Rt+WXsPidVbvkj
fAKGhNRkWFL6gVPZwKKPbSO7ddDoWJKRgIcaFupeEnmEs7InxTPkFgNzH0YzLEoMMle457iwnRD1
wkMlG1wGzw4jy7KQuQ8c+JZpOVDQCMJQXwYL0n8SRYtcrv2SJfHbTitBtuYOSHHex3UGP1bGIUKu
XS7CeQ2rYlpnRn4wmFMfHY2c9lG8qnrAHCALtpPWf/Bkd5an6cysl/sW+nXfvQcpyAQ+CWjk+8Sy
cHrD56+Jb5VhPORTL9ZELhF5b47QCjkus+FIev2qheqz8TrrB6MdZBwuup3OeB6CF5C2ZD15n4Y4
QH+PNITmpvbMg94nWvmKF9jn3MuN6BZ3HrpJUTF2r3CzXUH/guoev0U2S8/CahgsQ1Ac4S8xjuap
QTOESBn4sZhdXF6QWVYmznF6l5xz27zHtZ76s5AsP+dTbxhsFl7+m7FgcF8lsN6Xdqqr6FGsK1Z0
cNAlDCdeQvr0zTAowDs9yn0BYwoPL+I+C9OCjmZ8auyN0DHyt2JON7nFhGEeYe1kLvNYmyY4mj/7
sPXtLIMgZ/DR61k/xVXLCN28tgExRY2Gqabb/K7YhaHES1pOVRXrsNOesMr6imdnlybSPeYBkWh9
+0InZTd4z9iwA5y4XLeMa7SmeJA60KYYpPkyYDfROtgyBuKUVVkG7te8Q6MnI8MN105vZXclLNAx
c+Jt2kuSvcptRKiKxpUhHtYxebMM4Vt4c68tG0jVG6lsC3P6I4R0FXlN6M+jJAExvov6tNxKZlfo
zb1bYoSfsSlfB0hVhle82VB5QucTEnrm9wLenNCOcZmi/SvKKxTXD4gi4x3mZt7GM60PzbSeoQsi
RcG2T805Np+2PFjKovhZcphZdGwn7DG2eLUtnPraEru5KBLNemayZhlm9px44yd4KjJby7xPbfi2
nKSfU2FpmxkoGqZOD4+7H49xmEG9D7tfowYqDtR8Xy8PiM0vWrQM6c7tRkGyaJruRAEpDE0+xROb
UO1W7kZHXr/Hb2c7lP2lI6UYvjhANoIKv8izeu32jnccsd0WMyg+5EfKJ6iGjLd2zULL0MWy3aOT
iRre7yKd7ZURNge30LRVOcwvJrEcYT0cMKeCCSgdFONxv+yEQIqG1X4OP+0G9sZEbP1GMwK561hV
KwQHJFlTZzxMI55UIfoYzIjKbGXYBVtUWiKJYs8fOG4N3aBkjCfk3gTQMIBvr94QjVQ0ybByk2aE
nWmvgyzX/FTFEWniCWx55Pwo+C4itvRV5IQGpJ5OkPgmsThmxTHQekSwdJeWzNI8wZ/KhpCYXJqw
AMXSar5Pq/7HKBiX5LDBVpA4MKPtiPPrK0y96oxdscQ6hJy3D9uCSJjk82OWzhYN+9AuZq06eaM/
9R4CiD43Oxjlalui4NG7PF63FByAtp6f4aB4cnRuiOD3+nTWaEcwAbCRCWzJWVFOtC+d8sORHp1J
iwdj7MCcaiXbq9dYD4wut1FBVpFewBzJApwNogwGkxyr+ySer7IuDlXscHea576PH2IqAWcc1AkW
ip95nXNQIeWLadMwWXX0CTHnLZMC4yk8AIoApwJdpCRUQcnIdCiTrhcQUYGaNPeMA1oXcqJxC/TJ
Nwh4H4+jejMirCeqHDRAhh2mVFjbFn3mF/bQ0CPJO9XX12BA311H+0QCxmWYJkWcV9sRd38yPLCf
0pj7s7JRNBUeDruV9yudhns1ghJWsNSB7q92Hy1mnoHC76r4QUgDY8nQPhCcthE5gLElFZ5yw0je
pF0cmOI4xmK2wAN6arG+qMyXcnoLCN2CAAF3AJzVGGG62W1FcAR2QHkUnQb1M3BleSgn0AgoZbHm
XYhODdEsI49g3cUUe4ewADrV4ZhZhJFsVavNm77DRl0FagN9MNtEQuZo9+9VGJ0XaxTY/wLfs6Vw
GK3uLg6YnlQl/bQckw0s2hBTRpUfXaMiq4XkPrNDrgQPY1NaC9ekQz2KNTEsXSqsAPYuykaYhkx1
kxBGMEPg5aRsj5XWuSBkIYrVXNJGYv2BY91vnCsvtAzU9E1zwP1ghYbsks6Q7yAgLVKoHL+s/NAO
xVPmXQHyFg8znQEMx4cW2OIRpJBibiyqNYy937WIPuoB5iy0iJUzgDAnbYdkwwRYb+LPUGPiLG3G
Q/AdVgP/G7xz6BgNidtkDLQM1pulJ19pOuLFtJiydV29jgQUhsQzwiN82OfZJIqZsXpsI1dAJwXX
GRk7IC4NWaHjYpdZ2R6/UPqEDMHpgH95kQ1cV6zhgaExwqydnaNMlhuWAvqAQ8zk2My/h/lYto5c
GwraRz2nUH8VRpxlfhCJ15/0KSUr6GXQsSkxZTdfKH7ni4eVU1Tjr8nMJIb+Nn2rvNxVBO4RYnux
FfZwP3ZmsHbilF+gLYm1GAmuQWtxK21oL7uuPyi3/JXVAW8JVL4BAxd41li2tCN07hrOZKgVGPh0
xW7UMPtWP7yuOUmjdOnWo7ehhJvaZOlPw6nvmDG+phbckjyZfknsylqsXsO5va853kxYsRMOsWRy
H4Kgo1jqbqlk0hgEaJUS6eFLNdKbKMe7tnH41OeIQ7IG9KVLnc+Okh/vmYg5tnurhh7mYVYy0gPA
XNR/JbqyI4Jpv7O0S6LiLW7jJyuRmCIYOKRg8Btm+GVl7XDPVjnSQB2gcMPHZkbDhtpEe9iMvher
bBNrdIMqtgEI5uKXZmfrqYHQXFnui7TDy2wp4qpHHAY55X+MROiecs3bEkXfHrBiWA6iZeRRQ7m1
P9tBmzYBEiA/SgZ9F2nizau4LPLS0OAFNMuqOYtOoCKMpgH3a7rmVECd6poP0Q33DnwjSHkQDxIh
j0I1pAHqGO4mlKv0BblvGkDiYXo/pCmQRCfxpnNph6ohfNMw2UbVxFKPrJ9jw0urSZ0DynH8BLuZ
YzsXX0FsBvuAJLBVXGrmZmbWuTYdI72LbeKD+qnzy5YtC57YDtjoyBv/JCqGxlXGvlMxXYtKDZTR
tbFSjyW7tMC3wzIRc19yulsrlb9dK0Ba7Tr4uzX8oxqJ2nTq6K0dsCcL9MdON0kIE+1vK1W3QI0S
1wnrGIgeMzR4IpFjQZmlywG+B7WymqN3GDI134XQdn086pxgPHsRqzHJQewmDw2ALjGfRd2JsA4G
JUhrQqilA0WXMN2nEF0lcoMsQ+6n3N0kmarZ87ov8dlwMjgDWD5iIxno93YAMawDzmDUkoYM4eto
5yVj9JZ+hwUtjnXN9zAVM2pb0dIi/k5wNZbP2cAJXZbJZSKyjXAAgpSKMNoiSACD6o/K7iBzwdZ3
LdSIVrlgqZtpxH1Uty5tUx8mE6avawqkC4GOuaKWVftJi26gJ35Wa6ew8I5xjEjSiA1qCwQBzGDD
g90PxRr9WdTfj037Hip10VBkHzJY0fMyOymiekS3K9HtRlSs4NVgGVNyoDZ7Lous3Yf1M6ro3YKV
biJrIUAzoZ8SetVwJIBQOHQsIwY/RakeHC2ICAmIPkjqYfS1w/Uu84GbNilyYuRs8aZyI0DG9F3X
LUCinlYKh1sSFB3fyJEbmKIRD2J0tgGuHkd4ZIQwMIEuUMdns7w0XbIbhYflIrZFso1n3+2TL+VR
y+cGu5S3UHyEeKnmmXizcFeH61Z7DQyYD4EIcAgs0JkHiqlLyqE0VTwSptX1rkhJVYoUczVdPGbG
tyMp6Yui7KgwSLiGO0+YmqxYpRVcxB6H1jnczNgz+mUpQc8TcZ94AHJqfhUmTt8Z0IULXdBwuk1D
2Y15qjxJLNIf0sL6QXXGHkUReKRaGp6iBJJ8GYx7xo79CufGdEfPvIEk/dmUqYGsNbkLZ4rwSF1h
TCL7lDaNL45rOhRSGiVC0dkZjxE+Ar3AgL4kkMFnvXzpIRuDW5mXGDYK3fFnNHD0mDkUGUxKaf6L
8gNPXI40fD/8OXBO0Wx0JEKAWE+cDEGnOn/WFv6a0UP6JJO4NT+13DzUpPsNCVIT0ea7ArtnJXAQ
kb32s42plbv54GmM6JoFJkGrtG9EPuNhn2LIHZM95USGT2hac2pHbSMEHCS8PsZ1oe8cA9e9wlCk
zFKmh639Y0gVyaze11g09r2A46rXcDkSbF12JbF20WuXRceKczccF9spbf7lSExxneizXOD1rEtB
29dGHxDJVDWv6DtASYstWv5b6brZ8Vt79j/S6P2/yO8+xn/9KAhso9xq//f/TyI9l5Si/16kt32v
i9//cmjS9/yzQZyXtwqj/c9//G35sT+keprzd2HbRDXr+GkJYo8sZHcD2ME//qbJvzueWKR65hKL
JI1/Eus54u+mZ0i+KByJVNtAQfdvYj3HWL6ED4HtGabOP63/iVjP+XMmjW3ZhmUT9c1nRPon/1Na
FA1/4jhWSgJgBVQTsak0s+NBNms5WHEq0dmzCAasKMfaJ6E61+etZAdH7VOUolmBqji+hkPtCMS+
sjPs/dy82Lq2YkmnJzojCnDGxPAB32NGKq1A4BRaQAwVhAY5luPWsrp43bv6dnaQHQUaEqDfk8Uc
r0m+KC1PckmCqL3snrE3u6mszribuiuTlhFU/sWrR16ISaJnH/sDSvrbKNJjpltvnVdgEYdxmmHu
Khc+LkInlALYuYwy+tkug4YgzG9GUtzwRkv85bep6cNs6vt/Whb/JnH9l7zLzhSrbfOPv4nlef2T
IvL7NjsCNJgKgWcn7f+Q45bXykxLLAbWMx9w1XnpyXSHhEBQqJ8B24PvBRjWyKldm0xk1hKAuK3y
LyuAWwLf9mW5F5DAE19JbrpX5EedWPXc485qCn5AjEBioHCrtI1Z2/ctnl7b0KPrIgfk2mTZKVp+
rlOMRWqGejOqeJRqlfJr97GuYHbjtaWvgICgfgfoBJdPWWrpRzq/OYF8odX4WvxEOiWvBsXEYMEK
j9hGi/aHaMNrULmLM0VSbpTGaNQmf8U+d/qEB1GMk2Y1litCp5nsT2jdQTDJGg4xv5g5hrKI2hbC
AJnCgfZQl4ypFu8+w77VRXbOSPVdha777mETQwwzKFbLhViZ02HSlt15WjvtBBiaZe2j0X1NmJfS
y7ovwCg3YwabW/7FWhyGhoqgZI4oJErM1aAOvXVdp6ifuJZ6OfATG0OJHFjCtNKbcKGVLe0KbIpL
a/PZvaT9OdjuDcnTfSGKx27Izzb3Jmq034utXN5BAxqLl2ZgPbIiIA0xh8MtmE80EFiwdhGXUTMe
lm/Gw/CBQDO8IxeTs76QLwu0rEXq/P1W0dHfqCp2sTZ+hE0OtST+0qvgpQA8Xzs1tsXIvWg5i7Xr
KoepQPjl9Dxbz+GP5R7WK1p7Mj3qbotVtqxrfGvOAmcJlLi80E4Pl2sgQRhW66Q8d9W4xn62ii+n
wQabIfAXIb77rjOv9XI1HZ7da29aK7cGnieqQIZy55RYxCbBBfjqpqissGtm0K9LWLMG160V6sdk
G/dew621QvWFbu3U2Zo/JurS62TXBM+Ng9NonOlfywVoyiOTKR6AWkL9qwdmHqy4pDtHTjg1pICU
MDzMtntOyc6VE/JahhLFtqnju1QxS5ns8ZzgQFvafOJE02y8nYf7Kiyev9c+RQSbR0UlQTwHhSeJ
Ccb799XhVnf76/fd/XOO2fK6Q5OWOspsCzdBYjf+nPRlaVrbqK4Q0GsQHw9jhyld/u65hC3MYLsM
rSmcnHMSTdtJR04yMKaNR5p0pvPnoljCl+b4XZreGrNMzBwiaowioLihwIHnXVzsiw7JlmEUIUPt
zNutLz7quh/35qVU0E6pAqnJf7ck6LARu+flu4iEOaQ5jKcohQOv1E/bCz4yD0P6GiRhKGfUfn32
ONYrE2C5E6bfo1LMWuPUldl7BE6ArpD4CReHjyR7p+KilRt/S824zql4wVLct5UOgNoytSefAVBx
zEF5eqACLknq+Ws1Q2ueC8Berm/mc2GIQPSdVIflzwjcpLSu+bSW660l1g2GM366bkVLxPRnVTjA
s3/9qAz9z2l4fzwrU5qo3+Fnc9YtX/94v6g8ZCc3/he3TahZuXDLSnH1uK7lNrWacSqDItpI94rP
3h5B+S21WrpeaGkV04Vvt1G9HF+W7/ZmHtJoJjlCiejgQc6StbihKdNWqRTUt2xQhv5bk8m7Qydk
aNY78hu42coSKMG5W0atb+Qkn5qkejcL6yo8vpywsasqB4NmfANEm5XFu2HTHyZa9Axb/F3ikLs2
ZIYdszxQQf5MHdaQB/qE829DJvSQrTE52sA/9hvBcScDbiCFBuCQxXCbWyqCScBMIs4vQiMt+7Mx
2GfhcqXfX5lV8WTnzXk2xamIs2gDYmGwzU1wLZiIZx7XDHcNPm3PPs0qzAvjPLKv0dSSdtVsbczz
2Nf4tm5wzmKaDk45791E7shIcZgaLiHYsYR5RXqbEzbJNqquTZj2q5QYFkw1AIMnFgKxRr/kwJKP
Y4Hro06uqfCCZD9Hgs2/63AdS35CyH/46+Uh/xzA+sfqsCwWh4HHoUUU2p9Xh96hHNIqpFum5IDO
1amy3XM2uOd55h45XfHLpTkP9MlbtyHah76Cm7i8dAVrGuJPVwb1yhHGNWUDKDD3+P6ioXgLW1Tn
mH1dWzhTti5P+Mq/L9/Z5cwxxyl7R3jBjqezRgQZtzGAadKl72VrXRX5i2rwzmYtz4WNqFKPmnNs
QELTE25Wp/Gslw8ACHbthX5iAKatZMMLPOayWBcmNpsD/JaBv9T216RCV9cCCqy03D1m4pWfm9Yl
Qm4/QaGXm4jSWkWywLfbF9Z10RQfhgH+CRi2HHgb0C+KJQ+IW0Rgiaq17fcmoJkkrTvdPmJbc9jw
JjY/nBSvf/2QvP/qIUnbMMC7LVNC5//zQ5og93AlNXiS07vw2jvi6Y0H0MpzL/P3RhbvpWCdtVjk
tU5MhpXFelTiDtQtXETvvNZm+r7szMv3GzOoBOOCbValFYkxHI9qcH8FoG6zRsVi62y0OT8ARfgU
Ku2oh29oRy9eAPy2vJZOBhrz/Qy0IPlZVONleVbLhh/C6iBh/IKs8RwnxsnpG2ApGzUyz0rxU4Uz
XBPPvtIwA4qQudni2rSCud5Pu6lqcb6r90K32IKWM6UDhukH4sisazSwYRTL0uDX5nBR8iG+uuxm
hs1bjqGfDxQBjp+yZ0Ms/p03GjhFamFxS6ZUwU5D+Bo7sepvmkWXrIX9fctwehNAbfSVjuYcFjYt
xN3y/FBEn5cNWxYzSExHIoyrX2vOOix/WXn4iEJY7k/YLl3rELDmqepZgH/91C35n4tqG8MS3lHP
syzXXrquf965uYHh4BmQK3SrOKPkuelVdmtg4lpZcaZxudbREkmpFVRz2anstY3DFMMix8XMT3ie
n5l+nJl+oMH3bZ2qYazhrlRVe4XhJbz0qxQZOm9lH4yufaZmwWQ4C6ddgctFGKF/aN/jKj/h0HXm
nKcC8xgarAgk/EJJAjOWMqqq+ARuEX/ldYikNKaKFvT09PXQiLgoIqMMpj6xArK36nOCf4vfRoPH
lgktG8lmwYwFqmtXvEwxdv+Bi2eCi8fPH3WZKF+TEToQwm1Npk9taCUsDZhNdEM4w2uxvsmxifk+
SawAO580H5K9jjC8s8pyU03dTdjFCRbNhtu8iOq4C+UAFRUdPJQMSAeFzdwwahHUR5T3TMEMTPhe
ZrXwUKx6ZyXhVWvDj04jcs/eR5q9RzeH0+9COYDHxxjKyVF00Rsx0sRoWuTjCZqOcyT0zYaXHW4G
ZqxrTS5DOe2KqVttY7JlOmz1lXoJE+f0XVEHPd0EKM+xKscPLcfZkVDvzUQonjVyKWh363VTkweK
kRUE6RbuPUUzR1lJ2YepBVEqFMhVwe+Ogg3+Ry8M9HA1cqMvM6PO/O4rSrLZ7V7ivspJM2n8w0yL
Z62BYziXdFpivyybZSVVS5U5CtYca88t85szUiO7HcZScFf3gZ18MWQFbkvwjY2blz6UR8Jg7uHX
LGyGExAhZW18V7jJLQySm5FlX+24dCEpaU5JxFCPzzyGzY/MsQ9dnCOlVB9aS36XRUvk4d22UpNx
Iuf8pnr+0NKGfHfaM4QBtJq0fI7cTV8eDsgInWrXzxhXL6lIzfQzCeYD8D3a0+wLyhdOOK5xFHl8
oQ8D+VxaeT2CetCyUpB3z3uTjBo6Pj4SzMeXsfnlxOiLhhwTl3jxtRfWIFeU4jxt7M4H58YU7lY7
8sXSrP1S3Qc838WPdFLafa4+K3o7h7tG4t8pjRiYcUvjLi5IaP+C4PyFx6O+0o0fmNK/RYH78r0e
1IxSqzTonyEB4bh77tzsNix1vZI0NcujMYfslREFUTRR0tHqDndtKxM/1XiRlX0XIqfJeeKqCBH1
ZPZl6OK3ljnUalgedouZOXm0P5aW5nu9La33GBfPSNx+1cu3Lb3bZFaQpWx4HJDpE3VLG9T2hvsi
MLUYcWMWOYmxMWpUd+Mu2ASWXHTdVXQBP8JpAKF5LrmbyIH5i+Wr1OFTDBmcS9351WNsZwbNPiR/
i+kD/euyu8iW71/67wiXixw2RjgtFw3xolTOndkQrJC3W81MXpfcgCJITjUt//cWMUusjJs0v2HP
ynpyiFeRDgU/h9pods9KmhRwXviVh8yl0kmd8FVc+kOuNVEJAlA8Shd/yl4RJZvxf7WYr5tIAorp
o2yaV+IdzlqhgwHJtyK8U3nzY/lzqTWf4ZtsRuQE6PLw9EVbDGEcurvGi4Lm+WvgV4cdIiWY12Lj
yXFPdCKoQ1fTN3B9boiAZtS1c2wPj065/EfL/055h3kxvtxJe0G3dTRq6DQl7j+gsC4HuPa8YECY
edNBV/vMma7fl++xyuXIWaSb8AoZna3QHhkZy2zkNF7jdspDmqOvBRFKdJCWTpFCzOjQmS5JxsJP
DTCTbPYbBisba8pvpSrOXV2d7eloNdm5gQ2MK8FKevm56YGdKttfVuyyLLFRPbsKomTJywi6t5ep
vZZNyV/id7CKkzk8Yz5zXUCc1sCOPsr1tx7zAt/Q4JSCA50jkb6PZQfBNAeFA17+QuH9mC4flXkh
T7FvPsm9Wj5dsyAvCIz2Ucx2V7Ri8wnTjz4+QP7mpu6DM/PYC/iGRHgwImVmlkIVgrXLTXJr/aOQ
5v3QoEFQvulp4b7Hutyz6vyuHey1Uy6oAY80WDbpZXEUzgag756Y2T/2DmUkt6GDdd2X1t4T3N5O
eS/LmmQKvF9WTJM3g2/PjLMW65fkJn7ZA6KaZaf4fsjCmBs0h+H2r2sG8V81e55NlWiDegr68z+X
DLmJb8msM/btvYAzXE98KNtER2AJWIxr0yu330c3srmbPiS3DEkrk8R8Zw8zvlrLS4l+b0ce4msd
oqnybCI1saW1lsPTNpGuaSzTdk445KvdFAE1/l8uQF8+4b97q303JI5lUulKomCFaf+HiPTZFlbu
1bSrupixo4YM2DSIP4V+tVrq3JRejGHYdkzql2p8mg16DHumFwwHF55Wwyw4WoCGpRotHH1TEW26
VKJB5p0D/T3uGJ3O0NlgcLYkhc7jy1JQpk6sr1EhQyKgcSG6BWsc7Py/68bZIBOLRXo2sSAIuodZ
n+5jjxbUWGbssI9DPhCNTE69uOAzld0+2RUdUplDk3ML7iQ9t0GV+t0JL/20ElxWsFgexGSFWSZv
PYqFa9IarwGCY2/Ag3Jm4DYrKnEY2MRHLNSqniHw1FbPuhs9hwO1K2LOgz3KW4T6DP8tIFX3QbbR
AQgKFJAeCStWdBX6V1gaz4yeWi2st6YJyXwHAd/ZzbAr/g9759UjN7qt5//iew6YA3B8LiqnTtWt
bqluiFa3mqGYM/nr/SxqvPdIM5Z8LgzDgLFnZktVLPLjF1Ze74sZUH2mG4N6EkCrl5R4gxYnw+8b
CksJfpuqC2FdQVxJMT9JeGD0u0fFeJaoyxyz0aw4WmrtOyeTt6I/8rvL4brDZrIcj7prXoD2UIlM
ube5QI67kHRQTHnwMvI8sOKE67yMP2Wkippzch2OMkmCH2+l9n0Hi6hVhQiB9H32WBoyZh0wpyQr
wN4HXcjsMEvDgWY5xyPiG9ARhZtJAfPrCMOo+JCyG5TB+BQF2idwz4MRUtccdjf3rsbGWRa0YZOM
pN8wpAI0tRtPiupvkmF4yl2thRFPebevTyULaen5a9RctxSu3YmHoBjBPs8F8CvfyN9BYr91KZnV
e2I6CdBys8fQXW8L6yVPrRdQtoii0MhNE7Z17xnVY0jXfNkx4XWcgOxTPcxxC0W8FT9i1yQqa1MW
6qcgADYfPx5rVxxrwxMAmz9d06F76iiZpgqFuaaIhvq15BuxUfgOsvzexGnLZw9R3NiIfsSxM7dD
mh97th00LvfgGBK6k3MRg0lnlv3y1+fa+BEy8fuxVskPOCalk47m/iSYVKMHmbqgs0uCtbORmYw6
iXNoHiR2TDzovRqcvY5NO+dloG+jO8++hXObhiz9u43c9ykdGd2xqLH59Sg5zbI0f4nAgVxMrXO4
6tYuFtvWpLAkGq4fJhcZPY2VqbqoRGuIgE6b4ZT7rglXb7MbPPMiCvQ37+tKxuNnOQZ9DbVq9LGo
nioh1L+E3QBfgMcltHmymH/X+L0LqWIRa9lCmTqi7ufgfxX6Tx3DrkdzVxjZJW6jD7GuRbWKUzVR
0b7w1r3+2LkY/WLYlyhmmahR8w+mZ+2rpLzHK7gvg+BTSbhc8iFgom8A/NUdCrfJRlPUQbJZLNE5
CSSGprW2yvbGg2llkaTQL8SYfEA4UR/JYzzVfbYK9S2wkpN4kwbQmws9BBrMK88Qpt5DBLK+wqAC
d8g2qfAvRtd/ogzRoDHCEnBZLyc8r3cm8KzWnQ276QpXypudxhxWmUX8NYCwQ/eEoUCyaoltHcH/
u8xfKi6ZjAKu9gDdOqoJcFPBRl4LpREuhyrZ5jahmdLqUOEDSh8ZcxsGVMqIiWNG1HRW12zbkl1e
+TVyzDLOkGniI1RgpFChRo2l7CDgVtJxK+p8NsjhQIGeKkECOzEx4XzvqsTs/Qk/NvNsihurw+yr
QYNmATBfryF3JDmuRB81wToKfOv1IHTZtU7ivZycbZHAqiY2NUkkOuAMsmE5MGdL6EsenWG4iU3M
ulbDWFeAUbSU8BA1wT4YSZjZAj5DDdBRDovYxuI2eFQ8jMWNjoURUB2Sp19Fk4v/benDfYabNHgY
FrMjkwaoFRnb1HA7SRPFJB4WgBtcH2yIXFHlLe1yVbL3sCMTMQGDK+k4TZaaunsKuFIioJl5LCfr
I7Yf/Ib+wzndA6gT/LgUAZDGmVNptslg1bj5Qt3ciQgE7hqO8ujFDwSedoQLe+kN5wFiYYgNqE7T
FWyuZe+Hb74kdewuoEFVoXdWeZq99NkB9c6FVRzNFohANoCb0Nse5Z/8mmHmILaw6W/pIpCzUPv2
TnZv2PEYX+8/0R317/toqQk1eUXtpbsLPPGYWRNjYj9xbBzH+gZmkw6RsgaOnjWcXM15MjiX3z1k
LnVw5dgln4l6TJJOmpNYtGveZ0FyL/cS7zRE3gBJDdWwfWcYpUZ3OT0qlV/4MEjRWd5b+8JWDnCl
kZBjLzdEcoCruMuz7CaZwgv5qXuQ9r5nusTsDOPiupmtUdfB2HTd3NwkngENJikj1Rhu9Mx5ixsH
34lioRBgknakLcvKy60acA5HmfLZS1LUbjMZ7ru4o/JoGprAA5GpAmUmJH5LRYekidWU4OkAbIbE
OkRSFDYX1mF3bxMXoRUEDVPVMCS1q9k4ThFQs9c0exAK3MDWSi+JQHYVsnbeGrM4toeK7n8RzNMI
/m15DbepxG0kuBBjw5tlc+tH2ipt46+d89UjVu8G1U6c6ox19iXc8UDol18kGdXPwccVp1TmiPLQ
HdGMi1jWTY7rliNDozK806bkJsH7CIwISo4UtzL7mhXpY65r6qJWz0B5RhxGP9rNuXHxqUw2BCpR
shGz46Sl+hezxZwSt6zQquNEf78kGsUdUtz81QHPaZ7K1qdByWq67fy2U4UDE8g5NfpHDIFvpl9x
PHhXdaofvexcRgi8OaCSAUYy0Tu/qdzgJmuo0R6dYuPNp0EpgKMl6iAhi3kprRBfM47VI6DW9yLo
clINA9yABaLh1/prDin/oL5My1Gp6iDPBz4BRveP6qut5FMDc5b+MXYAe8Z2xnMtkBjEF6YeMMTS
1D6p4S6iET6pHoLe2Blju3EVAO9lyHPIQMSeLBPF7Xc+nBiDs87K6ibMrx9emvxG6Vr/pHNd3EtP
/AbSgT/p3JRkhhqkFMaGKec8TO61CfkaabyBpSkkCss3B0yAzJyWUfVhe1BV0rjIkXDMnS0BUnuO
YPpPlQLoKeyB67YscUXRbuigOUYj+nUW5vJJ4EI5pYy3hcr7mmp7tJN2X8K2YJfpSaTSrL8aj/ZW
Hf8q0t1pl8AT12TanRw35ZquKqe8S3SyuYFrPYkImJ1zKjyxD0padlJjP3tf8zGjveRAyciD5ynf
Uo+H/nrVTVnVH1ZdsxyKdkzH1G0NN/KnbFBkJv3U1hz1Rjc/WdXaKShNaXMcFUkJ+X7y2Uu/uLCJ
0FePTUZA3JaMmw10ah52qzn3IzUadCVsVLEmR/0RCMfHLpg+KRXJmLSnXjGGwXL2BxRJm0qmwSYv
NvtMkl6QPBEG6JRc3yVvEEHIsqwH0Dpiv9uVGtXRzVWnDYGyfaCQTfqdxmUnuT7Itsbf2a1/c0dN
y7YNqpA0z3LJe8uW+4sZN/VtBZBJR/GxPyZ7w9qCw4CI1fNTmyMaSWEsUUtP/nWk2qVrHwtnePge
z5XQmJCyESE8iYrA92qXLrWWngnEtGvvVNGDY4RocSGenSghKaMTyc1blNFcJ9AHlrUIzceq6W6n
CPpw0AVwdBKMFNAWfPrzJ0mS6wP5Y7JHv9kM2t9iCSICeGPG4+kk+38SAZFagWo5euoSyKuvmlI+
kQMlsAN/aEsvXIZR1DmkXizvvgZBMunC8zVAo1ghHRQ0V26C9Pqb1dC8vxUeMCbqULGraX9wCB3+
uBxAoxBTaWEki7r04l3z06xjJKLuGsOyq/GSJbIqBUgpqnQ28+Y49WAHd15w7ormcw5upiNh1ny0
n4yxvI8E27o3TxIRkWDnpNt3uXuaXIRHZhAMKhXaoKLCX3+3lpPoQ+vCVQDfSDyFe3WYS158WXD5
+eiOD639dTbCZitmLmzqFP1AJBaOPeVJbKcGn8OTgKMIH/nApdeapHSDC1YjsGbzzaaWKcnR0JHp
PzUNgUXNrW88xblNe0JZw5W4Z5pBuLuxRvqZZ7+IgulXMheELJDR8kpib80SKorafUOe0CR2OYdc
ZzOmzUTUGDXdumIxzvkUscLqfBNolKaLCalq5mWiuTnkEABjQ1RasYEKBT9+Lh1KlOZ+yr0vkmyg
E0wqc3C3rPgBE4nmTKwmzeu/xFSzXLHAyNZpR/DMNh60J7Eefm4hbCs6f5l5w8661qhXd21E/lrc
MlsWag5eZpiWUsoSj8l9GKr7ICtp18baHXs0ejsYFxtYdLwojQaMRQY0yxxT1Sn5a32TULJkNEgn
SojXgWSOarc++TCC/MOyrqcQHwBsjLtWER4oSJ8luRFK4iExwucxrI8Szr8CsZ7VIGOr6Uem92cd
0CM5xrrEWU012WZJCagqtHRYLrOFMxpXACDN78FqSKBoqALpwW5SJgoe9xBvpee80/j3OmR6BV2Z
2LaiT0rfv4ESCnwiGiXBcwBTWRzYdNIvrUogfxLfSJNqsXJMKEjcd+GfZXAO/kAoGYMS0Eiq0X6T
jjbVvznzpCRVU9N0g15+XdN+itERKU1Mk6D4UuRgHFvfnXoeL1a6OCfiBkjuxbri1PQHwAR3OgB6
lmI8JWF2gkvvPmSfDFlGjVB2kkxW27wCB/hgEXimKYPyR0RmqZH+gyWvksSRJC0knCxnRRJT4iQX
qn83LSQdKjkmU7MX5CCB+lV1c9WoD6EP8bncqFlDOv5Ndk5PnqqdHiVwaxvhhyROZQRurT9R0Sni
dD63tGb5nG253cd3v9sOv7YViEahrbPUUrcYxmSHfDAixpCoNSRMoMJEzes1NsktkB7ywWFfeDS2
Fs20Y09kFslxqVnsCOTMfwjGO+q0v4xRdTGJASyLQSID2UV2cWpSoBfgxGpjfZhdZ/FVfMH3bx1l
3ujF7ANjkFypbPD88txbCI555YF3qhd28eiRol6UCT7p8zciwJjvkicQf1+OuGtAi4TsHBNKrMYY
gGJ+1efxRYRTEOYbi7rLWUjJqrUZgdDIWRvlDRziT5od7ZIpeeicUV+Lt6SwAecd4eAesqkBiwIO
T9Oe1B6EGcmtza7lLBIByRakZ8ATvOQC2DS2Ufx4rUViyYUUsx+6GUFcJdcq5m14vb2C/1hX7m3M
URVjehbGKRlNMAhPqZhQRM7wXK77ICEs/0i6jkwLmQnxkfU0fnUV0NQ4Gx5JrTmVqEkq0QmTRw5e
JpgLjuSF5OV1GEYWFeFQXsV3QDSZr7dV8840kGLitjtucKHqma+ONdiviodo/J6MLomucDDAPqQY
pF3K3MUA1pOLnedJ1M5cdgxIyV2Uk/L8syaSF59Tk+JIxrHyTessQrzQ1sIZgMbKLrKVO9U/V96j
mK0yuKkhfQYcBPHPGFgrWBFJz8gRMShJtAcVzCztrQAFZinFAw1JumI8gbr3OBcMX2s6KyuiqxBj
80qJvJfKtX1+/O7i6oQOyiBRzjLovnE+wYBIaMf6Am/LZUTNUjeEgoRngECneZYog9rTPqeCEoy4
nXUiDFMr11fevsdArMBZeDcy/MSTLS/F0wCqa1RZbGavi4ow4Ac4AKP1RKn1XGYNOvtNY9LWPmcM
yadIvuXqJg9m1a2jHoofkHsqBdtKBQaD8tbJVY7lcMwk2DLvKI1k+oTnIYlZyWA1ovXmzGVDp6mm
xvuixIGRNLA4yVId4bcGSC7ghUpx8uzT2UbzALhH5RzEiRaFIGkiuV4tsAmw6Cf0bR8/VX4YL6Qg
NCYqpg+wEEgydFYIspklveiyeBkwRnMwrSfCRYa1sIuLRCVmnz1o4ouo2kxi82O0neLbK2iFUxTC
SK7h0MrJqbNHM21vQLn9hLW0jgE90kBwVBrKhbmp+G1y47jioZDR0Q4HCmP6IZlrewDFrS6HhSay
QibOly08e5pzfrQ19IOh86u5ihu4tM92+eia70SRXrP8ugk67/huWQA+zC5LNhm7zvHA36cDF/xT
8Gji7uswcOPGpDZC4PMz+4lGNAwvDmBBfsm2pUPFpz5CRglK/qrrYV8mirFsPDBcGlpfVhKLiJ2Q
s+PSP8p2mVO0RRe+w9RQFNxSNHuNcSRzeeX0pVfzSQObdfaO/u90iWy/5bev6bf6P+Tx/24e+fGv
8Ej9ObrVa/P6w19IeJPfeGi/VeP5W90mzX/+BzcKvuVy5f/ul3+2dEBF/O2//7e3vM0auVsQ5dlf
uz3ECP9fN4lso6/Va9K8Vj//5M8GEesPw3AoY3IwI4BjdAyK2/5sEOErfCvNs2kgcXTVUWneyPJK
KJsM+w9CD66hQgWGH0+HyL8aROQr1RWCKNSF7Wmm9l9pEIE26kef13YM0+CGDNCGJcpWpQrrLx6e
P9F8bRX5Bw5UuJ/2xVN61j6zST1oA0nXr+z1+/WQHkByPWm7tlzk23573TlH7zh+s07de7NHid5m
T8leuUve43dtZe2SJ7DWnLf+uaG9/LVeq8tsPy5Bldvpy2If7ICZPU77jtYu2KMW5TI4JKvyoTzY
r+G9+RHt8hvrBMMceHKQAsDc81w9Naf6oGzqtXfXrOBfW4XLZH991h+KU7/2H+K9scnP+lJfJ/fj
unxAoudI3ad0DRIhBD2b7C5/6D/1FFZR7/AwndztcGqfYdY4K3fGm34wl+Gm3zYne3u9tTblFuab
Ha3jB2dDhcAHwJoHRnlrHJ2d/5yeFRCB3lwyNfQurEKIo3fgAWP20EMMm6N7KA8QcXqwyNx5G2tH
6mq4Kw+Fd/+1vYkO8Lwcgtvwfjx4d+MzU3jiHT70dbbx99MiOthLdW0dsztn4Swgz3lEgu4hv1iG
y3r5BMzNOl0XJ/VgnMIVwn0T3pKpP2Sb6xrPZtUs0i3Vf4BYt+vwM1UcB23jbXC3du2N/1DFNCEc
/Yuzu25NgMdXw0OIwgcSbRNBlEAgjaj3il7mjOvDmxJgxK+JdoTrFWbTfbu0l9lmOBqMazjRl54u
3S/N40j7Lqa8vbA+T6d0Fz0Ux3ILuV+8L3dA0C9j3gsQW6Yl3od7Z5PugMQ+6ofsqb4ot+mNe88T
XryN5i9gdNmD5A4Z3+a6jbb2yjkbu5JKMeCgl8rL9djdAQb0MQIVv+hevDMp1Rfj2DxWdy4o/eF2
6vBCdh4DtRbKTr2FmX2NCbAFH3HTvrqH8dBky5Vnr9Ojdqc8sj8BcAqzuyjdORttkd/w+xX4B4tg
Yx/hKVI3tDtE22RVfMF6W5QP3X1EXrNZGLdMWpot7dWwCylEAtOUDo9NSKY+BatyCe/mpqcCaZF+
tQC9K7chONLL4OY+XS7gej7T2L0AmnWXvG8a6LAX9jMkq0F809NmcbjkkBQt3LW/BDtxDUfREnDx
aFte0pvpmG2aOwrKAzpduMV7zDZSl8N+oIhEu5Pk85UA8XIQjLWNZn9uqe7zmg9Fp1oPKDr/aMG+
ZAEmAKrmTbO4f6s3znIAUXhHIp5cEW7DkjLZh/HR+pTCwU0aPz3yGTQbkAUBkFm/tatwMXxK1tQo
7CqsimFJJtPuaOs5WuNCsSiUwNAkqq29KpSsUHYRr6ME1A/DWAFwEt2rn4Xvs90a8R6otpHi4y+u
9tj6VEhpR+81+JJTzg4lE0YlBCxuuyHMHK8xV8pFf5eMhN6hwVxFn2LcdZ1qdQAvrvTMfqMGlj7S
6RKZcJ+Ui1hdgd9XvbTO2qJii4Kfo7d2T0DBHO1VaG5ouM5IFn/tGZO9c7xlEgGSdiTzVn8B9XyR
rvtzuSSSra3s8Gho8OysCQcyoQ2l7BSVaC9jivLPQV/GiFhC95v4b36UbIyN8dhOuxSAYcoFu4O+
vj7bXPPFPDr6TfapTPd0J71E4L5QMuDuqDABdKHfqjeVay8vDoTv4HY9X8ONbT83142nvhCCzHfU
14HJBXF8nazUbDV9buneh34cDwgetdfCWY2PxpUb9o/9o/PMmiwzNsdtcybxVlPgCDLioXm4rh6d
vUbRDpCXy9zdjP176OKRPQTKqn+pX9QHFTq2jUCUKhs4hrbEjHdGu8o+Kffuud69eyuoHVJ1BeJd
cUOzg3OjKtAnfC7vWjLuNAVA5qAFZ/hf7tpgOViL7OK0n1raeCNCugSG6R6nNeqNaP8WC5fe4320
Spas6RmGk7UNUKtzA2Icecon7vMZxK4HGoXpd9hQRaKtyBNW65b8gndjf00pMYpW8brzCFjsOXY0
4C4z+8UgqkVfoN2ttRImMXj2Fu5Nn5orxIPwvEBO+JxQ5/IFTwcEZT29iT7DMKjdVc1FCyi/YEOf
aszGgeqDN6v65N1BKdUeUu9kqttVuaab585qV92w/NSt1/0bGCeU0SwADF0M5cJ8CaZ3GEkT2qQL
MHGRM+vipoMdYUtMS9rPkUtXvnhoNyC+gkpEu0QUqfcIfAIkb8BZTm72TOxkQzPOi7IK+5usXV0f
/XhJQZzXrbOtAoryod33q2JZfnXPFL8AiL9qQLWCE3mhf+U/zU1yGE/+HeWMq/Iruek9j2JRi6W9
Tk4AfNT4iLtibyOcgRHft18LTtmx/WrcQz9ztKCCAOjOXlzv8xO0h+Vn2ke0HRhZK3A/SGXCw7Bx
hi1/CGnt3lVwgGGfzwy/O/YqsOp0rjv9zoIE67otiz0Eif60avNdY7308Ge8A5lfEW5aOso6SwFM
WAHcTQ3Wgf7obMFu7m7MdEFosN1Fq1eXLkC4iTa2u+ntg9/cq/kBAKGhWb3TEQ6nwf8Rk/f/JWMW
8+4Xxiz2dFZ/G3+wZfnFn7asjlFKGzEdzbTKeKb+F1tW/8OGeZSUGfaop2JUYub+acua3h8ORqzn
qI5NCIpO6X/Zsnxl0ARNJFvTNFfj6/+KLfu36j/HdBwJy6lE5ugTsX4qsoGRD3AjoC2gZgroFYHH
Tn+jWw7K4/sJHy8Dg9G3n6/9qTXuA8DBPP9et752ANmV1Noa0QN+IphD91O2qyB4sn2g6tVnWoYb
hP5f5vX+e07pry3DP7e0/DRU+6dUXVArDfX2yUDi/1JXp3q6dBYEboZJWcJJy6PfPE63/vGBputR
j0P0Uv+50SkZ/bQYE06PzEvTVzvTAViPPydUXkz6KTupKRUEu4gjbGZvVfEwNJC2dScvPNXJS5M/
jOVbWlCV7iymWkNunFKK4RVlNdKx9txHL3DGAKZ9AlQdjO4r0GPPegNqmnevlOF6GJ5HBTb08MWJ
Tmn/duUKzXrrqzc7eADob0Wt14oGvgWPgyprMXUlOUo40sF0xPVIT2VCmRPQavTgMNBkeBvSh1jq
IaThcBU+ls2milaT/dYNJWErYGeeXQuGAf2NXpZ+kJYnufeEri5BCoNtcNP4b4zuSguuf89AKpi8
QpGg+VZRbpiDBBDl9mRcTxNOtwGocRciw7s3Db9b5T5ABOG3awuGUdC7muTPtvusRw8kxNbpENNb
9aYEp5bPqFnrT456639YzXNOLR7NmuBng87s9sMqLp7DFhxu++iP2LrRm4s1wIcgLRFZWqvpKSHW
z740FWBp+udgIDIanDIWw3CIH9hs6+DUlKeKILlUcWrKswKIIp2MPWAhCTFN96vWxFu5MqXUIZkg
YztiDMbjW1+c5GzIPHYU0Ic7nugQevUqoGZf5Bem/+yHO4WZMWhNXTS6BiLRmu7NI0XHlOXbz6N2
T+lKV5ygdcod7CfCirxNVhBZwtq372XGDMZRALfb9+C9gIRn0M8FSRUkbcQg+bdUid2hmNxj1bxZ
4YOcQBk/VfOZd6Sin4zOvcoweSCBcUA4KFKuFlr8wOMtW+XGTJfxVpn3cvwLLskfWPuqfZNHh0Ct
Xc3niB0v4+KqPuCWJWsGkE90YvS8AzuTjdPgX9lvCIkITkDA43qaevj46h+z/qGkgwZpwc1p+wDY
h3nhLLBqfKL3/OWYRcbCtPXfJP/mkoO/JqdFZLjwf2uq5lDcrCGX/+qoG0rkJk6NOaIJQA2By5E2
0pOvXxRUrNkwhIzzhbSLTw21oBrJFnCD6DK40Ki50Ct/Z9Cuw0rEBruCDin3cqXoAxqqX4u2n1PG
Mk5qsAE00ggn/K05OiTU3DUdoq2jVySvL/wzQOGMaAM/CHFnhtZvnkhu/scgBgl7ngl/FS1VBrRx
c8P2X4IYTVNGfc9uWrjqQXOp+4KCRIUOuum3fkG+Ok53HqXRmnhtAF36wMRbJkQLLr3/Z1hHAZiY
Z6IGYtsn50SVDi2G5P4bYozbKjZX+XiWX/G3qD7C1uA0KQTyXC2UuEFGZ/VZASS4aWCJBEtuEicR
ei65d1lTt4xf5LRiwqZ01Vr0PmEV15cI9LYOjO86eZwwQhO6cAH6copL73P76TKsBkdZhqO1yvxz
g2Fa06NWkzG4JD7R90SGpQDB3YD6BFQAW8MkqgvJMni4IYbtGAB92MEP4qb4hK/ySjIfgXFuABo0
SNAE8SPPcbQzbHhWxGhcZSeDtqyTxdaIQRDWSoCh+WpUL12hLdlqE1DSvhDj0QodD2dWWGYXMhNZ
b6YyFlA6JkhtkxWSr28a0XN8QcPCSm0v8oEMi/nXeO20PFnOma8rhRfXV5p6JiXE2rE4MmFucclp
eZTxqMBAy7AxRTZ+Fey7ipUM311t3eKuUpSyKkZejHFpV2c/sYzRgAU+nrlbN81LnZlnVtEGQJLZ
AAulCFZyCK5XayGTwvCY1JJ34SrPvolzgLwHQGDnEyeM4hYbOEmkOoS7w+0UXJmFPFuS+J/fKqTx
rQ0obWFGUQUKXhbvJvNuGNqyondP3xpYtDJ2BjNvUDyuRNUAtQL1iQtTWhhqhRPDgORz+ftAYUmT
tNtsvBQDJXdU0iqv5CIW9vTmFwdQvbL3XhVU+1dZtYoyFua+DHX5v1ZRNzJ/8iastzxHtmCPQ7uS
P8jVwKguwCMArRw8UrYA5IMk+cC0g96xvlQIQv7EJLJqEf3ZORMNO7RGp5p8oQGGn19kbsR8uaJT
VE5bnGnLnvdkl7AIg32xE3hy7DMHSzZHSjNfw5CumrHyKVy6gkJoiDLfVbd+TD3eqSu3RQFvGXPS
cQ0oasHNwB6RG88ijkV9MeuLDLirZXHaRajCRuecYTxbIeEmk0YODXBgmncGjibCSEbIYBtmmOwC
vDUXnbHyiQw78M6ZrhPWY3WAwZHlUGG75jUpChXhJTst4QzLXQa4MnLAcCCRXkPqKScrq9lW9dbq
iGkieOWqAkJO2YttxLIyqzQtruREyc6pQOVjsLDkiTiqDE4NBYo9P2A5xoTdjzY1iOr3qbrhWCgu
9B0sGEJF3iqDgyF3jRVnXUVSsC6K6cP8dsdIrv4IItXCaM8yALkn2L87uZ8JRh253oiVt2iVqlx/
12J/Qp+Ky6VBSkdokGnLOHwdPiCXMzmcDHmJRA5KvxV1c9X8+RTIu7RsVfk6xeOVpeQ3GqjXxBx6
EntyJxFKsqkVDTk4nnOzoV0d4Yy88okzgg5IubhMpoyW4csXlXrj6h8qGRL5QvQa28hQTRE7U/rI
qMISAK0yW1bVSdSdSCg2V03KDqIMWQD2kUylol88CmfQQS2XkIpfydkBg3JAaLhdRZcDxhdaKnNU
MjravGfg3Fu7Tkr/nrqRpUES6YjgoHiUV5X14lR46AV5gmhaWr3YQrLmIBrBP876Yt2T6nH0cq3i
ylM5ysRfT70DliPraKCmNXSIVW7ZBbxcYZrUPddb13uNlfvIqNbk9lcyKPlh22/p4psnOo6MFf4Q
FVJPlkKBPAh9yGFeROZaFJgJHuJECZWaGCt5yQmFWI6g/RvnxMXPZrZFX8geE/0hRbB8JVJxsu9N
f5Up7FJn2tgBBRrTDb2qJZSMAIRuZB/L3pUNyBLIXIw8SISgh1iXmY/oYq3qs8hIl3nO0bplmqzm
83M1ABJptqI+eeC8HEyUKAS0BDCGs9gT1fVdabSYq6KULfoYRM/M8pXPRFWC/w0jC2oYbRRWF86d
6GuEGT9VEp3WRCZdE9XpA0MdciY4ygi/sT6JDKScFqYebmmcg+HCf9mXDgdCDoV8XrDpuO3IKQ8M
hggqcW9L8I2+2f66fGb7WDwoP8leQnvJk8VMIJUHpDYiBRUtLyJy7Qq1r4kcEx3Ow2R1WDCd6RbB
8Wsb7J/cPdfGTtRdSsXooPqpknEAu6D3oIyAwQ9kXcA/RSWIIcI7gr4KjDYGUjurbTHTZE+hbOWP
zB9vnOIJj8HjZJ5Efcl5ns/2mIhy5nx9V6cexUU16yU/N7rpIgdXZEcZvHrWMQWSi2Pq9sXa4mUR
a7ILRdyDzwmfAZueOL1o2gSZUSEX++xiYcgOZ5kV+bDkeLGLgoatyiQJouyvJ+rn9JdYjq5tUzNr
OZoqibAfrWo9pFREDRyIrWgOkfdHwbF3ROk2cbTtqi/AH6C3rOmE8EUPihYVOWSjsmX/y59VrL1Z
NjHBSFuPCrs0piYBFSIHUoSemBjMqzPpKzbNr19Cs//Bu+ctXMd2bFrKKNT86S26wWg72yT2ycZi
tRlqpH3J3K3jzHYbq07nvcwoBoe8pSIix7lIvbyYLZh2ovW5DEuleFeccxtgoHAhlqHoO6fCCEF+
i0GD78Bj9LGl0eAiJ8SqjVm4TAHVYeHG6OotNoZcTqe4rHOfss7MjfwrElPsPx5EZcDKGTHDOWlY
EKJp5RvRkOwvEak9oxA7A9FI+nJWiaJnZhmM8EyudPmvB/Wr3CFDC+ZEEcUyECOwrVUwx5Bv9lls
0fmtuUyMSawZdh1/wrzBQajWsglF3YhuFB06z9T3wylmik6Nh6IgIr8bOIZ9q7vIiO8KUzauKMkG
LFaxKESPiAIQvUFIimrd9wqG09K6IIjEbUBJgGRNPwMbifcTkSZsuPIvCJVxToYGP1k6WHEq5M7I
F9EqPvA7SHgkjYhtEs4yHrqKV5Clpc69nBPjLDpQ5G+B+uFrjJ08NhepcRIpzs9rIJxVyv+rk7wj
5WbyoRI9iiaWtezd607MANGcPB7BKcsvspKf/Hrb/tOmVXVP9qxuGob3U23xFZL3zgc4UEQOsoh/
RMOJxuCpYvn++nH/5EC7qmFbpgvWiIon/eMhgUI9cKGgnp8n+ywg/sKOZ6vJEuDWiA0JGRs6OVyV
9cEYISRHdjP1bn6HIYVJI64es8xKjqj/D+bu14P8pzmBrYGKAEI3Usn/4xhDim7Mq2/0ck7FTm+C
jRg/YkGw/MzL/Lj/X9Pxu5oO5v0XYfDq27e3bz8Ewbn+exBc9/6wURnEUXVQHCzLpPjzez2HRjCb
fWWoBF81Oj01Ki3+Zwhc+wOYTzqFNVOn1II4xb9C4Ib5B9ESKs3BKLMMmkrs/1II/MdqDkcHfdKl
h0Gng9wgTmT/pAhMo6PXKyBwGECaDAjttJosozqbJJZ9qDsWWQMifujTsauNKRHBzsTaH7Onyho4
7z6bn1rTBmMnvCsBZ1tVcHotk2wodiFZLLV4cSaoYf8yuf8QC58jV/+ObH0fNJNJxAghLhPx46bP
ErWutBG89dQwwKBJ+zsjmzCS6HU3g291BRhzEVjGynB74vYwTeUAXezMsN39ZiD/NHuu69LdCfIH
RtNPp88AMtTLLCBK4yu0eNdgHIAbVGlGb8jpCwalU9ofXk/jteIFDTS8FBha3vTx62GI3Pt5OjxV
F6lomrbzs+3mh35f05gFU18BnkZVFuveV24qa6LdPgW++tdP05wfu16wEXWidPyP5hd2DqTKP04/
DOJ4GMDHLWvNaG+LZh12vvmqdNVdpQASoOlXSNinwH6ChwfO2GD8qquxf5pqKB2JveaJrR7Svn8J
nVUb5vHRD/Wb3tSAf4XAHM41DRLeZFR3174YoUGs33PBAaHNZq/BELizBdebbUWZsyBHlsm+ujbN
cSi8Z7UdlENWlsHuGmO4Q6kdParUgxh6ah+jQoO6qL4NEh+WorLdtKC1bDRosE/Z9aaCIuOYV7DT
PabpND5RvLkGoNVd1/CfnazEe27a3lwlVBJaAHMZKTQlWdRTsxmBkB3adr2qtMBa1373Ab74cNCh
jGDv3Zd9s+1DWKD9ONa2etZvYQPIyMpr9bJ2wscmVjLGNVGcDtHaQaE2AVucVlfduqErcO8nerPv
rWGnKC2Mek7a75LEKImSEJTyx+k2NccCZPyrt01U6kz6od9YWnTTq8JmDu7YEB5roDiHDBgnzYLd
3KW2jCrB4Ona5U+Jue1dM9xaZnmZKj3dXh3rxdeHlZfUyaXoILKxeztYocgyXBO61bygpfgoUGiR
BFEFN6W87lXg8W9M6LUbw8sOThBMK6eOsztrAOzETYFWzwXCvmh3UEuNx1KBncRwmk8DaOpHr/Jv
/Rx0cm1s1ENlYZYaHTDitle2eNaufqhftGJsnwuIN9pQH2HU9cbHxgFMMsw76tAAwFi7TfWU477d
Dl2hH3NFPzrVGG8DA46La+2Bjt360cZQgS+hdDncmnD6LPVI6TddVriQ+wSfU70beb714Xtpd6AE
DpA8N+92cNgBZudSbel71QMUMNWD2SufTa0lleGWB9XQgc5XUo9iYJrflDH3fmeL/Bgk/37m0O4a
5X+ubkGp9OOZyzNHT6OCTlEz0tZmEu9bvemOpglMfddtARg2j4ZL40PlXKICbEg6U/3/Qdh57VYO
Y1n0iwQoh1ffnJ3tqhehonIgRUqivn7WdQ8G3T2DnhfBt4LLpcTDc/Ze+zrW7tPkZCu9NNPrhJul
HJPiMX3tcdZh0YOZxKGT9niSRd1sxKs9DJq3puUBYVnsfbb0l7g1xUnH2//nJXJ/R/zzO8tlLGEz
9g3D0MeV/e8NeNs2fj6RxU6WD3B/H+PRxXqmtqfnJXy9UsMYrV1IaxZygjYeaX8sjNkSIte7vjr+
5x/G/98/jOs4NgNgOwAbx7n615NbD11dOLRLH+wA0RI9ElhmKm4ORmf9zTSevQJE4J9hd/kEkscG
ooTtbJQV6Ds4YktwYT+5tA2a/hi3Mr/AbSBD3uO5BlfNlgFFuTdiZkCF/YiRYQXOiC4CtrZu7LBk
lbZHo87HSavNZRTYEOQkrLOi2fkgi9J7G6p52VqO/TfyBveBMOz0w80af2O1OYFffZp+tP3wrVk6
+ejHnML/fHogW/6vi8XligCQ416BXvvvF4v7GWxTnrPM4R/alrZ7SKN6OFsK+kfmEBmgyHHaRn1n
v+GD/VXMcfUnKYN7QOLEusBmvFFBdEuFMIeFuqFuiHHvRVvf/JDEH6eMcZOY6INQ0/YqlUXvN24h
kaTLS0YyVVuhaO4VETp2NOMGvocUxLDodrXjmJc4fdRmo8yf3gvCmwWG8kmCtbt6OTrG+6cqVT+C
pLmLAEOH4LmQ98/9rIZFStJz5t3avBzPgXagn2Kc3tjZCIALMxsKmDx8qZkTka5kNtBomQXGMv7h
5f1T63vLn4zwhXKCj+1GxdM8NTdJxbK356nd9W5kzkU3FYfSxs0uZOzvRah7HjXjgw7RYm1PQbhy
Zqu/NLbDIR6KzV32u7VH/29HI92OrYhQI9dtt0U1kE0zTXAqNZ6LAqPKU0q0KGyUpP/pWOhctHrs
6y59zPqIOPLEHJIWcnlI9sPFYn200sY5JNIXF5eX43pwaCD74RLtBa1+Je6uCli0Dcmz2/5+epw5
TzZL4RO90rjum9L+k9X64UuylGLt2fpBoOGqhCbyLxbO64tFUgpX1mIEU8mQjStKrSRGjRsoTT93
KJ8tVcgXgqfi/RgTT9hNRj6FsWeuNblkRR5kGIp6eXH9OH5yfd7hXua85cXJjtzhFHlqOLn3r4pp
iA7/+RaP76/Pf30doTShCg+B/tqhc0fv//OsFE7uYITVpCQcBa+5yPeDaHGHYaHZdySngFnwH3EP
omDqgx73WcaVSobksiTun8n2+w1i8RFdVoCNa+lPYd6zWDYFFXAY9N7DqCt5vLtIlnRcPrxYP3fa
2E90uayn5h6FU87Np2eHEDwmQuundDkWBE9uo2piVDsyaJYBARGmmc3z16Gpqm2MAOEW1WI1D6Tn
BvEYn2tSr/ZjQ3IfxQUvtOW3Z2a0eUXdPo95QIBywwZxMN8GjYWnVmO+m6lBtlPWme8DwXVRVfTv
prSXh6m/u2rd+CBmazo50p1OSRm/RyWLS1gnw6GNneZShWQ++yBpnnhcglVnyDQjKCzYQK+uD1mW
+neopMaY4dJFaLz31CNYg64aLZT7rwd62BeDE75lTdgfczXq/69a/ffi2OV28e7bGzIBI4iw/7Zw
VqMmTI3LTg/I206Qbz5CHV7SGQVBDfZ+k+ZT+9xk5IMNhI8+SmNXq25K/QMSHl/KYOe3RJq6huTU
PnHdl/9847H/u99a/3LreT5NDRtqhh3+Hy9XD/denka8XCe32KjRj8lVcusjcbhbSZlEzQa0azV5
TborXeQ0g599qBLysKWWNxHBBmw77/h1kPnsHVtWyrWwzQ2oY3qajUC2EQPWSqGEDx3jvjbN3yKX
NzCZMs15qbPmEtY4Iqmk6TFRFxOlXr25VTjvmiaiwroZ3fSnwg1ATmeueDdR66+yroPe4MlzqpJq
1ycF4c7tUq5c2XpvojxkqZKn1CV6h94ci5vbyDWpKT6xZnz6Osgga7aBpoBLeZsClwA6X/a1/Zri
2Yb9w0ihS8iyotmGuEfMeCSDsDnrNFJr7TbNcxvN68yd9RHkGNjnlreaDtsPqxJYAudwlU19f9RO
NJ5zeyD7Mxg9QuRr3nuJnXwQ8vqriIr5Nwl/q7C2vI/cC+ZTXzk9meez9xEuqqWsHKix3OFJBra1
SSZhVtNk129t9NMag33UDhsV9cuzIPmCwLQkPYQ6DU+h5QLLEd3vwOmrndWlzt4vSISq8zt1N+Uv
6KFxdk5BGR0Sw7jJBXQgW6AGNfGMmRIKkOn9XUGWyAkdkXP6+sruPuycxG9sPMW2i4W/Q3VncTZ0
vAfqBBzbG1JiMDKIdgEO59DT+Usa6kvH5ilrC4C1qjw02TBCsRnGNaMeUlnzoriIKWesGimHlaT5
C95qRVQTrLYkdY8WREY0k1EFa95btlO9uHsimsVl6LEq5lMUXerGyU9Oq06+sOcbiyeezrn8Mdxb
i9z240fVE9mZ6qeO6NY8aQhobqQ8ELwXrqYydk5K1u7p66ver3HrNjaJI9cknbMbl2DaWFnMZVDD
R17OwdlQsDA5FO4zQo/t3M1YI7riNhjVnsqahOyuutsMpTcjY5/VxWu6aWe18s8SRwqUoU6PQ9vX
JI/EC+i27BfshWoR3u8iE9+zk6eycUfgHSLrZPavOMrdXWE12DN74itYje14fqTKYXe38okxyujY
vFD/tzeqiLXXmidvMN3PKL2n0Q+LfOxLO4fKPyzrr99wmZdF3XbOQ+/JkSR6Wwqacl70/oagUYbZ
h7idkvXctfJmdVmyrVMFKJIATHJki+JYt8W8HuRitiKoo30mAZ0IK3VenBRWpBGLt3HolZJEtdi7
qemarWVNKSegRsFrZOvs6iwot6Ns07UfwHD0pcluFps7hTXuz5KR0WGTwJuOtn2Ct0ISrLbkJux6
Mq6neLop70o7ybl+fahH10cbUvSrnBSE61hUwWHKy/NS4VeeKJKvxKF2KIqSaDX4JJ3HbmPv7bE3
J9uKzFErovTsLtwTTkI7PZ3H4yhzaHzKOAfLhZ4x2XG37/NhpHTO6ivxWNk6Tbkz/RJ6aeOqpzbz
6ENDj+KVrfd2L0izptHAPr3FDd4xnpvId/tr9uxw4s0MwOLQN+YT6yjKcQK74WzsgqIZdn0lxbct
/93qXLXu26ga74QK4L8P9UQ3CVHFsLbt+lbQ/Hn2ylbhcm3faRY3P2AzYZivdUqTGuaBLD1xGmIe
uSS2Ltwl3Yvv9B2dgwdetKIPMB+lqLKCWiXA7KLvdhG4FM6GQPGKCLoiCm5LhVlAZCPUI0jiK9er
lkvoZvwLIYXlEg/Bqc9Z5XGHWnakj3MkTrnwijtV/+/XNegDuhO40M26lw0C8rTZE8FdzVH8afdw
vzNJZuc8uX/jrjKnIcsISXTfcVjHx/l+UDW6varWyBinLNkXrQl2Yib9E8irf62r5repw+gaxwBO
eE6dTc9VOPg9w2cuEBM9Uo5br53fpwRlUuQ04jCpfgAPxcbHxM8lUBey6XrvAwPrSz0g8Va+9+GV
XGakOdahgh6RjaTVuZP93oroGsaJuQ0BiewymR/VYAWvmZdds96k63FwxFueLEdS0LtNN9judolk
d3Xuh6CaiZLoPwj5dD/SRV7Y9mwsy1lOwM97UN7hsq1G/xeD1/aH3elbxIp8m762/KXXrS0EQI4i
mrKoS7GxNKhT1ZYTCIf8AbZ09cRaIB48B6qcm867KGlQ4g8jSNTJJpPAUQfYivSSBmwGnSNf/My5
lFaVPoUeTjND12wbkW14YtnoT3M9BNslUc0OnPvBBKBDTJhf4Drl8MEW3FMA6DH7wCCXfQ3DPT/X
frcAMqX5mdZCnfRUfbiWkLyESa0/Z8YUBzWrz7BYfnnF6H0WEAIdcOLbQCKCaQVCyjSD3IEqP12X
nDtSIEvEHhLmiudm2b4JOueijA63ng6JWKV/FzcCX0KC68Zpo/pSVPGRqms6RG3EC6onPyiJix9p
YNTRjcP2uS3VzZZldHXtsdmMs0EKU49qqwLBstS/90XQfy8s8TRLpfYtxOpjpAgRHbt54w2WPiXz
BJVUJeGOEDXvqQ6tQz0Ymr4yFyuLAXarhHgx92U6DKxTOX+Qbhv/qDz15haiZ394z1fneamDaDgZ
LYeLB2yHbqXZDoWKt4mU9pk+I9bsARkuNm+6WxKxrJlRe/tNugkE7qG6jbdC1O1RNdhj/oHTynP9
qLooOZJ14HAl3J2Wvnz3+h9FXHovw6jLrdUl4ZNdJGTtRXqjlUX3yGegWcglvuYBTsqZ5/KnHHFd
ZAOvymmZ6Ce0NG3aMn8LU+dRkfy78uqJVG5TlJyRfn6ow8WiuSj8c5yq16IwvFLYg+A8CjqzdoiV
Xs9NcUR7T0PCh+8UMbObw2E62sDQTuFgtroaxJk5V/Y4St+6Df4T96D7SbOmX9ckRYRpYkHhNNbN
759hRR/7NiHPzl3wx2jy5zXxkgvqp64Fdcfm8OCoYly7Jg23mV76YzJnv2tvwR41zM1eanZc9mLK
W1eij/J5D1xyJ5tfopiknjhkz9ChfGLnUp6g66QrWXT1lg4JMXuxiq++4QrZblzuyZWZLw16NhzZ
EAIs/DTaLle2A7dPOcpiqYuK47h0801ZYBRKf0gYQ9eGnQD71CBv6itthvkj/CaWqP+Iablclyrc
xKk+Tg6oho01eONumOHhMpn8A2elI+cw4XaQz1miIbT8zyEainSveEGVcc77nVirfW/rN+iW7bnz
SWsiGzchA6f9XTlzSunUAjKNseuNy4Dtxxqvnhq/hQHdYOEzzCNNFpMmnonHr0NsxUc4nTH7scq9
ifm7hLt3zdsyuZU6/zXDSt6SBJpSOzp7lQfkjXJfAW3VV8tpsdXzGD9VdhQfilT/tBo57IPB+pv6
lXlMm+o3EBuEzVYhj10n5V63LvHckLUfEtM3r7aUIsX+Pp5Fz1T5i4vbCLAgcZH5F8thXJoDVcTv
aCEmY150UVajV24J4pL8l7brwnO0tOVTYyPKk39iB7UqP1PasNhl2SMd/m5nj6G1Y/n1TuVo+0yd
2u+5wzbcovV172+INW2YdJ+ZGGGtX8HGmCrCRCQ/j1vpS7Qo9Tw6pCbdTyaY+fAYRNajQ7LKjfUM
bflEAHgSNL9yZKJlsXSbuTEJP66Uj1rOwYm84ovxKKU83/mMZ0dtcDeMx2pU3rZ0M0IzLA+9fAT9
625eUI9zV7o0wG2iSX8viym2bTKIla3xIlWq6Y42keff9AkiCvHgAqv+MncjfShOQ/TXNSK5+QnZ
GVW3zGhb4/nsAZh1QtOBXVHhM1rEcO9invaX4IogaFvecdOlm6Ax8lzWkigPf5TkWifDKmVI9K3o
HGJi+8lZD4DKH+Dby8evw334kjqNOvtDl5zCwDsTHTLcUJF1t/EApQ9X6uC/aOK13oPlYGp0aJOg
lBFB5h4dy3OOw/2roa9xVsho3iATI1AepmqPZv4fh1yUp1Ll6kbOR8wUsNQb6YSEzIwNaJnxsYc6
gq+61wdvDn8UQwQqcnpfstYDrhgAUgL+uNE10YCz76XHDPfHXiT8gzqktV6Eafvb829eIcj0EKNZ
kzeun4oSfDAZ7GSZjUuC4YBOQ6liaMEzyb4O2/jtIOxmOw/OS3XvwSy2/y3v8CAoPy62gKDzS9Jq
7lVWB1HO3lmIEqSdv4zvFOJkE7AZXMsFr2Bjhn6rZrvafX2cAgvFS5AGVzWK+NR12WsWSVaEDM60
Fi7Ov1Aiiq1r9Lf9aggb+dZXIwZftngPpldySzQcj4FbtQOI1ey5dKfhlkRhfTO3eaziU1FH0cnk
zZ8IgvNusPDWgNUa8pR9SlXlpzGJ9Ope+K+FC3Jj7qZLR2cBA6dNfeh3/pGn2qWQsT0w9gK3a89+
lf1bgu0EUcNEL2S99G3w6rjWDztkqQkR62q7ronQaIh0r1gCvkqoWOW/XYTZ+4iMV7iNfrsNliZ5
EbSupqWX74L4U+jf4S0ihOe9Ye50ETMbwq/fZLgDLdZbZ3Ngf/hGvNQiLD6aMttbVYnlO7Xj41Al
mGnNXD2EYTBeA4OfQg/5r3Go7OtUZ2ySy4aOBe4hSXLrjQlafsREoNalLsyndwfmL8UUHFUfkblV
LmbXVPWRf1Ke+3IZXyWQrYdAJt6OFJThVufLsC9DjWaC1vSp8Ey2KRq7+lSDIV8jf1Yl7W6a3/k+
iebot0DuByA+MNtCl6/+BLpyXNpiO7SxRX5dED2O3hg/Bl1bHsOeP2+Z0SKUWYqb3xHUHo8R3qAs
PUTcVxdLQK9JT3lYutsoUcFTOmJ+7uySDVpeecevw6CA+UVxfpi6OH1aRHtq73+Hof6RK/yZM03c
LzMNgGC0S/OgMUhOdBUfSjMKRvGC6imou9tEu/BriEWbhZQEWVZnV6e87S36FqRirJeSvl1FwDNM
33x8yXI9vkjAs3WlDy1zp3dXag/tbOatHJD6sO2i5lVY4ToJ5PDRl6k+CzvGZORsxkkGf8pqE1e6
+EM3mQSErA5frIWUuzar2NGrkYVEnWDMOHtTNU9zn/6J0ti6jX7QPJs7GLOZt05FLECikRGEvnri
ld/DmeJ+fVLtlK9bzTc2o+09GDC2J/t+iL2JTc2YhIcwm4HEuSkM1syhKIhJjF7y21zW5Y6EU6IR
CKhYjbjej5O1zNtY4Meya4cgkGL5aFRD/S0FsU5wlVbw8eudDBRVWSrD25BbCJJVk+9Ly7w5i/R3
ULitbN14RIvkOvBPSTBiRbcyQ5WTJOu0jQtCtamx81G9WG568UzbnxFV9ee56ltKwdp/c0RkPmMe
PBocS/s4t2woOuGa70VZ/g7QxXp8i4fEK/RZ5pa81EV7duBcHwVM6aOwu7+2I7udl7Aqym7rayUu
Klg2NPhGkHe5s4vSIDiFY15u+sL8bmhH7dKOkGbQdexK6v7gllJfkYboaxhZ+kpjYlkH5M1f5oRM
ljZT86tJumdr9F8l4Z+PYEf0KxLRtdtYy4eY2B92sl8tyivOrOrluVQ2e5BWc0fP12IY7VOTsyJT
j32fLAJ2AisCvRHb3zgDzkvSPOQ6ASiveJB9Z8pveR/leMNB4bZ2cxFJsydWZXr3J3mSNJL/VveG
fB7H8GXdt3n+TafzZ2TN4c6BTIp7yW26KxPU7krPnnOVsN2iMTa1FGOMs+SujES1LbGK7uzAUuuK
N8BR5J757Ask/7B1XnNzJf2wu5ayHi+Z92OYRPMrNYDllL3AKHCeKlUHL+iAgGDY4UHEzs5LoTR7
98m1RBeDJYxpy9S00W3Ikuim3LE8xmyP7ze05PH/VEFDOEs6sE0K6qsMJ+aJovphO+XwJLJQb5vU
rngevivdBW9zVhGO5wQncgRXOSd2g9jS+0Ah8trXU/RYovchLoZzEtEFPiF7GB9osKlNNU/Lpmhr
HN1lDWTZuPRZs5iOpGB567rHr0/Q/n4N7TCs75om0jSX+CPnjz6E1iypL324FlWHCnGwCPUEvACq
/1AVyBTtRYLgSgfCxuk++ZK2QeXqYk1fwdlxdgO0g257ki0561rru7IIaWJuWcshDafyPKQtt44z
Y1y7Cw5l8yscLWvltH6Atbv+zF2mMmC70dkWAtOBkTRURBvpi9uMQL570x0LbfbFqGOK0UWtusEg
12eiC/ihI6jdC7LD/ez1SRvSKuEUKhP/sKy5erWmVn2kkf+kupIu7teDcj8AF2IpyDCRU8Osqrnr
/rgxNFaPVNo3N57rbe7nvzAMOPvWXbr9PMW/GgcS5ZTr+DMmGeMhtqzqGN15hXFYXIO6da6tA3Kt
9PEnpVXF23/2UcUIEoESloeLtmpwJdChWHE3Mvue6slcB/Q4ZH/O/snmH4zLaboGjDg2WFyYI+h8
lYVxBnSgqC+xP23ryFAvFuyNx4/IYQzIMEmdvr4q57Y86Wbj8DbnBvLIXmjGCjOzZT1NfVpdhMmv
loeUFWS8RYUYOgTYR+IyFy0eBTfdNq3jvatGvsZ2YT+HcxFeGEKnSH6KZhPSat01LhWsa3P1HYh2
rx5jF0ary6MdQCuLMCdVLYDJDgnaCxeQ8CDffh9TakN8mxnK1d+trHwq7Ny7LnVyNFWSIkIhJMSb
GciorNb3BXbAl4nZshvtFWTp35R01muACmmbxUN77ErohEHU0rFwvWbrslfkjoBJFsz6Vrmx9eoA
lgBBIu2JYr9p4q0MPW6xKRg+7OVTJWyQMShevFml2Dkz9VjAp26jynpKsuyn2+T5McxNeiNI4r3x
J6r9kn7YQw/ZlJQK6G2tk1Em5BaJMlG6I405f01KJrsZ/508GaeDWTS/NI0flqvfx6K0zzntGbJW
qg3pcBIuQr98yqhNCMQu7Ne6RjOcaIhtXx+dognXUjYwcKL2KXcL+xJY2t3KLDegFvIVERbR9esA
sm4fFl644cLgPjJD46PAhzVRczfs48UnLVLI7zUds53f1dlbltL50V7HMi6wnHTBwE7l3nNOhuhB
xyNbcXIEHqdmgEvJfbWWwKj2Tjl12zRO9kMZmOfJzfeoZvyNWprq2zKOzOCMAwvSr45VMU67vKyL
VS38+DGzbcicMw2p0k8yOO8Rto8G7MTSNc9TlGDKtexkTzzRRTHY2WRjL06KGiUl0tCty+48gNp7
mCoaLwxgzeNAT/TBdcxrlVXuC9XNJqAUXSYfQbM0/S6qmOobnNLPoo6BRvHi96blEEYlrKFCVzBU
XQLAInWuJkOzaPr+9SER08cyj/tl9JzT18HykWr3whZHRlOXjninb37uE1DTPmqs073V6Sdnpgk6
m01fxvFb2uR3GGvucbtJIBiEAoz7MsGowpLBBNeykmNthmKfUsN0bdi8wwz3Vm5PnOVEjXCZQuuz
TW2YiF7xO8uXm5mxG3g5svYy+NvRjzizU/JXCejTdy++J2Rx21izLg5zeA/irQu5IxA+fEbu5DA6
cudjCLdupbRYDsKPgHHNMnhhLxSuh9FM26R7S+KufrYXW74sMogpvxaxrYZYvNiVbyOF6SLGbu22
nabx7N2L68JlK5PdDwTgbrMsJrXwLkUYgA/tphn7eXCXKMQdTdUweq7IMLqZbOyYX/Pnu85LHjRY
QJJ8+myvVBocZyOXU+61CY2UhHglTjyFDJKFSCqGkt1wJE2YwUHEwlPG3QfZCcmm8LhRCDl2EEX7
pCNDX9u3vUAfgXmAeoIyWB7TkB3X0NT11RPfxxKMQKij78IPyde9FwwyjClZtVsdg6lK1k1PD1HE
WXj8OgSqwq4iwJN8/Y0x5Wbs1Gqa74wSlv6q6SDEZE2yZuH5hMwtdmqu2eJhDjzq7F5tVx/0FOtr
VCP4YasYkOmXd1fdRe7Fiv7Rxq4TZ08InHeB8m89ubYNf0WU4aFh1lauGqJE2P/3K8qM/qmovANj
oeWn1Vbsg0C63VovKM7Zgq1EMKh/YJM+05rz7WfkdIQMsSfaRvoPXXtzLCeggauqN7ugbQ9ayzWq
rZLIwqg85ZZ59AZn2Whth3urifU3bV/SYSqocLxsXcik3sPCJ6wUCQ+ZD95yFo198fIi2zUpkuEh
dfRjHjf7rwn0OBMu4kCGiUT04jWjvZMNmYUL++KzlTm8xlwEon7X8QZUDoHeZH58l1Caksp9bSwn
+oFv4JQOMfd1r9dUZ+JboxFRtTyVkhvjqFzV1HuKWgUeIlqOYWSSjT1BShjiKaPPL6lzrfkc0oDc
duw8jv3YD8wWoOPMTg/VqF0WAJByuKmKfd5XhuKgCeArpmJr2Srdj1XwFn0NkhNBO9mI+Mg5+kP8
9d6bHf+W2f1eB8GnXw7T3u2QsPIk8Nq0TQ8vvR1ZxLvuCiL+YpedfmhM9PK1dMTsvVd5Fqwd9lJH
D7cpPSQgWlbaJvtyhpHe0IK9Gt8Bf6T04etTKt2Pklf9OZt8OnEiqz7/8RVkUmeW7mMS30H9inCm
JYtSbFdiN+YJ4Byvz39r8kidWM1HpjLtmolN+8g7W69Gw9zbG8iKuc+oILVO5E0jVeNa6SIdD8BL
z5q5+TvBS/k5qTwY0hGjR9F4TPMj5IXEkoX7pOSZqKphM2Af3Ux08GlF9T+lNtCPU2C1wjl+tTdh
JZKqqHwm3l3wnibeO9bfYD+4aIAE5xUqcjQl4XWcO/vWUh/f+iqCxRYUx6jkSdSqtU91XRAxWNn1
ex2AY1jKIv3mTgVKycJQDS+YJ9n/7Gb+m2RJLMut9TVY8dF5bifffayFTN/KnpTeKtj0fY4QwyuL
KyU9nsRpJrrh/rHLEDYpO/Z3jlmcF15Pf+cWkV7i5PCLYv9OLC/HbylXy6T18lMs4bKi8mqv3iB8
qBnY/BbXsQ6aHKR9qeEMp6wO60K4+XXI1E3qkWYm5ut1FCpSWMy8cxVc4Kpzs42c3XQ9Zal3/joE
uNTOhDtI3N/iRzXrdD/3HhtXdky7cXbKjyAbEAcXNAK/Poq52ictbSFrfFFF1cAUcT6mxJ5WVUYa
d3wvxwv42N+nvqXQktVhLGPQsOn8jeF7emxIYbzEyBTCZTBPqvLNk08jtg8p3JNkuIKl7o91HTW7
GsnSmpckoejRUp2T+6FoGnuTSkuh9VjSi+ovYcmYd8r0IUwiPn0deknlK0seWBWJx4T2DFlfhJLk
43RN62jjOxG0P+PprWsCsVHCcZ9BNXsrclEmWnjJCMDMdr4TFPsmlkTfHDf9RRotuULoPdZOR25p
rftXv4rOqa3E7euT7lvEFFYJstCPzRHY/UOkXDhloU9+aoHObesvJjx+HepMfZJwnB/HqUDw5ppl
l0U5etZgGNDgNBrsHbGu9zim4hkSbfmcquU0ef0pmpo31Y70a+mh38aCyZtVw2WErpQfJ5stQmfb
k2S3gyuuNy9tssQvRBdaDz577gMyhviFyR7JP2rW3Ff9vsxj7+ws7vjiLagL/Db8s6jR2Y+FZTFd
rnlzVU7HSFjV71YNQiaZhP7JlOnQYXYy7Qxy+F6DVabNL19ffR3IsMsu7FTeRjwR2zYA/AZnju+H
Na2yn8kzoefRZt1OlXn2R1fVi6cpMWIHQ2ma3qd3ZT8CRiHDgcQknnI+ff16nUY21jSQZwX6puec
PebekiS6jEF7ydySEb7V2s+zIcDV0kH/WkfFRE68D+KgdSFsRtH0nHJWIC845yyfpueRxy9cqksr
WpJH3JEVZmSONfZ/Isx2dmnNa4o6GH9mRKRnZ/5TFS7pfolpBCyK4beeiMm6e1c9gVu9b7JbVyDt
G4ZlRPMenycu4cUNw+I4KCJQzGKsc4vuctuHtV5laQ8drWFosWUo9jsVsAstom/2tVOLEy19ZiqK
3NwxKOetjhQxsv2iz/79QOyRvfFm5JOp9LfN2BWHsIsxPFr0thw8hARTeZ3kzeBj2vXrYBsPqbjW
TvqKDqG/eRNvOp/E28uUz59SxePx685iPn9ocn5gk/OYtWQAI5G5f8l2Dei/HSXtthw8bu+++Ay5
WfemqdJLE1ku7D2u8dd3oVmud8GLOHV+QQfEoZm08khC2n99XhIm4pPPpH2yLd57fm/eK+W/kkUT
HLPRMNIyqroELu3VYUQMLagOmjbc5X2MWXGA8IgBZBU5DyH581OQ7AXD/0pnG7LVzEMf/BdP59Ub
uY5u0V9EQFTWa+Xgcs4vgu22KYnKgQq//q46A1xg5kz36Z5uu6pEfmHvtc1jxI2IGHgt+j1LCEYI
+qjL5FFPxZ3CcBEqNrMwMDBFrgqUas0s9xAZtnoJbjVuhmoOtqZ96yYGCTes5e8nS3wXqCuywqK1
M96N7N41C5l5Ltln9UckHCZyTr4Jh6tWBfIe8RHVvC0C844259T2W0M2lTSIsa5oGPLjau+Yu2Id
mnMYAgt4TzuafUTcoZSYmU/1EN32y3AYZc773v/yLW5S170N47Najgm5G/LT6e17VoAcOMlWMr+c
S3WOqg+31BicmJnAFYqTZhOMpyIdT0OmmUx8x5elPeh62Ulg3gPZn5SCl5yhcBu/eqhp2UTOvBKJ
3DbqqdoH12wE2o8GVhPSKjrvEe9ruDVL8NQ13x0gdgwajAUIooiGfWd+vHY+QWCUxT6UHL+F2mUL
Gj6g0hYIXmFH9+E/In7XemFK9rKkL5b8wL1w6PKTjI6xFUOsEHtkcut0fKBnD4blFLo/5Vcxu8j7
L0NRQoGB/zCfwv5TO/1N5IPe5u3nmt62WfdjtTcWWgD/cbaHTeACghz6TQRkwZ43iaBXRaTqsK7u
vfqixJXLsez7UVCx4qalapj84RSQfhDpDLTpNeF0Xic9m+2cETCxBSurJku8CQ6LbHZcHOuU47/X
+uwBMtASz2m7A1O/7uO3WNpsglBvdjTx5yTj3ONbdyBKLUl6zKNlj+px3RaE0zmMNWOdbTOP0Wz9
nBKPWxUgSHUWH9nkhrK7LMyZoSngoM2qbJ0lTD59tHZTfkTBJCJs5Ulx4+CYcIwNBdawqjEhbmSX
NiTeRILxXOavffqUq2P7BrLUr4oLsLeYk6ZdyVMqnIM/UBB6Jnyxp+o41/q+EPY2zFJ8fjxhI1e+
/tU8LEihbpm87ezUpi0Tq9az4Tceh/l7TpEuRupuKUkwb7qv0cr2OlUvs8WmRV3U0u9zHCrYgkmd
OBR5RswrfSWRxEc9oDhP1U7xilZz9uFzp03LLyqxZ3Jaz/ngPLbAzdD3fJWGi6WangkFtG95N7aL
/Q0BmjUK3xAcaDMOt2h1Nunk3oc9+N2001tv2vk8s4MWt9wP1Q4EvCxFdaxbAdUTkSqygNEBFloS
oVSRFSm9/CE08SkJcGfFjOOi60gXk9CcnOpKbqI43WYhDVrfreeY7G+/PqYjFFL0OlmsV5oBnVaX
JklI+FIbP9GISbNTN2VrY3AkRlV0Ql1YTJxYiMRPuCP2FgsIJp7Lq2KXznrlXJTJAtutuSaRw8WI
nM+yFrwf0yVNFWkIy6lLokNgMZr2lgcXNXngEwIxcESWkdqzyTzURXKsuGDc8cBW74TPZCfbEgHW
/MrSGHNgT85rTSKlOPEf4ZMN/GyicV829r3cUB2A4LhCn2JoLjA+PeLSuhjZlXc/FQESOigN5cBJ
7V3QGLYrhI5PzCuUyLdtSm0vJ+ZNfbdTXnDKneK5XpB8JMhGebTQC69ygUu0yYj45k+lHntLQTwM
YPB8PP6zLaDy8eHKXVYwDDg7/JMkyjzFuXw3Su1TVlkWGFNrMWdnDv7lltiE08fkfVUtRN6FUMaC
x9JeOFuM/6fieWdA4Q9CnHkE71hxrtP6l2ERqjS5j5oa297bvAgXxp/ZDW31o51PDXLBNi7roPou
TUNBoRWdUaDuXFuBabEwcvucTOTWrXXS7UzWVJt+iFl2Ma8jdiLhY5uWOxkx+jbRJrDbbV223xFD
2oNZ2puRCOFgKEkospnysnzp0OA0s7jiW7ZJUl6cCnUOMfFB3B5Kr9yOnb1x7OJ75ARC+73vVLI2
BHpyrewSpjicxVo27wAV9zwqG7cmOC1oDxFralEv96pqbmRWvrSluS+Q2vH4k27g3TuJtWntaidA
4y7lxEyLfKTA+s3dYK+zJ2WoneOEcY29WmISaeLorM18IN/gVet27wcIoqc7VIhhE/6NVrQPJtan
HYh039tLU7Tra1jEULFV0hPhC56EDpMihKmPS1X+tXzFyP1JEFFPqhj/6sndcgrh3SXNELdytcGo
w1ixJE5BRY+LRLiapDBdW0jOVzQvQEk3PraMAG3ylivHQeTXs40WH0OQcyqyHhg8CmFSHsPWnOZf
BWmBi7F5yOL81U9TyinOL5nupdOf4rqgEmUAUOgIqAcSaZ9zWqDdCqpjU6c/buIQmwXrMbktSB4N
kxHldf4cOcHGG/Sx1M0+s8RNZcespcGgKB3vqpbzydEgZ9FbBsR+aFo8Zestk61fesHTLK1dLcJX
Y7VfaAV1xd4i3lmx+NOyu6lBTHgBsSiz/9CPGdDm6ZA7085yve2c1LddKJhiwK6L+oag2n+e3W/c
+G92MEaZfJ8W0UUDzEl7bzeSl+cn0VOdVbsKvWTvMeePi80VpVbbhxh1L2EmBcqFFtMgcP0meLFm
TNzVLcHOe1Taq4Acc4I2b2wMJGOMLncOHidBSm89bYeIhyYaCsNCYH4aF/kxwtzD2+PeNamT8OsJ
lURM0kZ5zKuBHqi2p4PNjmcvu7Maan9rUgragk3bRoK5Z0LZiYUvl7SLCHZ3Pe4rzXojA1iuU2Q4
SG/r7x49JJO0rYfXAIuV7S272uttAlSanTdaR8+Lr02dXmMTvyjyq+z826d7H3S8qevoVNsvKdCE
GNNpq8ptUwRvCfUnpMeblhulHl5Lm9JGWcdWpDvVJDsIhruua/ExkOiVmju/VI8TCpohqA5aBA8I
hhFJpyh54VkTx9cyF7YJ7xNkjvVehPyZfLXWjbloo8NY45XSFwseZaWZaCXVqTdAltLHLhjOSqP9
UVx4eOuRWCX4IU2fXqxBPbkuuhbu86HroVDn4W+eUYZIpmQrQLZMMdFsuJn1NwX1i1pAcw5tPR87
5CqbpR2/RsO7vLD/Yr8WoCsbcFk8pmF5mgebGF5QFQkVUtzX+b5X5IoIb2OxXEBA6FCEJqyk8V6s
WC4mlyCozsXS3BZx809jA1j7U3WnBTT/CeBIAAtVoUYYSqDcjY3cikSWuATZr7terUOLfnnkByh7
/lVu9VSg2l6NbPTUJI5hMtWkJtW0I92KkRRfyEx+/Hilj7lBd3V0//kEGwWD9Yf2qsI+KoEXTDmn
1wz2wj7LHhFDZcE7Vy9xW75bU/iUk+0tDcItPi+T4IDqseNvphmZVuXdZXkA3rzKJjzZxFshW1xX
dZOijmdOT7qFavU/tORq/dox/rpqvv5JX4PCT08RldAmlTh15o7NYzEz/22ddG15YMObgcYzAUnL
U+vNeb/2Q1Igwg7rTh7sS4xGbPnh5s4zOGuHe1LKEa8SvCMfvaldOSOeLYiCTcu/bdvvoEDjLhK9
sZ1s2VgFDWWu/K0XRUfl93816gZmJBRA7qSyE6u4yR53tYSc5UhDoTu2737+EhiBSmpG1V1wH40J
OQ7BaAGUMwMb1/AtUlogGGznlWxv5lpmm9RxOoLeAAblvuboidnDWeyzsnna4uHMVtvGsvdRWVDO
z5G/Tlh1bHQ8bZxcv15Xyc5iyQ0b4Q9i1BXQLfOe85fV16/BVsu9N9Ipe2P2mybqasUwwz69YaEu
CArLPkvGL9D0SC2g0p0X78ua26NjtXf/LeJSRHb14knEyOzw08/OIYYPKTMdxChf53a+FK2PGPA/
JqWfJZuJAGyT8kiWnrNeRP9doc2P3X/+dA779EXH6u6//wcbY8Dr4uyq4lT5xdegxsdmnm8g5NAZ
MqpLVcjZJa5SB4lmJ23DdxG3u47t2Yppwl1jeX/1oEFC+Ychn44INyixYu+M4yVgJmv2rTO+T7aa
mdnK5wCzD788E7Ut3ZdhIlmKKF1nlUjS12rhH6pqWscUSWuXod2agN+f0lbP13ndypfS3aUsa4e+
/deMHhAqBODHHMVU6jnnUM4PdvlsTf2ystJm21XhjxXT6+bRvS2stzwgx6DFdkFSKRKhvjgFA9Yd
3PLFSrIW9dEYjBbEtbQO7maD1d0Mj42pIRJE5LTh5WPHeskGrJBpy4NdMy9pmPP2WXF0q5jSYH4T
5UiQ4GRPbFqTixdX10ok38QyZlSC8q+wyl+iejua8Omv8r9rW9ar0YOZ3zr9vwCwPbO3mvUHQaov
ecp+l6XOp0bsjFIAUa/lCERkCbdA4HzPecBctr/NKjQJEXHhp/wu8FlqDnnGk0YCu1YnCNECFB/u
wJyM20YhzrKMviUT+YHlU7NKHfdTZXwG6s5fm4nFItF8oPH1xmgK5ZgDoGCOD5CKWs8Zh6+s+rXy
moCBgsFDhSt41eC9Y32Cu34+VYXXnGcWFqEjxrWQ3bQWqtrMwM5XsAQC9gebkUfMcA7o2sl3TF1o
xD2u9dJxVpndvNURxZsTk2uKuWgf5/NX4Xkv7M1xD5kf6pBpvXy37ILpepp2ja/+27J+rcSwLbcW
ZxcLj5iShsiHnBhYr8R605CIrJvqKywJj8C7DLvDHJyZygLZJ3zzhVQGF7VW8Ry03TZ/SD3sd43L
ESOTgoPxucqSD5MOr5H7YDpuTL9411qhDzEGCzAsXeLjCwgfHYIk4Gesp+8DAeB/7Jp9sWRvTS9P
ImXOzlwZzzjr+TaAXdTYAXNE566+/tc4GuAgWLASZ/yQsBG2yi/Pp3/PHILlo4wzeb6S3H0GM1BF
7ommv/qn7iQDXZ3R0dSufsC1nCTj7RgGm6bPz8uEwBURgPCmzwlv5RgNlz4JT7HVHL0QVUHg3nu9
2kqVH1JRvkVWUyHZH49ywvEBkIDoULvHC2Oqq2f7ApUbc4lPslbv9JsFXNN1sgDnEbOt1wyfaZFe
SptlSGs+OSXHbTHoxzIm6gPS/cqLaGFN/JFEgc2ADBNvHwDYimwg10l48Bv3XpcAvwfhvrecfT0w
7lB8eMN8HM1DXYjLVOPuyPynpBDfGk2Z8F6MzQDCkcSMZOfRN7sgZh0fo76eJiaeTctmtsXfQA3h
TC+ptJ6zcLmx4wU0GCGfGBNXk8VnJMx4q2viMbvI2dQWimKR0aiWxEKOwcTPeNw7LvWJtnuEMwIr
mzlYDYPSYqrupyB0Zf2tcw+eIgpb7PjjamzzY5m79iZFsbhu0h8fYPVKLQP5FFP/6lfdnRVduWh+
9S6r5c0kl77wHwuqRHwXwuGzEkBwvn5HTeng0U/VP1eW2HcT0t+T0d8DBMKyJMWTzFkgA4hhZNq9
0/agKnOgu46D2lhxfuyrdEBBFbNWam+tQr6k3fB+/V8q3FfREGCDeqv1/Cc/qnbDIF+xa21jL/me
HPNZlhmyOkfvAoGGZBzFxs7KlanGGxK7/wT3fltUHHkxIaklLcZ/34MqsGpW/YNCTAls3Hany2i4
o+Lr60yT9KTIeHV7cxeO1qUn+GZWE51H8d1SMFiTcx/baF/7ftsmVCpajiROV+FCmA8dY8PdyZCs
SsdnUVQ/Du8s3novjhdmWBjKubSe3LS/cxyS8mAYUY8An6XhGk69VbIfqFxyKWlwHOsQNg9pL+K1
U1i/LCBOUVseBNKbUGWPftr8UG8wRlr+rg95R+GVW+9OS4E0G1zTJdkddf49GkVQkfwxWQrvvYcJ
qgf6RIQCTbefaLkonMYtFBoG1gTy1Xze0qb8lgMlV5w/wInZDT3DLLncVHHEJIO0xfY9XSTBLItA
Z5Mlz43Lh7Bzf65fo1Xa/6I0/irj7AhR6CeAp+9PNCOT3QKBLyRWGfh9hTNsZBKuhwLspakTxK/U
rhzE+l8YbFMPJgRvlxtP753rn3hDb3HdHh0D0S0dYkqrcdoZx9rwiO9RdJ+WBaCHuo7l3E4ShOjs
FuZcrgXCdUpyGmLlfnZuv3Zq7DLGHqALB9HFu36kg0hTqQPzzvVlCkPWzIbEpr7clwITgjPaBLN4
Hr2bdzfp9k/iJsNVa7/bE7szGGL7NnB2nahZnbjkOkOMeEe9wCCwHN6dIP+bPEwPEn/wum/NBpP3
vENONa2p9c4G8Sw7OvLXpxs7i/HzOt6DkzA7Ntboo2fg/clt+IPG7+9yZuwGd009oH0TJYSTJuaV
r0PrxtI+2JTpCkupw5vYgMvRFuO1esTmAIKxqpD4BFZEbDfvQkm0Wt0O6BDtmt5lmsmFMLQc0xh/
t+5UbJkFpNIvt1XpEq7kFd52idh8uM0CYBqfy9qlx15L1XZY0QN11EcanGgb1dG4c6pz6XUgOmwg
tPreS9ovWxGYnKPi26hPXOTuKgZD2goPAcGI7mF08GsWhDCnlChhkH+rQjxUA0dRyZQZSVtR9y5j
67sgrclt72DBt6RZC15jvLi3RZjdjwPkpsxrGHW5zzoPrf2QjuGus5b/AkvDzTyZlyFwbRJjSRgK
WDGfnasLwhP+saqK+DQUVrhXhblNltrbJw2XSSBhDzRuvKuZ962j4oi1gQYptxj6sw5Eftinew8h
sWUN1blrPmd9dSYY6oOo5m8ShThOXXpW00AMUKZGRiefS2V9m8g13CT8HjkfwKXY26anqHOT4CGU
gC2txQbXnMlz7U5AG2ZcT5NBXc6wc7L9dF346jdjwboKKxzXirmeFU23XsQy22HLEfF7td99xRON
W4PQlhKriINfGb6z4ueLe4UPI9aWZdK1KNx94ZQd3kpwsIFbQOWNX9HhYuFVyz6lQd/P+XgdJYSo
3OoW9V5y50ToD4aezqoO0UywvasfmVyRQdXNv6SVcmeye7aY9vKy5mtTh+Mql4DjGzHxpWV/aN1I
DCoPqW4csjjISCvJYOi7aTtPIwp6QCErm5hSq8Cn0ZQvzuydqLbpxd2m2sbLbRbbYt+L+dRVFsIt
Pb8qqCurSZ/MQOFTJjRdoqsf0ZUia8Nl1vBBBDE0vrQ4obghDGXLFbBAXY23kSRBmyhem8ZLeDAl
CULrSjw5BEasE1apiMMpqcrS2g4VriNTxgcid1Dh528jgn28I/LNZ3/swjeIVCo2zgxopoIdwHrw
mgcy0aW4w0hmOk1RN248vADB5B/LOr5hKnSR6LTrJVDre9+QydIX+quP55NtJWein3eFxT7f6R4q
PG2xE940V+sPf7k01ykCczdvuMpd/Z4oOo+hEtTknc+N6GiOymY6EZUqzF1iOvJrNWHiKNBYk5ym
MWjRgmHrSbTcZNJ/x1b/Hab9H+XhR5Rm3/gJ1h4mxTRlbZGyHjMz2SOl9S/ge4MEnp+GAbFfudSY
6xm1WTYeowLVYjBAtfEwfY7IPyAD3DeoTtf9sr4Kzjb//Woq5Q9DtWaF8VL1bMBaxYK9IHMTVaRP
apthtj6efJXixkKQuVwvpzJQHEvyBe3ot1XZ2UalztFvCUxWFgkt5gPY/0ESyxsLEuBE+4ygbO9S
J5qpuzSk2i16ecv08Oa2zSale8TLSm9Ou42OeXpqc+y95UT0rMxOBUNEHoPxM1DJPsY1YEMf5urB
dlslgL/Z0q9NAcM+xWe0om2IyJZs/aeiTAlYDDZ4Qsl6bXAnVzwqsmufbEDUDN6BE4VeydRkvO86
4gXkwm/Pj5XRT7osXlwbcaK4voCjg6Kd+xdGQcnRm37li2QLjKYTp2X2sJT5Q9/br7G7HEKvuV9k
LVaDfVNriw+wTVgwgyKaAOKRRv5IafWvs/9jmyFatX3w3NUJgpycfYsbCSgVzjnmmYuBC8bMVIdu
uELa7+qKgEJfzZd+2lhkX0DuS/jW8sduHE5NH58ZFqFceI10QnmA18ZLg1dv/KyX9M7xq7Nwm+e6
LG9shYW7HnZiXHgxRuhNQWC+XGf4hO1D75cximlFtJ1DpkUiTBe2jf19Z00syilq4XoE122aaMJ7
qgie8T7Bx5vD/m/uFtfu1yqzXlt0tJFHCKBOekgjVMfkBIb+dFmofVfi080p9Cq8JYzIVyQsIe3n
yfZrjzpsij+yEGChfHBGAujwsZXUrcW8Cj9Kl1k8EP2A/pCnLZ2Zg/Phvq7YGmDE6GPZ7TGd6+LH
rOKYLieyHLLp1ETBA1adP9nUlz6cf8DR4PMOnrPuSu11PNSxg3MIEnTW7pylmFSCLwhbL5kh56q/
vpuedOAqNPoVYBs7FQ4AQhZpeap2xMUT1M+4sz8HOMvHOkWJE0PpAyy3bLN4Cxk13GLwjFcwgg5d
nV08SvCdDMN9NSdn22GitPT0SICvl+Ym5/HPQFStgOBNG3AUzEB2oYpvJyFOY6CZPQfyva3wQNus
JpNP3XV3lMF6haCMD3ManuyRFR43N1ejv7e94sXP0AWO2T1QmQ3CiPu3shSS3rXGG1dHaCcC+jCF
QzHqzbu23HZr98TIZW1T7NS8fKJ4fi5Ksp5CY/8UIStEkKi865IXZqwoKkJ/b2pgTaObbKu4fQUE
g64N1965xBKCelccee72Swk+2FdAmw1XFyYw5sMLeV6O/4NNdesy9pJReYiwHFWOhTRg/mpChrQ+
7HhztdD2pM87pF412keTkNgvINopW7R6Z1j1xQO7F5PbbPH6ksAnjpUTNEdXmrfBz7LDlLQ4A/yG
yMmA3POwZR+ISL83LFkkKa+jZpyIZX01awcfd2l/LHH41rg3fsJGWg45U49GPIVDjtEuo3yoT908
3xNMkayiCDSfSR4w7F0nyPHz0u6iRf559YjjwuNdK5Z634r2HAzhm13eqY6P0FgxfWotng2ULqfK
hJc8CAntKB2QhuhMioYjQniGMy5l6evkF5Gnu7kqtwukJHrX7iGYsV17XEMEWSJ4X1lOsB/Dl1xp
GJohsoq+tr5sBE2pBhIdqPGvGYJNeMUoKWt8Ce3hMo7dOjD8LV6k8pUMLL2y/RtOVcZerWNWfojH
pZXNO84T6n7bPJjCXwNXrLZ1rN6mIX8EBn1GjHVeMqquhLwxaZf4XaFyrQM+M0hGGTKqy1zbNJEZ
I5TCzn+McbBB4wFgte0rtJjAAOx+fgoWP1hHzW1bJw9jWOAK7F4bvF5rTFN8riF3L4gh8Pn2n7Br
PsW8bZA/r/BS+WPLK9ByMPaBhe8vQO/9msmc+Nrohir8RmX6sPRJtYaojp8UsJQtmJTjL4pPIHO5
sWPqiv/+GJm/zVo+40qgZvery6Lsv4GdBclCxSezDUBM4+3cOgPlPR6bdGxe45Cw4+beL3Hp2hOJ
bLKQj4GSiF4ZeIz6DB8OZhzDbCrO/iZhILhKXQU/MT0FHtlgA1Wl0ZgKcimQ52VQfdRbUpFraYrT
mI/4nZo3FoJ3cyu+0bzRlaBKit4MzvQkih6RWX2NXfBToydaIvef+khtmmkxM3drLNynjg0xb9r7
Rr9LtKfgGPkcBDYY4an7TrngEYynZz8fwy068XgNr8k+FKLKqKSQrahNlr2Rlk7gmx09K7+mpOr3
Xsf9WtusnqQ7/DNl+Nr4DgVPalvUkv4uN+hBNfaMoeu+I9b0glSHzm0eBjP9shC5WABiAPkchKxZ
cTg1y2likO3pMdNtyU1DE+DOwdlqKCAHcMN42aZHFmqCLgyXGJqdBoFL7ul87VcfJdX/FDXcrTNu
cLEvE5wqod/xOmQNl4yo9znRv3XCHMntw0uXW3vMtiQlRG6+reSQnlqW2SMd1cEitcRvyAJBbX7F
4cOnGlNu63DONraxrwlsjAcRGG742h/LskIp2NaPTl7dxipmjQxoJzNBtYpzsWEM222kLtt1/B0F
KLOyGiAyYNKEIri61DoCTqG8q7DFv600pwqf4poirMRjOrfJbqluvKj+nOoRS6FFtb7I6sh8lH1t
CA03YjNcdK29nTWHqu7VP3/Aeh7D5ltFxf3Q+PSb6hqnyuYRHW+IKa6jjM/1oyVCgBuNc7XKi9X0
yGeMw8Kmg+G5S4na6j+N4YqtNBeTDW2dusepWA8F303gXlLfu20bvk0l/GZvG+sH4/T1lDGaahIC
CbDdciJm1TBRBGxGgSjdk5Wmrx7YR7bKNt8mUcJrgR57FTv+mh72UFjjLyc/RA31IGUEaoh8KEO7
qJZcnxThxYVi4oWLJltovsaFhx8AERrgQV7Yyhw4JCqMHytHsb1GZ1NTCsfN3VR2YueroFhdmYM7
q/O7Sw87eDUgpdpJ4g2qNFRkHg16U0wQzFRzOxbRe5/KZIMmvEu9aCu9qocZGC6bFnhcjmXw2Dlr
IkCQgcjkOY3I+8tKa1N6vOqxsFDh6AaldShJ5R6nGPXB0m0rhmhRCXuBYktA8AiYJzL1QvXTPud0
/Gcul13i5U/ksvR7aV1tO8sgHjovhl0nU6ZNWLXc+tlhoHVOG6KpltLOt7rpcMFl/ngYAj4LaVC1
dH3utzaj2YaOW9MM6mTrJqymrTi7YfFXheMDBXy0dZT3ry2XclsahT8kkY924s6HvuMxwJgC1XgY
kMO7NQq7nKQbESqIcu1dKWu2wyPThZjijtXcqQ4LccvlXq/naIaZdu3t4vnOLVkvE0TtnKgHyDnp
wQvbiNCCIn02LgMMZPDeBpCN3KheBatCGlarElSZLY6UVqsJCs8q6PryDaniwGgVSpRJXIR/fYL2
ZV62Y/IxITU/aQnwl3p7nQW12sbRspzRXzPF0DkdR+R8JQ6BOJ47f6Q5GRLMnaZtYs1YW+bq7ItN
L68RYfnAR1h58RZEXwYXK8lfcMix4XC02qOIH26mEEQF0sQ42/Y1DCWAHvQRPcYeFrTtvV94y6om
gXXfYHE+ig7ia8Oy8CVslp0J7Fux5MUfJ9MOro77lU0tpNyyGS9xqX/SdmB0lPC7bbtioG1P7Hoi
5fzvp8h9CnxBEAaBU10KKfRj3ty7qp3fVRO+R85HN/01QEhv/kc01c07fn2Bz/fZlRZacW5jAsOS
4gj3lZGyrsJtHfTp2WXciuQghYYdV82rHRQPKjFksfFnrWXdiLv//oGOPj8mGvoY9tsV8nD/hdVR
vYWP1V5YfzOkazw+CtVyKuH1koXmevc2PmRgU/rdypZP0S3+TZDlyAlzOa1x/BK8cf3HkgUZUtnq
mkjyNHf5OoC+gs6sWd66hT5xLIPyWTBu8Jtw+IruEWq3P921YPRiIqtEuMyAoUhQZqD2OwbyLsY3
8TCM0RG07nzbxmCvyu6dggyBvvHtF9EG8eG/n2rHbvagezkPh8U9WpJLxnYAtFOp98Eu87rmMPu5
ZDzqXaxZN8fKr6eLifNsXfZDfVPOI3g2NzqiGkK3ir3lo9fnCKZjcG0L2FUTmORa4U0Vgv8MuA4Y
GVKFj9IpDxlMnZXXOOaM9tjjdCs/ugZ0DUCS4VYu7gNxteKiSkxw1TTpi+zGK4xRSXYOoXWJqhg8
ghO/JzEUFK1za1Nnpt4UKT1yl4TquY6np2bpyq/ZQihvQkxJdlsttxY06hNTU8P+KwnPuCUQvGYu
pSLGji9HBPduVjQPeb08S9+HWjBwW+NhkFxc7ZRtPcicu8pGdjOJBKndBDukshlDDE5OvZcF5Mcm
1V0WZWYfiQzyWciIPGqK6G648gtZmWBfrVA2RX0QETbI3NHtiZfDnoQJa2o2unXQmSFf3+IcqFiI
TxrCv3J/BlEVt44d57fj//9IFV10pOj43793nHw5lj5HZFBN+TkvsHQ7Vt69jcw0NVmv/yK2w6Zf
IysIzxokDKGvVL6h0w6HxUdeAgY3f6wQP2zHhjx7VkQp8I3EJfJw2M9+y7AQLM2cJdOR1oenkcEA
Nz8ititvdASm8yITrrWJNXmR2G9hjKA0ZXtN95muWzJ87jGt1EeeegsxzHMT99W929UMnK6cYJU9
TyoI+JtS4MYV30wdVQ9WC2zU9Sa0plXN7+nQRYCk3Qq6qEvRM6WNJmatrhOzzx7jU361SU3pbaY7
fr1KgMUPab6Op2neBR095QhCRonslHHRnL3oq0kmAN29lz7HTAldJChsq8ZyEw8LAuPpzZMVZ7o/
xbsI2hLzIlneQQDfJq017CYrDy54gFNCzxd8brqA7QoDomEAxA+17/8mKj/jQJwPgVOMr+EElaqe
3Rnk8TK+ep74AA0L42426RFKWbsJ6Qde5mq+Eub6t2iUYtsgat6HOi7eEFD62kXOaE3u2vGIomky
2CzajXCY2NGhjpwH72p3sfOq3CtD99FFZl63LCOwJMwwMka1zfhXZ9OBOMxm+I2ZEfNNELPFkfG8
YSekTnbDen3M+2PvNNnuv7eHUOTCmZJ7Oy3uuyrubu1cEG+gfOvJ4dDYiFZX98l4UQGSNBBoDb4P
eE4zRemBzb1abma3LvejsJGKT6/R/3F2JruRI1u2/ZcaFwFjY0ZyUBN537urV0wIZRPs+55fX4u6
9V7dkBIhoJBMhzwRyHDRSeOxc/ZeG+PTQ9YyRvHxJm8Hi06KrcXDkgY+psHeu9RD3K29THPR3zmg
G/qkXrW+RHfVaunNqPrDgOKZ7UjGTNCzTxaPoyF88uHH3Y9olcAqG+/URdqTHvL5bL3aRUJom8FK
HL4etjPe+KMslmAydSbk/88AKhSXmXScQx3M3szCeBA2cpaprrcAnvCOtkptBpr0O9NFeYh2TB+9
Ht8veiMXiPR29KcnF8/5RqjBPtA36NZVTP1dYMtIHNNdSHInJqsOT8rKXr0uNh/kGGMx03C6eq5B
sLVTZMdhWE9FsJIdAN7mYjyxLayT46TMYeNrnbvPHMvFhU5Gk1f2w1V6BZ4KpWD1sUVGFLmsvJq1
Zd7GVgiybj3mDeQfY8aEKlsafomAFClQMPBcIx18JQWtBo8pNZKaMT/HpfGAvj7efJieigy1Dum+
tw+/b9fY9SUAxZUbBs00zEyBOVabjmAMjLb67CpllNlMNkp8i0sgTwh1cP1iI/EzM1VV15nsuVZ6
x8lt6AG4Lj0ozQwiHj3F3lCTPMJVsdlcl8yiZzeSauNLlkf2dhjpiE8t5aeVVDsofBUQ0ooGBkpk
sbXV3E1LUQt1ZUckbBTnq35mLBhsxhbK1t39x1tUTLsK3uRNymI42mnZnTKRB0cakAtEnp4vmpex
k+PJL8r5rBG0hD0nWZdGjvrB6cOl0SCB0TKGN9YY9DiK+YZx+nabJGi7Ay6JFVCf4DnPIcikPsyc
NjT9Z2PQfnIh8kFnmYTvJ/0RLJdYj/T2bh6SR/BGo/5c5+2uHMXGG1BwV4kdPwzhpRc5yO/ERp5J
F7M8pqrLNpBA2TXUYOBA7EPwBIt4r3uJf2J2/VD7XFZGPIxHeir9LqHQQaxo0seYeVNseNaONFmJ
ejCvk2X6a7dN4kWDkhdcc5s+i1Yig+6btVlJ2kp6NeyxhmtrJtYXbzZ10aoz14xLf34wltqy3lY0
ooQM4heHVAdtmMaTnS9bXfPxhQzBmsXtGBYzdroc+HzskvLWewIzb9/DK5aF7z70gkdYahTGfafG
SwGMjkcU3ew2h0rmuGtB6siyE9guy5prIsoB51XNu1HZ+UUzm+0UcLq66Q9fgBRUDr78bjTVLmz9
TTXf5MHohDTYantrQQy+ps4O4OthZE51LuHmshXVrD04sfukoB7SeraWsqMdnsRN/5i5Juik8H2q
Rf2CoBKdZwuALbVx+uQKpVg4HHJsxwhekmbTNbQUrGHN72WePtg0+Ig9Hrso8TPbwnenh8Hp46eQ
FFsIN3g7ivCpscLsIGiGLJGUkAzX5C80lI4jk75mtODwyRLBW0enlqXWjyEb3DnaFO8HKB4PbVbb
XOkJTVn01k0GvZXGzblMqorHw+jCuoH87A9Wc24LxzgPFkhvz52NauQUPAQs6lNbMYGQ4KgamrR3
ikiRe1WPOFayFoRQnbYwxXWMEJGXvpNhcUy9955Od+420EtsPyPFZ1bHhAFK3P4QaZK/gF2uM78g
/U2gRHQKAwhvwYoQpzJN1gb1CxTQJH//13o6L6qNnw+7jBX5rgzhvUnckauW8MYH3BtQIszwOZWa
ZDhhbi2GeEs1Wv5+dKMI+KFzbs04Jzy7QWyCEIUubQlYZ5ayuPnfXuzKjTl1DjmvNRBVnRiZMC0f
M7r1kP5NSl+oBsiD+/j48aJbHubt0WGQrLLuWHgjrTKGnm9TwcyqanXzrBfIo3DVvI2tFG8jMrqF
jYY3qQq4vtHHAzGSmx5h3zUJbLKFnL5+BS/4HI5R9G45wUZV8WZWPN078AxIzkEWDvX14ePdNLsj
hzB//HgHgxpofP1UVFV/V1V1yVY6S5lTFkwbg6x8bKOMxdjGLxbQk7nZjWJIOCOmNHeumfxEP6VW
EK6poGLUdKmDNqs4dFZnPFV0ly06p0c3UNOpj2JxKhPlLFBTNEvaSkQLDsQsykBc29Cx/ibgZ8lG
FvPnzVXa+B61tFdp66wR3eDHLQePuWxVcRLmlwxJxGFAuI+lqkIeblSHj5/AXVIkhAPwWv47cSC5
+aag2v1EuadZxk/MO38yAPWuPLa8vRc43inTmxcAemImRXmnoQ8aBru5JPg2ii7ADEj77uvHcX7n
IAS4c62624gZtSTi6S/agPmzNMbZKRGobWSH8UtSgDICdFKerSZ4AnLJ5lOD2D5olv3qjPETZTV2
LmQpoSW026gLhgYRmsXUtfgYzAM8CGupVnsHJ0ja+6Dv/pCzqDm0KomWMRaHj5d4/kmzZokQ0umV
6TYwlydGFbZRy63MhPlUJVq4HCchtx+8fS0qomWKwH2bRMQyjUO58yBuMjl0uYHSVG7xiegk2LKB
0BvmS3FR5vD/p0rxmLaTu2YU0dHs5HA/gg8RDY7GOgVLJcLmFidNvI2cKNoIT0dyOOTvmUQkOkLs
uDmhfOkZBt7pg7TeBvJe4yaEeuLl+r40zG5JppF8G/QMQVrf3vRRl+eO64CRhtPNDbd2jZnDv7j1
6J8i1S0Es8DLx0vqsP9XkUvLs9P+jokxXRmZ3t6g1pXLxtEvXIFHCtXxLMqY7h4JMn8IBt0ioU8X
x9AfP0rTrLGBPxC5ok2wrDRh7NGRpDP9n05/Or7ZbfVNmogk0u+XSAfEY7YSOokOUvJqz3lDf77f
h5lf/9d/6P+p+qxL2riiZvX0ZjsWaXd158ugHZr7TiTNvdZ67UYLnZ2fGD/gs2/tOul2YZbFB8bp
N7K9xTH0A52BGF/b/77NRd6xgS/+yoq9XbrWe9GX7lKqUR2sKnYvqcPsE26x3A0Z0/3GLWKMIH58
+vhJtC7Fdyi5Rc2y22tTxPYii44ue797Csw/Kx6qmzBv3SWECyCGevvooa8HfpU5V8+GKRZAWVyk
2lOMnjJl9dayuvcWDoEOTWg+dWjQVgbTPJ0V4pRFhblMhsj5JoL3c6KHZVqmbusW1aYF9UPMoXz/
dnb7avKCSAIzgDbobKXV7l1X/0lDQMP2gaPx9wkdxudwKP46m4BwblGyqhxHfAqHarEOs4EgBi3D
T/In/Po76cTNn3mJhSmEfH8/9m6wCazmR9EgQJYmzMuxW1Vl4b8wlfCd68RYd1+UurkLreTPIk7Q
KPiJu4skCTuGW8pbMQ3xXGl8E2ylPucTWqZtO9JWUGAM0xZKfDpVUdrbjAa6hdvox56Ts2fnHBDF
dqUoBryTuCa7e74vU1tz7kyorsXLmOftaWSGN0U85NLBqhYp5AIcBZW2tpTUV+zKPUQu1zER8s1T
ZbksCDRalUmAC87q4p0Fks8PhnBjB+VPUTMLkYiEF32jGYvU0+ig1jx7cmVNNBJIJIvK+qBNhUu8
Xe2iyDKPlmF7z4ow8yRX6zCl92vSoFlRRa7d3utpuOKzbMu5Ti6gOBdYXtkjCLlOa+ExNolOli7X
RhCIU2iMxbqP4LxWOX5N4SaEJZQdxnwd6/zvrxaU2V/ufVrITMQdaZlC6J8DNWMd1JFuYvQwlX42
eaH15Lu0StpwPeDSw5lKidrCwrsYQOK2ohmpT7AmpZlTowTMlnSeynubNC2ShktmjQmjwa5kT1qX
LHzFMHbXBrQ5ahAEl34yvVR2NJHbbbjLNmPAAjZX7SltmxOdNufR1yM6zKhJFcBhzNP5pW2abCer
KtygLHSf6rp4AFfV/pmgnzRojsXneor0V1TQJFVPZfKHgYjOAK3SybmL4NXaaRxpMziBcai7lFn1
HJDn4jRb6XCHr1gAL0bjm3e0XdhW1564j3SpXwY0F0W1DJwa1mAuDoCXIbkavrZ3pkLbd+boQ8Wh
ndj3DqMvzXH3SmvFLu3DHjdBOg/IyOtahbU5LSE+VPd476rlhEHC9IQOyjxtzkljoIIJdVQNmFqT
/GqI+hg4YfGkt55+31RqQbvP2XUmeiFMFxdmduGTWWrlzjCChA7enn7OsCEzh/onMPstpBBr1fuM
J1xNFDz3MQH6rBkPoTkgpRCBRfYAPyFPai88iZ07NhFbzXGyAzi15vD7K8z6HFVlEfVr6bpi4ROu
tIw5rO3flr/CNPUWwTkE6VQ8wibWPzZ8qxquFxsMHLttX21NQLgYAwk8jEHa3jVs0VZRW3qL1vTt
c67JUwizLhzTV39CCO5M76A0xjkrKLTT7YB9/Tg22hJmDnMIgmGyRniXgWSSVFjtUQtfTN1zrzjs
zbZ0OWFitspD0gqs0CAyGmCFvYeK86pJaN6d49J8gRTP+NgPVr8/H3Jew/Jk9PNs99d//YdtcD7m
kFwiDgXgdUd8SrAV5PVAH0at6JZAQH3LHfda3+FRsmxt0fv9q6sjU/GCtseyCt7OREt4Rip7ULCb
jzanelvqbU/fvHsJEn9EYyesMxLeaCkIsAJDaPzd4B+ARAkYY1jKgK9Z1mPx2Km9MNUzhg4NyzxP
nlDoT9GSVqa+BgOmgXq9ehNYpSgpbpHgZtd03GplYCfvmBShSsXEK5Sxfe+Hbxjl1M5z3RBLrh6d
YyvYD8LKfkZ66yw1Rl7fhOh+rP2fz5tpGqxVwrU5bZ+KFDaqke55cY4FhZk86xOB4YGf/yjrOQFr
3gLIPvV2iS4OBuv8iY3WPn/vAbzHqGciZ6GgltCHdLInbti/8+gtoog1AvmMnMJY9N06azMoCo3u
3NEzxRNre+6isB1j6ZAWtFc9TppajBMnTHqIR7A1u+2brGp02Dm5TWNHlpnOB6SQ/hGqOYoC41gS
spWoGpY5kEerUe+w8XeAqTw6B0znzHTjhq6x8XRnHkKpP/LIbI+6kSxNi4mgECp7Zstx1WK9uHqm
DlstO2Icqu/bLjwXbN0Xv78+9c/5XtQpLPOG7gqUVQBO5mLx3+7XGKGjsHq/WFgi7I5DZ4e7KsYv
3cTuIStD7HNWkDK7Bi0KiPeQ+2N/bBv7PckjWO6hXd30pAoXXh4zb8QuAbm7V1vUw9/mPP7TJyUg
bS5YgcRSXP36SZkRMO7AKopLIBiA3wS0pYJF6kb6o2cX7z2zkWNbRvaK3oa5wo27q4ihubiTeFCZ
ald53yW0c6IfGE+Z5rQpk+LSM78p/74U15xPxzBY/xxTCkt9Wv+8FKua19T5IpxAKglJKFBMZPTS
r8nSDHBCLIoUH9c33+Jc5f16t9Bpk4ZDvcm/uvFplSmyxqpGeBn8XeXGm/KAfSnND0gorUV4DgxZ
a210SQGLBRBcNo3GzhrkGzQrcK+1ZtC7wLT5zYf6uvRZMK1cV/KJLGFbn8q7LsqryhgBa0Sq2bV2
2Z5ioPk7n+bQaiRWZBvo7bArkqhB/mrt+rF9+uYTfCmOFcuvq3QpDdNxiHT99ZJpGgEjk/7kIomw
PLqQr7G1eRA9+KssJFWb3JK0PuNuRwOFx2YwvLDf3HaKuBfSxcxvbjY5fw2fviaX60I4yrZd3bE/
3WxOiyLGSELyVIL2FKiu3GRxG+HTSuy3pAKMjxRmJ7IwPdEGfYRdqL+AgYVeHlnyFGuTvQfk+qLS
Ltmxh9FpRcTBWpEqoxiWH2AzBMzzXAjAstbbVaOH3nXonnUZ9DF7bdPcUfDBumMQKr37RmbaT6c8
NbUVPBPf9joZA/iKOcGGDZgGUzlKjkPfvhZzi/PjxbXBvqRKknINz/C+cmp3FU3BNaFzcDaJ0brL
xBC+TiaSR61u+8NHy/3jRQubvy0n9ba9WfvHb77nrzed0ilpeM6yHWIX9Onyl7EZ4mxCqOBnfTZn
Ta7MwayfHURBO4Du0xIHdndnlIV7zEk798YhfTDmsbITZDRJXtlDBJZXAnJz9JPTxn/8/vOZX29P
pSvHcGBumY7NY+3X61DLCkhWE1uCEnfBybHz2yTqdhUMJfzYoWUg0WT+sgqdv+hatWtnDvbu6wqJ
yBw8NBSyW6mW2sRJO++S+7PpnvL94wUaNYrfUeTbj7dN/hyCTDQN5PtEd/v3vvNWpSbPowH6HOw1
dxcWdOpSawrPtrAPFCfOme7hN5e6/mUbrJRp6A4BqTrbPOdzHajYLgn6ECHDrHTPAhFdlFe6px6S
c3Qd8WVtPT8n2bz2ztCwdsQo1Qdz/mODPr1j4H3F0sKedkhu33wXXwtUKjJhK4Va0sLJ/ylLFQQD
1ALc54uWacJJ02oXaDo6ZJN0G+5OY6UF1nDklpx2LkCrZUnLs8neRAoriPCS4hhM43Rse2GeUdNk
QDFDa1EpxzqBMpKneWxPJ8z21hmVfpp1QI2m4UfUdtNKYQGljRLK+6G2sa4CJV6CA4EdY5P91TBx
+/3v+g8PdyWlSQVlSpPMuM/pomVlWTVTlnBhG2pBBB6N6sZAl2bY2gWZ93poK/c+KKF9onM8DIEW
AJR5jVNz2YZFfSRmzTz3Q4M3IkXogoCFdFY9dC6//5jG16/ENugBUIzZfFqqvV9vjzRAsMRVOcfH
YyShdqAer8bmefKYU6XkafhjbtwYsOi3JErZ+Ofx0mZRuqti74HiiB5RnkPxd2JJTwvGjTVOuxYS
LWhjXiQbMpq4FuoNl/iV33/4j2jzX9d0bmh2OybrOtW+9Wnt0UKNIPB6RPxO1xrULJLwth0eG9e2
jhic/sJwBN4FQWNSEZ3Hjl8/ZWFJSHeEq/P3n8X8etOxIWC+y9POEjzTP5/I2Ipd3WqAN1WnFKn0
XZ6443Pvo39wpeyBfGNx1PJkXzt6cul8xz7AbX0WnkuPNQqNY1w68ua2OhAR2/8LYI62U1k1500H
08rQE2ByZXv8yJsTE/dQbqg3GLbHtGNDF9hd+Jq0gow7E4pIXMrhmKbqDYisfWqLCuYsOsG1IAdx
7Sc1I6L/w6/Pk5Vr3pktDOJT7YXvLE7KKk0WleH8PU3SPhFV7G3ZMOvQXSwNHqJbrCsAEDc3NyyS
RYfuRVdMVbxWhpu8CJjoV8WcBI6esgucB02ODOTlG3FOySmmNbKotRCk1Py2D3N7H8Zme6905I2T
SO1j6shqWyWoIf3aKOwV7PUVW/vA0t9tMi/6URwttOQ5Yl3rm06g/bU+pjSed5sf5Txlz6930cjH
CWDCZwuvBRw5FZe4tP1XbFTJ0UxB6Ds83TaehJTFVzcsjCJ/BcPUnMSUozGpExKuAvIUmiEKX92u
Rg8kk1Mwt8uS0cVDAKpbatgUY4IgsYKEW37Z4WA13gQTMWyf+hyxWF0QcWYsWGRXpJAA8PdMA3Ws
T7RWqru3DCfCUtqFfa41v9gTnuGDjWrFg5XiygXeOqz9XrLoNk529q2GHgeoAEH6hlb75jP+pjei
xh870yMxBp/aXZnXNdpIvbqFdlFsHdR2fVvP7rf60RSxvYshm62NNpb7EWKCnQfmW2F6aqPiluyW
MU3ZiwUMI5kMrqIgrncynTG4KyLrpxUnMADz4Xa4WHr17IZOB/1Bnx50rbCWePnV5veX8D8thcrm
4U3n2KTpbs2VxL9tx9oxJoDRELB2iaiUhaduWVf9JTIMfRmCm00sr+lkFJs6GmJsoUQYWINxg6Rm
PjkM6Nqs2mNZ9e4H2PkQmt1rQlDRIXeQ6/U4sD7e0XCc7n7/uf+hwrHxhroODlnTsL9UtmA2MeO3
UBFNwMcVPgRzKBftWPurWBRgGfkqthngyp2ey10QQHmoa6Y5NTDahdCUe5jf2vP3GHfe357TI+Vo
RhK9KoOMc8x+i2hsETQZ5DF0orE3nolPjFEGNR9Xe4OZ9aD7TnxlBtzPEbMD9gDjhxkmE1OKWu4r
C+fK739p+aWZOpfxwhI8XQ22fB/97X/7shgdjakVgvl0BeHYPeyGQ0gi8F03+u2qJipwx/gsOjke
rROnD25DZ2HRrex7Jjti+RExU8yJp5B6Qtjx8NSJS40WTk9qc8ie7ZC5aBTyBlvzAtxzuFIij0+T
xMLZ4FO0V0ZcRbt+0P+wAqOmf+TXRCgtoACQ9x5s6yFlBAIOb8+1XO7KritRmtr1Zhw98hYqYVCR
QNBxAypKJQKiupzu5spFQSriq9ltkcmIF41eEt02/FuIOttvrvePp+Onp6djwLJ0LGlQH5ufdkSy
qyHWOFm2UFFo8gQhWUHoKdzcoA6uYUbTsKcVALS9h7+jxe0Dop+IHPguu5/aybgb/WLculoX3noD
25KOOpi9SYx1ropsmkDkL6xHcpfXVt7nB8OIkQp0XfTkVFW0Fo47HboOKIlb6rkOv0wP1rnP8Plj
G4OR0131XmbACnadpe5h8P5oL1ellW9RS75/vOsjwyXg1CsXqT1nblRC3xLwgH9rbhz5ULm+u9n+
oV5ybfqrlqtMoLTGp0UictE5MhOHYEDwDnLcpzZvcGYYiBM+3mZ5sZWh315Lt2dV1xy50sDn7lSR
qpWiFb/NOnBtCZz9H9iUrUrgzc6BfyS7xO7V2Zdxf/GnAx1jyARM4Onl5tc+HH28JNUqjwClIfAf
dv5EbkskbCQ+5je/pP51705xbjhMh6RtOdbnPV3nKZUVsYm+o7CmTRAn/U6F6nWU+RsXx7/uD9sa
78O8G5YWsKCDr7xh79kQaPBzT9/U0l8HbQoGtIuZgUoVW+DnhuSg5WXI+sQeQEs2VFP5gx4F4cWa
sMfXAUKryKy21jCKQ5CWb4U0Tx2rwqvWDkdval/bdjxWarB4KrvWUnYlka2GheCBxiFjy5H8XALP
6/5viELOj28WqvmC+PUuc3RFYcCJlIptz6caVRFkh2dyxGPfwuxGmeWsAcPfj2UPGDdIgvNIcvI5
I7H5Xy/Sr3qwp0W5GMBC4Uwg2jQAqWBfDNOsXvhNu32JKAymEW9DU2I2nFxAkYfGt4DvE9O9VlFm
P07gYQvgeA8iIeVm8LTyrDT9rfIaed8QKHNXulVycW8SKfILlXy+Voah42CZmmXdcLsjaiat1U/x
sriPZBD05zDPxk2ivZRJl+98KO+L2KwVtVXRLorMaUCKauoWk6rrhw3h9Izbv1m01NcymyGaPZ9N
rgcbN+ivD+lBqqoYkI2hCwY5DIJjRptqe/of2tUCY7ESgW0toswCyl7hkGJZqw8fWSU1pNCNN+LJ
bW0LJ6gog+0YgXqfmxHa1IRXc7omGjhpTe9C1iL1P7mYYaLSYyq7A5lY9b+iMpENU2ppJA3m1NKH
/30ZzawnBvTWMgq4M9O0f2siJnWljSel6UPnqYnYi2LhebNDKE1kzL0zaqH/YHbJfdmDmSZ/A2M7
oqEIJN8Bpni5SJAhbTTTBYjV+S59YOc0oNuPYrtZiao1V7HhYLkugmzNNtI4QfpmVaB6q0OmimP5
MIGfJfIWmMM3K4X5DysFg2RDIZ4y6fR9HrE4Wuah5WA5dGZT5WhGONRaozub4dCtOns0bmiPIBGs
WoVrDhRM0fblQSsIedD4ukA16dPWG3GbTDFw5KYnOs3WV4Y1gOIkXxbPsSuO/L3pMqiKep2PRnCz
oYTIaooutcFSiLLZfyDoAYokqug6t2FGTFBRwaR+1+v62kOce0iSfxzJAvm5QowbwhBTfA0ojt3k
ppz6jyh17Ldy1o8EsWvv0yKc3Z7xjssMsiVS733ltPXeNu+GukVjbbYB6Titvfr9KqO+PpZ4irt8
OJ5KUFPlpw0IfXs4RuROLco+2gQdTq+60YZ7SYTyQetg7EH+u//4T75dQBUNFflGSU1lEfonrVA6
2d6JeRG+cRnAIRCzEl51x/pZIK2CfZyodcwA705ntn1X8fDal4UNiTbyTmXc6HfmpLmXTuj5acCo
vwimdHqnqbonsS55NnpNbBsC/e48J30nrHe4mfOLHasf0D4DIjb651gEf6JJzS6SNAAiDxkNJd6S
BC9SkYoaLWXmPFWkOOzJP6hWgdLzbdZ3FZpSxz/lYePdJbXYJEU+75/b9geT0PAMZWxXRAoJm3/R
dP+bLT9thi9ru6srW1qcCUQ96vPVz03Y84wG3FOPVbfFAcV+rApG7VTBk/JD4+TEbnZMMQI4hJCs
rEkbd/aQg1W3wl7eCTazhnVtux6gc1ma22FaYhKDSpd1aq0T5feXWervLNgDVTzmkKnw0Wg6lQEj
qS0e+njpTmCGBtGaT5nC8RS0rvjL7MnuBvK/cFtBw0AhctKZACzUbCRIQaptnMZKV4mBO6DoSn1T
lynW82Eo7mtOH/1A3E0+HBHyN7b65DEujiciGjMLQlQDXf7I2H3OjelvNTJX/A82zg3h1Uuzdf8s
Xaq5qKisW+8xEy7No/DB+N213XxHhBCF4gAoyhSKkd0osievy71TTtYQwtk/VBorkNdS3rtYFJkc
T7C+x20uW0HnlQhixrjwalr0Jadk9nMADrTvyPamtdtG7iZnTovoU86mGWMROpGFjVbA84Ithcuw
Clf1qKIrY6B+nRIztY9h6Kao5SCW8qICAfpXMI/W64YZFRb3Z6fNXsfG008YdkOGl3W7SVnFF4o+
4oW8VzSaucH/rDL2EpY+i1cTASuPktmmhLwFUA8cxylehome7dsphpZZi3LdFaPcDFggNlaqh2cj
K7dcbO7RnF/COaJ9sLgUzCQb92Elu8dM2yqBr2AAkfnIhOQPu6XnZbXbtqXi6f//Sy30198vL/9Q
gLkG/8j5qStQ9X+qekVcGVHdKbaVqXkifRxWSJPYxLAMJKfWhGHJqB2eEds9kiULNHlEw6OV5c+c
OutmETSznGooW1JmT6Fv7hFlFH8AcCGKFwut9J4bA377vOuyCuubiuFj/vZrAcY8hGEgzTmL/bH9
6bNH3jDbBIp6kTKDXTsaF01RzSIZKoVlG7F065QSc1Bxdx91w0jRXgfY2jIXPZTCScIDqCX/cJkR
yMLM304wPCK7D+efNL/XWHn0ZGsURnIqswGWeWcjcxpGRtjp/e+/CP0fSnPXpqVMac729+tYDdWt
1OnG8k0E4XhyzFHfeQFDYLwFwWJwnWxXZVZ1o9kioIHAIcQcu+tQrJzTUd+3bmzfzK6MzgNzwwUx
IROzpjhwqFUIXp1ZQZX73sbNfRB00xlN+PSoErZXjiIOmv/zRUSBeSB7xTzEMKDuGkR+WHh4q7zi
b7Am2UGlpVoFWthupiD/aWPBvlbiXAmIi2WRYY4a/KM3Guk1mipWeERRSGExBTi68Qcb5vWkaepN
Ds99mw1bWdbO2tRUBBmi22QiqrehEZPk19erxgKEw1QzvRAHaWJ6s6GJ4saDQ9XTYoXeVG6B3LQr
w6lRgiNc3NWBgQcR7UGOHJSEqLC7ZpNjwrb3NSpHPV2apas/2EvRduODPv9cdlmDAiQ/FumU8JRE
BkJAZ7wn+iR7GErgAMRdoSfT0jnAwloRT9K9ZLOhiQHEIUZHvnIrKEC5ZrGXzf8KGESfCdkajwme
/UUaZjOg3K1WE7F8S1qLxoHG33XCg75BRjRghNBJRTKn4R1a/F3XS8QBY6CRgdEz0dCCFkygHT1Z
NVDP319tX9WqNtoE9oC2MNjyOs7nWycs86Q0oENZRtXt+gw+xWC+lDDRl0mc+eUGe2K/Gd0y2ep2
PDK+6ZJXfUZdNQbmyXygAxyDSLjLJYDoPuvT9xjto0C99KdfyUOC8PCn5kDuiQrQV7ilWBQPdeGP
hAAPyGJZZ5eABdptnYdPEgP7G+Ku4Y7RnDyT523cZFxc7fQMX2TaC0bHKEHmH4OymfZW4im4LoIW
lYxI7qppyrv0XzegoIpNliqCt1U5sPIm4lKX9URIj+f+MOXszJwkiHuyQCYu+r3Te+Y+x8aV3QnS
mr4p3twvvSxOM00FpnaITOZB6q97mgD8WdTaPLDzNn+iX5yuNburV5KuF02WrEeYTQJinnevrag6
JtXDdPx4CfIAS1Zw64zrYFzran5tq2vnX4V+4XAJqtIv/bm09rV/sfWzq599TJfXWsGMYBELIBJI
OGrljA/YuxsVvGuBBr8JCM5KNlX1E4PhwUtdbDxBrGiva9aVP/3elS3S6azol1HJFGs+lH5vBg9W
Mx/Gx2HLhzh95OjGxzB99LX/OabqyfMea+tpqJ5K6ylLnjly6ykdnzmi5LnS8DZAInvJtGcOiBp3
WpV2PRFJMAxdSA83N8g3RFm5P9IUdSPGtldlJcEaa07z2H7b9jHEl32nzSYDwSxqWcNAV/GpWaZL
gyZEjLZdVwgk96SC46WDKNmnh8Hdm5wk68BrA5o6PHqYy8iZqo+1diSdSx6IG6yKUz3Nx+CeVHam
x85hOWcvO3cZUsOL42AkunBMGEXdS+FeyvxaUVZP1+HjmKar481HUd48j68BHt+t4Wf95jOXWCWc
k0cFxwWqW/pYN6m1M2L/qOGtgrysyp1f2MHFz2M08FLf5MZOoyG3FzPsbq91e5vUeQ9WItf8fASE
k7h7LzlwOMkhRslNSIR1UCXh4kffOxZiPkzCKbKTnp1AYY2QrDBUJmcOYLpGcm7Vud705sGNL6U6
j93Fji+FuvTdJSNwUl3i5MoRJteov+b2fAT9NbWvsX1t0huHGm5VerOG+SDfrjFWxnBL3JsYbiq/
j9xbo3fGwSWuI27/m7DzWnLb2rboF6EKObySRGDqoFYr+AVly8fIOW58/R0bks+11KfcVdMoNiXb
TRIE9l5rrjENaqzSgsrVhnA8F+x+oeQzsUgWFyRHTUKILsWzruDISKZ+CZmwIK/0g1V/MHZp9QcU
O5DLPrjOM2cZTj+GSU3n2Syey0VKLX6otp6+q7SevIyUmSdnP6bjo5E9KcOjaZAI9sjEY5U9FuND
kT1m4wNKRnbHD5N5H6c7x3a6D4UUAzkYqOzlZu4qYZJ5V8qDqOivWX9NsytN4nq5LPWlXC4e0UD5
O7bwty4Z/FC4BjSKf2wlvV/nE6oEdlifmtg69bR5SZvC9edRXfyVIY4XIab+IR48Xk5pvdBBJ4ZM
ev76ZZoInjAJhqemouG4uO5P7QcCgIy7aVwzYXmkwDvYxaFekGA3b8+p5w4PyjQFnYZJOxWwEUvI
MQBEGvFbOvRHWyvcz3lPA4NvZhbsg0jyeacCRS9G147Y9Gbf/77Kwjq1h0uC8zIoABcfTKedH/dD
zZjeYzabSTjqg30QzZeNleZDb3TlEwNgzMAU32yzKz9P69Cfh+od48Pb9bNssuMRsw3czAZ9ml+u
8AOZv5i9m6O1WR/zIvcwDG2BKXFo2cLWVRVgYba+Y/6pfkjreWAPT86JIIVrrdYX3bZeXcsqnhl3
yyw2uEYx+WY7WbCO4XqtAIof8eWRWty8c2/S5HXtp9UzvzlmcA0XCQ2PN1tcl0pwM1UrlJ8pncJx
67lL9vpryfiKb5qMcRRVaz+R0QI82Us+WbjRwXBQ23TmaqTQMxP4K2O1HZ05rrHoL51MEvj3dYr+
9gZKC4iyDIAHpgzcX5tBubMJdhTAjkYBQrixGXCxEjeJJhVuDlwa50FMVOFYI/uLWuegSxpxLCRb
GjaJQlLhF6ur+nDRJhPazEzewlLdcg93ui7ir4BrHsdme6//8tamw1tL4QzfIJ0EfNC/OAboLSXb
0BvVMVf7mFk08IGuRS7CYJTE78HbPNJ4Xc7WeK0HaG52J0KrM/GBVo641a4S9Zj4GbmZiFleuC/+
+5v61sDCr8fCxMRCjYP6TRNgYxyagEm4bekUt6/Av4nWWvqckkG8+OZgYEdm63ePbSINGRJ70Gc6
i/mg0150xW9qNgF7jKnpNaZNexdURuRZLtXOVX9nh/e2CMlv6knXBbft3YT5y7erIvVq7eF7pkJe
YjscyN6AM88prJ7JNLMvD66zVUGvjTp2NAKkmKlihn+GRbrp8vqNTUE2n7TT2M7MvaVEsvaecO6a
qcs2jAtCZJpxKKSVpvoVtpyHpCJwu1AtAX1HObDJcj9RwqFFrcXai23mxmkWtLl0JfOIwrDqwEnZ
orzzEf2P897A8o/dkIa1ya7w5xeuVi2VU3x0R+rY83Vqcpeoy5HCq3qoMuNbjlk4YCyZ+Z7Zt2Je
rVuCz/r3X8L+H1cIg4saKyBcRG+NTiU2LrfUKgnUSANVJ7QGQn00Wr1MTWmTC2xPStJsMakbku3H
SGiAkyZ/JQviW0rc8J+QJi4D8SO3QYU7ubDDpSIM9VQfzT8aMleeMfV1j7JwcuCLpF7XBLuS6Kvl
Baw2Du/xxPWz9VuTslc6iBvTzO2Dl0wEKVbMtgtZLhnbiUwJKMlFyeRD2jG3Aa/57Lqj+mSUhvdR
6dr8YGB8Z0o6jz86Do2XwfCa8/6npjrm/hQf8rHGtOXEpCcyGB5xbcyjhDyRU7wazuOWKrdEbbtP
DuMyWpWqMmGGGl2mfcAbc19USItCrboII4n3we5sgT2XxLp//0AY+Hh7zbbo1cCEoPLhmL+WqaHR
ThMFpxb0GWaULfHuron/b3/UmtOzbbBslSpn7IFnMgbROkpN5Xkbz7MXrV7EuTMGOpHio9RihF4c
CkOKtRPMVPIa2LYwTtOStqfh4oC7oD0LCs5kvX1d2+t3qcnVMC7WroKQu/mCKxFl8dnQpCztTCiP
GBlzi6S7VotQPEbJFLkxxWFC4cPVCDeDEKbQHkJzCAltbJyQBMUNKwwb+Sxi3tVao+xbPQN8JEXp
jMb0HFvnbT332cW1QJBe7O5idpd5u7A9rFypAk3XtLxmpCtN1yW5lcYVYZT9rm67Ga1Us92q7eZA
ZyEXFCpJdUfgSXJoeO98hPt64Je7rotDkzsvFzbZP/z5i10PedsKKLQ4Nof10QP+8tBplxTXGaNh
TFTltFKeqZQzvNa4fw2zERQTuPM0zoobc6fNJbdLcrqSMXvJ4z/NtKvu1FOr+/5IKUtxTXSHG3lc
XOwm+6owu/NikwN2Sp1R/bAJyzh1ZLJEHSuK5/bG9GJ9wL74mVm57qlpnO5JDF4XpRkVYadcuqck
MZ9VAcrb9GRiqDvZBLcN3/K83R7HTFGfMECkB8drza8MspWnti5xC1Xsp7ZsW90TtQ/zMPJiQW1B
KCzMyKnHVx1s7Z05bOeeO6MDIsa0g6r34DhgQIS3Z/2e2wyZ6owYnAzSyA+7c0NjrPfAln18JpL8
LwK1vae86nEsymJ1w8gdo6e1hckcWPQw63VkPpcqedeMXtZKSFTucLTHwoFJ6A0gGuAtDJluBAxB
wi2bmd0tjLl50irl07jZ1bfMbb/h9oUepse8Je8tHdU3TQZmTGl7c6uxXMYadhPkP5wuALQUs6o0
onfI4FPDJCe+LtK4iHQRhoshO48kCAEBys6ukIrFuXXODLG7+YVR63W4bMOlji+DdgHI3tXXebkO
NbtWZiFPZX7bliuTvqgl4Sy/zfrNHaS65L7pN9R29ymR6jGs75o7LmZSYpchIfN3J77r+9GLiUy6
V+0D0C3FO2jgT9qHXLmjoX3INPyID0v70Cp31O8alTua2brZBAv5A39n16LdkSDOL71j3jTTu53e
jV4eS/MW70d6HMjT4Mr0rf3skNP9VTi5euy8oXmuCP4ifFrkL0R86gdAfPrTZrWfWwOO17Wmltne
puTmtTeHB9vNwmTs3fjSK+7N26VXd3XXushv/LxIjQv7NanBvq/FA98vGQ5k3yv7PhYP+QK2kjTh
e108ZPY9scGqSD1jXXStu71LyR9k3uVy1Oa7bt23+b7uEtbdcLhl36fyh1bnhrryTg7D6NywSOu4
pBuptLmJ+IqW+FpqUnF/dfurkxFICw3hYrBpZK+4q2ouG9B/5Vwwb2ycrelM4FH2GZ8K2peg0cY1
lym/KWohhHK3NkLTCLEtvXeLkhueny9whqpxm3OYemDN/qtFfVW32cr1iZ2c7SgnxrbPFDbVW04s
1a4UrgFBbQxqyRk8KRJmkkpqjcMtJhYgbIwwXaQYslaYs87CApKaKmWPQV8HogsMkm9PthGYRgCJ
67uGEuQQmc/wyUJS2B077LLIwrbTRkQR18AdLfxbUZZiypRK2x/CQofwkY/W2U4vzOHVZu4Fy6YA
kdU72BS1dkatdoZ4XYznbDwnXpQS0cvLwZUL9mWMWi0S3FHLaIlDJOKw5M5mhAkvpJGK0xAkHBrU
wBoDMk6g4GUEQwfI4oXwsoyAsbnvmoYQbdwLeUWbRk/CXbyPMKhT9909Cwu6//HBsda0THZbDi7J
X/wXnWbPpkIAHTEwVKCPAlYJWdpgQZMThAdkdKcET6d2yhaamSdiBxIupQn8TH+q/AWw9OCLyqe+
iTTTXwffMKWsXQ4LM9MvFL/a1RDNC8hsF6lXE9cGxXcgaivwmXyS8VBv+aPFMtyfLamVH0fyByhc
+AvtDczTgKHZrdZ+io0P7BxJtyQaGyfEOh2tww/N2QlBcfPMo+4dO5UeDhDoowY7alcC0T2Roh+k
tCe3OI2qVL+rVUgFPMWFX5NBWzDiJrV1/kIBhW06CRSLT54NRSwkXB8obcuTUIVdf9il0f/IMJD4
0v/g+ogKDMp2Ja7PjD0ydpEWjntwhDjlwy8lGRHpuT9jgsl9kfseSbPeqcHyJE6VeYLCYgisPaey
OWXk9uWnPGbJQA7vsYK0I1NdjoDqS8F48JEx6zhyCZEgyJDPNTlt5cnsTmDCcezmsN61EwAjILM6
XDjnZCY+ySxo20V3Rgx+/anAdz5QJ/CJsaXvZgifDVPJJyh4i/zEIktHihl3OebOR8bHbUl1u+rN
Hyyw5f5k+cMoNW5khvpQWLVdgm4bk72ZP7qnLPPB8iSGlEa64HpaBlpWp7E+zTVDFSdMIVBmXRNn
4rFX5VH6v4Q81g4+CBKNTx7L9YJo0VM+Sw3qqSNUzZJqFP6I0/LkFD4SfKCLPC5I9/vFn/bjyueo
85tAeOS3kup3Ub7K+NApYrk+kCWU8zdBaRG2ngW25pua7zm+NvsOmLfZVzVWUEyx+ksrNe3act/1
TiAlsUDX5qk0T6Y4kWw+jqeeAGjWb3yufLoxU2ZH7Uz1g2HiST168zvVgd0C+MsF3PSw/tgWs9VU
tPSfV6itaMsKfC4utVhnitdU0xdmw9OXuDf8eVmqiIyDFMOZq/oMnrA8GTTji+I8J9gw4pjVV2ls
zzQHm9BVy/OCdS4s5oRlKiQxrOnp4/8fSuYhjo7zxXO+FNOXauI/82VLvnTTFy35YuwiAwz86U5A
/ayUn23z07R9NvpPrikVm58cHsevKBWv3qVMn3PxOpSvpXgFYuuYH9Ew0Dj4mCYf8+Sju70wBGjV
L84u1/mQLlL58sEwn4fig2U+NwbpOICO26Yiczmz3ZdCKERlNPF/cjurX8k9jHr8e09YVLBGTWN+
LJlj/vDvt9L/UbHFeEUb3WP41aT29UsVSZ0HwJqxrHjVzqPZMsq1H0RJ3kxTYvVpFgzOq9A/qa1N
ouZoadeuy7/2HhdoQl6M08IKSdVASw6kNpEsU+RfBOCXk0tC2bnM8KlAM+91QwusGMZ53sj0wKZS
n6dyYynmFdfKWtXn/amBHw8OzElSXVOPZoJLromCo8txM/dFrKt1GNkFl3H+iYR160po2D8PmXaq
ZZj71mmHWV9Yh5Jwy6BEculHxf3oTuSmlnPPNQRq2gmsbGQNbfXa4+5+5wR33pY16JkwzUsLHtcA
bbmfT/DV1uNC7TdO8M7lPidNmo0ziDOBn2j1zpV23jzWJ1KsW74rgfrrMeskxdIFsW6JS3lk3YJM
9zQ9sHhR5h8rF1yAmROwckEmuTj7yoXFS17I9QvrlnT9sW6Z44B1y7jr+7qFpUvDBjiLpjUyWrlo
QaUV5ag9J/vSJU5+LFrk/BsE1qwWAaxBaE1OetsPjYIBNva7CXudK5THCRDY/d/PUudtScKglihN
ggxIeYzJ/PxuFkRrj6AhWzKxQJCUlFRvA9bdm3CfZhyBoO5a8SXrN4y7zhwmhLFAbna3636Y+pI2
SF4sxw4+W9S72cKcED6zodTN30ddO7ZAP0/m1kyhQ4uHpifDjHwf/kxLicX671P7833fx8cGcLK/
/wFBhX+tuiBMJM+Cwath7k/ke7gEVl9rPjZmkwVO/S8eQOZjla+fvCT/1gxW7m+5iF+mRSdBI9vo
NliLe0mgvNCCtp9mHQtMkav1q14r5nWaZR5vX9evKlbQu/vNHqiPNZ1X/EZm8e/xJKpv6xjfZurw
rz3Ogp240dZ4uhRvcyIv07H5jvqrNujdszfU/V+W2qmHwsQhUFiwyjHYDX47Vu3Hf//ooCe9XfJh
OcFzq/IJsgX95bNTKTIqhNm3x0XTW8rRJoUyR28eGYqYGn+jBeCdOpu1n89SvifZfle1kqXqM6SM
etry96xjejDYlmDFemVIzUvgeYFbMBAUOl5AopdZ4NANjT50hVRph/muJY2mXYrFCjlCNJqI116W
yGoiY9ewRJgCGajcmqhZorWJZvK3F3nMlmhsomSJzCRqMQ42DF1GZcNXJQQss+xKrVBfQ60VMCyh
OcFJx+c+lI8Wv14fGgBN+9ATod6HlR1aIizsMNs1p9G4q08jt5Fq02heIqZAxoV6ADN5ehMxUNwu
kWikKKyUzBc3Ujl/hReRRMocGUnkzZGWRGC/VsxvSTQn8kFihSg2pTasgF0IhcYCGn9qmGLPwzIP
wd2jwiXQWUoQZFQHyxQsaTCl7CXeaQu9RYRQVrS596u252i69ytpqyydsp47HVDziA1brQpCBPJq
fNHoX9VQaSPSAdwX28kVjDdb9kKPgSSJJasiC2vpJe+w3xQ60TU99dvfIAReBxuQSTqSeiacTXtM
k68emUJgIcVDK+bxRnknuacbt6O28dIv6rLwAaWEUnajNh5jDczdrEJ8gHppP7pYry/dMFIX8+bi
NXHLb/KfmUrakS6S84jZmLinmh3zpHqgYmfzolst0bkUltpKHa6q/bsmgdfl6BKTkXAh2FJBbIxI
jK+JpfzJsMH4B53Sp6VSvqW5tX1oCv5dc2qLJ8Cryntzum9L/XAUPG5H9Gex5Ow9kH9UgRziUUp3
Unk7C3uOJkuklxGfFSjA7MWCPqumIuh6b/vcJFlLlQewA1HKM9bwrCC/CGtRZ9hGhEtIfGrSAQav
BSFrtmJW8ul8twqFdLnRiN8pX70d0QWda5hMarHfh3K/+9n+8XunfJgtEyIY1EwHtJ5IzONa0e1U
jK67gAmE7bLm5zyz5w9YubxQa16pB5rPpEAq73Bt3g74Ydv2MG/rDBNxW/8VwKUV62YWS6HAOGQe
o0zb5m632Tf8AG5glUZNSDaU2swbuygvSTIFAF6FmWAeowRALXvSuSGzvKeCwBVnO0Bs1WGiDfY5
t62MrdfmfR1L89ntvfadERiWc2+uwhDmuAqrJnBc/U1JeEzqcqhXIzkuW6x2xwS+JsZRRZxctdOY
05yAbzbSCrGYOiUfDpPBvjO1iVve/6CxcO5lFTgJogUDbXbsyzYbHTitxjvldVVDbk0oMMhxNkMe
MJQNj1O2/UmOiRV0gzNejYVi+f5o0pYvzTKMoT2S+dTY+WcssuI8NQSOty3GVNiN166Z4+tozgBA
4nwJbHKnKfWXHmhX6nWH/WGtVsNFdQIs05X70jTe2oRJq6g+PQyLDKTWuhFYXNMaLaiFDCCe9+eE
yNsT40LpaZMY4rWxmbKgF+a7aa895G4MmFXYpB2lRvrUgdw+Jv1MEgfu6qf9uUlvvEfGc5Xh7ydy
agZYEBwCMdyRHFn2urHLlVbjdZ4myvWQYTnYbXFgSUuqy7b6ee60z2pFIrOqEqCYNwN3tml46Jno
vqaG1j3BLSf6biXIvPSUYBy1KTLjZvyoGaQBzo3LdI31n6ymllJuIN/7rFijxVOdAxOcxqkWMyUs
S5vhf8LQNwyJ4B3DxBgbsh/gxzslCadcxC4rZh0r2cyXKjbYj+e0uUobE3+hEPUnqZGk3ZGUN+k6
bE2PtYk95F/sZXFOq04ReaKrDzaU22ThqB8Ht0+eakPRP5ne76ZlV68VPOoki42oMIf0soC8uuyP
qMT/eNRWncfVd+6+z8Q4FVCHbmzdc9tui18PjAiO+jhf4S9M1wnwy7UCSk42zOaFRIkc4P7lv5XM
kgSzN4rzVrC6ggD3mWm7e5XmzNTGs0EncYjBDJmiuJASokJbhn5MGHP/h+rR+ByE+yCyHJNOVY8P
LguS/adOVNvJ7cBK2aUy0qTTTGZPrFHD0WjOh7THyK3AJRkT8dFRcVIwX/Y0ekyy2vZGIJA9NHS1
2T41bD9no1kuYPqWCzveH4/0aV0utcdJzN6VGy6v9nke2+3ZnbRvijmYF6zV4vn78+XAcHzj3faf
9ucF9SY3G4kxMTd8WOx3R68UTxnjMBdN5z4ubAYhuLM9e44D8lyj6Z4YXXwpkpmoxk3dSDAoIfQe
Mvlstj+bEtRTaji29oluh1SEUOB7pQsDaeX7YZi3oFYSEGaNNWDMognHuBquWkOJQRVRMFa5tNEX
XYmCbmdnDaHkPXZzNdw9lW1Qs6iRNy68Hv3zFpu8cbY+Sky4c+m68/7DpP4FvMI6q2IytSgx5fJ/
0YgeL8XXTqTVq1InATdy90vPWFzXZsu5UuhZs6PMk867MhSVz4f9qQ1wwG0/TNlv3eJCaO7MOT3t
FPFFwuUHeoC1TPJaCKrxpvbHwZU/uh4JN11hLuG0bt117Jo/J0lc5cys/YFQSt+W0zlL7xJHU3WP
vQn1m76OHs5ZZ2ItIWs7UaBW29ivD6PdanhxgKq7qZGcRwwGB/pQ7ZNKZHRW9vMDK+n/OMADP3QG
8eJALodbQSbYBcLBC02KAbCXwzBsDbIrHxSAvAYb4yq169DjfxhtOrlrJmlud6/OMwpzmjzPVUMc
sGYlNK40qpRGwshjN23XgqCxy0b6HzASgf8wp5MhH+0HLNasaoWxUSlzPrtKVkcEiVp3V+mtu1nr
xqVu5ldXG7erYjkM2rKJOzJntF2dPYDS3RoyxG39U1tVnzsb83k66gXl05gtWGtiJ13Tq9EM/UUd
5+ZoArg5wZAjhHSMqXmNLskppEOwdmlUUFCZWjOBYnRYs7rOn8aSFPWJka7WShjqADY3AsTH7w3D
iGqFc2pWcTEqwtpiYnge5nZuHhSzSB4cGs7akZDzaVNaP6XqFMTegNV0mdtz7tAPZXrGiVJgkofZ
1DxCV/sfh4mcrwN2DQD31nZc3aSXd4p0jJqq+mbK70JOEP1hbNo6IhF4eEysilxpVhZ0UFL8HUn+
h7Oa/2GOw/w6m/ZESoNIP3XZOW75NITrCJpq5fb9oFRxrxytyj06fAfOSdLmxMq2Mv25gIe3Nf0V
UmW8WeUDvvDJOplGzUlxtA55sf7uZWlKROWQPiUU0L1MsS6ttcQfMGTctAGsrqbMVgBpaX1YJYhe
iG09uROZy+6mnmOng7PurstRKcw6ADPVnYTTCGq4sXEv8uqsVZOguDn/x1PYjJltDj5XOiwwj3zQ
jIS+Y27GlyZhGAnojr/mzPcUE0FomplkLzDfaSbJaYc6HeIXbDd/qEXu/GElNdDghOji2SPXT6aa
mO7s3nTIn6duJW5tTdXf2tFr/hx6k/R2J/1SxvPkxzaTkqVlHHUcHnzABF9UlcJQ0H8PLRl017y1
VAr1ue1bifFts832xVxN46wZpHA1hIqETLS61ylTHE5q/cOqYYdtMgeHLZM9EevN5FAMuYje2S2/
7dYSQKo6YBh09stvvBekUNnuOJHKlGLVekh7PeItVU8q7Ek3a2iMTFcDct+Rf5fkVI/xAaA8NXGu
gAw0ce/y/DdCUadjN3svzaD/pjIP/s46eHcP/Fy79VgIw8mzDYOazK92uQ1wSuxgPzuySqbAr5QP
tlVzssUYs9m7va5mnl4XWFyRzVk/X3WdGEhMNJ61Do9A8HxBueBozOzlNwZw/ZRa7qkoSc7LSA8C
5JhWp1b7kKwhkSkqLHoW/VXVEH+UrSbflPxPGGiwFYzlAEwy89XR/NP1YjCts6zjdzltDF3H6L3A
/SjtW1poDOR4zG53TkqhvhVHnN9btDEBQZEha0K4Nnno2sx4iUEPGTQQvtaGekYDzEnrL6lX0ju2
OAOBbsPN8u2he9Xi9VvZCjXCKmBczBim+SJqKLYLkAMG1V7+/czQ3y7g+Q1tLriGjamONfzPJbBG
20aXu0bFvgwKXOyUv0G1zZgMTE41LQLL6HHxG93naa5bLgzb8MB3zgtTo6ZLVJbJl2r1tEPg93aO
Pxpu7Tm1UydUgUE+VZ541UyGZK1EI6ue+bL0YSq79KEtO+cdc4r9pnfrUghi+JppdpsSqflLC1Cr
S/juhVMf21UzP5K+uRl/ZZ5VveQGsVVOnRX3NlOepuYby87ith90jW00ceJaZC/u/NSNfxVrzRTS
YN3XVSM/iZnQmFJ9L6zy7C36yZF5SWB+GH1jXsFpMvVUGiNRSRvIZpCu+wRRomtfiVFTP1JnZjvB
qPEfYnpKXS4jWkkm0gZd/iWvSHSh8oczohz/YhJkCYa51fxWpPpDNRC/Y6jf2RJG57KgXri7V06W
fYR0GjaNeBmq4jYqc3NJ9Wz9RPC3z9SL81otxVfFUp6yIZk/7jN5c/wXWZfDO7UWTbN+3fq5KkMH
jmMCtcTn/KbX4iZmohCFeNR6H+61Y0h5uzJY3PSFe6mqD4QZzEqgmsGqBKIKNyUwCCIdyUSUctg4
FFEFqR9Hg7+5YVFEMJOqImKWF+lYNPuIaiOB3enASE9kOJG74b2O7PzsOFHCas+J4vysOBFK3Sgr
zrkbcUNfT6XLqiKq3aglzlmlShtNasT6kG8YcgYIq5E3RMwKKUPkeOFURp4XKrt0PUzjcJ6lmHua
ds1piLwt0O0AtzQaxgCIlUiCkUYu4Dd/7gR5oavqQUIdX9OkqG7b0J6aOex21U2I4GV3/LfsYNiP
NrTULWiLaT2kmUW0rGsOf4rIITLuna+89eZugDMTYoXNLYHKt2b+QsVqjEQoifCATnZ3U70bYA5V
Kae7Y47xunusSlsMyLBEu+OMKXa182EYggpYWU/u+b3t7x0mmPKCqS29j/197u8CP0x6X3tpjFFg
oqf31LxN0y3H7MnM73QTPC6lSkCSLEaIgBJXmGOi/SG1BdpzxQqI8llaAZGoLt/dgCxTbPobuyFw
oT9XnjECaqSkS0PgUElNVYQhUImlG3BcIHiFrUPobVg7XHgjNYvKLnLXyF6jzZJa0vPa0pI86+tZ
3eV1F8c6Oxy7i9VdWpfpWJyglwI33q58uiIaFyX+gpsyXufkNiY3u5XqkxtEwHa71btc9wZvyJbL
DKm1uuvubcaXU93H6t5X9w5TTnVvlntd3YvFz0iCWe7Zci8r0iXuKV4+giXnuzvflfLusToGFsyX
ITNvA8uRW1MuH13jpqVMbNz66ZaY8jiSQs/jUkpz+LVvhnNdxNXinRZXprMwjc5/OyGxQSL8kJgh
sUESXowfMonPOCG/myEXtl9kp/1thtz+dkL+0wz5XyfksIRG+cMMiROygke1OyELKqvdf52Q382Q
OCE1ovDaH2ZI+3+ZIfvtwswyTkikkEhiSD8kTkjcUfnuh8Qa1SU/mSE3XFPuzdqVbSDe7pp7QxNv
uwjVPwbedd5yCEvVPjyup0xz/vt3bKcU/bSY4SvmUFn0qDNieP0VPAfmvBphwrXHrkoLooQc/aWu
vPSQrq1zJcIlf8B93flDkbZce1YSFnWGlicZ8g78ynzECm4QENkSZGRQyyM/bYX1tJaPtYeRANJJ
ElAhtTjjmjIYLNt7FCl5WGOT9Iy7cEVOPPKtmXo2r46yYqgg4/LuUXFvixgj3JbMgaoABVLnpjnZ
lZJ+2hwPIiGzoO+s6+iovblRkCog+WWEgjPA48o//0exFYNi3+XjQNDJfPouQV/GPtWJv7FF+ZKw
f+j9ePWV3h8YpRd4mqWcIvB2UUReYJkL9gFBbAa0Ch0loGyFYpgARAPW1GrCrA7rKYQthoQW9nQA
tFDflXvhOoUlo4RaWHuhy81mV++F1hQmbKa9EJRVoYeVHrLXlf55362ZdwkBHKCkCdM0ZE2XpyHj
12Uadnawce2HiLAF2SiFl1/b1SUBO4BE9UtGjukHqH7DbO+umP6wCw1RqiKecJBiz4DI3LYUqmDs
nOQR0DYi1hU1ng+bGvbUnAcjomhJ+mwbtHnwEWQA6XMGmyQ90LxAFEC7wqUIpyJc+3DeNfZUSMK+
DxchNYlw2I/MbmhWmPfhZoWVCFcrLIR8kP2tRDDcQXBbaHRSWheKPNy6EJwHAlQ8uwEaXcLWAqEF
C934KWiawJgCI5WCn9U5Pso1P0WtH0++0kjln0mIHT2McFI9WcTjiUBtiA1Dd9LmE213tNlSEMdR
3Ps54D9if4VPZBqaY3/dNfYQJAPQG2sfeGZAGohiBqklxSxNktC9DdM6zJIw52TZ1U1hXYeAE6Zd
fR0yf7iwNtdCMYWeFq51qGjhxmmgh+YUkhvq7hI6TdODU4fI26WQ0c3/gjNkV21jvwtamyS8ANv5
Q54ECyuEKsjHgLpSC+3S9jPbLzhLJqlsF4NAjnviqNCOxwLGdlgQPSy1zidTlSqJF7dPPcTJXeR7
Zb2fGb6y+CRNlJ4/5QEacprXUt0SKDqZl4GnB7oXOHqgesHKSeIFM+cJp0QfTpwbnC1krHF5CIHk
kz7ElbLpQ9MKe/FDrQgRqKXFCktOH04cIZXuUthWdaG3hjqZ4l2o0g3MQ9GFM+dIzoh5OLkEcARc
aV0G69zAnhg0C+oGEiOpJ1JqGsDHRMrkY7dIWt9j381pkksRs4L9GymDFKWCd67YbyyEGNoZhDMd
LlIGW4hfnBW5qFalF0zxgYS9OEBGbm2akLOuroQl2Cd77Irb/nRGe/z7I6yk63Bg3uXDpjfT0R1Y
0VtL8qkbuvg+6+RHlqTKfjHlEPpoZ7QSLMU8poqDucSt+/PKRy0MB8JoKT7kvXnd1iR92FOtrHRK
qG6calhMlyFJKS4Po3uwbOWrW+jT0+Tl9YtRSpr79l5r/S1AxtUcCc+msUdnh1Xizxdsr4+TMlcc
crz1NAMgr3GLNeIltC37NZM/7U/psC6hTKHCvKTpdZ4vjXlxKyniazP9PMto4LMznu1SyvGieooS
PaIRU8Dos/6PszPbjRvLsvarFPKe1ZyHH111QTIiFIPmwZZuCA/y4TyTh+TT/x9V1d2pUMJqNBBw
wrBTZjAY5+yz91rfWl8OycPx3mGCX+9re781qMQS0ubXl7sc7OWwuAfazzI/8hry4zgcVWN9eeLU
NCdHnKpmfQ3eqWhOnbe+8vIymS7T8rKDpFxvxXQZyUvFXl9ZfpW8vQRtrfEqyq7crI0JN3cU2GOT
DhKW5k4I606pj5E4inh95eZhGA9yPDjFwSs4cu0HPMnwSZPQyPduv+d8aHvEZayvCvZJs77o47jW
+rJ5e/FemdZXZe+15FDY+4IJxdtryo+Ebo+8Qfcgh6NGcTPQeltfNd7hhtbuyVxOanNIgfWcihKQ
z4lXPF3ySspLZc2p/eSU8BcCCxeOGeQkdmwmVh+w2NpcyqjOSZ+nx4UKcVQyipTCvI4jqYRjVRv3
U6dUmFuhK1ACPdnophc3WW4ikJx3FREihiDYPNfrbkfnsAdBCZdTQtrfTDhLrwehH0rL6R7oX/YP
ncLSZXT9lb2UrFgJgmKspBeVs1Rf3CbfpoP52rfJU2V74gE2Y0v2yNorinraJslrVYzj9xK94mxD
7piwSK1wBnq7otG+Z3m3t0wWtV7qzU0NhC9YxlbBx9MUfqJMZZhZZvvA19Sm7pZPldM/EiDBeE2n
R0zrE59j3NjA2Yz+arHKOkjKxfrmRtVVbDyBzvDWRM/h0OTiVnels3N0zoRDaVg3c6HIsNWSL1nZ
Opd4KJFetzh8awW9hVMdZ+gNmBuk+tTG+gH0t00+YAGUaa4w9tWx/aIruIXEbFzP6qgdh1idbt5+
SRuCCms6XRvXjAi0yEAPDm15jOdZve8a7Qv3Rx7msWDgmVho6TvthHrifrJnFWpEBzbWdk1fY+lC
TteuUtqhOBgSkIUYkva+/TXOwH9dMEA3b78os4gORpDKZgmGyFyONMjML7V9pAI2v1Z9VB9ma3IR
dorkhZHOF7Uu8qs+nq5BctYsqVLd6LRESIGHIqGO7a1Ly/FWRHTQoqwBSBJHQxywS+pkPumyKq+K
yK5wcGBlrM3K/kr/6lVTjPLHVM0HQnsEmGbr0nNxVfx+M/iLEzKtl5XhqoKP07EPvl8Be2dU7MLq
iE0Qs36b9OhkogVjuQvA82upaj+WBa5XraQWRiNFvU8pHnMwyBvCLRT8Ed4ucWMBsOyWl1agyiQE
faSRcvyfX/r1t5ikmdrjfN8ZUXKfV5rzomWYgiuFFOteDt4t45BXWbuXwnr08qdofnLyp1R8id9e
Tf/FsAFWr69OEp29K6qvWfVVTZ/n9NnQvo7Tc//2aqdndrOcRVJ21ZUzVu19Z3k3v79vQM4/1PqU
+Ug+8TwDRIS6/f7GyYa4XGvGdjmqynVrx+N2Vhd7N1qafHZht5KJDV85GzUYo1MOoMGhB6qNhyG9
aWsXHk9LhLhmVhtIylDJeg1e0AzEPU7i74bbiZs6FXogEJldd4NDimMJ47lVYShalnOydWN6tqRh
Q93R/brhfsQOWnHCI/s74SgvHugYKg5Orqle9ISrWq8RLtlgsWGbKoQnZVp3Zdo925RRU1dWrXFh
RYV21xbR/dKnxpdBny8KpVR/aO53V3XAFLvLTMY1v/RVM5+K3HbIVteLfaqR1zVnySN64vjRE7d9
UuScsMjx1rM0sKe2vPYGxNAlAavBaA9gKixbXqrJVJyYsgemXrwS7Tk9dEXS7KyMrZF5UXVhuoq4
0fge+lAW0YWZWLTByx6NoV5+VGb1MvYQJ2nr91R5MZ22oet27eotDuOxDgYFvWqQ5iXxbvDgh3p+
sRNZYV6gkTah6kZI+1aDvP1ia3rqZxKN5GePyvmTAsYB8xheG+YSpE+u7cU/nQr54UMtvXYITHtq
LuZIeTJH+StegGASaj9cooioiNjbZZ4tg3pAmPH7C/hIP2AkQq3HJfCwstedHUsFOZOdBuYhMJII
b4KwDr3TYBzsuwgQB5aD0qKZn9aUpQ0rl+vIMBk4I0NEakKpi3AkTBuNibtxh+eix+eYozYxKbOl
+AEXs4CLOdd3w1Jc/P7KP7TvuGiWJIfyDMWVc65yi1FkjhrO/4AiFamaDUQoKSJ/cFWLI7bxE7XC
fKkMGKvf/t3/+DH9P/Fa3fyrfdH98z/5/Y+qnttExP3Zb//5UGFGLP5z/X/++++8/z/+eZn8aKuu
+tX/9m/tXqurb8Vrd/6X3v1k/vV/X134rf/27jebsk/6+XZ4hRD52g15/3YVvI/1b/5v//Bvr28/
5WGuX//xxw8Q2P360wTA2D/+/UdrZBvm/T99QOvP//cfrm/gH38EbfWtT759+D9ev3U9/7P3d1O3
PcsDVGFaFm3XP/4mX9/+xPi7iXiKj5JEJGI612Cosmr7+B9/mPbfLcOFdELVRUqctXqpu2p4+yP9
7/A06aSo7Hbuusz+8V/v/N0n+D+f6N8IN7+pAHatWa7n4x+avxZQYf4xk+DXD3ryUTjTgoAigpdX
bKoRWkHqVvW2WpKKfGxJEGddF3sIJ3YwWSlpUq6sD0s0ErDbJ1+9WsW0otPDAjB7W8We9hnb9PxZ
ZxNGX8jQkqedb+m5I48yCzCaArxborsKqt4M9Sm+1NR0AY3n7KshdzhXaEvAG/m+LEO/cUFqMqhK
yKSAT+w6OGwAxrzk6FO7Pq+DSIyfqCA/3kQukqhVkwu0VRsx3/ulbKwGBC8qZIloxvY1zzu6/TPV
oviRRfYQdGkZbTIN9G5EqM9myOPvuY5z2Wj2o+3J0Cz0iypNbkf70zX2/FDL7SP+A3070bNgEq2z
6V6kg1pVS1sEpiloRVQM+5c4SokiUyDkYKAp96RgPHaDeIwtqhaF6IsNUurrVnHMu2FSxL7xzJjR
XfZzkpTiIouu7FT9mooiC63ebkPXoWHjcE6ATmehmUgKhRW1JA0w0VCFkGNN8aa1F5UbZaGupBTm
w8y8tLPU2yl85cirb/OkW8IiHZLNhJ52T+AUo2jH6RhKjDstr5xwMYz8Rk6l5mdQ+4vGmS4HR7nh
i2LvDSdzL9hNaj/C6eJZNGPKGfinS/Dudp4ZFhtucoysSTvyjF2IkWRrBiAGXg6wMKRHoJwWSrQd
plq/Jhe+UfIFVugUh4ZIGp/DRr/JuuEiGooSQs560q+rQ+FYSLRGpb2q+auHwaiCFGwHUm8z23eC
eZ7WDDPSuiLIFUM/2WMfOmsABk7xYpuYoK6VrG4vRs6BXqY+ablahczT8PERdM671tt9ac9dIKR3
gL9O15JK96C79Xdwl5RO5vzq5g4+TUqErTCTIZwpohldl0+xVZ0ygk6OzpB/lnHwQTu7PlNEG8An
XXsDANnfP+3tNKRxYRNZD+NPJ4vilCO+3w2mc2BPWWgWpqifZa5zRpxoZUXTz0pCaclG+RkA9G04
/ecu+3opwCSAjACqWwH47y/FJUiAvOIYUykzIZVl2C8KD8cpLUjkl8ccwHGEOnU7yIX2bBw9ITIy
Q+lVcajZWcT0ftFxXUoTC2I9Xc3Vs4ur61Dka1t3cH4pbPOAM3v6jTXKqCp9aBY8jVJScDmYAdW5
oRUl4zG0UuJVbVRZimw/EdlqK1bh7F1aKiMEtgM07d75ZJsFkrJ4ciPfEygGBqq3o3InbSwObmzS
HzYCBil2f8yYhY56k9OuzAVhlglSoc79pGz6gF7inhOkQ8QAmxoBzew/7+o2p5KAzsk48s3mO0qN
n0bsGLeDkV+zjueh0O1uF62BZEruVv6YQDhVlSjxlyEP8/qRVIH4ABJ8CYd6NFk8Prk8FrC/uFuO
ZxkoqelHgV55f31lFQ9uptSKb8gvNvX7zhgM17fd5dKZctiuTI3APzyvqroLx2GL0Eh/CZnXxBvJ
qvGcataPISogpSmTP8+KeuiHPLlY5jK+5tkOum5oL2SR41CtZPXE9+MHMrGOOWGKVT6aoQFSQGac
r+Nu5MCT0N9Tjo05Vc8/MeWxsI3iuOSWeJom99bij6Fx5l9dJ75NdCXHjlC1vojzX7ObzRj0DLoh
9XxpM/BuFwwHca6FbguOom39rjeZktOS2yCs8qNmCgRdgUOTYvpMl/q56sEF06Zg+pHh1SUXAafJ
NH7XpgR163LPP5UdqrnJN2AIVheWZRFKlQ6gcuv4YGKHx0jrdsj87FM9Cv1Sndt5n4LWSsfxR6qV
4sDzhjWWpZ5gbEnhYKGlUY3kQjZ6d3SH5sGp2/Yh8kZaVKhYmHiqZexcEHSDLmeZpJ+I8ZBSOkei
1w5FF4/AJVukg86N2a9w6aUZNqus6knqiRPauXlTKxLkXqHrjxllR+igxcpsjDH1gHe7NZEKmsas
+lE11dsiwQMd5YMbZA0c+kZGz7lkzMBcBLgHDiav2mA3hyJKU6J3akadk9z3yr1CxN513y7fc+76
Nle966QpNQB0CZ2A+oc7SOURI8lRX5AKkVz0BeJz79uM78FD49pfRZusgo99qV27ak/nJjIvs5ox
DHLRZOv1vCsx2kyn2YjJAO/QOdTlLnPpyGxIjojwh48INBuiYtgFQWqn38wayWM71UUoh0LzE6tx
2F847cr4p2cX3eNUGXcVZQDh2q44TionOa1opptWjNHBm2679aa5jfWFI/cXYXXZduQn6q3zmkdq
B4mxJw+97fpLrepuJk1WgZst1U6vF24pvTJMbWrAWxcbV05M7zKF+ypguuBsw62pylcD3mycKSoI
uET19QWBt+lEFATxge/lsSdcxGB18sdYAO5y5C9B5kxBWOFOL5zCBzP+ilRY9yNnYX+c3AZcsCIO
Qrp+RWgG5gaSO/ezpDJNBfHw5ujige4TRmm4JkE2OGSP5wX5agrxJk6jIKJZejVYRNvex7xhbq12
N7aNtytFbHO459DkYkCnsePsmrb5lXXxntYE/tNqvNM8wCqK4+4zUjtuxjIyfS+FBQGtMfUjOxlf
LfPKiuLrsph6jgj/cVarv6vN/6L2tVlBSemAsfKR6z+2nlbx3Vd82amE/kwpVXA8WX6rxc8tkOCw
rS3Gw5HH6Gcsq0B3oOfTWAMii/aqXtKwceWu1TDd4JxQA9V4iVJSLz+5zLWGPN+eXPYni/ODSr21
/vmfDvIRGSvlrPeKL2zEcWDYSILxat+rkhudYfWjze1vHfshS/soTGbXQ7HfL4Eb18knM5wPxD32
Js4xBmEsHmeZD6WJRYZPIo1C8ftigHXPdyIQ+hhTast0E4dEbl6uaOFrt/CUvQrOK5jrR91sl6+F
0B+wGVBytf1rBayFFq82PLvwlH0SnMeLxvLuU1nP+9/fvbdq6ezukeml6ejW1h3VObt7Laq2nnAl
hcqlHfbJ0LFVLvoUtgPG1wL5cmiaDeQx1caAIL71TCWKhlrEZIytiupblOIZUIxuhGrvXL8dyGye
RQSItk55ahq+UiRbffVbOJ3ShtyOx8wmlmt0y8vebFokI/+nz8FW1/cE1gm+5FmJWNjolxMT+0ml
ujKsp2git1S/TKEebTzpdNtJ5Zzh6PjwLJvontxFDdBorzXxl0pOzaXws/1Sds6OTJkB4VvzTYwk
azcR8Vco+uMT6ubvv/8o/qqwpaxFBwlnlHbQeUPItuK2mxq8TGYtHZI/SUXy5v7SbE6N7sxhPJus
dljSwk6g5NBiY883v/QbV+Sf9FHfIItnTwVHXhWoPZ0DAPBnJ8opL5UZNb4I9CFXd8TIuL7iIkMD
WT8uDbSJmUPu0OOpk+6kBWop65ukjRk2OUxOnNgKSy/v79XO/cG22T8k3vRlyXHalHqb3sdWc9eh
m6k1SC9Vwhph6f2GgIBu32NETZNo2bgOIYiZp4K+azLgjoTkCkgx1YDAv3XN/AIgpV97sv82xWjo
k0aYV6WS6XvpLr/yTOD2RNhtEwXuD+RC4dhsr+zc2ZRef9Ml6siQQalhAQzRYWC4XdVDexCkEO6l
OdKnngp9G/c5eLOc2Le8Ooqi/iEb1vQuq6zbbiKYUh2CyquzR0d4+9yYHlqaL6fJA0KuGfO3Wq8/
q32Nc8kj6wvcM7puuEx5QM4lyoWsK0PvFsVHXMksJC/9YdK6YzFmve80NvLeSjmJ2uw3rcMkOSnl
L+zfyDcgZeb6simEYoTLYFVHaeibjg2efQdqh1VsdJs9NjKfnWG6psfMiRNm8qY3qgpoWM+TT8jg
pi9RMzdQLrZY6pZ6CjT8JeGY1eXlkEU1e4HyyZL6IcZvfcsefVKksGs47nmbNmrR+CYqsjRnZFok
UhOynlBvVNHdthzMALyqVdCvGLURe9hmMrH3VLGdXWZUthXbkp9FaQllRosOAGSqZHwRWTrek9h+
kWMd98vKuFIKIskrnA4U3Lh70qmiChxRjIxTtQS0bcyNtMp4363CSuLpvyhjicZWPnVCbz4ZfL7h
Kd9/90zDdlVSmZERc9w6O0B4Tq1kaSUVH08F1trM6C7aor0jGgSgdp3ctMVr6dbjPh1hDbpLaWNF
4Lk1lTl/EnrKyr08N1rs3cQM8o6EwdqhzPSRWbFBmG6cPChQR7eAhqOD7PAH4rCYbuaR4saZUSJl
gyp3pIJrtN5g9lhxs6mKSL2ZKQcudfQuulzIiE4M3ZcA4QK9brXr3hTAQNEJu8XwiEA/YrSxJUL3
Xhh4eCo8O7KNZFjSd9r0EHAj1Fr+UAkRLKq7V9r85Kk5lkaov8xfYULhtGTTHtXPzrIfiwVz7Vhj
HzPZqbW3m/+nYsGNiW1rkgk26QLSKNGoFEXtJr6wcKuYnB0VTKLY33Tiwo1RBArTed5xd2/MPPqf
LPjrUfX8k3Z0PmQ6GVg2znmGxdyqetvwSc/Yk28bN94yNgryuiNQRRG0AFbzvq5f9RZn7TqKw5hy
cZcrrwUcz086nR8CQQCOUbjQiWWFIfn4nGcwKMuI5yimxluL07lLUxZroWKXZB0ocbEAzPN8otmI
29MnO4AbjfdtTYGwy+Ve1dajlAJWw1SGQzFx9rfiuNuqqVb46oT7rm5Uvl52963skCopwGA2Cg6u
NON0+Pv7qp9DSngra2+apgwSSI/i5n1F6KmRMlQDrnAP4LlXXvT9AHcen61Pk/zGYsL0bEWB2qvw
eLDYkWzmoAmmb1XZ7A3Rtq7S/mJUaOZ6UDV8YVjKoYnjKHTTGah8pz+NLENKX+pbRSs5byrtryl3
jWdQBZ+8lQ/9cd4KHXLNNTwiwt8mAX8ubkn80rJx5q3k7VCEs+pJcAYpGRFG9szenyWeuG5F8+TV
UifeqA/FMIwP0oYtnVBEWmapHM0ofirb1jvUmjKTxJSSDWmbh7RIIWX0wtpS5XvbvATp5JXyOnPI
qukjYmB+/16MtRv2/nEnm4Hy2F41qRai/fcfS2+rzjy6LOUWbfCkkat72d17djJse68Ex1TDKp/x
SlGBmqRC4+2/LuPlbhgqmil1va+y7KHHCnGVCxM7IVXkvsnIXPJMiJnjIor9YL1osRmORDk9cUKO
yOeyIFNqcPDMgVB0DyhYDpDy0pi+jqruflJNf/AksDdD3KZ5gCvBdkiJeP8Wk5hTfpcyLrAonQMp
u8u0s56FQs5RNmYPNDYP//JOKiv5MLntN0knH8xheskwZm0IJP7UevVxkeGSGFxQNSCkQV32/pLi
EQugMRJbPhkxRpLxKa7pR7WSfJksUbAMASYVMoNt70kcgUrModsbAZflNRcm7U8WvTemzYengNAw
piImde55z3SMFEskWU5trtFW4II7WNilfBKc0LOvoF3WPAsGnrybIVjSOCxWo2WXctFZCR+D+Ngf
RLtspt6FQaLMla8ky93Eufq2JYViyTxKHeKrmgKMo4gKSpfWZeVRDNoTi0/YvQr5rNO29sQeqkfG
JnaVEDX0ba+3t28Ph5zl/e+f/Q/Y8PXBoB/IssQJeN3Y338KtJTKhNQYQmAj50V16GzMtryelpbv
6dqumBc8p9AAfKvB4tUu9SuxdhUrsDZfQCIgBbzxUp7fYdiM9rJX0o01VEnw+6v8MJLmKjHokeah
0+016LG+v8qubXDxjpT9uTU+UgXuYhVhWaYvGGVzPxMk6alJwimPx7QkPBc3/vSAVu9JWycZbOc7
pUJPkqVyCmRm9mEp02kzOLdp5Ti73NUHaMbK16HyPkloeANmvH+qHL50ayeedZ/F5ewpV4WzoF3i
KZ/hOe+dlTyUgtpCZ5zkgd3K8rpYrb1LYZJLhSpUGibGZptpWHXAYfxpVuwHX9sbv5MVxHEZbKLn
PPvAbbQ5hRyYyWHuAyCYVxXmtujJ7CbopmlxQyAS0LsKITn2y4Du6Ix+OcWuFU8u3LEyucmmn04a
LtrQvOh8FFUqNOrxDvggik+fM+6mz+7K7KF0YJur5DBzJCKebtaGm1eEpuQxRd3XvI4RC0uzoLhh
fRxhs9/pNruzlxriaurb0a8mq7+YZ8hbzHWoN3X70Vr57MCictQk95FCHbRYZMFSrSLWH2r3VDbL
85gR3xL19eWCIdNdBT1OrN3Potq0mMXunYgvIae5VjVLRHXTeJpaxwqdhYbeZM4wv3V6bczd3KU7
lTEduCFeIEvm6rOC28wfx+SkO626bSyLjrOyh0mRkVClFjsU4fdxWt94HixoW1HVQFa1E5gqkLWU
DrZAJIzIlniFnl6kXQ76dnEyxPLKnIQovZhGMsCymr6CQs6AwGwW9yrp+OJhSwLoONEO0JeheFFW
SkRpuvuor9J9n/xkuAsnua/kNX2HLTNPP9Ib88V2ClrlWSG3RIPpZDO16kYx3eamhJa2KUVrhWNc
QwXh6ICcT33usqnym7x5HNTeOibMjwsHWlVXNCRaMBOYrKn6ZG/6wCZcn0jTWfOqDIdN6pzz4hSu
LbuZAs/RpsV3O9iPSjtYR8dMjXDIHD/16C77mnvbdzjdCG57qBfFPUQWiRBZA1KlcdUHE2hHmEdG
slWFujcdOs9OMf6UAEYgVwOP1422ZUrQDyELVi+9+SUB4xprqn4nMpUebzVjKVDNncjHAgZx4R0T
JotsPwzvmhz0VT1Nv0TZp7daowEPGcCOFMQ6OHG0NyeeDBVQHFodN8jHEuHRhEDV0Q9ObyqXOZ3T
a2GS22QDe8qEWn63jZaZIDoucEb1TY/DP9BjZzwlPZIZZVSUi2jqsXthMa289tKya7HRnHLc1Il4
oBAx7hrICBy0+oMZd8rz1ExeYCXI1ltJOQVQHkhSUnqkODrZ1zl+BtuLOB61k61Fje+QGu3HfZuG
UeTlx8labsn71E4GI9JPVu+/qBVhT3FOxlKnaeobbe5PZxtK9LTsdOhTRj1DpzDoTAuReCwwTL4J
muTB7pznJk4ZHsbHZMyV67mrjSCqMLAXudVcaLkFcmZGkDnSS9Urx7qhSbT4qWHJrSQBMCAdtQ4N
CvetlR4z+apPMPKUQf0sBuQvxmimjVt8Xc15cN03atGf3kxbKNNYIBPA85cnm7RPLxO7/1Km1dfe
jDxKXbIm+RQgtDZtwmCDL9sCG8Hv8uhlNpT41lr16o4C5ikruqPuOdU1YRjIGfU95qb5ZQQRs1Gs
/JvQRmwr/ZKRoVTj2BviUEkmGnBt+Tz2xnciKP+1D3tLguBzcL4qBLLvS7TL/sSMLpJZeWeMxKwU
FubRiDrOKhYLZma7bYCmBWU/GRcMEjHmLUQ3eUMbcgrbt7ODs6bL5eb3z8FfyEHYC4kqX8UHZEG/
MRz/dOuKJLfQlbJoDx5894KneptJMw0ZqoZLNmknJUZSIRXnIYf2zndUf0kguO/ejmlvk35c5PUE
T/itB/TJ1X08gaO2Iz1lnSabzMTPxP2aYsqiRDLsezLSTrE6+V7ukFQv3OeIvsiO005EPl3Tsj4S
NIGPpxGPs2o9/P463qQnZxWDS5MeBRTvm/+c1TqokFNLVjxgxtA8R4uXL35HOtcs24X8UGw1eqfR
+bXcIkxG0pdILyE3u+EUJmErkeyqGWB4+zuprSMfDm+7OsJistQQFHFx072xPMSDKPoEY6+dqkFb
Tdn+YMzzmPlotQAGNlYbIkQpNkMjvyiKQnMZoD5iSeNUu6I6qp0D+KPolu1SeN6+LMz7Uc9u53U3
09aA9MzlVGq4daBEAz3asn5wI0vlBEsIdhp1ve9Flh02Cjb+ojOUwxgt+vb3d/Iv9AErQYyq1lnV
ZO65IAPZTZTEBXMiuyzLvfsUOfp0AKHWdrRLabNWodkaQWKUB1WqpJDL6uZNb910cURAXPaZsvIt
yePso6W9Q3ggB2Ye9Tdz5J+/ABXYWamCC5rSkZljFjLGmBjH4GkyW6YNDvpXPxcZ+XnqepDMZqiI
eVuECOyprHQ4OrSC7urE/imaUu6pZ8StsWibFsLKMW0xQDnUKgz18+g4lQX2xnFqLzLFvmmp47Mh
O2j9rF/YFeELjtF3aG7uSkCYtzO0vIA4+JPhcvCYFSd+TJS6DIy8+mZ6ahGaXd3drsL4wNBHsbNi
uwjVPP7MbfRmjn9/i/isdA+GqwGi9kPrKU0mbU7bGrk7Foj9G5as17TkqFpaN/tFzZrBIXDdmov7
ZbaZ6UmT89MEHL/pWyItJ3RPlu13Tn0nyo6I4TbJN83SToFRdoGnf3PH3MTrKO2Q4JtfNNq0vZq7
343S1Q9M6dVbMlMbrOYkNbfZ8DzUU0pagJPi/9bIl+3WGjWZGPnnjo5hFBqV2RPw3h0RfRUXcTYW
xygpiuOozjY96gnEc1vod6PNv5jSsbsmJfOJ0PFq54gOPrk7/+zMZTdgXuo6stBEq4WGOcNeBVga
2lpvw+/pn7N+xUo4+KV0kG0Mho+a3j/V+ALrzPbZexU/DRRvOhiNXd+SlhPqrnhadIu8QFpAjMeR
PyVkqXp2BrI8JqQ6p7NhpGC0TBjPynCkAYVOxm0uaidtD3r2VSzf03btVFdttfXWZN1//eIZn7Rg
/uJUsmrCMQVTUal0YM46YxUcG69GHwyb/o7cHdd3y59GpRACR5KGVXq+zKVyXKo4aNue43FSnpJq
xgnFXuqmYJyTYT4iHQvgRG2GbrpPppR4bT26Laplh68fM/7aPnSLZPBdveuQc2afnFI/wPaJLOag
qmsc9zhLo0N9f0pFIKNnDYypAMFnhSuSXnibdztnIkwNiz1+LSdy7wYY+FGfTleMhIF+6jQRrEuR
mNOJy/TCjI5vMC3VM5rEgpwP98cnq+LHfY75jM3onI6Xh27qbJ+LCRMtu4HHpQTqFtrK9Chm1EDN
4FqYSAXs64T5L66Ows/p6wIIqO+mOlKCvmQE+PuLWe/I2bcdJgkhnS7qUAuh6Ps7ZjdmDm6hELR8
lDUABGNm+UlfR/s4nGIpUdctde2vo4s7e7YaN89W2GccuItKGA/FFnkOCMROTULIPbU8VKsS7ppR
WQIlu80Xk4ODOmJ7S/J5CLUo/+WNTXTKICqd2oyGX6HnB8bPee3HZa1f9Ia282gg9L7BV/UkdiNl
zsmep591wkyqFwOYYgTD6yBK53Qt5x88nwmWpJpBhmwav6sb6Ze59I6qGFj+7XrcYSOiDUcUG86h
ZXia5y6krDIO+njfRdlwmqc+2TplJ30pjRdp0jrSeqqpMlnwaubfbIMzp9dyAYnZx0GUbWXOw2aS
f72355QcBPsJvvTi10V90BeUqU0TkRcgBqhy8rvRqNpFmePVQctnWkSzT3lPLgQiHRa0aGPRIjKm
Ij5QJpEZFT/ES4eICNFUmHv6U+fwdMVR4YSJ1WMLVNQ7K+f0XrTisi9ppqVxj3FuTZbOveW2acnW
XFJxKtv5ci6RQAx9lm+rhgvPrQi9F7KuMXMvxxKXnTub2abNmC5WY8b6nVTxnbAPzCBBViTHsfaS
q7FgcqKM0b0yqUVgTun1iOZpX62Ro05G56pRsU2bmakdE6AwG2pr4GQCXiF00d478aWw4WKSlAqH
6OisgGlZtr6t580hVmr1qDeu7psG8RkcMi1YEY11aFmAhWsqu0m3BJ+jLD77+n5cZdad0YDPymfN
HPzcSTSNUykHR8QBPe1vb0wioApfW8cx9rT3al/7gaV2PoxpZuwiJpRB7pTKKZ+7KmyyhY8rXUXE
bwjCVJlXbR+Nat0hyFBkObHW3YkBcXoh0d5gLoUKKQnuDEy3/NHViAJpW7v9qFAs2K4v69YBDdhf
xVndYRtNj/YCenvMUJpD31ZftL7AxJo7xYXZ61eJk6gX+tReychrbxXPWnZwekowuoDG+ktyLIYV
XqZalTjExSujj4xYzalGyKWmzL1rS4MkvnfcODqYK9s0JtV7y7YMzrtU9Os0bYzryUsxuPdXaavO
fgL94Upz2upq0evvorSuJk7OiKCmZp9ZzS0orG9qN807ASY7TXO+2hYo2VyDjMKu7DeStId6pvEY
eSgcxT61KJzLyUKdiAAK3nnY8Q6jka6L3q1H2SbL/BzpT5h5y3iRaCKnCQS5TedI3lLxWfUQeAIz
39zTFkJcpW6W1pQM+msL0Yc1ErYEyc2tUGYbU7ktqHw4OMvQqj2KutaO9pJRctxo1rGmcXkERSqQ
XZLObRdIQETOYUCUnzRpDFf7MCVxYOKsUn7AxutZ/mytXtmCM4T0BNPYGq3X7jXQd+3/J+m8liTF
sTD8RIoAhL2FdOW9vSHKdGGFEU7w9Pvl7M3G7kxvd1cmSOf8trXf6JCcD9MQJP62/uQD8qrQ6swZ
16v2RcGu4qrgFc33lsihYFSJpgu5YFEUBMnLLf928KMmXWH/BHLmsxPZV5tWsFsdz3ib01cyiG1f
tVDiOhe7yGmtpBx7olLTJ8bQ3yY1D3mavXQNivptuuciI6aofhiW2ewpGLZBrbd9KfM3H2NPkn7A
JFSktvSonD3Q9ohHH5ZwjFOahsTKt5AZ8v9Wtz10tT2Sfy5+aREnb3Lj0KCFnFGkRtPXQI+Wlji4
w3AiQvqc3D3ruPO9B+bbOC3wOA/qaQmaaYefyCGCcoPDpOVYLc9tGv1zyD4j0y6lJjFFFkZw50+w
5vE6+iXxkwXTv0vmjSQQTG3yW3a7iacyni0+HiQDfY9iAhLTi4sBz0nXPhk170VNAr0dpMRLmOL8
WVpf3UinyTQ4WSzy8Sp8LpCJUaGK3I2KRhoyqFbtNklNeZczSaY4WXSIdwV+JZfux6C63WD35sLj
cxxtWlpMO5QAEtbnWhOOkfVbbPVkVvTek+bhoIuF3CIC0hIcdnvkW+gCQTMb6Op96bUWGkSPmI3g
tg/Ky6LJHDz+FTXtZfaJppG4HnEjQsJL3Y4PB+0MDRhoXOAxL6cFQnReIYHqrEwkBoulAafbuPJ3
difeOYE+VoUNjf5Q4j8pGMARPcTVGjAUUnlT+v4dAoDb0m1JTyjREguS9MqihgErpMZYmt/ljviC
tLwiUn435fw27HJD7HVU0os2TaIAuf485NtOqHhtpgs1MHp3aqJ1Oas/sjl42rqKysLiW+TOfX3u
5SPB+F8V/blD9cBD8hGF/LSpTXwyo3+pKpuma/mSDkuRKIU7VGT970LDZjxw3Pl5TqsN5iLpR4h7
6zdL5qeSaE/Ww7neN23nJJNPl3X5ZZeCxCR+VIx4Div+/M8v51Nl2GT8jH9i1zeyjNoEVLmKGwkX
VWTV36JbPmC3eSntZAiyG6fk305rTyGr9Mtdnmd3mV1+RVv7VKSksgQzgCOZzkc58Djwyc+JFzyY
wuVPYWQhmZP3pTLpZWqYFxmX0Zdv8tfpvENo9NU0OjT1FM6WBAvmSbstr/KBrFZLf+Zbc72NiAyC
Or2vpPdIMB7LT3hVWX0LomvDpg1edRDwZvHmnrKSRGfbgZft1Zaf4x9IZKy3U7B43xt1B8yvE3B3
AH4dkTDZ3W2ciWeguKZXCPy3ST+2HtOPtbUI1ZoR8ahCe9IWn8aG71uL5/9eV77BnIwWkkDzEpeS
71Fix5tEjwyvcjH/RekUT4HmEx9DJMUBHk0/fXT68ZmX55aHMNsHQ4eWh0gPXKQZzTt8GaLWd1k/
fnVIV3fa/Du79uPJZlrDgvSzkS7AY1109+0Y/nqyUVBy5FxkZOb5Uk27lpoKThPC/D0i7XrD16Ie
fVSbEIrRF5ULWcTP4zGpJTn2mLh68NbJituGQtnc+qs6amO6ov5QOX+sKbZDXo0IVCvKXLKoOM5V
uU+b6kFaBLHixyeoOyT5cdtwG240h52Q0yi0B+2FqVx+mNR84UvnHXbat8BXV0bpLwNsHRfyzRbD
1zSEWHYjh4Fx/s06TqzBWW8bTqu6RbmYVnzROMWO4ez+8zqydsScNLXiwMyqJ6uzL4Mmf4rq7KkP
pZvUA6d8SC9AWUb02ojuF4/zowqG14YWpjkkeKHfmGnRNV87VnHdn0tyrIBPvdzYE9OIP94Wr30n
PdST8K5dKB6cLjitC8ctUfdqd9O1ggfXCjd+q8R3yGsvUiJgfYi7eELf5iJ45Cv1uYcqIhQ30LUa
2ZANyyUAghPkx1QcjLtWtRMmNk74QxAZKJk2A6immoPboT2SifvgV/eiXfAWigZCZ6ufukHQd0j5
SNen/U54d2Lyqh3VAC4Ow+Y7L9cmBjOMdqsO9m1ofrpKn1Cn48iY8yrZJh42u+zvRaj/dMgja0lF
bduMJiqj/k6VO7HypJbB8pRW47PmwI/ntEOK0UFbjDBNYEM/RRRcYTg7GJ/g180TNa79t26KIkz9
aPvySRDJNSKTWOVT0zjv+OHkLsVukTT9ctW5FZdLe1iJ1Yr9nGdG+22ShbjIm04uu3lGQxWaaC/n
Q+dkfewt/Hh5kNH0jpalmvmysj6j9tl9E5rSRe1Uv8oYhPQFh2m6JYs146JyhhAJJbne//0Hf5Yz
1HK/bYwoZ0WqEyFKp4P6LOV5ZpL+8cO+SihpZ8i3V4Jx8zpmSv+ZuwwX4kLiHsnQZ3n8Cju4kbJx
RgrURFKLTXu7sKi4aaM/YLDLxUqfaevDtYhQxROcBbXFl9qM4S3pvNfLpneGTOJG5XdBan1oi3Ab
LxjQ7c/eByAcyGkF4koDD5dV9wb3/W6v2Kcwi6RodsKOd4kMqemrbfIyMWSIxdE60OPm8nCPLVMO
sFNl+fABEYBuG9V3ntPzPNtZk4Qh+aQAJuO4nXOUy0eXAvq0eKsVIGP6GirrU597newsX/hNnI+U
tzsk32dXhd2XC54kWo0KGtPGHA3vbYqAjqrYy9o1XdxvKhkUp2o34oiZevk2qvWTfIoCR3/2vujs
eV25/N2GkI6JF9tKnYF7zvB1ASEttkUogZ/TklNmIHNk6m6BUHt2CcAwdUqbFYecTppp+/MrjXXb
Iaa7Y2n0yRMq/ZJEcB/n4eb0V6ZaSE4lTTgeiulOdOcYEoM6jnEIFSpvd7nVTGiMCKuMfnXXf1iR
GQ9pej+E+IHqLWd59rK7cmqZ5ugr34/1o5p1SvOg+K0t2ChMEzPx2NxyvboK5oH6mdJ6qiaJmUZ/
bQv3ZF2378LVPBuDRchREb50IyY4Xj+sSstXuJCtO3v0iUu4lwW6sqrqXeHT05A9DSMKoHZVcb4s
+S5z4WfQ4RyckRmOhoYngtrXRE3/Otufb+co/3VIURh4/1LbPVrUV8Q8Am9+2nO2edg+BI9wBQtm
55bepYR1KR5SeOs6jFeF/I3ntLCjtyyi6d2bydNb+Q5ZZ1+BXG+aOvqaIvhJpaxwtxFFEkcd9Q8R
Lpzeqb+WCFmczU88q5KpCkEXfIjHg8Ml4ZR1FBOgMbCid2kJREmRIGFJNAhbB9TawNBbD4FrfDsp
lM01VZQX06a3Q1CWj/ZQfwSSO5Qyq+eGiJe8b/SuYKqMvSzI0MusyzHrfjOSvJAJVo/27Jh9tP24
ff8nSZo9SDUkRNTgMiIXmVc5I91ikkljQWdszdAkizGc7fHmrx1Vkau3W8ac+aWji8EsUh8aAJxD
UHCicaDHACmAxa37qZDX5ZBFl05IOnla6CIZrSZRTTYl9kq1uWM/VH1HEDJUyZ7WjcsBTH2fLbWk
9YZ0VFdZFx6MCvnwEkTdsXISXaUT03VCt4X5s62+Zs/xDxrb0I6lcdyr5ZM+jhqamI1SrPNBzZDw
GExKmNKfPsvzu77rz4WEy4YQFemlqZpd79OVMOIn6XN9Qow0X7WOQ2ZSSAeu+Ua/lh0IjocO0tGB
QMLyJEywi0iVvvCq7GZmS42d1QNI6rHv+K5+T7e6jjEptMmwrSd7k/n/tbqp84Bg6S3y2eboc6NF
KMtu7dJ6BVW79G3qgKZsA8gJxsQK8/e1VJeWBoxweOiKmuZXp6h+FP0OmBhYDfik48n6WdKA7kTZ
uAen9Z4bU/yOxLuzt0XXLulTXjFcd8ZnYm8ssoqIIVy27pdN6K6rnIFzRqMyN7S8CD2+8wubWFWV
G0/1c1pnVjxgaEv8nieixdi2pv27USmtMqP34Gd5FkstytgNupsxG1BU8FUHSsdVED2JKVpiY3NA
9P5VnmNUn5aBeWRFGeGAJE5qIgIEuj7KRii5lROLHZohnlN0s4ZfzJUp62Jb7BsQQ06zvEIlNSKf
4mV/JnxbJ1kbfJoSE0FBYYca92DI+U0KpdP2k0vqn+KOmP2LUCFz2bxs5i3pLkRPlXTnFjHOhK85
ovKhatSntiomovMKl1ODUozKSrJIJcqz/8ocNLOuih6Ui+N2Xi8AtQ6pDV/Yzv3fMOYFd0FFC6o+
WTxvdm0fNqLYOA1oAVoWUuoFdS6hzy2XrgOb2cXY4yRPiWWnJfy91rnDClgj8wmb+4z4hgMviDrM
rvs5qohyI7K6GWrt7ykAogrWVHJqjJTAYaNDupW/bbb5tQwW+ZqeI02EZzz3Z7sghxGqGRKf1uwf
dR/kzs3hSW0E8E+q/Oir8uR7FZU509Pa60dDLDe3Y5pM3tpD9gT4kcmpuy4zeqoqWJBM4yTNc/3C
Mkm4Cz4cGzGYb9TJIuc2IxAqLtrxJmjsaldQka2XaUfGShxVBFexkO1m2dF9YqrykE0jxo7YXr0/
HWw6zruSQO9FXlXeitTPDr3j3JnjOi/6VKCc9jb9UNn8PWZaKGrBU1qd09h73VGUR+zAsbypNxKb
ZjtqLpWTua9dFP2beLRiP9AzF6jk51L0lPHdFbDAC0DU5i6xlt6xQ5aN8g1rgcV10NMsAK9ZIyQP
b0VnRzcutSmNVhbI8RuOVr5tWQa3nk1R/PYfXNG2twQse2aivnDlLs2tSBFmnoyirKjRssV+AsXe
SWepWJXFS+b0uK2d6JnYCZOk3vpdVsN9NmyvzlzWxxE9WLzlSNPTXCuoy+A2YPwC4oakm9eNF85L
byZFa68KyTbVQcSJoJ4iKlwZyxP//C83E9cNOZ3SfxQL021R3kEYtklbDJRiruMtvcmSzchZkPsD
hJ8Wtx8OfT+9ZESRphnZvsW6JXM9BkmrgTlzXtq+w+SeY6U8EXREk0VFzkShMPJsTwqtOB2561dF
ePdgZSgHc6p36l59l7UodjkuHnFOohWzvAxd0zC4FI99x+9My3IZGzIi5UTHdYSmTJZ/k5tPO7/X
NXKPcRctrSLRqrtZehZxdyUpkwEpO7t67DVEkpZlP1serYzDnqIbPVuvZPA1B0NxWYn0c2D7vEih
bVzBKWvaHvRVTw9cmJ/pGZKovLZg2fBYEl3CK3s22Cb87pqvbWBYbqLtc+nSByb7MV7OBZ0IAw5T
8QzPefSJRIrlNiMeIJg1Wxi1QnDi9KuR/ZXrVUtcu22V6IlanXE6uk0BIhmQ6C3kDUvVS2OtC/dL
i9sy5zNj9HEK5Hssl/l4lwcRJckOG6l06DkXxSHz4GKC0r4ZRvsB4OzVz1Au8ZjgBcqDSw5IHOQZ
aGBQcEPIX1eSSIE0bJc3eIG2wr/tLHHhduqOgPpvhbd5HLPfqIX6cMcHl3Jv0iL2hFQ++GOfLP7Q
x2xCc758tkSyJPzvFaxAn3mufYjExq7ceyno/rFI4FRt9oWpdj06TXrRNOLOqOC+szUh8zZ5WMJu
r5e20MAwCabH85i92xq+asqlwiyg3SMtv5ei83dDmd3oQCUSeol7+n407pVaZvcGZu5mY7tAW1ld
dFFVXZIWj4siu2lMENGOsvN0qo/SSm+bSGw7crRQUqQPVt46MfMQHQ3hsZzOp85wp61mPnFLQuMG
oUGGVF6E7loc6R/g+arlwWw2W3xPlkZPiUJjm7PvsS+ZAGtKHPpfEtV5em3O/Cg3CGsa/KjDUMZh
GDxyhn339RLP5jltQA9UZQH8zpqpvZl+y3q5CVRwokjqE6TKuXXd6psEs2/wa6LjG8gZXzsbOsWK
AbtpEtuw+3ua8bE7V6IxrTdJxEe/qQ8U1awg4kAF+g+L53Kg5unT0YTVop7vrlqam65qxk1E2s5l
1XnbYZbnnBLrT59/tTVO//rJJ921l3ylGmGJ1dF0znzLdfJJtUJw41GZFXdSk/eN+AFewlyrWXwu
56AZGZAbIMaxx2Az+EnZlq8eYuZAUUPlS95dwdDWIN87eqEFT65DJP9voqLJ2kvpeq/HnTHk2U5d
/+VYut6NG6HDvS9BvNO9HfWkPgjJS9lxt9E8nzjFtd2Dgxl/eqGbB0CMQB+cK4GFJf2WTStHnqsX
Nswo2/keJeSyaKoknWqzr4t5iTvjPNDlJa7Kti6T1nCdydSTJ0UoXGxKckQ1iHGZRxSQ5XCrKGBp
pM4MaxQVRc5ac63mzLrCMQe3Fzjtgw3813oCB+/F2Xylh+LRobTN9YMXEuBoLExyuiD2PioqKFGH
2uouwNdAmFoGCibQTl1743BdoEfcFIcBihLM5+XMwkJn4MPaIJezMoHgBqpJq88oNXTP54I7Nex3
dSA+AkJxUAaW30zZ1qW3aKPY6a3xnI1JU5dn3wZuf1tbzXgsLRQKFPrJeMPyWNbgFCyGQdwP7g0/
dHi5ZiK4dJz+1/hlfRiFOjela46ZtQNKyVuAjm7yD77nfHv15iZDDGuuCPK0HrkqSN+HfETN2Yf+
w+QWD0WOmyZEotQglgDn26HwaUA64FbHbrvUdnQsi2h9jNzuIrA5iaVZ1b63QcpWEgT2xN2x3KXi
NqiAq8vsjnqt+iAsrz/kugaHbNry0228MumC+qU6i4HGangXSSqUiqWwkYRKRkAvOhShR7YpHlsT
/Ew+xSyRUomzld9olR/N6E77MzzFJaKvJd42pudHmwR0bbIrh5ujGN323zgTHdfvq3r+JJlB7fUK
YwfVKK85Ifehp00y4XsVnw49QiLYBvgT5Keg1+5ZaalPYVVeDZKFaFoois/H/eD0hIcWHqkmhL8p
oM42d+FKRoRzgfLJq83v6q6/3JhGYEDUsgtDfSnH+fwhg5B5rbmtPfufXKePqGBS62vXT4S1noDe
XwsenltHF29d7X9yQfg7CMQ7Jbkq9MAr5hNHSrJcmRDbOiWI7kG+hgitM2ahvBc26nv/tajnGyQm
RGHMbrPX/U1BwUSKQdNuK84CGqqbSdz3TfZSBz+pa8URGln4cJRugXJRp3tMEDh4wYsLwpDS6Npa
7kJqeDhMG3EsS+vkZuRUNBpRlw7EQzcPbTIP/Anhmv+0q76dZS+OoQWB0QxouZFulaQPNHBhk/oT
EsuTJcqvzALhbohA4jW4r/1GYcZxl/24WG+VS+a7r8LvgQQaZhk2/a3gTzEkQCUMWP9gbJ99R1As
2UTcTNWwHwIXDfi5vY32oq3ilu25x+eo6knoGR0GHcDbNgCvra9SHT1543w9hpedOzMC82c7QhkG
+ZaR0MU+bSvy3/FATsHLlmU8Ey5dpdVL749PbXUWjqQegQI2Tv1lKUJOTmR0MHhQoZH7mSGt2rdL
QD2le6m9SbzieyL/Ap8yBjDdj+QN2TADOPHibKSPZMU5YU1Tf+F1xBV0M/tyUeM+8JoCEzAjZ9y6
hGCnuOEG12l2uRT1rnPEy8rQnkWNRxRQW++Xxobz7rjXqq3buwa4hNObJMyZiMhV9SC53Grz4lM0
kW5Hm0OGZBSYUDpaQkJdjJXtbB8uzDvnHsixvFy1nyHLw/ZmpuEqIjQyHQikn5Z5hH8tEp0v6QW4
+J2b2zeWdN6LZuqucpGZuPOCR6H7+3pwZyxuQQ0rU1qHcqFKowvUYbE6secMvpjtmzLjVLazlewQ
bkw8Izf0S78pTX4684wnovK6WL2jtUbZoXdhc8rF+tbAgifbhCXgJAL0KZ8uOeK+MpId8cd6NF8s
O3PmKlLqP5PGmM/Qne+nfv1KG2qfbWLwNxRgsa/c9BZJMWjUEOuWgP15it6MxQUg5ec0CKoNI7q+
YelPvsq8U4t3Oei3E6l40eU6hj9jUT87IX2QFIuwrhb0GQL0sknRTF3MBMW2wQVWnH6P2OJqHFG2
VePRhnMiMwOMGdSIjGqd7wnypW/WIRE+QvpO4Q2TZ2PCK9+nWUUs23O09NejCsRxkYXHLd2AIBf/
aIxscbz5333pB4ys222VZh9Ga2LSbVLpAl5ZTK0Zc0H41+cKItjlbwd5B27mcJ2E6GRPaCCto879
h9TPD7URFBJpDcPgWxLhUMkCvt6xHhDAAnS9G1ZRHYZl4aImQd8m6AljLK04aVfi6vCm1wjt+2NQ
i+vIrBeDtrxbYNHTZIPReN725oSEl2fCj0fJ/TysTM9otC5JY0a619UvXVsFx6q2X8att2lYwe/Z
DuzdW/vrVjTGth2hLmdvTWU+N0t+R2pibCTlhGSmj5xGjZML7BQ3ZBr4U+nBeXVf1UqaAIMWxTfu
hSKABgrt5HRsk27mw2M0y3MVimtR6n1kwucmgjQORwG0BfZAzBzPdMQYhJkMA1+fX/N+ceSUkPgm
dKqDieQLjhX0/P4nGglAiLl6MjmrSs3DwgeDpJ2hyW7/hY56JX1o5NJq5cVYTfdcnpDKOWx6n4a3
/tQRHEDWlGCGEiWZypPHsRBOF60i8pPKqTFxKuhTP6c0wlAW0f6FaDyOufYy1tjpxy+r/jptif8g
BRHLfnmmdNg5txdTje6pzPak6RInXmOOklLg/qDFwQVhwEj0OCGySdxR3k3d+IlD5x4NDO5WawNz
Ww1UGGuyzsNfi2BMAovrAMQXw8iBopJf6DHYXNIbbC3fI6uj4CPI/kicuI7wip6YgUAeiQRPPCcc
cAtcBEZ6++6cHWYghn0S2ZKZOs6EjtndDN3KRdwfSAp5wb0SHbhAbvJMnfPAHe69yr9n4LoypI7F
Y+jgoeIAgaGABxxX8umaM24b2GwvmAQYNsOtg5qnxLzZCMbK3fKZzAJ8zOMd0klQoP9iWPyHpjlT
0jCV+0xt677ul5eSgaFwSafaiua9c5Fy2+1kks4B+dLRyWKIjrcZw4lrAKMwEu1ru3MvavKDAmh/
gqTlDv3KISSgtSiFw9NGxyKpwgWcH9asnsLF81WX05IoCkLXzYpbQIrHYohOdnhZcPUTXlLFVQ7n
yOZ3Iov6g/CGP8KQcvjxgVYT84vYe/PggmT4SXYEdgkyyWNZ3wBnffD/Js1Qi79ha8u4yJtTZLak
5W1faQEJ5myCPy9AMlKyHCnLBD1Qe2kYqymbBtar+ceN/8Jbd5wsQx+jS1/KbKqDlO9DPjxbE0B0
iV6UZmdoI1UHH2k/lMRB/DVtbz706l6QSfA89qt7mWbO1zhkl2MFSVO35quXpEoG1YXpbzbgmrNg
qCSdC1AIpqrMms+6NKRT2a1M8sG9kOujEsMbArXfc3F4UqvjADt18kuyWVxpQ0XhJOFkAxFc/RV0
JJtPpus+aoQAF7LoKA9lhDv/Hm4RVdSDiKPvzNeBLTAvud82jawlsN+gvREJCVUM6civz8vqt3dx
40xpzt06POnoyua/jZqEgBZHh7WMSTRcDbZ1LLfi3jO5tRMWSHkerDSbB7LGKS2nWNr1gyZXfwLl
TIjca0jzZWvJQ4mkaB5+ucS+UY65yH7PGB5sg/eJDChWpdiP5EbuPUfQ9KrHw7K8kelO4prNZjZt
9VGP33Lhvba7gX5m2Ez8h9kezP4JCh9BfLiz9DxckyDWFgSY4wXLEyjxiyLanldl/aTN2YFhh0lB
ZPtjpMQVRxXzXlG+kn3yXobDD4YhmlMoKs+KtzmMHqoJuIgIZT+uHJlswxokueSTcM8vnNKdBJqo
YNiBuiAiNG09+bCz5A/8kw3qkp5ZEdbkviRgz68V6Ao8JyksJa2gzgVbLCuPPjv7Uj9KlhVPbJ43
+3yjHbpd3HODxkVl1WDhMJv+QEs36sXYn2kzsWTSOyAhbpTB3W/yvcxJrq8hBVtRQWD64UOwMEfj
YwCzXGAPI6lYmgCbpz7f8/vAcUu+4s41Ez6D/uSqfKLDbv1B7jF6FXq3tKJjgrSDMqRFe1B4G1b0
vVUIIJUZzFLTyq7L+RLVJJoEq8NxDfRYnDFCOO5LXPlUrnhUmoR67Wk7q55re/agJBp4udR/yIy9
86YJAC2UAyONPG6hf42dEMXs0iVyMXyB+fbjq/aA2hlIAAXQTtqjt+ujjV8lF1giUM7FxZRZDJTQ
bcaiIyZCDTbWH8QXhjxfxHmOpErJxuOVIUZyKgeuUwtN7TjUxAKFZCAF6NxYoZmiHcOTU70sUOHg
WPYn+5EYC+4rnxdwmerLCGnR3mh4o6KxXlWR9lRWVfFqOKt7DRVDTJWKU1XdWal85fw9jjaJblWz
fnYyqtBjbcEOBSBVvvyc8eKhhXUswN66CR9pu16PKYoRNtNhBfT1ERZMbQmRCEiHGN57nKihjJyN
R4tgeUazEb6gjg5DZG6MTyk4ArAbtUQv2LiIRyn63TbiZpW0t8won4qWv2rNTnT2ol0NHd0c/fKu
cAclPFe8yaAjcWfRKZJu1j4LrHxvhH3+wwDHhw9Ze2Lf0fLX1l6HpkHtCOJrkCQhKJztguMgXJNh
2UDvB5hrX/OLuzfI1YyaJpiNFXa87l+Je28PDHKYv7cG3FAjp9J+dUKPykPvoKdsfO6SUQBAuSjh
dL82x76dbyNDFC5Llr0zROsgyabM1aEvIzMSpDjnsk+JF1DghKmP5Mf32JJSak4JMyVyb2r+SZG9
LTL8p1JWIns8l6OU7fOAWIY2z+7Dh18wFoBKEYqDX8p3t27pM1r1fsE8DQNvpUkboh9T5E/tC3hw
7iyZ4R1t45oEFMLS+fwytyUUKXfOarxxPnjNjCrRb1iTzZKew2VRviC/FX1xKhzewTTkmJnXiqmm
vavzSSXwYR5YQvdYOy14D29tTowK+gxoVT2nt2PTvwcZio2sciANOhRsrIElgg8ezQuYtzXuEcge
HFjJ2Ja9uydjkb+1FxT7bpEnvYAkOvC+KYTw7r+jMiwW3vuopEGPzOw89/4t5XCaZQWzTmGGbLc3
oBY7mZqvoAZQW+bmfMsWfMtd1e1VFVBTZe8buE7SSOk5NByPdDKCWUwDkViF9HbEokAXLXcO61ds
BRK4gY2fo5vJ3wv6C4k+gyVtSop0Arg8GyNzbt4rHnMGPcD52EdohZqX0lZvbO9VQVlo7q1XWtBM
rjI0DhJNVtOKXaW4VqnAKc56F3Eazy2lqdeiRnG2I4Ab0rOC7r/GprNrrlBij0cU83kSabRxbB4H
yP/yGm20iqorxAzpCRfskz9FDq57BDJ0WMTNnIOWDAWF9tKy41KRcodAhcSamlXaqxt4bdyajZzS
g5MBQflLtcPpxjIu+zeBdpXPH/SidYbf3HY+cfDO5EWv1i5DW+dp/6KZOARM7BeQw8T+FomftTe5
Ke1Y9QgVRmdAYYKYYG9Pzt2a0nRPamWRU4BAeYRA0aAJ/0HTgVJhOOGcGHaNyb5qRFhKEFVgT+yw
wFXvjlxp2WqY0uozkEKb+rEMNaR/r3dZINrYuACto+3AeiBV22NH5eJsSeREJr0LB6MvPWE96KHS
N25E+GqesQQ6cP5I098dMjbbsNZ7OxyGC8zPvMve5xYswLYWyLTfmee+YOkgOo+PMTD37mymnUHq
RAzryBoi6Ue1Hx0HOUPBRXr0h2rmTmAMJ6mKRCEzVeej502FLIarPT5FS7YbdfR9Tjucqr1FKQ0v
tlwOKFjJu9i63ZzWB6sAqcgbDR7UzpdCRDMz8jQSsR0xXdmgrGbm98PLzU7BtPC8GFqYOP+dSTxv
cI/etMBIYESvyBwK2/lkRbjGiDWsWT/YSdDh+rDYcVWhQEPp/lIN1duI5ZjKEsfaVU2GJChsbgVZ
e5kXwWiAQzPo5kcRpDUk/IWdTb/e2iGzOgO+Xn2WHtntr682KmYMOVpVv19agjE2d4sSg3fhv/Em
jQg9IIl1TMqmf+Zx3MhyAMppySjnuvIRVejvYFg/wvRu9Nm7tMK91NC5oLMIJBBet60Jx+0yOt/z
Z/wd9rHuoQFqNguqgQBUCjESs8XHSrAjiyX/q8bHUa8jbWqUKVPaZoF0FyY/VMHEDJNCRKu0F8jc
1JUQ3UdGxVrms7YCljMBcpFCTdX8DMA1zfIihuLkMoHuN4PcIa3d8bLz8zTW0NiCnqO4iGSzKy7Q
U7rJKrOndQAJEttL4NflbkBW2+OY40Z3Dt7YeQTjkl7f2nLc14Z7xcfcjWIifBgC5BxKeGQzqIJJ
Vx3ruac2HYvpSeqWd0eqfwityRKoih9wuOcQgT7NSN1NILq73gTvrHl/5A2j5IH4S5xpw2RoOmtf
VNMeABR7gOhfVG4/jznCz8klJbdWHkVBJTRrOdygFisSO/N7lh0gX8cAPnmAtY4cjhEy8XOa8JTw
AVLa6E+PBbTQiUTvrzryfgPfoQbTu+qr5bupy2HnQFGzIGDPscGhEUd/8ZfXlwYdesxqjyLC8cgA
s/90N+XXdaE+/RT4MUDZhm7MbPdWRAffFdhHeNfVxX0+g5yFBZGzVli9pytK4llRPmqJL5mSdT1G
3GVlfaZrq+Y+Lz3v2c+bW0wSf4UDOuNhCf2aQ65Aj2jDBvHzfhHL5Sa66Jh5KJHov7rtC0W1tdVf
/I+xM1uSHLmS7K+01Ds4gGEztAz7wd3h+xL79gKJyIzEvm8GfP0c5LBnWOQIOSIUSlVlZmSEOxy4
plf1aM9wOzraz6g18jWsmM4HJIEiEFcfY22aJ9Ro5Fdd3ojA26cCvoSWKGdvWQdwrQOeR1aVgxiG
U9gWO32OQCgi95aJCZQBJBix4IfYTnExlfT34Y7hDkLmn8pJ5wZqB9DLkoEegOvezL67jRiQaLBk
zUOogY0/Dit9gUzjlfC5a9FZ2TgU1fIFhN1f0ea9DcAIumgbvg2Wg1s3MMcDUeLKnzvo4BGpMzoN
K1yngXNdADhl1i4dJzLeCJvtbB5r2Js6VN6iH4gz8ZXLmqdtq6xrmrbi3gvEYchpwRQsIbdKTOl2
dl5T14KnaWgxVF/ayBRfdSVR2QJcWg54Wrp3OMcuGpDb7ia7dH3cGpuhLVBTKsouQs5IhdTbQ25y
J82bwoF2jkzkmq80Rdk+kSQ8dJzZ2CI2Pl5/2hijed5UMY3ENpTNSqNm3eVLMUbzbFdQS9aBnlqb
JmZuFkYc7dGbUcTSRzvXLT+DlraeBhM7Q1eeQcCeO1NpT+WnhinYxwUUHH/jJdP6mkY0XU/R+Bih
ouzE7LpbpwH3Fce6OOASvSR6oDOGzTAH6i4hmo6RBnKoy3aXp5BXN0zyrcLIWCgmL8D9oU6SLXUJ
JyV4xKpYP4illmCOTZxXHTe5oIjw/ivPA+tab+KMnR/5hdViHVvZZHsOgaF03+07nolQKrBBAi+t
BMN/NCfxLggytBKL1tS6bCB+JMO51Kl/bAViXtU6bBIoSrNHhztEOc6+JZLiKfK0tWfcNd3IZ7v1
PuLUgAOdhC9e0Zgkgo33YRr0rayrlx4a/5WUMuqPdO9S5HnsipcxntQjYW/EUxhAISPGi+XKx98w
/9qWv8A3FGvBljdEkT/3QhBqBFU2KMk9IeRtNUICNV2DoJSEP1POv9e5ZCwQPZdLB9vND0as+ZMR
8DRnnH0DCH/IjOY6KZjIGEwZoWfOHOnSc4VJJ/mIaXsutGUin2t5kiF2Ec+s9plpOK9jG62R7IJv
K1VvWsJJ0jHvLRNbiU6MejU1hrh5ovjOF1I3qin2f5X314Z4QrzEsFH8aVnM7YcupjylRsE3mAyO
7mJ95Blm3PAz2bg2Is+vuvkMcz1/4TvTr2h9OyEgIM5SvjWsaJnUV+z72GthwzmVJUPgkJovRe9a
a5VSwq0EbyLDTnd1W7IL4o7Kj/YuJ5a6oXOrpcFVdr6Td8EKxbA8FWG4xaRaoQyOgn2+9eSM1rCG
u9tiE+vPmjkSkhi1bSEjVL9eJr5ZPpBQGF6YIKHpuZS88vqeR8FiusYQblWIQv0zcC3rpg85ZSSc
FkNlvdU9m9MKAueqyl1vw/E7f5lbe+3aQfkQY4Fro0rf1SLOdnUyaC9RLjYeRRBzgocg0Nk5kodh
y4eAo+3J1MtHqpema98tM5DrdT7uGOtkYFKYOAn+0JbogEthrWe1+rXz8vgWlfhNhpKHwziW4T4H
RXSX9RZ1t6xl/HDWHoxQGy4a+b1dqOJs4xXUbGICD3jGnlNYMBhGOQmPgT34ZVjgcNdEvhFm/eDO
4nVu06tR0JM4qBrAzvIp9Yg/UxOGD278lSFih15vnELjW0LgPLW4+eYe36M7msYms0ngcetqDjE8
AqTJdwoUzSMdIH42dPItx5VdGWw09SKv6Vy2vqtC1XeAr0j9uZbmq7HokK1s9dAnTNLDafTQTatM
T+4QYUiKpyujCZIjapTa27SkBLqTPGAEORu0FK44kOgAbYanybROKSeZnWrYmMJLWotQM15IevX7
DMCB5Yz6DpP0Xv/NUaFcx2Ktgqcjn/1gmj5rDOwX8vElxdax7UcJi/yh0d9ji8j/oiba9pDep6Ur
ViLS87PbzRlHC8qbZRqmBwEThjkoKHYcwAZqZ+Ph4nEUqzRP27EC4nBqsbhq9eE0SJylHScfQ2j7
kc/CXmCSb1pnIyubtttGE765ONn56G0JN2CkC2V1/k3zbOyk30pHQfkOMwzpRmAyU1XRGTbfoZqr
92J4GYcpvgvz4dobYBbxwuBTZXwGnTC88mFIG7gZOZuZMV7wWMvFlcQtxqsyMB5TLdqCXDsmXV2d
+PTtnaZvDq3FbsAOPO1OsQGkJGQK6Z/jDlJY6t1Mhxs43iPnIioPOiDtWmdLPkT0zxP8K5EkTwjw
H0macBXEuYU1YYmepR9NoJmsu7meyK2g/3rll6sbzwCa+Ljm2RuduvYRVD8SnHNxjHq84BpRfuAu
6luHI5xbi3mnpcW7LniST4DLzzPP7L09LWXN3XBF/UvPhZzKbeyJ42TV7rkoMYC7aIt9FDcnbQRy
in2zXMMCodbIiR/TJJsO9WjgNlVFcdO/nJmCHDS86RwqNkRIUqzZNBIclRiix6Zhw2zG471laenR
hQF4zG22XGaL3mgVmYYxgOBUEtQIicPAhNGfhxkbQ6TG8NJDddh5PYlXhu8VIJueKoMiGb1tFCDb
e/pHneZsNOpU3SWBPBTE7F+KlBglCYDlsUeqZqiS59zsJt/sIS22GfseUyx0I4dFXzgN3QXJIVrn
UXWO2AWsHASPVUGUM21HBoTSKfazOVenJJc/FEPTJqwIh8xe4m1Gj4Ia0L/VBqs9pQgOxzgoxz+6
gVQjJBi/1fv0c0xeEkYsYlexsQZt/NWa8Gb7KLD8CREW30nEdG4m9xQ+EVPkbMdHCQBJ2HYvpM5X
vXLR7RLrzvZade0X/mYVlTjxGNZdzrX9PCUsf6XCgYL6Kicketq9hmP+3Gel9l1q8TFukl+eJ3oG
Eg2Tad6N79rEZRZkx1TCSunb17bOFA1JrDxgx3zrxCrYkriMHVMebjRye3wqGIWnCWt6+ehqmn0f
OwqNRPAKsSMlizTwEZcfogO8baTRvLUkbnCvQZmLkyfbUsPN4idw6uHGu/cUNghFRtdjezTB4xn2
teGuvgIi84UTbjMRyPyweGC3ofPFltt41qb2K+JZSzbsNSK+8KpU+jTUlXe0MaCRLujZo7vyjWX9
ZsrxFMG5n9/G5Z+myuDoEQT9McwCyhycWSfqxx/C0srtVGNo0wly/NQ43wwz6d1ilOk1bIevOJsZ
jKelRBe582SVsLRhmmw0NxYfmHAOmVYeVTZOb9A4fQTcGSkoSWE2PEbCw5lvp+2h9FjfltU+DKr8
rAtUecMFiRmH4Hirwb6UCJf3M+u3sw5axkGoodG7Cws2hovQ6PDE7cFeNdbiNreZA2f1I9NSG9Mm
u1OtWuRC2ztWWhwd6OvNV/ERQC5PyRbe6cxwt4oMygFE179xGI9wxZqQZ6e6OgBcewuKLKVbGlBh
3bblFsfbmVM+P3WeG1tBmcPKdSv0d5Y0WvES21VI1Rc3GfYDJMGi7jUJZ+NsQBuPmWzKrMw5SVoc
96s69Wd6rHSkiV6Th6QevZMJzpxQCbU6UfhQtrbz1GNrwqy1tBMXEwABb6Zx0/zMNcc9JlimcyfW
eAnLSx4Mj10QQE4M+MR2/UgtiVV8zEYhffKxTTBBw8BwOzW5dtRo0MJt6rq8Cm11pVjdYmC5zw3e
DteC7ZYAkC+QZfZxgcAaJvpFzSwdeCvdjZk2eNsM+4vCTCwqE2oclScr3SiJk8eS0K6bPmk1mjln
T/yB1ZtHK9Mu4mGtx1AdNaCE25zbTUNCF79gdCxS8wfXBftcZP9EWNOmawvfTiN33fav0iJdCrgJ
lYHvZAWVmiaYPvolGST0JrCvzvBTAJlYJ0aa76H8gweKqWvzWizIpsT2osqnHkzsLnemZ45r2tYm
tLUZ2aBQ/FuS8wV4v53GxfDS0grKk+Tch1Hlj/jd4bngDreu5tRO+7kUH/CWib8I747HCzKMbPpd
2HG5KUO52OPT+uS27y6Ju6sUE8JsPh1j7IjLFJysa1vD0sCcBKJ4q+t6jLsEmK0bTe/aGD/KaXFb
dIodGUJqbmHryEPHN508O3Y87PRmBu41wmP//UjPXBaivQ4OpQv2s/77yMRYiFPgRf6uVHaLhIuM
hYvuoJRFBpfriDyym/L2a5TgJdA3j9Ion8yAljd9gPKIHo+SroevjuQ4Bc8tf5JMKCh5C9+lnUSw
j3OzPfVVKx70EvdG35FwjvA7cKTmHlWyRYmn1jpPdoJUSkBAcVrYqAQODnCA329b0+tsTrTysS75
mPDRTTkZg6x3Eo2PNPapU5mMWxPQ/sOk89rpCjRqjDGK7NvaTPpi3fDGr+kxmR+1eCJPGG2RoQZM
g1elT9Y5qfBHYE2NrvjuWFXolLKMc6T5kSFvNEAtNjq3ea5tSrbT4Dlqmiv3Ic/CvN3GHPIjTjHr
ytEwtNqBg1hMYR4ZD2zXRN49jk0eNekZpRTYVxOFe8pMqGHubG0TYOTa2XPrnNssPQy09Gj1YN43
dHqtq+k4OYn7Y8ANZjcfbAennznp6oVUAY6JUZfZqaNxIwiOWRTlZyPVhm3dvMZ13l0CmmRouKJ7
nIcpcp6JC6tMG+ehXJCkk+jAShEkmwgxPrgpgVDB9XOGYeEZb0PXFXd6FaX7TBnNYse86ymJeBxd
aLizwrNUo1JemvgkzdmHfYn3e5ljhHOkl8T4kiPLJ42/EK+fdt8tt49EN+prnYztq4s5CpbyZN8N
EReK1oGUFO3DUnWLr02QF4/y8E4L86OWZG/FmBVfcSCOTQYMR1fhvVEgmlS2B4GTGrfloPKvQUj/
XHeDnd1wdSphBGdm43ej39+h4fCWxq5LgHPNJg/xh31/WHgMS5EPwKw8chRNd3Q7cCPA4FAR3whK
QgnNNO47w9lH1L75g/c6zTpTJL7LSshd08M4DuPJYPdmXV1wqatxaZvg+bXpmLzPFSYMv2tbnrR1
Pv6bn0j+U9+ci5HIMaWAQ+N5uvsPVS34cTwjKZElJ715VMK9aR5JEhadFsCPdapcxFMe3weNDrlM
K7bcquMdP1rt2QmQLL2+erSABIUvVGJdjARPaBAjMsQ9Gn7bwqEtZvMZD4t5xGwHZURT2i7MhX0L
h2FpmixfYeG2hCj4P81i/W7m3AWmxCrO9EQe5aGzzfK+zcPqmJtcBxTI5Cf2cB8Sc+WRkwkbmBqc
ytB5CLdQ6MPJuTU5+WETy9kmd63wEmkKTrcODqbO9a/ByhR+VSyiGQjHfcx3eRSTOP3+rY750Way
PbQ1mV2Wo/dNOqkrVme21qXn3M3kTWxM/Oc8xH1lgGGlB8XvOI2ccrs0Lm4706jc0WVB+Yd+s9lP
baVV0EknxaGeoApOPU7if31dmv/EbuVdhMVnCYiF5lKJ+2dCV4XmkyBRxmugZ3ed2ch9uFRDEiE5
ayGpiIBCqbOQxQ6EVrftIj76hWEuVEXy45YO5YdnRjngvc9oC4ANKRX30XTfk/u/BtSDhDGdjAhn
tNHNEWTC8X0srCcyXMM27ptoo6z+seae0Ziwsh2zw/nfwvlrcedZc97ddDHu4BDKf9N2Yvy/Ll/p
0nik2zpUN/sfLl+nnawEjunyZpORZ7Qpd3NV9zS9TCZPcG6zc4S26mYWA+jooXzbHI//zavvLYVQ
fwKkuTbwMjqSLcMRdB4tb8/f3RaITeqjE4443pqUm0+oATzHfUSzgP68+Jlwvp6brD+7qtFfu2F+
IXGBQ02pb1LjLyTDvffcjX4oUTm7JWUHEbYmYD0CAjzgNqxX3SyIp6FuYwzP1+CioERpDOCz1r/E
ovx0ZrK1rkVJ1ghl16KHimwn8dMKzxuRcnTxZfBrvRPPPUwTAT2PyQhuoBh+jZzhfUZeOOdoN4VF
8A8nIANY315xCK1aJyEdMsZgy5RfT9N4MAMCKz0urZk45sau6WWyPaKARo3mIFDoOIg5a9Loz1n8
PoV4aS0in+s0IZnTedarjKhJSvnPgb5k6FmkdTNClF1qn8ubWNLFtOqZz1f4yyokSKLwE5HymZhg
yl2A6p2HkPERZAo8+Fm/IeCxMI7YRxMCJ+tq75sWTmZvcDRiXRyUOicBsNYot886XqqJH8DPY8p4
+zzCGBQATCsczx8Grd2Ag1nKez+xPid+26DORN741tuUPEGlRq+vPF+PnSfS3liGIL3ES1Fp2+br
tJ3CbbdM82FYnTG2ngmFPeQGCP42pAgXPNybLUkALXcWpu0OUhWuwY5pUHK/7yVGTixBDQC8o5uS
t3cUOnwiQVWI/KsS+t1yoE5FL8H34C8KLFdxKQyE2jXnOIviLmnkxNpn3Nuz86k3EH3CobqNLkXG
TfFi6fV7rJG4UyMEexOXf9iP8VrY/L2CFA+23eomoHPMnIRbUgzQa4o1nNnHVhl45wQGXWVc6zxX
ODujfMtJVPUuL60z7WgDqbZkk7AxQnJVFkSAwa5ZIPfotCPtOOQ1IPWUedTsWLDipoZ8zjOmk7cy
ebabKt/lPRVRSI9+3uFU7mu+N+mV8wNHsflBWuRxpyxJjtQC4I2Mngqb+29V4dKqND041YL3U6E+
bfFdlHR8BwqOo4AqFKe7ORy8EzlT7SoEyWxrLA+V4+WXMJjzy5DcJ5Vwj1z0+qkrTQAQhsmc6qRc
np1C0yhixJcsStm62EIcbEOEVy/isk+t6i0xwDyMJVJob6+X26jHQwooqMO7yvE7K7FcVdbi/QLU
ukTtGPNGQnKJd6s4Tt6iwX0sWzwAweRgu17cFHrqsHLL2ptnYRSIMcX4hWkVpzi0nkxjjG4iyn8N
Uy4PMmMwC7vi1lFbiAIZre1JXNM+qnaJ5gBnsaNiZxiYImKgCAditEs6G4u3BxzWCeC0Fzgu2Ldd
pkyH88xqcstq0vGlOfwkxo/tpkBMAo8vKM78HvIBs0tvgaC2WkduJSYDo4D/T3O8M6yEmoZTAcAA
AgFxg54ThBEjqcDhfmglUoWKnLMQS9gKJ9baycXH2NvmBejIszZm8ljEGVavELRWHlnNAe9lV6mD
YL/JpcBQ0Q1Tt5eSUQjjTEg5cvGhnIZyIBx7MBIQfPI5iO+Khu1bEJvGmTS6tHuH3aNF20ee/2p7
Mz7EmVatZdDdJSbnMRwZHNCc+YkofHMqcAETrlTDe1JuXXxHWTBMd1XgYOdObIKCWZec4rGbVmlf
q3tdhn6HceIRSEbfJNmFp8MzhMX2rq3nhxkmEXfE7qCVM2dhQiZL6pxXUAb5JR6qd+YKMKKxnW1c
PXxsuuRjLks4juaHuazH0GtJNUTVpkgc3rAxAZIQNzQSDUaGSIQM/BsKWaXqUlXMLClNa4qNp++2
EghgXb52tdHew2g7TQ2Xb+FEySZRKLe0RhTrXhXpIS7Z3eJcBKSt2ahRJY8VHSLJbp7oLxwcEmk4
8KNXAte+a1OHoSvT27cV2vlQAXwqnOS1cHLT12qXKxqWRJzg1wD0GfmFQO/WRlyRRS3zp3rpslyk
1n/9/P2nvqbl6WtaHIc8zG6U2f/56Tt2cqINe0gwcYMxaSkjBWCdjWRCGmNPbOneiRmBfv+d/+OH
+s/wu7z73w/39nfd6Y+ymtgzRt0//Ot/PZU5//ufy5/5P7/nz3/iv3bf5fUz/27/5W+6xD+asi1/
df/4u/70lfnb//bdbT67zz/9i190cTfd99/N9ADeKev+u6Z1+Z3/v7/4H9+/v8rTVH3/9Y8fZV90
y1cL47L442+/dPj51z/o6Pi7N2f5+n/7xeXH/Osf+74IP5vpn/7E92fb/fUPIf4iiRq4Ovx4B2T6
ctgYv5dfMZy/UBVLdxjUewu2sMWvFGXTRX/9w5J/scHCQggXLiMWHa1//Edb9r9/yf6LS9mdoXN8
0aWuu/KP//7J//QO/t939O8La00SMH+e44CEeFCnOQbxT8I2/7GqPEyoLbMKcPLZkMJqqswKr639
Zjniklf1rRgtNqHAfno5caIlnOrzadtmcX/SylRt4wpHdBLAllvyRygFuI96aLW1lHd6GXB/XfJK
+pUm5l2iyCEVjDST3eP5qoF2zhSwE+UIBsJetY/LiPj972nE6Wi47hY7LL8Bg/eLYaX5pnXdYkPr
JQ69ij6fDt+hl/EhTZbkVb1ksLp8wkIOhucQzqBVStvYK2oKV4xTwOMR5Tc2PCyZBgc1wIUg51UR
+CoIfiFx1n5EFCxeMmEBQt1qWHJi+ZIYgwlPdmxJkcXa8Bir54Bwmb6kzAbTe9ZDvEj09AF+pNC4
ZppUGGYiN8K67cVHK8MIhlCs7dKUIJleQO2Mw/gjHt0zGYfxxFN4jQQNhNo4OgGejk4b94rN1rGs
82iv+vFdcioDGXsepemXloe4BLOFu1SOeMEiJpvHvYzS76wbn8wR43I59XgZQdpEDlQZ3Otk5b6l
SzflxMvBevqTQRNmpe39wqB/5TJk71JOB8/yKHwR+g7WOFCtMMTUrHoYALb+Pjs/MjMJ/CCPdmR6
C2wM8OAop9pMxUkPEC8bg5tlDud0nUVHzOx+VePd9CYXb7WDBVdv+3t8N1vToyzDsCkWKeuGSb1z
D0q6hxhyHe6VZrHfQjfuAT3POcu80ERNU5F7b/ZZuhqn4dV0ioAQlkdHnU2qSLLqZVmHssxDh7ho
CTDSZvKe8A015i/uonJtNNFzl4k3I3jvF+aPlv1IzA4PuM72oZLSnwJBNd9K6lp+9LqdsCu1dXoy
1oPHKG7k2SrpyCexiXvxtPE51ry7rkqfkhomw6TYl+Q9gGZlfmQ0TxNJdo1VoVOF6GDkwWNPwLpr
hN9nydnrcTHmUYQ0ICbIqdBZO/UaF5KOjMG7kiv7xnCbbubbgAt1i5GVem2T8ylmE7IUjrmB6/NM
mCM7N8tGiHh5eif6r0Q1mItwii2elo1FjJAaXrqROEXvINJfUutd6BjwDUL3lV4yuynNpxOVQKI9
jn7ataxMnGY7h8Yr1bOMYIpO1El2LtkgiAFTV+9j3FqVGr+kzO6EhBxvJAWzhmevc1FgEql5aGs/
vYB1RdJSBTo37Ol6+vYKW+Xb3OAIodxZ24oIw2qt9E05xEyKi/nZEFOxR/xdGzlNiW0Hax/bWg4F
VH5nqbavuyDbTF4Nl9RLMerb80g626i2U+hh7POcLzT6xyCp5NbR9QRTH2lKOdF408pqPbBUA7IW
DUfdYwlvvlgFo0AHqo07sfDZs2H2zvX7TrHXjBK/mJHtPAZC0nMTF0Yr6duT0YtFYR/W7+Iz07L3
MZRsFN0eK65yP1N63nvmhmoiZV72VH03rnULGGJw6uZbL9VqpmCoj3bM+rOKeJWXyxvL27JMrrcQ
sWpgBHgxiLWbE95eLL8zOOutkezcCETksNSzFiP6bFHTH94Py90MsnJNy3tBDShXJzmFgROrFTcf
JjyuNdU2Fe5USp4E3UwsltB/R5aeWK7YtGjOs2Z2p7QX8GvIrsWBQaIMS/yiJEo9fpsKyDNzjKpg
53IXiHDm3WQ1HGDOdlxZnbqlp0rPKHofUheCyl3nBtM5HZ7T2Om3NUtpQhBfc4rIRzCK8EoJ26Fn
QVa4d7YOYSvSDp5B9k3W1iEaJhSaNuN1gh60Q/gB2YYLfW/F0XNvYe3IgUNBKAYIfd+zqlvbitOW
iT9sXQ4oZRAhwp57QM/gSHiSuMIk7utMu6rEgycbA8BttPgZdPguLBh1ZUyifC60VyMrdgUf0pDd
jxRvgzibRk9y0tVgmpC6li6OuO4wFu5e6xzkCRvPqZuDektK+U1mAwnT/tlr7SVmS7uiheQ690dN
kCU0bbteE3Yh+jhcqw7DaB7gvdSoNwD1wXbVkCcPwQe7mbI2sxPfA9eNIRuu+bi8SafnjBjyqZ5w
0paC+4JphwgttngjJk+OGAMs3E+koNHFGFnKe9WV6G6D4/dmUW5y4F6Zch7hCzD1yvBo1OrEc/LN
ojpw1fY/VZDrm1G+ZxSa+hJgQCVwruLaadaUWh4bk+sGIhCgAxWRygWVvU6ztyAyHmVCfGcYwcu3
BVnvnoZSbifZBnTQgyCaw2EZbZOPcKaDgEx5xbgdcMWq/EU63c/QxqvuuUAlI/fHZDQJGW1a8Xoq
g0PS2qu+DbfaSOWFJPQ09oqbNc/0TIWMC3gjVpVm7+tq3OsWOBWMAnjI+5a+eL7gRPWYoZORqQhq
kE9fUoCQYpKMm6Md0B+B1p+Hx7hK7wVvJVTLAYtC8TzErN/pPYUlibG06QJzr2WuDRm13AoD5Egt
BzbbfeSHpRPgWRcoKvG+yHnKcuQHC2Hguy496trDYsapOAZbGXVnacaP2mx+e27CyQp1KmguYdO8
WYt2oIslfOR1D7TOPAgdgclubiNzAp+CDIkhhqelERD0Cpp0umCdWRfHtsgm6xQtAdYz4Nt+NA42
hhB/LwiZ6IsU2c0NGZlY15iYJAeK7CYi5PQCJDlGYwsyyFjh3FZF887tYD0OqBCOfmj7muNZ0DUr
0XQPbVhPSFnYHMOK5M9woGWED43pvmAQsOCwObsywstl0sa4iRryAU7VrPv2YRjDgSC4EUCnUYdS
ZNOaw2PNih+rgK3dwTTh/t8YR/ZR1Up41hHDeuJT8chqAQlp8qgKaC91wYjhmYFLWsrPFi6Hi5mq
KLkhuw4I9i4LHuu55+uaS2q8pyuBfHMaaIdClgLvUHOzWbJ4i4VzbiCsyvF+IkoJ0H/DPKxvqq45
I3k/TEv2u4sEHbD2jxKiJ8f5pQcbwFYgL7WMy5WXf4gsuUEFVHBrbFTmEqml8EhlDGpb2i03RFvb
IT6yQnZYDbJvw6xRgjB9oAetJi44VNQ9dlSJ4JfTlkOolms0tYgDBg2/m6c3yIDsGyehQTfhlYCk
pywVnF2IYKs8XMpBpgxAhXDXY4JDqzmUuPKZlmgLcmA2kGIlSmk8waKUBEjLvYm59DZrHxZ3qrUM
wxfZ5weIlDMDB71MZKbXMJTPi3nU7AlVDNNPqMxcv+2DBzMV0WUDDuubRm0ET+4hHpxFW9uqIXin
dKrxp0o7YgOp1qDgIsZeFxOeUT0GY7ypks8iL6dVC79ps4w1UDKvRUTYkWV0gu8EG1MGea0DNGhj
P4jG7hfLXd9ZEJlait29Uie7c74YwZhao/YYjkboi9Lg1cSONArvrIInDPELvCr9nM1kq3Sxb93p
VQfUz/rauHKTRD9uGvJrmcvW1C7w4XqZ+T1F6MRe7LLlZiMd5zk1ZDZuIefRrdgMkRwNNkUp9zF2
Eyq62Ry7U7JPHO3cIVztKV98MzGVt2aRYgTicx+WyQ8PVWXKog8qB8w1g9RCpS0WAyZR7L59Yp39
nmErpgwn23LeAeVtur4NmXs3m+Nixn7TB2y0A44ovRpGtAT3R1osz8yKmBeI3qE1PgHTPUYdSlwg
55/JO2U/MRJasNNd7o01WX4+XzGoh7zHfqO3F1MFpxbZFXpkTplV6JKuhAUSdPGmDexvhbZJt1Jj
HtqRxyJeDMdh5s9sYEgZtwat/CFD/aeNfIA5ryKpF1A5jJLtTAG5o9iGAxVnV+jh8bYci32p47kZ
c8xGhvPlyErnZWRHb2n9LrWQC4Ey8RQq09EfmGXFFNUwiTL6NLKeZyS2qgln+IY8D7tqkGc4mxwt
j9luRufSc8c9PCsStoqXqV8CIX2bnyJ1godq7kQ7nkIQd7ysdAhZSXUcxVNS2rTHGAFE3nYod1nh
wvaT86c9lUzXNfMieP41+9hNPcpXk8mXmoW7UbP9vGLjL5x7Q9m/8rx51MjGZQJ8BD1HnAf4jNok
jVYoYLeWd2HFftRdjRkFIukwbis5/gw0q8I9G1ywiyebseXF62v3EABE3ZTIrbRoEuaLaU8vyMTV
KuCq6c6TDJC8bEL1ktRMKmKYnxwuoxjRtsweh4x7gVmC9ENTfgT2dhfV+XM6emwr5vEgl2qnSj+r
2bPwPmOHGFJqAHLqG73qLPLwlFj2Jam0p9YtbuUcfwj+nlWwrgKoZkaUa9u8CvZ5SpK37fls2DGu
ncFxVvbPPIaE7Dr5z3ZhFUl3fpSmSQuCS7afu6Az/uDgy306LZ9mCbgUieqrGd0vJZWzEqlL9DSC
o1FSRONkm9Hh1K089IA+CNmti4gmn+Rk1+15tHFnepLPfWwVycElIYx5rGzBtfb9Zgq7BSAl9jP1
K8UMGMTj54Ne4gzbRIQg6gSIJOyoPitOSfzH5qlnnmXVu1vwlrrfqphWgeGuC5tr01T2Ookd2ycw
w30mJ62MOS3QJGYnWxcb1Jt7Y2ll8doG1TvfFQMPHi2qMpyPM5dVYdwwQnVr6mY/ekF2E1/jgjkC
U9/SjEhW+F0U3lf4apqjydwexdjj6jerZ8JpnfHeaEhNuo238fJpOCiWzUz4RJwsCNlrUr84gNFH
8C7CVk9tSJ8FV0SRDPditqhFiR6IJbOWQZrgWT0L6HcJCj1m8zh8sUy1l1CICdzus+FkmthI0uzS
lLR/8/GIHkSQsX7iSF4QlsTzoxprx+u+5v73YE43T6KU0x3CEaNVvg5g2Mm8faPs/eVgpQiuZCJp
Yg4OrQGgSBv8uR/uR2MTtM6jUPOljuQltPtfTu9TY/5AxAujC/0bK8eID/OI6bU8Sh1BxymrQ0X0
f+M47YWc1lOOh8VT0QZPIz0TZfSmq/IrECDFylSH4I5IoC0FYGjNa6l5X3UvzZ0R0E+tbmPBcZhg
iZ75uqihLi09a93JU+Kjq3N8tx7KoqlOWejilXF+ecy2rGz9WvUnJfP7gjo6rcqOwzgcUh6HFBRs
Zq+7a3DST8FD5WrY02FtZO03U+DVdosThL07J0B7atL8hT6NSzxePHM4/C/mzmtHbi3N0k/EGpKb
9jaCZDBsGqWR8oZIKSV67/n0/W1V9UBHdbqFaaCBuSmn0slIBsn9m7W+pQv0mROeN1V5QNqLRu1m
u/aFdxxyx8bk7FO3O9NGLDW00TeDGMllo7BrunOexceWg98rlj5gPWjAd5vK8rFV27MZt1BT2USU
tf2qGckD1Jinjvp3y+awMegwDTbbu9VRiNyjRy7hQ23wz6v4XFAk5N050Q62zhYnqp0DxhiSaA3K
I11xAJpy/nW6heFZUfGuxSW+XBWalwEFF2eG5ZsaL/Uey97If6Kkzs4aycVhveSP5ZVXfgcCYL0Y
86NgjVvaNOB2PZxcy34mkFniTWoaA44thFpptMOrFpNxoHxVU+Vj1jlPLSjn+4FX3mZ9jL24xPVy
SZDmArecvG4sLzMpGK0aCzhI8RcWTUQn6m8LF7+ubPpdHdBYsQZJYQd6O3y3J+e4FdWZhUiQ8VPb
JPo6ueWPTWWAY7MuUxU+Mps7Ep/FznyEsAquSyeeqR7ODSElXBbtxcrP6krmwqI5V6tXuFZUUF5k
RQei//xJSR+K3P4GaRdRv3KkcQsiC/fJVBtfsFcfzRGSFJkPFl4wQGhlkbPQUYQvQMatyXavORqQ
0JTtBkkyWf8aS6Juos4h0HV6nwkwsiGuufJ9Kz47yWMuLH/S7VeWA4ChqslTtvrnYhkMdpryClKd
T3rDZBL1VOLiPIGo4AM7eFms+LJa9+XEujah5MdYkp9IPlk2CLeDg8ciYlEkavKkOprCrCpRujj7
RMPiLuiyVEz/DjgTCFYPeq68oLg2gROszb1Toprqa6GHAwOl1FB/IFXnXdyar13h2n7JgqpmBk+P
wiCoi5jCOMvnkW4Y6yxdOSi+nYoG3mdxXLKBpo0yqyYcNYIV4436kz4xyDPW4mijXnoNzY5DfY0x
5ACD7NEiu3fCNEJMwGYet0U76hQHiIRtlsvyKBCtBM5ygenn9kX6arVmuFASeHU/PxKVEtQa46K+
Xqe3PHqvLfheROA+9CJVd06LHXiiP0FeCoeXDztgCWMe6Yoa4AR4r2x6B4vCfh8NIy9QVCbFSLrZ
xHigc5l4x/xOYtGf+9K9VSPNZ2T+YISCqgf4xNAP3zrck11MjEtsUE02NUYJF1eQzzlme2M3Lh5W
A4hHa5WwzobpE40xEvmesTrKiM3k6ydSj49W19W+qpoPLe/eMka3ISeHP3YrbzBe8feF0pMlBxwq
E/29RVamm4unBmklwUHMuEsXS0mb2a+wjeeryknXmnRDaWze9XVXnen1DMJdGOfAKkxvFv4cDnSU
P2MzX02nhlSS81FQO5E42aEr5eu4lUt+MwtCTZSiYbJMlAL89JX4LqmnN4mRQGW93mmtyZJNXT5S
ZnLxhg+v6zmJO1PCUZihoktllNQ338BXiUOKAyPb2lNPsX3fsBlGsai+QeL7WpdThBKJIbCeuR9l
awbkZOBxA1XU8c5QLJo6hznRXETdTWHPSqmMC0Knru2z/mNVtae+581FDPWprpzcY8+LbgrX6U5L
CfAhfpS5JA1GkXGGmMTT7wqLi2p2owUDkxdYRdIiW/UWE7Rw4fFFmp9VPtiGKxXaj2ySLXS+WfCj
GeRFEZKtjHwPYGvE3QqCktAaO3xHtLU5A4pDi3Ji1+QzJVDawaxhaDLnkl6hrgwfdVFgUd4AYzoU
uWJ6rvPEeFC4wZsNSO4a3/BbN/J3X5BrqsqewSpbUQZDClMZsGScES2hfsqgFDi2Wc46gJESxHtB
EVvvsUnwihutQdE07zq+MaHys7YVzUCaGt9HC+p0s8UbL/OExQd+f6z7m2826VO9VUVYj1iTh2kq
djr4p3pl1NAjvRY9d+RYkF+Rx9/aLFHR6Q4BhkaxJ+du81J0P72zfLWIJWD4gNm4GrHYpobYuxNA
9dZh9EHswui3RnxHeOZBxZQR8Hhxc67MyMyud/a5sqKL7nuTZmT9cKvYpnqzjoUeaTTidIU5ckZG
y7eEBQADDwlbzRMslqQvASrwqmT80CzrmrfJ3dxSaM5jdbQ4fS9YpE99A/NAKQYYoajeiWzpboDz
eKIY8fmj5VxakVwwlt7lEYUfOqlbaUq8LPowBAf7ueehZvRz4ALp2mbs9LCs8yiwaAjx8nABFiWO
gqEt7kU73+oGL2uXs6DgDU8nqxBOk6gXpiok9TSoXMeTzqp7JWRe1tpu2GgP0Z2aOuM9W7NxV/AF
SiT6E5BG4RWNybZkMy61mX+LMemGs3tAi4AGxH1IAarshJp+UXKql3TckbGEzq5FnrXZSD7T7RQN
bbtPJ2v0Bsg3p9ZS8zCHE3mnbRZ0Vg0BMaU2QB5LO/Z2+oAIasbWylifqDvQh29pVN1qZV4vtXYm
QMa5xaQMET7lgAFjl8Jggdii1fFMd2ICpNc3xTKRb9fES+myVHUAU6dRSgAfW829PVBDaF17GMfK
3dsp7XEX69AuYIPvJqCcQ/EJoy6bsHU9kWG6a5iqEqV7BVTU7oVh+ojG8yty5xDavHVeefZQ4wzw
5Jl62wz/AQeMd6bSqXJ2dt8n+QUKzMxfC5zY27QIblEl3bjdSiABSkrEKFuybyee0zFRHkzBs4qw
RFDgKsHkdvnenFimJrn5PhKrhXFxIhcqeo+JigeX1S5hqXaE3uJgjsjDAMLDRxIlGYbrThGr4U3b
K+EghLbFnc7E1gYoIFgUcBPv2qW4KxsImkgjW2/RIW2Pg2wNvueDtQCZKSTF135XLfJBVnfE4Tqh
+pjrcb+1TEixK3ygWHtuUvkmpwjEUOzuM87fpYONs7hd2GWU4rAHvvBGIcbail2M1O6009C5233D
njdvNfJtAK8Y9nidQLlqkF4WjA3xckLighIqNz7nwIAP20bezGZjlytXFUZwdwdDJ0akmnzkIlUO
Ax1YV2bf0TsR4IW1pwVwtq2krQsp3dtWclgQIN4yEjz3LFebw+wkz7HdMACcBBlI4ArW1XhcrWHi
OC5d2nA9wKBIc5bB1tJr5y3Xepo7QMV7MBIqLLOcoPUIVNFMt912V4KFYGMZsHAAWmEsqJJzCgoI
xxYrCPSFWRyB79dYf8cTxgNd41LOjt8w60KQ9lmzOA2SnrmvoIkcB7U/Zd3wrRqYmkAZchnc9M9p
RExdr8UyR2whd2sCIpVQaLExZk85WYiAYzYUJK34azVo2LVHcycSWgHuWdBmBvdCQ3cTM5g3uweB
ccBw2i/uXAwvnTI+OUlMSx+VyFcpnjA8KZ6o5LaapzeMxujEXYdYqsQhn0Y5SWS8DcaGlYRKVvBk
UXlBFiO41VI0xJCMJ3GhwesvCHH/6chTlJNVa9ZVbXCbAqvbt0jLUdfGJ1KRPzlxb8HfdN6mgsms
Y04VGYixD4UenSRqFoZK9hcUVvvZqZ+mIrozNbqi2XmGJAiheH12jfFurfJHOyHTpQtKnWAiLoGv
TgC7LJsXvwIgbEdm642EKrexHmP76+qYUIqJTYUKlT7ixx6hyyAEQD3dafM9Nvi0o9JLlNL0VxvV
bA1vzbHHb3VPyHdaP+eO80J2lkSclEToTGfCCc9aMTxOJb6hOgtcNwnbvrrqOuzBtPzWWNMPxG0f
q9Z+YTy9I67tk87UfhcrzLQMa2u9lpErfMziGgtGg41peENDil82YwlqdY3GjS6DmgDidcvbXGOF
loBc2ytdqh5Ege0vqh5yNX5ZtiZMnPw8d8iYsRVi7tMes5Y0qb6UkL7V/U6q10lf6UERtiVGRG+G
e/kwtTfGqp9GfVUxNlODQwnXOZ2hFcJk2PxpAFVWsJnet2VD4wjAKrXxd5NTd9y7ORpdO5+hTGWW
fUwEggIdbhJyc7BofZqkT30LZ5C1y0mUk+sLm+V5yWTqTqtY9tZKA6luWYdzjxbVUolEjXqZp0pA
E8LBiXmXDZUaedJnzKvWBSXzkwoQNiw5+rCxNEowrKl7i1WLjAZ6H/QyNwtPZTkM8wmumHMYxvUJ
sqx54wVxIDEQqEkMPcB0owhLqtzAOePiQ1HvjxkoOEF8C4NaSnFblOslS7uNIHnyPuIZXpitPpNu
UmrrwVqXV3ulTupt8CDMcx/ZEm2BuoGPjzYjtNhlUJT2gVtSXGwIP5dxOhcpjJvaVh/zhD5+tudH
W6orK2j63JVAYDIC2wC2WcE4HvqIRSDje/ZUM+OW1QXby6iwGekdsMHu0lFgouiU98y22NKK5ItO
cWSPbseknacHmhL9pPQ0S5ZMRwbltFChirJCisCTCQUJr8GC0MXXjf4VLzC2JoPxXprHCEq6Ig9i
Z/zs5hSBcjelDWl1j5GXCVL1CQX0sYWuvdfUqDgskjSOABZw5IIgmIeCNTgnCbwV0z1Y5MyxO526
Ap+6Hj/F8fDqIiM9ZLORe5EzPdTpFjMsWp5YyjCGYYHgVHkAqw+lTlGboVWkl7lVq9CprJVQ48Vh
qt0cpj4uX+r4u2It22kE0jW2W3vQwNr5/KORETTzRAsN+MQh6XNiPrBvZ4OMVrXYeN2oQAWdsQ0d
mIRLB2GcE/sIwAGeyWh7cIn3iTOYQac0R1CAbRi5lKzdKB6bogmK3h4us2FIn16CbAEBF+N0VEUw
LyM/ztnsdUt7F2WgGtt+3W5irFEZEupxHjZO02zUymNsaQeB8Yk+Lr448fyRzezTlE3F4nUYoZ5J
iRAJrJrC1KVjOFuX83Je6uZJxbuLZX0xT0WU7V0rRkG1Eg3cwEQhiAQVcpJkQbEdcyGUY1O9mNHy
TKTxswDMI+khnJPCfYwbDHKmjglsBte0RsO4Ny1DuY7UDmB2aExQP3oxVXKYW+mNMfZ0WJKKoISN
3jmL2SU1XdIE5hZBsaKYKPXsrGtlfC1V2wwNtqyXbLK3Szyh0DKEqrB5zLfTBH7+Z568VHn6VjQy
lurZmNugDnfqXKLeVyH2jcwfs2zYkKTdw7fmBdhjrBBifZ47FhBRO3zSxXerI884G5MaHl+chT0R
BLsK8GhhKC85Rg60qcwVFyiqOYBhn+dqxMwcv5CsBIlhS9ULvN8I2NRuZl4butxtofaq2M4LvuAs
ZNqr8PgzoR719EiKqoMQCglqzdRnZfesYG4JOh5/Cn/r0JBnuStakBXabN6bcRWgc1YIuwATwyA4
igBLrvpI2lN5xwsi4//GB1ci096rLePp1qSAnSIivFLAKzRfZxtKDtPU4qZa0a6dBtvfVOs4jNKR
i/0DxdLKQFlBrKfW93arXqK5el+03herBZHVPq6GEq6ODQnAuQgqQsRX/fsGtIqxiXiPNU7mdlJ8
dMunBbw16b7LLlOyV9t8hd7GlMq8gE5ZTqIxdjFEiyCLqUBdKTvRTcJwyEr5SmzUYa6K+KCW4zM+
NqVhDi7q+N7B1+1rM88rWlwV/zKU6zUlT8jsi94jy9PQYP2us94GhTllp5jDmcB6QhOYhgMyq5/7
DCX6pqdg8cTI1I9kyYItvlor7oHtVDiNy7GwP2e8Gdo05hjhEnLXePWmkqKTJeXRpYPaFLR/eoqI
OZtIrbCclQ1y8tktObx0uCw7c1gcLwcd5LFqPJAMcYiQuO2TVCEgpyaEvGPOBRMCuKsE4mhfqPob
kB7ihwrU8hDb+V2yMOCp1o0IbgX5v8nchVFcpWVkXlu5Zw36AcXOGkQVd6iaMtYjaoBxEjCyhQBG
4iMY4W1wtcZsZX2aZ3jJ88u8riZJmOtNOulovShisjuEN2RW4rESKhIcTZinHGDDaRrInEd/zZqI
YrExyYzNhoOSs0oHvOati/K1YIGB9IcPMK6XFdgjdZvTeoZW/RiE+ThVUM8yAyEcwgmvX+NLUrhD
MA7AmNQW+m6BesXg9ZBYrxqEqBesJ3snr3ko1MWgnNBPVgeR2MgoRCsyPBLn1ndFei3Y9HqTul3x
ecIP7fHatuT1EYSVOvlRGAWEr9HFVlKDSO8M+xXMAUNYoV2tCsqfmSRmmA/JKU9ZGFsV2LyhwTjB
6+dejWv86tR+G65Jap3hXFq6fnI7aJY1Y1TK075F8NSlwYgrtcTNsXem6lw29Ym/ldd055qATAkY
/SGhothb03JyXPellHUrge90kvn07rpUTWPObg4V304vk1dnYJGvdi7rPkhuyCEmSEqLBI/dkesw
HWeUg4K33rllXkLh0ZBgldF07KMlL05EdL07BRR7olupTWvCs0xAvcAY09AeMEpQxXhqaahB4li3
CI84gjjGLbrRcaJb8RN1MbRp0bMkJj9qboeNSPMEO0jyoTZ2ioawPqT6S0FKmJbAQ2SxBeG3ax+B
LN0VvFEDdtMnwVhqn7tK79vqKRotafR1J7B3DlUVazePW+tjgFAFJFOTweefOziXPsUi1AOHUint
bc0zBIWe4up+tiEhc9nCup1e+5srHc2IzA9FJGC10lej17g1TAoRNDDLbVzWayUTgkqNH6zSzg5V
h5I9HdJnrY3i19SpHlUCjfml9uM0LyTpiPrgWiOuHLbXG524by68mpykis6bxdazFz8Zj/OXvINE
kJDKg+8QDqtIzNlbqQj3U81TVucKKYzu5JcuKeZwZy9YZtifoYKjpzxTqgw7PB+jh1Uc73IznfsI
fhKStGZdr5gqpsBlY2GSnkJVzoAbuN1hmV2/X1XkNqwJ8nHwINIwF9NYU9dRYvpGjVekyCMe442T
Ym7MW2mPhVcJmPGqKFhlLOWNQrrxigFoTZF91qTQuEcyZZljCKf8qqDV3rGCvXPLZoGjS9HYSOts
ni2mB5jqHR7Vugdk42PAqv2yc1g18foDOfdo2NOEdEZ8yjcUYwZR0gwUJytUyhoYNhzPkjdt1Fhn
mCFfCCJsvCWa3yBUwFfIEZmCK2Y2j3NKbR+M+KbGrDaqxX2YLErbAmDsIcWLZnTwYnvbzYA8DYcm
eqmSsr3YKRMSMRV3+Vir+1RjucbEJM2N+2Zwvta5pJxpCAN00/GsDg3umiOHykrlwGo+P5AAgLqs
1Zk/CH/R66eOGTsqpooRKffSrhhlAO4aP41rRGMMIAIpDKQ3S+vgImr3BpYPxMFrejbKMXuMreah
EaiHY0xShZIBiBqU5larg852gbFECrjctCkkUkkfcoGar8DNtfg6DdlxbdbPpja+9wz7dwtZZIzQ
3ntJR8cM/cS/H0vJTa+SH67kqBcA1UUNWV30Dreq20NRqcanDdWjhuRB0tgHFQzBCqB9A9Q+AGwn
XYlYtqFR9rGkuYMwgZeRcffxDU0I7nC7mQdcLTiRtn0CEr6TbHg6gh+6gBZfUvDoeHIkRZ5gP04/
523Fj0nGAXTN5WMAO79I/rwBiJ7ylZTdAgEd825cJlzXjX2Yc0p6N1xB2ReSaS8t3YC+IRdPM7so
wPeJJOBDQpEZywgF4Rmjv/hQpjIwgOaDyeXJkm295Ol3gPWFJOzDbmx3zFRKegI3rMHwq5LHT+KB
ciIB5nMiWf0KEh8zGZ+VAhoVHIcCbQRk/6LsrIeCTaSyyD0H9P/N9u2ENAB28BBUCAggUpakAJkZ
YMn0gFLmCPQyUaAcwNiRKYUoU+YNzLqFzJkIgogognRkKB3LdIKImAKMooSuEVxgEWAwWgovQiIN
thkdKNMPHVlLta9l7oElExC4RFqHTEbIbIRRpiQ4Mi8hJjihJkDBkUkKWDw+KwpoO4OCeqn7D+Ke
gtwmfaHXbIxP70oD5lKlDitlTsNMYIOYYya/SXdfWhO5cObdILMdbEIeepn2UBL7kEmFCI76fVfA
qGC8OdSFEY7l80BghEZwhCsTJFyZJWHKVIl+Hb/FMmeCAIrt0BrfiwWeCUEU6BooR6S8GZ4BC6d2
psKEY0Ssgg1XN9vL15NJtEVqRbfIatZQ3xbqA+IvDJmD4eBrBCLfvMiJTz8XXgmMIic6Y07QvUaE
aYCfb9i9ibeIf+JM3Mb8M3dDJnC4Vb/uKo1TMq+QGcicDuydXDKSO3L6CH5VihyHWI+IeA94l9eY
rn6uUeRrMgFkxQxZ0AGpxpE7t0EaR1ZIY3Xva83OZ1uGo5B5IqwbpxB+wRvMKW7cRWfRJYiDW94m
NAJZTSqJmYtz1nYfUd0T2sqlY/2jnTOiTBAb2Fj/i2fs9LVvEneCBiANepmAokQWq0syUQzCUcAH
xMFEXErXkZviEKBiEaSC4i59xI334sqMlVymrUA5ayBAjYduRqkI2SIPcpnOksuclpHAloHdnFAs
gYqREXUuU11cnvY2sR50mfdiy+SXTsdlHsk0GAzJQ9DIhJiaB7qWmTFoTNUwXlnpuRjr1D77Yuva
DQwoiwciZ4yB7BmlSb8bDl5HmUpDcDbhTwTVsIp6SjUnuaIRZdbYGNfJDmdNeSprVtVE3UBnTHwx
gkbLKGCaGFNNT9u6MGRjRXjuerK76pqZEBE6MVE6AyrQlVCr/dog3R7WMCpvS109LYPzrYE7f7K4
WWr+d1Om9LBulO02llSZ4KOLtxk/kzeO7quiblmAH4jDjL2TmSo3vgEk6QSoUJ23LEnWd9uY7glj
f3NldhCMO/7YJNDNtC4xOPJDUtrv8GNPhkweUhcyiFqZRpTO6tcGuCmNNElFCZFFhswuGqI3PSHN
D9jwayrTjWJijmqZd4RtDg/6dWMSNkc8uI5I6PaISCJmVQ0qmZqUswYKoq69rwlU+l8x4f2X/rq/
GPf+K6ve/48mPBMMwv/5T6vbv5nwgu579S1Rru8d4yhWXd//YseTf/f7TzueYqn/sF0X351qaHDJ
NAeuwT/9eIql/UPXIdrg6TB0yzax1v2nIU8z/uFgtjNdNMG6gd/S/L+GPP5IOHjxXEgUUBBMQ/y/
GPJ+gzuYQAMsCmwcs46rC36gNH7+glVwzQH3EBB4D9nf7g2EVEQUEKanaXljMeFjVsJnsf7T2fkX
Y+dfbIB8/F9gDv/8qRKEYhqWMHXL+A3mkBMQrCkK7CLLfR3XZ1t/hEzJgoZ5Xv6WTOE8Bhq0BFE9
N8UlsTqCdj94R9AEQQxkioJljVEAoo/vffkMSMXFEj69G1FYI7exw7V/Gh17Z7bP5P9iAfjuJF8Q
gP3BE2tI4sc/XavSpvmv3wJPJSHOqqup2m+m2E6oqJ1dHIJVjQ+3+by6IIscLVDYkq58Sk0NcBTc
Oz1BOOxmzO2lB40gyy90hIgYvDahkHK/2NEQWk4dKBUV1+gClm0AoZ6AlAMsJnD7q569o4r0Rb6g
0DLPYJihiSoB83008BAri3dsRrskesy/Zohfnei1hqRllAavztn/5T7/l6Xz1+8OK+i//9IOM22d
FgW9lfzzX24YvDKYQVoLK/6A0jmVBUr2QLnrl/aPGdV6iXYeA3bw3/9U/a8G5J/Xmiusou90TJW5
8m93TEJSc8QoGisTAZhEEFFi7hs3NKL66C6dHw8pwU+nkhTWASFH1cZHt4WkpyMtdhW04Qnu9o95
fEILExoXmw1CqXiVddPhcBX9O7Rd2sfqf3Cf86l5ukkiQN1v6n+9WB2Izg1vLZA9ptyQ0DgJoa/j
PYx2i/WjJ3iHGIHJTh7A45S4D63I2KOkEPVno5YquPeJxkGzPqXTfWqEHfNLt38e6G5A7Wg4XDRU
oCVZT0oLYx+7avdki6d0A82JoI/Myz/c8drffPmaqhu0Izb/olkS0vLLlz8N5KnbBfMOkFtBjHNv
xV8aV8wc121XkWHg0lg4eR4OugUqcbqMhtcrH0v1igcIiV3QmWq40U3Wy58oS3/3JvvLZ/vtxpxr
9hcqgTjeqD9tCU1zpzDC1IIaHRBAHfrT65AjF8Ig/9/fm5r274/Erz/ZlgCdX65Kzx8mUcy3DPqN
xlh43YaBRu0O8c5wME1wbcRPO4TYR9QXf/jp8h767S30l58uP90vP11l0EgYBT89b1IIgeh/ynu9
+qR2wnfzdxlu1WfGrksj32YSVmrJHz6A/ldH978eTaEZRNy5PJ7ub69BsFlJqTZceDFgSutZi7Ij
i+m9WLXSATCLKD26M4kiJdy59ATtGzl2u8F+qxGmF0hMJlwusfx8np1i7kk/03s2sbLvqDVTcsb0
Of7Tl/Y3RxCmdgMzvGXZum799qVNo+KqCkthDz2pN2RuQHjN4aqoLVJTZN3DFpYlG0Z7ZQs4Blv/
ZiMJW6P5BOj3D1fw50Hx+1cooG+ZmrAMxzLkZ/3lKxyBDBbY3UlgaEVgcRXG+ZmwSRvxB+48iOsB
8xmlGrwGC2V0FzEd+cNN9HevV9cwDQ1/KWF2PxFmv3wC4Q7VHK9Mc3OeWBpVWIMz6pDulkwJvOFL
tmX3XZJ/cs0an095UZITcFEECEwOo+SAwZftV/LtD5/q725tHDPoCC1HA9P02yMNfilvZgx+Xmn2
/pDMR2gGR73pArq1q9W1AXCMs75au4gHjn3cg5FZ5z98hr97uH/5DPpv90k8YdS1J66MrscngqZ2
Olclz/NXhEXhtI53gqSDsmzPIxxN6N5/+PG6/TePFxUSLDzOEd2hGPzrzRG1NnbjCapms5Aqggeq
WwNDhrVOfA2LOFuJRlpQyVxjOJQrMjJMeCw6iQsVl3YdDnB2r65dfElnjR4BloBxNDrD44ft9Y1E
U7LDCiy2A+G/LD/c72zJ2J7gR2/jQODZkn9kZh074hIqkEnMlHbBDQBdtvQcdEEur31NKKGzPS50
5GYeH0EPhEpbhoyiPZsyjx166al2649THtLChhOy6IrZjklTU43avnPEydiSe5z7kmnqLYXOyp2s
w6nzOvYrbdzt0jq64CELmykKGVIFacMbB/xpp0ekaZNL0eMMAAs4qGUobWkQ2COIMCtduM3kuUmV
EGEDmYPkkWhoTFTYjT2RINRchoaqon1MLcNr6LAQaZ9N9uQWWsxV+T4ZZOdoxknTyjBrVfxuR82J
AzyBOyacbGIHMiUv2vCq5h+NVYTlnD1YcYlFrT8om3Vkpx+oaFhzh3RqhSyHmdoQ/Thel4LAP23j
e9HfNKz7DCz9UrlgV9AAnelc/AlGBAzQfR+/rhAfkzdii8mN0IJsLUNbfx5jSFousNXsrdU07oEt
SNl+luhPBrQm+LRRvUJawOHa4+4gzzWIgfxkSwXSGXnPFqONmxn8T8gMs4PDUV7imFzX8ks0X12y
ILCYL5O9d7NXTN5aTIZEjXxkJrBeTnArQnlowV2Odggw+F9GRE3lvpOfhXf7aLUovtGOEeeFAJCO
HNu3SeAV4cVTSTYAmh1+XFV+5FkTpkf7pUERRNrXNRfml7nunzRs34sMDsiX87WpzUukkmVCCLiL
un1Rm1NEJcKWGKEy1876zLYBjrTFxKPbi2/m41jIjJ3PGhLobHmMmC8bOTJ60RJ8gu4SezahkQdT
i8MIWSF8rCDGjjBRCgIb8B3nxn5wHxFb5LAiZTjB6JPxWGCXoMI1bmxlCdr63s2RNoNebf24AU4F
qx35dcmsUkHM2Oe5JxlTjH517VyDT1TEMalJg+QwtPE91Ot9tbEWZqzXaU9tW+4xhew7auykFQCW
gbvrSRi3Tw1mIYUhjY4ywbYeu/mzCTSqRXWgkT9mgqaC9ouzDZdSM/sJA+EFlZKhz/5QNb6gSgRH
D8aEaApEX5nNSGKQIxkCUKvP7fqQbgdXGXckw/t576KE1skNf7eJKl5WEBfC2dvOc+9MgQNqslii
YKvnnTq9d6xciObd7etG940OUYig4mBvUyWsBgsmJZjL0nlf25ThUj623pvQo/gmY24W0N2N5GUh
7BWIRFu+H70H00VqoMkA1IZurGY6t/mFPQRXHqo+eldCToNojvGg4eqTgaLS5qfAZ/roEFxt/AUM
XnvN+WhMwRIEeTpgCX4Yc/FBvHE/eDI5WEAD2XDXwX+o2P4IcKtLh/496fwxvlMxzMtrHR2GiWTB
jJysgVqgqb0x+qYp/COoLxNNHEzKBRc1x8QHW6z5RD6RF4P+Rjl8WFgSm9Co22kM3CnDFWFj4LU9
RpwMDU8z2ZSkEe1NsXjmCBcq3kAx/FBzyGJjDvYACANvNGXYAtQqoTm8F4j5BOYj8JM+pZ3vtEza
VZUbTPUg3XgJ7w8Z3jBs3Z44QKjHE9I9sgpTtlSsl6QWmD0bU0hcEP3k5yUkUhNIn3NNGKVVUK0L
bBNKeptGxrv2kxSBbGT9GMg7Ptk6apyEYC4Tjj0DvQSkBsk8B41QFoDZx7pznzfpFyZw2fTizg3S
0gkrzb7U2aGbAjRl9ws8DnMxD/mC4QyHWz2iCZJaFJ4ap6uvxG6BApn5ZyE1GXctm+tyBayz6cz7
q6PRaPBWQP6kPuHxQDJsz2q6nYEJeF7Hs26oodkSbg7vHCbABcQjk+biMMQw+gs1LNh+NWhdx8bd
qfwmyeSZ6GgE3KB2eY6jV3yE4dzw28PWZd7YolHentcYmocoj8Ncgx9x9nA3cGgTfac/qawk0zJA
b4FSIwdl1/h9lx5aFyxEYQZ1v6DjBuaRP4gm5kDCUB8fhlZ4laK9ln2LdnU8REoUxpUS6nXBsqo7
oDE4InqFURuRrwILjojbSQ8a/dLyKuoVDmg0tnOmfkJcwwCZRNJt+aQkGB83/AkEkyNC2fBTO4V2
Rlp6TMXZ7OzjyDGJBeOsmFE4zRBjO+OKuHmXz8VBvrk2pBxsFgN5DDN8OhWT8AzltUfLJDjQ5Knc
KzLIZORdR31PcpTjmqcKWfXEmKWCSDR2bGG0nMW7cZrt7qBofKiS2Y4qkB13B5GyrItbn6fOw7cB
PYa2iYpA/m8xyA15Yqh8cvmOrNGO59z3BmGYXAZqT6+nt/z518f4yGj90vOjyEcI5EFEZsPZGtWg
g0cjD5za1s4qb4kClbHzQ6f7bh1fVksUUSOBfCLxILa27WuJyGyWp1SzfZocJTSQcEzkdsjqZp6I
lMeI7RC1XmiX9o1lWbgCoRzBkSsC0R3JakOLXAkrsjqwfVlJ9px1zwK0MzqMbN0rA5qgbsxj4pJv
D5KwGNy7cbLvxkG5I/cEJecbQoqfhVY8pQc0OahvdF27lArpBmMO6piLbuQPa0Z3PeMpyJMHaxZn
+d9TTXjzrJ5nw30iBBPn7dFsizBbzROemB07p3MMTrtbxdXuOJk7CJ8L9FHFZ6vsM1t5y+fe1xTj
VsbJcVKju4Vkp8Z4aCvb7+Gy9NwniTiLTLtE03D4OfbhM8kiSXPagwoHAfHu6zDZRx3ED+mOxI36
G4VHXr8YBUkHxJYUSfmg4fK3zMrTNBlGPRws7ttk08+R2/j1bN6m3nmq0ePGZnFZB3HtIudpsouQ
qjLQW+Mkbwkh5F6l8+01wlBFKcTjSuQHh4d9YaKK2129TMb0Ke7wVtsSmqrYK3TOjrJwuxlMJ1rq
UzWKnrCFh7LwY2JR7MxRXLnxIOvxyozYH3IAo1JMWc+UQ881b1/1jHdBxo69mL4T3wDVeTz9B3Nn
sh23kmXZL7Jc6JtJDUjveycpUuQES09PMgCG1tDj62vDIyqaV5WVWbOKWMsfSUmk0x0ws3vvOfvU
zgwDBUmfXRGwbEEej+2s39I/O7dDKnZjPiwcAI+z0/eIUFHEgPYxCPSL15vnQvLDN8zCDokR/bYr
zqDC+KAa3CdkRE21WEdhdA3S7Bf197HzjJ+tGZ4sOW5S2ogkvFyaZPwyveaFAfFrxsnMAvXyhGX9
O7Q0mEeIvwjGmoyfhZi/hli/OI74HjLrGlgOrKVTlg8n4HyvbYFk1uZczpbxLHOfpIx5kM+wf090
An/aEZ4/zwveW10CSZhPFTNCwxq/Jn74Uxz3X7Vhvka8lqO/aGB+p7a8+U10cVqyzuYvKzU+MtO7
MIx6Mer6m8y48Sr7VAbWwU//SJ3peY6mVxtFQ8K4hLL71YyQ0zWx8+6QYmHn6h5Hxbth8E763XdU
7a+ehrqL9RYyxOfCPX9ivUGWiOy/AVhSupQb3J8xTlGTtAVuw2WSWlMpwg15KrSx8Vx1nxWXK2H1
VkolxQXVWvaBNJmDIU1Y7slXxoErfCMW7bcZmCeXvLKKyxR/Es5bzeYvCe8gVXUK6Pl6XMfE6uUE
DAWwBhrDONdi2JYRIC3W6uWXAy9MMRtdw16vS5xBPXdst5z9TIVVnFE0FwvYpjUNHUbAhLzG68Fk
fMy4bfK++byQONAAX/tmD0vyw4votKiNWX85ACczTwKh0Mcozba7LsvvXpt/gkPei3FLJv1usRwU
ESczgnYYajZQW5DgOu3vXnbPwyhomSUrJPKY1niJ2GpIREB1ObnJfajUbllCIkZTC3uHLZvbf1rJ
IEbvC1ii5aXNv+bR2y8LoCi77fKTIPAyVmOxZJEifRrk4EbZiBFxelaAfL93PpudbR/cEr1lRJwU
S3eeAwfhlomtY5ATdgSQs05dcDL01Sgrlgpq2YSWwzOuBMo8ijT+a7GywMN65pfHVEjcB/soCUvn
Oe+IqV6wY9E6hX9Qds2WLPUV1i8C8Jwz0UpvLaq4dojWvSn3RH5vXaQ2Vl+hkgs3hDQnNtpeI7yO
ZbjH4LJuBFUW23No3wEgXkrLvTAQ3hFe+szcHWxYs1VesYmrduM2rFdVvgtgdhYEgxE4cLFJ3j4s
Crahq9bZzNHYNTBcV0z25Ia9FbqW2on5MpS/l8J12UFlS42ct1vAoSd8GetA80ZDEPD5lH+sqU4d
Vr2lxJ9Lqk7KvCTBdEVmVgV5wUr0ix7vHST22I/ewrm4E2M6ofNt8fu+IGU8zEjKnbLFrsYHdZHv
LR+qVBiVGEwqVLQqOpGOEzg49apvy1NyuaB8zcbMDuKY6jNP8W4ndH05bY2W+Tzb/JcyvoMWRImM
Xo63uqzXWcwGRJU8Ex+gnI2sk03d0CA0IzS7cOl4a5eGxOLRrwDYSk0FiXB2qTAXzMhS0pdQftNl
rdPRDlz44+9InFmhHeytQKO48Peeb5+FwmQ6gKx3NFYB+yBbGtV0CJbhjGQjMSkSStlsl1fZVOZx
WiTrHf7o/OhUwcqZrEPSRFeV2SfEQnvyRtE84FouvtFf2ZuVfdS1tQkiTjkQdmsIs9C71m1oXeDr
7oc/uMI4Iq2lFbwZng3ekqOM5qTAvWJb9tFXwZ6s4BW20PXyjbzIPLIddgYMyBGnkLhNKrun7vS1
XEVmj8HVd/eui0CGZ+SLaD3G7MU1trr4qf1dQYYrjI4wmz2gX8w/WBfMt2gmrj6P1kpd24rsisVi
Rnm33E2YZJ47TuClaJbdEVBDTmIcIg98IC1Nn2U7wbr1vNyBIC3WSW0w97ZXPnPr5cZebnDTYzmJ
aApx5xGTeJhaQpmU9fgej5MsfY+eGi+LLtWcn5zY2Cw3oi7jbYHxJe/d/WROX8vXuD2A2TsH30vv
tn/DE8EK5VLFueswR4WkeWb8pOUZLq9DI9FoEEyxXEuU7Wwf4brlt3G8CvQf19bSkhMrXPZcU3L7
aMstc+h/gkz/wqL9y6f/47838v5vAGz/02+0PJ1/UG//P2HTLmOX/3wsvv/5K/tR/Plvw/DlX/x9
GG7a/+GENNs5lYe25/P/fwzDLec/XMum1YvVGMi/YTFF+Dud1vP+w3UM/sgPfduzyQT5xzDc4xsy
dzVg1voM2A3T+38Zhj96uf/Sh3ccw2eUaxIZwFRjGU3/e6s1dbI4TFy0/3FVBffYCc4hBd0p0FgJ
EACuQ7d7qSr1Z+Yp/xjRsL/o2eKmoKcwELkGJwIQS4sI7+QadGhHVb/WgfZQEgJ8mA1qwX95cf8P
s1jT4Qn92xNm+OzxCjDGdwPL/2smRegpz6Ohq0Bp2sPBrXp4IV5yjB3j3YSJ9xSw2PW95JaNWBgS
19v4oXdRkhSjKHWdnc/J5//+lJb36S9PifoacCwINSYJzPj//TUc5ypUA1GYa9EDg4xnWihmsKdm
vbpzcSVRp/8UlAmIZNHjyv6b8LR5wXj73jUBvZLgNpNvZVvdJ9rbI6bcad0P1bwhKfzY5JzPSTAD
TqPtH//F8/7LrMFxTJ8nvCgx+B+Hhb/MGnAaqm6uGrHyR7SRni6u3YTkiIji+tMZcujl2Zsj+pbe
ODo16QzZ3WQ3JPSeKEiyjcFjoVHus+6NnTh/66zfvReePCT/xSBmHHPN9ykZpv9iPOEE//sLbpme
z5XL3RF4vPZ/vWi7OqzyjDymlsuXbptrk4Pxvx6YzbZ7yIz7f35p8hPnZCwPHr0Fer3Lh3jwIhpH
GXvGP/6tGMmFCqBGc4Rj2UefPx7zBUFQVXL620ePrz0+bat0WgHsh52z/JXHH6A3BjEyX2thJ7eq
1Jop30Eg3riFy8PjyzYOnLXsyz/G3vhsI2O+k/QGFHUgU8x38nsjcC5ndt+6bPUgurRujm7uYanl
Yr/jDKQTPJfJV2HCIQy6bRDX5ne8Ee0qtEhScJKczMAxotoM++9mMlsnFWCQgJeO4bToaZkm//jc
MNPm7ozm77rNzZ3ri47yCiNyMUfeqpEVRvKxxfppKP8w4tc6gbKm7dSCIZVBWZ8eX5OovKuk9g6T
GfenyDP60+MjFjuii0FfHhb7VkjYDfjXwAkPY0uIQBCa44obvDmOaT5g4W1h6S7uAooKekAlBpu1
lhl8k8dXe12QKZMFHxjnwY7m5FmZ+QJbTsc0OT4eXCEcTBoCx1bDURrzs/kvD71LPq+crk2tm6tq
SVqHNvZh4z5fCyPVX4b1lsSm+E7Q9rCz2x5xyvJls2RWGvT1x2TYxi61f6WtMlYdedzvM5lOG3CQ
JL0aXvEuasTRxF9OW2xExTugvQiWRq/32vXMW6TtE6m7aqWtsN6qRDSvkvX9XDUpPlfdvj6+hJqD
aF1Vd8fHp9gQ0v3gL2go6FuoL+nnW8X4MsCZoQxglPS3r+U5wUeDs3p8Fi9/LY35BQYKzNXjH+AT
8YBAc4aDh/ENez1JnQYO27GmHsjH4W+ftZndHuwp+tCBAWlCybk8ErlYHitEeysd49fBuEjboGtv
Rh46ZzSDKzXjAY0cAUq1g9n5+FQaLWvu8gdC8M1jXa9EuJhSUiRO/jjVcKHmClbC8qEcxJakQrlL
AafgcUys+aCsAa5sOQKrxqw9PvspXdxweYgiwYujEZF0vubWi2Nx6FMnOmi3jg9Z8tXiczwiAV3w
Oqa8kgHYbB36CgsVx5XPUa2ZVZTVpgkT89S0DJfIaVXHeQifChHQDZGd+5K7C/daNnczoPc7lMTG
hgI4UAKKfQoHsiGQ4SzHRPc8mu+DmfioJR3vInVv7IO8/NkGbbrt00KuB5nKb24BhNiNwWBnXhsc
xa5II4doJxfeBo2iZw+gFH0tCzn840NzshteqDjHKdpY57zPXhxOgclYlRemVfWqyRXUEjOOqLH6
mfYDCYfO4E8EcvfrwTW/CbcBGddMn1OAZtvLgLoGojlFLlhNXS02L4tbgNI0xf7kKNpLdnQpULFz
EA78YxX117xw/BPufdh+TnOjRUALyfYwakWh+4r527ouzbJMOcUF/g/sshbF1jgEw3mSyXPlR7Rm
JKZOmowvoxVvywY4MwqFZD+WZn+OK+ek3PCFNNvyHUpIwRrQXyQ5bDdyX5YE9YOab43lRpQw5C4O
DJX8FI7e7IdEtoX0pExi84goZngCfLGtWvCJ1i5OqN4g0vfryepPgSBlJhnyDOlQNW4zM/9pI6Ir
aYsf7KQ62QILskUkuCYmbp07MS8bMuynnN72rYwiyjLH3sMHj9ckfVVrQpLUPiTDM8xr81YP1WdY
es2O6ZePj6Tt93GXDDuyevCz9wTXHV3SAIs4TTCJJRaNTeEVdz9Bs4tY7c1YHrgJqFu4MyxMcysz
7KKPKEZFlM7um2ZFqjNU3GNsAF1Lp3djUh81Caa4EEPI4fFyeUC6OageZEDjNeeqz5tzwDSLtF1/
XJN+9keN8PapCvAERBmuoDDt/3DE0F08z75xayRvj4dCWruIIChaPSeBV7dKzlaF0cHHOH2u58Ee
nhrL+aincX5LA+8QLBJ3sxles3E8E5aXruNxcp85MtbHaHbHW54k1k5M4kXQAjcLZ6J9u4X6R0uV
kcsJYOUuZn8fniqsR5Q+vTyXHUpM1Z3DtDYvkQUuqXTG4EypTTQJGbpIwnt3V0aNOJuDsRM4JInh
ITm5ycpzWdDzT/XwMwJJhVZRncwi+tSe7WwMeDDEbm4rGqK3cpj0vQ9HZoF9dIi93id7fQbWPk9T
ssXtAqYsG85DOq5qsl7mOXKPlgwbmpolCVCNEV+a5WEisPCZJui8Ec50nUrfY6UcLxhfBarFAU2N
7TSrMkQir/wMZbbXAIlxiBmaEvUUSZLax86/h+EcTytzjGg2LeHZAZeko7OVWH6nHngILs2SiX+l
pxNRDD+JZfuMyV/k4Fs49KYEMd9R7+Dr96pny77Z+M9XlUPrvVS4XYRu4kUh/8doVTMnGXs6Tlug
FMmJc6s+lsGrUWXeGcbkj6FBzkjLFz800lnm6F2zywv0MUaeDdvY726EsgLOtVW6FiU/xbbHYGsm
3cms5/do7CR7e+VvZ7JL11hZzJeIwwQWxz9VbCbnHoBY4hD2hUZKDUffhITnkWHZme3dNVtmVkrQ
5+jpwJZz8DvBh3CLxhMGLOKwpu+x7/fMieOAAXYHsWwzZQ60Md+GWSzMaToqlDN0guNyk5PbeMhZ
gmevmJ7yOpnXjCP8FYQ0AGt1+zNMZL6J9YcTz0tIZLhCp+RtKLdOXvXTsBIAMSTOrmISN49mqU8x
ITCk4WgSaUOo/QaWeYLjolVuD+gvgtI5tdwQJG0v8erJNqxL8N5ObJ1ax32fgkwcRV18q53Gp4kA
8wNtoIVg7LkwGX6Kpd0Tud7TbMPxySbB0LphqcAV8ey1TbgJmuY6GLE+DBmDGX/M3pQ9BeRNk5u0
2LG2sECbczhGv2Ud5tux8btjF5sfhZf4G3fqXpKKc0XlmBeKkwKaK3B64pGiTewyOc38HrJKWUMu
6Aqw+IJmAkAJSxACAB+hNutmHdV/DMp8Fn31BWjNZS6Cnr+bmELHC4E4soDSBKlfvIUR+NZ4RJtr
ootDa/pbil4dtXDUsSqZSiSqD1HrhDa7OLZM20cuEvvD1myql/pxz8bBxhzLbt8yjMWLCp3FXG4C
BEHWmsvbNavqKECEbZqp/unpuWCrTiKo7nT/8P7WhrBAVHCIBAyBLdg/5Cn9nKqPj0tZCz0y5PwI
csMvzwHBo4d56NVzyKK4UmNEpJ7w92pkwvI4VrTL2SJxNkGWuTjA667YjEOUHGIruXMKDy4jZfVT
VYvgKue1HxXqB4SAP0A+kmV5rQZsKH4Iza+a0uJQxV2zZmwPQtAgFbc3p2ZnJ93bpGug/nl0yuiS
70qQ4MfGs9VzLRBdPNZK0wPnW5eslcEwo8sIIkJ4dWauA4Gr6p8PpG6O2AZTgX7B2LuAcTaGGQFg
a6sBxyRJDpiw7Sev5wZSoT3v0E4R/4DLnuPw8IOEO++EIfjNRuuys42m3I/+dBtFIe66WYc+ZA2y
rKAnoC/cDgPsunTu36IlVWaQ8VdQjqSO+Lq8jDm2L4gqSFZ8275hFoFHFexqvwq21bL+Dt3YPNvY
3BJQHtNZOrM+JersIl44GYFCBana7Bl9OHu3fRUcFB1yLt80UcZIk+CuiuRnA1Bwi1ioAAEL7a53
mu9VKIBUQM7mNNdhXKr4VShOPeRRpTCGVY9d/rWUEYG/JlBPpzsGFhd+gqZz2wn9WWF/2LJmmFkH
ZxJoDe349OOxHeVkipxJIfGf2rG2D2jFr4ZOwvNQY2Odm9Tb6oZNJYGdNebzNzkW3q1zPhzLbr/9
/R5zPP8ekQG4kkSDoY/ok0vWhPkaEe8ZzEmzzoriMKPGQtf9aQ2u3Ma288PG9xMmXXuQqSLMNZSY
gzI0M2qWzVX4MHGnhc4GF/EYs1Pw1tug5+OhEGBuuGRaNPE7lyzelRk7cmOQc/pSm6j3LRmQKvMC
aW3k9Ek2aq/qdB1l+KjjZiiv7nTyh1+e08xfbhoeIP9CZXMNDI0q2bQN1OOaQcLFKzCeu44T35KW
92Ku8uaj8dqfgATKn36AjkmCkTs1kepOpUt8tjVydMGGT7Ife0Z5tphk1WRghONzRFTL/nFG8Nv6
g2Q8Z2sTGH2KiEkovRFarAGP3k+mrQJwRLeiaoi/gXW/TpZCUIzYtMnq+k2eWwWGLEJmQXYNN8zA
kM92650/N+E+scDURQGMPG/jxYF4R7UEdUuy4NZVdAp4QW4oZaGhlL2Av4/gMYDOwlvibVvfC/YM
Dl6peRP6N9kbbDxATDpnQVbQiqnd16TkZKcgyo4cxqD1K2DxkND9cwOyakVyOZjJpo7xn4Ixn13W
ZLmwZXURA6/TNJAmwFPvwnXgIPreTerCA/JbI9OKmBdJLHEQHApznVk9rSFbWkdo6z+kMgvmyPoi
R0jmY5mMp8YIxpWTie2sHPuWhdw9FjSMJUxz0/ee3hdtVh47C5lVWTsFKO1crnrfzXZJe2BZMl8a
Bsy7OAs2A6w9lBZDdB/AHeKmJO+w7Ov4FKPaS5pBcwXCWSxLz187aDxQZGl1Iqvnsb1IK4eJikqK
0MFYrRCrxVdtJ+ahBli7H7vQ3ZnqW5O7JjPM7DeCCtIUl3uxzYqQfdgFmaabQ5ji9ltWwFJBUUhK
LLieNZPyY871hvSfHKYRNClJBMYs/ObYBnJnC9s/z6C/nmq1rIfamtbZFHyVVn9I4Uyco8awzzYC
314UZDAWA5PLpjtUVtiemw5twIJtrCW0J8Qmt76tjENd/VmMRXCPMqz3Xvdbx7p6sSTxWHoEkVZr
ibgPB/PWZjAIHapjZgB6lhT5cT95C7xgoAtkNLVa18t5cNG4Tb0Kjo8HMyYgXjGJgl2gp5eU9POV
WSfE0jvS2SStx0x9VC22GNjQKdJc0u1p5Ghe3MgpDpbK3rJCko0hvBmd1ZSTrKjH7GykWX6GmnDm
sngle7fZedJUrwMSkT1NGA0ruo94aY1y5SiW53wGVDXaA9ejlfpn1fPDpZUcC78QZ9mM2Fjdibm2
JyaQI67AukGs5HtfvwqTVI4WnMlxdixoqGVFMCloqO00yFekSxnonPmcWVLe8wawtamhCeU1HD2z
/WkJ1/jDnBnNuaq458q+l6OPJkiKdG3OUfVa46KtWuk9+6Jk0mgX8Rug8YWhlx8fB4IICiO7AKtK
RvIS/JQzSJ+MJXYCt5fGALhzMzwo2V4fm5VDW+xQh9PN6j3rW2ST1wJgYwrH6tOu80My2fpkZDSX
07496nbKEBB4H1PV/BjKzOd7++4qclHpxiUcn8oPhzVEH2dTRd0LuPp8VfgGcQqBmo56rt9049V7
sbDvWxv2cWx0weH2uFvmlGxcQkbLvaH6XVMh0DPixF8PUUD2w7JU+n75qyndS5XlFCzKeSthOb4h
+iAEt94Dzqr/fmdih6lxZZ6jN4U+wCvy8azcFjeI47XbzBmt+xCHW1OwEnOcTg5VUNp3ckKfYT2B
Vs2MKzGfB0tadM1U+cwm7PGdsd+EePnl6HN+cAoWkZwQHGK9OIhPxY+OVhf7v1PuZCWcVxIxB3LU
Gwbq3c1ITqK20rMn4IxYRV9sw9hnWtrig8PnZW3DvjSO07e2NuChrjJ7nqDyx9MRUmj47MT0SjoF
d7YtBZWJ31xl6BXrIFKI/Apsp09hiGk7iBLzu3JzAikJWuza9NIbOiOAU3anKjHJaQn9c1nV26Qg
/K2d2/gYLtQpM9XnJEYgbFjoqJak6lSW1s3X74+9v1UNQdXgdrAp4rUKo43OxC8OyhSS0U0z2+cE
wLFZYAvBwUDUlyEazVGdw5KVt8aF2pR6Vr0+DneeF4OadSWUsJ61CzVz643tpfUJbM216p6l34jj
EOJoDwaCcUVWTAiqU37JjOTxpwRjNAIFBruFjJKLOxs7ZamfSnfhzZvCIxBoRLrmElENpYbEE4Hm
c2m9KR1swVAf6a0vdnHCzw2hkEZE444Q8J+5XX2WYJVOodbtIYXuE5TwBbj55KYaxunNRy1tuUX2
nMapsU3r5hAgDjmqRtC4mvP+LYTGyVC8Pw22wbXJ7pa4GRK7DCxnzVT6HoNLPSs8y12QUwKU8YYO
Xn/RCxMlWqIusr4gNZSQOSzqbnciX4pA6bist1Ss0/XxwEh3utrhB6+X8RR2JbBjM55O2CSm06NK
Jp6K3msXkN5ZyJ6brudCG6J5P4dKkvTkGUdb5NbeKyAXN4O/KwJpoyFQrw6yOtiGiLadmKEu8Wrw
+aG+5cjhpmrlOeQI5rE1oS8PnKtKTdC5CBqguwiQN0Z0S5ddvstR5+vC5ZACyZdjnn3JdW9epNMP
QB+GQ0U23J61PdhLk/NB4kvCsh6HuwDNi0VQttMNCkQ6ZkrDbzbJoIezoPMZZ2b9EgLxhxSdvJRj
/t6UKKwe69YUT5fKmvWu5mrnqvbl0Y6zd6BDqOuCQZ46zvkkzwDYxoXqbEVjf/zz0GSAk4SA4f5s
OUZwiJ2GDwPJkd1fsqKz7p2ThJsx8v1naZrdXtodwcgu2cKmSSaycsLiUINSeCaG4FGw2HKAhiT7
G7AlH37Uz8I1b9TVzs33sc7EzJyex9bixuC6hGsk4zz9M8jaD1FF98Acm9M81cjzc9+lgeAYp3yg
eLGbIaUFxAvh+UO+GScQ5o6lvVPuMABHlIYj3adf4jTGS+bp3zNmxIOY64Imwg7qq9Gl3zoOpHS+
JA3S2qKLHievhLJAnAoHsWo81z3QVl0zaigPreFHz0bhBIh3muyYGvoC3xEqZ9kyp0j6aOvZEyhx
YChbOeRgJwUR4RMjmEM8or/1e7dgp3+m346d3SkBsVq6ReGGGnAI7karjZ3hyHZfsNl1Rvtq+xXV
h/xdRM2LoIrZ8F1MbIRxHtMlMZESefOWnE37KHE9rFI/DV5nr7PWRkYTJMkaffazQ9tV1UcFg5/n
Gew8T58CAwn7HCjzkhg1tDzPuZJkaLzr2XWP7kCPMcRrNQ453jUvTbekhQxPmU36QRa5KMOMrzlC
LF2LeR8Xb7NBgEg4dHBnIufUCQtiKWQrfI/0yNRo3HNg6ZdZ5Bwsx2hn+ejjC5DRT9KMuYgSCMxZ
cXucNboJs8FEZvTN72ZIAUu0FAiGlWUE6cvQX4fYUYv6tvj1QvpkTqUpgif0aczBiNBOguTH1MX9
tvDEuz/bqGRdgPuxsaBHCnQawuu2I4XV1suCP3SS3yqRbKRdG3hwKLs6KIIgi8yaw7WHpJzZGv3/
eWLi4zXHwS4JQ6BEhIfkEJlYqXY3M9tOQI09p0zVt4mDKNtpO7HtIYfO/QHrzcqoaK1lJCSAEZ2v
9jwClhVBCri1pUfSQ5eDYRpf2q682hNyIFM7d1PifvEaLD2GvW4a5N2D7W7jGq2gsma2y7pItvZQ
l7uU3EeURWh1mxQdOuGMi9pxZPdlQdp1AfYEDuV7QJ9q3w/tO0GY80vtjys5ZQGYkh+d1b2N4ELQ
A07dfiQ8dmNlid7FuQKtDA4ksSFaxFXyHUM++D/iC4DsMQmynbFbD4rulymmADUaqtJWZsdBudvZ
R8oSW1RbHK7c7S+NyOip4ZxOdF00b2LCGyBUYfBDd1cfk4pc+AoI4bP0mB0OVOhH6SxKzSnY4/zE
MKvVD7SXDYpBX2H8pS0pCs8k+iJD45ZjqpjS8EV5dNmcAfln5WLNyVLSE4YsdE5jOxmreOnqe1iU
IZmjXUyhr6+CeUyvoVpocq7MNuNcRNuUCW7ap8E9SM1jBR05b/U3d8auCdtJbQlxLY+JWQxrHcDI
gWXUXNqaGaIkAebZS4eUK3am6VYvoqA5RxlfG9SSRLbcxvJvJ8qxvJhzGiwJtfqowwQRN1wRhbjv
XtV6D9OOLO4pAzeSuKe80wx+k1ND1TvnIOXxJpNYNckPkUji1CSBdalP9zRRe6i7IBytcGd4/edg
UqCpIrq3HItfnQcyLQjerPEdHGx1yuFsA1js/7SKDLp01ODpCLsGyXY3HsLqWyd6udZcEBvPG5Kt
Qt9xTRvnVaTuL/hZCOaiDhOPtLnTJNDGStKmliYnnaENUayHOFVKzkEZ6SbbjPKQGJBi2Cdeg3vM
dv+s5KBIlQd77ufpIY3rX2R+/+rL+G5VSbbkALy0FIlbLRHblpIM1c4dLjLU9rFpNfbMqTqSCiu2
XeXc8nlrmP0lrLL3mhYWlUoygBwp5hUv6HAYDYUGFClu82cMJ/DQ90Srx2KQL4WHJMyt1UZ7SCvd
Iml3SRBtfXq5j66D2TGDczzBKu0OxzJBS6oxZDXIVhE9FAD+0ept0XIgdtGa8ESU/5ZY4K51TfaR
tn1a/8bOYgg2gXmyTbJ8sy89wneACzHiGAat72dDta5BJN91Z1tPEp3BE+2w9qXDMWWnLXQ32xxP
sLcYeBB85rvGD4G1OFGlvld0g58aWvdrq80g9jJHP5iZAV7FSIiiCICb5Uu6vJj9CLLZ3O+qIvZp
SSND1DpflGq9bW8cp/wqfchushf3yJe0yacYzdrUD8gHYUvSDFHnFnAb8abNMW1pxnqAWJc+1cqW
WC/naNQ7xpm0LQw6fH1/LZgkHiDO+0+CXV04oWT611FyWWC4mIPWFCnKvycBHqDOv6IngugNsRd9
dSPWnuujNKiA1DooKAEvffZFmp/rBI2GkbPdswqdjGFKrpZVXH27sl4GFf4G7tw911PCbFhlkjWd
UZuqrP5ohWHCCa4s6YLgdsGd1J9Lr/0+NnF4QmL9EY5OjZmRZRCavt6JqMHUUY2XFFGwhM+zh1rz
q3WW1IWcZJsga5z94ywSB9Qcf6s80tGjEd8Yh/SbAVqIppv56elBPHcWImhdhCddpMOJVx+aFl2o
bW249dL7/3Azk4Mn1qongHH1AdWus3ZduIODNkG50wjMp1zBAOsN0u6HV34IQW4dRgu/sYzDzEgV
C1o5HZpGbWyfsj+POdlLeHyP3oyWKcw7VcXbCn/OE4umOpUZAEHyg/NALcGGZAMhZHWBJop+BVKM
dMsA3LeWg2YLeDUDp/qMvVJvZ3paqyAt7W0GtnpNI695SWAfgpM8yax6TZJUEM9WpS9gLP1DEtRi
N5PG9jRlaXxXjHKdxpzvRYQmeKmZdDqVCFEHdmfLQpo/9O4Fzf47cYbFtxmfiTMtMYv0lUmW7+/a
z+2ddiFlKSrM2+PUko3uZhgT76ggbGPNVMYuMYYOsDt5RpmtzjTtmjvKipD8An+fu3b0qlBGT+qe
SucDEO9wUe0SfhtlzTWe02vV5qjieyu+xAtBIfXIjorjEMl65FenaLQ1Ix1AfxbEva4v8ZUmzj0j
DHqNzgLSqAnLW1K0be1O2rwR8Wkox/Aam4A9Z87DW6anzjVRn710MVXoDsoJCRiz1TaH3PLKT5Ws
RNG9uEav76rFnlrhWsmSeRULhPZhmkWUSP53l5bc7dmttHuEcJqvfWZyjGrK9hZiAMirt3b5OUHs
2kS3hOy50SzQaqXd2XHEhOkyyFCpFdkV6JzFnsM4feqC+RDi29tlPn57N2KZoUWu/eS1sHqaAyOB
GRbny/mpX6hyXZlfs4TYqabiZISOLV1XeH12uqnNqwxoyEWV3jdZP33RmDyJ8sOz+5xYPnlzpn7e
GWoTBbhrRRp/DSBXv5qW7cI2/7TKRGwkau6zydp5DggD7KOe2iKexHmgtw9voyvpWATue1j3JlQ1
wrSZ0m5z2orfekGxWctu3PLCALxcJDkdb9MaZjYGr9agwaAaMCItepjWa8drPuZrRgkxq2KBbsQD
o+rCUAzhdOGGaIjSrqJ4RV5VesQQWMMePuY4FVeVrqYV+YUndMzdxcDEMDaRcx7DmFbxnO5mR6Qv
og0wuKLh3KjKSE9xQ6J7kwy/e0MNL50d7pI4K/aqs2Co+eHPAIXVq4xxmct4XDuA9ci+DN/EzMhB
uv588B2oizB4hp/bR0MOjCfu0VZY9FwQUv1P7s6jyXUkXc//RXtMJEwigYW0oAM9i2WO2yD6mIb3
Hr9eD1CjO6MbkiLuVotGsI7rKhLI/PK1ml1g4OsjSpoXeqkRqkddg6M51mlr1XWKn0p7Olk9KE5S
EdBCg0t2MMAAN2rGL2doDSW/nVOzfFekzCTDcMrynuZaVeR8Pwk1IQuv3/ZPJ3ovSdA/C9X9nvxJ
f8spGcb3279C9LkPjRD+rRYTRDhktnZJzGC8qqy/2ySToQTI6FaiBeripAbqFAoKJa4A1ZCEXg73
UQjwALN6Fnzafl1rD8X+x0SNc80f7fp7TibgJUoFRsmRSjxzeql8eMp8SGkfXoY+FhcCQLsMcRIM
0X1KG9ojFnZgeHZj7Z5NG9dppQodJ28JvqRzqKd03fBSB7hJmlq5SV1uEE1XuYcKtz5Qmwfi01FL
S/SIfV8pnabNNWJvIXFbqz1nflqRmOgim+oQoEeG8ztU6Fno495lKmNjze3M+8TCEez9PS5g77xc
EDLi5huK23pzzZ/KJQI1Xc0gzoCyKcynUNHWsgtXBeJ3W2nld1w95sk2suJuDv3HOLoapqrJPjfg
iDQdQxWMZnvro4KDBcR5cWrrloBsC+6R7M7wLeiT7O52IBRqRso5GtI5O6qctiqlIKjXuvqqLCu9
FA3gr2p6SA7ieSr6oSLUK1sIQ+1Gx6LrOUNEouo49G9J0yCGYUrJYxfqSAeeNej+WGFLmfNLtZkd
U72mYGmBP7SBJGvuERw8Rirv09IpbRc0g7jskPdULomyKA4rKMVrVFoATwjh97TpcRbgINtogvYh
A1ezkQ72jVPIqY0jcWks/adJ9bI5ppwU/SI/ZWGDymPA3u101tnVkvgQ+nN6HF2H8HusAIHVjCcr
j8xDiYdjMwqqMas8tL/WKnibJb3yBDRPXhoJZtVJHQpX0rOp4Rkib/OAT+N3ALAxbAI6gFY8mZDW
FC20EIfBUdpWmUts7WBOdwIn6fCOgnYfxxUxWSRTAGRgtWMxxYI8uOcma65YambMFcV7iUomDSps
kJtoodMzTjbdNqYz6FnOek/qXnxJWUwuQ+8mF0dUauvncr412Cg2HQYy33Qu1E4iiIi7wxCbT310
vpIbFH8N9TA428g3oPtpQKwcKj8w39YHKx4z8DBiZieF5DJr81cjxw/PR0MzSdalL1AXreemo+VZ
3P0XpAp8Fx0ZG6phbmm62BuKiijHBFu15VYt71XwrbM5KKlWxvsxKw6mXXq6hYcWNPMmR8QlkP3F
SVeTtalsZCzlV23MY2aCsLjH1ZvoaT4c1HicAUoPCNOsva9SDJIsR54Ooc6nQAn04B5bKkaObgXB
K1uDQJflXnS7BOeypLmwWwZs2x/KnZlExrltB2/QdJKSFjILhoyCSpf3Wed/fghHBGe5VleeYV91
e7buvam/dIWdXKlQr/dZlSdokuwduy2uUyxhZWXjNmXPCGi52Y1zT1OCSi/WoqozjL7zNEJ2D1PI
Z0jVoHu3k/oLKm8K7Jbjp9kRoiosHqAa5cfnt+QC8tPoMsCVETJfUNDb9F4cKDTWPVsYhHmzz4+A
NNEWcJhGaCcoLiJG4bD+RFKCG9FSDD4zY/HU9fuKwZq0ne6gdWzkK6R1zMvdFqcIIeLy2dbzuLe/
rUfAhnD1q90nw1X3bSLnaqhEFZRfR398Ido7fJmaRQAOYckEJxdDZfkeAH8acYombwBUHjUqOfDK
3yN97y5IMSGtF0lfDT45aqsqRXufqXX6s+MIGcPwkRWQFLvcKiZ22LzaOotQrGZMwELN9jNRza4n
LbFAovq75nYiZbODOi8D45BibeXWnq6WKRGcxMlLCZT96EOt3RTMguTP/mamCO7rBV6DfDqNN2hb
UYfmTbmj3ZBLVde62+YmhUxtKt8YvDC0Te7LUOieoVdEB9C6QHo7Mglb+tGlyQPtpQjEtJWo8zyh
5aiYF0o15n6+BCLAxViigZqWccDG4USZZ8+zUS5yPzSLNp7mkSJ22weI09MUARv77A9gZWR80zZT
pf9SFcZv2TCrY8fWthVQ68Zp/OpOfytvkNX/JdMeYEKQVY+U0L+49KBtUrgnT4uuc5LnL7n0v2qh
adyYfAkXcapfPlrdQ2AUIW1meIYclv+tJLLl2lZVDyitw2dIE215smDHHBskb/85zRS9GjMg2RzU
F/547lFx/GsW8G7jcqmMlFEOK2SqE/1cyw5xjcCareOFh4YIN2kY+8cuFOOLUaBtdpIh2YxPil38
C0ATpbuaodEpp6wjrKC4dxFP44o5GQmos6bn7iGuzL9HrfxNc4LAFti4+7DT7SvllnTs+FW5KF5b
GtSKt8ZQOglW5vibBuGQTGYf7Ay/FoZVAio3kbCGHeeP4DIvl2jRemlV+apzxESAj40YkU/wNQMn
INT+jj6P6KcI/8DsdNOhBXY9OekwP1VMGHses41YztfJmkKIraI5fKPJRN5K/7eON+5m1SwOxnLp
TKuYkb+H73HQO8c28IVHXziNLDRWPNaLliiE2EI8AjpQHiFNlUxk+XBchYsR0OjGsgb3hHKkPpi9
AP5Y1tGo1gGVKoiUFD8/VTxLouv6Djo0w+GIRICdT+gDreJpOiBkZfgWSkbzSNsjs7Xu0u7CY9vh
e44AG3QtGL/YoBdbtzXDi1V3FJzppuuZU42JEmjEK8oB6cRonbtZZV4gINupLwPbcYoP2LPRm3R5
NCcsJIS7Gz9S+h2j2sHDbmMQpZuVKs6+Ul+76StCu59EyEoUOYb1dE3oV1F3ai/CfrqlLcrlaSyX
RBkOyWzzH42JQiOHktnDQJPdZRmegbALSZ+0nvjPN0DGhNxkWub1hkU16phP57kC+9bLDOOIW0HN
VwO4GqvjSyIZPkm7VdsRdzWNQmV5pHBxWYjc/IojALjExag4S3u49bp8dkH6ls6Bfmo1MvlZigsv
RjCHsCXEY9oO+kPgzm582JxZyYctMxOOqh1PGvHB2KhrBGE97SazZQbn6IdtmcWJrAuieap3pkzd
Q8uTeF2Umei10DJ0c61OWJdnnlmd7BpD+PeuGpDp1GF0kZP13eL2/ADSDQ9TQmC0L+QlpAvhShZ+
uh8nAnMoSBh+ldJR+GntYbvwMvtS9X+GqPsxVNLdQXNRgSqT8cYksYvjFpCjk/v13F25mn+rpmk8
p438q0yIFAzp3vg+53MIdlmhspL+i+HmXk02p8oZKXW70E5DZDxgO6fXlIjGqciLY9OxD/tWNLy1
gfx71pT5hu2U4gpp/Z0lH6QBt1e66/G8GvZbC0sU9wu6FDvGw72lqR3SXgsZmy7LcxramHSNPw6d
hpEQe24gl2YgDrkzodbbIrFH9D425Sm1ME8TOPeetXJDvyjRRbNWURBoWGjJ2/SMk6Y/APWog6HV
pLj000/IgxlBBfbkcUSxobujczRiJI6LNtkibaJncjCSiuLE0PEaWwN6r8f8FDukaiTjGHmdD3tY
j/AZ7OHjAcZTIBX0p1MTzC+jYY0PG/nSFkmw8jj7jPuySvRXDSEbmSB9yHHDQLz7vasW9aarrEfr
atozKrp3MyNTirle88IgV16RegQylNtA5tNHKKuaW3Wez3NYArA6PhEa9UcyJzou3IL2TC21X4cM
hIUz0/vINHEJ6d3IGozNbuiLO02/xnaV4KToqO5E4FsfMIXykkdMonE73fmPM48zfPgDdRp9pvWn
Vbg+tfVFzkze2dSSzciJnfT/5TDa281wtd97ohGvIYf2a99CHgZjPO+wDehXc+yxKEd9sfSci7uu
WJqhsq9diCSHptl75LizR9K/swPcRHLgpPaOqHGLcoblRm1mvCOws+fApoiqC4DcxUCndhbgdSjg
uy+fZy+HJSOJcHzDYPq7ONH4TEfdergDMgT+HzGHXcs+Uvj88OvBuWZ6grt8qu2Nk1BGaQkC3gJJ
nNN6Eo6IiwdT+eATKi5EfR1ri4w3hMcEs3Xswv2MQ2JOFnA26dyHTTBANgVoInJcEmkM4J4Se76p
E85KrqPf1guSPUW0C30byi/0cWO2Y3RBdIbMZhzOFYej2XKPA0FpD/QF4ZbG5B+VFWmveRK805JD
YGPfNNjcWQuGFi1aKIwPdOTt1rCrvwQ4yT42HO0dOl6cMBrzI7TUeaWWk+2zdqT5UBan3Gx+Ukuc
vFpUAW/djgwvNaueFUNp53q55AHtNn04l6esrLYM4cHb5/abPVYBcupwL3yCpDrElRZ0/RtZgMCg
aZcA7jNYB3Rqb5oGQfAghUbRLod3MQd3sxb+OXdIiEdNfopa6leEhvsZ9ZM8t2kvz1OXdEcj2FPe
6FmLJq1FIbYeK4ciIa0FSXpgOtlxfZUTf3/MB+HsuxKfPupN8JS8K7/6TPNkw7cV+Clz7dyf3Nqt
r64dfZmE5njaCPqI6qslyg0spa669tYuF5Ob7LLAbmXQ/pkocj6YU4eo4D8ugW2KSxKY0UFFJSKe
BWeok5kqj/XlekEqMZCvHj0nrUx3FqKFl0gP6keCmaV08ulut+WOU5w8ZkPzwxY/+0SP/hrs2roY
ZSE2qgLXMO2Kk78/fF3ygQa/K2HS4ZMLWlI+T2xJXy2FPPxY5chqyuqDrKZGFW30yj7beavOfWvC
zTpE5Pd1h4XVleRjTQUiDU1y1mfVUjs1lOPRScP+FrizT+ENhUjsFRB+NH3coy79SPUmf0ljnZYl
KIl/el4YE/yvk/uOHsWubP8o+8kLjZ4ygOWCE6fBEjjIfZ7V8TFf8FlSwIvTtIhRI8sxD4jxfusa
4ARt5XvDJ8KR4/z3MgY2D6E2NyYmCpGX14gosPXzX+ExQaXVpScTw6We4oPhgow/Y/yG+2lDhek7
+ZIj5aMhtXs05DxMCzHbsEMqTn9O5ouXoSn1lz7WiV5GwEynBQ3n1hjfzcCJ7+srjb7iDWFEzsnp
bnQZVWS1JNPNoqw+mQIeXZAaxWeNTlaT585UUBFOwY6rufAzeCyv5O/reD25yGBg/xEGygaWmdKS
yXlUujzxkLLJ6oQdc2C6cyTXeIAl4FPqenDQwdY0w/qWD81HwIFvikespj0wuIYghHaY5Gerghvs
3qEPiualw8F8iczuV0dMNB08JeS8rz/6mUKIqNfdA/dfeO/SKrwbo7qmZfBKYmx0SsEs3oY0AD3T
qPQaYxJ/KwPNe7N4YpsUYV8p7GBvLquoSccaAWgJGVAoAsNlerVmOztnmnMv/Tm4JRn47qd2TeQ4
qehBC7ZsE+VPBXnhZGVwLHHMbaNlKTDd8GdtTrMXZaj1kz5/zWLRIZtvXjH9hCfqhqtNIU20BKPX
JIV8RrBkJyeGBihTzT2iux2PmIhd6neX1hsEN7upLk6V7vPpxTK/IvP2FjH7W+TET5rpnKeeYLle
b6LWj8V5TLNpk+YJxweN0CoVmrQFLyDoTIrkC+piHomNDOoajlNrXlv6eM4D4cCbvOqaAw1DVLks
xxOdqLC9YaE3AGSUt7TUgmtoclMwbdxUELC/jIwITF3HVcwjAUw2dpUF6F5tpDh2P9+GLPgzYY/h
yO1kL/DP2v5zU5MuBE+T0omegK2+BeXDQgdEp7PZmRvh8EQjMYt0JV8wBu/HxfGVVp351lCB2014
J2y7N6+tiY63x2/bmh8JThRPTzLnajm9gz30Yva1doED0a+iYoXH83VUilN5H1/1yRhwYmoW+ey8
GVM30VNvJ48ENpR4/e5nmdIurbvDhNV8sXRFOiZMcl+x7cvhnUp4WP8LB4aS4zzIymrvKh3n6Ac0
pysAu13sD+QKYm7kr3H+rYCAoYcWTU3/hq0KJXU03uZ6qXInNyuGlb3EiBIuvVUSWpu7xOkJWo22
iW20l45zH3ZK/RxgRoSUr5ovQZoFl6bRsZmgJLCqdqIIykeMgXZ0oJKvbG9OObc3f7nUJepmSYDY
DlCrp4mtlciemzLZU/u2s2ShzuvFWF4lFNKzkcAybchS+lC9jbK4s1z8tCnhhUF7DMPpTwGQSQYD
MXGzS4Dmmr2Ah3HawoN9izKpXpSV2tTHotlMlzBCrQjercYozhx7OaIgeNvb6626YM0ObTv5bBBT
Bai0a8Nl8AvovEkdkqX9hpR+hNDarY1tuTdnw6tkVNLrpD5kRXpg04o3QGkKsBRKniVqVXMmxgmi
JrN6hDHMQsR4ILhuoPTn2LDcuNMwH9vI0TfWpFNvFJn7oiob+PCGJCuDE9+iG3H9/KON6VKVwSye
4InXwGiPq/sSbyhNLJDs9J9DknAH8Me7QvuRCtpsXWPGCsCqRoF5hYvoJS0OBJ6XL+0cHucmnS7h
MpTSmiAYjLdZYcUnTeYfQjbtCWiyOuJWny5jhdIU/+arJBZMG+D4Vq1pXrf2CfHD8Fqbw1Ez54uO
SQUdImWfqAQPn2tR+KuwZPuCPeFXM5fhBVAu2Aqrdz0/xHKeRs13v9SeBvzol0Qo+gk6defE+WgQ
F2/zUpz6SIlX8AGKXGYcLx3evQFRE4tEOx1SBrhbNONrZv+YT1kSL8MNoCKI+q+xNg6h1pzCqtE8
FEAWpehOciws/1WxrunYrYypxtk6ig0xxYJC4jRqsectcrIVd2tjs/AcSQORNctveRtnyBE61gtM
7nuAEQymaFiPwVCwo0vsiOv0v35qdOfUu8RtLK+Np+l1oluuD+k8NGwtBbjo39OxwOLZJS9IkbHG
FWOwk0ZuHn2WvC1P3fzdlix2tq594a0gFnS5d+b2ImbHB/Klv9OBBBjr/G80u+WhNRX6UgKhhtnu
rzMhxk7RzxeQvV8RpbXHUhKYlCUkrU09tTfdgNxEpE10Ypj0eNPVBkViewiazHl2aLyXLvoBCJrD
NsXgo1mEbx2ZkcRZwIIRdniJ+rp+LYbid+yj8W5HpFYZSYZ63r/bUzKgaAOEk7rdIZ/gzGh1tty0
1D++TMsK/KkKQmj+K81NRJqFAYsuFBh3qP7WO5rEW3Ost/0wEDqMkReTS/kdYiE/6X5W7C0jCQ85
1a/ehOF3a3bWdBZD8lPT0gxzXdgiYnOHlw77KknZxd1Czb5pE0u7mrQAbq28Y9UdyACcfbIwmq5A
NlZn+s410UbZCfhXlmJCrRw296onnjPeqkrxYNek2BnUcW3KMG2vauLJ1kYMRwlElhf0g3ZsFnFg
XcYaQ0QenkUJKbVUBQPhvCcyMO6wIt8SdLgpijePORfx4JK5sKYvzAEbBBrEezDr3Qtn5826gddF
gqJSywRG6hL/p40rFpvEzdQTeq0RmexGojN2MjjW6TkfjPwV47PcR6oJz9Wy4nbOcIkzZ8Qyghre
HaP4Nr04fg0FoUXxxbXj6DhGw8Upe8yzSVXvqc3DJ91wekyRUmwNx2WlUMgV/DCpF1iMqbTNKDmP
c7q4F4J3vRjEKuPHHBZ+9E81lNarO7nma94kH5Z2YJ63ofLb/tUIh4fQ2RCinJzFT1OTbBKeJc16
l1I4NM+DgFFS2BJ3C1Ru1Yb2nvlR8z7BS5MnfBgyK4I6V/HBZGy7JjqS71IQ4RRN5JE0qfginEZ6
A2nM3Hh5ddeUC7ZWaG9OGTXnFT0VhkbnhjkW20j/Q2XzHlJsIBIxdXcmnYhlvVAmLBL7AH8j4ExL
hGuii7tQmPX0homEk+ONvmOJ7Kh/9qmGcQjFh/B8X/yV988Bw9Ejt+3sMWSSDKweYpPtgkxNlLdd
NlhnWRVxzs8JV1wmFnXwQGa39VLY7j9f6ZKHFUv/NW1bgb+ez7BJdVQlfKXLtj+MGeKb2OraC5gU
2HAs+jetSaJ7VxffsYiwrf022hxRqMXfiBmZzNDABWdPxhUhMDl8+A4ch7GdIFpULI0SV7S2zWup
NdQcUxpfNcEtZ3e6xSXydA4oG6Px21cJ3bUbLVJIeITxUC4LjImbkRTc3Yq7ilkYDwXFN9WgBG1C
YSB5hsXXjD11LnAHYURk3LdtlLgZcv7relnrrNdXoGQYiXiQrAXnXWfjCA59ayQKzTQH8hP6kA9Z
FuPZn9LfK1MjjfZ3ZmbWYeVn+4WkjQwb2VAMfwYw+AwJ4zmZQ43tdTlKzGljkxlGBnNX+QTJTxxR
HZX+LO3qW6IZ7dlasjuiiZbqgqfwuNj3H4bGomCFiHEG97b+3KsSbL04tdLZpfje5la/k5b7JciM
bJ8uYJVsMeTKEoCCQoSDGAf11Y3ro2+BFptFa10GiQGirYlEBbPEMtLfi2kwDwXBJeTfL2JKxbdD
ZEjQPBry1e2AsJp24j13W/XSdOmvEIJmn+oSIRFV7IVbEhoCEHxPfSPeNfhkmfsW5jWzXldNJnrE
/7Ui99SKrdJwaRjlEdMWRFRmX7tAqWMpyr9mN9011eg/heFcXc7bNGCI+JQpwo/cRngyQRKGj4wN
E3jBtXBHQd5C2XTRq3Le51HXv2Nxh8ImnyDpKurmrOCX38QhBa6kCgeNUb3VzHX7AGKXgIcYFZum
NQzScFGfP35jdR6iIxQVbfsrgxoomWRNfx7eSFVChKC76ombnzZPhwqIf4oHFjJf9CeMVx+rddGx
GFQCZ+oOdptbWNOZLSfbpSoiKBh9+4n8Tvy2hFEcp8H1MZGy+FLbeLFT7Tkt9JAWlR0qR9S7dgrf
0wUk9xLtkUAQkA+4SKBYQHyKmYo4WUb4nhNjjgCHkN2V7l5Z2oVdlwmHMwVLvVz6aYf2sjxHuAKQ
uPhPzJb91XTTG8o9vFjoNzeVNSSki2NXNYdMsftFB0dP7fe5SHOP2wbfymKGxrikH0nOuy9HZtLG
v9TxoqAewltZ/Vz/BHWA1QVd6QbxSHGq63Gbjg7LOd/SyYRYOvcu8YdkB4GFW+oxOdp9fagL0po2
UyLNYzzr0MtjOnt5+0NqZnJOWiPwqn60CFLpNSIinOHhm+M/L9ws+X5oJ6SChD8oURFrkroTueKT
3JPT4l5XN3mS0D2JiIiv2QC3RWRxZixL/yvGvu99VlVfhIG4DETCkygrcUJZ9r1bAmWG5dJR6WDU
2WdkRYtEYTlrhmj/1V7HA0VqI6oQU3whMGybFsg4ASU+tFJ+4Rtyjo1a4Fj+gcv6Sil0L0ZBCLq7
0KrrRS2vOAXvTeHkZ6dNF+3WEtExqPZaxZHhAdfZ5/UiQhOBiTm9ElwH4L2QoOTU/TV0DaiHxuC8
0XVrOOQxBrrFMqk36TabREv4uxEiXYAB7yeyR9E1Xie3is8KU/rnV6Cah7i0gDGI9PiQfYfpv0Dd
qprcOOQY3rZ+I8ybGKQ6WbZ+NjTggsF2f9vujLMh6fJjbJk/IJTNr75mVNukIRALceOflRKt8vZe
Oc10avUs2Ks8JalzoUoT+4mJDQMTEJDdwQqkFPzupOk8pNu6e3uekP0MVntA0p2SfuwGe0qzv4cl
YXk40qCf/cA96FZ6H/n0rp1P0Qj2tMitnJ1WwVVI1gyPClSa2KnV26nYJ6eV5tVtExFdq2X5W9wh
LzXC9KdaVNe+KOBbWeEayz8k3KsbuJj3SEDYrKtBUbXc3qLtNl2iLTlnpEADxAyv6+/y7+n3lS7t
JocENKtoCJfoZ6xyiHdZUsitz9J9Xy7Z+JC/tyHUs4PUMaYEch6evVm8SwQ/ZWyV9FFU4d5pIkQJ
jTIeBYXpzk+83Vg8lfyGD+0hRhSSSe9OP7ojTyR2DxNlg2GOpz7hgXFCs9qJ8ZGiA77ZCcFhpRAp
qTu1fV4VVAg/mLcXqJ4QCQWCw/hgpyEOLUlXtly2Kkd4lsRyMqqO3y9PQeROWOSILa5tmiwDa4Rv
E70gJyUVN0eH2WywFOSUwU+dItjXt7+lADMU0+Kqxr64SNztmAwHPX0Q6Bqfg8Z5bW0gDd+1+41l
iu64SlSbcfqhusY9OwNtRG1Cv7bW6J7VZNMpGTJ9CRCVBJsDDnfS+VHBBg+tbL5MlCjtfDjoY+mX
KMDnpXagD4jRpe1hTa9CgkbUcMJnkA0+JlWVUd9SGt11XlK3WmcMd92Y9OSOQNumPZoBNygGnh/k
U3Bu5K+Z+i8hrfoCqNQdUg0CVCvKP2CyLrUIPHRx5CceoU8/wI/MjWrYNRGcDITjGzfCIbZDPHG8
LjBENTPDvU8kUDXOu1FZXxr3K4hdi5i5OdZDoZBEjuoyLZf1SzNh7hstUGIHH9fJJUGDnKFYfxKT
oD+J1u/2CjldrEkB0hC4by4QC1OcvHaDfKgwcp+J0brPgpOe63NMcl3KO8JZM5+ZU6JHppj1EM2O
sQ8KDtgNp3z0VkZNbg53kQzwyEwTjbEp0n+MQFl6FBPg5TST1+Sp3Ey9rmfoF7NJHsRieptyPqE8
m/PjqPsTz1TebKLF9Y0y7+s4QWhVaA42YhovqnPpI6+7w7SsDXU2O3hN0F4anH43IvOx5pRaevWv
MU3CSArV0he0aKtXuRxNd5uMsprzqpcvlYWAcSn5sOwIznjiTevEdZWPjwFDZmi7SP3D9LAeJREV
x1swJDCv1nrFsZvukojALVit+CrG+ooRZmeX5fRNFPE7PZrmBXfNVpQIkJE4Iq0gUc934TX0kYjz
xWyoNVN2cEto784svSlW+r713frpU3ktKcJto/YV9pWem9B9JSmItFvMS+HLaq8vGzEd0D9+D9Dg
YxHgAmq7LMrL2JgNNL/X0SPoLPGqGfgMTKsmb0vQpc59DdLgQxvqIK0lSi/28MG45ABQ21W5HdiY
hNWkG/fPiQas7FvYicUVY+F8iL02UM43Q0v2Y8K6TfzOLfX/QDHAAvkztkURvufCoixsGi4Gcg5g
GIdcppG0LVXhHmIFoJvKHB7oWBKA1cKHEVLptXfD8aEV8amWUJ6rVJT39zWYw8Ark+He6o6xqTKc
1+vw7dJ9e1Q5xTicudNbqE0U79b62eoDxdEwN54WfDh1XRUZJ4MBXa/hCIJCOUhlWkc/YkVkndP2
3a1PZXwq6YzELhna72PysOdiqQfMmg+hifY0QoSiQZ2bDweV8FmiVqSZStYfepn/UIJdzyxlvcrf
tyZ1JhdQ1r2ZNOE1yYqNiVAfGThVaYGL2IEKPm43F+BSyqHa4/rVt13f5Efi1ohBRVwE8gJd6JKM
FwhBzUO+NRu8V9ni87JKgSQzSRUbePTi1kHopakL3TW2EsUp/e5uRuJVGRKzPNrdgWMaHGOTHXu3
lJeM+QwZhGGj/QjLu1FVuGjTJH6ZzPxUB4a5aJA1jxkBlBX7J9FH21inoaoJLFpYWh5H0WrkCBgF
Lp90qXLQkpeRh+E52sSQkh/Z7VeEAQMjWkKjwg5QRMe4gW9p1LIeJn5I/1W6mWAikBjbf8EyYTYh
4FurjoXSL1g28pOrJ+ASTkSXPQrt3bisFeuF7y+4MrAChJehxrw108vQc4rGJpBDxXDQ2zfLqpw5
cYMLzylBHOeB27ylmyvvNOx6kLVBhg2hLWmLwgh8CWXkngf3awFRfF8vYSO+k6CASZQH+WIOkebV
RIQmk7Rv/ZK2YMScf6uIU6tBuhkgAuijyNjY0rxYZAX6VL+Ax9+LrK7uzYL9OiHBslSTLAsc7Oo8
IPgD9O/v/o9ZOsXTErI7sdlvCIj5Yfj0tjoG6gbTTsZrzPntqrsx8XdhQaATxRcPs3yOmcUoTWLt
FwCiXZE230gGA1bHAxxsjC5Hi1It+Ud+9IE4pIMa6QiuDsw/wVR2jEBZgfWFC0GIScygtU5768XU
xHisx54DM1KlJZ6gWklxm1R1p2oycMs8e9Kv9phlXVx1Xj3XX4qU/8swFvmBEXwp86T1Vm13RXjZ
JdAYdfssOP2LuuCWOJcuCqx0ir8SFUH4HND9PWpibx2exRKkMboIOE3iehwDVSCSInqMEBHh0B9f
XXPbci76uZRy+GGpf09M87ffln/nSX7vSj24NSNCPESs07eUOBCchcws2nBD8kc+eqeYAidUMlo1
QrcEWbGV5FR9y5oEWral2pvhf8fUED/0UXiBWZuvKUW0r5ig3J3GQAqUM1LO4YIFNuBcIreXGCI4
nHxBSmU11yejEonXzoSoCxF2xyHCwsAN4r5h4R6eppy25edXmfuWWHiozQxXtqiXL5PSRBrMU7v+
hTl3nfswlbf1N0Md5icT1V9xWvlEAqKedbMQ1XhbOEtk2LgkG80k5Bep8ZiT9q+x1PsesQPE0T9f
+g4pZy6I5PqLsT9lnhGV3/3Ed85xgYVAhbl7JhOi3VRuIjwdB5FXZYyCE2qhQXFsdgR2tAFWbWOb
c0SAQWgewfqtYUjuGhrVe9uo2uC0yTShqZq0oZgS53/9ti/0b7KL9KM1OxV0Qpim9zziLFUIBHTr
v7D+Gon6k9gkS3xe5lBtxKZWbTWd0AycWyNK2KW5TaDLvK5fr5c4LR9maHXHRJQ/pzWQLjJqYN76
iDrNeu0Y54CiyPZb7/phORl3y6V2nG8kVgTI5tr0iLL+tp5IZOlyLCHz//PyeUpJ9fYzR/u/FOf+
f+sm//cM9v/x/12aOwW+/480d7rEpv89y50//5nlrjv/kLRyus7SU85E4ZAD/tlrbv/D1qEdXduU
lNK4DL//keRuqX8IVxpC0WVpSmnZhGw3RdeG//2/mfIfCBhc4dpiaZElfv2/kuSuL0XE/wpGV5iI
TGBXKSyL6c9Q1n8qxS1kVs3Y2bCaFaa7SeR3Dng+Gb7DuKFgDb14zj2nzHdLHFSuCK/NkJmktu2p
zvrqCASi3fBWU+1DCc6fpqI++t/eyP9Tcvt/+gYNkG6K3YnzFq5B//naLf5vhavxEPxPws5rx3Fk
27ZfRCAY9K/yXpmS0tULUZbee379HWT2Pbu7Gqh+EVK70DuVIhkRa605xyT1NNDYpsw2X4S6DDlc
USaFQqXVbxObkEkAvAvM5evWrQg+Cr9Xadzcg4KSK0NqxQLke6vEHfQDTVd3CVVM7rO8+vXnT2r8
E+iOeNIRliPRUqiaxbX7PfOZtDmuIOvq56wm86wPAJ093lEYcX7ZYBf1yuchV4BdAQp4G13Elhy2
GQ11drxBgi93KpyT9YgpgsuSPhtxvNO7MV5nTT58wV65k6yAFQweyzQQDWjo5nMNAXgzIUvCpAJ7
5QzfCkonP6apACqMAxXucPI/laq52tW70Ilf7Iuw3lgiOls4549uYyqbQvMSf5WUTDYshcFJiudY
tHF2qHrrF3605ulTLZ7aiFQUept3JaTVWMTjZq4O6iZs/gOQP93+f781p+/TsZFETU+OhPsy/fvf
rvyoyFytOxbFPFeuXYMRnk0HdnpGlGRko20MXGcfFu6+Htie6Rc+Bj8Nd6GqxoTbmMMze/j7n6/x
bwHE0zVWNY1t1DZ1oU2Pzj8/U8GZGKfVlFNd6P1TR6rliUTK17wf60tXg8hKQSbEo3lro/zXWEQA
ZSc3Y5KJt6xRxX9kM8t/PRysGqqN0U0IU1OF/hvSHphL1bRJSO5RLTjK175/TmALbDq1SBaizj7q
Xh+fgOHQTAw6E+GZTjhO0KfQeVw079JuOUTCozmgF9tnMPrsrnPe9TDDDNhk391cN481zqal7SXE
BZEWuVAZPe4bFJlrNRksupIgTlJ8Mf8V2fDvx8lWNZuvHF4/C5D121edFiUi2V4QC1rkr7rNTs1h
ZNI4eN+yUeBT69tdmjTDi+1+1TsFNxNY+E2q1RaTfGY4f77y/8x9ni68reqCMDLNllO48G83ozO4
JnX2JPRwEnhlfquuMfSiBItE8qSrkPp7T9//+Xf+vjhLMlvZAixVTk+Aw4X+592G5ZXuiGah6MTf
rEwS60wraFO1OkOQemhGriKxBX6Ay6MleOyO4Bvgv0Q/GMTvRuwlp7nBV+jquwRPs/fhSSwSE2nP
nz+pnD7J37aR6ZNKHgipsTfpFsHY//yk6aAGKc6sbDEY2psXTe2RXtXOqtp+VCmCq4VgkLZlHqq9
6Fm06j3HvZld7R7CpvlATDAu00rvjs0o3z61n0YcjevInqBziXZoGMteOHXd7Ik6gU3iUIIEuKKv
fnV6UV2MxKM1SSsFIwVi/T//cab++8VXebYM05I6NEoxbdr//OuCTgZ9pNWMVsrI2dO52Ha1Vj6R
Jq8c68DFgzxYDzeR6b1CYAOJ2fVgneY/xZDI5+nf+hxfCSBa5ZhZmGcQeCrrzs/DdVXWxZOgedyA
SbxHmfmzwaJ7As5urXwVBgoAqAO9WDQJRmmvHSV7dx3mM4oZfuncrnq0NtxkUJluLPoXR6jMo05l
DwIlsQZnpzeQUCEdArDHHnlggp/eaUhdmBRau8qVyA1kx75pMIP2RfExqwwiE/tREp0VEvIgakBk
KvRI3dNc1x6Jcaabrb3EXQWMVvPPWYL9bF7jShdJYDom46JSu2iXV117sM2OnSnn/OtIP99Tyhh3
OgYPfCbOJkb/RwfR0d6EKAhamoIti6y+sWqO19DN971qyl2ehc5qlsvnjcgulsSpFVHg920rNuNQ
ESlBSb8LjV6CjvG9MxJdNHslYH7BL99LXcMCFVwbdm7Mo7Z3zuXNUWvt3AgWxCCP6BSWRNvnmqvv
bVwH68bU4b+1ZDbaAcVBO9182EgyiGkd2RlR9ailRblCZsVp8BITwZ6u5IeaFLWdDtMbn7jbHfNB
vium5h5nwIKTwlwsJjmXNErnOr8UY++sFZcDTY9vdBU6/arPU/GTQ9khNXAqecAm6+w5cYR9TEzm
8UVUQJl0EZa2hZ2+yrK5Vo1HdoBkBZCG1M4+c3cetnoV1eDqW634aGyEkZCivFOGvjAUmXKE0TFy
vfkpGyrEf032XIcfVeckj0p2DQzuaYHBfuUvncAqn2HeFTsjq0AuEKoFpkF992y/Bw9YjkioaZFX
cCZJlUvloQ4cbW+1sttYNYR6hZl0ORHc7HxJHR5vJx7oncSs5OooTH1dbS/Hov3QdU4tmlMzkxRV
cWR0hoc3GL7lmWb+SFLi0CLlPD8ItmF7N7I2/SyLjpVg8tZzC9eIr1ZiPgjpVmBdFegnjEw6qO+t
+hJ6oP1kTz54ZiJXNxDa+577BKIdgyLLVXeIMpd5DnXjwiYKYl3hyJ5VXmZqy5MlmOWkehrtZWmD
2Zl0AhxWWdWmM9z8nxaoeZ8V29XgTfrmvgihuitm/ho4KB2bnEChrHDNbSbGd8+feNJoHrc9Y36E
JoGHx8igMed4hOAW1gcqDuNockj1YN8k08vga9GmL0Pz5Lm455Ct3+ffTWKGeUpkW3APQz1V4qoj
/51mf4MAdoNG5qc60TgiG+olshRomnZKd3D6CZUbysDpv5qd8Si9TFpN9U886B3hhkq2DrowQ6GI
mNLOasR404lBk6SRVaOl31sK+ETtRroWZnQe8RQsSznmG93MgiXOPVaUyXzclv4BknDyiFotufd0
f3WPFnbUGjCE+fa8prk7VbOZvQ0YQmh9m8J6QoMbLkbD9V9TF+o9JX+/1mTzHXkmeqW2JLeMbYVB
7nhsUqM8jTJF1AVEYOl5sb139aFa5ypcXcV/nvVsWZp888AIv9Hb/ii8YK9X5fDUVCFmJwWPWOsT
SFpheCoyrBA2gHfHFfFlJIacaAdUcQGKoJtXc/aE9bOrFKSLWtLjm6ydZud+92IiHfMgt66TctnN
C3GMQ+VL2LYdjA9EIi3dkmtEiNCmExpIgt7eWF7nf1Jmut7Afu+p3cf8U5X43asxTEE8+1hYGG1p
tl7wCE6kyolcaaeViQewUte+laIeGYEoWp6TI+6OXggJb288fR+WMQzQ6mpMa1gEwD/JYqPT0tsJ
AylbPlFbZ5yaBQJvVQbwp8DJJ5u25tAtLTYmrf8WGDpYjAnL6SMC1tFa7udkA9r+8NxzjO/1vMFH
3oFOknKgNEKUlhIqqmDYIOykd84awIpFNSnksCvhuMu7vQiiX0Uy5ugKhpr0FjW4COSbK+Cqt0hp
XwUHo70XdvIAp4n1xe69m16AT+oarXx1regbY6Jzju94mRl5umm1NCdEA5WbC67wriqYAPsekgks
GJOAi41xmKcIRPwRRqprw5dAufZNd3Gz5qmsEh5yWflbSxfAGqCvHTOiR/TZIesranWaKy50Ts0C
mtaSvnL3RHjqWg3V6iJFMCURRTZ6EXvnlE30ESXKhTnzDuZeis6rJUJC0S4zosVnR53A49mmiXEq
6cYRTYO7xu6brxy3xZM+OZ4xSJH3rJJ17iTOsAkPPBDNU4BR6wlhd72xBVA3bM5bk2b0qiAp5oCo
i7GQjVTDqrVbTp20ij2V+UqYddsGektT5zvf6qfBYnSaX8DFYbmoySekk+WDGUz6nebk/knV8oj4
nOyIIy48x4J4DZQtzjoxIEoe0tCvTvn0YggL3qTV43Ob1FKG58A5gI0VbhKl9FeV22ovSZjbu0Rz
r5/eQKdQybNEq9Y2jvcChGt0Ou/CbGzBbehcu7Bqr3xAa1ORw3iHaXwtlXbXZt5CzaTzrePwtLSn
r4iRgUbI2BidfFqApzIikkXzR/i1CVpdHJ+BLvy70eFpHQsH6nSIFjPplHqT28m5MwhMj9jRH3bh
wjkqY/hoaq6sPrG9vhnCDJf7eUCPKKI8lZ7xHWFLwrxHYY7T6Peqyzygr0P5PCreC9KXapnTsrzl
tdWtIyxgu8RMI0j8jQ7L1ipVfJo9pzyDIaAWZUc5/d+alqEuw6autwyMlQOsFwQ0CYCEqg+YgbDK
LnvfbY5RaGdvPNAbaC3JzQ3EA0ZCci3dXF1kWjWtNqH3nAQa90GovWCRhvOd3/reJLtXWHfkOclq
rgYQCRmgpDwO613e4VrhV3CKGVdNThhLQ7jTa6LKbYiqPLji+R9/MBEl28M6cLbhwOsN4zJhvvWp
b9NS7zYjj1sd8BcTIo4/hXmxQye9umP7INwLiXroezvDcaonqV29LN4otJmgaVbsd8aQrHMXLPcI
pRcga08qiNsRqqEjO52mjWPlKjx/yBxCfXy3w+IHdIx0I5mH+4s2mxKTJnNTqo2rltCbdRnx6KoT
knmM+4oGagDohCTk3oEBnqaPatqNKh99Xo0j3hlupfDxcQf2hOmNk4Whu3LfeFyuP9cRv6Um0ssz
qZCETnCDbRlMK6dkvb81NAghpGmuYvVXg+CAjFluE6ZjN6o8fxUr/Ret6uFiKPahKPxw1dpVtJ4p
U/OLF1vr2tC956opv81fuB8QwVzkprGXUNTDePyPZse/ajrTYs4oLD62ZNX+vZ8lu0LEro3Zuehj
MCPTIF3CQ99ViVWdMWhd9NZsLxEq7HXGSPPpz9/WnCP4j5LSMehxMndyNNW0bOu3ktLGBeQwI64X
UQ4srssD9EuO1yJUbUp0rqLc6T7gdCuzPVjPTnWxGCraWx+FAIFYzqm11HHX2OiV6cDQ5p+YILNs
1Q0De/vnD6sR1fnP+tcxrakX42CEVoX8/cN6bqK3dThRbIiXW7Y4iBch55c+a49ElbTH0Y9uhXQh
/NQe3B20VOB/tbfplHOKUnKvLOYDi/kQyZLpr8YOi5tMwL47NQhBGxvDUq+64dDl7Y8uqJJ7UlWT
/cANkIcLA2m4wyZZKpxhRmUDlkX/r3bcv/9Eh+KXTEadzrRU7d86xZ3Sg3iJbNRa04mS5HSB4lKh
sWQ7XQZ9P63RIDLsVKyqWCMudJaGcMP/iHH8V1NQdRydzFGsxPwaOAxT1+hvz5DfeBQTujUuGFpi
cFdAqy9E6eNFC+3nT3nkvDmEI0lfCp3tlauVxcEAS+/bZvEDwUfMohGk/3EH/KszOH0w06RNBYKF
dtX873/7YKMzIKVmFV2UdMpO5CKeMgadF68DjuV5wT1T4++NKin40iBaxWU4QQExQiYTg0FYWvYf
3xRN/N/uSSnw0zGotVEfcdW03x4gz89Ss3In+HiI0T2bxL1Tj8FZMgXNV0bv4grGabD1wB5/1DYB
Ro7V3qsmafapE6cQARYJjBJmV3l4qGUcHxS/InDAMRoUjwrm2zh9hlKonkGqLQm6aUrcZBIIt3Be
/TQ+RA3ECk+pxifTzX4GFYrUorfvFYC0a514yXVugZtf2knLFWaoID9N2Yai7wq7xi4RqOYl9COi
wqfyai60QOFWlKE8HqPnf/tsLn2eifERBSg2lPLZqp0PvttbXNOWzVS3o9Y82inyNxEE+iMynevc
aSjHOn6W9ruY/P1UvGPKsDRXcvUB/4y0hxqS2Vyk9KrxrezhqGsGLjck+09ZPlb7GVnt2m0MxnOD
ml+/yOklk1TVf9Wira/tObQZyKnCaJ2DmF05YD3DJcJ9bAmB6S5y0+q/6+mviqrsZ9eSiSOYfFIM
J8Ex86L62tosJ6Yj9qgsJ5OrkbzxpevUX0Ek6tv8pwh8i61NzLMpWS9UA3JlgNJwFWhGfrRrJ79p
rfsrdqua9CYXozYa/0XniOImYkGbvzVMNhvLx1GkYn/vQ1BhSv4Ti++SFE8iG4ZEX4I5z9aoHZIz
fuebGRfDV52AogVHU+cN90y89Mqkf3ROWRFMltbPZEprPTWxRvt+TSDL8O7hRFxgnY82YjQZcU73
EN4gjm7TmVy108eQ0PrQxmLnR4JuEc+35ODPiaEp1wD8srfG6qxlZnUnDcH3Wa/soxb7yHi9WzOJ
oq067k+Y12tmPE55qmuCyHjk+qWmZnhGOQAgrk0eDII+bxtLERu1TLWXqQ9+KkzEhYjXMDH4zpco
CziRqd+dXM0/GZ591hH9mABjL4MeySMXb6/j/Usnm6owgRPqZUgiYlU+k9K+KJ0WffJg6BM47kQc
g7Zx5tSDjIb2Ui/K74Wwsdmn2Nf/711NXsdiDIGLKyRAP1VDqy06hNivdtXwYODvDQYV3/P0S4Qi
AUF1Wc2NOoDMJB6ki7OfJuEly8gNvKPRa7e5cu8oeg/+xFAAUAFMbWyUTSlifQPS9StWuRSrZ6hs
XY1cvMgXHbax0V6MjTFecQZ5q8/FdczsYG0J7Q3tK9mTtg8uGk9qwslnUfpdzAOIlZvnU13Gxmis
29Rt34yJzxfp5ZMbppOMUP4g5sm++zGVc17rHs4+/IkTmiNpXXYvR/1RhMaDwl+/zHx7kQVveEwI
dYM+QQ66uLlKW+1btWFqpZbeOlCgZ49RfIYp0ROsEDkbywFss1NN/2FrdXW00nogEZUq7xi45jJz
o/Ewa+tG3fr4604orOYyGiqhNj4niWCKbpeg9mYLMtbfEjHVKYNgvkd8hQ0SN+1sqR1IkFuqKHI3
EK+9bSihZjWCnFTfqyB8mwijRr17nq1H80tVFtkZXjF3khPLvTCT4A7WIknwTPdI7ihQw78CsdDm
0hercmObNt4v5Bf9mRGi3Ks2AtxQXc6VuT0yfpm3ZbNmmehI1zNbpd0IBWHO/OmTUTzCgtST+V1q
XyJcreG0Z7rtPgSus9Wl1b/a0j3koy5X81KLg6FaM/Hy9vhEtUNrdfFmNOm92uYl1nrsk4pQN6VB
wM5cHico+uoGduXnau0PcqGnWvHk14m5aCq5nX95ZdsKHDgYvoWmjScgd9sxC4+zG6DwwdsboX4w
dbzBpVOHu3wo1qbCAFJE+siyBS471UpYM0G5rOuk2AKGEytnMAdwJsNaeHp00auWx90zvhpjLV/C
2k0uw2h9HS3LP4J0QeM1K6WmgB9NRTgqSbhBH4p6M54kFAY4g3XYN0Q5Q/He+3qZ7mojIneMHgmp
oV5+8iOjWtVpM+xiiLKrUij+RqlACHNfh7c0syhDZqvKfFKfujkBeuKnsNbGLeOl/CO3WNPGsjEX
Tt+nRxstYWT0PAmzh7jmTM18QLsLVTu4nHO3hYW/VVe149DAPU11ejUIpwgngGalZAiAlTb6Kuhv
r/sqVbZxHr0anSvXNnFt5MiEOJw9M16lTFWPtNyv8yHJ70J1F8hC7qquIhFhHE96p0dbnT124+Wo
1bUmh1BVdN81qvXnzFPrdWlSaOtxrC1d2xXPkhYgqVLAbZ04jD/l5hqs0xXI5iV5SfF3MCjojfB3
7ubORqWRCPzpJMibd0kk+MKCSrvCa9q+teLdK/oLrOUKv2jyzY5wOcf9Y2jbB2Kv+qsSjpcm/ZHm
jAAxEpZrZV4ktIIBuB6k1Uc9DBxGJqhEaVVbIzUjmLeCQdjYm3iKNefdbLTbsAsx8dwkiX5LiORy
3A2FeZ0/VcPffVTDaOF7MbxvtGEnDreg2SQpN24nvmOptvEzdM4R184qqyTdmKZtyAkV3tFqSXB0
ITZUZundhxriPnvA+JGG3sPzF2qBOk0ftHbLzKFd2g5pYpYN5Nlpd40RBN8I0NgJnpXnT1EQMoVi
E0/7mIzbepsUMAoIhncjI3gTWrUfBIPIFMXeUdE9a9dRUS0jYk0WSai3B6TgmI2L7uvIUkhjFZqZ
TA1BqC1TmWoYaHGr1fM80NFTfx/bwQGvS7sT0FCGBRYic1mXGccJB29a1Om/4nZie4/s84wbN0nu
eupC9uOyi7sMohJY0coME3LShNfseRxQNU8lQelj0cg4CW84ZZlkJSjmci7FPEESpd8w3OSwSvZj
71/JGyivKTYwrvCWqMDsLcgmJjIP5qLygFdruGtvIJLe+jhqP2Bd+3itLP8hLeR0Wta/GIL+mF44
/j3L3eK5QOau/PJUEbNLcyBlWGqBRdWAzIms26k1INK5ZRLGr5aJKaodrPwjziuQfKmaHurKtrR1
kmR02Qb/KXUjhkBlBqiW9W7fwkncpeqxi2VPJ4vRWAJ5FIdaPEVxsZgg5HvIxqlp1MVvGPrjQ2N0
/dkPvHMJcP8hjYm/0RUfCQ3oef6maoO3MkeT1CYVy5vntN3+Mwo4sjxtC4KXSHMRTRAtb8Mpjezl
0oq24XSqyRvuLNEUpz/Xtzqwon9XE1QSOlMyii/L/r15IfUkKnXMg4tPOCwJe/1UpXLAiuCbA6Cm
x9WWDULrKVPVVMl0sQdtz0o2HJE6Gs03hab469iM/aKzsO2hkdcvnd8LPEPvItQV3LaJ97UW6drX
Maer46lvy7ZYpbm9sFB/b7whqYF9IPmmNY6U1Tbr1fyWPLu//oEaWeUkXr82xehRgKjJ3vRdedJJ
ut7UTqJfrYSjaFDLiKlDUiAyjx95b9m7jtiBR1c44U74S0VoFoRJ9gd1eqGtO6x7i0wJx2RCRc1T
XIbMaZ9kAlCm08kWIynyS2A1P1GJTlIPTqh6rBXP2kCCN/qezajU2fl/L6Q9orIaRLGFAlffNGfs
NnUD9mpPApmV7vVmsL47nRouexx6WlRHe5fyfIlUWX8pwDlbUTzgt57gpFNVZyi2g6VhJAWZvClw
dT2UHLI85q5Nyl8UeKzfI66nKU7YXuZ4uh7IKIEVucMTZAiNDYSb0OkEpP+WLlpqJl9nu/z8omh+
dQ5AlXVkVy5ETO/qf18PU6yvdtFB9Z9WAINsv4Lj+T4Zwk+bj2GH5p7kNOvZRMqu+YAs67x6EJPR
P+nhUvlulDgALOlmz1lr9EcJfRWTBgCkDL3Kbm7lMZWi09+fE4y+x7zWfiIUHp8GP/wedWxRDXib
K/Zm/3MsRD/8wqRvKryJsUgyQB8wfOYewdgL8+KHzTOwdsLVnDxZ8ZSVeOnK8mCV/Y4g0TbWlS9V
a+lApyLQHEOHB6eoH1ZoOa+pEbwbvZ3vRcZwmJEmfVQH/okMIfebYQEjvrfOfmdx3yQOGXu0tvZK
Eoy70IHaNl+u+MecQjY39pIILKTwAStWagj2hZ7sGbQoYVbN4G38TOh3J8wlXQ4nutiN2M6TMirq
lakr/tJthgkaIOQL/C38/CFxG4wSvvV9HRE3Cw8HzqaLdW/cZrpSrSGMRs9038eB/q7SyuEtL8En
hVmxVnEtUodP8cKJ8b1liVwYzl9n48ERzWdB5Xc6VEJDF1T6sUXYx/Q7grhVDiyIZ80xfzpmPKFn
AnhS0f5zlhx1Y3fPbfN9DHrEXL76C160OJlo7feKSHYKjkAyjoUltnXvdDCwhILMm58Yck1+lsBd
0tf1lp5I7GNLKvOGNTu6OKW9a1TiEKUyVkeIccMGa5Vx5zRLmEo0cCIjXup5CHrtzajLl7gOBrY3
1dgaCmB/MqHeRO++W5Fyd/xk/FLikCFpKABQF6mHIKCCLmEjFYxaHuBBmCRwyrhiKsT+OhgrmKnk
DkTGT8F4u00HQiiQkC8VmCY/VRPwUu6eZWYGT31fOQ+lXIE7XwkSKREmE3O46UDUHnJadgxtQ58c
D2HvjJC0tGF09nMCbYViD2ObZ6yRB+PA1Bz1YDrwLKKJztnZLswsc8AISwMRswEWMcAbJp3/xN5U
IWAN9IK07OLCWsRNqyEg2s0qDMI8ODOmirfT9co8ZMSTbg09aHkMeYZjbMPptzgx1lyH4T1KQP6k
GGjDaFKHlh3AEI6U6N4Dcz230xurUHdjwiDJzaeH7f+T7mhLAH1Gmwxl4Wvel/XNFCkhXalxKyMg
SlXUWIsGaBqV5iibzedmW02IsnoqkiqesfP8UyDludB19fNEQXi3vGQaGdC9WI6R56xrkDdPzWh5
T3E/MlaQEEjntwF6bGadKajBKGvQRQw0ibv6oU/3iQDZvPAS+DvoR4ltgq+649BaPIHfdZeRGPZ+
adWPTDO+DUUDWgmE7rOo6nVhEBgsai2lCiCzoEyRymaYLhDSE2MP2MJw+h19HGDUTYNqs4zeCREh
qd7rAmYewPHyKlFf626t6UH+Jv1iI6PGXpekduJrDAgGYPD6cJmH53n4Mm/u84tNZoRXWGc+hH9u
rap9+F4C6DVIGBlJ542CJt4P8wHO1PSaZFyUD7oXbIcGeV9EUhYef/+1V/1iXZPERQ8KjqJBW21l
6R3RUJqqAdBXWA1lS8aa46TLwFARKyh99YybKsO9ysB1VuN42V1WSn7WyRTsNHidRMiFB5+wqhrs
5SHm5LYYdJ8oQsfzburwVrpSR/vQeStpI8oxQ++EgGpYp8KO13YfkfEOa2pnR2N8JUZ5pVatdqDi
0FckbfGo2zn0pNFgOAi3igBqqDyWolrrzCtIPmfwR+LBoFxaL04XFjz0ZYjF7ULfrD7pUDUB1zDe
tevxK+f3Rdk61UdJYBRVrf2rz4xo7RkiP4ZIXVwkB+YPVWoG2x6kBaHV2QORG0L/8xxzxSaMr43a
DHZ+FL7rhtyA6bonkGuOc4Op92Yp8AC4BMLtqtH95KnoWkDsFKBK3xDpbCbFB2k8PGXFDWB9ghch
xCEd1cahjdLPiJEmGbR1EBKMEOLAGxTVfonyOFynkQL/Oam+kZCC3gOsDjhCWkWLbnLr6ZH4Bbe0
ONSwH53JucKuVF9tRCfF5GpRZPMapnw1dVBlSyw/8gqeA1AL/q9sKfpkWHUxoWi9wEtcIVzefNbn
E5GLorpa6cBjVq0Ben6Q/r2dn+CO88wCQRjedm/C/CbReJ5/QmEzsURqDE1+fTSp2N76hBy9xh82
VuWSS+0mztkfTbfe1wae7t7StCd0PFuiTNuzVB3z4oxY1Sd8zOBE73I6aHMoG/dW6r+BEsRHKk1C
M8CAqYEePgfTYdhS6ojjs/HSdoR4Eawe3uaXivg/TRfq0/yuLkydNb96L4RvrTK19NfdENYU5gyK
lkNnqJvP92mYjddKNl+yjjS+zqne2AxcfJ6idqCbIZCnbr6iVyJ6YvqpKFxl1ad+x2C19LfQ34n0
MzTj3tkcC7rEGY+k/hr3IQaNnXbKe9am3jIBM+sSRwMW0OyJhQjgP0x/rfTSDA+d/7nX8xwxZOjh
5lm2ucpzkKP/GxXOO7I5eNA62KEYcM7Hg8JF1tT3w02Nq+RJkkbLROyp01xtsq25z5brWk9qcW9S
K9h5PdzPYVpdSpVhFRyd5BCzbe2ER/xCzU1ykG6DqXv6UtOOjAo1NwcEm/DAMvdnDVVnEfI094My
3Cywkhe40JtPsVxtmIsRW9W9MrGWcyQVK6LC7Z2a4oPUIK9svBKks+XUxnMvacdavaNTAanOPmpz
b4NYY5FkLmg9wrN2IwKVi57kmyoOnXUniomJqURnrQZ164zhOyOi6rnuCYQ0TE6kwkqNu9ZkB+EC
78jHNqc2H76EU1jv/OKnYCbrhs7XqPn0kzyTBB6yLRxojZ0uxgWNSP3cvqlqlr+qtrsq6hTPaBVv
zSkho5sKQmMIQnaf0bkWumNfwSBjogDpAzKGzO9Jy2NM22xE65VjXk24oNOox/lF5lm50+RwMONx
ODT95RNl4Y24sQuXWKLPvlIjaZkEL2hZgZbbIlyYxAhgo51YHiX/tqDQv+iWMuw+vcOTi7itgTP4
v/rKarBlYhU3C8VG+mB8a1CeHkvV0MH+k9EnE/HcqjEsopsMBrCRpB4X/4c4qkL51ehsuHWeTIZD
RmLlfMfNN6CWIKuQgxLufdNmJcm4mZB3+yQ8GPoubNhDc8UobokdyJ3VFsZag2I7w4FHNRgu8092
LsCnZSbdsL5YzIvB/KKSwLJmbpKtVKv9Gtp+ce6atru0VfPh1GN8J49yyfGmvlmwnovCiq4xcB8r
j9zD4AU/PnWWeLkJNhoNYIwySdZRT+IL9Hnmp5WF01vmNDVK2OllKoGctaQyh5XXPpjdk6YpyVwT
6VeMBvr7dLRaNpgAlhqTqlUX0v+RNjmYQ+mygqf9u1YLexWb+Xi1lKTb+lrSIVnkH4PBNZatT2Hm
lhYF75i3AChUscxsYmHnt0iejh5557R/6ESmcdPfuJTwCZkbj16k0GUZo5VWIHX3Wr05FnH9lvrx
8GgheO86H/e2BUD8FaPGqRZxR3h7yvljWWC1AyZOnAkCU/+n2YUvYEasLw6sZSZuGjSswCPdhH30
SPBGj5kUPclfb9FIzG+jxrd2GrDxQuO8qweN9eGUBMAmVqBe+hjw09i139zaDNYJtd4mlFH6lJeJ
v3EaXVvOb21Nuwe6kZ8LgfALBm5BrnToP9rQ465qgf/UUYqekMgIUjMQzkiyeGjvjpSYNHdygue3
EVOsNmwqEq4G/dYDP7sxgH9Xhj49zf9TNXrGqkW7uQiahEzH6W8psTcf47T4621mGwW6bGU9OCnp
YYFBGazX6JNGBSX2iILJF/0aWCpd2zKhNkMnlknDxoffEy1a1+Yzm+tyfhdg5X/QAHcATDQWaXc+
ERpXnW7S1UuD7w7KBOQU3KAVQQuHbpSXcRiPViXNH2Firs06+ElaQXszbQbWCRETR3y6h2GizxUi
xKI+7pJ++DlEJQlg8yGPdGlz6XDsYF2sSZsQrAvzwu2NbD8pi81ioK21mLfMoDCME4ea9HOQGY8t
3K4Qjc60XDfB8F7ERb7OiE/d0dIb3mFKbwcjLy8QBx9GnwDkoABfUq4rHxOdagG0s73CpCkp5AmP
qUJK1oyB0C4ofBBMAzsGyLDg3fMAegxKtFM72Ecc6JyTijkJwmhUfTUBfRcJCPKmajD1+jaTHVku
54MMjb7ymZN3ek1avtcqJbXTxsU7r7UYGahajbheN6B6J4Tl/140hhrYV78aTa2wgdPS4/ndjqpI
Xv4fSWexJLmyBcEvkpkoBVtBYVczTW9kTVec4hR8/fPqtxmzC0NVUkKcCI++muBi+G4fLiLXHhyX
X5S6492f1zjlOMbOtsuvlXwb+lSUOS4lkePgPNvztUnbiHserYyeT0p/7K39D57us144w5NZDveU
IWCjVG32kHe2OrR1BySIANt9ly+PPRPmGGDftXGKF6K6/jCkU3exGeBMVrofO0tdNsex7p2stq9g
5wx/NtC5NauPNnvsO/n/zt/obP8znufk38pkbS7TzFUoAMVOS6A1fI+Ll+Iqyyh5aAzECdpqlmOS
vuVXp5wzduXNknkeYALYlqtTGTf1ypins5L3hWty0Oeyuhf53FB/Pd79sVacvKJRYcCN3jpdRGLt
ISOHvHdB555FBxfvT2qqVpVGK4tyEXbomaBCk7M0MLRwhLKOf/YzF9MGQHmCKJts16PrbzsyYMBZ
xeL/XsZhBeyo+m7nFK57o+t3MBKoRKMkr54M9czZW3/MepriU49ikuvCvLoJ1e4S7A8NXSH5Jf3m
77AKI989JBQmIz5CAjPzmiY77lp8XkxeG9j4xkjxeelPkVOv5fn/SoU+eOXDfF19FvajY0N7+fWi
SMKzP/Qz+vNa1Oe0dm9se+0uXN2TBzM1JPVGcyDxpaFaaHn4N5O3XHKKSTs+1A0dJnyc/WdV5Mdm
YuadT0UbSlu9rGU7PVgbju2/TggHLgVqoH1flcsByHp5KZRv3VvmsBNqW24x877LK81QWzb3oUuk
+yCpQaB7bzg4knySf/33ykF4YIB0/Pu//v5VsZagUlNm7mxbE5bkhdsv8OXH0b9LE59Ju41inVYd
JWps+TiTU3ooMe7/nZ9yp7ltjULi8YfdYF7H5bPOeatZwUv//9J+ld//hjH2Otm312Ux4PDJMuVu
bbQBdHpzTfFvKxoGMkbZ34p0ysgl9M2lxr8Yb5jNqQhGbZ0KsgYJ6jevWUg9gLNLiBIN15AfKFZm
wJInTukgcBguwlJC+ohmVUZ1xan0zzKfqTE7ULH7kQxWf1xXJw/HzEqOHXpXmFQIL2KkEdh28u+/
hp1EasCKc3k/YtI8LX03X/oZuyQq8I5P9lNWeI2KoYLYd8Vwjm1794cB0/TeCWbDbvA2chgmQbbe
6lif2Y3q9MSxhyCEMz1wO/ovK5mjJJg496bZftOpQOEh9CbIoG7gtkb2ZcuV+Rp7I7P3V8nZM5SJ
Sw6kJFEoK94PQ/RsJzkSL8qdvwV/3Yao2omD8PLZTLTGSQxzYa3SEygCNHPxpZwV2FBpPNpzjrKX
Md8ZHWZ/awapu94la6IOvp8h/0ChkQTmweDgEZfpVkT0Rr1jhix9iE3A4kIff+Vm6QVJg7LfoeDf
U/TMmXqMHFbtdqBYtpndQ83tPlSiFfGmbXQ5+GRsbHaKZPbXJ7XOGec/ogLCbCWR/Jbe7WTk16YJ
mcoRwg45ilRWUYdO1/EOcAaXtPwTchZt0Yl46B1qZM3SdYKVimd2O+b/TWb+40iKcWZjQc/6M00P
GOG9R+841vDmx1F7Z56Bz8EzDzlZyGOalExvAMCapT9GOld3x9eudd3A0TWIwh1nymVWzHCt8ZSY
sonnvDgNFS2ri6x+jJbz1Va+9DrisIUAHGO8WRhffWdzh/3VNA9iEdeHskvisqU40qEedZq9qIOG
eo/cFJrb+MKo9Z3ij498CWutAMptyYGcpYF8qL6H5Jdq5Ickn75Ta4adPsqOy2Qe8eTU0KfuHD1p
dkmlNSjAvjyO2zVnkGj+jgv0L53FUMiKqFuzA60xJ3QSeVvnXlBV7+O8JLsxRyABggj8ZCnha6Sk
jDdt/a/U7PYMYAmOFnVBZlFyjen15exoj1tB240yyPRIKsxYZ70u6DX4Q8MVGTPmZUqRxvTome50
oTTWi/ENNeHSM2RZ1jpnq6+T8wBKZs+sYgYAkr9cdfYbpy7pK1g/RIoM5FnOWWoZwxcPp0fro/Mq
X4eLkPeI/DOF2SbPWZWDre58NELFKqPPpr8njGxYpUkTw+Pi1dBLrexB5Xa/X/Tvxva+aWSjeNPi
rKSyJo8h+CI4Akei02Xn6n0dJC5JYmuhUkBzGP8O/AkeexjjkdZrn4VO63sN+LhO3M/Gqe0Ivc0M
PVBn+sSBax7WH38Ai03qik4E/Azk09CrsqEYwZLiAXfTcp/mUKmz1XNPFMxswj/3o4+rZHPLI91s
L1UlRzqOOMXC4JV4KVqfEIk0Ex+rW75P6/lG2wyop9X6CweDklz0RjIUYWoKxE1tI0OQUPo3sRk7
wp4v8phqCyVumsx2PDYUVAs13SfQXLzs6hqvyfMp4mpulrYBc0Q/0gtGx6mGewb164lES3XjF3I/
ahNcGGZKpklcaNroycx9qYcGR5loxANP523olMDf6M5bR4nRfB3KYycFSyfWCqPTnla6xGc6zPNu
OA0py1PbiTYg3f448hfG0MvKYHZ9GqBHHjR7utMbfzpZ9RE/CiI6sdWCHP0wAhgXot15P42R1mhz
C2uQXnfx1vGJzY697gyUqU0XPwImEkUuOBtW5ExWKguJ0VFwn6DKxRpUnzJxnzgBdkGmt9+N4+DL
nDGzmE5/b0yv8D+yMCsxnIxadYtp8MPT52uUJr+faqPA15/wdWpMUozqfsNn6NsBvQQV86Q1IJHz
A85v29neo2yzMrC3rD4AM4uWiZ2VQckwdecJCFDluOEqs+5YLxQJipobubJ1PP2FCFCMnzQSXxgj
i9d1wBKpUrs69k6X73pGHPHUu2844907wXe+YWCZrzRNvnG5d9riv3ZRVew6OebhbtlxKvNBrxGV
LTpqc3CVECGFZ1PorN8Qrs/W5N44pfWUJQ1SlYFKgXMiYqI/Ue4xQK+dcivCvmERIf9C9LlsVdPs
3IzOATOd0rPOEYONoT1oHu55kXAGldmwlxQEOZv/CLF+O+rzac31/kLAtwsQP+9Ys6D18QWZ5mYE
+jb/mIQuuLMNZWQv5m/FUJrGHZyZjSYvpsDYhygNjSgDb5I2eU0z4+LEY/dF33Jzvfug4tHiGsDB
8wLbW7sAiE0VzhkDG66mNXMRWWPTneF/o3I1TIMg75ISbV2qKk3F4D9JlQp8g5KJzu7B7CYzjEWv
S9H6UGNTmr0itx1vq5GXILElS2mz86JpY3rgaDWl2CWX+nUejF1FJVqbFofek26kEsE8Gt5/3qgo
qTEv4aDxwjrPnQshty79TxvwBiQrx/aUBSnqZqo1rZZ5eJZ4u7raYrvzKYos3nX6nbfeNPbsgLCF
8ak95f14jedRce68C5G+YqNu73yvBjLBg8N5OTIyyBfOgmkw+6cz+A2YBX5ZtLWEQ8rx1YZ6mqWO
eCjUp2Kxivqm/6yNipatLAW2h1jT5upbzjQurNbCHjtdxx7G9pxTXRkWfh4LTz7W66RxxZsVinUe
wFeicgGb65L3Jvyd4dW9YtAsCB5LcrdV9ho5FTNlqn+hp0v8xUjwsJzHUcaF/WMpDhickZMog/1u
WDlTrpJNlo2kCqwJR8uUar+i90h0JsYt7kRJEfRtzzX4QFgJrlL6yl8bopq+7NqCqwv9bAQ4+bK4
ws2yl3xFuRkh2/lQ1v45vKL4weArE5dkQWJkwpmDoOciAIeoia+WMQKhYQHsKqvDrmN/WweUkHQZ
jzVAjHAsii8sWbh9KVJcEv8TOw+uPViche/38MiHm1qxoA5VinPlU+Qc4jyHAm3ZfXtu/8aT/8R0
v4ppACdRnWSkUWbdvu+ppzVzzmmALAMcgqRJ1/Fj5oS1pxG5RJdkG8UWZak5wd+Y3zseFQJJ21I1
nNYyhrhpBTT58VUmtXGLQx5LUPfcbimikCbjxRL3RjlTR2RWzxJ6KoBUPofV+8TiFGeDF1n6+JON
GU81txitr1mJ/SdisW6IxU47LS2A71Lm1J5WJifxEtw2/i38TJMTZgPgfG+AtasVHPcFvRigZ7eo
qKmb0yRDSuqvzJceDj9g+KO3uj8Kdrc+LypO6P3T+mmOTdoig9mbzMOMskjycLwh4p2siHxwON/G
iY3cXus58nzoecWMh6nT3oR6Ne1mAG6vP2Bap22C1x5P9a6FBRhlDWcI0o6vABWgWeWA+1RH3hM2
CffUTM27pczeDTbcvGhO68pZC1ql5PQem2Xx2KpqDCqhM6onmNYmGk+k1qOq6lV7q63HfDCw1jUV
0fKEdZGzX5ZTczuZtGM6o3ezwWA55IxMry+CzW5e5zbP+OA/2Ok16VuZe6bEH1dNqEpo4nO9gIKR
aFFmimq8MXAVBZH7mbM4nGiu0Qn9Yd7cXfo69bnsVPAQq+K70vFgNoZmkE/0dvOsOxHzLjMonOzB
tpb0ZjJvGUnku00i+Y1AK1ejHk7cmHzOXYrUd+t+JkBvETNYTAU89EjT+cPK/qGHqFZJp4OU9521
saaiTlUGtGi60bJljMhMHEal3tquL/bI4By9qpWXhlA1loMWlkr/tPpmtcsJwuQ927ftZzLQrOvD
4tE2NV9P1JU/nDkDa9B5eW/Z1YuUaz3fFH2nekeIPmkjuxifV6nAgblguyxd22ExvlaX+lyMuZpv
y7IXhKhIj1g7hm00CY17seU/Ixz3Q2e4e7tTBs3S4ENxQ3LCKXXn0I3jkcTpFK0FS0GzOaBeDLo0
fE5IxZma+SJxE157KEPswbcDdnbUC0G5sGntaJBsopHeLyYJCJ9lHtUCIarXp3CSJXXSpJm2ZPzR
M/9Rp62CQlqTGGw/H62kewckgBBmERVwTdcI/ZUeVQLgbjGcPM0VkQHSr0CMKPFZYdHvx6dRsJha
0oIuaI0flS+1x4UZWg43w3G/ZD34/3QXE9OYU646iZG7C8XCSd2LvV2lbmiKHu6BA0LHRVPLGb+k
SeIwJEh6bkEGkFpizcEilzkYJPi4Ujs7Y5GcSiv36WHFriVQxccR7oSzxVbijEG+GClA4iSLKzx4
5ipRmLEo2bXaz3zFFoysWPb0zjkTDEZyb6epyavA6+EQA625b1xsJt3snHIfaD5WwzpqiKGp5S3N
bAqG60zFNStrBm4krtvl0weiHnSF3+9z/5eDVravF/ceyT+gBY6xCTz5oMhrWBmecT+wKO89JumI
w1rcCnXi475kpTuHYkoevAUHYtWDpbXp68nGeMN9AjR1zqBPbRiEuojcCdiAyfppPbSL1cP7zsgr
XLAwIa4V6InUkxO18SAD9rjkTOK+Wy8cTh2e4ls5lqX+2leUOUDmCQpZXtGB8AdUi88xoDmTYkkf
gSM3yjC38ZrPpH+jsew/rIyAEwNRipsMj0Zr2eERxr2BfG96vI84aNNueJMEPXdcVHDYFAh+BPHj
gaYiDbj0wU4mmki5qE4erVFEL2Nyf8tnJqLRQMHpMbJWNQOO5mgn0L0gIN/yDW4HtXb4FPwXwcnv
2NMBNbvJlztMxxYWT8zEWIQzXuirZ5ORT9Vg3Kw0gRuKf/TQE84jU0F8GT/KsuwIBZxa7mlvztLc
92CcIc6kYbMtXPYJz5DjX5F+L7D7zx0dkbFOUet9t95QX+CHg51x2xzLlCUNAEGqS+tmHKSMrb79
bUb50BAGYn1geOLKf3j7in2bb/8a1hY+M1CbhXM1M/O1mQN7RpryyNL0I8wtyrnOsRWyBtr6ivRJ
Sa8ruO9Dao2J5+0sKocn7MGXUS3Z7orgCvPaONOmyJJ+xn/oHQCEr8RVvA1SYlaFw9KjY3+WpkHR
yog0ywIxopo4t/k2zuHYyvmcAicv9BmGu+ffZPn6am1ijXvtwdCyj9W1HlxJtQ3ErnJHc0AfAhwX
QW5daYm2idWaRc308Hx19ndpivmh1ZwX7H3WWdvUk96/5zaBaxfDFQNPLB69YoSuJTuPc1jU5Rlb
7OQHmLQAW+twYjFnCpYEm4H9ertMWn0rpI4iunanySjcEJNOFvu2hUZWvPWYfWNOvuBfF25tHbaQ
XW9zECSMfQDCdlst2Uwol9uvC9B4Xv7wArnYGyZf5VQxBqUvTqv14R5PHIavumkCYZanJFNu7NfD
xkx7+ehl8+TzJw/mHKeTwgrdCyGC7L3K6zVOD004DLnJXGB81qEL3JIrPjCtzLH3ZS95iwVD2CM9
gYYOeAXPaGdb8QTSsoPRQ7XXEuK7emxQo+Nu/tqwxMZZTUKzlvI8dKAyp2m7MwveaF9wFrb7R8Y/
pN+8IRCYjgPVezmP1PyS960Tu9oyxotBpg7cTKQbNRuLS3vBWuJ6IBYaoZrjFadhuho/i7Z0bwyK
lGXS77ZkOQ44+kOs6V2MFnC7ZWBnW5GenMnEaSWHSHda2oDtHIPXtgZz0f1rp+HV7qvdWpm8HXUx
7byhv3PTRuN4sB5ZU9v9kE/vicqMQ6OVXwxy0xMasxVYKTZLNdvY5kwt3uBfPk2uc8JmC2PM17Ng
c885UJlJjqfJVt+iKn6nyuKN8ScuDAs1ABW59Xx49mUj4grDc+xX+m81m4/IvDLiNrdwl3LxeBdf
jqqnXd2lY7inR7RD5+iWaAQ+Bj54C7sZJWOzC3USU/nSUN6A47DpIujMuGh6LaFQfOIVwFal59W+
dfIRkvN6WK+UWQ5O4jBK/77IgDxfZSvHVcvOTIUg2zGKkDAIUkKBc8Ge3X0mLMrnORPaNGpe9Ho6
WJ6w6KREC08UUhMXUMY9+lREfes2+2RZeyaPCD1dS4eH2pqjOZrv2Oom9J9Ojw3rO1e0UFn50+qW
TIuK5RV7309rZ/wcgWfJRifJRwLnjvkIKOnSugZZ6602wnXcsH+u/nq79sR2bq2BL3bCyRJmFd+R
yE1UakjSgTV/LdtwOzJZC8qZNAIM5DKQmGqJm0FoIlYfONV6GBnuBr0xPiTYIzg+e5GAQBoiCrfk
Ac66Kz/Nvrpx28rGxGtcJiX+G7KqxPVQ3jlT5yNqBjJDjZMJ3HXwNMh1TOKgM3ws9U034ELkTql6
7rfZgPDlcunIyk6iBiU7pLdxn25MNEHn3wi3uszquZU5EdJZo2QlYb4maoGPvaH0qy+yi6gxfBhT
xYGC9xOWAFnFuPUKi4UDA9nUa7+rZb6qTDN33L9JeZFQ9FoGvAZxhMDid8dec+EOmWAk5hnhsf7I
EppZKt78Gqd5cyxMxL2u06ZT0V6F2YC5ENoQXRY3urF+TnqrnyZPfiLG6IAbUIulsfYPmbzFUvci
fN06NH3xYVoNbJhp+VLQiEP0X96CYXqdpObceMXe4jUs4MfEcpk81OPt7A+jie8ke0NppIy5Ao2S
5LAOeuT5PcC7/7K1u98Yw3bGUp4THTfCVLot36N2dvVOvWlVf9BbOwlnTcnYsXNeF/J3LJKP+Ky0
UJvSz1mf7YMpUxKK7K+hBKHBdE9H0Ka6q6v0h1KoZDeUYP79tfrIoWyYUCHUys1FWUR+EgCChcuz
2EnjvphkFQ+dnOLVGi7amN1NWvNtY8rnHscp0hN4BOv1Z050goU1W+jKSOstc8firgskw5jU7M19
Ioi1tktBiziR2GgSatcP9AD1Sh1rC+/YaFMh6NYg5GfrDXLnCrKEqqaOo3LJLZeLDiLJNL/12vCP
TqQysDZLXcH+oZir+imlNbpUxnKRxqkd4OxsgiCIMvHyOdbPsIFBI2/64CW4hnrqwmhUABlhmWUk
yOdD9uN0itnCIVFIsVcvqXmAL/+mrPy8lpU6CDPnwFdoBmvcVe0uVX7v5dStuTiSRqbj56QXt6M7
6Xxqk+I+35doPt01zt+nXH6NKdya5DMrEhUCoyIel2j5iabOx7kptF1tu8B3WkI0hbE9mk1+39d6
xANfPJTe/DS66HDT+rqqqX0id7pr1ukfSYbmBk/pq0OCiqqCyyKTS93T5tngLXK65InxBhc/8zNf
0N9LwXlbfXZDhj6VGPJmeleGzmWeFGmV5dwGxlSPB29dAjcfSvoDOryciipNEDBsr9x2Wa/X3y4B
+m8W1s2EO1ss/Yfhr2jndHFEdQHITRnJj+zz4TwXfFL+Bo2l7Jka5Lqs6I1Jyv//wEccjIx8KGcH
0T/V6XfjFdczX/ZjkUHf06x+Rbn70JY9l/wSZ2RJSQuOda5zjDJn0R+2duCbL+t9aXHnxwoIFPar
t/Du9YJN3sAISjevY+oylI35UUy/CyIA7VS6cRmmlc3UzUSA2fhrsdR/ec2Fx1oxncqfNR0wBswI
n5XtvBc+F+7S6ILZ4vqgKutDZpYHn442wmutsZApqiI6LN06sNCKfXMt/iCnaPI2wc3DshHns50d
TMwWJJaKGFvrFHqb80zRDS5oj+t4SmG2orYpSBW1btMyoAPP+oEmVMblhHB1XAHBNiMh8pLONvsc
fhotIhJvetyLMWV7hxK7EH2jdjz01u/ItAGm6dfC1TLY9CH+qzCZ0EgZVyjO+Ft6VK2O1IUZiCuX
lYUoVaj0CxtGb0GtX8QzdvdXy0pfbY1Freje4IMSfzLVH9b6JdE2Nnx6fGJrMvHbewaX+3Y6uXrx
O2ZJdaob+cnN7tXb3Jz6QqqM8HI8Dr7X7XuE7FynFsRaqGg3bIQh9bnaitgEK7qolpd5xaNk/mZi
/OEzNyK6cLgj5Wn30eJlNpck4bJFhQFJub2/FOKhsmm0y7ZdPgEL2do9IyWonYOXxvxBP4TL8MIS
/pvPctXn1+s2Fi1To0QSD87YnkjuTKwD15GCM/RH1Ld/XovILEzuxVO3xmrhwdO5hOmogZmgSNF1
OCOxVFZQvsrOvliCYwG9qxVIm2rcccf9SNYRTtz4kct0geuOircJoGPJwv2a4x1gvbTwdsx/2WmA
AEH6iOGbNtEgGrYOlTBM1Oybspj5aDszj/Ihi2wPkUSt3Kz8zH7afFWdPGN5m7wsj9OyOaGnVVFX
Y+LoFOq56+yGZHUuVIrxWjIiU5i1YsMwcMoNe12f2wskLqZjU7RluKndCgdZN2yUUBqsNSKrXnKF
cgIu6YTZInD0itnbIkEECQJZCZWqXOLpFnH4Vqhqp2FtCHxFSUS5wWYjlnHUep76oWFD0nJEAt9y
EMIY5IbuTJughVTAmejab5FdSnI+saW+TMu3rw66msSTUUZpgwjvtCs3ISN77Bxzz2Q32amO5MLI
kTHXa4NbPQ0VDY2upVky+RdvbTYD08PnbVkYm4lMHpl7kJvYrklU50n2NnR9rzrCtSISGUL2o10i
Fb8Tnnh//pdwu/B1tz4atfNkZo2PFcNAVOXwMSTEsxkWtF8dV/w1fx/1fo47b+2Z4vIgpiwnuuJw
qjzsHNq8hmAu4zqz2QCgJNCqgb8/IVKfCPR51+NcOjUo6/NG3Qb+m5XLF4dPICH8dqwGTNJUUDKX
C8EaIQuMdP2WHje2YbUeUEZw2jkpF+fprcY+2YikfOyb6jCLcYopoubk03rHBQGAi7zPUQ0YFkta
uZ+qj3bjqSwS818qrPrkX7XBq4zi9CvJjrlrMHd5FhNS4lctbSmjokcTZ1SABdWKPLcMuOx2kQsH
LOJzP3pSy4lZqjzMNlrdBmGGTMKDqYccOnKVCpsapQ0dMFvKihI4in7Xhl/JdfkMCJAI1jvxqJH1
9Xv2WG+5lU6KNUhHKB9xtuTFRpJ0XL7rpKKtu57a0G6Y5g/2G8YLPJvuVF4QbyBtWA0vWd019PZy
gxvRyWfaNSJfyO+CBLreebTszit4KTytE+3goXedGuEQkBd85FFnrR3/dylR7cjyc5FO+Y/iYfLz
t/nqT7a9h83UGkJwe9xRD35qJw9OZTHJrihKKr2bYdHCRhfN2RHaFQjW/Vf58xaSTuaFcrf6XEO0
qVOJJOxrnymgUxrkHEZQxIJJRSI9q3w7izR51E3QfAbAsmXtNM7/bo4alFxRiQYHiDaBfOpziNDd
E3PNJsA5Hmx+OR1naC4iQ0PrUw8z8yYpwqm/FngBcQLtnYuQPkDXzYNaS9A1iZzUWN33K2dgwTkZ
3kRP1hJezagoPpySltmFy1Mk+mcMOGfDSZ1o28CEATx0Dw2IMJ4b77ROwxXUsgZ+0Ty0XeZEmuSo
nY7mh2MSIS8evUnTdhxxxI5VLugVBNzJ0qNlabfd1QLnrd4L+zGdQBwFequzGNP5/XljRbBoTgmN
VCzHPKe4al1/ucrRUuPw1HI7oTVxoa1uPRPjdeJOrbHdcwdRSgxxzR48koo6rVQe+UPbUW0tn63O
uViWt93211rB1J/LEA3yWBcZSHRtrUMOJuCG0D3S0Xqcsg5SRivKHc6AMRTuubOzNcBhGDvSsk9k
F3kVljKJvXk52Gr+0qcaI2bbNHiYnDskR86baAZRvRhRzDx7u6FT6FqDYdHayIfbQ1QZncI6bC+V
1D9mEkFPyTUispRfmV/Vd4DPbvvymxKRe6QKddM6SEhA7glJLRURG0QdzDenBnD2rhOujWaevRdg
b5gY/ptBYmKxpVyYCBP6hun8x0BNIHhkd7ZYkr0zWim0GuNFK/xLWdQXw0paHJy6FuFrfkgJ/uRF
3p/tGq200o1XNeuht4JakaP6nfKBIqlqpiSL7udt+Ad3BkeKhZ9a9R+yZNIzsEZvDo9wXnFJ98E3
p7xLh+7qanQ2C8MCYvU0NLHZrc+DpzvcJTiXlJJ7QNJWYUaIwawFbhw1ICUS4EpT0cAa3J6TNAPO
C1IR/mw26uBuWxRJj8iOnSLP4NjbzQTh2YFyrs8pCYLq15a+G+Lk+tCaZoySzdgJMFZciNNnkrM4
y6vKZscnLa6rmJRXDyR/Fo7YpdhTvYxBg+FeK0BzAgPUlDB421XXHsqVQceYzQ9Go5EP1C2MI6nv
nqzmsQcR44770tWKR7wXH/5fAd7W2WQX9UgqnOm6ZVydwMVNwYnKc6ydtfxXlei/5vSkpz0DYR7n
peu5VOlW+lA6OvrDXaUV6x4p7kbH+BIYvtZGOYbYXT08tp5cUf/ynMJr50SUOdkRmgiSyZCHxhA7
MinOwd7SmAGNHVm1jgBgrbG47t3OVKsbT+e2vzha3BTguV34/PgJZ2gya63VsanRAJot7rW5mCYu
Zqyb+oJxeA3Ijk3sr+RaOHDuScHNKTz6NT/l1Qimhgmyp7Zq554g8gznTuivBjIjZMsUiw+nQUV2
7IYk2yuNew1bn0kJHHn+3kBv7lXzsIzqMvcmdnaODy0iFBbg7FInmR+l3NrhNyBjLHejBJiqXUMk
CPpdYC/0pWnK+FBbaORPM+J7yk9G+UbTbyjsG4BlGgOnrGrR1G2K5nha9PbRSmsq02c0T0Vf1NKM
94Yxcj21WiqMlfuP43SH++SmK8lsUAQEHwFE8aXD2hr0q7rV2kmcUtsmme2Ml5bs284t7k3t3hAZ
tEcdnc0avIPF2SnYWi3lwujpRNyAAYulXfk1PH/3x7lodJp5zD5L7wn5igBLBi4/HwLFNdgHKYiv
A1cc1iT4OgsPnLVsoHozUGSNSMe7PxyXLBV7V8XsEwXP78jsQ0F2zq5maQgxGhcg6H9W5zoHz6rT
QApX7bk84bKkJuy2ZtiP6PL85ws1JEsXJCF7D/4cX0rmnzOc9GGKQ5wBPpLe3//G6bA84wL2gr98
91W76nQKLIqZx3AbSNTlWJ/xqr1gTwJAC951IDyFKAhDnk+Rk1lexISqKN/lavbc9N715KK+FhBD
tubtdc65D+xbwwMebBORLWO/rA3a0K4fhCVmJNcNKyDWVziRGNZLbM3OtFzK3KPysDWOPY7Xl0ES
s9taO1gE1IomIWaZZtANMqy8LwBUuA9s+qNS8tGnpenO1FT49zsbgorovh/UTdIUHjtHSSxTZfJZ
+Z+4mTl4Ls2w/6MOcG7OI4AnIs74KRTXQfKiblDrfOutb9Ier6NJ5Lqg5eTvG3Nyyp4h8t+LZV5v
/iypsErs8A8lN2OBoMTDSndkHWtgSSPCNz7fO2AS9h1x9v5aM1kRFVrpsO0M/JT0hpmh2Ynv/+PX
anu0nx2OzFcpl5MOp3mSxWA8EEsn0Cq+S1asw1IGqvaaovn7QW6IPNlo7Y2pv9+YpTwt/n5YGDrP
hdQOULePOiUkjw1D4JCiCmaYGrFgR7qXv58/VVgEfMt9FQuZxRQfkqVRcsYZRyGxx3/kGHeFaTQ3
C6x2gEV/f1sltgSmScNvYy6ED1dVvBDmhBSWlZhM/6huuiKICYqDPC4bNWfSSkQF8teB89SvbDhD
wPRgK2vUuk81ei1STxQ3FJc/z0M7E2L1BxJ2BHFKl5AfL4/FBjYQmuu7Z9bIf/ag60exYKLCBuI/
DxTWXWN2E/Dsv26UmmqXuJzShAMSKHZEmjZowfNjni4vhj4skU344Ww3LnjadUnCfGR9nPHDaaoR
P0tlkXRD351AWa01u1JFUDgyDPl7JYCc22sEjwAO3IhtLfCIZssFsPg+G9r8Fpci7tMMHr+zVeXj
bHu7tTDgHG3uk/EXohzq7k7yT0OPK7dJJEQfcwtdXfRfU4JGjFshe5DGYmGz4qsrHMYtSz5u70vB
ia+e72Wm2pcVOhUf0pJeSvmOLDxf5iswvzJlgg12ul9m959u2dxgpqWtwylvQOCJwahv2mRd74uO
Y3a/pYRu6vV/zJ3ZctzKlbVfxeHrxgkgkZgu/F8UCjVzKpIlijcITsI8z3j6/0NJbfucbne3u28c
YSuORFGsKgCZO/de61tH7O7NQy0pFq/0JKIPycnyC5S1aRZsZI7YiqXHPGbzp8KfexNuSQy63F1I
OB4tSABr0qeLiyiKte/3xb0QSQFXPmNDansLsky8WNzxqaKxY4wtS3unKAGS2WXSLYxWxzE6TPew
+Bln4Ku/4mEiggrvzDC+0dK419wsjIELsPtGR+Rq9UkwWSCKMVPWdau+0W3KDlOoj4SvlM9XwLo1
RSAfU13e1n41s3dZ94qRsw7oWnqcmtr1c5o30xQif2xiiTFs0GiZElJrZN/rbuT8GHdwaWABDSgT
VxHYsU2aAmLGB3dILGIdClJRN1IDCB3IkKSzwIkPRk5J3LIA3+vMixcP9PVDRZrglWW8xDZbSD7x
NVxtiXUI40Cn3+wWPIA7exr6HUrcjGPyohSUhJg19KrCBaYaQMrSdOtuWMy6oMnDja/jdh4sRXhq
GnLQXi6JHzYY1hO68vw9vCEMbm8VJXQ2+YLHxAqijWZ5k+MU33S1zyR5Gg6FNLTVldVLYees8mHI
z0pcW5u8QZf3t+8OVPUd3IF1V3eMPTg8p7tUD9+Qmu8TbO/RWNRbSRfSGwsNHDww8Fv+YJM41fGK
q66WuIk8omGT5ftINS5F2G6ueK5aorC/EunGLEMZ0c7LuhE+jjmZsg4UnOuCiKES9EWebswmRTpQ
cvwhloJDcmHTs8LgOYzBT5RakXlV1qun62ZbRPLD6MIekkc8nNrll07FAwWNWyOR8o7RyIlNelnf
//2XzP5uiUK9K4fiPNBLoF7iS9L0P8oBpND1d7NOtHg1DN2m211jBXXfrnFbt8gRSm4CY5L6Wckb
r2rr/jVvqXERE+o3QZFFJzQMfKGnoWEgWqPuubTaNVV4ejHE0exDZ59bne/OQRa/kE7IqNZUOFnU
pkZTYoloSfuP3rf175FVnXr1Zaz86AuiDToOjRb1T2pQUxjw1PyvQA0xW5g4AEi3uSgKDHGkKN/p
8fZWhaumGoONlqACkEgNr1HRLQKBlUZnXTerbsE7imdj0i5Jluk3dXT5FVHrpJDUmherjskSrizn
bix9XkQe3ENTNM4CjMWQSA/CLpv+UOU3iMoeYNIra6kHvLmF3kka6+uABeSAAdLf5SD9vCs6oQ+G
+3ExucXxVO6vgeP55JwnIOy3E5mnz0QF0mWzYoDuCmnk+uKHM9jR27GiVJ9ZuFtDiY82avObYkxK
em+4+ucGeLPSgxstfQ1FrUVsSpvW43aIh+SBgGdCvyUd3Ymdbh9PxvknGy0eIAAEwYJXSbdIRKBx
+7QIoqq/i2qs8oqG3mCx78y5evy54Vd276BsZ1iF0U9peSmjTiAv/vafFwe/VMGhmGvtJkAm0tzC
tQ0assm755imIyq3UTmOIY4VtL/NKZCwJKPk5rqeKEE+QqOzJI4VEIQKVcgq40HZXQHt8+TMe/oU
HBw6RoxWUkXv4AweLFYs4uInKvy2tveqmlQkNlrQUbCdE+VcjzdV+uNa4WTsaxxf4T6JobU2Saol
x5/7e5FY031hl5deGg79W1ajUGIMRPBReQSSnkvSd25tEctzzOx1NkuiSFQ5UZYGgmZNtzedmmlN
q/t4GSaL3uPk77kpa7dz/NSNMJisGR4fVBRVd61fMBdfbEDMkuyHny8BUaGC3qcvd7oVlN8mxIGL
2A6sS1OWByVeMlVQuR7MUF58xU+3WsTcEW0ATDy4QiVK+51DSueOLZbGEzAjPsvlm4hauSc5ZglZ
KB5MBSNalvgIS1j+8RGjpaqzDwmNoG264imo1RskgCY9IJPfUcC7Cs74p3zgbKXEEptb2ZxiM6/u
cL1xZuBxYC2ZXvB4w2Fb3pOFq6rrFQ5r2N03dAu0U1mY60Go9enKjemM8hfS5yeSTBfxkpkZZG46
oGJmws/4xiASmoBLhFfyo2EkwGPlXSG/CRMhvdXlQx+UYAsyY4/M5zZOw9K9YmS0Ppb3QR+iekXp
h9b9B0ARng7+YzDCLa5pMBW1cXd9KRpN9nLb41tjWfUVL+ww5tJOQn1GDPX3LmR2mzXNHS4c49EZ
niEdbOc0Dt+CtOjdRGr0JyPT2SQq8xT4NdsrJrXro2xDDPR90RG6Zy2xAxr+yAoDNjDUeLHL/zqy
YJ/pMYAWzM2t0dpfAcbXVd8IqZWrwNprKJHwUkageCqYx+ACATw2lJPXc1vZC+EilkA4vpzUEFMF
XpNGxXYJjsD8EP1QQfoV6P83Y0ZJi8ZP3+FCRtm+ZA70/iD38dDjh7JM5IdVO3o9Wcfr/sod0OJ0
PyRQFNGcRV4jnZhzCSWyuXiNIQ0w0KjG90ZF1JInwiU0iSic3Idy8vM/FZwh9F9qsrsr46LbhMI4
cWTsUDgYl94OmbuK/DVvrOSUg7BiNeqKVZeb+lpbEJgGhqWjH1Ufo8T7dKVNTjU6FpVQ5JUobOtx
asidr+sf5DJiSRUpv5SCMSGIWpfW48AQp0dLi9FvY2cy3iu+/2RAHLqrWXuuob/IUfmrPX2XYlCd
nylUfD6U6IhBIozesWXIzUSFiFyLSmfwURJdjwSlbal7IkeUuUViOozaOfclndSkei+rSWEMD5fD
AKe5qtlyrmvlddVk9SzzTjASPoJRK1wOgqS/DRSCdkHj4GcUsRYeEfUG67YElG1YsJIGRXdgXYmd
qgU/etrGm3TKGK5ek32GE0KUbOcg59lOjnmKyjZ6ytoTFX350sqM+qc2oyeAINbPdUdyAyzf2S5W
j2gOmo1dONLlsbU2td3kh1LJeZxM/VGCQ6lacrGssP7AlXnSVGblEUbuu8G3f2A6EzTiTCKJ/fm+
MftvcyS7DRRGWgO+9J8KYj770NzOCFlclNHdXdEqO1KFJQBwJqHMjnB6phHc64ADWRb6SLU7UHJL
Aa+0xJFcF5VAtdktjHbNozvfBmJmkMhKNljc3X04bfOKomoyMT0bIR3fPDf3PQKZk3TG14DAu6Nl
zPaRNTKBAMPMK2WNfSxZz3wCtJ8awSHVTuWFZSv+jNLuQWaZjTYkODBZm9YlXf3dVGr1rc1tu0pq
Rmdj0Vnr626/DLlps02n62ue2sfcHst7ra7oTWvUBdeUEx32/X5u1f11MzMW+3QtVR5jUssEMS1L
Bsn1T6cq+E5aTA/e0Rn4QCzbi4L6XGiD4CrbzsFIhweZil21xFpVpXhoBgUTgNkfIoEX3J5PIEs6
D/Vp9jT50wwoggoq5fhnLHARCEcEoF9vYYiLZw0664EHBl3U3FGj6+SuGGpfP/ztC0nqGzsS1WhL
VuG9v7QUptT/gVzM2GC4/qC9qm/qoTBSck1gUho4dV0rs+0DR8q3HrkNo3HWLkVPiKoqfdR+S1UR
5vbBjMAukEz8oOfxI364Ft5MYC9mMZaTxgzXeQcrgHp/ooHc126upvtwbMiUI9j4pnOQF1V2Ut63
ASNZwabRumPZ6Gvcny9oK0FMY9l2Db36MSNA2KdoA9m3ApuTXLi+xqFkjsL0l6yq/RxjjWR/DLYG
8QA3Zd5T5jDNwJIAKb30Q+Ry40YtxmmnVES8Lay2u7DO7n4iiQ3pbLowIWQNEOxygE5qWoNwflAy
LVGr0HbCxa3AwRrUFVOVmAylqno2kymmCUdHRNHiAx8MNIoOL+v1jya/ezag07hGppHPZXFCbpzo
terzbZql3zpGnLdKY7wmJn3BMmbdz7VHtIHDs9EDiCu6hSh6XUhoWd9mLV1htTDMpyRWb6IQrn+b
G1DAsyHb/xslrAiGEQmmqT3a/jkcmTndmsb7bNOscRMkdxUusq2oajaf+8S/dexnTXm2xKXWL418
QqGyqoW5snDeSx1RNTWP0JU16y0pMu4h13aEBOsgVtptm+/sdt01FZ7116l5aLqHpdH7b6oIc4tW
k0FlIe8KA5e7kh40QiXo8waXMTDoe8zrioprxMcYkbCBeLv6AWUomqM9wpodze5X1VkEszUZAM0E
bLOyV6FOm2MgZKnSmwtZk8xBQ8yDiNPvm1Y+otv0cGex88TikdDz91KYXl7AFZqLUnGTwLhvyvYk
AInQw+dVyHiX4hUNih40nmVkKyaXHyiUnskm5OoueUh2bux1K8aWLyR63WQ4hx0p5ipbfuzXjxwq
YR8xNcYd3TrFU4PjAhxZgn+kpekyeQpWbeTOg5/gag/JKYKUqtlMNiudCdZMLoLMNC/QELWj3FR0
lZQxm8tHiugur/+bLFXxxyxVoRq6pmoMR6VmatofY2vzuiqddowrutrFeqDddTstvyT2fdJQ7ldy
Khle8YullfxiWr9+e/2zoCX5UnWQwdTo4G/o3h70gCB5V8lTEh10FeuRYegPP38pqW6LgWPPn5dA
7X+t5PHfRZjfRB8M94of7fVFfhTlVEd0MH++5r/+tvnre1i/tW+/+42Xg26dHrqvejp/NV3Kt/ID
gq9i+Zv/0y/+6ev6rzxN5ddf/vxRdDnZa+evICry3+WNL1f8H+eTH77q5mv6D9/wM6BcEb+pqI11
8kuWYHFpWQSJDF9N+5c/8yXB0keeiWWqQjD6JCMoJxOQHHLp/CZMUmAsR0eLbzsqwOCm6H59STNZ
sOEd2No1o/yfiihfckr+FgRkwCIme9eyheVoNLX/Qw60ZdYVZCSLghPtYjpfgp1S3sXo0v0a/Yv5
tcAiO7Fv5CPUviwvDmmubUz1rKsBTeZfN+LPK3P/8+f+iZ3pngyYtvnLn40/BBPxekhbNpYMYENo
lmoZS27S3yW9iKDO4VuhYgrM+bFWTwE15JQ7bkiLuBQDfbwPg20MNgemhZPmLG6VZOerw33d5heg
0TfJ/B5B4FuVpr1nxrWy0JtFscHROXqoDPNWV6BPOeYCr3qfgpwWP3VcAbh9dB7Cnnih+pL00w4c
StP90NDWV3PlVTpR6HmHc7zElsDUFecLGW6UVkX/rpPjEXb0IlYqKIs0Cr2guSxsd/AuaDpXGUov
TeJV9xW6zsxRtYxpHB+3vRdd5xKW6bbDtomjlVFgimX9GnBq5ggrIIe6y3sI+c5J7dYphiSTPjHC
lrRAMUWMHZxDN0r4WRiHpP6Jn9gtDc7GNYnSE66qrlvHWosRj4UQbpKtKZ7gTTkGedXjZzCu6iJ3
BcsvBaMc1v1iCECCCgMB5xtUIc7CGUGldzYnEKvW3IZ+P70hA8wRl4ocFPSsBulEKv5stJ74Nfld
DVUgZMqSOJ8YL1wEjajEVwaEapIYl88vKO5aBFs2sjkyczJ+lD6nO9QjkBzSdcfcM8YNbU+aZ/CJ
28klmnVcThsRd65iv5Z2s8qpQNriwnv2k/thARBnbmshAQi+5Lgfp0uKTEHjrSsDOu0RDgZqCaMh
mnGZZ6PGihCE1Xx6pFsySzpFA+O9JoVCAEpOKb1gq+GW7kFKla+T8VnaKeo7HV6xCre1Y0qC85Dj
4hAhMyQQpgS1r4rWzZg+LfpUbYaKBb7YAX0UYOxuAs+Wyg6E2cPydmful9kPPFSKiLkEXr92FfY4
DJTPdD4VzesQnZz+nFQPy+GL8DsiNXBlk3EVVZ5f3ZVgQUyOfHn+2aM40CaxthSi8+x85Qx3unIr
ild6bFBceFD8ZD03FwR6aDxXfc6dqIF2Cr40LrsJcRBa4MBtwnUBReiaOpeTGD4lMlYo9N2U2jHW
IVXytQFf6vL3lusQYXxGG0ZH+9zkdwpPpOmfuSV82F/0dlajQBKha54ShB4wTk+nSbfcJhadPHXk
hjMCD6Ssl5MF7NvJsRi3czWTY8DwCIXSuIA5MgU/U8MGeV7eoRZ/hVxlvI1MCHxAUAo+yGBbqulO
Up0Kw4WNuJEFHmKeWTwWGKTSNeZGtwGkNrUBiZk8CvFXzU2cNVtlgFXHu4z6L62ghv/EgoAKNHAj
bj5s6ctHWXEmyjAT93DtchVjssInMfteYZW3bcJohJlfLNNTZdgXVjQPHt0zEJYPDRktTnn4uuOz
XkgQ//KmDeS2YtroC4GQIVvTSNUcQi9KgBWIQXi9y1dVrfRKHvza+j6UyIK5PUsDWZH4SohIThCU
B2DEyxEMB07+6qLR+Cs7oMLFJ6E81M9sj4gVNU8uNfr4YMlHjctV+EsuLy9q+BJtiyqQ8ISMxLeU
e4qrFDYMQKttHDPMmWocLCaMJg1TAYUZDSheX2cmD2FAI7HS3GVd7DOVpW3ZJaIVnVy6HJJnhXsR
iTKIJvTRX0nNZZZU+K9x8hYC4CwLZBu5/Y4q8GD05i05OdeCzS9tjjWvCDpHXEYFGY4wBpZ7d3lQ
eQ5U3XFVtWWAS54juxNqj5XkdAhPd21oLGBmAkCqWyuQHFRYgxpPNQJlnsW0gkxIcOl4qcZLzUMU
sZaK7GviAbRoLPFi5dC5DWj2ZR1HA4z9lxUMKUw1cqTyvVQhg48ujk3CcWyyAuaAGCTbImnRYppX
St26SnVXdcHGqcRmGDHyZCECeoDbGzvXN00UbOp0/Kgbeh6WEBvUq4eBqHZO1s2LYyrrDlnhIlga
me4vuiTCHTAYYOjjtUbZF6dOaBLcwVwUnQ8ms84FHNNOnOuYj2e4W/THWPnWWDPI+/SWNSjhGg8t
hLjA3Ish3S0gq7QBc0Mi5rIB5SHCXa5cwhpm4gllTcQk4jDLKxxQaVG9xzy2UxXdGxXcr7XzvSSV
RW3lqcuYscpkubWD/ybobcl6/2M1oto2djYLWp+0lpyEv9v9uy5sDYfe/KrIv7T0LkLBZHerhl3R
T53Vcj//XaX2n9Qb/9nP08iUo5CypK6b8vc/LxkXKvyINC6MCTn+HNS7ub9M4nPMjuB3/xdV9lOR
8b8/Fr3/s9L4d39r+1XcvmVfzR//qaXm/5ern6l5/4v6+S3/083b9PWHmpvv+VVCW79xL2iaY9gm
VbSBAuqvJbTzm2pRJ1NEUwwDjtAob3+V0Jb2m2aqFNe2IVWWB/VvJbSl/mZTXi/3l67ZOsfIf6aE
1pcS/nd3Lf+8tG0qeI3kRBPJ++/vonxk5pf2eFB1thBFwUY9RxiJETndNHMBodgRaIhJdKwrjruL
iIxWMC2PafimpwWzWnlTL5bvevSfgDi8+mW9TbtqU+naXZXMEAwYk9k1vjICa2HPQtMMWVQDJOAN
0gnisKbjPN2CaLut5/BH4qT3fpC/mtU29eMHTsm3lWk9iWA8xwrILSP5gZDrNkPUxNjyUTNxZ8dY
Cno//OFjWMIQLCWgonbTNYiupD6rtHFxFsNIeymqD7kF7fcU6OPZVprDvECE66ggBaTYzo5E3eYD
IAODo9zgZPUCygOOzylQDYPdpksZNgukUu1NJg2dZNWG2nWcE8JeeljcnCvARJsppvKOzoFC+yC1
jBv87YNX9ODv82Aqb+yoKG/SMkjZllGgFQGy5jaBQhwQuZBZDvHUZuZZ9vhilegDl8C+QY7mhrd6
0za9v8pLXjVpTO9h8CVSbW2a9I7r4VuyGPyNIj8P4HVAG26VseDdC+IuZib1RB5ll1wbjKOTADgL
7XE/DzQfMntCdKePzyjtppMAqnUy6zOp0zR26mJrVjWF7MxHaOFIRVKRqCu8I4o72cw88EIdB+xC
O6PNSNVNSgIj5heo+J9wxw231MU9EjcLZvi0+BKSXdwqrOtOy5zccatefkLVxYwwZq+i7qp12j0y
oMQcS81WMA+CFYS0eDw2LVtjCDTfYGQcMm0Ao/Y0JwrKGVV1hQphJh6/pS167JCYEafH/FzZSKo7
uqFRFH2UU3FqUfVr5U0fmN/AcFduagcfdVnQWSUAbnZWekAVkDgXG6tBFnxCUd3pQ/9NJEJ1g9BA
oVOM2FxlBcYuKQgw9HqBiE6bJEwFoMBwd3pKijE9RtjF11MUnCFx62siYIEwIaNcp5a/YdcuGXQY
O5tk5YS4TA4c63CYPvSeIrBX1Xtd81WY+wdrhLEuBaeiPjEQNqJINp0ehanOQl9w72WFiJhBy5tc
ZupmWKDRYkGMRHaFwHiCyxBiavWREq1ObcyhbqjMx7HBX6IQRrSK5QCvr8j2c6MmzLhj2u5jvDED
9czOa+1TziI0h+vdpDoXafjf8P/inKFsJe2ivKhimTI4T+gn6RTFDu5qv3poFr5PmX90an9nsSAI
B9O+EmJpyMCmb2OS48pUe4Hh8RrPVOBQgBGcyuBQLgATNBoa35/gMsB9XXgzWACkyBAplKg7B2Qg
rwykqMv/x0hXNt3s3+sRB4e0a+ONYGmRfel4Jer9MoM1MxQPvZy1AzyX4ShjewfKUEeeSbqpagRH
PcHZhgT1tWuDH5afexa6R0Om9xioPpyZ95X5PMbGYD8qFnSTKpMQ2GrQG0bFFZmB7+TQ4Tma6Tx6
ZuWAMdjXaqy4YT6PwJPKzPNNTEsYqvHWGfomOsFQdrwY+k8v8MnoOgBTR5ZPAy11uvXIWRVLvW+x
WK3UUH3G1oHB2mBlm2R34jk+l+S1uUapfOWD3IXB9Kz52rGcXCw+GFsm0JjYSt+cYMRO0vB55WMN
Tdl6CzBLYCenJYHNAG9bBuQVa6XMdKYEpeCgElfVOkk5+SAiTFJiZHzfBjCG4YQd4pBlJUwIVFvi
WU6YW2bJ+8A2+jXmb0mtqSvMyayUy7Ompq9OwQMrciqKMH9RMqLX/FJHCVF+jyrb/l9UJ/+wK/f3
RcX/+7/UMP+K5YmknvjH5ckpYkl7y6O333X4lu/5WZ4I8zdKCAOyDhmQhoVi/N+rE6H+Rllimbap
GVT15tIY/lWcGOZvUkK1daRG7LOgoPjV3TP032wHGb6qatQupi7sf6o00fU/NKdp6GHtMlRDGpQo
JlS139cmHANb0YZNj+3TlG5yiUOQ0HC0WSbkIw1BBLQjGYTWSi2St8lf3A/IicUoupWOZalojPrA
RLJPg6dlaYx02D3KfFLwaY347TzL/LItlC16vKnLkiHWeF/gcEJFcrGBLvktsRoy2Yy19THn9r4o
rFvG41k4QMxEG9NBZx6JMozB6nL6arALaoP00kqejfm+y4+dM55nUZ84Cz6Fg70j6C7BhlQe+nI6
BehGKuh9qxY8YaV/n/JhS+EHrTLVX6qxfRbxA/XYljz1t2poblEMU3CAq/cbskuadUGDJLCiCkrO
Xb9Y9UbHTTKYu86nhWWb5AD0RgVvX/UhHZz7wjm3FErgdvcJjaMFbY0U4daBedRyuLX74jITWtWj
7bXQNYMiY2hRARUI6njfTfl66COqGPJwMGJACvZMc6CDQa5KSnwJoM08OKApfsjb5K6ffcJPzE0c
De96rz6FDedZB+7jRcsqHHQd/hk/w3bld5ui1E820EF7Kh8mh0SeqMzu6xjePoTIlUjb25CCKojX
XYY/SybpOiUrt0jwK+Dv4/b9LtDmFQtcoW9A/Ub7stcI0YmY6MLlzaUDtEo+Wel35qGPZRe78JlW
KdXH3BrduiBuLbahK6kS9UZqkK0iNiDkHuijQjQCyQK+GCYhSW0Fdit8VZ+FYXnEdj3rvItZjddE
w5B3/tjF33w5n0w73le9jWwW9wrWsqjuntqFEkIkl9U170UoIcJa+W0S4uJ0FNVzZmft2+lxhCLW
h9V9HaZ7HU/whGfGmr9Fhn+LIJam6SrRnDurLj1ho/IIpGfgpEC+dlDh70zDsM4QTsf6G7CFbQUp
N+nekDa+xiNiE4g/BwwRO0VnhheRrlj1tBICQEiFcQiRZeBABEvnolc8Yhe5tTT1VKh42dn3173c
AIRnO2HeMyOjxbTVwlAwHmP6TIXwn4jjWzNLIuVsXCMaJHip2soxoqU6PU7VKfQHkjADXB1oynIx
e+2MP7kMjmbx3pHThFwDV40FjVyJ70L92WnsZ5lOB4R6S680O4eie2405X6IjlWwq4H+Ayk1906U
e+ibbqMkPXaVTZBB/RYa1Z6U1XsrLDbN9IEX9dOILAbIHD8IULkFnf9CnG6OhMWxn+gHboaq3lNS
AiUXTKcmQ+RExNbPmKw4nvj63iHkx56eixbfqdWf9KYlcJIrqxqQoqfmoLXWXWOA5E1yjyBGT9QO
xJfaeCmyamcPwV6xgp3gwAda61WUl8ZmYGbGJEe2F0bOoVs64zYux62iXsyZbAXnLgHXrMz3QBu+
QpS1jAZvCqGuu5iOJECHId7ZaXh2NEE3Ek+Yogfvajd/b7XADc3gKwS8RTB0gVMMsFAd9TeGbz63
ZgVhqTpoEEfppDoaCWY4Uafuk/H9A4TVXeX4HzljbQqX2iukWngSi5Oj1284cSjBKvNWFuVHFe9L
yzxClUtoUqPMidvdtFhE+g6ON6VV1DbHVIf9gyQI2OPU7UQWsjWDACjSowOS3aP2fmz9/FBVn7qf
7EXS3KiSto96MGrtW5MkD07VnK2BE1Ju9VR1lFxJsZEjNWHKqLVQgRCWj0mMxJxzGeApFH24aQdO
VHV4TvRx6RLuBH1JtXV2te5BFXuTSkH9DccNFYclogcdtYfeT7Tnpovlhye9SKl6yhWEP3fUiQGI
mBVHl1bHFWqacEm0Wv/MbR6DBJQLFf4iUMREvUGDtArGt1xbMnCKQ1e958Gn03NuQNba8CBMiO2e
Wg5ePinauOXdrpg3Qmd0Q5KoauCaZlUSInwYKqdeZZD8V7F6TBAiwvuBV5ASAy2MiaydF9U23Dx+
7VnZULq6oQAmxuy45nSTVd22G2MoOYia5gaChLE1jZJAIPW7iKel62+8WJZyqlrfs5r6MLbiEUZN
t4V6tqKYfy9NWM+GftuQEAsWILfdfhBby4+RtHMrg3SljRyabjli86C1PzXdjcgwfofFtww5Iq1u
IkYgaQqOA7QPqJerSduGtMHQunCIlGedrnSQRbdByhI9470mFW1ljfV33S5+KGX6FVjZC26fL58e
6pCAZGiT6lElMmKlhOmrVpeHOuVz1M9+lFbECyT4NyeE6UmKm659I/Lr3YF6sLaCficjK4YPgfbJ
jjjvIhXN8u9oqF1R5Ee1xVxEtPlAhiu08+fBQusHXkwY+hlw6I1fNj86Jgi2mj00/lMSAXIIQ2Ay
lV+OnlqOPwjSvokmaoMq/OgajpFpvc3C6T0bvpctNgVIJjKAMN6MpFaEXjVi1Wmq+Ckxyb3V8ssQ
rwXyjd601yxDhyK+m63JNaOaMJlGeZMWooNmF6bzkrSNDiR5DDQc1XPzkRtkCgZEYhW2cuoL7A/4
FIQcXCsCN1iU9cGwQDYF9c6CBORKDiCQJz1UbOdqKr20aTeRKd6sVjsJicBLJLdQY7giCrprYFto
9Y7E05/QTK0bFJFtkW9YTI0NE2NY8tq7bmo+XXfjqPickAwjw6dVoGRpLYtGh7kz8ZcGehACgZaC
JMwUT5PxGEXhzmYUSyblE2CCu1rVd73I7nyrHtYJwMIAIQh8TwfudHuUvv3NbmGE2A8IbeevQLEP
RMgg+hmFtTUncQNG92hmNfcv1NoySjGKKE23StT0aVnIreFRdBKItyFQbDHKjMMvO2gIjUrX1mDt
5XAufP8SjWKt+v2tVqUebjM4ErIgg70QxLyi+8icUyyy72D7nitff9KT7jV0Ehx6OSD7ZZkkJuXZ
hHo5cUtz11PPUkf0biVwa2iRmzvPg7QYdTbumC6xXXsn+zLtchthyZLtl0ZjRXKKn95Ib11NM5Et
U2ot3KFtphIthr5JljhJQn+HBIZ3k8eX0QAsahv3aTnvafKnznM1JfRwbFw94lgjLOp6n7ucSHVu
pgxuQ8uHQQhNZYrbLoufJZPdGQm/ItqHko2kwRNMp/oG0eYhIhXpUWm3XQUH0HTOlRQnJW3o9U/B
oRjwsxT3SCK+S9zHnuMHG5NSykI1perh9wZeCAgK3LUNeIS49OzFFSBtxWuHjQPAjYWmQIqD8LSC
M2/mPUI5ZWMQ/Eau/DbVSe0zylceDatOni3deM+aEUcuQlNldtCNzU/aMiPzzUqs8fdfXxa7aKrC
XFcOdjQ+OyUSrNYcz8wXD2HC5FNH/ez3Mvb0plxj+x68WZ86D9co4CBkkX20yTP0gvCpdqpauYRT
sMiBlknN24wLvhdjmbjZvLVmJNy5GmAl0qF4Nbr/TfozUGzm1bhkXXgiTynw+9ompMQvzojTuAkK
feun4U1Oz4hsHa/LwU8E61GhxEV2W6ICYrAvmsjrUqruMf6AIf6OPumQEJrMGFs5DClkPxpCbmz3
nzG+iLAbFzb9I4HSyIN1NVqYq26Dfio3xKKjcvUScnunMBMEve9pYgKnw+YLpNi/13ahZT8XeOzX
Gap5O+m+Kkt1lyidcbphhMxjL0NXOLT3gofJ6FZ4cBmJ/qjYblB2MopzvAbJPOMya2+w5qzMQXwY
07C0PuvcLQRC+2rcaiEkp5FRESq69sXq8vPUxgcSRM8RNa+owyfLjk+GCfFqjjez9dEzxrH8Z4Uk
Njzivjs2yj4RDBLZ0Bg/QrXC8eofpEqHtJ2pTG1okegkMgHdMBnM7eSDMmtNWtD9i69Dt+eYpQAv
Bt3Thh7ABHxkPRaXkqJUM9gEql2b5bpb9+1BKenCqHP7JhcVqT0d8qjZBlBWM4b/1jjA8bVpMylb
XyKzG52NcF40coR652Ocw1MygpuH4y3t9kJAH6oFYiVD2i+qNyO5BcxKh4SuZZMFzyHe8xkQ7gS7
gSk3t+GcPghzLsBdRqfM71+6sHiETLTR7OR78hCEBQwdP3koe2grsRY/YUUizGMxzPERPlm1dQwD
aRKQxr0M1LjtDlWdU6D45IoZ2jvZqruwBWU7jgaGkYsATRcTaOfRojszSaLMD12TQ65AWSlVBY3H
LmQ9Mlrr0Owia47gUj6ngdi3TriXyWNrgxWmxHvqlkSMEdPqgiXQkzubCXmflds0xm+JnILbtVHb
DZFXi2XZOCVm8JBm877RxI05mnt1mdizWFsee1lr8iOphmdLu5X1BWTS/6fuPHYkR9os+0RsUNO4
dS3DQ6sNEZERSWEURtIon34OqwfTYhoNNGY1m0T99VdmhrvTzT5x77lW+Dt5fAFWsvo79NnJqcGf
8cDNdrLBbb1u3EvdXyvUPjYnoQ1lMWjJX/DemiXsk3K2KwoO8WTjOYzBOKIX79jkDztvKtcQ52o4
M/53HpinAB5t0sVP+GrXBlwot5sOaglLzPtd0EN5xfwO5UslKG495NsWDBw53cWOfsRS9RTxCroB
94CUG2GfAx6qmdLC06800atcIdVPf9jp7AHS45rwHpIxufhen9NEW0B/Yu9MYcA4vKYAs1KOY5Jn
aT9Lo9vz/8qfNBj1AXDWJpHfg3xyyt5Z6d54QPhqrez5qDxTUusDMS/BJw/lTwDHF6LIuaj92+g4
n4UKb8NYnAJdPheeOjcz2BCvqj+sNrggocbGZZ179gaIf2aeBjSkqxnxMh8h8AZA8rtk7i8wQTZ9
H+0BId7bElEkkMQbgLyb2VXRJph/VM4SoQ6emROhwzDTTwbixzYdEPcCEbPHxw7847no9XcskMZ6
RQ5aOom5DHJx4rVsTAhypMfsIE0AuMN3aVhUttr9k8FeJUiL2XTz3DBAd70Z83tTbIupfuuV+eGn
sCS0uyHtljZVnoXhHFKYb3PP9j6c91irDlXuPvnWeNT3UxHOyCD0Leucs5VT1I5ghnoNrxFm/cjz
Oij+Usfb2I3z0TrlwZ57ku/MdFOo+rEuNKVEc80TDqF01A9VCQ9xrPSZwOWzN+Ah1e46jKZ7jd5i
1Q/GfbCQfQyKQfwX8n1I7GeWQpQ8BlGZGOERsC67JwvFEKE8zAcg27TRS9i7ezUOOKlJdKTyWif6
NI9AYljpxeemgAcErOa+Bxd/SJUPtRvGVDKhJOvkzel3xZgj0ipZ2CSAmLP8BKvbokQ7t1X2bQ/B
E5pyQm8kPpPwQBZazMVHKlbnGeDe8KaI4t7c44Sjlp6du2DuDn1KwkUZ/gJf2rlzrnaykHs8Vi9x
9eOzzUNWuBKtOiRo/2G6f1otivsUw0jW7n32/G3CdrwCIpdNP9g1N1A69pV5afSXgZBpIFcmbDTU
K/81mwXPMdOwBCpa57p6XTrWd7YEHYL9XcdQl80eQHvC7G70/rSjbjYj/RlKie4Z8xStqH3sHE4I
07Wu0jS+SJhTFCO6QVH7YCf2ynO2iXahvqVEIbwq4O9ZxmHkvmv0wUgWWlQ1ETIZBA1E/A2XjLhV
yv+tn/Ai83cVfSrzrZI9QOK0fBqlvSjnN1WIq22Jm05ck9LTtBDQUzzt+ugknAQyGWpx/kR04273
wuoIVFzfPsYeDWDtdVvt1ViK7YvX1g/92DYHkmxP+MOI+qGdMK3qyHr0HSD8rYneDCocmnHjRSZD
CE22veRR9Hc81kwsjA51fkDaHlKQ+dGxkz/C7H6hYlL7ZG689TPQQynnFka/tRFkTH7YxUxqIm42
mf/KJmbQB9FP3XMuH/R0j3F9Y9RowIXBlJV2munqjL5Moippgvq+SyF22dMX81u8jHwheCKpZoMX
DH3fOfxRB8V4kZ7kkgOysJKNm+6STdcnV+mJZzfL7woZrERm/oCRATVHVXPJQQ/2mQB6afY4q7HW
RBkg1rjWBxYOWyiZJyJkuOEAec7edGuaNz7iq8H0IUe4mELFmGR1pqYTFSSujKySBEgogivbp+qH
QdgRVOt5JBMvePnyfp6vQvaUEfVmSqgt0z+S8z9LGpy9yMeAAK3oMJedZeainnxiWhOscMRQVJrb
flB3RQiiUj2OIJw0crlw5iqUqQNPkSFFin6lV+WlQDhuFrcCz6ydu792OZ7CkdrXlxK4upRX3Fxb
expPTsuwV8Wc6xiG1wUJMtXo/C4i+GnYjOJdyGg/Z2A8DPsY8FdKchaHoF7TeTzBqR9aTXJBQOHS
bttYHyRYaZ6HbeKDHslvGr9FAIDTUHSXRXasWudgUivWxloJb2OoS9+9ALha4YLbdllIubLtcdi3
WyInjyFxaEhy5gM1GLkpCSW/wvh1SFO4IXMEgBKTWAvoi/U1iVmrrmvXFmM0o+bEWayXWU0qbkLI
EUhSu90OrrEb424PYw6MEyydadMulQiDK0c9WVW3790FR4SskmVeuW2G15qJBDcaKTw+TVa5nkbS
1kxEdslLXu15IA9eZJxj019bSElbs901BRmW5v1oPnT8tUX0jo+Ovbm5pmzfGJ7JZwcHOPyOkDhm
ZUNjJ26qP0fiHnP9bsIWbXrf0PKPOTkz65kUwRo4/djaL0mOuqGsr1Tnsyq3Cn6ESfDhsiLlHYBI
QHKblPvch66BgkqE49bqopvl/G1xYRvpM0S1Q1wGW1qMTSlats8vSLWfFkqqAfyoax4Hp0UR4O+Y
yJ+KJMS28F7jnggULZ/eTcyx00tWfbvznaFfiCS/Muo6pPl9ShxxPZvQo+ZnjShNc0cNrCFJm/Fc
TmZ5sCGzOWb+UQqinMfPopmAocfyTP0TbEvQXD0+mqpkpjOXz9jhHoPAuQftfhdJ5xIN0SZqjHHr
WGhjfdOxT3EW3Fm2AyKlbj8sP71za9Kuxo7jSE0SWCxXfqwqY8Vm5xqVAFsYXdeMuhqKMQcCE2bF
aBt3sToR9cd6lAWQWkj6SfSKk+arT4YlpjFE9Y00DcIpz+jS7EXFn8FP6X18iu+Fdx3F06EvMsqr
cPJBo260C7LY9WEwiXHfsPZYQHeENm0yhczFmx/LKiKpOnK3wORgTIckjszZZ5XN+yIqdgTI77BA
rMq53Y39h6Gvgn26EnIP9mErWZU4ROHqtyrxd7M6hUSVhEx6UIWkTArEmvuzGBQH+dXXj+Iz9d4p
I44JnVDfjrsqVQDkmoyZAgsuI97P5NPYTJay/MEEMRRa9cYP36wGzp/CMKJw0bElW5CM5kC6iI+t
k3OljJGjEwkuyi38PcsjI0gKomIykFuzvUwSgwT2nYMytzHqa5q2+pL1RnLyDOdV+O1jPww0GY2F
2iLBLxgYp9mTJDpZJMmxTc5WrIqpI3nELatlmNfMKJXDgNYRAQgiHiXOoI5fg9EneIMZyQrkqbVr
etBE1FcJ6kOw5REhCOtQD2qjfZtxQKwQ9cO6PYjs3ithRM5j9V0hBxdpU13azGP0R5ogG/sliUBO
z9VL55Gs1I8pMH5pPw92+d2PFMpTOwYH0eFV7Cc++rQe7qd0KZ0lB1YRF6RlYKwxx4HYUucw2pV7
MfhaT20UPEdZ1d5HDrYp4+gVgfernPQKcrr5CIb8FU3QHwH2q2+JzFFOzDuGjL2bqmenm7P7RvFp
WzZvSejVX2MiW0JeNKlpXXEX9QSTjhnnW25rJreaysKIHkI46PwWaCRpYn4WLRwGBBdiLRjlnzDI
oUptrmFOrjOYFXijPmFcTkVBPD9OgA0OnUU77qT9t2f2RyrpAeoZykmU6c2li/GOwO30nPAjAljO
NGImoMt+63CUUeu3m6aHq6aVZjMHxJOIaxamDU2uwHVda0KQ6nZ4ds0G09gxbAOQ9SA7u8Q+BF1+
CMvMPNU4CBpywo8FCRyTlZ5gyA4oAkLr0sYneZV13+GYMsj07P+4dpismxYd2Kx/SFw/t2Zmr0zy
yWJdsIXU1OsyeUl909sEJTPS0aSit3zuantwboQPJrth8vgWN09JqJqr4zOx9kxriyArPWVRvO+D
8Md0iP6qVCE3UgJTMv3+sXBLjzElmmjwTZ9JMCW437hsxxZJEaSC3TQtN7Y/jCs3wBdARB8y9rTm
McyeMa+S6Fw72MgyNKiudW7M6sr7M3GcENFYdWi/Kl1ZWzuFYTJYc0MnnkanjI9bF8d2TkllcpkV
1jbos3EBAnRR+2PNXApEmSANabLd6EPPCEjmtgsiyJzoN+r5AYGNtRfHuxa0s60i77ftomYflLxL
7D05xR5mnrWNiGiPiaHcBFM57dhKhessh6Qx5vw+xeByVxI7IhpkX0nFsiOKf/us0NeqIwtT9B/T
nIx/k/mS4ji3pwoGpT/2K0WkQpxN6VZbBVqeoRl2fh4/2snUH0nsVGZLNiPTMqpuupgJf3jNuARN
/8+itQ8bo9u0PMfbmbLZMJvioHR2Lj0ttq5eDIMupQpHL53gV4zVcT3YmnLHVfWJYK3L6E/q4PNG
rtMgIInE/WPMNMjFHO5a2OxTABbGq8gTSToqc8dFAC0FUxSKW9xbR+bi32FdfDZ+dIlDfS5ap72B
rnhsyA/wxn68VIu0KMuI3CQkg9CYBT/Okpg6HvPMBJ0RZWK+n4YCW2QzHqVpjvsQvVbiwQnBn3e1
xx3se9J77xvklMx6Z1A+5SYtiamtfYQ2nYieZ3QJ+L2NPeEFdFbEwW8xrT8Fjiq4OrkQJjMXu07p
nVOOYq/YWI9ZajHbuqRMGNduwQPfj8kdzCHnfiL1Y8tYEjQG/0iWVBAit4RZMDBXAnCUFOcaYVA+
DO5ivNw1DdqBIQuAUzr0IhXxUaDTGGSRW8fCUtNHSW7PbkYf4MzVHWW8v7ZHd+AWewp4HY7dG38R
jLAVfgOgkrz2cBEtu26PZkFEfWCRQ7McAiGouaMZ/cl9Pue563Z+WMLiJHHc7+q7fjRJybTUUY8+
ROYMYmiAHL43w4whC45mclxocpvU2tZNviVacHEwKwI6jbfSPCre2hvpvxmrkRepnB8pYNvbjflV
ZwMLmCitdo77CxeeVgEkl3K7Dz/HOm3O5sV9noDSn4RCNEiXfRSRe0zcVpBCMJNOAuxp1bW+cZjl
gNSwFeusV97OyY3gIZ7m4EFH/d8pLCDNhiRS2rVNw2EpYOaljbf4IJ0A6UEb6i1BTO6+HTSCQfij
t6jm6zqZ8jEjLAd9QbHV8t207PnadbV9Nxaqg/6MiwffE3p5p7oATHiuYziVgEQPeiYZnE1QvBUZ
3HskdgP78wmzCbD+puvGi1p+IahyvPTAypXfvkSj48N7NVLQELa1m0ZvY/JcPBK8dgfpEeWqVeAS
Nkdj5QVphXYf+RYmqREB5jpXkDvRCGL0MmV7NlMWMn7p5iCSJhYTMYp7C81DmFo0wGwfty3AZ8r7
2tsbAOdp7NDJJeKlo1ZlgoAPSCUBbwhlBnFC3ibsmCYnacdyxQ7uJov9ZYT3anQ91A39+CvG4JYI
dcnGikUWOCQgxV6EPaeoLmLEzIM+lr1UKiqI1bcO2P1RZnAo45Hlj5PZHosh6xd55IQ44hOlnT5X
RvE1pkehwQMzAmOf2T8Q53hSELmOsxmrPRGHQImGsAdXcalzu1o6uH2pp+OUa5MyO6WensQuHgP8
a1MQr3rTb3e5Mr7mygEkaX35VeNcpPR2PCxnHBVi67vTnZ9rNki5tWDpyyPJlGhSfNoiV3fLrDOS
pIbcdQyGbpMX38jIY4QVoNPwYuDFVtLhVdF1sK2ZBm2tJei5BAR8DZNnmRBYGJVsqhPh0n+jK8HB
ng9bOZObSTts7Z3EeSRVi01WueRcpyuyBrmrCPXkEJzXw1Qw+RYolOXAfqzwcucyZoy4RMbhkmJN
OkvYzzsT1v+6Hd9MondRCl4GNGPbXsH/VHW2ChiUmdm8eK7WlhL2NvfSDJNVrI+o0ZeM9SzAbR/u
BgIHD5P91I9jci8l1QnnY3MCCQLCj9aCmLt6mXCMkO6nXnRPueNfJGTxg6f0qzV+Jk3qPZjDW5iY
oKRb6KZ+0yEfBxgTJsM+x31C60x0mu0lGyM2vAWItSb05OIR1rLndXPSdi6jfxJclh1jtsnRGO81
0Q7nJARXGUJkWnv9iCbKgLTc6ZxAVNCWJHCy0K1J4MRC5W/gqyUIvFbIUtx9IGjLWcK+kPF1zWa+
RcSJteAD7WejZABSDPl8smL90RQRGNGe2gXSNU+yVkcXZmmhcniGBL5uJhJLUc6EDxbG9aUCA65Q
DRoYWup+1ui+GluIl6Hu7jjoJbfbjI1zsC5Og76kVzUz+mx4Dbrpw4qqL8cK3qo0dW9lM926xTEj
gFPqdHj3MKHtxo41tKN4rzOfedQIpoulOcDAUkmIZeH8pkbvvmyYbwSi29RewvXeltnOSOzH3PQ4
ZHW/E4OzQbjG1sjHqpk8WmkAhmER7fFwiwRNsgeWPO4kooeYX8DHE+mIk3wiEL3FPLiuaZo2lZs2
pz6z3ntG9kcvsvg90Z+x9BXvNfK/7i1PrL9QMWAWQ+OtchC+fvE4TyTnVSlDpXECSZdx5bNRx4aE
dagLzHOeA/bkcif1ntYneGfIjVCoL1AROlV1HSyKGY8MAL9JRijyUAhAzXb0M4zbLFiNEhlAyk+t
UImtJUOVc2KQDjKxlUaDVPpniv0ELOuTTxb5ne+2E5Sy81TTX4mYeExE+PZDMvELxwI9n/wKy7Y+
1wibX3wnuwutiFMYKBpCJzu6DRaj3MYYii/pM1MuEyPfQCp0sWfJ6MDPGOyrMiKO3FtoEhPxp1BV
ya7vCIsivx7jZR4kl5gS+F//6d/+HQ3SeB4RoPCGXQJW2nyQ7QGCOTEfQtOOQbGczqPFXWF60OZ7
ciyT2B52vUPogE9W39FCiWO06KvM3rz6LdnvZtpYBzb2xTi62861mkvoTV9ls5gMUy87opAx2SJc
tZkBMmYRTfraO2FjkkIYrKRTw+hu/RQUAxRH1GFqg1jBoZR9CUec0jP1NVAft++Go42BFB8CyAhJ
8GzUt+QpV9bLnE01k+vgc+nxyQVBAunHAJ3iNuYHm6FXxf0VShK1dtdP1zqK9apy5hNRXtYJz+3V
TfR4Mq36EibioXHG8K4byBLxwHETN5mqExlC2xDT6IPy+0ubluw9TbbaoAxgmtgjD1I0jxfHNm8x
qyZDWNdeOsa112Q1e5QWbMT2/xDXmr7GKcJ2fK5KADIWKXPxDQcvYywAoBRVIt6poj/Ojd74xIBu
FaPXlUK5sopJ5WI352b7WhQsOxwP6OXU9afMBR6Wk74oPF5sHOAHc2am6kYaia1hTyWJhFLvDGnQ
GnqBe0jn8lCL/FMaVNQJQLCDPWH0GC5zSg7eCDKXPUtwURDaxirK9rlxdCCw1IzMvuzuxw5zg7mt
OTCHAfVqJtGDnCtvR2lPLPsAkbdMBo+1uHo1YOIjlESSWwF420uKiFXf1/VDxGyCcvM1GoPh2CTN
64hv6dAuDhm/hURVet2naKkG4uSuNNuDWbfBa5Gb5bUz+RaHHcPpMk4fy/GhLmNvJ7LYuBASh7qz
Qs0JCs8NPQ6F7qtYrBkdY6+CiRrD7FzuYrjHRIbPV882dj4E9zWE2QfPAgPV5sgQjD6H9xepd5L6
fn3ow5VFX2yHLE8zh76ycf44QBFW9ZC+WRhUXMf4Nlr/dWDmVzcR1Dtp/AkN534OwQslXozfsPKe
XOodk/QB8hZGtlts05jKrMN6sFhnGn9rrUEmFjggZEsutAblGvGQa7xIfY241Z5w2Pu+szU4ctfG
hliz7sSms14HbrEjepfbFWRcNaagd5G+JnH8FbsQW4CIbtymwCcrwW9TrzyHuboA7cA3hRx51VUc
mK1BJazI/owRoqQzBozpXYHomZFc9a1zpOrOYqfZuGPpbl2G9235DyMNhkpVtl9eT/hn14abokSA
WKLKBIUy1NuqWdY7dCslTPaNx8fQuCD8eBvPRu2Ou94wjw6OJNQZwUOWjI+otAdQNiPu/hXZvTcQ
YTzNfDDgEIPWBeUbsObi7q3LaJ3ZPEG5eWuYc7dZdz+5pLo3c0U0u1280yP/aZ2Ra2gc3mJgSiTf
VD9JNgRsLmk9EuJJ0s684YcZxSZbkEUZWASCpiEIN06L3GhFezXtErdBLIZVl9ElWFVNRWjDOEt8
y4QYpE4yEgZRY/TRvd1bIBU6sUt8/1VEabdxgS8Jws23Uz+7a3fgVGSydGlsjC/c3LehwFkS6ukk
W5IdDKCKZWbdgjxkcFUADx5Y+5HJwU8l3Uscj/eQW9lrgRQKfHkElf/BxwSDpUbqpBJ/O6Uehg9v
ONR5+VQ6S+p6GrZbZOBoaxpo7E0zGAwuUVSMy5at7H1OimVKxrBKNEG5xj0l1lUIUCNJDk2pg02Y
BPUq0/beHrAlKxtIYu5xDCdGdfI6BLr1QkzAKI8KDPdQ3pE80tF8b5z0vky9gYmo9dryBJIjlq5a
F/56VGG1N9ERdzL/bYjzWkWtN4Pok1h8zfHUZN8mVpVtnMjPnp+f5QQ4bTep1qGR3ohU0JXxLELC
RVrm2z0RyiInUcm2yUmq5Xc4Neqgooq5n1DXii8mGnV7bZZg+ZNTkrL5z+sBCfQSLRdp/0Zwubsq
WfbjWKEJQtwzAJvSwV4N8WPo3k1IUx8DMhDg5eYXXtwAcbRJtgEo46uc4lc5MLGlGF5bIpM7xi48
CFNU3yGNQlCXkUVtBvfDzFqnBae9rTS0LrFY0ZUaj0TZLbay2sP33G/tWRI8A8RpFEYIViHgESzR
5hmheWGwkkoj3Buc2sHciD38T8SevJhbayDAnt7kmKm9UXreOfULwLma8a8eQJKkZn10XHu6xxgH
jQpOGRthyWX14zFqakXrr4lMPLBQ1GUAKdThaK9fNEkE2Qyi8kMZlNOs16LJWDs9YXxPFgDNjrMU
PtqaWXAdKObRsDmnryb6svipZ/zkZIML+n8j/BvlCKvGbRD295mYKW9PsvA3GnrowOfhBH+j5lE4
BNxUv2PMuKXo9mH0W7HVW4hWZEMfx7BGKd6e2jhbAkDOfhtgW5CnwoIjiJCuTtrjQ1dx/+fBruWF
kx+4TUhk7HfIC3yU2fn0rCtgWf61CJxtiMKfAOmbi+4j/bBhgnp0l6iMtlFsfwaEaIIBXpuSJslV
L22MpiMz7oRn3vuj/Rr7rB00tq+i9P5YE9NELb8NpznFon/3URHMTOOzPvkpyWcQ0X2vq1uMzTQd
zeOMmLeQ1ZMfMl/1mt++Ief1VeZ/zOqSsgkJ3demP/cqYFXhvKqA3JKB7XoOrtaSzi5M2IMrcDKo
TwhoyDNkzyiSISq04q3qYoK+oh0aCJxo8gLYjzjReDXWUAqQ2YBR62BL9B0MkfcAIUwr0csALmmw
04Xid0jr+zjvaLogIZiAt9L2xByAlFUYEAkrT2NPctR1MVG47DLSEad/zD1hh1gbUB0R/4Au4a6l
HB2zh7J9L4Pv2dRbu0OTjMWXJQu5ewkjQ8uPnmTDAFjjPhQiPjKNvG9zdXLdfpcQoU3RD0WbJaXH
xHBJ/iKVuJv0nvwfZn6Z/6mFPnP2YPMrjLsywR8SCYqIzigW8Rc8QtRW7SxYlloPEREt6DYMpBO+
+HFymzfO3dDw7SgeTBbRmlXmHO1mx7lp2/r2a46MKcQsyIrXd/qzasyVyoqvCOG3od89SihF5WYn
V9+trqMimZWsM8yjMBxZLfCdJnze6/ifvvtJviO6sbavUVOtQXmj5TfL99jIv4ZyuneIRxmWsoRW
2W7zb6PLToIIk6wND4XFF6tH85r6Dz0VatxMB7tNxnWYIkBK3QNZqIJFKScOu8Az8qGOYn0eVoiG
sH0gCdhEINHMOHzQtfLhJKHC1s6wbrzh2Ebc0iI+jYj29VTdmNLuclRgXjHdt1ECcW16EUG3YeCB
oYCkprFprolb86BR7tnMwVJkJA3baXuMj2pBnbnGmxG2fwG4GzlUUkcy/UQsuahbmvoQ1u7WR4Fl
w3vNOnJDPAPdKjsO6R7aljOmg18BYu5cNeRL9CWgfPpbrAlG9VL4J+a3Zy3iFbj+Y0mcSo0Un8tG
36dUwEUfvDoldW4IM4bQ34tu3Hc5/clAzZPQcvRs1ovOJoysZxDqZxOuJ7ymDzlCVOyCq8FZTw/6
7ngJEN0osfYmZAXkjusCL2Q69cAkjDM88p0v8p014YQk3VJm/sl1qCJ73d+Z3I5EyRwyVX2RVcCU
R4H7nEiAE236/u+cfP8F/sFa+A7/xpsIcMeBvwJC5XvCgbTl/yf+Q5Vn9qRKDPtspcZDnr3ECY6b
OkKsVRmPUqYf2uXDZ/QbYuMsku7qqIDcopAn3pzSzT8/zv8Iw/b/Yq78Dy7N/58AEe5/C1h7ghj8
Jf+zAZPf8r8NmPa/eL7n45ZkAb4YLbE4/ithzcKaCXHN/YfA5oRQC/6PARPAGotzy/2/DJhu8C8B
vgYzcD3bYfkQ/M8MmO4/Bst//4jZru+YC2zC84SwKJ/+owFTzXEw943qCSnB3dOAVSMWpd6PWebf
Kct8JuWYblHaw6lWhHdguF4SXzCqB2T86vDOsag2c8LDSDeVxcHP3WdwX/5l6Pr3Zqo52n1c0iT+
iQMabEJH4lbftQ6SlpFYRL7KpAaWqQ06zK9uNn8+w3Qr3M6FZ57E7OxNrdNnS5KJjGGGoaMLjFON
qTg69Vxxx/TVcRfUsziyirrkOT/BYgP34JiRH+sP67Imm7KcmLQOI9kEuc9MR9uTeSjk8BSYd3NR
g0ZwoSSpHnkVF6zokFtM4a8uuPdkXcu1th5zJoOrsZm4AIQk4l0dcpOaMCohumavtO78ITlpIrb2
wGjEJsWNXsHJFQzzrIm5H32yJzUkNdfbVJoqlkSm/Jqqmpqfhd6AxO2fAJAVs/knD7/oJPVHnHU/
iGv/xk71p3OIESCqJAqTA4tJkiWrKzPvR4Sv5zwZzxApX4K+wCwjxCuqsxfVBoh2uj+ORtc8JUSH
5NrbTg1TTyXZGkz3qMUJGuSgpIN7j9L0sckVCcExGpQYeLMWj8UAQte6I6mT/xA3/pr7OSI7qoc4
YHNaTrtFHjeW8lG43c12p5eujHeDetUGQ0tQr7deVIg4ST+Og49sguLr1fCIKrRSgUeCcZdXxPOU
xicUYh/phnpSKaFQTgDXOV20qsr99SoLAZNhnKw+eZJJzj5wGmEBjdj9hG9YO1GwNu58hPOy0/uC
zmVDMCCIt2jxoJb+vsFsy0whOgFHMCEX1aTQpUSnMt2VK/IjCtbk8YY46GdvnvSr2+iP2SSO0Gse
0th6ymPFCtugqmzydcAtsMrtyVtNggSoqC22Lkm2mAmKsyzZtMQxO0HdE+s2uSNgVQvOW7oMK5Rq
X2hrWdV6Ot0RKfAnonM7xTVzgzyh26Lx22BAeQdqv5kGgQdU01CiJQWIpOi1aL98urawThCXNISG
kD9CEhRC/UhVAMO4V2vrCneV3kXmuEOI53bznBrCZCQtShBwpFN8iiwQm8iA1tGZzq4sdbjzK9a/
qe0/RpBArAYBfIxtbFVJ+VJMrE3SggzjUcQEt6MSIB6TSVMMK90rmA8UsJHnAX9YlP8mgf9A8w8B
tU1+RFXFhyFrbiWW5NUULL4XlknMV9BwSfe9VUyCjIHPtWYdwAKeByKBcMwtNu4yt7OYFbFKNjuE
tCkrG8+P2Z3jSSS9S33UhHgDqakPOYtG7Jzd0hDgHcmJikNZs4Ks/cKK/IfoFhONV9sR88msjE/t
nv+Qz0RGX3jDsUNFzPgn2//F6KYZQHyx1ULypzRitjG/mXbTrBzDSXaVHRzyuCF31HUlnC8CmlAh
ew3lafE+jh0L4I7+uclxRNpGe7DkNB5icnl5Hd8MqjvcncVwYh32ZdFNbgOyeVCdJvvZDhy8O7ye
Dh/3lAMpTg3q6L5d3BXKYdbu9JxlNvtpOH8KIYDLBohanZlkeW/NPYsBo785M96gydFi7wc5BMGk
oavS/rml9HIpma5B4G9Hh5FS2FxrH4rjxCHqTtPJTsm2K6byKYu3Osg6TgGbtz8Fga87HtkaKvbe
1/FqaHmUUpdsp1Yki6aUlqnq0WaWAF/4PO9COWMYmcJNamUM7C3MFjVmX2YQpGeIUtyVFsc+2VVJ
hEF6+DSH1oPty8xXh0yGAvlQWKl9xBwB5DOBj6sc8UheVXKrW+AySoT9aQKSuYmcjhxW0zxVpcRv
z19WQ7unyMYnnrN4M9OPrG77VRA+oKua+JcHpmHhgdDGP87sXgqAYpsUnghCvRb/esszXTXEGhdl
f49SB+EDlI0Da0Nz5STLuq4/GaJ5a5uFqGddRmB+mxabz4bAXWi/KVKIfLqDznOfizLaxV1GwvqM
2LKsZLRzDo41u6sQFQP3a8xHtXGENRB8RbYGbqSmkXeM1BxEnfZtarML8caXEfzItnGJIfKrublT
6MUybtWNUEBp4Nvgra3ryyAq/NCg62SBt9oU18wdftiwFVnKZkGSBmTxp69iBZUjiZObWHgwmHiR
mhaL8RNzj1kGe2+0fqpp8rYmKddrlPJ0k7MvN2aQcPBDBtq1HcNpM72lWdRtyRKscQxh5UlctJWd
2SHkJAzAI+2M2238Tnj9TRTMmzEeIKrH/S4t8JINXvpH08HYLRrsZkGFT+SXgc8ioKnFd0X0Anq7
EmaiQiWJk5x4cSziabJwExh3aV8tDBL3t0wCXMLaZeeESkMFzdc85/POcNO9jP2vWFv+Llj0MHrR
CmojXyvVM2tbBGqsvPeFX1abhu6ir3pj7TXxYraKOEoQJPqtqM/N8OYiqniYxQtHLfvtmr8r70Os
zSB71q7vJVt09Jo5QElWAo8v0RrMvxCf7ZOS44DqfmPnUbElgJLslQIHa4hsBzSPZE9HabYhRh75
rJ7/2lN+RTXFRWtvhQzw/WoOocxKMCgzYnWbzt9KvyVZoMGTqRQpfWRbgBdIDYW7HNC4RKwsLNzK
cYXzsdDiJEwyfEfTem6y9oeW/H+xd+bKrStZFv2X9lEBJIYEjHaIgaNIiRIlXTkIDVeY5xlf34vV
5VQbHdF+x3Pq1bvS5YDMPHnO3msjMi2GaXNPO6AD3p7lOL/QqId82kY6Hfyocq1759UMtNT5GWa7
8soCh6HWJl99rn4QkkbKeVZ3j8naHOKQaXQ3UKJ19feQME+SbSU3ZT99lchOXGVpaOKw8lt1/lEb
00G8pi1keJg8uv3YbowIH+waM93Oa3Vr5IXt5nPGAiInoEX1r+QCaUlW0V23K9sbhnp6IEYyAfqo
056OzkptYIATyIy9tmpLrFHmpTaR/q48JgBpJsjq8i2nV8jwn1lxznSdboH5suiIUrThMS7TT7Rq
kfeK4CPlo10QTFr+mIgUT1D/IZ32ZxxRzIeSLtAYsUWgmGJExdC9SHBVJGLeTE4fB6JUSA3VWNSr
o0rPnDrE/SKEBqsPbIARs5/GQoURT+AKoDRxBhxJvfwlVQTDkHKmk3SbI1C2yn14lHQwzZqm40hb
XMeBtJAlnFG68ykqcsaFo1e+JZ+avE/dmPPGMTcpamNE3wS36zQN7lR6w7rPt7uvjuX3wQ5ENmH8
GjrXBYGApn/M9hvR2ny0F8rcVOUOGX80wwsWiXj5rosH07xU+eNXanyl+acdv09E+xVEMLFtJCmz
dLfkROoxTJpoCozmc6TMqVr8g+K7jmhoxS7Bu1P+04j9pOEcglzh6kWgkUk3ZvDbbPrAZL2sp3ng
oo4AtkyBI4E3wxdED0I+rrG9VXTMz1Hj6kRZY0why3UPTOSBge+5s5ednMx9nI3byXlXkJO2qDQt
X+V3ZLR+1bhnZTPKxxebw/vsB4wkx65Ee7sQUjbagSmaoG9wtaafUMXInCYXXaR+YmG9iEhL0T70
kWCYrYy+0oGNS/tQwHE63ZNj5q7A+1dVX1jIG4KaG1B4CLZravv5EU4VI50LN3CXMB7PCJegr/HF
F7dyJDq5aIEtQYQqglV9Gw0qUKJwLSW+8k0FTGm9Msoehhx4fda7wQrZQJwn4FrpsE8zTub78QCL
s7jJwXbvcAZbvhOTtsH5znpF0v6LvIFyXVwThIC61fpOGe+g4BiUNzmpc/yyY6GMu8rEpdmJfdmv
eyD8AcBMOmcrzkq+GBWSabhsLOUxSal/lufmShxV/2j8krva4GSDyPtdw4cTGT6bLXmS0YCBwM1j
H3PmGnloeq2FfJqgln6fohPw1mGPogyLFDvTLXR85M1Ufbp2UrH2wNWyPI6uE72p8IM8muQKDoVS
JR+2HXZlwMhkuTHoqCs3PdlP5Tv4AVg2k4I7+RKhsCbpI6GQK7fV6mfqbsQE1Hqxekb3bgumqKhb
g3Q/WcfMHDdVuidHlGQ4m0xDRe6xnWyq1zGniHwYqT6pVno0fLUBuTpz1flaxZdpedDpuiXypUoP
xQRhARd0eaB52GpeVPLhu6byQEEAxbmfac9js3srPnlYWkSXN7N+YWtt8yDOgxB8C+i5dlfHHsYV
znfYIoccajClYtRzkyWvHuPMaWCqU3jlGtjrRc0Pa7RNOy8S25ZjGiJQ8xMlzAf/ApBjZpf2Pl9Z
LbxYwW3PXYLwvX0CjcHrC4zNrmhcUI1r7LcW1CJQLf5sE//NpODUfIqD3W6U5/xxvBB3xNhJuLCH
afuC7GA4B7WMTSJa3NA+WpFrmrumZRgdKFxIBF1XF9cCeQfsvA62FdtjVBVuU8Gn5RlPtLKnBiTt
4hqzPzu4JnYdrBz8/enOQhe87kpqXCRVuFIW7CYHEzXtiN4/R167DbWDKtmquL8AYC6a76n6Sf/U
lyrZIYJEdzkyGdwYN5qXYJhYIyjJdvhVTcMvw4d8YdM5SQySzrN6Zy2vuwiKYyYOPFZN95Vp22nC
2P1Tc2Kzd9hPSf6shz1R0784udrl/qrW7p2m6aYQB566rD8Z4DLDdZflz0Lb5gJhx6Z/JOsCN+rw
weA1a7gbBTx/LNG4f+c5Q1uL52YOwhnNl2cUx7B8LGCsLUag8GpgLK57urxMExOkpRCU5ufizKCY
nIwle16ZkNI5n9AAHAeTC+E2W/BD+kW5ZWjrXMzvBIWFtcFnwYyOAocuNDhlr1ewoBEi5ENEsXCa
6leCsplv18WfCJcKvitk6Zz9nyHxLxop7351l4pcle8MRWbxJ2s3FH94ftvG0x/z+Ry9Rmi6vx3n
wLABbHMkPUnTnaln7N49HCWiEKiLu1k54H+Ap2cNn6xzHcLGDMT5oDOUhasNsmLYLMneql2kF5ho
sxXIBhKky5gFCXpCYmS+++KKkBNMkogvrXZaRq8pH1uyRrH2Auig7nmndZL8sndUr2RZRW2gUrii
MAZMAqJp8niBkPGVzmMmMrC98O0n+6g7WeW5T7zlc2HkyZCAmYaNy4HNfe6e8O6ipsiiIHFUfFIB
RYZjIlF1qzNvje8WPaBi4rX3GguaMnXJyRpOU7Wt6qM1J9jHt6ly050tTTUK1xHpW+Krjr+YT4kM
YprlOXqRx4K3HTFOPzg2NVpQIIneZPWxFhsZVBu0etcI0JLtKUtQjtuVsRzl0Rowe2H1R8pzzSte
wvMCAnUkiRszdM411JOoVdksyq0lDpl+WJ3t0r469p7lbhGDoj3Y4y7bYgpzKoJSkQAeJ+WqsVfH
yZXnp0mtzaA85ilV6fzMZEqIF1t6eC4QCtn77rXnsxSenp0MsVU5D+JtV/o5fkWQFcOJE4JFSh8i
UxGb4oY6GPTp/6jWOftoCLZfmIAx7PEQGk7IFgGgYEvyFPW5aLDpbeHShwvUhoj7A0JGny8EcRu6
1ZUtlb0MJKpHp9/c6d2Rf8ufZXzBdGWVAZ21jjMGY3ChBWDH7uT06ZBRXGHfqDx83vf8CGPH0lgA
8pgedCj2jMGCy+qyr00f4teieILP33vV+FD0l/jiaG5LU4uS1yXijyVFJVGrHvcEk5utDArnp1+8
PH3GwuNUPvwi2kkZNCIc22+ZpMJlBIzdUt8RyIgyenlARUFmmrr6CQgCUp6Vy9z7VEWdtufkXrpA
A2Vl+ikB213Ax1vMnmZvAk7dGPXEY6sSY7Qt9O2ENNqoUKdvlhyLcyb29uxqTOvOULadDNGVX/gp
b9oBlc2s4K1ZiZi8CBVSzHFVDnF0TI3fscMzeyjy3WIGoKI67amM/Up7okKn2PXq6DsBCF+7ypyR
93Lhiw4R5IbPnD0d53Lv0wjmDk7vJkZC4Mn+oKo7tUIpt1M4/lDHhg/TCBSTj36PzIYpefeWkn22
8t+DEU+hfcneQvXJ6wcWoT+s+3Lv6EArz/drpYWAx9qh6KQOGOcjb1tRHlRtrwyHdmH73OrpDe7Q
hOOSW9I3S7FGM12RCFAEVnpW4kCv/fnNso/gXLUXPou5RZPmyvTG7LrqIAXe35DW+9H4BQtGZ3Xh
xySmGFg7GitnE+kvVbYP6W+1AVuuCH1ObE7vabxpSpBED0ZBuYnIJeAtgbhHz09BU/FXtF5rsAL8
GCV4yEb6gDacBgp0wnXbm3sTFxR5P/IBOURHI8e4aZ37RcsPqKmY3fybM1d1gOdR1yNuAkC40eh/
Afs65S90YdidWDcctKwQKgRN+9Ytxy2nc7Q81OJKFbsprGclOpn8L3oRQw4xZKfhOhnerGj/1dpc
Nt3xEk8zwCLOLrrccXbJK8LXLpZ9qglg+lCjZywSMGit5mbUgdY9x/zl2WXVb8I8R7Qb2LzonOIt
OtjWkXYM5dq31jxgx7KcM+UVtQkcYw5oa8LA6yXjBe+R/TdiJ27+CnZUbT881IHxQXmCe0UboTFg
ZT6EhxbHu3lK16Pe7yL9oeTyKPaGciaBvaWpWR8r4xAbhs+tsqalFZ2IHiFBFUFdqj0rtUdjs6l8
nhFzeSOSQe8Pi+IXVjCDpc+5j3Frc1cTNYCLoYIptI4P+p8lVIvLkA2vYO6LqooOHApDPy4+4t4v
+WOcJ+MmQ96FT/wTvRZ0DDwImvZqOg+YiNE38xwTVN7iXLgb+IdyW2Q70hSTV4MwZ4PLBbs0XK53
Klv+FC+muHJCQ4jVVC+HA50x1Ng4Cs2s+/ddw3zgJxAHnMWrQQ/2NGLB9njc2m+KzllbfptkqKkg
ja+SNYPWjNLRoW2W0xNfOxVcTws0DMKIcVHhndBwAoqRv2BC5Rm3u2vyuSDSRPzXXMP9cIUWlwCC
fI3f+WWIpInNHjfWJwNqKkE1Iydis9zUVxrPB4T59Og4E9Pw0pwBaCKUwLTnznQ/TZhzXu4tt4Jx
C1vtmZKRS0a1rev0foDMWH2qo9IyGJAzN8Grxh6yaqg/MieIkPtIACjVAO+wghtpVAAtUUMk3V7H
ydD7Qw/pNm9h4Ci2zycWA+UZnCfMSR58NgIFu/yhzGu2+0eRdvuoYMTMBZH0RfrC3R2iYUFoM27U
XwC0NCwyaOY31gPsz/pdn57DdY8mhC/PMfzrPAfaT/5eOhtkmeLhDk54XbTDmgUUT6WNgcoFgcY9
jh2jUHwKfK7hRO+M72lyTf+ENhA57C/gFojfuj+ZCoGpw4ZPBFyJZQTmHQYJ6WdgLaLtrMQebRpq
ad1hrwGE4HUNgFKiTB+c59W+vySb1AfhLfXjFCFAgeuroRFKx2c5vlX0G5HQ7qT4HTJnK4wEIz22
s+FGvmrwquvfzkxYH2qN6AzbCmmBtkMhuom1I8iwybjYy3VNtjFexbX70zKeUB9SnihyE8OLQiMF
fYMdu0b5a8PKrOleNb1yQP3pltzZUonc0GSWgRpr76nzsBlQFXTKeGrs9kwSHwGfkFBkhATQbWx/
mP/AGaGYq1y5aF+DcyYB+KVZxyNpU5sQfapyafNTQ6GB8o1ClSiQJ3WMn0iCdicIHc/JmdRJt7cz
gHzryxyChCPi3lyPToJkqBrhmqanqEkvWmtvRnM4mXN71cE8D+meDESu0aj6oJvR2ihoXXLxD0g3
J/iV72e+qlDbESV5jpT9HpPI1MHZROiR+g0VpVnS1mkz0pz1GTmYKobfUOtIOpmvvQMMJ2/Ca1IU
JDbQCTNNBUDSnz4PS4ocB0FKRLFN2d1azBeYdhAqEkJ4Ssty2PT5aALuQ99uMYeNlOKhXkn9bAwq
GvJ40T+lot5is/8VtS4DB3uK9YPqE/WKAPM1JlybiMiVyUwwEGER7UCkLe7UNL71C8qkRUMjVi4f
MPoBWpISnULkWtl4kBax4zQknTCaYS+kihX1vqF/SZv/Xv5YBUE4yCYJWE1qsQMeofDcj2vA2Mmn
wWceV4tWpb5kaIKXmhlP8heUOpummd6wC5gwHGPOEpF4BKQ8WyJ6jJTfNm1uMkXfqB/Lenjoh3dT
Lx6HAUNVtequoDOpjo3YDo581MBRnA2hkh/OOoviEkR4Br7DWFOdKw/T1r50DnVh0VwMNcbL1oDw
OuT6mUi2+QaspJrd0bgjPtN7LubYO74cEV8DLk/dwqEWhurR2DMkmOx7KgD3WXwSDMmG3xiB6d2e
0sWoYwGOMdC1aY902S0n4J70Voi3zQSmw8x2ayP/ZnGtIwZCejTkEfPSCaseTuBRQ6SUoTR0qxz3
xJrbt7Smg0qILHQiSiRDUsFqTmvAME+2keGprXOVZNszRAAlbxX7kfgIqq4Ym0yH8J3hEffEZeGm
1RZU4+NhEOmbJklxWRS12KRFPaHcYmwgCsiX4KpezLszVx9Mg+lSe15JUNHN76JH1QTzTXf9NktP
xIo6JMhQLTtoUOjRTVDv9A8tM//mJRkyLW13hjb1B+mxHCEI8ZntViwvMeyaenzSDeCnQ2jQzGXo
qtwhLPd6TRdfJoCKIjUARSz/xN5aaJ+xHWop/WzipYnXGdLwMNKrJnMiyOPsFZH2LQGzO9kGdptF
YmCaV+K9yDbzFlSYTeXQ7au6V5t0TbeqODFoltZ9ER8aq+M8V3icJ/t1srktOC3LrBnMP5Md70Nd
/VITqgmAyw2cgn3WT1yDyClbGfAEZa6sXgyqZCMt7RY9WsATN+WcUWvgogoFHdsYaBH2KPVom0oB
QGOtg7CfX8wspDdcLD95m6ccptkhtaUIMk0uHgjMH5LMy0DODbEZXRyM41IHbZVTEwz0CEqbeAWG
9rdwIlyj10JuMto7gSK2pzKACTTpL/18KoZe4HXOy2Ca5pN5f+9ybj/WAvxnm3IWVx2XD465bCxw
DZnPMzjZyOGwr3ALiSlNvKFvPBFLcQaH9gtlF1ldlnMyM1W2phIJnZwZK/BhkczNgYE4gQ3FQpKO
a7/46JSbIEeBTe4XquVeQ18MrrspXCAMMHFGbmBRDlFoTLfdEsGToExu04tRCOzGxP9ojM59o6t4
xjDAA6Csg3waH+18ucwjTaZM0ujl4E5yae/0Jy3JXwk6v+S5E+N0oUUTLryksYVI4aR7K8LO3GvL
F3L67YQHinemns0xopWyZGfZzb+G5OTAyo23vbuaa3psJfg33OxNUCrFu5XQKGCkHy7WK3QbI0El
kc2U+nXGThLfmRUZlmGdVbixxrzwYkG3WErICMNjmCMyjeN7H0gmwC2pkIplARutPCpN8R6mM/6u
NYYQWVFZOw/EXoXUY12L55dHyGphZkx5cirtjP4O9nHAqAM8DgKni5rCIm43SN3wd2d1QJg7tY8Z
v4MBZdfW8FirdXtbl2rbq/ZGnbNnRV9Iqk5o7OpDxmo3bXbVfHXThjNQWNMFnxvt2Kl8BZVdH6Kl
fO2qirYgbZrBgKQbc7gZ5N5NC40jiNFn22KgoWskkBkVnXcz9dUGa6Bol96DtvOsOMpHT/EquHWH
lAR4ew9ZY0OMyIxX4iUvk679ifvh05TFIcX6Yc7UQwUh8brp6raRnu55aZP+1pp0gFviU5UGpJ49
2+n2znUFGOnVc/mB1wzTH5eFKe0e25IOVdaQHFfXtzgzfz5ttQQjuzCl0v6UMYwQJ4O5lNbZ25xx
5cf95pWjkZO9QTceuBsiYC7bFhFjyNLNHajnRXc8rYFgiQoqUcv8NCX9O0fICp+5+ipG5xaJRjkM
qCX7MOf7RE0M+IIlozJtNszIZvge77EA2ZDpQNQ6Y3mq9ET6zvIxCFn5pk4T1zTb3TAVoD1sXK6r
4umVlu1ny/kq+xyaHztZAhG5mkjxDqeenXvkDp0+M4d8mpboW2YRXpGc/l4jaOxOd6ZvL61Nqa/f
RTzirqhar4jzYU8Cx2urZXi8xpBukIFBCeTbucbMSCzgJePAuNtLmRKunAGLbWL0qr/nKdy3FcIn
0dDHKqLxLItu2JYsH8OI273EwNEmbfOolf3jKkgOFvylpi6UbQQBCUkEZCqmfVG3kOpWabuEe1LR
2lw+Voiig5x3JPtAHC5im8hc1C6sr8WANx+q3OStj7BUgO/r276t36Jo/YukQjBgYWCBrspG+b80
WeM2WPbd9R7rpqH8yXumHk3+jHqGFkmGoAkb+2cxGwaG0Ym23hK0Jsk5ds91g6H7KVflz2SCuat5
J4S/SMaBKjZcXI8mWloJxKWP9XRXmKHwLHt+cSLGUn0tvqZYizcwLz8bxEV+V9Go7pbJt1cgpF1H
L7crQkbo7G5zmFh+XS4j45PyFRahvhNm+2I0YxTMSnUGTcM52XyrZTb6HPOTi2bwzWiNY5xajEq0
FKKo1g/HAmdfw5G2M8tW2UxTCUoByeC9XmNuAxA0XbF23/GJjRLeBvtINPdvGOXXtZlPsrURnYAF
cXGmktrSHTUJkj9bh/ugt1/dMZZbg05zzuBFN6OPvPwpLASyc7GPmlvcVfFeaZrZF3mNMlB5lRk9
SxVXBUctxzaqXOTPwrK3RBWYLii4dKD1F827yoHZhKUuxc06oSspGc6hk462+ZcxWIU3JeUuShIF
XE7nCVX/tLn3CkVLwH2wdvXsrpOK7IkRyhREU1mjIn53tAZA2Rz91HcMqBXpKgNEY4BiZOwUhUvN
iajayFszqiW9dx5De3iUTqQxC3k3llzzGYxyszTCN7u2zk2v0q9IyZtwbnZJu7Xt+y/zyRkGbjJJ
97rGJibe5WLLhR6pAHUxC2bmahqk6043TZ7Iuf8Dcp1XEUIGShn/dY027qTZ+EtNv0lvb4DeTqSa
/skSeZkskoy64adRen+CtZyXx76kG9sYdEoic3zthwpIJCaWOWredZtqcs1E7+bWe22O6HkYmoIX
h7nJDX2OcUOYI0e3kkbQqzBeRAYWdlKdLFfycXUsvbQlWbE3oM2XAxR8JNJUwinrHaZYHf+Z1ncN
IILfhYi96uw1Lo+VKCAjqAz4pMn8v1c7il5935j3I75Sc5yHYHPRU7o9KBd3pHLNyg57doRzSFnX
l7WdwaY6OJxrLs8pLmfgJ76ZiIEhbY3eGjg48Rp4KbNlqw7687CM22LFntUBs+SDb56XubvVhTzE
gitbbzAsKkQXkMSh43sANq36hlK/AQxwBdIqHghiCLVowf2vWvsaY7OpMlxpG/vYNHnIoIWU7opm
UE3mtjtNXCacBLLZrG91MpzGNE3PEEQ5q+LWLxTGMKa+HEZlaE/2hMlfSiX0VsNCuo9Apudk8Lp2
/u4bGW6RAZfMnRymNEXdHc07zg1tE4ES0K2toisPocTKXgqSGtr8cx1rx9Ox0mVKuFet0QxUraSZ
XrQt2jw+axyHytaIzfa4zEoXrG14wrjbXMDkcK3QgaHYZjwcYT1EFfezOT2qcwO9RMpj1pdXo1r3
ptLVvrE0rqpM5c6a8vs9/KHTwN/x8j4RHtYuGtZ5Fw+QOvRJ6d3OqogSRuBZTpk84fyiA5xlj8aQ
lg8TXTrbKc5ZonYHp0wQZFkTPZXK3EKBOylNHB2agVGbbX2TcB0B+W2nXbrYR03jFhKbTrozCTmh
UbECPANmOEcU3DFbOnFiwDmLuduNeuO40WxgmhxotAliQa6kg3GGx4l6QJI25LeoHrzImAmZTMw1
31n2CLAujXfgNjkwa+MKmWHaITvGdzHq2KhL5UGPFiewHdoSecL9B/cuoADV3Kk6us5KIJtK1yxH
Tiz8ypGXUGfCzyB8K7NpudT357thW2or3ITs143fjZSKaphy2RL69p9/RTk7bWAmjCO5POpBkZ0U
3VhpvxLCnt5hml1Xztu80z6mGiZ73TW/fUhcXUktG00cS6lZjIFWw0ckohciwcocC255wqpksxLW
HRPDTzLRQU2mtv6odgAsivmQEeO1L2W7Z69sjtbgeNEAKK4EBkkcVE2pk8tsZ432ZxPCex7nNAwS
wErNFHVuld4DLTXZczJP40mKcRdZJfcTpaAjCKMWZbagKdNXe33MPu2C9m2m4S1VSSJQyT5R7lSy
qgrPkbkyisygHIkqRYUBwt8AboUlPd4Tn5nvq/t9bLxLcJceskXYfCh3IOICZAV94kI9IkJM5xPW
3Aku49066SUdrEWzLktfWWwEvHDHvHJmjGYlhnwxaR+QrAcR3+g/uwHfyBRurUGxPi2ddgQhhp86
coSiRTOGG3262Bh9jnWEDzuizzdqmXEc8w7FGmivoKK9lBcLU2SHolTS4h35Dbu8A/U7rTb/X6K/
LLM6PiflvEOnT9WKKZ+l0/xKrEFtJ38FivSd0e/UAnqznvZfluK8OQV9wlzYgFIN/WVs9O8JGW02
QVcyVHk0Z0LSOL+QVScHPkT0BU1lbxp7emlL2NcIsC4DIgE1IoRU9tN72yylL2QCwdSQcL1geGfU
KmiNqk3XZqcxzJaNNjPOIyfx17JxtuOFz+g3UjhVQ/Ubh1wRFza9IOr2RqK8GZ0B2RwlIaAV2197
Xm+DAdkNBfr/0Rl2fUtIBJ55ndrf1a3q4FjUxG1GQwzjG1gx41DjzNzmU9TsEkr32JLALHnB4bpO
l9RAnyRl+93F/DcYR/Q50pkCPy5jrDYYMIWmll5XGoHMmGmrtECiThwchU5zNN2tkaE8ckFuN6t+
lEayBE5RwCx1mJCkMxatUMMlLDp4YnJlyiuSnhE6UuEeQuLK1NpyqvFiRzMjFAarrcGj5ZAXXJYh
j6OZv3VhviO+OlUHwCEY4bxcYUJAksHjqqA8g1b6ZtGroNSydjbWOy3m5LaYi4V9F+4S69NU7x9a
VUMJi8KTWgx/rUTN9zAvGyx+SrhwWQm7izOFy4XgI6D4oYp3StI3XfJE8S2ahwhXCIipqNNo9tuI
X8JsOOUNqZsDsBcHxSSA4WbXKPU+snszMBTJ04f0LCPRt+yseN/T2pOMB1d7aHbmPfGgUfPVtwpb
EO1tw7zieuIjNQvMiGyfZDLoYIBF8HsS5Rkb5pvQmtdDGf0duqh45TDbaoRbbGRp3bWHKoGQ3FNF
TsxhHjOPlGBey9TimZXT06jNL2WyRk+OPT7xq1EJayJigNe9ce5HLwNd8lByySCN3InCLX4BSBP3
BJp8ZjZqx/PKLEMlv0MN823dsUn0arJvlxH2bhVgQygfZU36dobAU5HDu4PhleF6RCCNwRSvCZWR
yMHubYrpl2eIHLnG1Ya3pn3rpxP9grCFpiNrJHAYB6gNMQ8zTCB6APCRhoRkJOYgkZBJsKl9xgOP
qTrW4SbXDUDVkHNXssk1VfcbQTFpVw5KAm1LwIGFXIRTIiQ1vDBbHowEk/gop2sKuX1TSvVaN1zU
+2Q+KnUHqB1BXZnPHVEdkK2wC+260CQ5fiE7piqurQwN2o+IV81lfpOFtmwZHag3MgOtO9ciQZHY
rltLhzWzMgWAUYrdQ7nnWBdrt89tpgqxg+kF/XcY/L8hjHqkX16W+u9//sd3NZRIPq9QE6t/T/9V
/9dIvu0A/uTf8/juP/D3s+v/8z8UsvVMzTZVAvk0TcfLhePqv/1giqX9Q5eOYTv8Y9nY/fipfyXy
2f8wVMPRVNWWJonBhsNP/SuTT/uHJqle72F9EugF9rD/UyafKf9HXrClwX9RpdB1OsiWaqv/w3WI
abSUIhpiyC/WlYGHX6WFALBufFUTp2ws8mFX9BbPe6u7VqjpOwcCRYEmdkK37dMo4jBpYbpq5dYu
xMD65NcwVK9X5c1G5cEBoSa/TduE6E+Kgt/RnRRL7CPVYP5vFN/LKi6lPtHwIc/P0apf04AgHBZr
5Db9dIgYSeT3sFZnRpVZr0esHiNSGlrV8bBtQahsJtutBYdamlKGYs53mh9snVe6hWQJdAxSV2V4
XiY6w4ABOKE66bX29CnwIaQ57jTix4+6MADtIx2hGUuVUOHoKnQ+AKvuajfR+tvQY/+o2y4gehS5
gTgzhiQGFWeFOC33HoBZMuimGzH297wxNN93k3Fh2Oz/FgLqHtxrbbdjUDaHDIG1D8BD47JnX1LR
4M0QUx8IndT4lcOuSnVM/FP+K0kl5do0bxT8EKhIKBK7/maY8k/TsoENsn9bl/WxTRhK4h35sHP5
ETn5o92JS+4AOS51KIo8+t8g82JfyUuOMFS5jFeKCba0DYTT09PqY+75c7kKWD/qwbno1vii1+0f
uoFeCo1bSxDoNVUz79awOCfwndxeEX9lsjx3+S5Tqz91wrg5XQhXiKdiZ8eAmaMJEkfMbFfrUPbI
+ry2ykIeiRgQP5r+xMh345Qy2ZHFitG1vvGkwM5SHZDeufOHiRJfR4hNGwsKZe2SeiktIFpfyhGu
3N1U+AslBw0/XoZC6U9N0sAF6DlNhq8sqXDbG124SUr0t8UMPQG2dtqjGtJp46WauqWP0dDr6F+1
8t4cD/uXwiaoUCtRt9fonuMuPykTVB9GNpCBuHnICn6oLPMtOJ70ONYvXDSZhITN7DEhgZnOBLzr
sEIsZnFa627SD2E3aCwqeBbVnQ1aJ8b8ktlBO74kI/qURhDKXST7ET84kjBt5yzRfFjG9I9ZOg20
Esaq7R3moay5Nw/4D0B1ZrRP8sbNJnRADnDyRstpw0xwloRx1/1j6K4gKuxKh4PXHD6b7E32kRoM
4fog1wUnyfDT01I/Tkwd4MbE3NCYDKzSScA8oApo8F08Ko7p1VO6kDaj4dBLzec45pLfqlPmmQZd
wcGt5loJsqWn72YIQM/ItCGcHWAlQt5OM5RcPdkVS5xQW1O2mp0m3aBfOvWYRCghiRNRlawN8NJi
48IHiG0uXzcMAmh6pA06qSX3DeymDoMiH36gRgeSuACBA1vtaD+OkA3o85KOouc8pVFsKNulQHvf
IYp27OlH68oep2FDLBz9FVvAZhMRZPy5xarUkbvkx4lEzC8OWtCJvrjka+6bUwhQliYBT2d3yfS7
pIluhTd08BKSmha8pvCILqq5FSwYUHoEKDn4SypMRmF1jwxEz1OZMFvSsN6FxUM6Al5paB9swPbb
iGxLXx+iFMqq4PWuVlBKExCoTbM+ARYDJ75j/IRIMGqL0teq6sTXpvmhIZKDba+ffG05HYL8CrUQ
H9lkLBjGSZtM8CWRlEBZzX7ZmNd8XcZTsRovba0y2pbOvueSRsQIu9I0xKh5ofREuXPgGpLtU+Ns
9ProrcgqcLeo3bbjKZtXxe/78R7dXR61ZE7dngCZxWboAHv2SKIedkP2R6fbGXYSY3HEkmYP/Rd1
9mNSiIXRAEMVA3gw9woKzVBYp0It7i8XkuzARg7zhn63cHZqljxGU1vuFkNi6WyZ8RVpgYtsJFKT
HlWucLEwc4SSAuZAx2oZwWKELPatYn9lGZXtoIijkyLjGPTpZK3FCcgszdWKu8Is7f8i6zyWW0ei
JPpFiIA3W3pSFEl5s0E8OXgPVBXq6+egJ2I2s+no5yUSrLom8+RFs2Ko53YNZBQZa3FvShxeyobJ
I4OYNZwLuK+eyBfw82ovWgLbsgJg+8hsAg8Ly1cBJ+sU9M4TzN8CPFCIx5Hh0saiNpUjBsYwSXfe
kxXpR533E7j2CM355B0Y0SIgGIDSqGh2t43RIRhkcESvzOnB6KBA1p+OjA3G2Xs3Oe49qHPIjdCR
iFqTGh2Uf43PAKIqzFs9WkvwgGDS6rUapEz3ot5cnwWVxh1DdxBfp9m4VUAfReKfzC6io89Gakf/
Iy/7J/aD8UlPP46q0eD4tDqO8N5ClGlaNvbealxcCQShLfE6AWE5OeKMWGZfkCprnEAeFWfbEp4i
UW0y6zg4WHK3ZYuA3RvMY0dYBJcjIz//5nE8v9ulsS89tnG2f4n9hmos+oe5GvNG2ybcSOCWGqBb
pE1tKq3kCo7Iw5A8GVl/l1g6pxIQJ8uBZMjZcTQHKHF2ugtmlrbGCGQ7jFFlmsI/EODyGCQqRxsh
J1aMtALzJJJjnA43Y24YqgDwwuAIoMLxlowTBiCjm6GNZy26mpP42Hb4Sqnj2YQLFit1Sg1OGsw+
roatDyPYIAS0YVG86SFXDHDaKoHvW1yGblFiK75e09pjdDpl7M+3lkQq4k7HItLVxrPZ6nm4gXV7
rtU18QnvMDeWdoj2KgH75pV+zIPBxCtYf9qyR0lu7+ssefaR0JtiPA/CvMUJRJSCIdYWda7bI1ES
/R0tx6VDcFy70YOtvDMikgdVs9vP680EuhJFgsAObz4Bc35WqHZVxDpPkEK7KD4irujJLc/W3D83
3lQt68pj3k0PVoVGdipvJljcxDDmIw3VIdKQTeyWJzdupuPkDc+dBJnRvkfSfgjIXe6hzegSin+M
KoPovBc7dy6EoLwEvf8hs+bX8DkKmjh6j5ENlspsnxJ013mFiLYJm2/DqcnZ+e2kcjfgyA55R0/f
MlQUXCh5xLQhKCYQqlPlUh5YTKoZQtPPETNXB4e4aX6ZkxBsa8GljKyR6AZ6wYhg1s2oiI6YhPfo
Qx1QaqF9uQm/E/Uwa8g+Qa1QTgM5zmq4Q5zpBPXVhDEIJgh9S8vfiQNqroy9rcKTgdjfZQRtJN2R
TKezk6LpS81hm3fszwKBinyYmcuU+VInIsiNI7Y3TrcOI18ik5yuTZf/ZAr9CHl69crjWV9FEWtq
JyQAFxAqHvB0T3qUD4t4ciN24Dsf+VXhjC9WHYCjjF+Pfuq09y4OTlL+qOFnfS9z87dBopLI4a6L
pztI2xyQ9belgCjmNR7ZLIQY0k3L/LgEhmLTlev46L4opOU28MA6wdSrAxcHvXcH2T7A9TMcx5ra
JnJT+zw5rJxLMkvasvju8IGbGQ9QURMANs/DIxkXFzl8zhYjJHv4tlN5XwGGs3r1Xnr3xCWl2K6L
W0Tcg2nFj6z+gJE3OUZnlqjMPAmJrgMKHgcwWSRe2SSDxQXWlEl9L4zgKwzDjRosHEYVgsxhCv7Q
S1dh+ihSgnIi/R4l/vioev9O8zxzNo/U1DFKBbULhvx3Ljg9sueqDqdt4mFxKcLqwG+iH2fwCJYB
j0uObdPM2dJHLHfpF4lXq1DQtpHL/YIbusCATBJTfIRxSJ4DUTMGwb8ko/QhiFeL5N/afBcSlwIF
5YObuP+WR6yY9RcBsFtbOf1KVuTuaeJpk2SeqOTmk2FnNzupvxs/3rfJsKvtBeFqoxdtnFBv4xgL
Kh/XG3w0kFn2C88ivk5IAhoPpu8xpnbPvQFONLVqOGPjhWwxhySW/rcPocvapLMxvhSNp7ZZ0mDZ
fqyFiejN/AwNrmWngejma4eOYSLLGjOHlzbvBvuoconeluy0Yj2TV7QKvODHmgtkSnQaqyib7wOs
D6Vdn8pGv8B2I0YJjBXxIByMZKUB5SGXuwy+0txUG3ZDr+yCr80sGgRR7kZ0eK661uVjWCd7nxy6
xKn+kTuxR5eLh1Zlny2UT6Ss5MvYiPDiGjxA11uPcU3+OVsBgmD2rsc6ssXoBtmAjer8LokSpPCj
2Kl5pQsVfzDtIbBIHniX7thUYa+Rs78l4ciybsJvv1uchkssDcMhimGVZZ8ujwakNwvlsYPTYZrW
cnboPbxxh+IiZfbSO9G3Jf45pb5XzRSsvEnfj8t2qy3s95aXYh5N/8u7ZN1niARoRkfCl55fina6
eEqY6M0T8k2sfduYYtMOrB5JtjawtOFbieZfWYCzC6abR7TQMWmtx8obf5vMaPbkhBHniVA9Kry/
FJUm5aqpwcnKQVJHG+AEMXxvogZyfwJrc6sNllcLuwil2ZrloL/VyVRsy04/sqnnGkyM9C0f4gff
dlK4ln59rFCOrDuJHhRAwUvR25upByPmV4x/cW92J697irRfbeFKUNUiKc3vAo/4jtHVJ5QpEd7i
mhzGCiNGnBGXQJFp5GoEeRv9yLR5ren4HhA50KcaJLo4gEbWyOUXqMxOuCHk3BymdZ3N+S7uerx0
ANYaIqNMWbl7jOkVuu5Jn5EePSUCR5sXB1SkDZ4VWv29CT165zj1rrJN6+2YyTY6zYFLldUilKmR
TKeiONRtdZnTGjdw4xKqFyevaUGRZjnYYLykq5nsBW/pQJxUkdd72BfA4Fvsy01P5WJK9q5TVxMF
k7qnXM4X1MryEoyElZumjU4KZHIhbyUrth3TKL0pXf1R5PO+zeYUYWmoNlTjxCvaKXZ76BIJwZqP
cZpfO1Nl74NROYcJKz9CUH5n0wSf6OkAwPnyTcFVpZ9wwk2LIgEszD4MIOlWSpNFCByBOM2cDXmY
+yw6m+mUDM6EVR0JhzsGuL3Rnm2taXQ4Wng/JcU7X4XuT//dyL0/NWy/6jfyNhx4+Ina98p6Swqb
dBeg/o9tcimCrEefYUMDE17HSyv9u1yZ3H5+IQ8xx1DvMG9orRpbWGsc4nL6AnTQnbsEpMJ/b/Y8
ECCYTQCgfe5SUdj5zrE5a2GMXGKNFsrJy49ect1Le9d0bo7bkFWxk0AolOgseCtSn0jTX64fzrom
2BYRkwq7wk4sOEJc38WzllnnZXIzktJ+HCbNhdajAGenvdW1VqtMTmrPIVvvLLvBEYFJtRsyqixv
gl7jtY8pMBKUJdrfFw2rQoOb/dGbd1NOotpU9BDZlijgLBn+/CITyFyiN2iNag1c3zglkXNoMlDG
EumTgB6OYq9lntHmYuuErG5S1RKMFL44PZoxiscl6WCfeA7wGovuzjb9fOdHxVsl0keet3VvzQ+V
UWznnEfYHxcMHoz2u2asT2HhOscxACE6ovdjNWBAriNu6YJmh0U2U6m9CV3VzH/pSOytnafHlhIv
Z0r/6cVwk2bLq8GeNGQvRM3e9/voBOyHergUa2PEVk9EJcBv5upF1qKSzoXe9JM6GfGQbojewbfu
5uG2zmISl7JpOJfG1XCnG0gPegAy9ULrZjR9fojbcdr0xAqzONcpOPTlz0c50XN84szWB/MoueMV
pp68b49zPIZHRWuCj26UbyNKl7JbDPz4y8aadf084rPKwBg77L5OAd2TP2HFjiuG5lCB/s2kf9x7
g37S0vtstekddf7jtaRoTF7LJnqGwuOobIv/ee84PomVJYvkgGahlib6P4RXa5AybH894CNwgdnu
UnlvGoXj2BiwvKe21xxa1G8bw6jkLiofunHRYRAGaQDLfIid+KRi/HpjOjHtKIlImC0STw2LdWzb
VPCntPxFcEBDKYDCgJZf9bJtj7lBrCkqHOidzBnZnXJLUWTyLTu8JKY8j86mnIJbmallHjWTMoPE
qhuCn5w7dmMUjd73gjYOrtWmLTj/YgGV0STZdp03YjfJtrnxOItGIZSYveBepSXGQetg2qW+1h6o
qaa8zAqEjF+V/ib/MDSak6op0m00DdfMzb/y2hQvEW5JUizTB+ES9EtpugWDOrzryQBSy7WGR3z8
mCZvfg5n9DT1OMw7M+B1ticrO6bk9q1lFo87M+rEGgz9a94J7LV6uGs9GkD4QWVfbxOgwODTK2px
n4DWJMr/Vdy4vaCUj4Ev71o4KrENTcAYWatZCaL5Ssm/hGPv2dyiJ8QbZk73iIHh6XojJEFtTw9C
P3lD4gEhwylQaBu7fNNd0tAYLjHvioUO0nDAZ9OcJG35CXOjOJPjFzzKvK1QfjRsFRmxPLokSq2I
piwOgoJwHbpt+JGp5MbTS+qArCjW5vgnNJhq5m85Qqefsarup94u392mxlTtKvdYDiExpnMEmwTh
Druj7quoCa1GD39rY+OioNleRR8fiyKont1ECaz0/mvaE09XtCP4IC7qNc37B1CegdxDDcoRjH0Z
mmdHziZxJLmHBSmFhxnMuGYTMR27LHde/vthPKX03D4ZvjIxw9cewcVqqproPvWq8FXV7bY1ESX3
tj2SAJ4DSQppM0K46ddo9EhgDIrxMytr1H7dW1rBac0EeruuMgDQJnO4dyqPnL22ys6Rqh4zQW+V
6la8QeKW+7qBqVt02W/e1NhzjnNmih9YmpiOy5DE1SkBvkK1srJMdszOkmGnMkYyUIgI7eZhJsK9
eXfGqVjbbT4+22XN3Un+6jJjcG9e+S7noP2YIxEeDBO20n8/nOJ0I8f5H2NxtDFmimOb6eEtCeqR
a56ZZ08dDefNx5I9MNI8LTvfZcPzFji5eUwEWR1FWL/0kIbvDRK/zt2knl3hqcdeogN34K7AhqGF
NbGTlmwswKC0A05LhP5jy2d5xu5Y+d0jbSrw/cSvLgzu36gZbdKp+mLnCW19zgLvthm/BkizMGOE
Mao5N92WvWOeuXjeOe5DvIdZf8/wsiclRIzgUYpha7O8xHBhJHft8h+BamMCH3ICZJvwbTnTqaiF
PuEHbyWOtEhinZO5uMFOIUa3yoj+9Ix/KIjTF2D96X4uQn3syyYhDaHAUSf76lu1uIPOekBrQp12
TlRMDgH/o/7fz/zf70FbM35YQfgnE1JihuJLZC12kTIsLkQZ5Gfi48ttVZT9FptRs0tqqq6gz+ub
kymKN+W7xw4x7EXHRrbVb+Zcq3t8PkQKZZBHqHPFv7YRX0XeeI8EKq2qhkyuNrOth7DneLb6Lv2X
kryjWz38USgfyUn1Uajw0bXrRD1kTijZhbvtQbBvjlrbOdtVTWZPVrQPqdkvD02oXrtyYoRV+XwN
lh+i50nnow9YeiNMO3sHGsfYGsn/nTem86ZLJDJ3JpdiUu4DW8rutWlfAKCmL24/nO3IJjV5iTCj
MtT/tO+/F203PSWSCHBmoIsOiSEwwYHhMHWfNh3bDkH55yjYHzkweT5IFnXVEBD91QiOIXwJ//1w
Ss1jg/ChjNV4qclof45S1IakWeEs6Gvn2S2R0LeRulWdYe4s1SdPcGxZOyN/+IJN/QZKCfV7kSga
F+k/uRXg2yLyXw1C2C5aYLGjkNebJM3VdkgZ7zpTxJawrVOa74jtXAmzKCS9ucpQEjNU7kKYv7Gv
seISrT6Yxrup23sN8IUE0sBDSF6W3FIAE02juKu5uNY6yA2A7xOMAAGblVSvDV6kmBWJC8sVn4Jk
VbfnDsu3pc5+UaaQ+8OvJIZ9GnHHuRMiKtZeitCqfYKLW2RmeyCE4wRuXa+1yI+uxLmYWw4CMLtB
aSrI2fC6mUB21KiEVqp7Db5qG6choGCGtI3GcGvTyE8F4d+OV13tJiVGZsaNq7wI8AypZtXPNGrs
eCIJETnMzKZ4jIJ5nwmcBrLJjgYFbxGAXKcWv7dljX61u5sYGVkJHyNgkjhsETVXfj5ckYoXlPSl
w8SINpy0dH3sQutCPohNlZoxOG/gQ1pec6OGAHcygKjPq8lZ6gG2XqiKxwShTTW9JTplRThZGvcD
YG1hQYCIvNq7AnxGuCWsw1hQsfQGZlKDqWrpOgk4l7LfC2Zc5p1hF83G4tomXG5A1a2e9KM9hD+M
wAWATWwLVL4PtkbMiWzTsfmg8BPk+vnNqpUp+y0T2GQe+OdImEivK6YJFrQa1IdIHABLrSit6FTM
X6/on6YQLpc0hqsVJCefJmpVD+diqFBDk7WATqd7HzKrXpfD/GoNkUTxPWA2CVDWurs0hCmj0v5B
pnRGTJiWSQlVEXcre4nsXxIhCKGs4e+x0vtpotjth/6PDu3vv6BHIsEQdVXHQHm3pAGJxorY3rb5
wQKOc+5QItoNjYijo2+TZTpv3HtOUtCyX1iLmVeN9Fum0uknS+T4ThbVhxwxlgxz+BsAsFBFu/Gy
Cun89JX4dr2bUzZhRtqdTUxQ0bFNjkHCbCsIvw3JjKy2x2tgwkIyadFRKnbrNPdupfPgRDJCgroI
uC5OwvGukkYdcAu9oXF6R1N5nlTyJRuMSRawOLOcC/JXGaF50bfMF/wIcl2yrSizBCF2YVDsiM8C
rRoGy/6cXphdOzQHPFMjm3KmAkdvMH4JO1lyilETlai/M4KD8Hlhw5Pz9JnG6b3yYXKHyY8zWUw0
Mob58ts3ITL4hEhTirFeE3p65s3cKmSPpEzDSQ0xReSwILrIY3g6AxSb8LoIB2ef0iT5KmAkblxs
7TiGY4Lv2srpiBHzrDoORmicgqhJlALDsIA0TXQN8aqSxXcfpN8VIL8NUSBX5LFY7jOgsNNIVxVy
Nvcc/+tmcM9kKQSbwadfcQh03DM0Qec/0Osx8ZoaylAGNawVmwYmGM0U/px0jV3p0SINT5h8hJok
yU+Fb+AqCJDDja271D8kljNjWvdYy7ye8dLoq2jbJ8xLihDaiQ9Yz24YYGKVOMiYhM+cr7UTt6pn
9KYzqqEetKtPPAfLT5shNUMSs+Zf8W3qC5EA3EpSajHtwm6RMBy6bPTXg+DTH49owHOY4VneXduZ
eOx4xBO7mL8Ni1yUSj6mKYivzoeKkcPlPNSD+l347hNIobw05dYunA+HUCdCVJBriukZsO+777Vf
uRD+zrWiNaqYq4/djSrDvYgwRcBJ2UJ5uSJfEYMaemDGStDBkyrDhGk/YYs4BLnzU4ONcklCQos5
5/uZ6HHlONQ63CmUo+GnLS5Jzjvbd0voTnFMPPcn7MeCA3UZDwkc3rqlmwLHQGNGLNVI785GoQCs
gArhC2cC+o8UPx5zeEvfse86V6InQ7mPv+chuLm10dxBga19VezzS0myhvbaa2gv8lNzhwd5Y0EU
YxjOG8FGZZ/rT6kaQgyJz218eiePQJ6+Qc9tFCBeXLFy60WolVTYSPDqsOYLCFFL3Lssyxk1z8Zb
xj6KUFf1jMht7ZBKP0pCafSETq8Bh0vYMqTLgoAEu2VHRS4xUkZG1km9S9uBMLPC+vRt456feKr5
4O1oa6Kdnsn2tuFeTuoaTzLZNI13NhoGHU0HuqDO4Qsp1PFm1c1rBX9DhZexwsYg+rxgvoYdCnTr
4uVIV043viZoqPuM2A5sNzjoHckdYYNXqryUPA8v+xmXjfokeg97CnmYOcuNKksJIUslX6ydkwKM
pmmTeQFYGBb1bDCRppIuCfzX5fRmpLfuBPA3ol6e4gR7wnLnxfaj7RpvqWfdeN9fNcNFBr1Mq4S8
H4XNPi7Hlt+ZwaJH1c+KYJUdn7QzK+kAyNtCoHeGrVtg9mW95ZMtGbqrVdR8Z1OIE7wzkjVd99pG
+5EQs7S2XEhK1kimjwMKW8GTSIrkUxcKW6LZJIiTSeNMJB/SwhAbEz9CarOjDFc2bo9NUC48nILi
PodyP1e7//4TdM3FSUcAVNFfUGBSGSmWCOZ6zAl7bmeLyG7BAaqqq2mx6Rd5efCq6tgaoBK8Ah49
DeuM6p+nXkfMo9XNLfAr6h6+IAJQzkFv9rbd5O5w6/kHG30SG6BTZEZfrJHusmp6mjr10/QADhEH
wg6y0/2k6wLHHxS32t276t0Or2Kq9V4l2KoMrlGkUR5K7YYZe+fUBySv/8w0OxJeh9PRl1/WjGeR
IJ096qJkXXQHhT1znTSBuWmxt5pZt8/MecBJ5n9oa2KMGhYvzK2Qi/zaOPF4QpvfKLBewwaBaM8O
Yj/r7NWxDlPGXxio+RVu5RVoLUogq/gdCSZcZ+ECHwB5xt3DcyPZNfhEpuDrOZdxKI74ku+MpD4Q
GXQj3ZFgZL3hxTUOkiFBjlp3tvAHdKF7kV0Pmiw827V6QghgrhNygYZKXuNenTqD9WjjYjby8XOZ
GimA1f+bQv2a5SG+ThPz3dwBCRlzb1gpZmlwpq3wOLts5vHPQx7HwEOc7GBapJxWyGNjGwDbYlz+
8aj1Vm1Qf9Hf3+hzmICV5IbJHiSsGbFjJXwpZe3ZW/mLKKprrLnmbcxvoEZQLgnIpSV+Z8+SjPNC
th14OLuhuoUVgwIHT24boWqORQLqhVGcSKZHf2RL54ZyOgpE8yRGYYAsIZvU2T7DT7dS6bInaSaI
RBpLSj6BkIsW/YPj7hyiqwmDJUtWzbcMyhUYXg10KfyNW/nqxPH74FGrEXJiWOWLbw0vjWPz6kVE
CYoSRQncjZoaxY3876ZHnezP/hfWpabqEbgWkEQ5aF4IwfoSxtMcI2Iqhvroz+yoRj5iORUpczvG
FBnpUsZIrlPo139OUm0UV/6+SvAIVkX7afAZPs9efhDkdOu8M15JpYtXYFsp9HJ25q0XP1a+P25s
Qt79KoA2BsHHt4AeeX35GNF6IrLCs48IE2Qe8WO1evZK5uOGlPJiBYw5SmSMhxF7zg2DZbBu67H6
8JvuRlij/PPAn6eDX31ryQtQxqP5RGpDvaMOSM/I5rw7XxAHNlll90Qbj1S3a7yvgE3Nf3/ctd1L
TpbWx1wtU43IsW95rY29RV40BKWpvlSCWSPzWvGamu4vchLxN0Pg0d1fHmK0S7q0erVwwW0r20ku
dIPGceBEQJxZxDc5GdA1sIx+9Hq+75cvuGrQLkex+HJCnHBDG6ZPYR2oHShyfec6sj7bKZUF0VLh
U4hanKPZlt+J36//++OqNh9qx4nebZcbmzKuvEne1YOm6FZBkB7dNHnBJUV0CT4OlYEA6sNfPsLp
bo4aqHDZtPJ65GLa9O9sc3igI0jpSOsZOCJXg4CT63cDtw3LWelC+Y1r8ZXZ4XNrldfBc8aHUsgM
5AAPNMX0UdcmmlEXxbsHs1TOmHNaIq1BeZ88G7t+nuR/I0Mzbg/IVRF44c4DwUKNPC/564PbhBtv
Tm5FhGwvcU6twnqcVMjACw/atLABlsYGEK8seif65odHVwFtKpz4PmVSuQHpwWlzYEoMXmsi1JBP
x5bh1750R0jsgfPtQdzSgGZZmVMJtsb9bBf/CjidPAvlX7FchlPFItZuynvPYEkKdAW8ECocu08f
qS+aQ1qPf8jO2B3Y4gWtZMTqXzwZPTJGkjgLMlGodQSnjXKpg6OQbppta1wl+a2lqc7lgyUpcCoH
BjOqzpM/W9fcQXGA+UrjlNymRCQTjiU+Qj5APAu0fSk4GdEEL3iQVmUYvJK2Fm0DHvexQrmAcKx8
TqWGUDtNW9OEFlUQQjsUTPgpAV59c0RWU3kF9I0PCqs3mTvevQgXC2ZtP8zaXaPpwTiAq3dYKt1K
FQNRuO6zj8QoMrq1yw50z9gSyYXCXxIx74WPjjQyM3vQ/L3BuAm3STZUxmb0d5P2MdGRRFOO5XBp
AYNZiQXAL+n2+TLJZiu39WKC3yvkBqToPKToSc5R2/bb0afnDsL3NlT2NcNBUdkdCHRU/NuUOKFt
YITgJERZEgEbvdVKjsujNawiqCBkQrzOdNf7LPjTsGYW48Wb4sgGqk/xVIqnSmXjsWjikz2F9iZp
GyJmRphujpvBITonZJMLQ57Jgt+7+MkPZA+SmFaph+XCGcp++qoCngeXsJqRV2K7LoAbHdvR2gZ1
D2ucLrCeM6RHGa4FYtEQSbqY/Hv66OEYljC2u6E8OaMFNxoxF5si2IkpZigGRivGkgFTds5dsOEe
AmRLWNt6aLkLmBVzPJCHTbRIs9G0SsrOvhq7iZES4u5hM/BglZT51pybbEdTLsb2mtQGF64gcadX
1aHE78Z1v0Ne0K+67J3ICmy43N+RvNm+oL9TdF8eUlFjYJ1Kh0JYB1LLQj3JJfg1dxRzD4qJNu6u
6KvwFCmBZXv0LtoSL0w4kX3WPkwdMzy7Ll4ctrTrrih+CqSZVQRmHwNIdXRS+qHMQ1eNEPEa+u7T
MGP9zlznbPnMir3vWmLV8DVq0xKDTOTe+qF4hPzOmhnMNv8msZgvli6uzmyf3Qx8Yq/PXi3ux6Gi
6Flc1opECgSvMKSYY0w2iILBvScO6tlpSN6gZTVgeYM0CQeIwJ67sowpouLv7hKG9BLa0ppuG3rI
IVDxGwRdxZpZQgLtJqJNmuA5NY3fdIh/o3B+YhV76IjypDHPntNIYEWpCFa02eVTL5l8HfKMHZkK
u2GCZPrmOavJRk+jGJyHfUCvC274Es7iLUPiA7Xe9Q5+dvVhCPFClHcMBmdCVaK3RiGv9itAhU6L
xaUISjzvhoLx19/7wCo9RtoUKibrVQG/sPjp5/yTOdhrVre0zs2hsG1ERf2tlzS4ZTV9DSEFSpXn
DzqwefRV56x8MEaohlemc5bSC557nDxbb/qKLOX+F6sMQMpXh2wen3zFmVf2/R/a7y8jYMwqkDj5
3KmzVhyxkfUdu1FzEOCR1+2YvNAcfNk2CuzZRPE3aTb1hpfjF8QSH2kM/+WAaT20JxCFvEeEoKSn
0LZLuDnOkg3Ig+4qfXQtbx2ymdwzZgOvO69FzDSkCTxIURFKBMmTw6icWRBzcpb6Lcq/oD350n1E
cAwOFLfoysdxgLC6208qaG9yRIRavc85SYnSNv7ZzLb59K+MjT0jr3Dc8LsZQSJ5CbNLfx2C9lll
qr72iQXKwEwYYgT3DGhBUdgM5Nv0VrMYyP3kq52mO7foAexHmBHkpxzjHCJA+ee3No0kzYeRiSfG
rdy1s1p7ZX9imYlfuG6vyGnrfGFnjeQWTDnHQ0EY5UpG+jRL61+LI3fbYSdbp9anOw7PNd9XZ0XP
1CCsF32KpMo8N5TPXLg9xP9oRmJkY6gNWvwHcy5N7NpbokQ2kjUMQyAGlpDYU4UcoQMLKksKkhTC
kJ55XwhR08p57lr1FSkq3FbDqCvjs4fWY1cnDE58PAoTFhUkTmhayvbHcCHuzAnZF1OEKIr+Dm7H
1XHal0Bze/RYznK05KvO+etrIDhFyAi3KDi6Kye5tnHIflzMr+nQP2k7g2YIANbqBbUyjpgxyZ9i
tND7oQ/eozI5DiObtqCVN8dDq7y8rP/a0XGIUkx5qaE122NC1Lf3KuII3G4BobyJ/QeMERQF9XDf
R0+VKzHLlR3OPezDSVHxSBW47jvH21ih/kka3m+brrMr7H+RwV8Tok3klwkFjIu/XLUo+RmYF6m+
tUm4zJOzjTXVV18M6zT1fzLg5KXNdzBg/d0abELIW9hkuWRSluv71OiHjagGRkfavs/+Sx2lwtKZ
89rNpnNKu99Z0EtJVb9FNW7yaJQ0fyPAx8TMV0r6F39Km23bwrkrexouOYOJ8CnHREH2wDi0NMum
C1m1nrG8Vx6eDk4LO2YQhR7tbgCm24Uzd2duVdvC9s6mqK+CgNVVbxefm4SPXSTyn5rMzK22CXQv
jfQ+Vc4uExVTTZFvDTr82l1Gm/xTXnwh9ICHRTCECYbpLvaIiPPv44orRZdRt0Vhudwo2OgLUJRP
XeFu26ZbYloKGxWMU6+FW11lo34jsz16bflSBuJJsnE1PfuXoT9LSSSzI55w1zO27di+IHRBU10+
ecw8ozAlk6EIdnbWfsZFSCRLxoFvC/PUdosUyW8Mmm61EWN17HqUAaNHO2nmzLMIZaBkjsd1iwyi
BS+/ca2GWEGX7bPn3yptPGR1wSLBKpYnGyKsUO5jwTco9KO5Kg+O0zHHrOfzFDagNuLpFtTmmVQf
CYEsPWbZoh0LzC1uw3fYNBujRK6FHOkyz/158NElE+S8agfkvwHl2jrnKgOXhJBRjXKHwYN7M7Hj
3f9+yVP1L+3rZqc1IzeFANa2RpcPJKhLtxre4MMcxILVKwEnZYwoUxuBjlQkQCTOl9cyPyT46ZwJ
fNVLSEvKZ3dKXDjrYF+mKXvpBdLWZ90Zv6Mx8DGOsjtW4ekWh1u/ndoMhcrUQYjFGL3yU3OXB5wj
qkutLRsTORd3hPztHJEAHmiDyyKFLj2mdtRQDEMN1vWxB+jDZETIYItQGjM8BGRvbCLkRGvmaB2X
fHpBpeAcU4g2gekaiKHB0TbWoz/l1LiWx79c5m/jaG5GDc18Hj5TE6QcGlDGvUHIpL0lTKYdG6YD
zcNgcZnKlPkzuT8/rItJz40bVDN8nmsvebOH5hy2HyRJrHVobE3HJcKSGNKM0dIQ5GTYKuotdAmX
0imP7GAOjeYrJ3UEM0r7gZH+nFgDkUWkDJO5dY6b/JCFkG/ZW2J855vPUuZ7HpSeDYI5HCg9w1Xp
0m6Wx9JbyKpW9hnHkGiTCG5e4/HRj4DFBiXQ4kboY9mk+8IenkJN2qQffnMF0EiFmJT70WORmb3S
6UAeidJ7XRCSUk/eTg/t12AN+6BnUpoc6SWSOzf4H/bOZDlyJc3OryLrtfwKDjgms24tYo5gkMEh
yCRzA+OIeYZjenp9uNUl9ZWZZFX7qkVbWXUmkwxi+P0/53xHP6vYvXUs98UDNkgA4ing5mVhdHSg
m8YEuaw5fMwXp2UrR2AJKlvrFrp8ntqbiHIJRAfxvnyNumNYqw2qVHlK26l/KwKo1DHeQ2H53yk4
pUzcpqz9b1RPS29HOrpU+2gor6M7XwIiHzQq1xve8qMM73LV/CRTA6h9rva2SdtxkzUvphHdGegj
rmNSOmV5EQuvCsPwwI7EQQ4oDIo9THUddZOCnhnQt7OPNuPIGZINWuVEKiaE0HXXD5jQjIQe7jHb
5RrxPBc8CyfHzqH3cJSiONO0w6/l9oTouSvFUp3nmA9Yp3ilNt3D5LMacnyn34ZYm0Tfv9su014B
UZF1e3njh+JxjCONLSkYOR+Ez3bNUC89vplGE1u07Ti8QVgCQ5Qdc4ipTeiey5o0VCsMY6298bY2
jWfarou1oj9lpfvxFAjqLWy4/S22wRQQY5JxS88Nkb0GDS1GbuHZxi08+M4pCXHTN/mXmUfFNi7M
c0qFK92+EVB/GC+kyW9FP5KbgmyZjp69QZ77KqzskT/G6TP3NrVcwkmjuOblcBP6b27Dc3A/6uyT
QP4lHvJr7dCDOzIBgMlZQeRkiw//EDkUMWjGKCeEQ9Kw5NUDz+2LDtqNMwtew3l5FJU9bUYPCnDI
/llOY7PNoglwsPwtAz5KD1lwE0S4IsfZEusW78ra7k2ieHw1aWsKGYr4CXLM1m37g8INglSYxhsb
eCvzQLROSLDnYDK2QiQM8uBu6Bea6TczIiiIxhB/DsiPGDqjcOcG5drM8mA9sZRDkaajyNP+vp3t
J9F333YCx6BqMMVbc26dYhyww4z+aPFMLxa23uRBQJ8cnZ4iOvB608UP0OQllCaqXsRPPFHXHZKF
kB2qcBBkww1bGXbLeDADxfawywGxO4NTHg2bQRjoA8RNOrWIlJREJu449JC7SFk2DwYkPCZTR9mf
QWVxmp8mulYiJuvBOGFaCfW8zTrA6nqCYtgi+Zc1xKTeWcc6tTZNAMS/598uYTo8ogWdoD7dY3ue
2aH7VBkU83cZyG1jOVcfU+XN4nGQuQ0SIZ+rY2lMK3P8orrK3ProgRv0iK2hnFctkL0G74ou07A9
o0fNajgTp225n8azBT1mxU/0U0W8HgKDwyy2Qq596R5ZZb+16e3YmHQAQACp629rltlh1repn1T3
zPIbs0Uv4N9zoYUtZ8hxwB3pf9Pce3Dt4i6cIVRiX1Zrj3IH6tSYxhNxNVs+d6fFUwZ1tPktLV8e
w3R+kwQ9tZ9v+SzOLYs/yADRcxLZC/6JZTFepV0yhtVhKN3b0LNutWNezAB/l1PyMWlfEvZzcD52
rDVGr4Eg5lMd5pZfhZewZSDMlgzV8/IS6ASLUkgD90AwuNQG9o81oZEtidFmi+wgOvlsGvROiqUz
qZMoTRymPR3NCAAp9XazuQ384CMClbnwq37/izHwDzEGFLH8//E//53S3PC73Lx37//t+8+/d/ee
wyY4x9+fUfddtN13/Fc2wfL3/oYaoEOWjbrnQwdwXGlhgv47acD/g95Zj9JXZYIMMEzrvzTPun+Y
rmUraAOOZzrS/T+gAeX+YdjQBzxHYjA2bOX+M6ABH5jBX8qNpSMR8j060Ph3lLJpzK0+3x/jImz/
49/kf9cGbwCjYYtWmZRMa2dqb7Rr7cizEs0sHnpQkDhHOr2bqkWq+1NTzMnq2+gDnQJA146l3CTm
miSMG+U+Td6Lqs1b1KhItdLF5JKL4gwja4qaJmM3o9zv0xkiahd+LE5EnwScl4cMcSo+hxanktyx
Lz5O9U1K+jDp4OewveTgYB9Cf7YIgDinIs9/jTbwpaRP0TRnoEuQlVazPdwKnmI3uYGRK7Q3RUaF
Qyx9JKDUTB8SDPuU1kukCuXR6NF7j2Fe/rBV2UmJD8bqW0RmQEljntFlMS9L+UANR92LjzoD1ut2
FHSY7rFKMrCjLunolLM45BGCzumA2zJTl6mGKRqlqLWyHO/9kxAlmEUDp1AqBxoNLJCopWCr5WtA
bMFC1RNAp1cY8dkqs/8Zx1vCbOssHOX6X/fxP3Yfc9f9f+5jPX7nH6VuQu7aP7/e8Yurn1vrP29i
5w/bxL5EMMR2PW5Mi9v7b7gQ+w/XUrby+Y9pucsN+b9pIbbxh+TGUq7PhYA10OfLtRDTo//4N5ql
Fakwl8eCD0VEev8ULcS2+Up/vYu5c7l3edJ4ruEBKPnrXTxVdhSSW+fk2na4MlJKhsyOcGnO4Xqs
6xuiV+UhKYctahUnEFkSsWb7XQGESIAgbfMKRKaK+q1qIInPgSp2KQEqETS/IpknrAeAA7cBvUzs
HDGp+QHWa5o2AoMe5ZKOA3zn5to3sw/ttg8MCRumNyRgSacTIg62pfGtgZVeV8ZXWEETbqKlNOem
ga0R1djAPTv+KYzmhjbUg5d25VZGrGJri6YF5X3IQK4xhprHYAgeKqJpTjTUGzscmq0Vt8/tgt3u
qUgUomBJFkDZ05RaZgGH//wOT32y0aV5AUP35rvxHUH+I6jQPTrHgZbR27FwTmL2i0sXOCQPa/Rc
AnhrGYRvuk1R2XMkbIhohQVQdhbwR2Lc4HHBppr+d1/zEPBhRXiCRWYRwt7qiW6CGAXyEdA1OQIq
IUdJNG/0Qa2EpFHdOaLBq1MfIQQosHUIy6koPzSy98qzUHP9ZgAXYZePYcrcbv1ksd6VRnP1J+Mj
stSwb7rhuDzQrBE/P46soZY5o4rDlOzGjGBRScKw5WzfteFXpmls0xyhiGexn2zgEKt8egYves6S
uzrFte0X6jWjvCTOIypDEBO9sE02KvpxXeMjDEG60JLTN+U5jeura8PkLORwbUf2LDnTbsV+di1o
i9iGIa5Qkx90aJ15N+junMr5qwkKwgjtocFUEkPrXJnhlsMkHyAN41jRvHcaj4MvXy9CX8XOy3Wv
YCC/oENyxDGGeicNjw148w6zn4+HpawmmkwDq25oe+Oaz815uC0aTs/AxdQjWyzyg7pTu9xmtPNt
fQ46E9mS1HEYV/AbBve5MDIezIQ3AWphQedVt2uAwCE4W7wOWVDNVbO0qfQkmMgaOtgOXD5zQ/yW
6Suvy2I3dzOariUOkclmM8DO26hjiMXPC+jPhj6zaUkp6VHSrTDSF9NxOijwFeq535s+EQoLVz1c
AGb2vsM4pZ5JONNfVzUvTPIuFzWxxOSzqKYH1xwOsV8/W8nEdnaMVlmLnc3Q9guBsKvRL+tTgiyE
As/emD5CIHgxKaj0BpgjorkO1RmfPV6bT3to5brvseTO4zmWtCOZwWJLNp3bvmh/eT19uXn94pvd
hnOWXMViOsQBiASFTLmKZP+LtxQdwUJtlVk/tRKb7dSiryhM+CT0SNAD0pHtR1GxW3Dh+FXA0Ozl
24YSQxsgvb6Gxkvl12/UGO9HC4xudJdR4RPUPSQYwssW6I2trgnzSq/7HS4LElx+sx2/pyZc03aJ
ZgWcUzZUyIdefiIst1DMMZQVvvxo+hgvcw5bl3UhhpNnO2zZGAXDJuzr/aST9zIlvJGNqEn4nDBw
juzjTFhhk+ss4GX/wlL+FZ+hiU6a3tplb97Igaj1HMu1omnQ6aZXdsUZaMz0XCpEnVap9Thm7wnq
Hnm3CEfNyJLVSzikNfotLY3TQoJFXYN42N+HCuCbqPGAo187vQsChiPwyp/mM8CWUzTXMR9QHNJA
zdZKDeoWD3V0kaJJD4lLiUrN9bcay5vOp1ENEB1n5dHmPs4wCNHm24zHYXYk/2P+Km4RmhTsbqIy
KNabPhp+ukHiJUa2X/lO/dShJVOQGZA7ge5WhacwEJRvufGuG8dj3if3Y6PFuvEA0LeDY941eUeb
VrlHuDoVTfmgHXlUgt9HOaDSd9UPSPyDXxfY4ma8twFzVNx7v1vDfktDZI8hPwdu/EC6G/v0MF8R
2vDyhRgeqa+rnD+tLems3K0Ft2/VwWqB6UEVJztr/Gj49MrWBdzGDsWuaX9I0iI5r0XDkLp1mt47
RprYeO0YT4XPXoHgQrsOSuOXbJb2qvCO+NfKyqnmEKm/hoGE/IqhuPeNeydJ6O8lnr+KjOCxi3gg
y/l9SsarlGwSulhi/tAQMYske43RYdk80PVCgpws6xzsvKDfO2n9J9fWWAFf2JW2N8Ohg10qJA5C
Ly71HQ9lZr06PqtU0+QmGzAY5OynmoKymSO3wNy3TzW7v1jHu7pi1qwQmkwXkcsci1PUYHmxctc7
WRbDeM4u1Ms9eqm8kkWpQ8lNy5oBt2h2oSSBQD7TCTYhQg4SaYfgw9qwkluiVgMW4vqkFyXBrKKC
zDt26AdOsJxDh+QURaw3fedXEkHjr4s23Nchm8zK/+FVcAeMglG/vC5EMNxKtOSMGXwaqXoTg9J7
CKLHiemzguqUvJRZcKOFvreD4GtOvIcuZS8w6z08D7IeOnkN6wFyTEjjY6znZ5cEPXi/IzucbcbQ
ghjLm9SFP2ZX1icUNEkWmcSZ6Nh52voRk0pO18N8Q10D5XOknQhcE04Pt/jqfsqMUiYvawSheB8a
Mt0he9MNPhNX0Hqe4sBwp/cS689KdmN4SKIfOwxfqZ3fEPh7CYVFyYXV3wasAky/O5cTiYjRz8mV
+O2bHxBKLgxXo+gNj5k2z/+a2f+hmd3m0Pv/ntlpEfsq+78C/pa/8bdTt8XszQChDGnDO5KcmP8+
sJvOH470mLwd1/RsaTv8nf/E+yn4fr4hmQZMWxJA9jiQ/31gt/9Qy0ncZ2Uml2Oy/GdO3ZLvxf+/
Rnbwg3xBw3QwMXiG5S3///9y8J4HFkdOrfCIg2G/SRMLNblj7KTCOqfYrKJF2Epq7EwNFaq+ztDc
HSogK6oru3rguNn55jrXEVVLTY0aNfYWHSc2wyv2ksU3tGuDhBeTT7GhdIdH3zCQWgZsPZbQt04U
Bjhp0Pc4RdOE1FGlaLr3DaMMj33431SpJ5Xf3TZYQVyHSooFuF/SEq5yF8I4pjEPrJ4N4IUE2ZGU
cX0ybHQ0EYT7JqQFs3S9X+IJsQA1MXVh9SoCznhz4FZB9bdMotW8e1G4HPfo45c5jGl97HgmOyQN
qEDpvjHSiJ2Az0Fg/avM5NI0g+GdTA0Y+ZTvfHiraKIN2eM6c3d1Ov/Bkd1LjEosZTRjPg7kzgju
qnl65fPsceU07tqt42doK/iQsifR9UCf4HptWUoSmK92/RgtDL6QmvIGt3sql4WsYCJXjbrHSnsx
vdbaWDjvObPDt6d8o0yK1zYq37ykqpEH+nXkAi/HxkgTk9G/9lXTge+u101I4MTynR2+z3lrjzi7
aWXBimaeCvdbeVviPtFWhbT86PEgveYlT/CZRCZVEj4zfQF4aANw9KqrOjtUdHzlQLA3bs7qYCya
LxkEOPUxX1pkHVi1fNRe9z6109dE7QTj/9ENDLlrgtFeTQbzbtOyZY+gChP3wjY6gASaOS7SMkEq
J975FJ6zgMXWA3eQ5DPnuQ1NcAZKfm+NGaXeHrP2mKcbI7+JsOrtjD+1d4kDOcvDed/G9L1r+DyF
c5txcCVItvDajD5HkxqPOplR6ia0tkSqZItdNDmQx+D7ClqaLWlSXw0uMSDDMc3DZAnMK8kc3rkV
VmvfO3QdzsyhBEzvee69U+M46ub0rbfm+URDzU4o1suYvzia8mNhrSx2sfB+TaBeCrvlaCwLRs1i
tGhp5kZSZjWxpCL7YcOU2jY2793OViPpp+aQZ0b33JxDWtyqvKCUzulpsUu6X8M8fibGIC45es9i
Pwk2JF9Av89Z86gC/VtxvJpH6u2Tjj06frlc4IbsiokNGu62XTw6+8bXzWve5a+zZCVtMGBQ3QTk
Zcx/kTT/hWjjE0SoG1Sr6JQ/1CHitKJQhR7AZn4EmMEELIy1Gia4IMRa7qzefChJgrhB/sgB/MUE
zp/0sYUiz2YLUbbcpQF+AHCdIVZjnFVVf27q8scc9BMIlZQQC10zloMuA87i7AJP2g0OwwYtPbs4
tk/C9oqjQUiVc9FRDCq+87pqxwB6jZIm32bBPmLCXuuZ4mJnaDtayHlEAcHoT1Xm67/9n65DknMn
j5OwAs9DRPZgFuVzV0QvaDl+gK1UTtaPzqtnGcbfWZDm+wScBWos3O7E9zjb2NgbDJvYUANkJQ+y
30RmT0PDocls7QU5cdCSbaYLgA7H3R65iEzWiPtAAR8C7XaZK+cJHGEMjCwssIjmW2e2magK4Wwi
ak/akeOgJy+lH74L7BCtMZ5nCakvyox3TRh+Fqra1l9/GlUGhpxNmIiVHZnDXYx03lb2S6CbD9zJ
LzrGoTqh/LheF55cZR8VzeUBTw8sfx909lolu4POjMZTFWWkf6JdhRkAu6zrbaQIDiBLYRx7mAAo
Q5drwA70UpGWqzKU/qjlR5ur9OxitOeSQ1svtGDvoU6+ry9Da7/3cbDmnIBZFkZSHIE55wDa4biI
zPi3hSW+K7ufwZqpKnLTI/Q9ObDaKGKlN5E132RVd2uGIb3c3gsvJMhkDtGRjHsJPeJDW45aWcnn
nPiQ4goIhmHhK4ZB48essdmprj9jjVCYpsZskaZiccN5Ldjn2n/zqDhYu2kH9jV3SaJRfbBSfXhv
zukEESetSfKRe1MhQ2EYk4UuFLssoCGvLVmcYOZcauXUexZlyvYr/uz8LrqK8tn3x/IYhODulJdc
sgEIUTJjWcfwtImtGVCaoMnM7PKfMTavgYVdewwfPUXZuRV8KAP7cdOTQQp5ZnY5ZruaTJeqaujQ
Ln29uX4QZphchc7O+ZBn60q1f+IK5xM08F9lH8ELKkx7hzvzpcK4s247Sigxlj9IWIDsj4W/UsI7
1mV5r78JrpDYyQYXjokl0TBxkzoxNSOT2b2Jno18X6fUMtqfdAgAEi1bGjymmjQPvrqY8ouqHq9V
Ve9KSKS4Pt1qjzX4FXLIg25pFQKz89Dp5tmhTalcpoWgu9RjfhILOtJT2FB7nhLY04wjx2k0gIFb
0LObTRf5vzJ5YM1yP/ADc28CNZiMzzptDg4//AHoeLwRdskGqvmAWXyTRjfs5GgDtN6dkN4OsgC/
QMG/VZ3BAcN/dHKk/dz3u+1XEnjiGPf2h9eQvktYZ3kRLoVEscbj5aua6N7uzPiS+088+vPLSN8J
kP5VMbBzzx3gnnVFMS0qItdqpuloheBAhoayEsTDKHIfyABdbCvAEtW6h7G6Tg0FCjTcBSh0ztLX
N6R7v8Nwa43sAbAaEYjzrGDdC0Xth8rPVonv1cqHK/h8+0QB0y6u7y2go0cH2xnOqR77MX16Yr4X
fXWXqP4pnnE2EdMZBjRrp5/QtSVV7/RN7axBrTkWmaRxhmSLcQi1sC2P7aSB8zYPXbe8YcPoV1nH
H52PuoG3ch2SpY67RhwVr5488g9DaMHdy6J45ZjzA8TCfptKS24T0x5XlUXqliuX/qvmjtSSZL8X
rYe2pcnHk1fRyKtq+5wSApcftdphIfyQsfhq5vqMyw7Hb/llNfEpVIWxqelN9OPmIuYKn61HgUdH
HHo29mld2Js0czq00uq+4NeRBKwFuvlgZlG9NnttHmxX3GCbXHYjlIwVWBz6wtvWipBqFBp6bUlc
WMQMus3g8hSmtIUXeo6Mm5xn95mWKHZgXvTjN+W8m6l+3EknxGMMZxpUzuwyXHqeSHi268dwiS+V
MdHZGVb/lt0GUDhIIfdeLNQq8IbgoJJ4R3RgN5E2tgyKawff3jlBzdVqMwmKIble7JZm1lGqc5yj
Dg/hhZcejoMgpuohnNReFxzCwSGRUiQhTYiKiohGL1Zn6lsbMRycwqXXqMS6UQ9v0LD57qry2ZKQ
b3gNMFuxBxd9WW2mRHyVCPckG581eaikKbnK6g+fPJ/Jad5KMItaOIk2udqAsoroJy2fwbQJ8DPu
j1MYj/MURbvRbUkXLDt0crFzlJInQNniIiCmUVz0s44rFiwl2vmvMWPgscfqaSjiS1CbbyU3Cdn/
4Xtmq+B0+Mz14iTz4y/bHaNDmeHVFAk3CCy4dBUmE+w0qzkm5ec4quymkWAQDa7fNdVA5ywnl1Yx
xIBGOZFhvjFT19+mFksBH/YqxA0DkEAhQZE/BGZTLQBr3lMSO3wV/NIwS3gv0YvUz/WVZA/l7MXQ
7/115i3vJKfE8Mb5YE61xGwzsC0r9D6BoYqJbbHsibU16XeDcGRdXQ3V82Ygl3NwRkqAA9tf2WrC
Ee/RSUSJ4o03x7sx1ckehZbeOCOmb8PFPBmOVApAIsbNHXxSJpPfTJbLMj2lwG0Yo1cVJ0+TVpuE
1O5qopEA2Aqh3SktebvTDiXmlvAv7eZB65xZPCLAGMbnpO4H3HdrkLIsoNvhV7KEANjCOtt0qI+5
09CqBj8tFenF9a2jDWBnFTnji4ApaeN2DpP+Fqc7Pc4exyeakXbCYdFFU+xjNzK2sKZlvIyBXIUB
iNSAVjEIv5+xKuYVi7AdAkFK7xWf9xDwO6vxstJL7x5Jw9s8paYrwRIiRPFwHiw/pWPY2dZWX9zb
VfTSCUBSs82Kryq8nesC807QTExRsWCkn2spisDV2TMq6RgAR5/+aP9e+dMH8UAQDNmVDRDpEZfF
JOaWFwOPxNoVidjUmmprBmHC/ITbnay6JujQG1pOgex6DT1nul0zZjVrX+EMJmzYFbjmQuupWCwb
QBtxLCYVhBYa2EJ9K0LdbWc2tWGTmitamdCxSj4V6Allw7TTz/57b7wmKabebsl2T3mc7mJsrwZa
2VrYnPRMeNQ9jbQYLCaWRsvlkDOzDwP1xHSd2El3mPPW4IHO/IsDcPkTshm+DZ8U27C3Vf04e9NL
wCrN8M1XzD4TEBeI6Qb6kG1Z88ZFqtt4CyKQ5Gezo60aJ3yIq9RFdDfSgJjTt/aXdE2Fz4zVwCqv
SLcKajrXkK5vaJPUROvkbWiWLEVzAxczVxtid3rxRVHhhAbcBy3FXhsOT0HLvpQDEgRhQR4Uhf/Z
e/IRN2u0GfiFroaKeZ1S6SohX2ektBmh3IP8AJ2RlfDksw56SFf2z5ONOK+85rZzLSZm3IJcohkW
yYmW5O6kvFHjMdu16aQ28H1MINbzKel7ck1BRr15Hr4bE94Znx4NfEyAm/ivZHUZggJF1GBUz5pN
4IQYxbZDgOZHTIojfhQZ1mcn+QlT/e3Z9dPU0S4GOJ7zSXTtHPeB1fcBRPER49kBI93XaF5BX96l
TfFeDNY5RZzlmYspIcVasUq80+SWpB6I9zB28oSGI3vJx5VRm2h2dvorU2y7dWzvaupImdOm8Fh3
yTcLCR4u5UvAcmdt1Zx2JJ1zbLU3dvPGYZSKwSF7LKllSpVoqBXfmzMOwyDq1a7NclDF4fPoye8p
QoaLhqRcz2W3NQg8p4Svtbz1gjzetGrpPu2bV6cFOtAm+VUYIt9krr8P5oQJJRXXqpufHQeeOhva
RaDNYyOAcWYMR6939uWSnk5rvUmbzN1GTAyeILilu/s6KQa6OvVXnsdiNTEmR1wB2MhWrYfjzCeL
DfFk2YoD9mxsQ26grHGo4RlVtyHL+pRn3YjnD76d4o8GGei0a82DfEE9RLTgsANPg0/lkdTCikyD
zmLfcMNdcqXEJ9/xchRbnkpgvJvXLmSQlEigwAsfhKXeQLTXnGL2nRFGLFZwhVNIaYAip+cZ3xSo
NNtYO2PwYnWdtaI5PN4AMgCmzYJ/6Cu4MtGNyGGLUVCKYRoTIDC9BOcexhKLGlaOTGZFqtq64cCO
QjAlP8EcPQFbo/WBSKxpkHit0oM9LsAAWTy6nBU9dz5q7k8R6IuYsMpSCDCHuPF/BQNqCu1rhe3f
5poaBHvCztpi+qNKKWixp9hGd416iVUwvo2aiPyqX1/UUl5L8QB8RXQ8z7s0WLvp7SrY9LQuTxPc
LVtPxifaimfTzQ9uHTxYbTjtCV16ROGnHRxklvPg6XtuaWb+b424VEjmjFKGO4Lu4CE8i/n/2lGC
txkwL/DHrOcUInRKmqMd8nzTtE9sauydzPgcwcNAcWCRRRJJm+sgnT7DtDhN6k7bkidfk92nuXrF
+U44dGjUlhwl7Q32V0SK9eRjgobu/eTMKTa/CM1VUmtQ2Zylp4lwhV3kO8Mwxm1pIL6C0MBcU7ws
GMy9UgSKaPRE/LIBibm5ZqL3t32mAmKEPUX3AF2QfO17Bn26K3p3BpEBkKenrKRrndt8Kn7Gfqq3
ZjPdEpj+ofcXkBDopHRy5Hps/J+CsFFVvvuW8V458ydQGLHOu/Q6QI8K5wZwKMZyFHbuGA1ViaqH
c0Xn1iZyCBWWyIQ1vEcRT88TTA0Hvs9oGvcdecaEATGsEIiHnFKGIYhOUdpW+zZwPmOga1AVgHnN
kGfKcjA3Dc927iAsgOEj3QDYifLXxMMLLXk2xMFNmAQ3Xe2+wH4atjWQL0KKah8ECHk2JHU+Jfdh
qSVN857LsmsgGIOZp9F1glqz7Sa8G40p5zWHtJ/cFMN65owC07QF1ZDPW2AJD4bt+Mcl1SAgSHap
/ILWdZUZO9MwG17jsb7YJTGHPpUvDm/6BdbIojHtf1J6N9LceR4M/dQUS0qYzSakzRlmGw0b7TT3
Rxfwt7FsFfwco2NoupeitK7IZZAtR7QiDMDrAOYOCRCe/litX2MF5omFNMD+Oti5mhHYaCz8V77J
JdThOZCMWZrnbz7SGNjAD1+ncbRvRS93feZR/FGmZBpJUswNgoyS3XmeLHPfWmwEc7N8V+TQtqPi
yAJziODHzNowdUberc3S9kuZlFWUBycwHnWF67LjZkUL1kcybBx7fLmzl4kYbOvGy6R+rF3e/rQ7
pl1y6yEenFLbfDAiSitCVMitzRJnPbXlDdRUIvxWeE/L73ikW4LVr+uu4d9Rg+pW9TGZ7Usfslah
TmNl4ijuPU5i/oQrnnk8uKG0/OJo8ZZXbImmsoz3mZwfhxYezaiNh4YffjvlRk/ve/haE4fYkn6f
t0cLuELJXvyIyecQGla0drHoLQxdazPrjA/TsaiLAM6z8JqpUHEJJ7B8S1eSZAP73Xjvt9wMqRje
HCdPL07knD3SGmfVkEGoasjcmZqYqceYrcio9qLlnZDXwPCU4iRAYoDEFzUohBx4yNjC5bEdViRg
aTw+EINbWqpvwz7TNyK6UMnsLr8ZPMGdBJM9JYCIo3tktgH79MjZaRK3Qd0B+qaWyMOjwVqxMDcA
q9qOw0Fe13elX9yVHg0Lg8+LRfriomV0rSb4Bi2FnWAOHwUNb4K3luyJULXh/GOmZFAam88jq/DB
tzlWdnBdHjgiFFcxDcdYdVs6Req9HM2aJO3yepA52Dlb7id/YPwtXxtnR5Th6hdUt/daYuAXgpMP
JaxsqSjJ5F9Oa14Q00APZFG6e6XbT56968CPfLp72TQPTfUYyxLCk3lj9PMrj6OCeLXxcvaIkfEy
teODkgxTUZQj8xgwYohARse5RBAvZ96OhvrslVEcdaN+pFUCHSCqOssk244CybNdfGEpxI7zRGtx
HxRPfZRwxvO8EfsNzkjQIPERAeskc9hIbMe3COBrhqhaoQ+VNAP5yuKhH2HnDA2oWiHJ9RRrvNlw
nRewy9syxqfdM2oK0b/TyoBwEL7VEyucyuAJrjDXt44C5WW5e+2A8q1IleSY/weIh0s8GyKDAsUV
Os59UwZn7FmKCcYfgGnIm9F8IM42rkcLPAuvTHaFrMPTuItPqTgSjB5vHCDjujPMHRCWb9LyuK+1
gP9jutT6sbcVekn5dTl2tfhALHbimUIvlJPA0B1in6OEv2ptb7obQDGb8+QdoU+fOXyP+3lU95Xm
IW3508mKscJyagQnxuLTl9aCpGIONeikogh5l0EtxAwSiLUpGwhoI68+fPGBru+TeZ+60Gxbiye9
3ZVHTzj53khssYlV0m6o9ympBC5H7mgEf+CO1sEIPVoJybuFGSUDYPgL8yInE3ma31LpFhwKRlfh
RStuuf4Rbwr9bcgGzZx+3x2zAep25K40cla8oyKPG1YGiFNmhcG/y2+hR67t2He2+JBhci7hlRCg
sM/GWYceBpPl9z1QSMVJt32ZoD8wixn3RukkB2qmdyipTIrL9OhzBq/iV8uulwxs9d3N1ufI9Q2P
F4kkeM9N9Vy17uOUkFoCh1HmvNRZPNPbMzunWdqvdWfi32CF5nKY9Mi8dbn10haevabRmmrAEgjZ
NFd0HTVy47HiWWf5+xh9ls0Tvgm7u3jGx+ydEzrU04sif1RX7GG8NwBWoQbBHtyH5tVJT+DZ0/48
UJzLptS90cAmnMegvksPc38CnVjIx4wTK1AL+8mSj250dpEGnPBhMPf8Xe4CGIUESx4972kifO1D
zymfJR9zhVKR8dYBmVABEEMp4SRbbKoR7atmU/rh11Aibme9tcqHAt4W6gILkTcvwhCHMy59MQbC
j0ELNCLeWsEz7QgUm+M4YtMQ3BXxY8sSdHiaSJTVv3vG8Xz6LJSk3+DVGq6FevIIE6rnYP4J1Ivt
vsbUhqQR0JrfzoCY5zwK2ojnG92TodrN/tmB8OhjO4u7fQQLlL7g4GaOOabc+M1rox4NqOVODYO0
8ndpvp2Cnibxo9FxFvuFA3PnW99V+px41E6m5459T3W/wEIoTy9fXPldsDwq65Syy7up/dHdc2k8
zOoxrH4S9QLlkgcIoSR51xW/o/CjC5BaGSAEDcnpTJD5f5F0XrutW0sYfiIC7OVWpEj1almWbwiX
bfbe+fTnYw4QIEiCeFsU16yZf/7C+mnS+TuvdPDSsm/Rf5Plbx8IyFcfsnRT/MKVASvjyuFD91GE
Qw8CoQSTeWKfKFJRNm8wfoWsbtp4srNL58GyJbAE4i5JbhMHIDqSRUoMACy4PY8MzyYj4ZTRjo/6
by48CjyIi61MlpDExN/tEwizvae2t6o9TOSYo8FLjqb8iHjd1EMeuKZg57tkIEt51yvPdjjqVO0E
a2Ir3KL4xQ1gjDZKsM3VE/9nou0M4zzj7gRCBBDQ23geWnO9iapqE/QlMV+YDAOsDMMnAdzstZEn
xZgR4OTnVyyzhU+N6i4C/lsW/k5c0CrwNbMfVBqdHJzQlU0ikACQZnxDGjAng9lDjjcp9qJ0wKtW
/4ItQUfKK129RizaI7lYSbRSIfauLeleC9huCQamMfScuFFA7rTJb005BObUetVMOJOJ09olRCoA
+L8sz9xZ+mjlD8RG+llMzmlySevPQAy90ThUxRaZfRWtWzq0SVnH3Tkmsi06VdN2kN5SZIQahzSy
Y+HH6mFVzqu+OITjVRvf+J61iqX2faPVOMbIH2JNuBeoRIgqV5ZvAe4G9eICzn/Y+ck5vyLoQzJJ
Xcu+OSJSvM+w9yk/zfg+in8ZNhryb8I6z4g/a6wWA8CGVPkT2Uy26HuU6zR8kUbDFcsz4UKH5YQj
AtuD6MHFKVm7avo2VVzy2OYks79OoVfo+uc0XCAtQ0IkKMOh8MnT30gvLSKpU5lX5Bv322oQ0WOS
KwvtiWqG2eFoR0rowVxh/sHeHgFpIj0MJzPfIvlrqNo1j5E9MXLKK/rFwtghhIRq+K5ApswxXW4n
XvnhH3ySdTT+mlhNxKO/UzFR9ycirZE48JaXfEnLuWyoOS3/XFkEeEjsS4nIHWnNEJOq/a+fHo36
YVR/mvlhYg7fHNPqvSR5W3qLUVGNT9X/qnkWIQg13hPlIC/59E4He6txooBWqoDWm1953QHrcAj7
Fl5NTZiEhlGHRR7Iw2DnhCkEEKi4kkVjIzOvL0ZUM4afNZy/gblWJ3Jm7HmLv4b2ix08AWF0DHSf
N5RXqxK0uwxVdj0jOYo/ZsaqoPZEAQZnbZlvlbJvoFKE89NEFZovBm2pDU9wRbO1MiDZkWUStX8p
O5FU4uWpvvt604ICa9CEl9pjah3LICR7o+WFsO+q6dbGiN4VJnsygPhdc4o7PgnsNmlzY5UIYhyK
8EJg4iZG/V8FH4T1cqGse2LsOW7QyIpSXFsFyw2u5qDNNlpDsCenCVLpStDxDsPEI86xjmab4i+G
BSyDuq5c1UyN4SK8n/1VldIt8fgqwsLphXRC2UJIClPrjP6IyxxNQS+su6Z0kjjbRphiYlHkwKzn
2VVag4VsiA/QY5KnnTmgu6d1Ktj3q+3EzaagASrdVnkmRYuXDecctIFl0VpXa1vnVvWxpQrRBvYm
iC7JQ+ATTlK84JU81D5fm3jFFMEabus65gfWzDyCyAUhGOU1a4mzyaKOBLzBNnFhLTTMDMmjypVX
gPdSaEzrNplWBSBEmryjkOnmm9B8JiYEbAjIuuQj0IX6ch/ou3RfIDx+cuWGt3c8TKh9BnaAWfeL
9NwwDmJ8HrRPhXNc9L/4LWNsCUcdqslMxzSprTvNr0ndi9HsVgoWv+EGNM/h5Q8SpNtlBz1xIfi9
kH9gFMoH5qIVKaAlXOKRZICh+ZYX1xreEoDWDAK7FUBzkmCMYsy29AhpnELNJTNj0p2otOwWR5Sy
C93BJMcThKZfyPg4I+kGIWVYQlm35c8x0w8FEgcnZXm8Lea0ONtuWpTVWQ80S2Nc4HJjIf0X5GOA
3SCZcXSvMa2U9Vt3LxPWv6nyqVmNy73BPhR+UMKrBfsUNzJbYx3YK79lqa4m480Xv0X1q8kO6C1o
3AJeCf8vg96kUJp9YOSO2wF4jjYUUSsvOPGd3uK8Q3qPzS6afXzmVggDiL2hXqlu4XdXkdCNIJqv
AlcFKxJAHWzi2OKrvrK0swcIVfchGE9Jumz7PmTCXyNuHIYRQOJ3LdqJjXDUuFMbaBEpUU6LMEJP
ASMD1VEDaxfEpVdA+O907dJZMZ8kMx9xkXAHLWdOdltD89oSAEyG/abpWEpzgKVuV0CAEIOe6o6f
X6nbagFPrI+OgpEfii481aW4EzN/4/dsV6WPRv6ecYdqQd1kFW+LMdr7kvhGrOGuGHiLphHJPwwp
4Bod5wIMgXcIB+Dv3wKExSIyfDyV9Kj0RoTMoTZ7vZp4EwhtsESHy+rRzKyrCYE4r4ffoZv2Qimy
oiKaE6OsGT6d2C42Xncm9ZMZDWcTjldhGp7PfjIYZ8/ok1vSl0c5FA5FEF0qH05+z3K4F7dErN6w
ifUMrTkhfTit5VI6DuB0GTqHJeCh69HFsP7TZsOOfEhWZBGpaBxULCmw6nXJYQNSiyHaYbiUwTOI
ikfpD7dWTOna89aeM+kRit1HJRtsS7Nj3jSHoAr2RgVxW209MwTvNZVnJYkvMbFOdaPeRU064bnq
FSkxBNm3Nm8sozlV5baxMGwLhb0UF3siBHGqwdBazODsZ/O7rFqXNBf/cI+IliHgqArSBWtzJ5Wa
Tbpr6+qzFuK/SjNP+RC8EYWhl/Wt0o1/jcmVHyCWieNj4E9bSYIiUunVV2qBIlM+CKR/g6WmQ1lc
avtgvirMK2XpiwBXNu2SIyl8z9sKAVVRfYvs0ZNexZ3hRCDRquj/1fHeb/b+jImVm8GxsgAsTczg
YU0g/t/ixx/N96hjO+Kl7S0mjJVWojnUyT1SfyKDcl6Ui1N2r33UHJcML7EwADrQ9oSQ2cA+Zvmp
rjLWBZ+Bemqi93zmDmMpnAqAtgBqgs0WDlRlpFngH2qETuZR2q0kT5Jf4DNOprS2j4V0/g+fv8X5
Z535gy1jFPugWxkvYr/LRVzmruxWbT30suwcuewbdHuBJcK/csT7j1sKhSMmF4+4+eRUU4iPCHHw
2XDlY8ylLbWA3MrJii76GmTKC5oTR8mb6ZrUgUU5hFI4n6TEwGhCdN7TKpjwlhS4GErwaOSNaryl
FOCMEMNOecj1TgIgTbbEVw8dPv82f0XKQcfOUhs/S5w7RZdxpPhTkieZSq2wLswNtIM53obVO3fl
Kl+cF85mdcT0yQlru7TrFTRVvIW5249UF9PyqGk2JP0aZp30kwKdQIbtvSo9gDgp+TpeF844bOMA
pppDDm/yzeXlCOGpBcDzkXOURwVqp9TfS2uns7GW4XxE00EjHy22gWuMdU/KHdYKEHEd7Nq4C76V
/ppZuEyQGEW5iK4LZNDxVsDiH8fHMO91f2tJZ4JmuDEudPym/laPu4zIEPmu9u/kgjXWWya8Iv2d
+aie1624maxHSTufS8d6dPiAjDMbNvtIRG785m6oXbLkKENJjXej29mRvjeLU6veyrLEB3l2m+mM
z7IjkrajutN4rkqvF/dD/87/lijbSTvn5sXEEqpxtencmVvRgQzKQaBPz3bxWrNn2U09Xpx8G4WH
kS0lDhZK/pPN/wTtXg1uamMwe07/ES/YSLcw+qNZHyxPCa9Ju5m0G2Ke+BGov8PkFtaDPhzl1UuX
TrruCeMbxVg0r4ZDRoLwWzr+WjRO8bZ1hfxsVMeA38UGdEvv/Ey7tbyg+Bdx/0nFSwcYH93WYVFM
sgFpHauCK7srfwb1Y2r/1YJHzLCkEvq2E+L9XLm5HSCPeHREv3R70b/m9iND6aN0A8Gen6VGd7Ut
o13b/fQ0akZ7i9BU5HDhzP4e4yNXbRLri+e/NiSY0NdR2i5fhZe4A8Tl+I3Y0hSDNWqGuSauOne1
FX0pe3kfJym1ePau5pj5ZaZhNVbUI0z4KsORl0+H6Wmt/8t7D7pNQLPYWU+pq+y+vzZMufIIHRNK
EhYYg6eLuDBjibOYIWzY46yM8r311/h/Znj0LiCF5ZV/+McgJIoYbKEO9E+/8TJQCZjLK+Oa1ODg
4lnC7niRX4SenvV0ZTrmghg2gf7N9bvfkEj0zJuv5U3DbnGNX5UDmkDnzoLL5t/SlJQEYdT7SNmC
ja201S+scgaTj1y9zMs3dhzU8yLkyaerNZyb4IKl2MoQ1tjGfwU1LleAa2nBf3aaalvi0dCeOhiW
A9Zl+8m6tVgFtoy7NaTGsdhkw3YS/gy4GLUA2h79DsK/yEu8lMgNOsxOubTFz/IBXxdRfq8reLZQ
LMfmVuaXqtoabNs9SfNMi6Xlvq7fmupS0zZ9wMbuLcrLthHesQReMdb1R+ZFPvGJAC4iH66Evjqz
9Cr8o1x/QLmB77dq4e3TuVCKTmG66TpvMB/+CnhLeQ+aYwx6wPOyRbJxnPI2IQNacSExFlf+NhRO
PIVw+vpvP81OT0bP8mXKB4VtfJzeA+WPGK3+1tUejND0owBrBbNq95HlipgA+evIJe2OFvnia7to
WcowU9Mlr/KFlD3d/OhN6q8h9UXn3usgsNFw0+wV+i4if01zMjjXsboHn1aYBWGUFvq27b7lzK66
nRVcu3k/rb5ETLpssBGGiWafsXibso+eVN41pRW6uduwoHIK3MKYLJPmr1mXTh2WtgpjQ9BYu+KR
PsunGdrudBC0k65t9YyRZ1cxRQ7qL7OSGN58qkHb3czAK0V4sCwP90a6l/xDob0rCQDXZsmOsk4a
ujuMneB89OsBq4F9XHhw/qX+jCoVHOiZ/OenvCOKxuLBF8JebPYCc3Mc/wTzT46uR1CfC3OcAcXG
NJRZ/El1RmjrbzrLWeiofIDRwZHIps87ICCF0Oxq0FFnU8WQkxscZd3icbI8TeVBgx5E66EkDSlg
ZfIgW5DIuS8dTJyuzSM6wtMnZ6Ke697vg++OKAn0SFZ5s3ChEtbG8MD1EbkqlGqvLy9N7RjSLgi8
04VPHdhc6MRypW4OC7Nk970rCUbjovM1L6o9cy0QhHaYBTJyNqRDRPN7pW2t+pQBKVsr+pxVeAXg
qxh7V1rxyYKGbTHyW0fK34Zix8FtWQVpuw7flchT8Fz7gUi1QgLhzuZqXH2bjsrS9Uwb3SxeVcZ5
7Da9Aoy+Faz3xHLT9BJz5ZAwjinWAQ3bSnRhdfisgxzAOmareGkmuotkEAgO5RgeCASGYpukgLXn
0QAFwbJb0Z5teun6k0LDYzx1hQ4JYV/rqtWrbWlnwdo9CCf/R0MaukSzf+/wqI+YqOYCDeEyyhKb
ldVehCSNEC+EI28GHdUmcBXUHA3T86bUbCyu2RsFbg3j7CJRDZK93t5J3GZgZ4iBzn1KR+KUHy3U
LghVjBLfPo+8IUxQ/pLQtZugcB32WhFhajcK/DA5Iodc2dbmOwzGkYqRH9qIWLgL7PpMGZjZ3+Wb
Fu59Eb0kdxvHg0CCpdXoDCLd9sUa09fZOGjxqeRXm2Kq837kovApWATlpseI42uyt4Xwie1svoq0
8zy+GeFOSLdh+mzf6WPWtbXmlV7l5gF7OYHNsOiq7Z3FNCggKTgT/QzohQihTkfAC36+y8NNQnVC
pJCdBA6MxgFhEa/Q+griPpTvGf2OjGmSskFHQtNryR4vY4K3/uD0xd4cT4O1I1MCEMCDFMDLGfFk
ia2D1lk5wfhrjDvLOAR5BcXVGRAls1PBc4N/JHoogGWeVrRKEJHxElhVKuMskTpPKOiWfmgqjERu
/NkKP8Tf6KUnjih6RUdmvyP6+6x3TegSjhF3dtXulfbckbanw8LA2tQhNhdF6z/F/xnlZ4tRqBmZ
O7iArKNu2XhuXQ02NsaYIswqOdtDH6n5DOmLqDRsTHcVS651iLz4l6tc17xmcPPKVaN1ExEMHdth
/2UOT0IJaYIAyticqOqNI0NShmfW2zliu5JsDPE4/o1U8/CrGe/CfDTi5+Tg6p/dlyZu/gyaqxmy
gnETBzxvPVU7OTvK0rQKh7Oef1AuNXW3HHjdf4kd8If+uRyorkV/YGvQbOPGRHXMIl/nsPiAXf3T
Ckl/3IrTTdU++2TpISvxNImXXN5pwVE3z4inlGmT5vvZZr/sHxkTVk3JMr+FwvAMbAxbgLMCD8ST
zNJVPp/jmvIqHyEb0qana4JQa49ukFDVk08ZUbax8iwYGZckmS4ikGPx0yKvrznFQUvn+xymo1ne
cdIF8Tua48HsLkq879QNCFUH/yRzW05WSzhHi4E/7m8in81igPb/pv6KzTcj7EauthqOnZdEPJXp
ZnmAqu8itAiqhC7pZfVXbctpJB7GwHEz7VJCR/8t0KmAQnv+6fAMSMcXCyZb706MPSphzsINugIa
Jd5KJ8X7a40cabkcFOU2qjdd2yf6hyq/YXa56vNXW39UwycxWHNHwWxXQ3xuhhMFlx5XYUSRnZDN
/GR3E3nxt9C6W6jpCAlf9UxEl54pXjowDDYkUsJONMKnyMLUAcEFaM/PhMCZHnHzpMCDQduFgpoi
c7g0lgI0Rech/a9DljuXFzRIYfvzBLq/mH5vwy5VZpet0VW8S8G2TfciQcPCibCMVSe8BS7RwvFJ
pyfthA8GXmblyWbLCp9C2JkW+VVeXV1L5VdlB5CyJ5gkID6Iz7J1V4uTXEyreNj75XepXoiDl7hG
4dHj7JWutRxYbxuZ37XIq/s+xrvqR1/h2VBvRYMBb99otEqoEkTlH1DiII60e90qhqJgFf8y7V8R
nCyiD0p7cUL/t1zlVvDPCH+x4cVblPk1LQHyr1F9rZLDY9mSHoN2UytXDUVNkp4n+qFuwrzyZIW/
MAHEb5UbYpZcK2cjA5jBJaE2TBJOZ75mRaOTPLBKbFJoFme98UZa0jl9qsFeFr6bhquLklncaB8q
qwRHgeBQHOT6rogfXFEY6yEy2qiNly7Sad4u4bbcMnAGGry7mehZHjx6FRUOnHARKFsYTwLO0tX3
or2LQQZHljqlelNHZaum/yrrkgw/dXbTTdoEZMhupHuAy5TyLyWDRb2e7YHBx+ltNr045qZfc+ap
Cr9ksvMbJ11hw69j/72SZ9cIjwi81sXiA3Afg62seYJ+8Wnh8FJembxIIigq2i42Eo+SHAbD1WM4
b3vQqrY7ZuVTJx5Agc+L8f8KVucqIUYnkV+zA5lESVibXqM13E7rzU+/k+rRtZ8muQq6Gwd7Rfkb
8j+4Sj3LRfpYTfldBrYs3Qmr3sl9L22OQ7ZT/VONdXbzrVUfTfc+SA++ECXYzYkX1gcJYz1cUZY0
J4Z7dgeqiFx9q1TveYdoaXpE7ZURKCiATQZxrWXvWbnFhW8wdr78pawiRD2wRg+1Q5Om/HRr3uP4
gVsEtwU1Q7nKYYg3HDmgK4bKmgi45p/cH9B6svD/G7I9g3GH+xqmpQ5GLZgs/0a1uVY6LIqHX6Yr
e255IqtfQX8fXVju8juhhatgo3uWtZWjqwrrpAjuCE3tgPHExmiR/2G0HOwVQpWkl7+Y+4S1WPI1
gsQuvwZfhxSuU0JWNON7Ll6BcBmkq0Ye8kTNos1HjrvqwYwl0tlRyPgL6Sa9hApGgDDwv3UzXD43
xKzvROc8PGfE7W1SrMPilsDhWYY1Raayhp1dtKqXrf6kYZdQV3yO2Knr303ejgLrEn94N33YHvlD
YG2RHhgKoMFxLV8n/cyYT5PsTD6DET+xYhtYRW+ZerQ2cXk0ABdpgyFc6JBMWcoQGRBWeHfbhb9P
xl/OJaEeAgAd87VmXCbCPf7M2U1eWeRN5abRiF/NsNJysHOp5BOxDfNfhvdBsaqVIydBkne1SNrp
mRpAVZgQaEhMrExfJIYQlPQjD3vDvHfhzSyPg76pSy/lSjTUjxqoVYPDwyi3GHzm2ofJJmsozv64
54f1gRvom4lZrqIFDf46cGkMLdY6vqsNvqj+tnJng0CrtVGeOiBJDPqCK4RnaLL4e2SvsrnoCkqg
lWEH1dG6CoYDh1uYwPZZea3r+vDfD0fwNb4H2Vs8HcPspxpOS5OsBRGcasx8YbqNxUMbvIQVcJjf
LC4YLY7spctnS97RrJMyP21aepuaIrMC9TAIF+CUhj51lsck7NTMi8wTPiakYbX1pxxBZ3mq8rrq
vcZ6fM12Vp2pKOG6RWt4ZYp0ygB3+4+ZpRxmv7xV38MGgza2mIW+hpesJNvkTU/d5ZmzsIjMG2IW
OxRxOkOsOW3y4K73/1p+V+4NXN+YEla/oc4lWqJ9f2K6RjYKj2Z4iMm2Yy2DgcknueNmC2XmQxa/
adl7zCm7DXdomWzZzKHZ3i5vMxbo9a5/Fz6p5lq6aaWz0tBkKh7saUqy1xbwAA8LrGmQvZi5ZrOd
03sovegVpGkjR/upOOTdBd4Sq9tHbzMq1t+d9mMqACXsSpYFBuzFUVi3ynX5g0X2B/H84psRirth
HdgXE2MzKtdRPMMx54kAuSxVtnVhLEO7+jQg9LTtJ9fgaOyJCgxmwg5j+wsnD+Qb8AxoVZ0lr9GJ
JzviYsnEm6qe4/IBoFwYMEvHC2LDCEvaCTzOm7JD6UGn8p3CvC4QUpV8ANbpyrG0joX0kvKXfyxA
DuprGhquBDOymT9j9rFSTYbZU7DORuvJ07Hu9yJKDjrkAY5PNNqZFixHJQ2Pcfk7qXj3FO9LDkna
fFdIOS3QWqs+kH1qY0s/fnJLwVR88rXrwX6Z8dITDkXuVD2XyXkEb6M3CMEa4ZIthoJbeGWU1V3N
pZeNn028yYASBCxz8i8fr6MSYU7HHGzsutXEidv045Xrmh+23Jy1q69748Gwg/4Xz9KeyafA+Bjz
Ycqj1m7C4lriQZjg0Wo9kvkM36eVnETe6Mise3eK3BKKZPJvSjDo6g4L6qKFGAexDPCPWfTCN5Ol
mUivI3zV/OukepnZJ+Rk1pH7ojpn4bcOw2qMjzkAjRG8kWAL2eJHILlVOOus9kL2KHQqYnMU5Vvk
fBF3BmrMZFg9G8xPbINssnOfuMudoM/bDGxo7jQ2o9+z8s/XPiL/qXcPS99W8qZNv9uA7mg3lt9z
9ynghYsIha9mwbJHmjWRWPh7iOB8QQcS6bmM8op6D6pdHdyBmu083jMfrs2FpvoFBYysDpIc2ZeX
IhcPt22G+fw43sHliyXUwZkqz8eeWsP8q+S9iSj9J9x6t+hQ7YxKndbYpKCs7ul0fXAPI1soF3/L
TqEbaQethzg98ZJcmfGhhmxDmau+hxA/l/KxtbpLW+7kELZN+iZwXCHt2sgfO8Fra9iZ/xJz2ejK
OM9zbnCV8P3ZjgNeT368EBwHDVzJlVNXr5wIofN7Dwe/chFHMXIs79ukfsrlPWtORf5rYdLbMbll
yV0UXxp6Pl+78qKNkH7kgF84v7XJJbnH89UYucLBOTc4oqPeccJl5oHCAMctAM3njy9JmnGBSaCt
U/fGH9jMrFWBNyEuljFJMI9uAYpEONP9E2YXbcHZCG+RiJJwiwZinebX0PlOfQQiAotZJACU+HRd
i0Qe4D4xpmsMxVHzEsyoyiscIbCLR8EwhheAIaZc3dqnzNu1Tjs+ICjEmGM6Sgq1hs817oPitZzE
QjyJFhAes2YDZJpMz5qy1wQn1d8uI/cyJHBN8CJy5wPkLIEj0Qax0cqXXla1nQU39i17+QAyqKjO
unlYSOHTI7Y2/XSHqkywyHmeKBpQfLfMBVnmESooGevSPGRLSwA3oezOGHeuCvlbSX6A7Q15X+XH
TNuECB1FuXeWu6GXscMNt5N0G8EbzPVixffMJSzKD+InTnW23Nyg7q7JSuXx8+Zz0OnQDH2jT9tS
f/Q1+yMef5JdlfZdIaGvcdPyZMp/y5MwlDdleOTBR/0V6Ti+DVzROIqLJyqVIG3Z+8jPRNgDTr7/
jREyr+vkFyuBjAXJYPAIfgNlU6N5TdKPOT/w3GI2R53MBmA1QLA8GMNHRWDt5NJZ4Jgn6J40nMz6
hO4RFp+xQvfGdh+uYnKqEfm27ijspt1E6ERX4s6EGD1BKKRGV75eCQ5fw/jALn6GfJmLH4F19es7
SwZHh7mMPxiuBUfzaDXrpju0xm8WfYxvVXVBiG9OG22FQJH/WwLRuKr78YF/8fJTenoo5hQ6JUum
IyOvsv7M2vs4vfm0cPEI54DmNWd29ioyTPnV+N4hFy7YHhmBsD2/DQNpZns1tHfR3KvRX2F/5wOD
7wS8MKJSPlYieQvo9Y4hg3yNc7LEIJ0y7hjB2SfWbN8TMhBM7/X8JSivTv+Dle/3O9n/VkpUISvQ
P+0pzze9f1/2OUTVAQ8rOps3KCnr4h71u5jEn+q3RGMExZ0btFYhCZjH1oJaT6lSl2XeozNrh7vZ
z2g13Y4G3t/78RXG3bLzIR9X83fTWvfgu4lYqqhvY/aooj+F1TDcf4s3ZPHEmtmCJDXHnOG7DmUs
OrQbFDO7lg4dsm3pintdGa1TV+XOeyswrTCUea0Dm4lzTWv1mZevpbjq7RcuX6vhKrecLBwgRcTD
XUOICSXDym8mwZyMWm0Mb7ajWYICneA0btqCY/i/rcsdkfwZSFjn1nLMgClZ35jjOZR/K2Mld6x9
jlbP4uBrJvQppXRNGTlSRDMF/os8B9yx8LjCicsCsFQmlN6PwL/SMswmewwUU8hx263EZhpLWqH8
q8M3azjye7PiA1gGT7yPbu2MSbRbFC89ItGMw9Hh1BLsknafwKZLzCM1UUTXPg0aC4MfGXpPoVO6
ylNjNABv3phsBVaSitNC8ERyzeYzR3HP16E8OzYR0cJXAXWHdMFfLMWMGNAO2FRUIJvMN/wxfLZZ
vbb42KW4fZDcJu8k6aoydqr+p1B916Rqy4fBGdy4O+AB5nB/Ry4XivbfLAP+pWEek8enpL8sBG2/
bW2x3Fb6ey8RkIgsQh2fqf+cemb4P0v4ENKPvFprJKBrm1F0k9mjZd4gfG0gL01bzetcYUkHze7I
NzgCzy+KrvYPFiA78xT7RICtRUY1of7quSqgJKn1UxXxPpa/tOljmQtRJlr1eZk7q/q7+UuoIBqQ
1gxXqCYyAzdTjHpYSBQ3qdqn9T8iFsCiClyB8jOZtqv/7lpz4HJrnMq4sX6TqtsS075GxAr8AFBl
mCmY5I+Mf6AU9K40EmkCH39Y5HyQlloFyl//44tfprUPFQmR23eun3gyzDARtRYFsLPQf0D94hm3
s8cSKxVyGyyOBvJO5kmjYJGfGandyrnsjn7AT4Sa6hdPwkFQARfYANCOi9xixJfLmKrFBdLZ6aDq
O0Xem7i+Jx6kOBW+LEp3kEQlu+vRQxkY7fQfNlTYRvx7wEcluKf/irTfoYL2p/129Fi4wdiTz/3F
5l6zBWZkb9qYSP4FYl1Zt65BKGmusA3qobBr4ur43naVU4KxGex0/B539OqOnKk1SKl3WdNLSPXg
n3XzSQ9vfKfkWzg1rVFs5U7THlNSkapXTsUa44BH17vV9E+HEZOCslbdpWbq76DeSSaL2PSrJhE0
uwBm9jR5IW4ULVSoYYS/tiSWz5dlFxa/tcKfUn3NwTbmQsSCkXIPQpPQbpDwF4OyxhK3dBKSGQCl
tuKoaqMdSICk+0Y8FW/0QQmkEvHe9CxW8J8XXlLIBpn5IcfBY7mo4oLC+MKDuisRDuQSmPu0jqnU
aUUHknawn9Y414TBBlwdL65Q2tBPLd9GqVz7sKG2B4wfzE4LF5bUjZqFc9we+EFe5Hu56QzpZ0oh
Wflo0xRsvOxJ2zRvIyOt6gJwW9q+pfmOLgZ6vVk7kh9hV2jF9QGz3RXNmW1Ue8AVXP3BKPFnPIg0
duriZcKE4U8nqbgs73uKT0dWvVV8+cWAzw2HoPR5lzy+/OC+3MsL34TdlTxtly+/858NLmgR6aFZ
SEwdvPocZMfayyIje8jXaADq0O1wVevWS5wPSnmrhLcCu5lu5+cvioKieHL0jtknxsW0HoUjWkCY
ZUgEhsHfaXH9AjntC28Ehj0IoICZi+oFBa1SXpDjES6xX7qusNNsrCRBGFhjcTpnPMUWEvZQL9Ik
PniB0c3Akh7eJWo/LU82aqCvxcgCHhc2pTp7edJ4apOxkF2WehBa2QHlePkoCOsTR25lEj1Y3zJl
6Z1l5weESQBjpaDvfTBUi55pJICBkLQt8DdbEHZmrCEFCWb0TXYNTw72pfYmxvAevqra82l2WhBQ
9Fgk6cEkTFrS0XGHW14bEEXB2H6aqIHk4leXrtV8xLJJ1egpSHJYSKmpzHcEC7oyOzv1gO362IMa
pmJcU7E0JkTJQxFdZ5da3c1gupbI7af/MDrAViJEmL3QvU3+Aq4FVgfaJUgvrQrmCkcVLVNofFZI
9BUEKdb0vdCihm5NdWZ+Jntl59Py8k6WwXnOCKG7j9Z9gpYY9qzSmAcuCSUAuSrEvL/ZtqgI+0l6
r2vsqOuf4qVUD62EGgKSpo80+dADtTndxsupAhYTTTwhEk55nDvjpQ7ZDvn7HsysByHODQNiSgdW
dkn9Tw3YcdDA70FNjR1Zvlm3y/mWERbn//yUqMVkI/n3pZguv6jzJTY1Cx3RJvWcLZ0FZAgzCnZV
xo6bWsrJVgtcjb5kEHmhOH8jgp5BD2U7x73JaQi8u0zJuyqdJ7bMi5wkNP9avBGE8MKFM4fjJlA+
JQFla/3Z+K6yWF3dGxgeEQY44nCPFj0B635zSUC10QRBiV8AsDqqV60tu2Xq0aSvJ+0Ystmv5SeH
mFjDU6d/1JAzJkxn4wD2OEdkMvklCew2rWgN1wBGwp+g08N/h/kXC4hG3dA9CD4rJYpLKm6bcd/w
S0h2R0/8VS2QnbEn3205PgOjxEC/APyk6tdq+OEkiwT+rTQZe/z/VmuPzrhqfu6JWLNgK2vXKs3o
nAIDDw5qQkx8EHaxqzMy9g7HxsDOBbYKHN3/sXQeu60j2xp+IgLMYSqRVI62ZcsTwtuBOWc+/f2q
zx0c4KDRvbctkVVr/ZGgADfyhsFDo9W4AJ3dZnTem4QloTVWDrddS2UIn2T6yRAZL9slupbGKcwh
o3g6NCYa8ktdq2q/QwTZNt9gmlREFP4EXujHxS74MoSW8tCBLfNxJsj8kL3IlgRe8pTQF1shv2Hg
brEnrHuJSnGU/zZ+FK2E2SY0PYMhoKgViLBcAVIiTfzgDCRq/UEUiwpgfiWbbnEnfyARiZccSn9x
C4G5HdKZ/Z4VWSHEOmE6nBgNpf5k94+OX5WwVE6jTFFYoaksnyVPAQBsa2nt8BYn1ZGm8Tr4ViMP
PbnUnBMcIRI3ZzbdDcwOVdmsvn+b9goxy5/1zHCADOVjdk4pzrT0hWYbPNvEefR7cVqrdBQz7OvK
WsJUgkPd+dOIGiLqkmE9nAvfCX5K+U2gQ0ozM1k1vlOqdDxyE/DTydFa4VJIsCiVR2sABLyN1NQk
rT+rINGEQ/4W1jMfvNYPN1pxFUdBFJ3Ic2zWSG0cf5j31BlxLKixSy+UgNjwWAh9DMrIraKtmMe8
ON+AO0b8o9kd5kNtfbRAwCb9LWG2d9Bo28XDKVAk8OUjaQruEUpk4fooTqp9o46nzO5qI7rQ76ll
QVyjP0E0P2rVgUDPNYtQdNE3BBQTjtQd+ZXYVLxePeUcgS3zpJr9adlXQKzGT82VJr4HhvA1Zra5
+lAUPsyc4BVXYUQvL+Lc6MoXpz6KD7ZKN9aT501cAVl/y+Vbp56rZnQte9lFVbmzFtlLF4fokIZ3
r/RpngXeX1LLCwpCAGqdoQlFoBCd6j+zN/kJGlAcpMtvg4rMMnZt+BFqrw2C57SjVT1/ytonorP/
PjpwJRSvjkxm6bxjb9PKrxpzCgkWEsh0TJByArY0We9zd4sxGZX5q2Wuiw2vXvXWD78UNrMoMC5R
nlU9Rq/3UsA3vCRkZ0GXXqpKXk3mXQfXqJzLCJBRvyfhX0GXsYSOhDM6nx4FLzu1jO7UYBJdkLor
26bwavutbPdKcouGPw1XfBl2ZEqQ3KN0brdNWDWGNVomLd6A0FKNapK+SGQ3PKTWHclR97MFT0cB
W1Zuiv44EFfNHsH9KNmk6LnQNUDirUf4h7Lq/2pqy+UtiWY2y1y/jpK3uvgxo9cw+5hxKizgR8P4
mkzE+sw3xgfnV5E/5fncoFOo3sgHQi24tQl3/dPDTfzR27cfLD3aS2jdSOrB7HFu53uZ3gim1Hvq
kmFDY/TlQyv7tQmmsPoxmO5MHCnFgwtAkfbAfRwWPmQcttwDLV0EjfESs26my55AjVL+dOxLkLxk
7UWDeMe2jNmF7UxGiPUSBDjj1Y2R7NRmp0H5o5JHqJrqO4tfvccG60wfhoojAQpMPF6zbex1ss1M
O+TfRXEhNt6OmbQQUkgDzUS0NmYZMTV5VhcwuDF4bWChq6cunQRm5VAbh/wiKa+42CgQvVBMgRRT
yIUk1Q8jMmFIDb2JE8wKPmXTRdW+SoXdA5EGa4bFcGXiSW84ArPkp5luYiCecgDEZgB6SHEBP+Fi
nd9q/baYZON4FRPTgpLh7CB9MA8h/Fqt/9QLTYyPAvNjTUFLy0s/cAIWTD1YvAFImcnXNiGqpGid
VNxMNroLvhaypJHJsJ2oOVDSAeVko+4t3FEwC/2P3T4h/R2M7yumPOB/Uab5ZXPmnAiqWnX1cf4H
ZmvpDL/Ne4M1QddWM3I1M4IfrHN3hkwTS6TZ/kX8xksLByQ5pNXvyKDCAoc2hsu1n67YQrO71uPo
QN2JNpC0WwZO8hgsCGHj2UDfikNwqDGXIcY299wzYbJz1MfiLr5aXwNMRyLSbK6/6+pbzbeR9mLz
k1TAt/gbg+Y0aCesgdxuvCtIQRH+qNWORTDJt137vWCjHCBvyQLUvh3cyGbzOdJlEW+Ncmu7odfq
bEGrAtGun+6KCWHRDNDz32k2gYpMZetJmPXiPVRcOqG27BmGlNfapkTiGnrqBDTiy82XQsBL1v5H
pBrl3nRpWYYp8HS3IomoAafmj/XIIQM/SFFvkZiHWYd6LAfpDUMO7mRw1YmZZGcgq8pLKhH9Mj21
7TVV9uN4JAyYvKQ3knFOQXybOFbram2xsNgM6A4uQkb5UkHu2mMIg0RXwLuPS+tP4xs2/lUGmx91
eHGhIfwYcb6+tnKfIkH+3l/Hi/wofIpFiC2I4jltY3i65AfJsZV8jZBcm22auBI/AsADMoIQlXuY
R44t2LLS9sro+VCBn9lP2Pa6+FFX73n2AW5YkC7Psqt4oscPvy+ojNLwq9RwTSazC0l7A4So0C+P
DBdZ8/1G5r5aeGCnI3vY1zB+5dqfQ6Tb7KmXOSSoayv1vy0kXmJ88pt4hEu5R2jxFzu8A764kfWh
2lui3Mkk9eR3UAxD2jbRH1k361FNV/VLxPdRxxs5Ikf5Lxl+ZMT0YEC59lKb157Bm0+EAoLddM91
j0MN0Mif5G3ZbeXmRmwc6ZqvM+CHmBUd9UQ+7zptXxCNcDea+K7IzZXfDO0K+JcwA6HJJZeX8GQ5
QkEUfX0V7OCebn6zvYJMRZOXAZfF5/Cvg6JdpIkvBSMZmoZs/sh7f3AeUfKIor/OfJHGexEcZ5nR
8EKOv18bh0o99jn2S8YvMpAaoHeTjbOH05Hgd2ipVY4x1lTutXErzZsqvZr6RZXvY0tq0LWK/jTn
CLhV1nsRdPyvrjfEdmGs2zLGunC0arKzc07uim7Xe7e0uMqNdZCd5+FOuohtv1fWUSPlD8ITWgmL
5fKozFdn2qJuM4xXA5DLqA7G+EXBMhrvq5XvxS/OPDYWNyHlI8G30s+NBqhwVziep+hHhUqlgCNz
vKAiJwFeYo0z3Ebl2j/s4lXqvgav8XIg03SYUVJiEmPTpk5vFRPYmi7EwumnZSJ03CUepuPZDlf9
uHHSExy1ixcRHdJEurYrJsaUxQy4ZawAKS5TtkUjxVNuxFeBxi+EAzD8adFZ7WdsV40XY5PXD6p6
cWIcAXuNiBgQzu5OfCwg70sCOrGor3wOrgQfzYT/u3SXLP5RiXkapD9n2CKUFproAsDGHn+CHITZ
+JyA+9EC6hNpM1wUgfHpDE/lZOgrB9WMQ7zgSSatFUmL9JkW4i1ZL7zVTJsusBxSBpc+ZUHd93i6
kFAl0l/GdAA2u7acn9JrKWToddKZT5VMkW39jqJU5cAQsXj+HH2V0Kwo2ykmIYUvfdPsDyCSWHmP
n/Psj5Iflm8JaejJ90j8j6NtcSd6mORIIP1FpdH61bZEKmZ8gF2hC2sdZtPoVMCNMe6Qa9Y2J4So
vDAT4Rs6kihucFM+8//I1BhrJrJd4jyD6itZfpLll/fPddpDCPRJrzdQ71rhTvYrbGCMAPhIRWh7
thWYJ69Q9ikbpwFrOVsxfF1KSO+m1rJ1xHQdCjGpQoUaqEVu7tTstW44Mkt0z9kl7nelcawJYKFH
atFu/HjKyUIij+Ygdm4yjLoyUmMD81tB0IBEmPVBhZngQqOJAgTvocNUUQ7v2P/GgbEZ80zpkYmb
22QSrJbhhBRzMJ5Fx1UtP0iLWiXKVosjcXcp6mZsToQIIFU8FBvk8/qu3iYbaPbuZGnNtVXeeFxg
9hONXt4W0Px8VaprJV/k7BMSCfG5xJFNI/UIfN9If7PM9CNhjeRiUdAZ1/arJe3I9sQRjdn4MGo2
yugBgfG3buzH9DaVdGi6uobwGaPVVH5lp4y5OVh3xDpkd3EEzMn7EJxa88NpdoaDGdLVFY8AGzBx
freiudavtv4DwJFy9PQ8RahbUJRSEb9nVRAOtA0Ut/PkX9/EpAQO6HjLjKpYjQycXYrfoOQxAhAg
p1vKwCoX0nqNfGPtWPRLH9Fx/qeXV/Uv4Kh1DkglZ/paoLg0hT3JuaXxb5sdtNgLyw0MS1g+cgT+
y8SBXjMdg/giTaVfIATRtr4D6IaiwdaMs1c3LiT5RJtks+Ch75C+IU5HZOJCMSQqJLc6+GEDaCnf
C4Y+bUJpNvoEQipgcHyiIbv9XRoeCCu4CV/RRrqa9un03Asq1+SqNf6NMV9wDlos+WLCmGnk5i3r
f2SkgQLGmL8tvqY+wK4Ne8k4m/KRg+27eNJTnxlo0+m/HTCAwDy5PnCgtxDihInCYqJAj9StHdB4
/eUUPym4vAE+6mXzwjmA1rnbVWyeYbWbx79eJx8dFQAZL+mNeK6IiYLBYkDNsKAOxtWjE4ovd2CR
YbMZ1V1MvKV9S9V/in01c3zFxOnbDQhwQFVVDHqtnEP53Wn+envVb+ftOB0J10nlzbicBneAvbjL
4qtlphsINJCLrYwBuaCDAT853dYAvRvKT7S/+AdSTVA3enBZGBazlxlbRgisYPv24GXdu/C5hDkK
/xB84DTxU4MMLRJCuPPoQhm1u8E6ZPWhTu5J+DGMcASmpxExxmcdhMduRJwSeeDf2Fw8Bn+mj4QY
Rk6q8dCY/9lCAg4mCDDg+5cCthnZFNcAnznakZOzG7cI9TLRy+vGwTXlWZdPyfjOEmiXnmQSwAEq
COZSzmwa2c4yfdRUiKpBLTSFWHKuQql/gKyvzXrbeTWWxgM834AxmbbrmqjhDrFD2HCC0WEZ3RDG
990hgx2lpogbIZIP03wVEseEOy7qJDfN/6Dho25P7j2JF+CqZbFTETj3JLiw68YOFhsiMQuk6Khp
GusgW9t28qekEPpkQtW6ZdfaGzOkU4gKaenElZLl72p8B4BHFs92icIjZ95ZxfWL3SEgJGO51fju
tyzY2fSRx5dKuvfRc8jOCe9GuxxBONrtuBW9mtw7Zeai9Brqk7pG015sCu3XZpUpu69uhI9sDhl5
REzx7dYcVM9sT1bPL1f7gXTg7IYi59nMNo7sfxB6vJIA5XkmwdlXUbiLCN1XvHF8jMBd44BcI7yI
LAvNPDsmsXD7lLw8gjTnIHct9ZnBIRqcgBPZAyUXdbV67+ZPtf3QfWeDUEqIVsjmB+hEYwVEniiH
2dgPDfpFM/cM/nrstPDKYKO3hi17qUPMl9tw3AN/WNIZrzEgF48cSRVJS5Q4cqru2DzwYBF02HSo
iekxPLc9kVgcXJvlwV0khh9Km9Echp7cRJACvwxeuJTL92THf9W40U9VGPQIwrgiIMNS4yD96dzc
ECbHH2FiIvI/P83DNe7fs+GbzEDMAyEQIu8ZuspWDlZS95l0bzRS84mfgm7PHN/cyMseuezo9msY
GyrI/3T1F2mo8TgWN+omBL2d2MHC/D3kvGFwQ+JOSsVb4sI9II0croWJb1Xaxu2qBAFjJ0peGBrJ
OU3wL9qPjj19fBUb8DhcNeuKIVCUvEQb3fjtsn0GtqKwUYi9OscCBZlG1EgwQ+AiaymCR6RwQiz7
iDMOb1H3WWPD1TYTBnnuXn6NCHgy386DN6n8cixctFHH16jylskLBcu94g30aD6LBfuhv1DvITQe
Q/Zd1wzl0ZnHfFSYZodpNbXT2qHdDX2MTIDsj2xs2Z3mhk1tdHtny5gwtW84JzmeeQEQkZFf58bS
OqrgyfkasVFWfb3J7CN/ItohhUBKgCz7y+5Oji5kTIE7a1c2HBkGEc8Vs4YABcPo6PAQiNGQVEe3
abgkiB+JgXGH8k6OIAkk57x/mT67bMOvryd3hga13fE+1+VTYrkcmn91chT8FM2VvCTTisGAEmye
L7Fbq/05NS3AIj6u4Df+R7eJkGBJM9dHdZv0hJaTaC0hCO+v9viHRUFCpJHMmyjdvIXWRvgpl/ZT
JUeIINKe+d5G783Q1Jp/g0aDukXkAbuQcAEw7NJZ1hR31eYAIkK4jZ9CwPVlxvmaXO3cuUTp3s6f
E1N3WyVoG/ACZu8CdSggi/kkjAQzauhqNZF4Yw+H+C3zOHBx1S+Axzj5s/idep3V6KTcY1gVuGti
3FbKs+H2agvWkPCmG4Q5kVQVYi4XI6egwJBA6tU+wRasDsAq96R+U9U3qT4q9mFBc6mpLmNVnn0W
TNwLT39u3CtIoLJ4wjeb5lZ2GJxlN+N2YhBFZFB9wvAbu36r9NvSOQCLFUikwFKHH60GOjAoEoIb
WxSQFDFmR9U5rlgBFB0zcIM1lrW8f5huT82izTNTp71HCchqMZ+5/VVNnwXE2QouogU/nl2rsNCE
wBJrfCecnvnJNPEijSdxynPkCbNwyTU0z5QY7plhiEmi10elF5wzZc+Z0+q/mDaFZ2ZSdbe5xdNv
j0yS15XIo7h64Yxea62Fl81hrrpj08D4ly9/4i1BRZrav4Y9cv1zWfFw26T+oJdumNhHXObrdDxE
zYE5Ye6QKQ2Ad+BZIux1Frl6XuBKzG4A45lyE1t6qnPeEW4Vg8aHiAiqOfVCEYuMmgP/x5p/LBAS
8aUOD35EJsbgH7cyPM3c7b9avIebCdEJsErQA6BsE/Mg80DMXGlIKjRcTpoD+dfceJPjq4EIXNkx
L48YB1FHES9vHssYzucu5pwEROdVCD3194nsvLbY2vpeZ39FxY+ok4C9xEXOYmwAj2pEngwrU7jp
yyth8p3iL/F37ODs46Cpz+hQZKxHCLWLcrPYB2jNcaDAToy6QvgWSVuxlDF7gSBgRmQ1PlAamM4X
oH9YrmIDVdDLrtK7z/ajJJBEQ06uriPnQ2owThDLIKNyNCbEkFPEc0FdgMzjf02s156EufgnUv4F
NunpfuK3BNXD9rsC0VDjcz99SCEoLTMIsuYRXvzJUSpkyTypWCPFESdZ3sOkY6DjH4nQuviRUBFh
grpFxotpXvR3GXeAoh1yQqQS0oCq6h7xbCYnnNy1hI1l1zUHpzYJk+q9fN7YulsnVzM+gCeSnbwa
fWsNvMTPBfv6MhUvCb+1GslrGrlGK3f1RASX7uLwbAKYrb8YHg3kG5bfW68JITrABCYIJPkOjB+k
4nS+at6l/G8x2Lxzj5QXQilWGkf3VG6gPEV8QfyfN3nBu3oc552zaIieiBm59TBuLBeg2N7Q7xNR
v2ByRl9t6SqbHwHEv3OBFKAwxZn2I8fZLK+h6Lv8bMpw8suB8y00ELvJwsyYsHn/x0VY1MZ+OfRq
hSM4NzE01SZozzo3K0ubSDV0leosJcAUSu7lOkFFQHlYmFGG8Gi8NY60zUaKgpZjgog75oIj2i1a
sSeH0b1rsUbTZKCqR728sGoRa8dFqqLhvciog4odwQTiEdPh9qEqq4ED1ujXjeUl4DRUw0oJPkJI
gL2+oWc42RnfsxH4FekcCVhIQrxaBjGR32UB9HL+js2LDMRHdflyJ+YrlJhh0h8ed7m6hM4lDd7a
6F85tBSz+Wd9wCsAQGVcC1CWtKIMgZ+lX/jf9N1idlMPBmrUlg6Alp21RgHOdo+9r9aOBl8abtpq
g5do3iDb7qd/4mDtqHWI6ksh4fqgs6JgRCyRrtHucsRza5IqUNU/qfaosR8/zPG9ttBtE7qhLc8A
yswofjQLblpd3LPaKStr/hSLamUZfqPeHHkPvmFt0h18R7fW/YrieOZSY9pN01PEtmUpOyKScttn
B0D0xAv3GItHgMcyN1ndFP5aLfMjkhIkZl11G41eQZi3Ga5rZrei+1Qti2AxfsWAw9cfZRdX4MQU
xG4/mTmyEoK9u33BYkLlB38od/cbjxv8kojz0sanoXwQzsNbRzcqe5+QovV3kOsVSx4HhEGKF79K
y4TRga9avAo2ITXT53+IaP6SSJRx/cuJAJ9PprXX5icq09re4fQ3rJcwz1dzCOwndsL8K4y/NYHs
ho8ICWTfOnjyob/zS97f+mrV0idQkmAh/mh8LlgO9PY1nVGPMQvOHWEtMeqVD0d/sVicTOtV6Hyd
/KLLz5H8I9owa5JLiRlWfG04UUMnKRt4o9j8zjjT5liHX34jSBctS77TBkbv+t38wVCvk9bfxjQE
sVuPIb3Y6KMpMFsLLAkERWJcU+QP3kMxkwFgoPvgfiIYjNqxChMqRZtrWj1Iqvus1D/SRYLm2La0
cAbbpfjKIZwMbeC/AcYAOkTSTlnNHYyMYbEXPtLdQG9gSffOp4rUIDa+zeQzqG/zjIqX8apnTpY3
gwOcQicb/pv3mH2xHkkaXkF89i7RobA3C0eCHp1rk6++ep/Lr4rWtwQdotpVF2V4jIIf2YrTUYHf
iUbksNYfMAqtjKhB4lX7L8XXHxAXG2SdN6sUE+BGGjhZD8OInp9Z6/xuBZmrIfTg3+JGQQx7U6pD
I68rsBgr3Eo/Qc0EQy9Z4ALHTJuy2RUS9dPhd5E4zMSIpBD099vWdQBGT4IGc8hJ6Kprqf8qE41q
dIrpwyZiRw8WWMf6NbU36lUfbp1+KQtp9V0SRtXvhI9JJdvbeQe0W7XlhbfcUm9mMxCZB4byYlb7
SUL35XbtPu+/auLa8rzkeyI8HN0kpXKlMJN7spDEHoz+DcOH8DDv3+HWhYdfx9M8rZAAQiWH+ifM
BHG7jjBf7SFddb7/avquUQQH0rdSbAUADPgfpS+zr21CJqxXarwEfZ1Ev/F4zZzDsBkT/J1mjcGG
TWg1WB74UJtuJ07ZxGTU38TKTXWuenFm5dGQtyBgJmIB1YfO4xvbAZc2SBdSRwTzUEFkVNtkBHLo
BouIA2Piji8qwV60Z6boPPBFIaNJP4cV8SP/gPSC2q1nHz8PmUBXzWRxbX4L7aPswHfl3p+l2Itx
+CFoIyKC4YyBg++9x3nWiOjw6kVi65Dlg6YqOPbp1HUecke6/0H6BwpPiEzc3sPym3ZK/io+wrWF
K43MT1C17gxLxJ/5qPIfBHBIDGhdksiSuoQoGXiYmH3bF1ZwQUAH3VXwpyHAyRQfney7Wl7/H++L
sF2LLuFkQ1ihlP4ztV1If1TFpaA8GZWT3byx5jOIqehoXzaRuWmza6E7a804ki3XL2BcjFabiO1U
aTvfGUbXzMiyUK/Y2wC9cwAxoQ0SzNGQ85lf0dqXUsDciP4q3tsC+uVm7seWb+9Vso9SdibtAtZT
mJ3xXuuHWnlREZ8uQIVN1XkJgiCVJyT0EtKDeHZZwXregf8YwtEX9VG2WxFcJSFGrXBndrVYkNYs
0cxA0AaJkJ5L34TlIohnA4INzpHpWTbTfnrObgTwZ2SEpBCd44vQ8YHnqCmpJawcnMfCgNXCYTEB
o6bQuACTW766MUJotN/E36TEcIUPqYWcE3U6SVB8vmKuBGuhds2Vapdx1SvLg8ClaakEXsqCf2rN
C/87Le+k48IKkaSR8YPU+YdSvynsdS0FAouwhHFxZ0RtwbgWuAePKn+wfe5IrNbKzxJzZnWE0Z3K
X6PFyLmBNWmDxQ/yz1TGy8jSB0tn8UZri8jOpCzMxFpMGNQwEXiImlQhDKsruXlNFlbkKyoXz38C
TNDM6J0lnLOcU4JErsmS16rOLEbTTgqnEzpfVfkdM0S2h8485RsCvIod9Xj+YBHEtxFcHFAM/c1Q
yvDOLAUz4T0FTyhSQcUXzhxD2uTabulOuN7xCcOvVSfis/CAmKVXiKhnIhGOkonUxu9rQgz2GX4P
2bhHOIBIO0VQ6qyHyWHRvdekZkCYAqW11o4cKkz5Xjsf+hd8ozZrWGZdiW1fBf0BdMnAhGRz1mwT
ZFvSbzu226hK1/SMgeugKMejgdWhvHOw9OprbH4Umb1T+QITiHIeTuDCTV8ddRmYwNjoPAEW6ifV
fsRYVRyI5ztndxrnK83iPNm+LetpuEcRUcz/bNK0i1Z1qfTyapXTjroD2eSA+ZjbLbhTbNOKrWKu
xylefsv2RR6pB0fm7ab2R8Mw3Pc8Y9qR9Dm/BrtjPPQLylo93kvf6R9J9UIlBUl43boi0XNJ4GHI
utlWxWl0JPSjoJyEc9UcjcQ57xz5bflPxSVuFN25QBXNATIiDlXBjCMstURyqnoIccRS2E413S0m
ItVucONincYJIp+aZKvJFg/YT8oKKJE601zM6aMtSJb7gNeWEgTZ+l+hUW0DAAk8FYcfY3VWv6Jq
S9wG8e1cA+wiJdF4fitFAGFHjDyrYDg8kQn8i5crlOEMcd5yNDoxbF17m6uLnb6N9k8yfI/ysqUc
gGGtypB5WXcj5BxQiGU6y/2GLTsPGMypD9FxBCBZ+d8FM/D9BdyOkssDQcJA0moiVdPtEsUL7Ahn
0a33mfaCK0rwTAOyZqaHeFCH35x4l6j4V8ZPiRC45guIlOQ4g/riCjThZq1+ZvtMolqk/Bl0uDov
iby48fRpkH3enSTnz+hPqrlX8QQED0d70aQ/HtSluCcpop+djev2oqoeRkINf7jqWmO40zKGAFSI
lOm6BI7ExUWznqHCG46KSJ73kpf4dbJhkRQXqtjq+MnRg3lS8LIg3GgHPFno9Q1Bt3cfsuQLk4Qq
7eH2VZAaJSW89yLdMPtWygSF/pGrR9lC6EOkxqGaRo5faCEESjRNwPLukNPF6/KpQkn2EdWgKxvG
pCGQ4VOmwH7caERD5vGPomFEV+5m00OY4YKaXydYomUzbesN4oxqy4No7kZ4/Th5E8DZzDAaQ3ta
rNfygoxWJ6Ws8yukwUT5dhlgR8xwaXYg729kPK9j5TzKgFCAjM5EwsGLxU1Q8qhkeOe4JRHTMJYz
boH1OLt5yxktdiCt8HFGi2DNFqSE6bXacycM8RaQPl3e25YwyVOh3bL8pSdLID7ivpFq3+Bxh87x
nA1buViNCLNnkmirl5yNmXIfjHNfepGi1dtWrNsKDyUckEsIBXL1ifxNlro2eSPcZSr/JlARiz1D
OFU6FbQvd236cxTePwOtn7ZrD/m8behjI/anszm74U2C7l/efg/mPVqH22n5iSI6VHAfpJ5jfOWo
aJvX/3LuDugDe3EBMXbamyBj9jggYqD4ASDyN2JXs+m67M8tS5Wtb9PqI5ruylLy5u1rHr5kOCrh
xxKd7A/d2clLdDTVxnNmKrHeWzJuBUENk8xBK+IS5RY1pXmWHIS1IsmND3kUwU9CwAmnRYMUYyTJ
nOFXTntZkzPf9CbTOd8OFXoJBEXkw9Ya1GmCZaeMFkTtkSqA+x8vzDBfB1T8JYxY1WxBjAzV1+F3
8r6hM7ukWBHks92+kQvae3xlVX01MGiRlm4de/TnKp9ozhIvD68ysQgxCr+5O6F3XQ+so8FVbC+k
Iwt5sz1sBNvSUArZGDyH3P+NUgETjasUEX6LUteBk00lXkzinoADF5+PiiwCvd3pVBSWP41ObIaE
8Irra+GR0Czey0inJV3afoNwAzN7RED+LyZHt/4JHV1HAQd6EnDotHtJGZZCQ1ux5ROxum41DMIh
JiJyQfoJAQZrCGUJ3fDUUAxNN43A8JBij3F6NMT3VziCd9qjJHgseTFUcLj5qlY3hR28YlRIPxci
A9H4Mnei4W4eCz07zDng1BpnupNs9cabuqsuiAgxINrPK3+ZRqLiYYDEVZ8OLxmOOWUriIOUC4z4
R9t4UAgJ33yAz2OvOtU2dfNuTV6oQC4Cna2WpU6bXzP9APkg02zxGlbP/w4feUbteQx5khyR8MD6
zDdFvGCm+2oCCErA4rgL7g2OfL+QD6hue/lW9LvZ8oOObMltHfDHueQBgDJp2T6w0o1RnSt2kUmT
UT/7wK8LeVnFceDzjPACYg9h6VZc+TsjVZAMLxK+T0KyoYiA+shAyxe8OtnZmk57efQJ3hVxL4gz
UWhEFT2R7yETTHBrZmpWtzlSlHq7vIHP0J80uaDvnEcsckl06Xn12vSfNX7HiTtg3GqBHV6b6CSb
97Z6FjV6qY0IORx9prUe7qluR6L4iCSrN6Xtk1dVV4jO/SA4AYaM6acmvNYxTDPmW03mkPszpvsy
ErchQer90yA/FIyhu9TaCU7bJwI1m9xWbRgZAK+j09y+2pg1yFKn8TTgMSGYISNFYh/yIOqnlmvQ
I6cz+gIcyiACqODAMoRMn0NPh84VETfVHpNM3L22ynnWHxZpFXj7UIemwSbkhR2A8nZltV+mfRE/
9Dnbmvpnqb7xdKoK9iqUnGKDXZAK1dztFq4UUmqmZUvsLXElF7gnblOxci14YcY1rSGrWf3XKPi6
/L66ObQ2x+rLpHypaE1a3u24dxczXjv2c2YQTClN2gbBvotOmv5Uwhvxr3Kwr/RTZu6T7GTGD8d6
RcDWk1HxXJQdYuQoeknB8RXrGvIGaHse68p5iYBVQkBR4xuuaG5OUnc0GJ3Jk5CDHWbmeqFDa1b8
IkR6pM9AoqgupQ+b6tQJd6IP0KWTedRQduvqLEQZchlde0zSdVl2kv6hIobJQK5kCZQ2e07lo2Lb
Kg+EpqW9mC+GKPSgn9fN24RcWB5/+EClnhaJQ4EcSSa8vqELwo5JAitfI/mPvm4iHFtzP0TboPZK
fU1S9Z5YyAx1X4mC05SvASG33U4IvwLzEo/nBaGJsSnKr1nxZvu11JnEXS5ZGC6729vKUX4hCFNt
n1r8qpZvC1FcECzSJta9jOxh9LIefwHDbh8SUv4Eh1oyCvz6YFPyXecgyTPyfGf4F0S8Cd6SUdDx
tIklMF0590cTUwI/Zz3g7SPKAYQrGe9Rc53wTqHUHFDSsEYSNmzOx4nS6obIEYBVqcdIj+EquRJv
EPYTXlrPsT6UjJHrFKU4tvBIlGRo2FgXwy9d/Uv4WUcMeLL1D6iFihxfvPOVRYbfNUOhBNjo2dou
l98oipy7K8HPrXECxlrMKx2KILB4qci6/0+4Hf1lIy/zQhjsVzn/ZCx8Zk5VhnxHPouWpj8VQbd2
W+mDoCRcIkV5l8k5yR+99bPwFEhM8LmQMI5v6BPimElH2VOUnKoPIamziVZ946+kh5OMZUg5OAFI
ekJYqsEjYt0NxougLXItXyfqr+gJSZTHHL2ipdZC5LmkAJwG5dJkwCInvdtLHZO2wOrKnxxzC4O+
aW05HASl1ccEdr45ZKLyUSvLR96tnHakKAiChvM7irgMHKBd+xh0B3po+Lb0fiOWevX1HOVkBJD2
z5+YakfeHCJRArIaLyLnikisTjANWb1qAciy1lh3XCuJcQbhmQg9UsZnnhirTARjhH9cf+T8TAnd
JPmD6M9wieloOJvZLZM/9IWQr+k12Uv8cuO+pMEWEruhpP3IeBXV1xksq2PJLc0fh+FqDM//PThA
f91BCQHyeeWpu3zNkKJPwW/BrzUSYS8I7k56QNzXaKbtGmkLGzk466CuJmUAaCC84iX3m+lUF7RJ
+WxxHFc9o9V/MF/v9uAeOWF4BOEStnNIYTfg6oNqB+lBN+pSXZsRPT83IdrrNPvE+5VniLE3dO4E
uviy6vCokwER4/0W510IlcSnp5oXRdmqbGz4pDGdNGQacHCcVPlXAMEEwzXJh2af/4+581py3Mq2
7a8o6vlCB96cOOoHEgS9TSbTvCCYrEx47/H1d6Ck7iu10e1+OxFqdZXSEAQB7LXXmnNMnm0VEFEY
v9a7jJWyyl59gfY7kPb+EasYDQG/+auSdrW1VdtXkyOTXqfRpDE9O7Wjb8w19tX6NqFaw/5cbTqZ
593kuDxwmYzRmukSDzYgIlQ0pOXSzBlAaZJng0gRxvANQxuwTwmik8kjx6JbnW4kccsJz/ob+WlI
gXzO+muIFp7qfq9297HfSiVxjQsKQFOkEUfcA6O+suN3d19FB810SZPHLVAvMiDbRBQM/VYDqr0b
e3QKlM+0NmmUWIgMV8ba55Zrn7L4U5Oe+nYB98T6pPNqZJ9FdoyCS69vh2ZZ1zuU9h2awQoNmLDv
1atFG5SAuOqqclvgyQ2/JJEGYEbbqbqN6ZP70DrbDJi070z/RMekTVcxNU1D0yQgKSh7EGPLmDpm
H8UcSFWRJMKVZrDRwrFC2Qh2IFmHhA7GviMnaDI3Iekl0rkeaBc5Y7rEdNAISHAgByKZUp5TxOHV
UxudgvBtQDpSRTQcxnZWaodaQBR0TZE9APTLGFA+TVkvtHmE+lIM2wnWTtHTE1C0YepnGLZZMhU/
Bt7FFW918VEpl0D+LgSw0hHa59uI3ZfDS/rhScCvV7aLsV156qowuG0jaPF7NwXb8hwXKCaxadKz
btfckDDDmICDLAZfO1SvPQV9CZSlWeLOwB7vzevpQPTW35RgLEzx0oLJ4WE00J05uDlE5LVOVjef
Tz+r8Uw4U7Jv7farlGBHWkSMIGnCYN6Vdy4pD+I+CNCOElNirAz5GgovFo9/ULOT3HAt0dWrem6a
bjkQplF9qWHulMxL9GHFnCPBddgBB1rJ7rXPFo1I5s4y6gRgPXsj+BzRw7W50w9cBvM8n1P/4SXK
4zVPX936cJlMhs9m7BDUohcbYuudmrU4gCIAhxG5LWIwojeC4F5Au8G43xX7oFmqOrvFHWZUPbn0
VYJLa5LqOanv5OzODerk4blOHp3MQmxo7JomNBSzfqqtkAhyuq/Z3mifdBzsVfkhKAuzn3SaiF1K
mBd6e9JllDThoVC5tEz8nhijdhJwgAjiMt5HrNWgp7jpXLTwLZJ6dQ1Hk+2DSq5Di0ASKwhYl2nq
mBwFISSDcdczIWnwCgftc83hjxo+ThtuVfscRgSh0gqsQPSNxrKFoF0s234DjMsLnci4NBaVD/WF
hLMEF2ALQ8xHjImpRduD702MpQL5oW13gnLNm49EAxj63FUbYYjZnb8yMAxxx7A+xQeEsLWy19DX
GBdiCBiQdDw7IY8nAZcaNcmWIBd1eJT5zqTDXHKyll2/VcZ93h8H4SFMqd4fsenQvyeDfhRXanhH
q2OIgE2wccNwPVrDMuP5mGIyUDBwW7eiehq2Qfra0bSgRy3SfeeC0usvmJA6YM1ywQKKfoOOUQxJ
fnjhRel8AMINRLaO3ZeZvWInbeiA+R+uxYW+iQFkqCi9nFznN8HRoLAMD+RnGkw7wu5o9Oe+eM66
W8odU+WQjYYPwYDCiP8+Dh5JvoBYa/CZ+Ru3XgkyrRnjYeoXjbYiOnK2DMhniJfN2cjasn8Zm7sG
uEWSriQe1MY2G7eWslHTao5OVqzsOeIhomRExPdTyxfAvGYeAddwNaRILgh6qRFJHHJAvR7tupwN
nq7eOvFpTB/E7U1VTqesBBanCSsYYsthfl0yFuUtMX5PvesQPevGx3TL0osNXyYfNfGP84L9CsMi
eu1aeSm1rSSfCf4ap2cEHhkjc4LgrUFqlbDCN+z+Y5++aPA2VaG4Dtj8wjjzGhQXXy7bbCgX0qH1
XpLhM9ZDuwtosvQmoXtHjZs4W/QAteIECPgp10AUm+XTMFxIdk0I8Ig++ATgaRPk0DGn6dlY4YpD
FQIzFOWmvowBbfNT3NjI9RnXwmnITcJ01x2xxhSkkfdhIcWjGkXuzuXKhogPpZThwxgubc8nTjqh
blTPTDkS3lOjMXfWpkiJe+WeIfMmFU+7dWQ9F5C2oMjI38v0ljOmMJDTilf2jTkQSCbr2ZoLPFdf
OPo42JKCzn1a9Ec40jXGQ+8tIQLMhaLMFPtqeTjfcQmcFdzmwG+nKUr4qLpPTmPTnQxzGyTPorWk
KUq1aQaXRD5xqkxhT4PU9wB77FMLqvUeO6bgZMW5oNfrdttGONLVG+g+meUibV1HqC4gfhv2VtmB
RzHB2PSBEQuX1TRuwew8XTgetkCeAcp3HoPssD1iUgO70oCmFrNGzrdtch9pSWJJ8lZjB15hF2g3
iXZKw4ChA86DJ85gBYOadvAjkAKvgr5JvIxmCBsYoL4KkwYGQwveEYxWoX7u2u24HMMNLx33z1P1
xRuEQTGxThjpFYD217J6KglLbj+lYecKt9w4Dtauynd6e2aIABQ1Gk6B/KlFNXfguawuYXWRxVue
nuLOjuhTpUgabe4Rrycj4ktyb3py7Vju/KUwroDMl/lLFrVsuxhrecB7MZHUzACVZzO7DOYpp+Mf
JmeZHiQ6XvXDh/004qGmLQ9n/70d19GIaGnF7gffTiY+hcVhyuTVSJob6atRVaFmhrIsoV5u4Y2u
GuNZQ8fLWeZxGicbsT/J0oGAHy98Vt1xaeW5I0chYbrHDum6QgctpFLgNfgeH6JYV9B9lFmKgk2m
3ePEmLudeZCrnp3hRgKOray14l0BYW+pwtpo6Mwb54LZd45ZjtWPnRdaF6J6eZIw5e2+WuECuEv1
jwMyE2y+i6J8yrvYFmqTwXezps2qt9+B9yG+ilqnoTdeA/9aRgCXhLJGwvS9z7/nClwIp1a2MQ66
YcCK9aUiBEi9T1T5gov1/r3N35qaPjBvnZbskcJdY6qFUi5aWv6rCJ9PpjtMMbkYU6cMdzXELZNb
G8yoobOxPnvsSoc5A4oeTrK6FiU2FxHdWPcMU1OJDtgAqnIXGx+qRlQKOsZ4N+brTj8UtKJF+TUC
HwJ7D2Knsoi1j7RiikV3ETGUBeOWcj566+ObZEBRx+umUuUPZN8xNpFCWrLI6KWL37118srq2Qs9
R/fMRKRV89TxgUVVD62haBHuI6ZjFU2JMQGBui25xIiZzBLxjhNwyFrJOl8i/HlUcFdDzEM7HkB5
juoPzSUPmWo8eMU5A5IkaGyJhPckekdpxkYlp2OBZI8ujEXyALM5DHaoEopwITI/EouYR9emI9Wr
W9WKMzSbvLsXU++mRovXXIAcKlZLk3nH2ufSuI6p3xrl7tIGG+nbzOuOATzbKD+6DXgy3K2ZrMpm
RboKiyKLKuuXnyLQUFB4yFyG0os2UChGlwbiDOsWo2VPPEwmxRSpCLNabjKZFjuR6M4E6GbdnJ6v
Hpr9SWefaGufZAoKCGXDHvnS6bfJFSGuYIXBuWEeyjvz+rPeb/LiJaMwEVpEPv3HJK0JK4cwRbr/
LA0uuvaOJr6OQLz1J6PvizBhMoRH6H4ZtLMy9Ef7rH0dMUkJdFMbHkdu/6TKN8N4ykS6GZw7iY4M
D0CSRwuEcoyU1ANZxRMmwOVlDatGnIMIeaIkEQoQv1YCuXDrMHlJxheG1YcxWXlazlb0rVbP1FSo
pivW3nF0VJ72PvQK2j++RVDofSyPgb7hYprE5pKHi1tn2SX1zBTIHEd+WpIvzkWr1BNIo6Dl9tV5
72VA6xaBfkJf2XIsAgDIdHpGsxYOr32/YeNmqkehO3fD97K4W8Gnyx6k0MkuMDZpjr3jKePr5Ie0
FoBnkU8O4eq0iukEVCzrYOvVB1G60wabemJET8+kdTZ93VVsS/WIOYsQub0IpYTsh72mD6RDoFnE
TISJVfj67af/+sv//Nej/2/vMztl8eBlafWX/+HvjywfOHi//ru//mUfPMqsyr7qHz/2t2/74w/9
ZfmZHe7JZ/Wn33SFSZAlf/8t09H87dfy6r8dnX2v73/4yyKtg3o4N5/lcPmsmrj+cQi8j+k7/90v
/vT547dch/zzl2+PrEnr6bd5QZZ+++1L6++/fJM088eJ+vU8Tb//ty9O7/GXb/ssvT+yf/iBz3tV
//LN+FlVLMOyDFPTJVWUFOPbT93nb18RLdGyNMM0NUOVJevbT2lW1v4v31TlZ0OTTH5KQlNsyqb0
7acqa/76JVk1FEs0VEM0REX69tc3/ocP8P99oD+lDcn00ACqX75Z08vnv37Q0zszZNGUNUWVNVmR
LVGVZZGvP+6XIPX4dun/GL6oET880EOWzxUlk91sz5pNr9/xUQm3qz3J2g0CJe/JnKMsXDAFWgZL
snUHZwxBcA2z7c1r5Tkip6WyrBfMN7j0y9mG8SayR6d7haa4oSm+6byVpm/ExqbMrA43wIuzZJWs
jIXpSMBJcwWhIG2aG6OMhEIPvukMRTgV0L5FvE4bgKMagIm3NlYZWj6kHLxrADbODYdwZoe2QDuw
JKgJfV5g08Da+melm9PvbLYBWTOzG8SonXiQzzHTQHEDd8mRN1QuGERyW3tDcYcQbYFh4EVdlRsC
CT4C2J7N6sbo9mmif02vAPrEOCJYUXbgfpAtsYxd2jd5j4ZsBhehWkiAOiEL3Tbn282a7bfTXxCW
78hEWLyTMQk8otyVO+A+G3wWHDsMt9mrc716sw8aMjuYIYvkQitsFt0KDP8GoFtjthWXPFH5LAIA
SygYb77DOWOKx697D2ZXztWM7QqqGQKFbeNhocLSgdbNPso3xY4utQ1oYZfM6ObB4QieJTm9BDoi
hpD1vyHmywAEopyLx7gU1/mq3qohovZZpjgSL8LP7bDqnhB9LasVD8DjyBkNuieMQyDCeGfkUpLd
hPxuB75nTQgNdKseGfSzF28xK5ob+YmU5WVgLV50eSGdW2FbLfS3fnW9CisJA90SYDBJEMEmXIe2
aWMkX/vrfjlZkxc3NXfQ6b3EjrSKNmxPHH3P5qJGh4CPb+OocN4M9AWIEyIboDqtXWv6V0+tyLC+
XzFj0/gXvvCX59hdVP2aH4MQViBZXatP3TObahyiITM4G+dajyRsIgcyplz5eEqwUda4I7tlIdrG
rhKhG72w79Lig3WmS4PAF9v43t/Je+WJZsWyYf92IpX8IxtFG7wVT/cZqHn+IG6ig28LRxateSjs
u27BUCLaZSwfmjMtIuacP1NH4PUidqXbYRvFuKThuSNKngnAQpb2SrVudDyBwFHoIzCTkhjea05+
be40Y7Vdfaz4Hdm6GzZNg516xcq68U+c2B1otObLPfMr7Q/in2en0w4lJlslhhOYjkJCjWY1vepX
BMn5dfKfID9nfPqlv6NS2k65Si6yYQDeC2UTOQJXVEnEmbDQHhU/bdrSkmmvgV+IPFvHO5M/VoMb
6iCEzPpXLrNCmwUv0okhvPZmIzN1n8RH6MxqRlbtslmpEDDmZOoSIPDgjZGk5EC6dk4wxa3Z3Iu2
LJGcHRUFos2Y5Og+CwS4TLcsyXLDix/hEZtVHxwXcj7GAq8aDwpj3r665/DkbfvvurkoPoUP5rWw
jNlIVYrD9cHcxnsB6C0PV8oQaTXsU4CkzrAYIK7M6vVoH3NH236Q9L3nPgm24XdK8A0FjX5P8VRE
ny5x4guxm5tv8UcizJiwM/LdW3dEc4gMw5N8UU6B9ayE65ZEB4h6c3aZe/nN3OUU7DBXu2b2ENcS
yvgjqRPG0nzF67ZP8Iai+PyQT2vlgjZFOvhfysE8tXPCM5+UzYG4xFWGXpLhzMWI1pMi56aWvCHs
ntWMlCEEEeHifieEt5yjQZg9+avsRK6gMn9ZYEmbHQZ7oZHMsHjINjPwefVd3vEn2Onqa3p/w6kN
LYhPZ3BqNL9Um3d8TAz5KZKQdgN7WGHeW3S7g+xI8wOpibfKt1USVXgLdPfQuWQ7btWFecxoliLm
4Gfp/c5128BIw/dYyxir5oEq2eaA+OcFFiKCIQpEXHrKWkUxt9ffkLOzXf7StBl/jL/e8HJNR3Go
bwPSg228JFXvZiwI3MMSzdin2sE9cRpwLDMoou1XKG+QV1M/sdGZ43iaFUjqeE/Jmj/urCUuWUVj
YWLGAxbuGKNLmdXSsmFUavMzAEUxXzhCbI9k3nN5inv14YkMvjRHWXgnbfkmEA7aUZUxEEBXwXaW
Cb2xRLBq35X7M4LczdN89SWsmUDJW2IinecDniL6/y4bv7s2j9Z0xzbGXjpE9C9PAaeoQdVDPOhy
+h9CpDNAK5j8r9Ph04+VZ941vZM+XLGB33FQ5iva6AOgkdlEKmDTQMv5faC78b1VbdIY0RkE6tFd
nC1bm3T/MdOnIz4heJX8lzdSE22aDwptNNPJ8fW0oNykGsgCDBhLmP3nxeQ/rwB/XwD+y0ryf2GZ
KEt/WiY+3anBfto1j+D++1rxx0/9WisKuvizaciWbOqSpZiqoet/LRYFXfpZNCgXRUkyVYo2Uflb
tSipP0uSqJoWkHPZ0EyDQvK3alGikBRNkSpS0zVLMizjP6kWJcrO3xWLmjYVoyY1oiSpqqJL0zH8
vljs5Fo3urDiJug0W4yYVYavWXsRXlG6Gtj5MfKWkreoR/HXi+XXgvq3uvX3dSrv+09fWP3jC7u9
JqfsVXhh66iGLyG2DE941ltz/rvC/Z+9jiz/4ytZU93NO6Qy558/vlLYa4GkT2+xwUREQ+YikJiL
j+iWm/Kmlkc6FQG5lsJTTksL49bF1LHTSnRzY8AvWrrLpXotCNxHnTgwmoy/sFxzVlCcQmMkGhv9
vXUltZw5E41EkpMqFUf2SMteXKYEKuglHK+INmztLVMh3snEOlUuw+pytNtOuBWt/5oyi1HIDdTb
d7gVCeb4tPAQanovOYhBelFvpRFs9HxYai2O5YYkkKrF9ZHshFDedzXLSpPYVoclkJC1jOSqyGq2
vSzsIlnZyJm2Ci0ViH2y69wB+BYCrsZfpJ11YRy6G6ISdlK9DRV102TxWdFg/vIQTyc4mVIxkS8a
KI+j7WnuLjRGuy5QcXXeU2UBWSnRbmG5iVOGnbLG/Cb6+ATZOG5i3HaSuQpNxOR6eBbJTueav0Ta
YAs0v4jmXuGzIIzTOL/igGEuE1Wi3UTRqoPG6FetE+qJraFVUyNm9wLM24UQI0ABQVTTSS1yf5Oa
5rXxGpwtIGV04tYoLJNk0WJojQFQFj2OtH0tqY5B6yDQCRbTYQkycYtkj/ysaLVU8bWqLf7hLiIM
6GlAL0OeFrb14mgBE2uzbIdnxQY+e+2IusIowaeLAWF4Kuqpg0cUCAaB0dW3IZ7COrpXcvQVKf6b
ANEyIq5bLe8ykbgZH71n0LYNIHqQQp7SzEk1YRd42ibi3Onq0ppGkx6NSSE8qyAVpzOVTarmRt10
ORzTca4UGLtNbZ6JzXaA8JkYcHNldE1idnJVayebve3TBY6noHW3dTQUeNgc9HOX90wpu0VHX9aS
t32MKYRakMUi42rr+2YbowIS0YtpSX8Qs85RQ2MVC95iLGhqghrqYjx5fnLm/+3WhN3BxLI1YkdE
spOjfATV6uXMaWOQZTrhQMNh+knV1ebTdTsU7TZTgDUmo61lyiaBEzUa3FlY5GNpwkzByhMjwquy
mc+dIdUVuRCjHRblvQPOWyWJHUX9QvYIi6hVQlSEFaEcjesvJKldKLp/1qwRtzIfD+01CKerNsJc
CYO261r4OerKrK/12L8aNAj1IXjDHr5TkGYnTUK4nzarG2HR8JEOIA0ai4ahiHjVv7Yt+naRm09g
01R5S81ATikFF6HRVl2kMeoTqCk1UnCMp1IVdkbVLdxuIM8bcyI+zFw6iYvKbLfTnacVEAU0LgSo
85Z5nl4qpWdUSdYu8rCBEoHTq9TXZFEpY7wCBbEzyMOtpzcv50sFCh1yNSVFp4waBFnvIgwYK1TK
48dna1oLh1a2I+f9svTZqsQ4BbJmnvfeJoZ5V4TlOvMikv/ilSC1dpwrdut1B7ggy17XIJdpq0Fq
1kJQHWuRYG/dWxTNFGwsLkOghzGDJqWryIhHlxIi+4EJl5a01sznTg4cE2Mq4STM9f32WCuDHWc8
XjN353LesijcBF73xvgo9zynUOnBSYrC40FDBnum2wX2J2R8w51dusZzVQkvdUYt6rYLsszn0+Mz
r7N7ZaTHQDb2aansVcv4bojepsi9S54Yz1FSr9UE27PgvrCwzlJMFH4A0Y72vemBcthO+Ci4hDul
IQ9IZnqgi7ZXvGkhj44SsX4Ub6OEW66RcELy/6V3FSProvHIVzqT3oWFSMl1/S/TD8+e7H/5MCBr
iYzn9qPU0cWnaLfjRN0Ukb+oeKqL5B2ohDHzCAnwjyMX5J7k8s/Le+0Wx8Co53GOhNTLF6QYoNq0
dqJbHXNkh13LEKCQNym3SiQ1W7+mE1yF1jWMFSeSvquZ8KI3/SHxhJ3Pk3nUiWprODtmvMkl3k1b
WE91WK2lMNnFMVeg32wlcAFiEO3EqPuoDaKYfbSUTDs5GfD64S534q5wkl5YeZ01y7EtmaVw1j11
I4Ea0woX2x+PF0PeW7W6MohOy9HKCekAUrZzgmPhB2fP5E0JEbqC5tB0KYzIT/pfK9X331K47qXB
uCoWmQDkT62FpnvkPOQhMz/hLFjmU6XBBjQnTGx4DnmuNSFWgnr4IOVzSrjK2Q4KAzU11NIS8Vj5
KVn49FIuXT6TJn4vSnVfeAdTlZcjfHYfUWNr4V0Eyjz2OsBG4mh7EpGmPQLegjZ+yiU2ulr94Vnh
uxgJSLVIxSjyntWsUDdR1R9imsgs4tu+iqHmjMvBILiNx1TQ0UM6WVV2D2IV1UR06pmtR+ypSz5p
RCqLrDWfNQOvROAvzJqsbPdTH/XvVADfLS1Y+z1Zk+mEb8R1BoOqIfG0BMcT38Umso0Mil5brwtF
22DHWE21SeGqm6w0LmiHEpfhO8LLWrn2bIVar7RrE2EXAquG5GNVAHOZkd1ElWPFdGJUnm6T04Ah
WDy2TkevXSADoxuDdx/YbUlwuJvl9yacfFE+/ufIZKDUHugzO+rRoz0YUEC1MISDgMHgY/ocfME7
ygMX691lvNr6FsXyf9qj/je2Ff9eG/tfftf/wt2HpFONc6b+VZP6Htd/2Hf8+P5f9x1sIDRDNxVL
paUsQ1KjvP61Rz1tLUxFpfA32UNIikk5/FuPWtF/ZhuiiJYh0zkWFYvNwm+7DkX72RR1mQ2HxoZE
wYLwn+w6FEX7Q03O7xctMpZ1FdWboYm4XP5Yk4udl6CqYqrtZ6gdinYOxjjX0WPr3UIbi4MK0aI3
H6Epr/MI96n/EvsPeUophc+ZWwsRYJzY4Cyk2JCgRnUoJAqxmJfiLc6i7Wj664wwLqoEF0MMXc+Z
KZ1HmaC+5p53W7xtaXM3ki+x3rinVDhpAyyRTXz1gKtQr4gcGeYwSMiJsbPES5gcR/c4ZChUJ5Wb
Eyoy7EcYJ1uoRfpAHxQdmqnjc3nugUVhvJ185CDuLBqb2FOHVpiFiTIvAxA51I96ALISK6yM3hWN
pBKCEpnHCYAUeoWAOXMUZz23oFlQEoSR3fWgBTk9vsCgnebNgM5qaMF3RdUmTaIlPm4IIuCmvFWp
KSQ4JU4gYN9OXs3oY16ItPw4zzq238xljWMOFuGAxk0xLwdgoDnQ5R9yK+T3oe3K0syNaP0ZOFbp
KojdkxmHtsZx927ndDLQ+cxfJzGkEsbRbRAtJRIwEsLfPKobBXlQ5eLBhlCmosVxx3VKglLrKfMc
GknjQypgDYg8vPhtMY+CR1PsPCZ3Tb1kbdbxp0ugvjtYdgoRngLKF/JiBtgEOOEV9hu9Fy1d5PHT
cQrajew4CBTnLnzRonleQE5GDAVl3nxuhpsMduXgBe+ZiNf6bmC+VEkfCSQJdZOMG+pW5r0tC7Ou
JstFvmlEYGTSjWNKFfBHmYK96TYdZcDOcRAKcjLA2HoPQRXAxEFSynqnkMDl8nMjRjvykMCSSMuk
B2ARvnNVlUgkYdrbgUoGARdqpAB3t04lamW1pyNcQyXmgyoQbbV4lZj0kaCo6eKsrTwgPo+2oOfn
ox2D21AIHwlWdhwtAJfnQogmJFD59JDOjIQ2IfPjsGI+lqqBghWBsdOZbbAP6C08mhbLQoha2ujs
PFmpGb658j2rblX9kEitmPI1SqbyJZdX5ykQB4mX52VEsbcB1sxSkQiFDOOlf9ErajrRFtq3nlZS
EwpOXpkzWXzDIS9Nc8uRi4crF9wCKC4k2RVXrYfkF8t8zdjX0295KM9FGlACn0QDPysNY1vMH2QR
FVixpnCLyARwd4vYYRu5tyi5BmK6sEZPiCwbNB2RndLbBRoNM1fmyNztuuVNMpce8EfLzK4jyr5S
oy8u9eyhejqFwLK4Vqa/B9hRUuWRc7D6OBBJR8mDZqtPqVhJXZUrbjFIX0XP1zscCtO1Ypx0ZFuN
gFgFACRx8V7AqHzvh4/fPcT/ScPCmDofv5/f/Xg2aqIsy4ohqqIxPTt/N79TDFO2/DpA1xV/VVlp
j0crp/KOFRBGXHIuTT3tlkyp9wwSssLc1rHMrSYQrIMIDJDV2DsDn3grSgwMlqGdmjxMcqclx61B
D5XX1SxE360xHMTluzSJ6EAOwMCwLqfLv2AvDWguZdIyPKabrO9/3ANVdhYxSaDQtPByDWg1VMxN
if+IuYFM8aZODUzibfjkCxBvcnNzh4oQHfih4kOlsHdcXg0ibUEQV1c+yuJcMZcRwodr4mzhXAcD
eTFIUYD4VP4lqQcQJ8s/P7vSP115fnd2p77U785uYwxJhAR5Sql+jjCqRFCKFFAR3KNGSCQXE4C6
+FJU6DeHQWDpUdnZljstKBZ/fiQsmf/4OauKrP8YFassuH88krQVBLOrIj5naFuQkKWdwtU+ELcF
QmpiqVKWs+/eYHC3ILnjG6tOFYkZ6D5DDQc9RvalDgqhWVbiVkjtGD9Ofo4yvIizsnjk2rYQ2Mjx
D56PZYSyW9RXuYgiujn++VuZVuu/u2ItURa5Xqd3w3D7j+9ECRVTFE0IQYnqlNbHtIduRBpEBhnt
5f+nn0fn85+8lqIbiqzKqmT93edXSrHl+1OcQKcScIJswo7RSzVLDZnoB52qP39nlvLHPiWVCj1R
S6R7K4u6qkny3/UpO1PsBdn10bzwvBlDeW243FbA56IcfxR89Uwi37B/yELxCk3FYs3oBAv8wq3r
mCB73iKDLYCy6SDRuBuiiTfmb2Wp2U9PeZzv6Iajmxfm817IPzz1RUxWVuA/h0q4TLnJu6D+rhHG
6PrXMmBuBYtFqmSCssq5x7xgOoo4Dk+V2eFnL1Zq+jB6zVYGp6Tr5vZnFcqCeC/GaR8P9QG6CqIu
FtepjBAM9IshEvFiGVVb/mF53U9blm7AEwgOA9NYT0WgIrShaULbkClk4zmIU5X24kJer4S3RJXW
gi+sau55MPjhWGzkeMUjdM6VMgvdnhYVeVEUMuAxppU34LCn5UE2WMvQGXTulOslzKZ363VXOQpm
7k1EZJsBFIpUNDusJzzypqpB5GeE6eYoIZdoaLN50JduuSGEkek2JtnQ10kleWnxx+pIAOsOr4q/
lFn8VKTcdQOIRfi+BNlaFacafCT69jBk6mTQhmSR8Kh7yFkpoQsNFaJMsh6mzpA1fqrRScjR+U3z
2ZoSBhyGFL1P72taUJLsZYQjaxTEv88KGhoiqRENvP9eejN1hqscc8GaN2DmmAq2tggYqTUDQRO+
sVAjaLzmJvIogDN+WQhKRhPmxkxIMRGzTDYQaApSbpUgedGKkiiWbp/hs0ehLCpsISsTv6EAygis
GwqOFM1H8660uKazyY0tUZT4i8yjWMR161aETeHeBhEnYXINBifrYkjG9NA86BwGPNZmORKEaHiO
x7LSsmiqMr8dw4ypB8sMBFGyYbkM9P2PdXlhTpEp9D19Gi4UsK5+kyA35Nlnw7twqTZ1EHZVtpqW
a6UDfkF5lEcRnKySQDam1axIWvJA+CiO8W3E9yIRYjMQYOei28vPRQigmEJIhieght41ShVKxW1r
hnboeWtY29dYkumWckEItwEBdlpdWqnf5ZFvt1q7rz1qA1iObfXozA+Z6lrCiVFpO8PcDQzx2anz
3xUmtqmEh4RtL68AYk3jws84uL7dWImTVfTxDTxLVLNo2+mj2civ7M7gh6vN9BxoO8ik8PIFOg9N
WK90Ut6V4WUqRahuLDp3010ZMMwfiaPLWfKQvHIFzPJsJSgszTAvgZixHObAuBpfZkMg0784Ea80
n54XBq0XyqKMMN5ptWo0ifw02BzWquyKVZKUc6X2ftS3JZfLMFXV/TWpP6ZNhFEoP/YYZdEtDPkR
4UWcjiINkd+15BwKC7p6CyU5N9VjKqI6dY3fxuRlVKpw3/JtYtRmPp0MX2gXJGVHsDynoljXwf1C
La4TnA5XvSfEkjh3P3+k1Use5Su5A/DI/BxTZmgBg6ultQ6tvAqpBng/LWgXyKCVtWgliH6ARH2J
qT9tibJyV4X2ZOLLDZpbUhycEO3q9NVpZ1H54GRiWJP0Q7HWxjqAfT6vnin5j40FV8O0dbBYRS0u
NFWngKU5rlbMEWSSsKgsdWGWBd8BRi+kVwuPR03yTk+2Eg9p42M650pesMl6lCnPfepM8iqBxlJk
R+Vq2lE1Unw0aATpsJBEcPRqoWElg50WLRsk1gVTkbRhxyI1WBaqY1TSBZ36X+a727xnAfD/SU/J
XV++QxCetwhUQj9Z8bGCdb41IZnNXwGjgalPo+kx0fWDnXMMIoSV2LWnPnfN5Tu1y+t0lVPS57Yh
zUOAJ9P/eqwSAvD7XtnjQIlpBMVjM2fMNC8YdeUYN4ARLVy5o+zR5lNDWapBMUKR8sRVJZ2LaOP6
CEWvjJJi/0MdSb1Yuu47ZLEAjJR3ramIp8+6S5lcPcX4Shr1668Hm0G9s+qLJJwihj0F1M3AEBwz
myxxrCXysohDKJPgg/thqTLWUNpuhty8pG/sYr8uNOIjpkVXxC/7xWTAk0iN0kvsOfs2xn5OlEpJ
M51kX+MlhecjhUiCUdxUOpKOj5ZTGzybzZUnq4eptJEjh+V+Sfpi8OkjgDLRnnjXToUcXm0Fnptu
jhsJgAa9tPAu8HhmBXC5fdis1vRfaX5mGVazkUDRXRpfCzi+NdIwUrZXLvRMaUMUWp0dkXXyLqYi
aPrIxgYNQ52hDjFiW4WR2AYF6ikwJ/NB5FSMjtHdLY2ZCbM2wk80ULsRyTaRh1WuwU4iSBvgTpZR
riUyT2W0y4JXHMeekI5Rhl9N1SeJ8MQaZxrK/V/mzmRHbqS9oi9kGhyDjI0XlXNmZc2qKmlDSCUV
5ymCYzy9D/W3ge42jIYBL7wRWmgNqUxmDPe799yMnKska7BO91a9o8P7sE6Rii7Zp558KfB3O3Ik
z8wThcvHR7NdJWmHZiMJZ9spv7Uc/HsAYDo9T1hLsFbndG4OpD3ZEEJw885aucMn0m4L5y2Jf89P
C7U+QBbpGyq8QmB5LJJ1dZktzQJD9oZkegKCh7qp2LwF7kvtAqfg38/3wB+/hu6XBZZaCaEO/Ksg
gZkBgWUO4i4MwUZ6lJmTCJBJ0q2J3k47mlxwN/eAi+hoW1yOB1STFXpnpP/o1RASZnQZFskKh3v1
pqCFzwSZXaYZscXuMPB0IZFOlI6EzO9Szo0+wMoQ47bgOLk658hLr3+x4irapcEmrfSpcsudBx+E
wp1h/kRXPdkYlIkwMpmsiRNkCeuhLj7XpHBz9LwXi7jkwFjWt14mBXDD/fRc6P44jL0V6btQy+KC
4Ao+1wdlHdw58ec8vRC12lRMDhbgeKE+2F2+acSn8cab9S1pWefUjD9/HRMt6e5ItTLR3k9h06a5
TrmzbzXuTl/6oLOnjbNAzHK+1QudKAnPhKK3gsNRBWkjR2rwHX6Zt74Ys7VJsChcgGsfwGyyjUeu
IQCmX8cQD2mMUoQyXLfdCaZO668vkWss3qMcLALQGRHiCSKllCzVtreB1TMTLFKiaeXAF4AO8hze
YeEf16nGUtCexwwpY7VbR8Epg2uAiAvBB/LQx3WRsBjflM4t1uqbYPZv1Lq8S/BDXAlnEmIVd/f1
l0mi01kECYZIiV2Pe9B+NBvzNbM5hPmkqVTy5OtyL0T9bTEs9ETyVb8Pus8lmKA6II0hHuTVsmdc
wBKwBmPcW6ogS6ad623fi+Y9Z5QZYrqli12JrmY861gz5ZtAJFgBKOuCNhVwFw5YwjR/HZNln+V7
U4DbUsnJZPY3pgSs6tMuX3Iy0kieAaFczmOaUm/IihHbGdo9UE+0Cf9VVzm1EpxEkQ01uTubc17f
PCYEY2LfOUwtTL8w3a8Hz0KzFc/zfpV96iLbV+zmXojv1cLCRROEgQAxOd9VwFce61Rut/TLe+uW
fTNFGWP4F1qPeBzILAUTpSarBjn3zKMBQDMm7TilZaCZ6x5KW7rt1pl0TgWXs526i8czvUwf+bqf
nkYoRH36U8/2KaTKTGKEZGyCoGsTJHo1BgxSlUJbgBhZmJufJvzQCZ40VML1kEV17bE3ZFR0ible
3U04Ik3frWi9V4/usiGFA1RnT79vd3/4y//QWv5md//bT//j/2yy8D8Z5P8/DhZCbrn/82Dh7lef
/lLl9/qn/rOtyVl/139Z4F03lJ4UdhA6bsT9+L/GC96/e4wJAnuVA5wwkgH6yx/jhcD792D9P/xG
P1ht7hh1/hgvBDbueE+6knkE04lA+v+b8cJvR8+f9AjbZuwhME1FLpDjiIHGX/UIJzKEngtadAYu
7XvHRgDDi8PAvsh3nSyvtQMzv1585okF67tocnCNggIAbCcB1+pfYzUQoR91dKsjnOGUdvOVsUdY
mxjzknJI903S0tQRWms/+T7nW3hftvGB+k11mlSHe8/vA4515YPTuSfHia/FODSXmmEfh3aYpDmt
boif1sHKrV/C0tkDSYP5ii2AgCPXuCLOlnM+R3Q0eB15bWVfTBk3hzDhLmF6V70IpHlLSLp3gjKE
DcEaOWUBGzYSn2xtuBcEmAxTvn/QrZy/qT3ru0tNNdaxMBKexyjnr++u7S9R50UqWom8D3hsrF3d
cMKYm855amEZ+NKjkaPbMYgEotfnwFwwLS+6h3tZNuqoc++7dMqrS1JpDuv5H16f4An7s0L0r9cX
2a5gVOUh3f5NsVn8rqnUtMD/letlmSAw1RuxcvzLgAuiTwCm0rhLyDJfU4icS2+KovUPRtCRHbW3
ElFuq5MxPnPDai7BuwWnrPUT97aMypm+Uvu2kN37kiVEwMP1884GeWjb4ptoWYxjAAC/n4BqNLem
I2U39PN4MG771U5tiDrU2S6o4GczPCRJtk/aFbc5pWZvQT0DJuUQKyNwpyt3vHNzj72d0HgyivI5
EKmDYkvKMKAi1Ph48uw2+/TH3rprAkVhc+5d4zB076sJHysziSABuebEdP+lJuQDCwuzDyY0xd8P
SF2Z8R/UufCvZrtwffMFo0WkQEwMCHTrh/MnebVOQnsMi47JETfONoif2yIqTyJx6HOv5svoEHXw
tJBHx+bkG6f0dnXLS5WHr16Aeihbriw6rypOgXl2CHyKYmkbC09eXr/J0AgEEpiSC3WtjZnvpkiC
u/WiZNyjbHg7TwMkUxbc9rHglmRhKxKm/5mEjjk0gyGuHk0ISFkG2wYcVsVGlVJ692AH0UmgPp9k
RmVP78vlFMcMIpaBvWopGw3Tp+K2Pw2UkauuuaqEgmapQMbR2XFtXD+7Fib56g8dbetN/5HIWh/a
2CTQbvhBJJrJEwHRQ1kj3ajEgSdJqb0cXPeotJPscTc5u7IMv6TCSCaIBBHjYD2BOAmQztrO/uGD
4gP5b18TEQnpCIkMxyoerMLnnz6pyfPH0ulJGuomBRyb0riom3wfAA4auK7fKOk9QPJ8kwmJ5oXM
iDcxlgvzCNK7DHdLlRrQ20rv7YkCNr//4Uqa+RrR3sU4IBAwRrVrDFcFCwrELrG8/sLHvOpqgG5M
qWlxZnXagJJXp9FzHQwtDTQtaVvvpd1dpnz2iOlz3QsDiDFRlk+HbPU0xoVFn5eu+Q99FpMqN12H
4d6SJXdyB0LuYCBkmbqgEnFyd1jGuBo0L5ntHn1ip6eUtEgLVs1wHEOKQ5dYWJnhYaMB14eqKe6a
sCDGOg/byB6ojQ76Y+9Hn/RQ4ypLHOfkZEzuoEdkHDadj8VW4DbC8UcTMDtQMS5tO2oIt8d3uqJD
pG39Dy8AOmgrkOZBjj9NLgm9ti48fnu5VIxZp5JB1SAjzZkp4E7bUI0jx8HZ4UnB9D0tcpclzKTB
AM5HrXsQv5a2NtpdRZOBa1tY9vODKa485PMecfQYWaP/ZHrvqWm8H0lqvRQp/ycR1lvoCyoB1oLe
ZamwQWoYyL7tdzuZ12QZ7I4MwVx8zeiZvQR08eBmLXaFRWZENQ4XzIS/s3aVPgex+7Vw45hpz/yr
U1puCePyxY1Xtxbn+PVlyo64f1F9NW4MgqSPftktSfBBheBiY4Tizvg34YhQOzrvTohKp1wmuFW6
nbygw3082XBUFDz4AR+Yhe9unp6Ftu5TLzsOY1Q/JyLZU8FU18NXlWUtAIN1BJqTG6rKy9RSgaYb
2R4qDIl2T36EsLjcpH6fXDrbemn6wIN3Icp9OQpKwbPRpjYyLDZJbJ8mwFOdEyw7fwU+5SWV19gZ
oIVl8c9yKG/HPrUPUdfQs+3dir7vNm1avGP3pmHAEF+V3EEaMjTjiUOP+zwE5BO0JEkTRHQQ0bYT
lYxsNLSSfrFo5hDucKkJ8ftUr7fjizOkPRpX/G7E+OHHuOt6KjDqURzmOaAFbjyVvSN2cHHHDqd2
60UkgSb66iNTXGJJSGgBfj1IggMJhXiDtRADa7v6kn1WjdOeRikZ2QV7v4yAFdTlx+DLt2JhwCQJ
SAV4U5fveQZKKJbRi6XVXekt6T+MV35vB38+qTnr0Eh4+FN87Ci++NtZohVJNnN4SOglgeUQqAhL
gWfOLWFvCO5Snupevgymq3DSNvaNWmCLFaG8WjXRmKEV7Ksd9sc4c86+bz+WdasvKSgAmY63C/oW
q++B89F4KYYBAnPcunswGNGl9EgaSmxdOWcvBqceGaycmL+bMF/B6wZLgtstiejklKnKfQqrneyx
uja+TXLeDGsqklNeP3dHyap9k0a389Cjd0/D/k9H7z+uKH/2ya+Z0b8cZ3iLBE6ZwBEiFL79ex3/
0zpdRyOozAYtP05ZcSWfN0lKEmIOa13ak8oLFLvSkLvzUWKbSP2RyCVAxoSvM9LObT4PP3o3+G6y
5s61kC8yP7C2YeVe/+GF/jVKENrrC/UDLwrYw4Uj/n7umj2r4ZQBBNV+jFXY7Qq3tl5IJUKWbcjW
DehAt76EU2/VKxJ9Aj05/sPztN4u/vZmcSoNQz5rh8Wc4d1fNzXbEYlrDSi0qepO/VyMlzb2D41c
gMY6QXoXNo9xUXypR1UfLv86PXQsMNsAx819HYFwaTIrwDgdBBfL9bFz53jyRuUzb1w/8EXUhulL
cl/H+FeSCtBIUTTy0KwWcHDr1rlef/j9XzzxmsLH4mpXgX1e1h8YS9nndjZcKUY729rjWiaez/dj
Zqyzm6JK+SEN45woabbpKE+g/NVnJieAcpS8gdAXsx0OSbDjM5WrUzLeC6ZWgTekz6ZvNwPdmv80
MI/s//amOpz2Oe6LAGsCKeW/nRTUFEY1diLeDCN+VD19ZEZVezPNE6Sx+smrQbWP3EZ62rX7YUQq
EKD0OvDJ3ZDPPLfwkbrqGk5nY1BzuorjgzUXt07RRrgP0sc5pmwkH19DpuSbsE2/dzMKnIlesGKF
DiE7PyXIFVYLsngZwbQPn0wkSZEtE7GwqcQztk1LMlaR1YYnVUz3hWFYJYbgu1Auh64RMbXP3I82
dAg0hFyMmjE/L5PMbrwyUfC56YDWqO69kOfGgpwjDvTPE7LARSM0tns5wcBicHNE2aJGBhKXHkiX
wth+9RNxP5M+ZWL67rV0SyETulaDwTn/3ha1f6H2bx/FGeNYMYc3iaU+0nHACFbAQ7CUs8FtRxzN
JWKdQxPEeBPuRMj20UjWbU+7z77rAfoJzgmkRfgObJMEinjPW288V9ZBhTa0bUnZnkCxywckH6H1
bSWJZmKlJZ3hIO3HJSUy5Hmyrfb1gkVmTA+Dnb7Pk+QKUYN8wu0aRAOYXpvhHi5BUGogFhuGEtr1
4J9JTQVEPFJJVNebFCWnqtrqrsEhnIqYHG9g1G4o3nsT/Swd/eEHwMrmLsSsCpZzBguTW2Ay/JFQ
Yvzg+qv/F0yUKiU5UUqYq6b5yosEuce08V5+6KA+Yuq1H0KOW2mRBLwCPr44mzMGLuz/YVicybBq
GldQAYMdAxsmfOGjJZDT0wxOtRzAqpa5PHupdXILLR6yV2vxvg1QdI+WP19TjwaaQDND7/s7dpEn
PoYf7Ep0E0m5M7GfP4TKLJuSOoLdXAs01HVuOnYOcrRPr1vFeNKHL9vYNQVFM++jqeIJIVd+j8P6
wE5ySIS84XSkT7XhA2n8qr1KQMulZQOdrvDeqcUGQ+SY41glFIwGp1CXmutzU97ORjzbUfvSlL56
G5R5K2I6pAI8MtESJVQa6lNT1sMuqzCp2Zaiz8g1OWO+iDi1pKxS6ZWAs4H4DxVveKryUkAgK3vq
osCfeVQLz/G1Ku86azfJ4NcoQ6bMdLaTiIm+9egPQEuYsVPBYLxqbdUk47mUPQHw9nX1mEIfz9/6
fvZ2QcA3s+brgRXeCrc8vNgJzI0JFk2nAA3uHaedePD5wyZqguppVFtXPLTGjp78WLT4AdzdVFvR
UxK5dB0D2nSzn14Xl5da1x2dicyhOSAqfG/uwt03XcQK6CoPXgI7ORq7eW9nVL3V4LEca7rxHOeB
NhQ1AbApUYBGOvuGKaTXJQvvp2lNkvv5S916001NFI28NuFavoUbAVzhpnW2OncoHsgZkVXgiqeq
/cQXivuJuQuPYt8+ijLclUXQnjrdUTbgji8tRyRwQe/zMkHUs+VFRy6uQZd7KT5+Q3nMPrAYwfhR
djYTLSU5J+GyvViTafeenH7UbQRV2GeZVObHaCJA9pxfbwZIlWn1LV1m2H94H5TBTZon1G7Opdi2
td/Ac2QrSfT3rizJSXDXrpLp3bGW7jZSbXFOh2Y7d86NXXhMhCYueD5bEIn3vtuBlsRwpz1sA00H
pwDj+8WtMsBBtUtzWEjk2ioAlSequVtcDd90huI9cUFMcXl5trurwEGbpYyvQx9c4yXpOXsjH6P0
JZuiKiB8Cvzite/BMQmRJlReHyG/7Nm4uo2PqOzShm25XX5cFLR1MfCVJ/5VVJoyC0WZjOyjeysc
kZ65sINlWZj9jgkOW557dMpHliRmxrP5TgYQPrzDb2tSrhEKwi6fOS0rTkH4r1LZzk4wB5fE00Yp
qNzkWlVbEvh2U9Doo7g5CEq/Cy0vkd1eAzl8m6OJf62Wz8KAPUsT+eosKcmMRN2+cCsj5hS9hDq9
H9mDmE65wS5r8Itmc/Jo+on3eOZCE8L0krN1FYZ8ceHatwGqUML7t6NsEVkjJ4Q/RtZ51sFLleUf
SYk7IAoWD1qftYtCotN5D4U3Ak/W6wRmU4n3oGrt9JyZ4lNMobl2FgadZGyqw3TGDJQ8RY6/HL3O
4mbATIcrNYGIaqRnvK8IQuuKjCNUgWisDkBwLom239nsMQbm/sZy5menE8+j44RMhlruTxbZp4Bh
icZrsPZBcCNISYGZ9rlwR597A/tqLpLqCDD61caKQhWacZ23wMTM9rCtuPRA9+MZIKpUCD+AZkER
4ClF9Lqzk2IX51YFmGs8ZhM6KPYZxnU9MxCvtT+sGhZmNYgXx7PRxNwogka39+K6oaw7ALlF2SNz
aOaFJuu+OhWLr5zcR2+WX6adwHpQsR6e0nS5xU8a3jSKSdWUACSfFEiDbAUo60NIR1VcLyT8fWqL
zView9S6F1aouQoYfR6ViHAkUPYWhQvsVUCyodU+hun801nzdt0Uk+cYZwwHPpUsFLIMmm6WOm2/
VdjLNsLTD5NV5ochcr8qpJSkKIF++qDYFvS5IiHfkxqsQ56KriPGoWPf4A7BkvUuP+Yx+sUCQGnE
uPwKo0/XuNFxkAi9vcRNFRWSMiIBoqOokbUMHK64+gjLFVee7ec0d7fTMqnDPCpFnSj1Dr0SP+IR
NwAPQLTtRYT33Xg1XAFQX0lcfK+y4WOMu/4arYZkox6kaMqd3VGG01Y1JkUuvqSXAf5CJ2icX008
2jtL9Mz00n7cyoCCAOJpPASLTxUy+O4K0hdZm+k8xgAbiCjdp01wCWG3LxyXuGQ71mOkaAid/d1o
YQ7jLkbmMc5fMZjOQ+ldbcVa5ymaxQS9KLjNnEuDIn0ROdmrdL7FYbVXdd8fPT03UPs0ZZUGC/u8
mkvTJTP7tslQ5Vmg6x7JNEr0vgltaq1Q0W0noEDIh8MS6LrcjBHtJUtoT18smluP3UKdghiX+GbN
fmI7W29jJ8PhfD8I1NYI6WCTuvPV0dU1RwR4TL3ubbByeQ9rMho0jOLqB2bro2u0prIFWtfoVNA1
iTh5HRSCvAXVv6LFJ38jBcxF1dmv6bLnZCoTDNga+iz2rnSjK6oTUhdMSB0IiGcKF3vCbCEKew6s
pRGbyCU6CggMZS559ZCHwM4Ig3muAZyQq7PvHVjXbX6HeTMNBWfCgDBuAV+GKXfsBu9eNYObT+HH
78sImJ1nLkPHN8dhFtdoTUpWJQ/pNLXUs4pjXi7B1u3gQluRfA1UeiRoRiStGovL3FG8s/7MDqP4
drYguRGj5nw1N+NF+3O2ra3W3eztWEXYJSveU8bVSTBPT2wlPxzBrLdJDN3XZZsdm3aF5bbq2wwt
9tIMAAInrZezx2iEw3t7m2vNe2IlAIHgSi+dQ1Mco6cX6WnryJzWIAPTKpfQHiPyBCUq9CF/7tow
tA5RIN/TvgyuRbefAxqn8qXc91S6jW46vogkeSxIFIfes6OtE4IT9bQWFMi008GDHxZ7j+NGAdty
M1rVfHD7iAm1738VxXIKfa+F6Klxtzk+ocL6J/0hhsWv/O6JtD8m60gFKSTL2VIaCGJD6M1PmLyz
/Vg0wWO9yE2QcSKbprg+MGzgYjN31sYOgv407fgN7rPDxStL0Ubm+q5rI/p1mZGcZEH2N8WnNNag
goYAsS+j/OYUr70fuTvp+2ZG5WQf/eXndyqyxDWxOUH15ayvFdNs0wdvtgS4kdnRY5uI+iEKh3jj
lhTErC8hWILXvk7FyUemYiZDp1e7850pvS/W8qXZy5pLv/jHXqKDDz6cdGd4TcAgLpRtXSaaDmfH
+bRkQ61iQPFODaNe9DmIokLTjYjx4kcVpsVtoSsFwc8X+wBv6OwofWVfBnkZeFgB+1ncWyki8pKt
kx395LfCvaun+En4Y3V0UwjO//oDpSH+N+twYCSERlDTyTQMHQHF2FUXMdp4k7zusY9c0rJCvRRm
JAyRdOElqVk3Q/7Jh99zg2W4UhdHuzzOIZ2m4ykplxZfk+Wdlrx5i0tMCDiuPzI7/R6Uvzq9fKtj
OtYlUelCxQk1lNKGwcjCm7C3L05yr3nQbhdIDFj/oH/XlSUuv38oXGDxC2S8/cIYkTyk9aVsBVUs
qxUpXSjmCWvwMtyuocrZxb6LarJ55SpFarTUeW7hG2GhekqH9i1eqvrizMw2+WdbwEiXH0Ez1Wcd
5M6DnVo79iMYQy1QRVeK4SHu8UL1cUyfWe2ru4GY+GFKiUjUOWtNyFHrgF7JdIyqsKMusV36c3/i
GNe9uNj4OYrf+5Irt13y6arao7Wh3TcWbgif4MkuS7m6OVblXFLK18oE01JEOPSrK57qIn0pApve
loxNSgXo/QsDsEHuvGlB6zWWPrBSftpmue2xVW8Ht5/vp5ATKPZr7bLLa3zBlgEDr4vmti/E8KKS
kV4MnV2srh0uGs0qaUgxO1maHePcVxeVgCb2eghmdWIVhw6T82sTc/s0XjOfixxDapHp4c4tFW1V
U/lQ6k6/0tRhRq96W/8RtWvND6Njb/tRhS9mNNlpaeenbp0PlEGLuyYwbMthAGxRUMil0v62GxFP
cu45WLuwXVV5Oux0wqKV2NUv23ud0hAj7YaPgG4C08ndb43d1T3jgWbCRiKcdjul/NT0lMub/i73
84aIVYqM3+P99qwwprWs5v5SDrQQUbzoOQRKwtGEBGXiY1v49Bf6EBYHapbDqI222UBnOGh/NQ1P
fM/wVTcp0M1kIYZX9Fz+p9q5ahTBbWE6vvjeVWGZOTeGB6a1CSQ3Ewa2sb5ynW0zn2VVusWu7an3
WjQ+BGHLW7/UIcCAiC+QV9DIU8vpNGCmDgOyUrUPh1xGFI/knFB6udjXPMKsKZMIz1vYDddUutyn
B+xJQ99zSpwsKgskdKy4ZDiHarr0JPg83y/vYxYvxKp4zz3IP1cNwtDoA3/QzaL3xP1SSiaTIbtL
cmiQKR5U0Q/RFvfTZ+qm4jjG7p1TSpbwJKYXPOyp9q47LmlqnLdj5be0Wk/Y15Yc20/rffHA6ntL
11GPwJ/flNJ+B+zCeuXQsTpmzZMM4XOFnouM5jo0w6X0avlZfGhVlTwvOYvfWlBi+/7yvYeKnFYJ
T7WwqzsvRQsqoGC8IkLTgJFH74pR1alNu+FEbAIIUw7crPN9dbRNvm8hH7yVCqdbD+QfUBchsBqj
6oMcAWxNIxnKpFm+6Ta6ZsUyv3gjd5Fg8Hddl0enNnb1rcb8xVZ0hopqvdidx7Vtsb+CVPd2mSrO
ds0Ebmxtbt7JBOWie2WCRSaRt5fFPPxhZdO5Ew3lZi26XhVy+GhVnx3k2H9NErCsrcc3vLUr/pSw
Yy+Uk96PLPL42Bpm2Uv9JfTz/mTb/BVhwjTOdhUwVC1v42ZsLsb+0gKLSoKJnEDjvFWJ/VTwD5Cp
4yEKJrQ/BuEpyxsL2gVFiUTXG6IN/t5q6vZUzQo3QtXsTMHkUDF/yFDGdg1H6XU/VhLQwZwKPE7d
2e6H8+8nvpdxyeCGGsDaDVbFe6Qxrh5vi65azdkjkqkVVTdOyIRVVWFOVwY6V7YMN/FCvioap2BH
D8ihDwDHT/hB9pPdtPu+aX1E826868vufuqi6dL53UdEoXdaSFpo2AXtUKnj7y/hvAgaiJS74pZ5
WbPZ48CAHFqE79P67xB2bZ8MzUTqSQt+ztI2Pjhh82NY5JekZeg5pZAI+RNuU6ckdsBYJZ+76Ui0
gAQCgypujMamsT2diAfYPgKSZ9/MQ/MB/WO6GeosvTjAYYuJcMCq20R5sPUrC/u94aQfOPaGlaa8
CYb+0W0mlu+Ft80K6oivTE9AhvGZGA3zcnCrUVkUu8BLhrukxxL9e9w4R4xpExzDqF/NxVvhz2lN
JDauKFJaee1Vq9ujr1FlkajLQ1Wt7xiYbtfDThCPil8aR90WzcffR1ZydBCKEB5JnC7is25S/xTU
Dt23bqpu/ZBPp63f28F27rVMH0eK8/aL0CerUYaKWCsiXYFW0s1E5qrgajktiC/P+YoSF7O1Y+jA
X20XmwanH0BAcqIMIrHJ0yqQr0+fCd9r4an7Pky6nVfTapHBYmli6uT5BvV0YdWITpfp6Dl4j6eA
m9Kyzk+n6Zu1PujKqu+yqlZ744l504XyIfEIIs0eA9cskPMTZ8tiX+N0vK2SKzsy91vjMuSoXTCJ
toFqTg9IPpTj0e5GqrAEbhPlP1peccu0Xx0jqqIxsONaD6LFHHyboeWA8qHkU27zAjLPbGzROOei
I1sC+QLTrpvl52jIrv1E9iFMvZ9IDOEp7vvzorgHm4zKkYLiM8a+EUIQ4oJnXRGeGr6rQcOh1frW
rTPt2a9fszSGSNlhKW7nuNgPbRls+yKgz0zX9b5ZZ6K9Lc/DpCSPFybXWHJDSqvl59BgxKrwoRe+
a7Zc4Em7xSweNFHjB2rlh98Phkq3ax+1RMtH66OvBS6C/svSJOJJ2PEXLErdncxt62a2++xmyQnV
tgrjjNtBvOaStVlK2gWyIK8f+w5rWU5DrlYsuBBM9mNKfXodpl90hqFZj1gjhsV594EuyKgrTnHh
RZeWSBiBiu4Lxw2RLIjCSDG7YP7q6YV2Iv4eTehoAOlzaOzooWo5Y00TqYRgwSjqWUVx/f1DYtvV
Fm3RYYae8+DkFNWIlZncQOA+Ibld8ri4dyRAGOXiG5qW+N2ZioEkeETiNw8+DPLFTQNHuh9cDhGM
7OiYKYOjtCyAyGuNL14HDjPRitV2v/nDdF4Gba5W6j1nsaAxI2MdpqRJAzeuua9SGed5eiethvwf
r3gKeVb4YmC9cRtCEnN4ZYd8LlgneGaG6ORM3nIX2N13X+cLbnknQqtwLlVMvWbeUAFrcx0N2pXU
sqTVJR7D+RD07l2YCP4GQwC6TOlvro1N8lVTUhIr8x4X7iMImWtbV+pi96J/CGP1y1c6/apsDBae
p+QRZ9BHkHjLGkf64drNKccvsUtNL+8KbBKlB8lQdV8Lq3zlThqRicdSPYQb6VT1uY3kJSuEArlF
O84sMIp0udT7qUqjLUq3fvc81nbfs96qwLwsGJ9vnGBebp0RQaTmb8NF57w8T21CO/KsT56C+4Qj
u97WZj0QZ+NZoZ5eK5LMAwSeCozIRo1kr+f4M1Z59cW45mfZZD5qNzJFFDFjTaK90RNttK5/dAqA
2iwlPRYa3JrQJad0BCXTjedxWGY+UwkYU/5cZITRg5PQtm8p6kh8tz1OTkeFGxVEkS94doLpjSBZ
uK/8+VSanExVVumtRY0qtbogUh1E9WZWwbMfWPAkcSVuu47lqhDPJs3e+8QjSRbBJ8l437cX3rJ6
y30ETBEn3Tg6FUtK+ULBHqjAJyjPns9zqr+oOqbAvYkMlIVn2Dr2jYgAy3dLm1ymptmwwvFdcxna
ruOyXZdBZYAl1j10fbRw15zfhsC9L8flNdHzzok4+qb96+Bmd70JkAfDeRdOxVOWUQ2lfJJEBjnu
Bl5ZuPZdyXTZjNP3uuWo0DnsI2LCltnXTy1K1nac4Iz3maRQfZbI8EX9rc8cpmyaS5vvIceE89pN
3X0g/NEzEtzHLaeZMLwscfAD8BZ+Fl5MzuFOlj67r1fxKknweJ58rrz4WfWCUJUCCkfUIRo8SraG
+q0qw/vZ+FB0+2AmICZJVw2mAoAQL7S62bRpZerZ9cDu4DmkxLfw9HVohnZTCCBDUwbgJ7aKZOez
OmKtwjiVD91n2Y3lvkpna6/i4TTM6S13uPguUb0Fw4Lc/JQUZ7JBH2018eT0CIw6TWiGRe5JbYem
Of2tmRAKW3Gxi/B7nwXvdXrqpiI6pDPOi74bl2sn7LtCDQwu3NCc9PKRCKYNedV88UcuVF09PkoS
+qcyGu/AehPLh6KT1R42IuprDXGC3l2vJ+Or4j0ZAo58E6YcNYfPlYrfhXYjXpZkrj5lH1afPIeI
Q1jYo3rfZ4ZjtnlobJ/h7OCBBm3I25XIRrMmbxjY7MsoyLQt66bZcu6N6D9nXWzimm4MqmRU5D1Y
HXsBp0mC7kjneu0QbpMm2jCj5QzCpXdxUWL4B8aEsgYregGL0K1hmCa5pLje/u0/2Tuz5UiVLdv+
0KUMHHDgNRR9p1Co1wumTKXAaZ2++foaoVPHbu1dZefYfb8vWErKVEoR4L58rTnH5A/lwCkGb0de
vCMSvDgNtKtIMsIsEfa7IzBZZxs05yZXp+a68e0BrdN0KYpxH0cxQYn78QiTDaMjR+q5nz4FHhxV
Oi9OFi+132F3EeTSfjtxs0mN5Mme06cqAmP7f0yHDmmVS47Wkccgj56x1vIxsMv9kCVPCYNCkbnn
LpyLf2gN/7/M/t9B5gP7v0lo/gdk/gIZvos+s79o7G//5J/oUEA9+OkDifDH8U10tf8U2Ru29R+4
o21giS42eM9E2/lfIntH/IfluPL2FSkC0J548f9LZG+b/2GihRd8hQl6wB7//yKy/5sM3JX0bGCW
wg4NbkYA6+/4gqEsstkxE+8OZpZCi/U1MlMcytm5b0QrV5kTPPlxY6y8rsH6wZicoC93193Mz41+
KqIg2Fuy3EkfKgp9rGn5317L/0U39TdpGT+fY/lgBwLp0lVGCcQL+xd9q45UEdsoFo1RpuuoS+p1
Y5KWUh2odfCA9QRhxYG/7eu8wgpXJg/IcgF3GupBa2L1PPwAMlflc0XAVG3dqqaqkysRdE+pfxuL
+gAi3WI3R2N8mJv8/qfhhiD/syptyYGcMSNVNUqxaCIBvsydpVlU3T6q1Cd62vFcID15wQP5EEHZ
W9ZxyiTLtj5ZFJ0dIrjo0g+2fa4Lj1Tk4WqrIf93L9HtJfi/6rvbS8QA0CaVQFqe61jW34Q9lZxK
NBMlcS+82WuAQv7h55LJ1j9UAxF9LvXMQjaIVFInzF5NSdqzK4ZqI6d6vCu18g80wzZRZI2HeLJg
kKQZUG4EaQHb6oMejbfGzYh+7ET44AGemLsheyqldY604WyakVHcoHV4iovbdMJnXa/ZeI8Ww2ef
E62X1/7rwE9B08P2DgnykNdbM3buYrWfbF8uI9J+l0Zk6+vkMpT+1zeRf/MK/OUVkoQo8PDRG3Kl
5//9JurnJJVWmxA9OQy/EK/B0rk1X0NnUjt6FqfYHBnhjO5jPITvzlS8NJalEKCEv2NFkqtphPHD
z6fm3iMjWyL7+fnczyUHvUsSIJVXOJn0YG31QnM43vZJ6ix9EEwvRlPKtRGoVep0ZIv2RBr/XLx+
2mmj789DPk5XDj1AVdB90FLib8R1Nl3xh+HH4ilDHbGQMmgueTSbIGxCY9kiZlr+fPhz8erEYwTm
R4e+moxzODDaCZEkfiIdv6STHz8LR/ebwsaam4H6R3+m3v0pfbfCoXowra68UIBux7ACFyCNZDXW
jNMBnwT8J3qVz0XJoSpLaGXaYldYptxZGQk1sznf+Fn+QFnb6LXpdVeJLfS+VrB5Iyn2nRuVD11S
RS86LleaIuo6OPrrX7/FP+q1v7zFDnp1k46IQ+dNQLb96zpxG+rlUUysRINcBgzqLs1oiEUMtq5g
FsNz39ocS9zkcJuEwtCfSWSpOFMAwC+SAyeiBJl6e2p796xHJ11bXZ3gAhlJ3Krl/SSc9CThHJ/i
XHxktwn8z6dahbIs6LFal0zhHgQxgcvMMfSatq5J/B2X3CUizcLJsZ0DgoNcp08fAlruIonk95Q1
F7fo9UM9m8dhjvRBj3b5j4tr6f/6UIaa9B6cL6FKnTP9QftsJqXaDm29TWNdnlLPL09GCMYpjexg
3ULCSfwy/XAz11tjeQDjY7sWWWb6NlmNd72vGjTifPTzKcV5+EjTLdnHHt5YjpaAaKb20N50xkhN
MdmT8JFGzllzAKNNB0HhX7994q/yWNYwCY9O3J5NgUTRk39bw4wUyyArNH0Q3zBBbYnsHMfehZdl
IvrOJrfCJGeUY3TyjK8WQZxfZU95Q6hTbDar0B0jmnIcXbKh3TM29q/VzNzVUdMZq0Zy1LZOz006
sTads76vXvR008qUsjwVAryCHc35hi7AcNLOkPwb7aX7vyw/LNJS8Lux9iD//eu9iU1JKjOcOybR
Lhm+xLRFuZM+lRNN47l5iwrPfY9QraDhX7Bee/t/XOg640GIzqlwqRedmmQ55jRrY5zjO7a1B9fv
/ePPRaS5f7Qzsptymjuq9SGA9Jn46Keg3QQchI7IRYr9xDhFcTZbWcqudrKxrbd4vtddII6dxLts
U44cTKcNt5HHYC8b+7d48n/lpet8peWure1tq8viFIFZJcpdr+KkMck62xmJVROaEjj0HbAfkzdY
/fPiVfLf3CvW3+BPt5sFQpGLJAHeus898zdQ0WhYYqppRIDPWcXS6fZJPnh0Lm8n49wNJXrMCdhm
TPsU3S/JtbeLbz2hfzQfkt6Lzp1PZh7fmZi5f16qoV3Sp4Ki2srwDmU0JQNRx3RjkL5UKE/8fJh2
BTJKxoDuHjtRv+HJQi8KUYNRduSWycUPyvmaW7G3NOzQWNEnpqfIOKHEY/VQp7QPC9cnp9h2XgOL
5dsIhukupMN/rOyvCeX4lhJq5Azl1A/N7eKKnkCAJtAEdJCQ0frF2bKmaOfP9YMZpNWh66B4mVZo
rnml5oU2dEBWSP4i4vFgWEglEyZJ99Lr9goXxOHnMs+he8iM+MOlgU6/tjFOXUofr5mxGttia7RZ
eJk4gz7U9A0nkgZOLnwSv5ksWkqVuHi3S9WM1t2Ey40Yv7lFkM/pmMMnLclAdw+m2ZvLQBv52amJ
1A0jrBttx5C8BbbhxsgvtdsS6tY7w2H2imzZZEX5MajxrdNjfR0jXTAQQn6EerP40Fn7lNN0PjbM
ZB5+LuUMpl0hx0MJgJIl9Fwm0LZ7GhLjt2+Wxe9/vULZ/+Mh9izPQ/vkCXKfiGf620PsEfpeTJ3H
oKBejm6vrzgD9bbWoblIeMNPbieKQxaglG4F4LU473qKynTXT42m2Z0127wtvmuo3GgeywBtmvJe
fwbHtPe/UsX8NjYc5AEk9EXBMi2adN1oy7g600BGXSM2Sk3B8eeSV0wiQiWIPo1l/6wBgNeDml//
9a/M3X/bNf/7rgpyBnOoyeqFCxPD79+etArGQOc7oDDM20YwlU8/FwRjAE6kuA6gvU7R6L83mYuO
vmWwgrQqx1pFven2qXrB+lMcjTAYkGqP6gUFutwPvQcG+vZVGUr8Lw7s82aw45cxjDHfMovD5LCe
tJU9+0kMR7AhkRMZXG9m7dWwwYVFLePbnw+bKhcMc+KAAs50v0fcjKexpBabWv9Sa4SXTQHHnyH6
hsD68a6Almf144DerXrB5ov2ljmtpaqvJMQyFcXVB9axXROrLz8dNCBpmt5p8BG6KdmEZI+77ftk
B2902v277g9zoe+CIPVZp7ApDFifcTp9jDbFlk1rC8cEirV5QJYUTZ/VoHBV2Lh/ZZTejdAm7+Yf
WnxEmGPWkT+XITupBv8eG2M4fwQt9OKpUGcLWW+bF5ek7t+T2t2mXvqJeXcTVKBALRdZZFmlADuS
mTUcSRgAIx/9R97iWyBjsage1DBLXEexOhl5gEDLg5ZhtBCDyvQRsdS66wO2WDd8SVTyVhtPUlaP
/QRjLHFg+iDE+mihhi17ObwaBWcHo2MIUt0C+UbjPvGt8K4zUS07+fhMo727G1DuNMNG9PMj5sVF
YjzHQXQb9wTISqHbea1ejVG/MS2N37lRSwpFjCSKYWg1lvk6r5nG1la4qUXxSnQBEasmAVt2hlbP
dKuJgHKw6mbQpHcdtecdUI3KrtWmssjFSg0c0zFWQKOiBZ7QZem7oFrbOvqNn9YwPP+LHtaO+V2y
Fip21hbz7x0J4oHT4KMyxrOLKJSJbWei6rznzMPqlC99TJMMecZVHpirzgFl7neFu8vqnneekFIL
LSLKBh+CSmcaW4HvoKcX6vbG0YHZsS9cFM8dWqwhNhPO00jaPSTzKAFF6IFxAe5+NHR64DcDNeNk
JYOskH5aR6xSRa5kNpn3pra+Y0Obh15gOo7j9IZVK651Z5IZvul6Rny+r7dS6KUoOCSPqKqEdvdx
kIG2HeXF1wSO8noyDKmGDKcCyPJJWGeRzi9MgIpV47gAbDo+z4borSWr3tYVxH+OSQZmxs62/eiO
qx6BmCpegtb/zMsAItwWzOpJ2iTat63ZYm6r6ydwFN9ZzQjMJTJ1pG0w1RQYg8PbWUnESTHhBVrE
xsWaHyu3gPvHyBJmJuL7ncXkBTkNaRcTY29kPQuHhC09BpdOJMRDd2LTxlBHZ8ZxY5K+GKYJ7Gdg
L4peQSQBYDS3vewX6ZOKb2SKtoIjUHr37ajuR8uf9u1rFwAQHnXwjr11E+TIUOa0X+rbRmV/4Lf6
HXvvltEQljwwGo4qa9+Pf1Ddl+85P/gwEnPNIM97yPeRXZv3+aQYTpkh4uGKh3lyyyuYn0+ZztYN
6xUs6WOQWBCVIJcMP1pmvgOjRhnWqTdHxpcjAoGxmJ5dlWwbUEd4atkI7a4BTjiYYm/WESQ4O/0C
h0aORFE7qzmvRpgu0gP1Vz0ESH+wjKC7dZJf+GmKTZKMB+x+2FYwF8xTzxEggm+VBcWHraZqC/Ll
Zdbyku/D/eDzBNbDuM0rnrTCtwUgFLL8+ioItmCHpEr/+NgLMrta93NbrMIiNzeuJPs3rHGkMBSc
Jjlt52XZQ5Wqq0HsdRE+lg95SlouAlDaunn4gW5s12XkqmDYJJrKcl8oPYxTMFjGCR0NykwktOz7
KsA705hA0pn5voVeTWZHNJ15w7+TjJ+r0QqanjDmJfi9sjW6h2E0Fq1EJIX2YKOnoj95zPQXkdC8
CUG3dTvVLnqU+pVb75kv9x7I5y7l22DefYtM2SIThJmvGWvrGC4S8x0TBkL73ISJxFSgK76ZXJq2
/sOINLCuirlzApcAPWBB2FTdzcw7LfaTMD/V+pZmGk6vrSZweBaDtdQh2SSwsauVV/PkWgbYoF4R
P9sM4Zdl5398X2VveRrC5YnQWqs5vxT2BRHrM4O8ay3g5UbpuW66B9Wuq8F+Kkqip0OtHr3WOQ5u
v9ZJMtN8nrGspdmftqkVGQAjMW9yhJ7gjTCYG+dPmElykhtiYMH0d/4wbX0R+szfM3UtPAK70CJu
OjEeqlZ5iyBBcw/mCAYUU8A6WIuMXLPOtq6GT7nHyIgx0HRnVhayU+fJcqpimSCcJBMoe0gm00Kt
ATyJcaduqhs8iLx2r9gWeUksWKwIUDTipVJfwp+rXZyxIAKyz3dOVR3LLpR3CFhNcHlJueZR0FX/
Oyj5Q9Zn3kaP5q9Y+wzhIRUm3OVPbLYk8QCvDnoPDZMyTgBxsoUm+bgX3nBGFZzDnUr/YO4jToSU
9IExHzhN2BeJ4gBmTuOzz5Frndvlb7u7Wc6S4tlGhB7ajwkYgDsJbtm1ydsdfA84AnPUToBgCjHd
xkaBsAdP21CFeOeyaGm7Bd5Oh2lCjK8z8ZjSG5TFh8bQb8MwBlQkwS+zIjkYeBHDyYL9oWx+96o7
9hyDMcowl87H3kMZSndDqxzkWYxJqeBNmZPEJj4+DZCLje62RNyPJqzPp1NHZwdhpzNsZQvgsHOG
eOeO1sl0wyvQsafUnDYW91goa7mqBpCP5JagH4WEMqnkF3LAS50Y3jbADbLK5YCnDAtcgIcO9fdn
lgtxB+z0xvsVhzZltvdzsaaOrYnNT+dedpR4ri6xDQ4o6fJjpR/pQhaHKO3zQ5E5+YFzBaDw0f/2
TLZ1xpj4Uv21V+NpbzEbrmHDQHJEiH7HptUsNUjP2ll0Qnab8FP0IQm/PSf6og9IyrT7N7TLb8x7
67WfMx9T4fjctcMH5q9bRy3f9eXtiNuQhIM3FN5ggjZYYWYizHaRxRSKAeywevTfGk0PKbf3tZfJ
Ax0k6ocv8qZx7Lot7i5QgIiBgXv2nTb32A7QBlcPsiySVR/4eNNvG59kr/dUu2L0tsr5kXH5DR6h
H/MvWkESuSRrZj2Bva1AxKzyoscGmRKp3vigEUWYvtpvzpyiImssmGKeuamkgzPBELgWmfUHoR4u
GspN0Nd73aDq6FykKm4Zv0dTc4b3RCd6hkal85OZqeVURx+x5P4bwvvEixeeoB4a+AvTQB0zud4h
MMn19JhSN92XiuTWaBy6wyVZSelT2o6AKgP7OZgQaYwD0NbOXw3S+BbtjEzOCSFRCriGeHnhfPer
FMwyHfgjM3BGlijeFiraiyDBdDu2v8MRDRJ1110ourfR9OvdNO/bjuZBxIkma0h2jEGD4Pd+nuel
DnB9JTdbvmO366zqJt52HI4o9TxGJNi4g6WljZWB4vPOqeFLWCHjUOcm31EIIZq5ReqkOep7iGeq
di5W8hts/44VauE4h2RM1CG+XaK82g4d4rIJ6i3GZryfZofnSTMQpnzSCeA+OuCYkHwE9U9irIdt
Cv8ZAXyHN9A2krsC1GZgYSLuZ1RPZgnjPMiQUCq0LJXFP21C7KaT795zfKVKLSiOpvYyj9yDfeQA
P+49TFqJtcIS8arC/jhkwTZR4SXPlUDsA1TRbQK1MZCrUibN96khXudqVTZIF9w+vi8L3jd/aOCe
JvUiMmkVdEm/l+xSq8aUGx4N967KUdg6RvUx+JIEbVSc3Nsww5AZQv5BQmE4yN1S7nYjJNJzMuPf
sbavWYkYZmglohNdfnI2ZcFRGJdFTkEroKHskSwhZzLQYCYcE7Kp/rLjMl1a/HSL9NDKfjiGiX2e
LbzESapQ9I+VOM2SaqCovYW84RmrjDFsb1Yc31AYGRVlPFB7m+cYut8NpRzHN5Hq+JDgEdzbc3M/
+tGwK02F8ygm8G6S1IWuOlTT/JnjwSA1vDtVt8T7oMFxiUR3JRuPNb/ibBPP816aOJgt03mfpm6Z
98ExyOVD380hrRkfBbeunWXeKeMucPv22DnZbuqbZx1nK+PmREkjuFKa4Yrn4NltUvMD32K2N+rc
Xviq+mhQhtG/xEKWi4Bs5YCox+ndK9P7BCchnP0Y1SznAmnNn5lpgskXYj1H81GJUR2yhK1IaJ63
Nj7XEVJuOc/DcvTJYo1yb17dxGGq/lLkx2AGDdamHUPtHT2YVgmUiiFXLzkcUMe9TxHkXaJ2fHZY
VPSIF7Yu+Fe+RxeN7NkR/qsZX3OsbnAtrr3SAyETsbPJ8T0sppoTsJcGw9UtDLAT9GHT5mhZ4lNE
/c5yc+KdAcrCokm2JsoQj/VlW1uq5yzbtncdqGQL1VUfengdfPehNuJ3KnCm3c5HyNAHxZH7nDI2
T/uG2ODKue/HV3/ieI8QqIM4w2NBRIHswM44t37ChGcqFsc0NaxNGcrnLteXyL2paYizLSRuudYQ
l7jlxyhQ8Gld9/splFuEx6aA/ZULAzcH5jx+uRFzrZhVvWwK6e36NtzIPOCEM+sV29xLo51PnjBY
0AGn2cysJ6QGaGfiOf7Ev0dpPiApBxaCPLLRqbfOunDvZiGlJt7ZwrLQG0TtDQX8lupsqwe+gdFx
/m4NEJ3lwHOAtwerzPyVRPotssGKeUN37JJEL8yQg5Akp7CZncccoHZtmMPOD7OnlJlZnMQHJ0Xm
7osGPpQr/GUYza/TDX/6RM+qXAo25L0h051iGAJ+ZaigEireIAS9hWG+W5V7Zrob3vlIze7mLv8T
UZICCHWjMN+0Q/+7dMZiVzb1LhrMtUqL9iwuOMw1VEOrWTN0A2jRdSySjEx3RCxiqOptAEqxWED4
pOfRc7CM3Es1myuf/C5+YLx1JWtenZD72yF+Qlhyy0TDQZ8CIsBQDdCxr+W27b0jRc1jWNKgnwSU
RGygq45WjyVYF+nmu1W6xkrzGM5n7BO0ByZVHfSATiOtiWe1rARg7/DVD8Q9gCvYByMG57RnTwlq
60BtDc60+wa8/lyNZNvVPoSWvv5GmZpvCoOVPDTfoVUdjBwQSXJbiqIWbHQNbWQRBSajJDdoV6OE
KBwfuF/pCBiZgen5lITU/JmyP+2p+DR0wRCsz+/QK8GXJ7FvZhbNIC5c+zDf/Nq5yNEx7hyXN0nC
reNXQEEs52XuY+kSZXQ1O+Dt+IyePbsFohLjBgLRxdk27iXVAxRhRcUwaXUTinI7GmbDrnWhDmbA
4XgkaIcMPVpBhLKISdniAMUwMr3WRrpqO0TLIn+vnb3n5XChQgC5IZ5phbMOjf4IzEA+uxDiD91E
h9osbY+v4YXsunKN+vgxD2tEyl1PPhrfZy5pf8vBoiKlfq0H9Pica2/3CUmJoSV3PEMpS/3sHA0Q
XIZ2OGCnxPFEzUEzjbmreqQ+BcXAamDK7BmINtV4iQq1dzrMq71pLt2UFoFmTHpXq/wbMTi0sTdD
kvyGNilM1b5Nq3vbz94GhLTUI9GlDV3QWLX1JxPBJZmJVkun7tFsYix3eL+gQWUfjTGug3zg1qFV
x3udfsTxfTtoGO0pHO6mGjbBhIl6MF9SJxpXM/B5Mkbt49g68MEVxag1K8i/FtIci+wvfLO/mN7A
egEqglM/XBLP9Nhls7pcdW8iQuz0VavmZIgCk12EB+IX3sAsHAMeNhck51SiTm/ahayxF8scO1H0
VNbWE/4N1Yl1PoecECxSnbviUwUVQcbtVjtYYcH3svuVN9srsPI+J/8odUY0xQ7nEk6zPx+lI+PF
xsN51MmNICZ02/TsSIMV6H1hiZeijuzlbXQkiNwAP69edG1HnNySp8hD/4kRVHA4QaZoxgj5seDb
ZUXLuyUNuRd/xlYZ+wGAz5DCSnbCamO4SEx6X2OqWQg0doVbp9vSnzDhZ84iFpTWsoX8O9b8IwLZ
BtpC/FwYYEcL1w3OqCCplokrP+2Y8aC2O5eQleiOvD/xEA0NFTi9DWZi/V1TMLlOqGzGQTw7sn4t
R7oFVkBOIlCva5S7VHKF+afJoSyMTjQvxCxI8yYcapjNakn7+7mAog5iXd5jucflUK5dDuZbog/b
5qE2QX/VKR6eNiYBykhoXfTyfaOa8g1r4i/p36LajezSeTBDqgwxYh6KBzNuvzNBOOqURG8hRp8k
yy9WWw37YEirhRj6cJtH8tg1zVdqfVdelFNBs4jY4sX3LLL8srhZGD1LRILyIi2mlWNyFNKVIhC2
zR8ICtiMgQq3DsLAaG+Ok79zG6QrUIgwbYqQ5QdY+TjFy6NpOvTwIWLx/NfLHNcenjoM+7HzTJaD
i0PAgx5uSf/sjGW3gEXHSQgv8yLdV0wX/fLiMAixDd4k13iEqkYJqbIT+soPBK70B8jjnIKZjo4v
H8O2POYuo9kQeykbKatUnL6QXZztDFvTCDSpscNbIshY3RsTqxjGSYe9n6rVzrCnmyVIBIta0Ewd
qFy3EscikEjq5jMZTPMw3A6DSetu5GhBt6BR5DFe8Lr4NM5ttp4d31nVWOnWRa078Ow2I2S6E7bN
UX5AoDJYKZkxZNCnNY6EgLnDFtP+7zJraBE3RJxRE0fWoz2ThIGhdVdn4JkqaPEtGDDK2XRrsXkt
StFPrGjzH9OHaY5oYUsjQK/AL9S7BIrfIr/FUBTj+KnwGyY0yu8AJjD6jO4zYILd1LJOOulrhqmt
g6z2aCLaHcY52cF9gtRiVu+DEY679tGuneoULwEJkafkGP3GH0gYxSV/jiFnBJboFtyJf6qlDHgz
UrNjRpNQ5KDY+sMQA81rfux4vNgucPWJzG82QcC+nyuHuuaTtYz/GNEITCjoR/79ZBFAGKpHMkAo
QrmB3JCVc2h5ALMa6VCN38AvgnI7FyCG8hSnYK8OAuHlrhrdd+P2ns/MRbfujE+3qX+xHRgLiY4I
7SQwPGitNXmpG4aF360x/9H0AJccvT4tixoZpoLJoPwyIabYN2m+zQJqpcIFr8jpteUZ9tHmKP+U
De68ztr+zWvnRVQmpxmOwCaed3PCwSsBxiSCF1rXtDiwrouEHt1Qe5+jx2lZBRHFalYKbAyu2ge0
L9sppQ0QRM0mEuzGflxC5mLEUMXg6tPQWJeh6d0LiCrCcmndGSvNwOIxDDrQKJxpwjG/ZtZDEmEy
9NSu9iiFPAXNwaujAhUV3rbmD9RAXruMVhYv5Kb3m4c2meEJBK3g4Gw854YShLI55Eug9mUCQYRp
nJHmPIrL4M+ghBzvOyd3vvatezf1MdLVxJzC6eQpCFxEIRUK3IGWVjTW0Eia8JWCn+gA6pUOTuXJ
0+q3n07OpktD+je3w4rR4LoJqDqHGwOyta2n4aZ4t5JyI6iYF4U5Ml7yOaNHhlOiqzKni9dN+0IW
0ZXto90xrececOJgFTajgaPdDM8uhcvZN+d5FRUzDgFdcoyZggPipvZshz5ns6g8Ksurz4Y/xBtI
J3faeCkG/R0l7EBW6bZHFu5uUdbhtJmo3NaeE/xx4+QgKr8+Jrf0pA7Rx2jp+KKrrKBPqSnbaaqv
Irv/ZcAxKORU7ESsaNelVn3GFOzeWbptfyfjIikre2HahXmD/7jrFojTqSY5gJZRUS9r3xxOQ9Xl
OP8KVPJle8Xzn7dVc2VQuOrncqAHBrOPnC0iqQSfL6x7iU9u10ayv1cudCsfTf8WvC4es+Szy1v3
kiR1csWW4x5mN37zG0Ndfy5J72fr2OHQbgPTi6UCN0HBfOV8gOzBCfEClCETaQXTwi0x1+DlGjeh
paeHwdf2pcs4SljvPaqGfVyG6iGdyWk1KGQXYxt229sXiYN29gbenYvV93rZVwljU+0YF3pdwwr3
ElmIVdwuDVz6ay9Imyv25+ZaNw7PYDyczdStr0E5hQd++bcbmgTslmnvVS78x9D7HWnOzAzJ9QLD
VH60XMMhI8KpjtICNjGAo8IPfxLeeDJn0T/m2fPk6+rKmXp4jE27Xk56VpufD80ZvT2w1pyANO+r
7Hjw78xlNvjFU+Y69ZOTlt9pUJhHv2rqJ78QHjrGPFj/fDFqK1btCDOHnVzNKg5eBwGDzysqEpvm
3n5yB+apvTLXoU8Jaib2uGlsgByGcopHEfEWchZhVY6a4tETnXFnT4Zzzh1ul1Tfybdy9MtvofB8
ImzMT7HbM9iZDbmEUjCeg1iRtd7ElzlKGgbo3qfdO/KjZsJ1V9X+tk4d/6FwGHKMvfwKbxEtbDoO
D83nmMUfEc6t59oGntto7yHxDeLry7ZC29cNy65uis2tf0qMcJXsyXXrDnkljjrJNQJZ0X3XtXjy
DGlefeMg4KMB3xne9ZSvIa1WR8emU+4YAN4S/ymO7IJhqYt2qOOxHuuzlzBWxrGF5ceR02ZoV3SA
6mciaqrHlJOSZZ06NfWvpRWWyOzOEIcytoMcs1GE+8CqRHSA27yWhRkdFarGZeY++QnpjB7kithu
ki2MlmtgpOXZNQjfKOIhhlmaipOR3Uz5vPS8KOGiGPL2JXctTHOzy70VqRXcz2pNkDLBADp8dSm3
9qaLpl+53zpxCOnBsXdNk/ppIoJxD5clpekGtLq1dXykvULwpBLL0CTky4cigxnGt5Z1glyTMflE
9yIrkWAVm9qFVAylGV9MZbgPk8yKexrQ67Fqg8eiKzC6a+/QO8He7Yts7dNEIoMPOoDoomNn59Uq
n9orcZ23QYpg7OGX1dGec3dfkTBTx26GuhBzp+n4hzxg7lGIvl/bCkiKsJ0CpfL8wfobbr3UM3ad
SkiPaOUmMoL8aoFh2Na3GWYp3zBwyp2rkUjrdnR4EtQZBeFbQrlwLmsSsIMi9zczZ/5N01SXtEWg
EtXx99BY/vnnUoxy61W5sZ2QrwIK+gMxis0U8sRceb9S2ghuRo4q/k9GsaNwjoq9KDC6+pwG/moS
QbSfpHJXdSC3ARseUNyh2/iSG1UbngdcTe7sKCKZFHS3CuQlNYpxx14XINTEdQqhiWAmI9+GLX3Q
GarK0nAU3LReTwfPAO9qScVZoLrpPPFe4SGy2p3KvU2kK/t3XtjLWxpibjXma2ZN05H5ICKIZEwf
3VIuLTvxDz+XUqGTNiLyRfLiwcsj54obyVj63VuEkGVtMkbZK2HFW1E2H2bpEUyZJ1+OoI7wo0k+
+Kh9ofzdGjszjdrGa48FQbjj3CDD7QG5wIk6BwGtmEobuB/TorhIE12X57Yx2e4M+Dls1Z8iaL+C
e2se9DVlV3aGjIqrxL3rWLJjuOplaFigFMcTJq4k6pDwFfVjnv8pomJLHvR0L7AHPYeD8WVUaNWN
ZDorHMB7P013WgGkyMhWjYjfOplGvdC97b5MbeEeK5/ksQTMOzwdfcLrheGdCd+QRtZD2kpGcTMR
YwaAbirWiBiJXAenok/y/2TvPJpjR7Ir/FcU2qMDSCSQgELSorxlVbHoNwg+B+89fr0+sDWmW6GZ
0F4bTJPTj+xXADLz3nvOd1jxsJhqrUkDBF0nyojihhRmusFwkY+dMxyrXBMg+yhQYrAMwC2kf1Yo
E4kZXNuis9ax6XunAkAZPTwoD1ag96uYFWrrmuN4mwa5D6ZCPfhD3W/yOmlOEa7kgYCSTTR/fzAx
0AbBQtaxvCY5g0S3Nid68w0RKyFRJkbUinU9lkTBUFRilJ5765HsT2Mm1XGoBAmbBZmjYU3ymjN6
00si9a0WiPCTeA+jP+O/JR6cuMaloauIUZHGS9mO8b7HD4mBjUviRTQbMvLw6h5xttui/Heib473
3M4EK0zyjMtZz+U6KU3vMQs9lxMHjSbDjTfQAt2n2q7dp7x8F0zZLnJyHqFHGZtsahOs84VEEDtb
wR2d9HDTf6CapzYsy/BW74BvL/zENG70xbSzAcCtbQ3zoOWeyUi/epmYcm8Dh3tuKiddw4Ki61Rm
6ckhoTBA3rMcp/QphSgCy2+qV17SIkKUMr94cVtcrDYqLr4BdqV+CjDXH+vYQ9ut+699Y40PvKS3
DjPIL6IQVFn7qyyrB2pLC6fvX885eW/tmaJ/7Qkuht0PvW0PGSP1le2l1go2FIhex0f8rrdbfpq1
qGxwbm3lFM+q10FWam6LLzqVy1IkIAwj9H5SL/Qr+1DD+gaDwh04pFQqKja2Zh9IA7KuvFfxqinh
CYZ6623x3I1rGFP1hj/gH8MAVkXUNOrJ7rwtoobZN25FL/600e3aPpi5/TNxx206BPmjETSEnDgZ
WA7gAtQoWr5KWn1cVcpOGbIl3dkjEa1z7i7Dxiy3rbvp0o+q/PAzCRK6gH5WnUoP0UurX2Rh+ADy
9HsK5/bUc0BaVm+VCq1NoVrjyctA7lFS0IOdQvfA0HPZ4JpYhJ2ic6fTywbf6a59n9YRqorqpJKU
Xp0XwUzDfbKhl8+kgcxqlsaIuYjjlWqZTIW4EAkG2LIJzJ1MfdKuClBTZafFV2RvzPorYnvnr4QH
YBDtpbPFpx0dAGV/SqtrkZ8NNr2JoN2Rc5BvEQeaS/qrxWPpFsWj7H6gDc0uLueGcxJQ3tSTdfJF
wYUxE/mKcOCMzu+uAqHR1Ymd5uiY1tWX7SMUBOMBCEP/1EdPItDF89cXmXkvXA3vpy+eLM7H58Ka
Y32jyX0fVYGHvyLJMQ2TLWQc71ZbY3r7xwpIZjx/FkBappLCpEfgWAKr1p8ySMo46OrOQ0AEy85E
PVPrNzuCBKpMUFMyKpqjOyvlQ4MgSb0FCZmNAy9RMO5tFwyG6RHoxZaSL+IyI9EabAxtNDQrgfmS
Rn5CU8JQy7ESKAvzAtDakHu0FysT4mQ/CzY2eEKUgxNExc2Z+iS/4u694Fnqzl8XDZf1KhuQ03x9
qUffipBBfSpUdwRGtKq7ut7hObaPiHKCfYUj+eiCsNqPWVSSOP1hdWxXLfFMcDjaLNiA5nhL8XI1
kZNeu/kS1Dzbk2kMoDQczsE8ZMnGNOlsmmQ8oVnOnpOusY5OYKGWyTuErURHDi20LwDWC9rX8W7i
yLGYbPSrFM0EYJHLveLnyHdTuTtNFfMITj8i4TMWuRM5oH7z5jUbOpybcZI9FP3U0ZTLh6UWe/lj
S4d4RYqH2nw9eWYIx6rRzqU/vAlviF4YySDuHxL/0JivA8Kax6+LIzmMYbsQm/yYY+R8yL2mPMXw
JRul5feigXH1j5+f/yEaVjaqa6mULRxh2cL+E8i6zEKV693cHxkU08QqzBlKm/maWLtJe2/txlp2
yHDI2eXfiaKmP6Qui5sQdKkKPBjcsGij4qHAsxNZ58DB/cuiEl5HRaSGCYB4QbSqd9FM+S1vk4HS
BOFE4CGAK4w3F0vhKmvYv+q0fuySuNh4BrmfFN80qQ24n/gG9v/4ryz/yA+3uN+O4zqwz/A6uJb8
819ZL52+KcqmIvaOXDZ0p/kqdudsx1ysPcOSm2xA5FgLymuM3/pJQebWay+8NOzNl1BH+JbrVXOA
KL8oXLt+HcJcO+QlUdc+54v31p9HHt1D2sYI4seMtmLOn/MD+yGoPjvd+5iyonkwRMUcsqyRkeYD
0KCweA1kqx+8Mn11Yv1gpIwy8Ed5R2BriBk1LQLfmr9SEaX3f/yR/NnbohydnCXHlYpPBZve7N/7
O/S7XwiY4B3PsmZ2MEDi6Kedar9Cg3N+qc0NegN1QGf59ONNI/wnj+CXt+0PEm5+OzR37CcMLAxT
/9MjKDO37sMQzrQ3ys9ECz8GW+67NMLcDwNgERsgy+ckj2rNEJbYNzl8ysSBi9q09e7//kHQoCCC
2XAd3grxxw+CZVCLcnLl2GmzH0NdcbIP93EXWAza2qMdQFJWcmoJKxS/fwr/713+J95lYbCh/e8R
YffP7F/OnxVkyr93L3/9od/dy4b4zaLS5dkF/2vazuwt7X/WzX/8K/+P1CU5YCSB0So1XXDzfzEv
m7+5rnTx7QpszYL//at5WZq/8fzr82roCqUYDf9fzMt/Mv0p/kMdFx+0gTBMKraKP5n+GhQgwu7x
4bs5p3BwvseIgZmyv02We+hVbaxTB+RfpEN+j7tTNP7UAFerDIXRwOO2AVu00TrY3j0UUzwobH7F
BqycCco/3eVDdEqrn6pE7u0Wr+hgv5dqwHKHWkVmO5N220JZEZB1cBhDln9P/c/eLr+DhMEIHN/H
GtCZoA5e1pzSINZ5Mzo+WNBZ6AfytkrKv2VW5MsUIioiGrGmqiWgZ9oVEODg1qhfNGQ597npzijC
Yw5Na7CJKbdQLXqVYu6Zdh8IiHcuSMv0zOjwl10iw8f5yOks3KAEc/uW3jugRRyfaWp2K9sqbrYn
VirUV1+Pzv+/Y//sHZu3wP/9HXuOq88w+/mHF2z+E7+/YFL/DSuRDbgFvIuY3Y9/ecEECABTMVZz
HPnfr8pfXjBL/GYStKd0nUMFk/vZLfnfdAApf2OxZ7vhJ5pYK/hN//nv34d/83/m1993hd+TE//2
9d+nlsyuy7/tHUq3+ClyZg24TKhMADB/XLDLrvLctB4zSP/51tPE9zKvrhFmt8oU/8RfZZiu+cej
gxKW7uCxsiwDsJ1hM3f846/D2g713Ap5SLOwviXk2opGODcVhO7NCfx6B/e0WTj66COzSiYF5lV7
cSfpgf4c283gdIhjZtdcZf6wEt5pTbnZDnxBcPXmCz5gak6z3fcFeajF1FRnM9EuIuz1C8T2dJMV
HbM3GGIvenTwuiba6D1OiJ5ksNP414sLvBUrK2CvQhcvBVBg39GjfQa7exXlhnPw0jHfBjFbbG15
n02kvVeBHV2NqvmlJjksp74iM9ueq0A/NJZmrz9LmHU7+IT0YBDWYMdTOAysODhwXh42ElGDVXbG
U1CZNqlABdPZEV0T/U+kEJrR7IbRAnQ8Z/fFtac/qmbbFQBtK9nVe92I6lucJGdf5YTZdYjaqzjq
d6XM4xtMwqsRh+JIA0cnMI+IHCYy4lrbAq0K4PIVJobhMFGDHIz5EuCeOjSrOIGYbWp70yNymKo0
2YueughAS7+1GK0eOOkkXnxi0AVITGh3W2Ty9BXZWFnZM2wBtv7ISpe4VgEsjMnW6MVTNsSUxZVE
AHZndKk91+gc7sDVNdoHRvrcqRxA84A0yva8cR9ZNYKXdNX2o735MvBnE2QU5U/NFkPIk1F55V5f
l63rn4xB6ada102EZi4GWkiCa5GGuw6y5LUQFTZnKfqdMxj1UwRgtLC7u+Z5x6K1SPQgNmZh0594
qevsPXLNOYrIaY+Gjhi3pMHZdxjN6z4uHvuoQz0rDwHag0NbeuMS8oe115X+lluxPNWhnm1HZKaQ
fen66szOx2HO/o2m7qkoA/tqyHiLlxD0e3qpfRfPSjSSJRXHDJIRs2/6KtGPvm3qRxeVzS6u5L5G
6X39uiBQObRhNoL++cu3ws4kX77LcFrFtE/I8hmfi8jXFhbbyxu/YaVKM995Sfx9yMOTKdg3HB9+
XNPsUys2VloEEt4InHsd5t9l7NBkSwjms43cvViNEe2SjrwYkoGbVcsg/aG1rBaPiPNhoSqximJ8
80rtZ1SGye98aZUn2kIr0/zUxZz+ecVCUsmkdaJEgWrnuTtoIjaAjyd/isNT35jhCQW9vjGG6Dlw
vLuGxO8lRCfiybJZyVFvEN5Q0q3ECGmf96OiCWMZeyY7OVMYd7yFNd1Esu7WuYKzVg7wrlCHlZnP
1BSVuH7I8i5eaz6qwQBp8aHrvCtGjQG0L26YUiEqn1MDmBkho0/uTCYGQhfs9zGUITYluSWeb5yF
P7DI0TIOI/h7Xca/YMfsZEJDh3KluaIXizdBqj+mNVBPf1gFA43VuiEWZw43DckXryNU4CjGj1VQ
fyMJIFzncX/XDRR+Ll1ppsLTJo/HZ6TFA+4kIk6wswNRLq3papb1U6oYhAgxg6lSbbhPpbYL7Tp6
i0m3M11tNZU+tZVh1n93+fpeVFkkmhNFBXBI6vtMb8Y1YLr8cXCHG7F/I0165oiZ8iJsGeFP/r63
pNPjY9cRRhOV/cYuY0LV45yepeuCKu3H6lbAEakyk8FNbNwjLQieEMpsWXnqLfLRbjUo07xWkvmI
nW3rgtNRwOK4zPK8OanYqE+98OqTnHJ1LPRtjTn+d4zyF0vZjCaOVkDBSCZAgNzZ4jll0Rta+dp1
QbQbXOsNsFN0jMEvr/XOUZ+ZMw7rMvGqpdPjzdQYMe6Lvnx05BChgoQzk2Ml2XzBN0gl95HUdOvA
6xhNq768Izy51K0XPkwaHO6kak/9qNwl6oFPyRBnixc0XuRgH9aqRPcxIvc4JQyrWicnNdqPXBLZ
EBk2NPtWpa0asohQCwD1D55zHOtmULvvMUyVtZhAXMYq3+V19kpWFz032GJYZ+kjegUQgUb1mKcH
GH56fENQFzA5yaazH1pPYwDfT7OUuLrKQus4iXqbz2t6YPO9aezjbWQiKg7F3Kn9Dt26e7HaPj12
A1Eihpr6l7QZ8p0YdblKEqAdJK8Y+0DXPtGmJE8hQLGd5KUBSqK3z8LKn6CzoRxIp2Ax6+bvc4zp
espgO3recCoFCifk2+lTNTowTkMpvw8cfS0SJn8xoNiWkbmIYn34jv3sg33NegJ9D7AywTmHHim8
635BJwjNJm1B58WZB3p5kWj3cZzitepc7SGaJLsp4wXcELVB1IweLGUq3lMVxq80jkj74Z17gEMb
veIwxeGEgEdmFkGUTpDtcbxHmwah3WffruI2NT66Bqm94ZUnoKrRBrZl+5wOmbYJe7wNX1+i7ne2
fUSWdjQiYtWS+PZ16c08XvdUTUsad0uGP8Uws//KczpfJhiSS4SRAN5NRikFYq1RnAUYOEFX64xQ
EH5Q5RZnm+UNmX78gW0gZ1nw7aVtjN8pOEAK2DuLMIYzQh3r/PVPYTckZxFC1Y03sdl5R+Iw5UNp
Fsi0clHse9vGjpzWxgF7n4Uzy25XpcGwH+TmSqcHczdJa8XRDwRY6sSQ9a1xjqLsWucMWSgmHu1E
j/eWW72qNMCD6E0Hz4jtlxSDdlxrbwzX6O/USX6WEZLaKIz1nT+EZBC0WIqs2twPskkgqnTkEAyZ
tXEyuyMhsBa4Pkb4lGl3yPOQCaJhQrK2imoFtr645BYZu5SfK7+2quXIpw0lZBMAAwm1GKtoWu+t
kLTJBZGce7u0g50cAmJiQ+YiWlcbdx0D/qaoDZ2g87I5iV6qdaVN1dZzErEqSVIgyzS2fuZ7s4CH
WvnppYUHdP26KJylnSl4Tw0DHfPku+euFc65GWDWx8Mx9NgeK6PAT2h35WsCRzuTqfmepP1HrrI3
bIExz6GFlV8P8qPmhdHVnS9INau1lBg2xRjbmxZ8H29emdzMJm8PgW1///oKTMhtigbSFiZ6Ijph
eR8CGSyQ+uWY9dZLOzdSieQtHyI3ZuZcGjAN6+qQFG57ly3CYjLBxLdEx66Z4h3GB3byJIPEoGmt
bV5itUyxvTxp9K/XuRtkl8CJ3W3pKOfgOlrG3ghlOu/95FYKMSz4iMxvddE/RBE4aVzaCMY1aT9M
iBPNCvgvUu9+WU65PHu1bjLq6/K1MsmF6Yl6+jL5Ny6R2LYlcWCNcf9oOPEeLBkza0uZF2lmZGnr
aXOYYls/mUSwbrS6GB8gHr+1tX0eOdE+kvcK1WesZ02P1qyqwlxiLaAIrk11mAqP1cQO8vusLSNY
6pKUIt8OCU+ZySd8mT/Yy1BmxdKBCsPhsB1OWiCH01SNH7zFpN2A02HmqU7EC9WrMBv6dT/vU32k
nxUpJcQyBMP56zKaA0lapj2tgzLepdBntMDtL4ZmT4DI0FWPJRopacUvcp5Bdogh/NxoN+5kYzs1
kGK5o1WdC/YrDLVYVnUgiUcX3f7aUP6HYTnuUgQVGnZU+g4m5dVIJNfFgkqKsLA4cDPDfdpuc2M+
0DuY+UbMyHtpNN86xxwvg59dQ7ohd9E8ZhnHcvQ6ajtU8bG1ivEX/8rGDarwm9Hx6Do4JB+TjsZI
0IXjEeWKCScRn4POoJnXo+4ObmiMB89P832CxBDRljssCW0j+RMo4WshanPjowTfIGgNz+QK/ZKd
kV0oiBaewfbkxH52KWzGRNl8Sa3hIhARHv72LZzqFWvugKqtkkwJUSFOVZXuM41CiU4Gx1MuhcAm
MyNWVmEFQCTVWXJyErPeMrvWl0n0ww/QZgWpcY0zLXwz5/NQE3B3Wn+e7ZrnCi0OJRo2uSYntjkD
iT7mBdKOjvNBgw7jMU39zShIB8+kNO5EKLSLYiz7n29hPX3DQ5TcstILDqkZlSsnDqu3Is+LZdBO
/ilN5jSDIh2XNWPKZaDX8aPPLduEBZHanYc1TQ5l/VKheWxzM3nPR+IEAD+LXVbtsiIcLw6R9xf2
GnfRA2zY9TnhhcPoI4ieX4BgqLvHqnjiQOuQPeiyINYKKmdLM8mURb9t62JaMTWzw9bZDnpvI8dl
Su7pBBszisK7anctLvyMo4A+xE+jA7CjHsmSC0Vh7DOJ4ICEHPdYxO03JshP3Vw6M62lT1YfbEPo
P9Mk2BoygaeWQ/EHiILAg6djkwF3AXvWaI9EWuB5hmh2g0VcrNFPtRef8bG+ax2dNBRPhBclcrJo
RuItHGfO5Iyq9iEaUThrHEPWVW0EW4Twa45tN94peUlRezJ2UyfChKadGcq3osc2EI68yVZnhEfS
3kAluMHBnblerTCONMruSd0Dm5gaIGp9YR6IN2W/0OVV7+v8kbaA3GrxDDXB0CAmf0awl0gmOyTp
dQOlG3PLLUf9t2dYCP8ntdS1Da1D2zjOMbJFwNnUe7ciL/2c7JQWm/zBZsXPdNrDREN9L4iOFP5k
cK4ijyjOw4KRfBDjDCpNgsxCgCkmR50CigRDzQSbl9sdQCOXz9Kxd1S30a1vK/QsRUIWFTYXHDbB
+Fz2qKKNJJv2hkqhMzT4IWwJ8h1XLonpNCMBOWe69VIrec9A766o0VFaJe0xmgwXqToQEy8nQs/L
E4WiTXvrrGafYEJbqtERFH4mMZ2aQZ7qr8GsXp0SNNJAGOYiN9tl1NKwz3L/h9a2N0oYiYWYxSB/
0KxTio73IM8N0RJIKwJQTfhell2K5a9HOcUYrp2NGOewANIrh8JYI1V6Zah0MGkBbWVAYVMRpbxC
B57taKU8F96gjom8CJuUJzt5EY3N+b0wxJIwDqw4/IPdqGc7NPGNFHW11Rvj5jn9yZiA6qKKTXBX
w3OyjYvHWkUA0tOEJAT31cki0xhvLnLlOBjfWwSoPWKM5Jwqiwaye3Hj8adAtbEhrA2/ACJnX2+c
/dhiNKtKXy0r+RlCyVmWugyW+EDgTiX6wTRnba1Ag2oXyd7PY5yU4bIczXRRpJBIalTuedetgipF
2MytimBKrKIegqLZRGz0TFiBGiMV+FZbOp/gREKxMZar0U5RHif6G9HrdyABJEqBhijNgd6IKgSZ
3SQOJO5RtOJiD/mwIur4ZPoj6R9BUdMAMMcFcyFCKZBcLhJOd+gFuIGAZLsFiJF14ZLeQTbTpokF
ClOtsPPD10W6YXHI+8rdg99GfDfHlBX4HgqRrmtVnIbafR71hCW4U599YT86rnjXyOlcFh2OO+me
YkCbS4T/h5T09nVjeVfkdi+ic/dwW+I9TuhZ/98e8KIh8hDoegvSFsOMPMWxiLRlDnql+YGQ9pPE
im4xGdVzFKKlHdSTG7f33mAILd3yPiBnXxAP04tPG2u/nalwyfmeBX+y9lgdwyW+8BrPiLmPfD3a
oXjymdLuRuqjRWUhB1ex86ZopyCv+dVABeVsbdGBADFXosyBIDT0j31Zfkyhc8mi6BaMxd3lcHeq
ZhaDH7E8aMe4KVa+05wYacVA87W7BdF5qNWnVfQ/8Jq8yDk1vQqwyfg/4UkHaIH7B2GM1RJ54K5F
C95ToCwdi0zAyCQ7yAsJLjMmXAxV/mTnrFioe/D6e3p01AEjbPTCfA46e8JLoqq1oXMD7QSSsUAj
RYdDUNKBJ9GH6OibaCtQSZE4Q/bJWDGhTHH1IdHrln2T3+Pxm8oMJs6kzACdZqvvxqDcDpKPNjWn
O0TPtR0VHq55L4OZXU2rhJDPhSy/RY4OXLpSv5Bknd2SBD7HfaJHAatMAyQd6BGQoKKCdo3OeAWr
GMfpp2skKbr74Ps0tt2hzfxfPcNKwpOCZjlTYSIyWeqS0NYgpkNTJe9JQIocG9uroyc3FSHjarGF
LLyhwfvh3rrA/UQq027qWs2pOXI7jjERQzECXwTQC/yDb9ME3TwkfEZDp52N8oPo77ILiOIuiLnF
if1ZZERu95l80nQpTmJA/5f4RGqUwG6DOZOJoeYCWBJTadMmxlJW15jWPY9maK5lLBEJe+EKPBdg
mLB01vRYasSfTQioWb53UrzJLM1WUxRyoxRJZLPrsLQJT6qKepcUoiVtcpED09iYlU1iUYeTqA13
pKTv8pZQHVURFw985BGdyrkk93DRaTkwbPx6PXRw1Eg/Y5AllXlNYl5AjHI70z+C/flBVlpKK0Fz
Fmq0MJ2kJzPFlSraEoBbPQJYGEkNkmpk0UBrEw9Qi6IOwX4sacaFYUtKnLHV6QZi1dOabYrqFD6h
2oOGKVkQ0nFnp/4NkCBrTdCCBUmyFV3k/AK5ajUOnrcXeimOKRKJtWDAtvRHcGo0QtsuIGiV8cQC
roK2jaMtJ10qIHHI3e6c12q6hxnCyYa8pIH4pw8XFLpteBaW1jZgS+eDUjq6nRyEMp3dHqRWz4GU
PEk07rMo1muX0ubgCr7kozXPdKQo4iyTT7oE9e7JZouiRgD3BN+p9R0hpDTaQOs59PI83V+FekLZ
1EjuB9FEwwiIJU5fOr90N4g0b1pgWRAiyESDNFpvRiPRd5qVLiy/+64nkzg5Y2ldq/DVZI6z5yXa
hW5vLmrCdo9uGKySOvfgzHkY1jm0HXLZv3sm4Qg1f2uMwsWwydPIWTaUBfjfzOUQ1B26PJKnOisx
1gkdMyAB08bwrWydKLzecEAe9NHZFA7e91bPL121IUj4AKiLU0O3abGTLQwT1w0JuHGj4bpkZ+GU
/zNI+p9OjMiezQXKjx/e2yA9FFXtL1FuYYiFIo/FJdgYCaGRhtVvlM1bXQ1QomWtjYtJfFaoeE9l
/zi6+k+3kb+IqbwVw4hQvghwmSsLgFdzqlRhnCwto180jdh+Bm1aO0Nlr9xRHO2KXJ8E+A2+iH1p
EQrSE4T1kNL4Wjr6YLCbyFkkn20Uh1XcbMNimLJpGxAnBHndPg62ZkD84q8ZaMOSPN1iW9sRKi2n
Rsqa9WLpxem2NYoTfXZyfRh8kBDlg16ZPOxTo7lAcLyFy1EvuthM15PIqkWbRqR5C5SHBSYTGclP
L9KrVZAHnx7nYSg+NRSP1j00Lnk/Bc3hIGo5VZU0c5sIyavf9bdO1XLZVzN2YgKB1NDKbin3CiAJ
gtV8wPdJLh9EMEM98SjaBrc+x/1PpKvGkhNbYpFV6Y6H2tshViTXPm54qVuQlCZgZrx8kb75/Zt+
6osHAdSkokMyuRw/BEL1PoMsUk/kDU+tWW+Fp7mwfECxEtx2pJRnnuMJf+2r+tSgAvScKj0YkauW
Xm+yCYj+FSeBcS3N7l134q1eWvK1SJEkjoT3HHyjrV5n8twF9OQOL2vLy98bBzk1Iyna+n5o/fzM
GdY/imAOE6irS+KIAmBC/Y1JDf74DEGzRZC54wXf4D/d7AEtbqSHL82YHUcfkfOgV+99an7PSW7e
u/NNp/0FX5XA2Sy+B+4YAPYYaHjURcAIPFqHuvFiRaU6SU5Fa6v/ZeivscBBSWMWVSoVdjf6q26w
P9N43IIR0fdNQ4R0HugE1cKaakvxENJLWrRh9xhakDcnoyafubZ85i2zsz9M9K0+/656dN2VFpxi
02sOEOWbAwkGjhUSGax0WmCJcLC/svnaKt37nFqOaZUeg5J4di/3FCZKkS+yhnhEf8BVLwCbOKG4
mMAfAiHCn2VsLzhQkZdhJPHOpMe78KxQP4KYY7MBP7nsp75+qnvDJHn0qtKmP4eRmx6tbNhZ5NFs
tUxPtg2lFyZu1a85Ep8bDx+wpYLsNEU0VTRZcSSTw0sUULQlc4iTTGuH+tbBojAH4FAZUbDGXnZw
0MGWaXCejHJgzOaW6zaf90QT+ooigoRAZny/nbrUdLkvMqW4jAduSV15+8F4boupowfes456dr/s
ApOxjqHuNeOPT2XQpo7G1jzoI0W0SAIipFyIQFLbkiVaLoKmNLaVqX5I4C+bTnIrrczSL4ZQeFTT
+q7csb6bI6PCMRyM/deXuQFiO4r6d8WpqWiwy3O05/w2ODdquI0atc+QYeat1uVbTDNo8GjZAi49
45mJ54RKB7/F4BlbszPPyNvtA2JsQkQmVa0o/ywdU5yvsc45NWqP2mEX1YSe7BG2rgrSk6dYZPec
SPQzLFsNhy93LKoeUg8Rc172e7vCT14GBfnYuSlO36GGtA8QblY4yMRat9DgSxj2L1knt4II6lMS
pmffKdKDzX3E/+cYZ4tGbYDnfsn8d1jgfcluZkZ+vM2AJq8i0oGtIKXqa6aVhJgZu6W6BybqQ2Ea
5EIhjOeNZTIJyljFFBFpBiotDMMHKTvq666ULIAZdqdudI56CVUdgAVdOobrW8vt31rLbh+nSufM
0DMw9GPMA4NtHQsRTpcO3uaDwymcod4tK7LkGLVEd+BrxSeq59GyyoaM+QIiNbbz4DoMQ3A1/PoN
T7ZaC4IClozD1oY5dO8qGK8Y9dDZ5pU6GJrAY9TVwMmvQdav+LkvTVs4qP7EJcTzT1Ad5tvSUw/Q
JDTCtXRidtg+ouah0RhI67wH9ne0a/a6hd3xFNQVpj0S2ZaaHU2XnqRWAQ8An4xJMYlAu8HstiPj
nAHXwRrIih01cpvqC5RrmqITct3MLLSNXmWEn5TuQms1ir2AzaoorDuozGGVYrNWYBR2epwwqHE+
BENxVxkHlMGsYQQz6Tq9rsLXcPYb1bQJB++plGNxbA3R73mTWVXhNZUyFLM9ECC71a0rjCaLASxt
Y+FVzRxQ5V7+HJsVY0iIWaeBee+j7lr7rCRn2U7zc6jr8IsAE67xVFx8FztFMFnjprTj6KH2zGQj
M9T6xNrs3Sl/mFwESob61vmayYxtkKtR2wwkvGycvv3l4zxAyoG9HUMDyTuDSwSiQ9p3hUJzm3Bi
A1VFAnFCn6GfEFbztK5G8Cobe/a1EhlHmxYd2CKoiaoZ2dnovCkcRDlZu2NF1K2xtuhbYmaGKGHP
I7gwim+lVhFzEzX0g+CgWg4R7mDuw+7b6KkDOXofWmYtUlAVD1K5ED+lvjaJTl3SwCKvag5DcnJy
MBeemzmXonCc7czUKNL40y14REtUH+u2Fg8ZPSCAMhRD1XyPhTPGqyhyj2nWYo8j544zcQYiYdEz
7iSXJyfiE/ztkuEBRskG//WonHoTh/YrOx+G45pNiSDtrQdSljOH9sOKyP+MOxfbRBgf1Wg/q6JY
maoTl4xFnBwSfxuMslmWYthBCOyOau4kdm4wXBpa3UyiliHIik0jLCo22ULyiF+n5JLT+F71NoMF
MDuHmrDBVRq4+47t5pfvApnomS12chkZ+rjpIGm5sHavMho3abzWiYWmWCiAGOAChb9IoZvbWHI9
shx6kifhohqE1MI/3BhZqhacI4sVnONrn/LseEORkK1l1DdzYq6jPHonjJIWUzg6D7blwYoiSHMV
6LSRNaQiP3IaTVPCUjUyuDshashX/8XReS3HbURB9ItQhTzA6yJsZg4iX1AkJSLnATDA1/usX1S2
bNnSLsKdvt2nPWf1rgWVQJduSUjgNrecT8Y6f+vMfY0ceeSh+JN06Z/M1Dkz8NIKSxNzcmdA82gH
lnRu73wZHpGhxbSDvFSMsc46QqVtsrA2BMPY3Jx8v+dL53wIpeqvt9g4d5LsiDniFVVpO5asjFfl
2A+2cJn7TMrUlsyFrXL7oa1JG5HnmM9rvmg7CujgBU+zCVCxvVqNbcSiz/653DoIP1lzEDewjE5n
mVeqj2paz6ZHhLlFH6W9wVgfinaJHY4DyaKm6zI1kbnwEi7o/gm88aaS5RshvWT6FnMpYxCQ1BmN
sE6pUW0PaYYTvB8p8VZ6sc87Xz6SfIWvwbB7wL6t+zx4dy72qgetptUvpdHc6rA/uJQYjT8U5NGj
zHAXZTXuFSvJvUPrNxdoGQN7QEDieT0bpH/5oUkT+v7W6ZOSQ9ZVHHAJLQ/TqbjJDmgZx55fuNmV
5HSE/whovXjgFfL/uAu2yK8mSJ/JbIb2xM5nUNJFw9SWPZsUjYwEx2xvukEernx7ErsNpFmH1NRD
azW/s+he7Lp2/hQNz3RneCQuyZmYuD6aoNGTWyOJphepsUOuKi8crJjBbiXqgs/AapeZXYr66OAV
W2Pb0NpHDib1iIopOIIuEJptQxtZxinIUkgKjqPc+GePmvNLSde5H+317CRWPCHYvvgAafj+7f48
cFU+G5+5o62H9tb3lUzrm9UYe95Ky5O5yU99ENXF7yljnoQbl23mh8UGlTKz0goQdfcJ1x18tGs9
GLcfWNoMgWOQNlzNArgUI1cEvN29K0e0sLpqSenNLi0e+6brawRp/XNAQAqbWhbBTCELpF+OA00J
6Heaxa3j8Y1IM9+iNmdkxmv9sdItGYLmeU35BohwuMbFbQctKgXkPgawG16AODJTgnehIaIG56AL
Bh06u5fEeHZm1qiE2cAEKrGcWYyq8/9/NbE/jWtf+7ZF556m6ZC324ilg2yDN/NgTeggCkap4m1i
Uq4ZjMxV+4YhE6+ZzG4qWyhrUcWcfQCMr8BsZp9mMI++OgYUx3nyZX0p6yE7ad72zxJQZxf6k8va
TC96z9bY1vLXaeizWC+MmmaJyHNRSUmDWT82kLVJG58sPmmMhP492fttX8h3X01mmBdAq2qQDhDg
UVgnvAMc3QoMBGUe9/pSQDApwxyyMLFpoqjzeV5a68/q5McKuzH0l87as1h26VFKqanDZeJy5Iib
FPdCQSI9aJRmx/bQYLcYikDMCG/o8Dz4ywtBjphINDk5BzvEYuh7msY3GDNqeCEOq+8mmtB1wVWi
S70KsWNdSKursw2yqh4LAgG9t8odO3C2lhPEMlUHOsE2MsvUOQFCvZUJcsYhhGLM2cfaujXh9E6/
+qnxNjNGx50onjVtcSBv3K5JnFIQD+vyzjbfa8M0nwdCOHUCuDHPvlqr5C/6ejyoRfyr6s5ibIOK
qXlxKRbt0LTL2+rK6jTfGKxL3fbHAcpyIMV4LO6rYlsenVkf+B5pDoDYcMyrs4AOFUu7EyAaE/K2
A6PbwF23W9z2x8XjwzXNLMaH6YSOLluuPks/itm+gpDlYM0y6oRlqYmsDmFGevxxpxsB0EcIwyJG
GJlgGNWGpd/t8eHyACgIKrHzczo4wu2p8VKSTW4SdqZfc2RwsXCdnHJS+2qk07lv7hBmdzwP74sc
aqXq1uJgKqhMa/PYTEsS6LZoIxD3FA9SWQPb2acPr5jt3dY2013eE8xbqzQWkEQwGfLVmV21dzqA
oyJN0puAQZhm+eJ1daobluCZT6zXnfj161zsVZ39Oh3vJoeBPxv14c6yxT8B0PNef3V5zO/Wnpds
kyGfSPbrO8fADlm0h5UmqJku28RDLVLuuFw2kqNwYOSBIGiS597FHvorhd47saQnz+JGprIzLQfi
ofZI8Bl/4qYr7cITmtNIU8qP1Tb0Fz6ifbPxSEsz6Iazqi82mJC9a9Rf7a2rCvl7iVj0nkmQoDrr
S8pSbflVQDOPVP8NZJRbSEwDiIgMInk524gCyWTgHWDCr9ir0/NOd4+mLO1QUQ6C4402nGZXzFUV
TXimyY8VmHSdOWymbAuNNHvqttah19t9aKRdXHr2fmbLA2cw7I4XBrEzC/wnYYcs6hNyfElNRYjL
3r6aZ+syZa8Ty9Q5ZelYALXZuZkCrViJJy9pOfd5y1s1ojOxnBkhhPAEdiwWUQSorp6sPvJNtyPT
8yJo1eX7JPlkR6AybZU+6OZ7mVneMdcGJn7Mc7W/PNUSt2HRCuoNQP9x/hFHtZXWvmobydd206Hl
eO8Z7RBVs9ZFOBBnAnBAhtq2RVJbhsjjC9K4n0Dv8T/EOzdQJ8huSe3rHmpjAf09U613ADTxkAhd
nayiho80W6RQl/EZ4sgbveXcbZac950NCpd6pxAg0MKQOb+lyfyHXo855PALJtQtMTpDaAyayY/n
9Q6wFkfppMelom337O2Q6ATMAXnjSsFca1ylB0nv1nfe7L61RfmuLYt4vC3ROl4PoK79yLFvDUls
JOp8886Yud4L6zXtUzipJTh0qTBuFe4enAnVOcSvOZKmyDl9tHQ2OzFn4dxqDzgcyVk+UtcVc1jP
o6WHzLTCaCxTbY2ZsVoWnymdpKhYCKm3gujbD9yoxPBa75+lZA1QZBlOgzjCHxuH8k6Oxq4VhXPH
SGTg87HfxNjKqKGP0ZzKdJ+k1IAXLsFsYckjNeNELlvr1BbyNXGL4q6Tw4m8Nalq7+Dpsxm5TXat
CmwxnAm7xuGhNn74gFXhaGf7zcTn46/ATMvu1vLj00CxA0N8ewnBCVq09gTo+DfvyfiNlvLvwBf8
nbzhwenNGUGNLW5alDzuCqxhI/0KuHonilAbxen80VlBeq89kD5hMyJUfXlPxWZMtrgjM0au008r
WEImWnJGKRH8tfpa1PP7DAZwp/IMMY2oKf5CGByMHWP76PrasRTDyIPJ/Nx8e47Eulx72XAc6nue
JV4+XwXLrXwikw/faVf3DG3wn714TtNnB+JBPBQb0MKa2m+lQOvNZnLKPWPnNH+MyrTvPat9aov2
DrJwCJ/pr7KMYOLeGIBxQjBtGWz05HsDmQL61PpcecnuGBn+OYTRWq+27jltxLYPwqfwoZhz4tiL
Jn/QrdG56rekP8MlNpBC4xE2Mfqu5Asrkpgc8ccDgedQlxqB1rJjRULlLN7EmT5mC861kS07ozat
c/asjYpQYxEnjaaFxyqp6YqDyBnlirGjqL31YVzFaSK2x5u1HiM2Ss3OXaE16kU/wlNuUZ0FJWZG
3T4rhzyrXrBm74gmG0W+H6ULkDC9+WU224JQdWgs5P+tzheCyUBWupL2so7zGJs4xYCnFbtR0Ds6
Q5NHqhfM5A69RpZVRbNELkhvdX5uVVwa8NHg22kE42btdoB20TBxU/spkYpEZ/Fm98BQQT9snk4Z
ms1LYVOs4mTG4xxDQUR5wi5Hp3zFs3LvQB/gOVyTGrbqD5OBMpgNe2T7GpemEeADiBgjulCvUTOd
zCV1oa01KsF4LmkXiniBgEtM/aNZgBDJEqpycIqfOJ6PEfQvFUxWfp/ZLGY8pY3AVZJqb4J9Z9XJ
ehEm2LthyD60BcsAefvdyfro+fyjys72nqqTUJrWxpMq/aJ7mzCFQa9PkcwJLp/2b80mPgAjzDDm
LaHecwDJSw0+9o324uHnIvE+GXz8qc/D5VaqDYILTBA1jcvIc9srjnWLgtQo4340WWP5LgU03Pa3
5eBsxHTtXVNUl0xonyPGLPZmkudolv0RSflAVO951nCRmsmn7tKMmRgzsbI+s166ZguYjJZ4u53x
6zzXYixCP5qeGXu5sP81YX+Z8CrTtHvImcrxpxXGtQSaBu34oNM6cUqr1noWW6Mf6J9AbsqncKtS
iV17REBftz+utTAtoVAVI4/BhvlpRHcJsLSGjLgi5C29F972DrHdC9h3rRT/PpjqPGOYR6eUKipM
88Pt4WrbgJIjDbRX6DgtWu9SfUlXznwKzY/GlKwnGViI3HB3Jeg14tJ9ILibQiIsDzk1S3swVH/U
ypCTynR4dX0+egkEifeMgQdfFFGmOs54RtM+Fz77l2GVELmA5stNpNDYhmgDX7wf6QkyuLXBdVAT
rZAZlUE1cGIWj3lCmYpqms/yVhu4Fh5St20Xh9RsXgexjMDlWBQQJjhhmscQKY+b1iURhMcn1/vu
RtMI7ZyNaPU5rCvGandhcORnMaFkHqd2XjtSqGOxiDcuCTrKW4qQ+h7vwYSd6qD5Kz7BFv6Oys3f
DRZsMEOmDk3m27jtwV03PTZEI6V+ERN4vAKxbyDbQ3iC4Z4gwiKtFxWl42KhAlmVd5yjH+hyd9xn
Mgf0T1DDEFMqlYeQ8euwsP9sruIrwmAOUe8FhCetB6tzMXmSENBgw78BTqMp/TQpfTpAIsEkwoI6
4O2QH9x0eyjEiFdQZ/AZcKuPFQM1ZnEaauo3IxWvjKPpwcflE0Cb+6UAD7evOd/SMOFmAecsNhLs
emF+bSzC483f2Op0VM5m1XU1G+dqbZ0TE39rwiQfXlGotd00d32gvNI6CK94Vn7phHmijzGjEXQe
+s4pFBzOZKQfHWds7idtedi29rPtwFrnFXJMrU6LTDMUOcB/TiLwPiKg7uXZGCkGJblEDyhaUtIS
UsCNmVJnTXzfptkDIFRRQr5mogboCZeui2eX8A46UXtC/3s0GJMNf8RuPLEqp/1t4B2Nl3MrcA8z
e51GxMkLZqXjZE3ewcwW7UwskJYsB/IiBibnjETinitz+WPbmhP6TgkhfnNOTut8b7KvQ9F40PLX
5eXWeZWmG93qI5lqX0Cr2ez3RFFotNnO3SY2ZkzDv5+cf83E4Wd1otxJ0SjFChZwtu693aK7z0Uu
gG1uw7LvIc0ayKjxLDlaNaw8vcF6pCmCNi0/bQM/18BmWs14u8UebakMeD5G4MxLEY7DimHHzdsH
J4sbXSDsZ1Zo428JuoJAh9GeGPsYcAD919A34nzSydPUlXk3yDoSJlpTXznWpf/jwA875xXV68Sv
fpZSN2N3ygFz/E+t0LTvweA/MrRoBKWZbJF0oSv66B4NS1jN7Oy97izYvdY3w1t4GiORBJ4xHEiW
TY/AGrGBIwHAvEaWTnh5kAvm/e0mLZ8QIaHBcy8jJ/kAdisxtyZ/seZs2lV2+kq5Akqal/6t5XEs
fkydDYhXNF8NqPJ1ovaBtsJxbyfenzJzPmi8ISrlAUjJpjelwRTmGM5J2a4C389oGwFKGXQwzYKl
ZRUhR3qOuP0AaYqLHGg58UgXZz2Py6kXt2ogNiNu9uBDEMcdVnybNv9iUs8MwRn8qWn5VquqeLuI
SJfpD0QusTcwvAKC8WkudAtnt90JJbw9p6hrnTIf4rNuuxS9wk+cE1zPloeL58LXF2bfRlrhP7Bb
WnbM4HNgWvJcrA4j2NCfqoZeO0+YX9TgRbCBLwuzUa1ZL8u6cDZBBNvV9cagpF4sHaQHDfQ+lzfd
DHbzhIvwvderbGe5uhEkmZLh16oG9Grdf8Hsj897oIKGE070IPtOnVn07rABYMDprH7fTliw+4vT
10k0Q32Pq+FhZvN5MwM+4J681xVpQ3OSv7qqKOChzxE+3FhzIMF2sPwm85tpmnq0bAStp08tw6o7
2fnpBl1lvuTucHrxaxTJYe7adxfNArAznx2+YvKBemMHK5EU9uXuv7LlHL/x8jLYzRfriYVXF5E3
Oi2lVbGkupHTdc7FvYgYdGhevblhq/JNrGusquXU9Mh4fLi4W6zDMCsyDwtem7H1aZoyIrVRMFGp
DigLk05xI06n/Jnd29jcfJNMeOic4tUthr9j1vWhMvHxLXmkMGx2yd5W+Z59m3kYxva42qwTbn1s
819zcqeoZhdlpp9YY+9p1MXB1TdIHbXsceBiv6kH5y3jKWD5BfscY3wXMwoHLcCR6+W4AgpMXwsx
RbI2dGGYVoItE1V37b0a352km0aJZ2ekGY+hW4R1i2cItEvIoHTS6m9pwY+GQvHN6RahXNZYbXDD
YzxA5LptUCxvDoT/VLK5DcdEPggP4DDfyJZtgg7i+Vn+TvUgYw7qyBcrnly3CzhWm7QoMD46Y27s
SwfINos1qisYumBe/WgJ2DcdyCvZkJR0P4s3Sk7ujdLjPnCeWEmq6MPdZqztfQvBsPJ33fyDwI7m
QMvXoV73aTYkMZmDuwW+FWvD/JxAJpFOaUYD2R9eZYQ6/HnG4zuHqbFWpPw5v7CN+rXc8SgnSKpI
1hcEbZwogtUJu8OrvzXc5M51XtI3KjbbnY+IoZb32tm8uErtSNjZGCczfgaDnUGv2IZb9p3HJiel
wEmO2rEZeSFbRaaifpxR4Mrsl4Mfiggemp1nScG+rfjSm/p5kob9yj6FsoGjpWnOC7nJh5LNRFz5
/cDbJr/LLNl9rMV5x+DPF6rMDcdcGbaURN17PdayjKWx5QwgD33nryUGZjMFNxf1zuancrbQmLlD
gxx80Bj5c0sfGylwxQuBa5Qj5ndnoUhNvmbR7PVMYJQiQNLDE49qu/PsMMs2wnaFDdehz9bD4GIB
tiaqm+12nvbFnF3xADYHTMxx7Sp5yQXBp/S5STbv4LKYjTOtQ5nhAl5nHAc9JrFJnwEwrOovx7+F
tkA02LJZjrCKPEYWDh5V3fIMs5Y3SzMpJRiM9dBr3PIed2Q+gYpo6/yjoW9pZ+pZdeQ6AXyaAe1q
a6oPivpqycRjqTVByNUl57rVCHvb9+51Sz1DmGugPcyf5GCPomUAmL0pYimWXE0ddG+e8hg2a8Q+
oFNAJqaExQQK/w7nUE+wM9+zPX1FZf2wLM0/Uf7C8g0zXIppwhxFvpPm2F8k11uP4EwoMbMp5jDf
RnBhwazZ+Dib6Xd23Pw0SAoNNqIqB2YhD9qErjkAwJa/eZ+Y2BfgztYSc48OK7W8VdoOLysP5dl2
6JeHAborS98MndphthHeEb3XDizfTk/J+qhYyV2aPP3wNjA429LlD0QqOV9RNUNE52HxtQLbjKx2
upsuUZnGPnSfIz7MT8Q4KnRs1IfSOltA03eg7PmINNxQfaofiZHx59agaiBNPA86b4CGfB9u7CdE
HpxttNjEqau9MofusgxxVFNQeExd+3AdPNKel1ABlF+zpC8uZuu+mC4uBsDAj9wd49nVU8J5tXWz
/0Ce9LZrtW1/rTp0hHFLHjXutarezUF9aWtlfWapJ5AtBKtgWj9Cd6IiRwPLuiMUSHR2vC4GspYr
xr3O6f+WqxnjfhXxUpIjT1AhooGdMZDKEvqtNuGqEXc+K7K7WYemaWF/pynhuR31twxQ5l5batrp
Jx694pbT4mREQFV9eNVnzyfxp08cDj9iIME9ZDhtO/tVr+7LFGZdXnHqZ7jMdwYpsXt7iPIFxKFQ
ib9fajcLvTzvdxUMoICgfx41wjg6shEUajC9yDbbw1+l3wmHg1b1Gkq7vkSa6m/YTKRCO0/bfV4w
VDEtneizAiGbyiPt6vIJOwPZHS/naqZFqnBQGVxn2uUSa5KVEu6bUQR6dxniUq2HdOZMYPgEDM3x
2+psOMMb+kDHiSPbhpTXlBs0iwsI3yvecHDcPrxVHhzdTPe9JpOgzMrlggv1iV4/6ywL42BveDSt
zH+Utygfww3FXAR1jrVtfNsdgH/k/ILSEpfKgNy4tqz8NMzmdFckO9AreEqLvexK55qX5ssyIb7l
5fIw1kZ/NyEObKXY58waPwm7gt3giy7iI7QJP2AoNlXqHKoKc56ZpZAt+r+8hoijVoK1bJYDyYcT
EiyO77IEwb7udU3YNSwPlL0eLI8P1CQeMfgro7JBBYcw+Hk/0biscdurCr7c4PxZPRehqeS2T3Qf
/HRpevskQa+77dMILLwblvvP9tyUcaPDZUbKnIYdKxrxwKJYMmpsMMkdGiBXNjtmMx4M6qrCbjJo
Pdj6XysdPq2lJSNEZVGuF2uY3K4eXyClm3P6gciinVzN1cLWxrPqkWwPAe83cLN5dsF7u0sG9D9Q
1dHUCfs6fVKKNJ7Qm8lAp13PRUlPI5GyLBhtzsP5kLRHRXgqclmJN6ngEM4v2CNwPFIb7UWOorek
9d99op85dJx6yfozmFRqYb2FTdF677NYQf3XyqsvUx8ljYNw7X3MuZdcbG/f6OUa34ScQbM4mT7h
EkvClOXnzXV4K69xy7ucFERR8r/2FNJ2WZJIIO4ddkV2yMDQh01K+1KtRCBhvu3SXp9PSjikcH0D
TrntRNLcnHAqxjHAAs2RyZGR1tGwMPXtnW8QqAWjgVfM0aPOWU9M1lwTU81wobQzzGfsP0NChYCz
hBZiAnYS9uAAUHfzwt5HT10bqLR5SPpP2Hf2o9DWpwoLdIgHnYpayoFK57lKsk9dIvqObne004UJ
rTNOnm7/9Mb217eNYFO+t3O+cQZ4qIjWtvck0FhMk8ekWZ9X27s934/rWrP96K1zVeNNUyhoSzFj
DkcEOGwWBp3Wn6xoo14DXEJxIQkVmqpk37aJh6nr6VstWu/UVL//Oz9tZTZXFPW/XAEisHq6kJYi
o9NowJPoT9OXcKG1twO6B+7lYMhytgR2S4COq87mjEtMn9NykVw3wAKNj0+RuUNdrVLfY399tVvp
RmbOCcnV1V9K11lBaUYepJX+qgbupdngDmrLIkxTtsKUBLlsEjR8Dcxzw7E2N+pvKu0PAHH7xKRL
gLrnTaRbTh505uKwdO81klja38RrNDI/NMVxUsVT5m85to8ZAD5GJrs0EDzdhkXrdChn/TBUM2ZN
e/oL98aNVC7eNiwu1LgpyHDWE8ZcNFU2dmGFE7mHsvJqGg7lsLLftSyFonFGtR+I+odkUygwqJjt
7Qw3KGITR78X8n06T7rCjYxWW95dkd37/1t/M9bpDkctwkZFbJXl21gWLxjzsOe0NGpQoFgFdUHk
RFU6vQ6ZAb4l9c5J6/0wTWOo3SgfQpvmRhpIKwxe9VBoeXH28u8GiS9scGWGfdqYVxz8bGiLY2L2
PwW+GVB8w4TgCWpSYBmYjFLRRli3d1zEzFr5hH9lRn7Le9pzWNxiCs7BqSTDO02LsZMvAGsNI8Fn
gkfO7FObI/jYxjq2DTGlX+z/9GCzG+IoG0jodkK4y1JcbsrTv9hiibC/+Ylq4K2HLrWvQ0vAo5NR
R3cV5I9q3gvF5OzVpJKbV/QH+5J2Sg8XraIWue7uiaJnMYvTVwLr1t7V+jRytv6Fx4u9mziAho34
8ExWqhmHhYNh3+OXSu6w9mytoqAF1B710WkE47cJTF+B3OBSCix1I6bkx0mGDjMTBz/suVaDOX+o
jp3XqqhqoIaCOq+QgJd9aWcJ5h3rbBAr3BFp6uOltc+T1kQsRJPDCChkWv2Ioa/aIauuIXYazNpW
8tawRT4sUInzGWt3rgv4wdSrxFPZXZaWcwBB/IIY9J7cO7IHm3oEJKgAZdXSP6kRFkoYuHyiljhf
TulA4iDN639qKQjprv5htfPmujnVJ/Ul9d7PuuVkskBa9U5dKiP5meSG8fGhS1Zx1cGAF7yEDxRk
i1A6RL7yTXuYDXo6VNt9sDJakXd/VYYbmdoYLCDkxhWnE7CZ7X7N8+FoYAWDonHWp0ejB3njkywI
nDQfAkEhbNhmhKTzecTojGNwK+t4c9GA2xRlu++PY7Ihuhu5DLJ8siPGeIcLSoEGmpzizCEBSbzj
hP7mLptxxula63C0x4m1NjumfNc1uP/7MvUoArXm+56OES7t6bhqfL8Vo9DDNCzHNVHOeQUXsrOa
t9Iz3DMDRZhVjXuo5WoCVhrXKJ8wYdJ3ry4NYBQ2dnRNGPMj1Ajt1IyWdoJrw4K5TdrQmjD/DVtB
y+aGtpNQJ2fi3z1uLc8JU3Pg0c8wcTIk0TNK6ANVec6Bsp8p2KgGPoydh2SR+eowrihot+NZNLM6
CuSk19jyLAzV7fTLCL5ByGaZT8rkuzSKMh42rES7ihBfAKa1h3w3aNQ60k7Y+aAmIOJ8urITZ4yd
PzmtfhzMnC5Y5ebtLbc1Qk6uDV4eGr31goyhYSfO/ZiL0xdh9pLevepRVpy6LaPr97NBzkJHDY66
enLxCNvqnhAm+dksSX96sbBRYd/mVS8Kst1Tbg+HwszT97VJaQWkOW33/98mg+HRaEPDyP9/63DU
ZKIqq6PksYPNWmuvWTdTRFvY8zm3KMjAGXeaMu+qaRmOh5ZzQd0m6QmidjgTKr5ujfalZdYv/Au6
4pyjZSRb3CXtH4VxbFet41cOqD5EGOTlO7vrSmdOeicRUE7mwLHF3CYZG92+l1J/FWw6g3qzTsnI
gxSjHLn+wLfs9lylzhhKA0fWuq5z0DFAEXwz9F0lcj+qbQxoU96uOAjdcJ5T/bGZCdfrUxZaytDO
qq9eypYViLRJQE2CZ7WaOK6V2pWQl+CEdN7mSr55gmU+qzaXFQg941lQ+0l97f3ZvB2XCiwxg3ka
OWOvqoF7TILV6255M1DMd6Y+YBT4lP0w3uutluAsdF9Liku9jzVL49p7SdElNrQR0TAhtATwOCja
7mM61JdZeFf6qQ+2kcdd+6Ha+qBTg5Tq9Zl5ZJ9iye29lyVJsDzk5O38NehJUo3Mg4JvMy/ByTyw
OdvXagnqGroV5ohl9HcEo147TAAbZfRuhifEPEmevbrhvxis+MYJaoDqj2ogsWUR5VED6W92BOrd
GFdacWRASeFbIs/OjGUqPWqbwKmdn4zqzpALYHMTnyaxyJqNhZLWeZxJFGAVQIC6NGTYWjpxa/5E
Jk3yXv/uo4D1ADgwmp96TNxKhahLVoHfqbtb8m9P2hE95oee6ueE9acG0spYPzQPmQmC88z0rRya
a9w2Rj8+LPqGUDh8UBXBlZF1UVu/1C6VaSt7iYkjFOY5HY7KBO+iGcZL5/tnjh7EMr603n3iuw8d
KaLZftfVdtJ76g+XifzU+sDCHoidfDU0XM92yp/5XntLC/N5Sl8dp9nDxYroEE607w7q3oHoQZO/
m+ufFLyPSGH30z42aZwXenb9nKms/qJ61oRtFyXytyaqicsZDAK8a7prSxWW9KUsfYtZ81t4z1UP
rIFgDiXIM/wuX3sVBu6t8grooCqI4hefHrsNu6TSXeJt2LyA432Kpwrvsd9POzpU4w05pPI4XkwA
hPtAzh1HbnUuhoF27zJgA/EOOHA3Y9+miWovLZwEzQPbHBLbd9hrYypTCiYgpX+Qcwvsmx2MSc/3
nzviEx2l1Uhp8CXYJyG9Z/g+KNF0l6i3LoS+JgfTt92igrCQlVHe3tc2XM7tc1piXIiB5mByV5Qi
8jFubqzV3bEQzkmhhQlaPqlsDxDArhgs91TMYOMSwdZXQTH+JEgtPq/huXmu7FtvqM3dte3sZC/K
4RMHR0SqLM5U8tqZ834G5SUpb004cNpuDLRsM75sVs8demi5/ctb92wa1S51rmz0tdXBJFFTFEq4
dKC0M+P3si7PExsgj+Y5u7tJdkHppTuVmJHVJJcMFhpNBNjK2mPp2nGXnQCUkjI7uBbzl/qD6/yQ
Mv0Dz2DWsY4tlo3Z/U5pijG+pLPRL/akI/KW/osp/41O/tfimm2KH4cgk96dgL05HNFc+dXpcJkr
/ETDYeKjcp85/IagMALg6ThKWgAzELuAKNO3k+rsFo4DFxwdU00PFuGScy2VrmB5X+wXgm1pEWlk
TE3/cRqnj6rhZIRIwDr7sC7r0crfZPWD43tHwldnIZx393p97WiT4J6jm5Ctfn5X3oAIMze68zk2
LzWeFc2RkLruq+ENfNgB18ed7pwoLcLj8eC13d6oVlYt1147cYPQ1XkhAhHMpgrqF7tjt74O0Qwb
PKmMYHSPXnXfpIfmJoyqEsf+n9saPC0vGhtK3Ju6cx2TPZtkLK+nkkpTgRO+pmi2GJHB+L1lhKV7
Ipa0UK7FFzbUPJfXBQtCTSM4K+150wNDu+D+29PXsDNpmUjQ+vp3s9KCal9jc2jIVQKWLw5UGB0K
HouUiQaTSWx9PBSDD3j757YOlPNHL6c3inYjf1lDA11UTCG5x4OGRxjzZkigM2a5GcpsOzjFO1nk
HgSvhWauJkp0aHRVEyepBqzH8C9nG+Ejyqb+3URFjdcCIVwo1XTOGvHqDqaeKiURtCtVbTuLk/PI
zgLlAcmYMCiF0wthTozP5R3wkpOY7oeEm67KrqI/auVFkqY113u4PGQVJoox9/gkowEakjOcZIWY
aOZBK82gBZ471WyEU47jYzwB0SRVyQM+HinxcDCKUija/GMCCly2AXqm73i9s+Lh+x7jShdnZhzI
WzeHDdStBKIEwBEsi/0in5qsfczB/vGmDpYcJ4GF/aq8nxRPkmQ8MeYGPomYlJJMDSUzY7G6Vtnx
Ua3FI2nmvc7hBgsCRv0B4tl9h7EVM0no4FdKfZQ6gtCJ+7H+x9F5LLlqRVH0i6gih6kQCJRD63WY
UB3JOfP1Xnhglwd+drcE956w99qTYmN+3YRs6yElbcrolpO8R7KkoyIzTZBmy9RXGCbYN5B7H/9K
08uKnkjQZbNcYwPiFsD02obqz3B40iaWTBWS0kz6FsmsL4rXmuy7oiIyqsU10mH4rdmB4ltPgol2
4gbUZ6MTdCRxbhXRDYYBTcl2CQOXMEUbEchWLFYNDPOLmZl9uYGLsmlVCW4K+bnzz+pNwBh+KpXW
N1E7d6nkm8hHRulVxCWzyIchfAhGYgskhUcsLS3zkccdbu12d1/N4fp8bchlsBThCUmCrRSXCFG4
Eg5IjKGrLmsf5ZqTqNGpWbdaq8yqH70JrQ+SvRHoXhmjAslzDwjJhhH9rgHYlaZqvmFhEmb9nh7Z
TuRTju2Alpiv+KJctfIkrqt7Ipwll00GLbh2GzjGJ17qud2ztO3zFk9UthXkEpXKQN1KgyajN0vi
dQv9KgpviLUMrNB9satnPyvYjwGOZf/PBOwl7M59/R2038r4GjfM757GJD4Qq7lRyO6Ftr0jZbYv
McNH85dKTlEXeY31pw2IyXlNy6HBSjW+NPrXSICqXjL7EO+kwoDWoWtomacf5KV8SNq1GPdjy8RZ
yw+tckEzt9KonDy4NgTImUW8KYNDbMYOxC/iuqpjGhg7Svt9EXuVJr7F+k+sq3ZH3OfNbM86gqTC
sFCvTbA+R7IA630i8dawYknnmh+XYr+vPaVjQJ3agOz2VfmUuwOqSi8kA69m+yDA2DS/1eIkFb1v
QF/Rs8yV+gKmUkQdkGxAGTTqua2woMbJo1g6J+R1S43gKnPcR7lxhhj2HsnQOVIL+8pXnzGHXqmm
M6KbU87AGSu6YEZums63VpX3AgMcbdo3kx8wGa4UtFXBuVVThNp/wqLY7JYOWfMmt7/kDOxC5ptD
RKC59pYRtjwp4+2a46cCCmvIKYPw1e+LQ5iUMxIcF0yiM9d4ezcsUqkGw1e00DFMBiJIADjV1/zD
WduJckr781Y31E3IDxiwdZdWZa5B0KE2vYYp5xR6sHU7CT3kRLPpSCaHcN7mTp1gRmzcsmsk7rHS
L8n243n6thpwDKHi0/+44vxHK34o+vIm10QiWlbnFuNqKiGeVlUPa9iyFvyZ4jNm8lQnyr5Z3kb9
JVN/xgCRogBsB+4duDdCYiNjuRWFeRutYjOZghMGwo8a1od8YbcqPNGov4yMQlis/AiEcqVazuwH
EfDIQA1wwlPH2GhhB1bZRmDBos/hjpxPuWB0DDpVV48lkpSFE0SozJwOkaF+EFEFIoSd9cS5rovH
spRxGo4bqDDUw5T41F2Y/tKouZhJeJjm9A01FdUpxE6Vml81XtT7jGRxnql3QPshHxHIEuFYlc36
WKKHUvTmtkQhw88MWTeThEDaWgb9d90SP54yFiofoHCRhSqoCxDryYItjNGR4JF9rTc7HJmadmy0
yCeG2Mf205HqNCwC7/6RRmU3l5InQCxMLk2UuZlXQ1edyc+BY+qEOQVhYIZfcSJeDCYFa3Yl8NFd
o751FrGC7QaS2cag2y8pMaxK4A5khTOYmpt15a7n39RSz+oQ8Vm117GgrFtrG4XrdroFcCd8kwzE
aoOZcc9i7iBVwTZTop02e4vWOpXMVHgtLISWfXv5TzdLOymZAUlugA6Dh0UhjHVQIHF+CbigK1V+
yYriAerUEWn+cij9JN5sRKhG+gC6TCZPzxdLC70nP0uSxp4xe6YGE0noHQvElWK8kJrxEgAFWvtN
EfprSzSIzrgcyomKaI1p8goC7X1Vji4M8ikCx+1YXAZDcTVC6TuE1V32lqw/ancFZ8ZaOYLeVwN7
q0Jb65+KiL2iMehy9cvS31dFiDR86oZy0NbdYvgxE7+WkDdeGTdtwas941VD5/xW5Aln+WybTPBi
HREI7VJ7ImRtT67VXokpSIma7c6EhTqpfh1mSLWs9i3hlcgsXAKJy/GzlAdLIEfVbF5bFlEqTr4W
WBNWg6LKfUbuTiBqngw9OOEcnoXTIgyPcSruMVHaMmWUuZAIBS43qgn5MYj+CvFMMcWOg48GG4mR
9+QPoJ43+K6Bb/w0UIAh5GxHsN5tHe+nFnTUuFvixpWw/5jxO8DKY8h8r138fmStqF7b9t40txX/
AmFYUK+GciY3xEa1kEFhnyiTI91JJshxIU4gFv21KFz0Esa66RQBHTBApnQFtpJHLqPCFpPlH1Ep
SJiRZGVgjUVUuqJagiRCQJcYpscJ7UxUE5RxBZV0FXT2vJLi2OXF/G6y5OczAVW8AxVnA8MgV5bD
7Zj8KyWiHBTE+NEzICRZkCCM3OjU7WaX6K+DtDPD4mR0QFlx7ZvHlFKFwDosrGP/yT2arN4CHI94
O0klhKrMqqzfdKh1wv63qTQKJdaCEUFs048oTBi7QIDSq0sMontSZVO3aL5z9M4DeYBSSqh6dUN+
65vKukNF1TaCRNgALd5kUBMQZo3Jno7RsRjI9uUl7ipgbSjg56025YjyCjtsmqskeqwrodLvsbUc
am6yllBCShygdDZbmDcKfvTKkoLWzIVQ6uvBMV59ryKZrKv8qTP3VF6xRvIgq0WAANtWfSeKyRGF
s4RjYQpLSkLrymaXlbBUIs06KIJ4GAyZIo86dbmH0l6BOCWyyYkZrDAmdLvoyuJN3TSt04I1liNh
a/CboV5j0Vy4TeCN0IBDwJVzd6dNkGsdsJc/y/omFkmuqNIXObwCiUgbti3nEkxEoH/g3UAmCOki
q177CQXIvS/Dg84GilWPXdTEYmE9xFWfpW4d44V4DZSOZt2wVa1187WQUQH5hm6D/JUM2k8QsR+T
etDp6LIi8GScP0atemMI2ZvRZ1Uanwut3lAUnsUe1iihiDFnKfclzqmKWRrsnU6/WlDVeN4iK8JY
w4syF9zdZ0P8q4TQE3JAoT4aGAKE3daiTOLMNfV72D7SHCd2xXDZcNlBJvmvLgBD+U6jj9Lyx6a8
AFPZBgz8m4UB1ciUp78MEoe+U5mfoST6wIU2OVDPrMVrsS3DbSr0ttSs6zZCktlx54qfEi7SkVJ+
lCgnB7CCZTmheAUGxz4TykqkexFLAlZTrjaQu9VKIOaHXd0T+phYn1k8vyxy5/Z47qo06E9pMRxV
gRpM15pjCcTTHtUBiFIvPpTmRxuGhIy5fB/IcKOUcaodS5QGd6ggb1ij1p5BLWzY2nduuo5ZtH0M
VILABOuZamoPfpZ1MTQ9hjNBGvpaNXpDxxesz4pKIxOBVWzxS/RKIm6r1ZKVG1F6hGfFdP88WC06
xUhJd1OoPlLy7v0aS3SMAMOZk7zYxKmpem0kP6amHS/oLgsHPVfIDBK2VaKGnKhoOBHyjOg4yEAl
YbXN8x+4CgNnef4Z1yWTIYURi8IGLWF7GyBXuIR1cjaV5BwOk7qTeiZ0+WAyj1TQ6BBnCgPU6xGs
+gvrJjVXzK1lza8Zv+CJsd2/dtUT5M02T4V4n7KIYYm/9oI4qmur/u5LZDwxrms1nKMTBCxyrjEv
dmbdH4SEoTFsV1/VSV0mlxcJVWw+E6aUu15NQAGV7VbX6RlI43OwlV+mWJ88cDJ41oeh8GKeHK21
MDdYr+wb7kMB1EeUxCfj/H8ETiCFIg0CslZfIhLt8hdJpx3n6y4XEzPDhPatMLqvqh6ZvgUVnHzj
SZfQO0Cq3YoRqBPHg2RXhMTtDGQ0qjjs5C7uL6ubocpEXBiQ1eEi6HcO8ns6DcCeS+DBvciZmI/q
n4Qo/Qw0XtED2Pic/QGwiM5YCC/NbSlZQMeO0y/6736PfpHEnEDpd9OEQUvKJOXGiPsriJpbpxvV
dwbCGcKWr/VS7g8Ztc2QROyTtMiZucPLnxKgrjdaNLb5nFxNYF6jpKyh6u+NBrBoN9f8VM3IlLtc
1zV6EHo6yPhNu53j6FcyBBZTC3ZaOVoqByKFNQq/UoDrgRx0G1QucgA531uMX0sIieol0aAmL0JB
95pA8Gl6Ird6ubD1OEy2n5FC8TKqtOfGAOCVhJNFL695iuZ2AWvxXaat5UmD8IvUm/6Ubc3GCIK3
aky4k+DOAFzX30Rt5oLEyMXRcNO1kENHiRnHICYbZXG0q4XtRpu2v1FkrYXPwLUyzU4lyqS+pyb7
nzl2U1PgO1QGHiGihuvlYaJlW5+LerBUb1EB1BEpWe8aPXiSoHzg/5PtzUg/xKEAqpqxhKTF/9CE
G3sVT28fs1xe6vjbkN+kiZLfLriEhOYkzfq0U5ZM3szIqAb0nGCpgWI2qa+WjKCDtSKeAHMpmv6i
WmN+niXjlFXtXrZSTj/8uGUlMTeEQr4ZYlQ5oBAR6nZp7yaVtODH596cIkLFiyglHLnA+IcSYeyi
T3DgHFjTWB7l7m2AIB4o4xfJn54Zc/ORTs3NLhzQnm6UtPEXhopWa7j9opyEut4pwEQULdvP/YJG
GMKajgRWuShRzdD0lqftFusdYZlPkhP3ktw7KaLXcMjcxlDgV3w1ugJpUkLUlDgSsi3YAYYs8L/9
1QDONnK1NwtspbRuybmAL2NHJYhCLmgP25FDve6qDHyT8MHoBpf07Fbca3U2o7/n2i6fGEdcBOSg
cAmYYS0uiMVdi+9lbH3RH+dgSnSxxI/1NanfpD8wRf0o1ukFD5aVjPhqdik67aXCvvBpmBepQbpq
7Ul4YCmRb8Kif9WjdAdJCl9PvTWG13CZSYUFmRx8M017IZjRq2Pj0EgEhzhzU9sYidy4Dfho2WzB
BE1T/Fe6QvQq6b4tybeEBOjWVe+6nSw/6+UvlT8n9J4jWKqKJjJgfhwwsJbq2cbwfJbe84rq4SwQ
L61I/1RMMxO49/VjKpizVOa/VqQo60/NTsMEqezE/jNl7gKNkTE4+9aUWIZ0sGGDXBeGDEpEZwFy
MGmciMNvwfwvKn+gIZCjcztNSLnoL2Iav5iEQCNt95L6kkaAcJBTjXzc2O5w+Fn3gbFNmrIdRCTe
E98IbXOvJBvZ/DDyXZH4uuZklh0HN6X5N5lHnYcqWrHbP4W5+BUkMbJsaFaSY8a0SqBxi3MnpGoo
oDea8XTNpOPSX0Cy2GFV2NVY27MCpL6/yap2HZWnaZEj/vL/1NfwYGUwi2HF3FBsrnoKs9dtK7gP
+FS0lIRRDpdknk4pobFxGNiG/jDLs5zXiCKWvdpBvUmLUwHufpbgv/BETcqj9wpGjGlUA4dCeKcg
nC5kv0bcQWuWBSM2NHZwvAZicqLRpuUBDM97yRAFDRl5Q1HMkMOwq0jwFwv1DTIwlUzbuUF+LvjA
PC5zuXjYY9g85dtUpTWhxM+/E/WVaBF6QTBnHfwTVx8tJBIOL1OvEUSffiTolDLlFbf8TqHFaBEp
bxpBZPWjQFkHMsp8ceh2JduLZcbXqTFmpQzIaW6k49SXG4psJ1SP/cxEw5TuS2q6pKb9VjTxBWKm
DGfAvofZOzBPgsJpT+yaUwSS06HN32EsLCOKJHOP5AJT3arQQwZvM5vCJGKXJYI66J9Wz/DbVTMc
ndUnsJp1dNTfpf5SovYcO+AkxLuMKLwIOTdZ3OXZCdWTqeEviHhHwq1aemSLRzFpDwkPcrMJ2pFd
0Y7MFSi+DHnOpXmLdTIicGERKbDh04rDHTW0MZ0kganL8jizH7iX9atR3WVklkAobUF5b9ZwUQX7
EwIzM0BE7QtJewR8z+b3X8KmDlCVw6oaYvBPwgE6tRCkY94oxK7ip0CFl/UdF+WHgN6py7g4kW9O
A858lhkWSvZSOuvSZ5195LwiYrBDZmTLckn0iWTXQD5IYBFGfvZTn73XkuZa1C8TAa4BQ6FERtVV
A53JqLjMbzHE68JMQkwjh/XtJsgaaMS8ThpGGGgRTbKGWEiP1BT5ckq6kOZQR+1lmVXaAevUJca5
o19axPCo5g+4fy73DHNnEEYxfrlKRN/6HOThR6rrK7DgqE33sTG9NJm0S2A70V1smi54G5LC1tLp
rFfRzyBHr0ayps0w3+FDHC1KqkhBTzQb/d8EjjjOSSwCSxIcjAkQb2DU3GKKtNHXqOBQvQUYbMXl
OrSK0xfqB2TzW7dSManoorMRmq4hOSzO72aPg47s8KKVEangtks2OvP5oZ6Os5VQ64zF/6uioRHw
I3ENmhW1KT6CrHv2iBsBvbymCHMk+XOQyq8BLnLWZecip0PkTs3DfmXMs1+K95HyIUuvehVe9U+p
uzWYz4L2JyMyVYm+1Fbct3KM5dh8H4XJlZf1qEzfk4mwHz4ZDvD3tmfYRE1r8DSvNl/WIQNQ+SBv
EL+l1wIXN/tbhv4NDc0QmdiEyj3Jtts+RLBjMUyvKotHWPdDS931wD4tsfLrho2Mui5K3kUpQ2E8
v45Z+tK35V0YDU/krSuUzxYahSb3dCzmYZk+pR5UjwI1qhz9GO52AZ5ANxcqlo24KX/GY6vD6bUz
Rx7sPsgR3lYbyTDZLcf+EoGyru4N9jy5QcHfR5fcivgTnV9FoKLqg7B65/Deysn0giZvb1W9XR9f
RpXekSZHHISrLi345RS7Eh0+AsEgNuySszBkp4Xh4kDw80swsyOavygMiaIXtx3IIZOhOnw5VuDq
QmnOhtVszo0wEJUUU7B2G54huHPRSmasUA7xl8p5rqOHl7jtRdwtofqLiqDASo8CT1oukWUrgRPW
JyXZi+17Zpk3Md5Z8x0JOPVsLB2WRoenK3kJMP7yGKEliDhml/L7yvvmztGT3CEy4qNDrxs7If/r
CslbX4ohfo2qh4ZjpwBqFeYKx/0FoSp8C212ABtpUBRPeX5papcFCDI2Q/KMFPLzFvO4XuN1ghPZ
c3eSpNeJWG22sHmxEhlcJIrL0QgSlXUWblZyCxQANLfkH4c3jnUByDpWGI3ZJQpIbjHbEHdUrgVq
YbIKHiyG9SOPQKNthH/yj1W7wA0cgiDE3pap89KHhQh0Ex8RnLCRln3kEM1fosjPTNYAbTH0l+GO
WBjhTbAkvcReubomeuHp3HZGAyivyVlStsatI6L+O2MTGJmiL0t8M5huHXzrYu2bUWWTHuBnJWaq
fmQIyl3fZ36eIqeE9KpJ4VZiVGKx+OFGYVAwVh7xflkXb2P86B6fh3SiVUATOj1T1PNb1KRZYwfB
Jr8qf8XnjB7/UqLGBDAi7GN/9tuX6YnhdEm3JqVwta3fmQpYyJkH+z18K1943VbF8dXy6yvo3Q2W
lhmT4h05MZ5sNXsJ0S2M3OR8j5cMzsCQIyEaZlLfMmYneJbYJlJLzizOJukrDkpG58bwJwxb5WNk
eVtvSV7dIxToX9SjxC0kY3km6My2fmk4LAjtSEyZfLAcAULyk1+R1GGeo/ErhFfY56x2pdlR65P+
KDHCmDu+ti7dTxU366ZxKiyiOMtRByynCTnwDLR9U/zNb1AJ0Cnju6AMXbDDF46lvOerc8Vj7ot2
ONzgxi1ME/Ebzy5F0IZageeeH21YCObhB+RHwXPeL27NijDbk1HXZfxMqA4x3rlBtSUzHE8N8gA8
nGN4zETHkjxaUmcc9mp4EMxDHh24/SpivCUv7Jgbe0J1QCWEDqaHb7QvodXxBUKG59p8K93uhElC
Djat8YPJ1/glDw7FbAllbPTYnDBGYb8HCa9ezhLr9PBUG1+NyeR0Oug9PKJtDQ/HR+0qaedZebJV
DrMXsX0olavVz4a7i2Y0fFQfpepp5rHXLmnph+mlrfkRJjTrMHP6S9Bye5yeWsib8Combq55HaoA
wBhUbQG/qP7o+adSvgvTKYdWryMDlr6DzBX+qs6VRWB8ThtuojsnEQJpxmwY+CgGYxvFOio2ti3p
t4RSEQiQ6TxRFrTqk2agYzJtnCj8UJy0GgfWToOqvGN7YOYnFT0+HmRoTYuN/0ZlDIZUU9oFKYGI
dKguqfS4t2v5SMa4Gj+lwElSD02n2u3qzJVbH6rNWL9wUPB4BxgieM5ICmJxwcQs/AKTHUQoeHjs
SVNxC+XF7O0u8Q1pNz/G3J6Xw/gqM5KPUKacNcEZVRKbBoTYW+sj5azFa4AHTXnhESmqA99u2/GH
T8Gwa0o4liy7OGk9vTotvC5hcNJQUO/yxuchRoXGOPyWvUaoExK/adZfSSEB8XXRD4Vpa7ta41SN
PjXxpE8Hozy0rScKe5NI1GzPqS6ZdrKl9plXbeM6lyhIY5kf/EJiRBt3XsjNyoHsq7s6/F4MWyq5
LKrbYmzNCnfWllRhWniZeKDUL8q/TNkr8h7MTgDFdLnUnaOCLPnjo+A75J6sHTO1J22r6Ge4LXw9
nT+d0f5WKJKinWpRmYGDjXbMEAv5MsrX6WyLYA2aLe0Xa1yh2EmLUzU/TLINCHKd34SAIZ0EFAan
UMIqwBkweqOUO1FyspANsPUTeM/3xeagfSXwI6EMBYGCWK9kG2lXw6OlnLF+KAfVlrUbK+0tsFyr
3ohUQynOqE19wXgYXjL42MMJ+xYLb56A4Hv4WMj/SKFg2SRm9cWmQqUnQ0pjcYFAF1ecvTKOVFie
zFX2A0J1wtQkF9RbQzuEmEEriPDChn1JH/iq5PbAnwsQW1LQbxqdecoW9Y3+Suo7N8rig4qggHe6
ASDLLuNGLB+8Nfzq5NIMO+b6BdzQjG/wX6W4yceK8XtTIMlZe+R6IlVKZ6O3y/kH6JfJhjhYvmbA
g3y65Nw0eGHZWKFUeOlG3e8Y4XHYkfKl1aibHtNEXyjSdjMVAqAv31ZBySDcDQIh0A/hY4EtsDMG
T25ONaIjzEciCuZnIe9YucX93uQM5gXJ4BQQu0ly5baRTjOjtFg8dxwy6vxQWWZqzsRIXsV04yXl
rmk5PraAD9LruH1X6Ao3aXgI+bDe8snlIJYDPw+3GRLD6QrmjG1KLYIDuC1sZdhaNXvmiVZtMx8g
vtSSd7oOXxvKQcTbfSRolvdwRoY7bY3FqXMcYgwmNuNx9WwtjgRwlzinUoTOyont4p3LoltECwEQ
B4nNVkYxNezi98myZ+s0xlR4HlLOgJROdYtSpRNtpcL9uQ0NDyRPBX6EAIvUlftN+MJ8rf6WiK57
8o5RwPHJglCsTU7SrdIclejS8uAw2M7v1mcx232FRAa33IVMqXQ9D2y9YcRPup2HWk1IvAhZvHXu
QC5jCKxskGJ1+EmUo07QmbyvRI9frYycVHVKWATs8n9HacvPN8OAY1XzESKTfAjNWb1q2MfAobCo
JGZS427fNp9pzGrCp4VCzIqLR30jeoZ6iTsTXFCnvpFkLtbbobkTNTPwrzTO+NOSeUN94vA68Vrw
tbU+Dw9RJNlndF6Qn7GJIOuvXU9buCbieEj5qpcrtIhZZQhFCuGmPwrpQ+fX7G0WK6zjysZPgz2L
DJ0egkc/MC+qtQcqz9y2c3LD46DWCC4QXhnYTznKWzdhg19tOvyyG3Z105nTYGLo0mPrvgMXZAmK
tesoIxno9hpkKSF4nQ0PIZ46u63yu5BWEGPpvgx/+PKgB3yXzdbsdrP1aRp+C5pdhfDQeG1NMNL4
UIpD1B0ZYyUik0sQSkjLvBRBQWM8mLwpT46L8cLNnOP7iL3yovwrte/c+Jobb8QR3FaMuPmP9qC/
kH8AcYGIavolii4D7b3bwMZpPD3Y1+ZuYMFNrY5SYzlhx2TpOXIt5JmtIh/HvrGRGWc4vENcsdjL
WmgM2JnQhS8beoGSdwUFjLZWifJywI/FkYY+tQa+whGJ9ZX6WLbTN0rq/lKdjduKgfT1N2XfEauU
jHa2IIyE0XAXDB54BxIYHRR1iQHA6xqa1B/o/7aZeKFA7QfmP1jCN8yKi+qXoiQ2vrFWcOvw5gv5
lqyz1PLT6rK0oG9pGFxDJ3MKrIozskMMPrHe2j2ZHBeiLtiec32lDNrJGHe5t6noETd21iNNnjCg
Ilt+gwSnj0wFD+A9Gu476YRdIWRgMmybbKsV+wbxQjEeVbI0EHIQpzZ2pyq6SNNdSND9VpzrxIjg
GjWokeRjgiblZUEGv8DsDQ2Xx4y6qqSFBMJcTgesPcTY8l5w3PHSVWceP2Oks/RAhwGoQScG92oX
NqdIJKNy5Unw0BlPnqx9ORWsAqBJreUrj1VU7ChoqQDiq870/021NsM+PZIcycHB3xm3UMrwkssK
q7TnOO7J0mAh4+uYBXFuG46yrg+ZL9sKHp4QChN5u5w+R5iiQH2k1ClZCMTfVr8FL0AqUvgznbkd
6uuSP+YR5qx4FSriEpDVwKGluWXFLAqbmEymJpj8yBL9sIr3/dJ7IXTaqSJUmeYUbSASW3QjtaOz
VtU78b6meczaL5f2mIxIFQiF6d9ICacqM4gLf4lNNFjjRRiR4WW+ytiFKYkiefY60QbTSSsZn6Ct
rKA0BlsCI1Ey8BiHISecyN3lmSvFerOoArLql7YiHkPDEWwVW9EgtFtAo02H0A9XGJ/b+jrXl3nq
6TNORflFIA3HOzq76NZwspfFh9IsTjF/Zti30XoWHy0n70z+VELKgyCZqF8QyEgfWtuBs65cs+Rz
HiRHRF4w+hpDsQpUQtonfPUZdQbsNexHqcGxwstSnxdOf3V464wOMpHqt8RHaTW7rFE6TdmMnQXh
hnYLiQVMFiZNCq7HRruaGdQgHgRjYuacGZuxJ8BwOWZMfFjxNgOTbAEgeuj2Kgq4rVpf4p5d1g8f
cpdyli/PWP4uGlInQsKt608VgktbpXY+jMy+oPFRx/Hdtcw+w2srvioyVqyvZ5FdVQ1YAQvG71Y9
MbEPho+h0jadxWjvOgGbyuo3UfkgGwu9+32J/iH6cAlEvGeojiFO6t40vGZqzbgz1ICBrDHhKu1O
RIXad4SPzWQpaOWi+X1NgpRmEqGgjvdemvQdC7dGwvFjqhb1Pl76IerdUKUxkBNOZ8ksvNBi4yJM
bc7uayzIN5uoA03OxK5HyjLhZhetrZBOHDPY+hBdkVTPrsWpazZ3DQNado9/bcFuqBtkz8g5lfQF
zBW1Byq3VGA7BedDqSEF1KwoazuUGsq4wGQshvqdQO5FSLiuAoFmfGY5SoC2nWq7SM/SvQARldV/
dZx0Hr3wGJv9vxiqS2hpASoQ7RbM+BW04EHCRYgQWGA7r8NZq1F365aJvko2Xtv/GTz3GUmS8Buo
yqnUUy8w+Q5CccTkSAsRt68lUoqyz1nJmhIsLemqFh1GQ8UJJsZbnT44eVw9NU4l4pPwMft9qb7j
ehvohgZXUyw/m5tz1avfjRDeSIJ1LD3YSR0Dg3ih+1kNVsusRA4gFKwe/8oON3pQdgfRDF9yKU1s
9U6hrdZQcBeBHN7WYDA2i9a1t/I/vTW+BjJNk0Jxhzk7YMb2pbr77QINMzltRMXqqygMe5wj7Aky
raa8b7PkvRJDhdXLGipYHoNBQWVTmQT5TkdZgiTQ/EycmVpVLiiFUqiTsvVT58JXUjG4L0nxQr+B
v8fqSnBdIWoXUyfsr+z2Adm17BfWmLb7ZMxHDcfuNjsVU3oXgzFhAZ4cwGzg+WwpGjoSBuSKgR/I
dNUdDMHtBeBhkqbqzFsZ2BAEjTZ+rYUmTudM6RsgUvjD62jVeO+atDmkkNMKale89qwh8etukTiK
6M9n4sxUUq6GYQISxOcoyS+iGt2y0nhNJyiCPT4CkA+HPs/vitgfVnUwRXJtSiSoJyEW9+Zgiawj
asmbwugHTTqscgCBjAghrDVE3uCsObIBPJNNgtmawwWsKOnIpjL40XjSGLLVxFBpAZ9+aeg8/flB
KPSzbPW/esP7bwhvU3Cv57XO7a5yAlY8ZNQP53zRkj0p9fvMRLo99fx+maMxBi0S/W9qtEMH51cw
xlsLxXljTpwqxXCQSNxIkROnfHk9q9uC0e6yXCqWQ4mk7NrG+AIoiIWFwBpIXSicyhQ7DWP9NMi+
eiN4TTl1NxECLn5EF4rrC+D8k7QIvDd64UMEYH9Y7pU2dDUp9iuLlJYIJC2DwfCu9chY+z9GnqdA
nU79bD7wkSpddwOcTtaFAOItoLeU6fF5jDxHoaGj9PBMtpsi8FuFMbOSbWk/FusCzfZhSoyvG3XX
dFyx63QsJt+gYs7Y3ftqX5dsNY381ETaLh0OzTx4ad5eFAUnpWY9Yyk41cmbsqIg17W/gtoY81fe
xV6svDQKNuyOCUVOuzYwKEuOKbJJE1rcTDGmE0i+htwm6M96Eh/JiiopZ25DnjNzzFAIvU3JVzp+
LMkAb/xYKN9wN+FELZuWlS+UJ2/sCEpamGuxIcSnhSK1YJ2eT5pTUYDELaJRKvEBu5RcTYQTmfhL
AjvBkFavsgSuFLX+rNCOtXwuUixsqynCs8R2J2PNCAiNmEx0Wgnz8aXV7V5M7EAobHHeS6S5xT9G
+N602J7olDnMXAGpGdRBtjItIBPk1VJp9xyzYVo60/jWmB+K+QH6jKhxx4weVfpO6AGjnpE+C0Xm
kB/bNkZoqG7bPjw2MQdMl/kZeO2wu8hrrKUKnChod0muuQUIsrJnVimSZNboEGMhA5DsIA0Wq2BS
2ghuJRTNlaFYq0B7eAG6Cg7K/A2Ta6M92747l0roxtpHUaBGbi1Gv39gMMnciXZwDR2iTtBwKo4c
VLxqCNlBY00Agtr5WE1vommdpIzlcmbjHD4mS7BPlWUvTwOxKD1pbwVdHTs5ea+OwacEXJoVxLHs
FnanBXFhM7oNEcScMLGnBGQeBcQpS0fWKbuEGNkQL+HYs4gfR8ZIYA17RXtTqcUwEpDIok7NQ+QE
Zje8HcMZBwXYgcJwaCIZtIBAsUOrtWXq3RJ/oJ1kTFc1cVvzp4n8qvL5PAQqmBzjKrNo7zqs2SNj
kLGl1+iRoQe9z6l5RYTkhWm0q4qCjQSdLKipq8pwMzb5rzNbnovpGtdnDcDcxorFXdhj/wj+4+g8
liM3sij6RYiAN1uW975Y7A2CFt4mEu7rdaBFz0iaHpHNAjKfufdc9VgTps0ZfdZHcigtZVex/rAy
97dCEqSM7pUCxMe4r+oOkC+wawcc0QT1FWsEx2np/yl2904Y0U4b9ZsdjlssqHsHpSVxJ1DdSWlR
AMA72jmHQaoXkIXdfh2oXyI8+FWw7HzlmK+8llu4WEMsveh9dvQyY5WM9Wm0GWmzs/E07zpENfxT
eN+tvQ8x+/c9kB5Ino8c40qANCdCpmyQdANYbeNA085pensPs3+xN8YE9Et+JCAIDfLNG6FKNN0X
Vj+mGBo/W6wNOAqTJtwYnctc+Ucy1bW7Jfvhox42GyU355Zf/KkNsuEouA9NuqQqPdHjNXQijYJO
nzmd7agPw9bAu5hrviYDKfVPFe5xiIZZUxlA1NS1BaDEArUWC/297sqXlOJoddWOPExCgl99goZZ
1/fQLglU77gi5d22HOKsQGaFKKuRf9Vj+2JRRGm+sp2rCI111CukTySHkQ00ZB8wdM4tYzlZtf61
Zi5rZaiWHNzHXvkq24+mHQ5jUt3ydnypenSQpDHhv4e1mXzL/tyQcBr0T4U2Lq6YIuHlB8ecHfSR
Jyi+xfxw+4AqPYvmTlhe4Zmxxgla9kdiD/cKiC558k2ySIGQCe3C+7pEDXWQuB1SXkMrNL7d3mfk
WMKLib7URrxVkVgGQXRpdI9cWpIeLbs7pYjXWSPTDHXY3sgTfuhEMaAUPPZKemtG75mrwc1iDK4x
qIP2s8k050+VeEidhKoqByLMCAk6d4lFWYUY5N0yadx10EqwhKFoNEdRsOiPyUJkL1+kNpD86NAi
K858+e1EPPJwXOeseBz6Cb7qNBQCNGD1134SMo83aMvXrnaeXh291261LAPjpxYoc+KieIVIBggn
X/Z1fYBwST6x7R0trz4Plj6L2MGrJdoqZ9xV0xLB4Q736w9EEKrqrC1L+wgb90QTxonu7uui2Dvm
pLOoA0x4zck1lw2W5Cy1vTdL4q9BTLIJWV8Q5pXgLmgK8YQu++TyWqUYNsz+AQPqvSSWrpDpQ9n3
XX10q+QhSm2dFR1PKWqyWvsu01kY9uukMBGDNOJW+lfflz8USCga24U5fdykqGOe7tG2FTeUTV+D
eUCUeO6KamtpyUvnhwSmFSHhqpo6NuhUa3/0d8nAwzaoP+Bj10oQoe8/dqSOVICdkpYdWhzt9Ckl
wkIpW7YabUF4q1LtWEhtlnRy1dX9MRTN7yDzk5kqy9yu/pdSIh1jPho0zJ7T3iBNaW77tP+18wnB
5WxMswWPMGqr/9Acccq1/GAOiDfh+A0DyvXig6i5kw7SYTkmeKfcbE9dEejGuz2WxF65zCyVduUW
U9Xh74pA7uEjwYFIZ423J11xWTDZ7BQOIIgMQaqta5QvNfvUMkomGxFv3mRvSv5lMVwg/a/A7geF
Bx7Wj2yXQtl1VBGifAc3DzTymaRManDFBUgxBIIBXlkt/SJ8gbBuCBCrhltwYi1nYMhpAN+6Uixr
7DUq49QMFYOI2FC5z4rJlIKdbjBarDYwTGCW2Ok8mPAtDZRG8UcwLKXCp9szg6UIG/wWPBjMgwYl
hAXasoSgid2RuYQCxCUZevLFkJGp4boDsRQS3tdjMMdbsy5hRuoaeoQCie57lCBZ4Jtzgw+oguTL
DqssLkkyCtay/SnrYd4xLS8BkTXos1qP2PmKbSDbJsNzZ+OQQtAnGdI8Jyc/pmrs6h1Yj00nAnoy
H7ZbhcWEdbOTo28zFyPimAoFnYbgwSEPLimcjVJcJFaspH30xUmBylPHAG2Vfw5TvRp9rCUslFF4
SaeQkB7L9tCsYq6XAedvYyIGZ62MxMw3wBDDEMA22fYq8lRC4afcUghXboTXjAZRzZ+mcGYKy7FK
b+ZkVbAN7FFyugs7CE5x3K6VihFa12wpexf+UaL1TDhWpjfAh4Us4KSqGCm5Ruajnf0YwYM5FdK8
BdV5P7D/Zq4blxenvZVlvyUfZNnUa844+ip+CC1TxkmiSLBAjcU/Jte2FIyH9WZhV4jK4EZE7DUc
WJ7a74A7dyTkiiPRtC7IJQzPZl9irUp2OBjIaspc/quTT6PaRLq9D8x2i65b/8DZtjSLn+nLdNO4
FFtJjYA/O/UwgXQwiD4DXAK430LmUDmyHHiH9TdX4lsn9ugb3zJszfXXgOBJDRgeW98yp9BrUzYg
Fz/jAXlPvBtqjbE8gD6A8NhvJrSrnmxb+1so50au+J1G/ID877XvZr7W21/sIpX2hT82iT4kNrgk
PpGXqwtAX1fgTJyJy6Ikp44bLhPRgbCyQ4ipAjtnvfECVpGVPCZu/wDghIylPDA8ZroYONqOvGRU
O0gUrqoi1mDNqWE/RfEjECdlW4e5mCXfXXka3fH/sjtNP3nHTZm9BiS0mnmtohbguofky8GVsHDk
zB5PNq+kh87TRn7ABJJiukNAkUfDXEWyXw/vgv0TtQLLokcx0bzTP9DpLIUeJZAohLWkyjIbp1dF
sgxBAZIpxY3GLNSq1gBTGL9qiLKNI/y7BE6aPimipDeXSMlwdyKqXLcpStny6WGwi6yXgmof2zPr
d4g1XCU1mqRk3Ic4TEac/BKCm8ByLUINNAYPDZ4AuC78VmsehO5yOlCIWV0Y6DwqtVu5iEuYr0pI
A4Z6Cn2P6ShbPw60sMZT3jlr2nCyiGr60b2PSLHt/G0Lml0ywS6w+I3QFCRwHwtFqBIOlFsozfU9
nY+p2htRMUBg3C0A4bl9P1OZNEk0eGPB1ieAalnhvkLmOejrFCaMjTrH5OvlBGgV7Du6Ktm6sNBc
CfACO2zAZBRU1qwIMeNgSvaVZ4UstGdJfbFhvkYDDSQuWs5HxmCA2pLlqLIURZSrIaDwuKtDxoTI
bZFzLsMQmELEWBBTBNFeBTyDAUxWiyvFjtHlJoDlStYDwcNM8P/6UNBFxKTNW0eCqUGyFoLIqI6I
kwgFQad9DG564MZY0DSucowlvpkv9R0DNNZkNCPLkmXMGIxzQO/ECJfwcc2jQm4tzAoD380wQOsD
VNOFySZNjFXJHyGx2I0hXuLSupACeiClq2IL4YfQydJuPmlKozLeQWtaWt70zyaCJxyt0lh12Ka8
ztxNjl3Sr7eNhhkxIMqiyMgN6aCgqGRnIY9FUgwTk5hadm3wJDG1LEaQ09o6R+MqtXZOzvncRNuA
PmJNeApe6+qN32QN6qIJKxijypx2cgU+9AoZZBk26Iu46cMu2sDKnla9sfMU8jdN2Bm0F2eSAnOG
mvY/wYyZN79I7wJLV51N+OcZ8z9E/cPczPC/R38STGZXyaWi/lYJ3ZdzHxgbAQZc5t81jBxesoY0
Ayv/aKsLKMP/nUeoY2xAl6pJH04tSgw58nxsMvCd8b8oObvYV8ywDp10I/4p9FjheA+Uizoi9uUG
RrC0GzAMBckld59Jc7aUn8AHYooExnLIJ3vKjN8HfERhV96w2xtxm+qXTDyj6NKFL73+JTI8rT+c
5lUaz5GBrcHatVaIUoreQUG66kdBT96iqepZqWTIvzt5tuRBi1Y99ZQXfQ1otIE3mg4ejpXanwL/
DHYcA/lbhB7aRm2ovwF6724Iq4z0rMrbqL/S+Nc2oYZnsPNglF4knV9/D0PSZZckFQ/aQyNMtoNN
4iA9LSE/aGxsW/eXps3M1kFWYIVrZl7ME4QwNmp/m2DLKbc2ScQjjo1b+BVr2Y9FtZ/hAG5YGrnw
Ppz2HrVQZIZqaQw6AgAAeGm28snlGNg3DAgLspErD2tYCArGSTCPGOXBO/fkulgKQB8PojSPUlDY
iIgTSrBu9lD9eoaFcKl6rGwTNolMOuikJR+Dx4hRTy7m+DUphAGGg3HgvdKttzp6tsOrFQDtYLJk
dHMOFs68ZdKd3jOXRvY0MgvTHhjmXGXnFUu7WlTdX2T/Y6DcCha1U33nML1xEfYimgGZjRQTdTmi
w1GW6E7lLCuoPloL6as1n8zWcXIcQRd1+gJApDsuE5V5O8VJRggRV4ZPpGp3AKrJN7PPg3tffnHl
KvY7CW486v/SAAjEVYt+RuOmoog321/LgAxv3vg4jfGeiUtb/JUDRPGT625Sdy4Yv/iPvg2WiYWZ
mKtXrPmDpMNF1vtgik8NPTAzgPqZVSivghWaUO9x+CwWQXxzm88McQyAog7zZtMlIKGoLraOY/JB
HUp7XWpPi8V9U1xyapKUEtST7wX1QGjMCmVAu/LlssS2kWITYPRmWxdex06cifpERwESJ74lwEhG
9VkUlNoomHD/BB1qbu9cdP86jT12tvPqk1VcRhRtbgD/g1m4yCg5dba4OBTAhgTFJGXkLTknNqvq
CqGN/WEhDi+8llxaZJLWF5H0M2ARDe9umjKPDO+u+OQbwhhu+69cWXnZZ4UKrTbee+8nAkVRsBIJ
o28mUvMmPpvNsZ66x2Iv5Vk6l8DceMYxjM/8ZxIug2KbmCe0+b2CAEcBFI6s0KRLx3DNw4Mm3pls
UWbJYo+qMUbqGfcbjEDM+MaFUIeNKf2TK2lFm24dozV1OlyThXKcTH6j2PRO9pj+VpHJbgwrdtyo
J+lE6dXXXVhz6g4HIAxA0smeCK9dyUs6YnmFtKTFw16P3K0eo80w7W2f7IOe2Lnhn61rqwokBMFY
S9nRamkGMaMayYnaHsQz8D+VcAINDBiYFoDqlgZCMTFXri/ZFNPtFC7yzPgMNf8IKPw7QAPqh0y6
neYaRdqFXc+nmdarfrJk4YeVjb3khi1TuYmYbaoMnFwJ7M0rdtFR1CbkpejkdKRwhALFaP+h19oV
qT4uiP5dDXQyS4Yl/N91mzwiQ2dNCVGoiBlw5iuji69EdW6HTtkaU7ho0O8SyqrcbRfJBGivi/2Q
Ts0ax82UF9O7HwWXmh1hupPD3pEVuUrYNbr4JczgTrrppSW/usNmJmx0Yrq/IuNznTG+SvVvBSFb
RxovXIRpvqaN1trxO9xW9jYHmOXH2WpMrI1PiWPDnASQgR7d2QK+V0J3E9fNxmBq6ejhOvBJcQE7
GFLy6USNFAy1QeQYDQ5LxWT11I3r2PVvlo0Tz8geut4rb7rVOlifN0HDgjTvusdYsZkM2PqTInZp
Db6knusPe+LBhiWDO58nAOER+052uJOYi8OxX3SzoZNIRWpktkQ2UZdpPyVJnJY+9SjVS3RQsvRL
YTTtbsp1zXymKmlQ3QzF3NuyWWlRxRZOgYxiHPkmNzFKmYKV4axVYbCPxcHMyk+htusRbPrkuMym
hdHE1+os2uHB+5IQ9QaipN4CQVSxYZ8Tal2HjAcugfFUGxQWPrxGWnCg+nOQ6XvsjZdO62BT/bVJ
e0wM1ox9qP61UOooeUuwmaqS/RtzHlLT/VQo3ZQfG5zHSH5UBeij10kinqxEGBy7/sutdskzc5W7
hTjPR71W1+UJL9Nnhm2kyEjvJv+KVSBrAZwSltC+ew9Sl93yTVcRiwVmEX5/rDXtaPK9w/U5dk53
FrZ6DtkTtjF0kfKmy/GrkuEZw8dn+XKigVqUdX8+qSRAetp+c4e6v+85x4wMuiidNfuenekOVwFl
37EenRut/eY3gRZWusq7UN2zWaVXiz4QpcDCttOd5WGxtFfWyJy+aC+jbZzgSu5tI94PLP8EHFgh
yQpVtxVT/jwa9349roo2u0LlsQnDzQg4V5WAYY3W36I4fPkua1MpMdnrzIxzcO0ZrZyT6wvcKIuy
rxcGsReeszJgTKeIaNLYPTRoeSMlWPWk6RI5DGTcJ3oCInVXsBbFZcDBDmLjrDZEgZJLL7l4yNQC
Ft68leqfliw95ps4tEfjO/cBP+VMpiQLg0Jr1nFAIezcJbiROvmK2mEzotKJTbCckb0wimY59YYh
0Bd3fNhMWS22uXwha9D2aliejVx7d5NxNsYPu1W2Mdt1F7LVECDGN97miXoxnM8YSBgYcHIDIlxO
7EPBdIKgWNuZd0LE5NxKz8TZzACcwG+MR3MrgipiMl0AMGRnh86Y9nFvEuaDK3jAu3++PWyB7aKD
1BZhI9ejQEVoakwPP83x1KMfJZQIeXYI41R43cXyowuc0CNYlTURlypipHb00bAigG4i4iBDLBmZ
XLoKZRSFRN++4tRDGkLmX5xioAHqaVBpxaDZETznGUMmeCg2pMV6za2tr3PIoCEvfenq55hfhm2f
fcs9pw3qfdBbeqIgYGeB/LKd4BJQ4sKe3AKt+xeTc9eU0SZjwyCludaVcj9AE9An9KuSb1KD9swZ
xo0fOfui+mmQ8orSwq6RboXn4UXASq7aB7c39tYrPNtBedT5BZLtQloC9Hbj4oY4JUr9s0LVXID7
61PrOQ7ae6Qq/4I+PQdiXICQc17FkBwtkaxSiQKSVC7LZkCHsTzTgm1u1e80kmYIs2gTIfei6W8h
gjl3vVjQDfFP+QtAKgDKyJrBJYRgKT+PzmZ0P30OpDxYmc2VBOBCP+A9+SpIGKz2oltr9TaKAKbx
OO7N7j7mHNprEKZRMlVFPkcKaAL/GlTvcfwdAlKz+NVk0zQ+Qj6GwmXYh9uCFsEzz3q2qZG60r5m
i0JcQUWNxPqZ3xL7Y3nXjL+hjN6i+hzHn3V/Y/Tav7T8NGYfrEB6invz2jhrZm/0fGX7crxVpm2k
tlHcrdJsClA9lTdz/IM6/Ovwb7JedfIPwbjBbZ6G/i5rMIcUePhEGuUHTBPH2Q+GK2SvPwmRB930
7Q5E7pi/afXdlIjPPnRAT4X+45pXjccWBfpkLVsiW6+Qa2SXMQZmda/lB1W2Gd1J68ZdRnGFu9BR
f5EgsC5tRboYp5EFysEEL2KXUlaWT/7wbbSHRMdthiZpayo7J7/aDv7LQ0NiXn5OKqy1mG5quqXC
87E5/eGVWIz1Bob8kUC5mQElPBG8ufxCjU3ZCwWveVnQIpX8pCt7GBti/JJiV7cfTrcNKPwERwSD
P4UVdrdL/W0/HEFnVAi52EQmhwYrLJ5U/a+X/KjGm56+g5oekRJGe6c5FM1R8wKssdGb4f5GrrtN
cTNR//ogeHzTYrM6sVxnZBiynie9B1l6BRO1D6+QXqaPl8e70DdhgJ4UdGSCFqvMoN/vqe9UjKvm
t+Wy737X6g3fWeftZL0rAU87oEmeQf7TuJ8jZOK2e1eZ5TU5kWMvU9nXkt3AGUl0/EtvAUuz6Q9O
t868pUIOPZnZchMa18A9UtCnWLgtB9jDt1P802j7wFmY4iuBMKyd/epojgtsm2VIsgkn+L0oGXk3
v5b7Z8h7mV3JdAqLBwN7zf9J9VtDFc16kXfAZfLq+NdUYamkf2bWIaBtrn1wfsNXYR765sRsOLVg
tsxgkNYWpswHL80Y4964a/IgdCj3mHon9t21G5C4b/3xX2jtM3eH8CpvmKqSm3OyGdu673QvgfYZ
Y2mueeN6Bux5ikDn5IG+Ys7FmOdkys+B3XzWJwsXU0EDkoi1yZvWJzMz+5367emc4JsHssmQYjh7
xWHgrIfqHrXg8b8y8RVBipkut6PC8ec/PVTEJAehlokWbXZI+2Vo//T9u6f/xvqf7dwkj1fPyF13
ya/Bnl2SuRnRIn+1HeCucm7XiLzKd93fK9Bm7HmEDhvHuzIporEyhmfXBN2ybvxT22xkfUzHnSMu
jXZ07aNdP7L07Ij3GEGWZxlvDtYTzbuL5AzwXbFOfrLiL1IORg1nRv7nB2AH3JcLdSSCPqwxSofh
BPjnENq/Vbolo11FQqqeE+U86Hcgz7QIbKt7nHEPPnoVwwn8A42PRC+flX43g0ONzVpLl5i2BoEu
6GB3CI+eYfDnGTcGKDbGQUmOUf6lM20yMVSazNxUdpRMleDm/gpx7gPsB8UzY1DKJeB6t8E7lvE/
MR4MuDXae1r9m14wPKbq5H3TgKdqf0wUOwwWg31PGHYH+ZtMb4GxNfVDVS3H9simrcdkrt8iTAOu
f/WKbZacvQFhz7yW70SBgAdHGLfTWHSa+s6haNc2mn9i8eEzr5W4DPpjO4ELMFE2EvF3P5bgUKD1
pH5hzxMlsIlxtp4k2r8CF5UyQobzMGKrG/xXSEMQ6BGaS6KNptxl2lRCp4VzzRT7kefhl5JU30Oa
LCTFjjaIX4dKc+61rwT331upM8NwWS4Kcn9HAuRY0qvn3qY87qV4tlmH7j5QIY4EYMZdx50TIkKO
dkbolWeTpV3GziIjpLNqsoOml6CoNEDtWoAIFqA2n0ilJCwQyngO+d5ErTuh15TuN6lKRETwuh0j
tBaFKRCk+9go2LL8QflgGxamE+qA3HgcSDba/N5Yaw4jH2kWjHFNPBixGdPKxZYy5+XLVnZTbCj0
/V3KBBm9+kqR1dk25DzujPn/C0/iNlAB1hWrz3A5ZghwnSYMmXDYPGgjfDzcrJDFR7msW3WbEqPC
aNc+q27JOqoEOjMO9FZlv2osdzjCcTVViP1WzMC4GVDnpwr6dbTj/DCsuS9DfUlE87wvombZSA5E
PaKBKkfvN9MafZlANSt0lrixsnEHLQLHIuYyyqBAqDaWSTMceIevfWvsMjUkoDEVzKsVZW9SRLEs
zagG6dLJy+RiYJPh0IeRr1ad/NBbublLTokgydJlqNtW1UT2CT4kFu9mGD4LBT9LPbFxrTzvqTaK
nZuglSwCjpDp84bSv3EJ50a4xH3RVSSNez8Ow3I1ByBngZarAODyc482XQx0SRF8tx3765lDy9Y3
kJedfuB+gF5BoonyNmiYYNja76LKHNZNbf7VrpsT+fRjZulE6SiVmWzVcDMSfb5MuxLVd82IncQ2
wLVRrS+ZdObq09TAdo7oEKSl70KtuFZdXV41HnDWyuBicXd1VvltwbYhykfs2JKIbVtwxZs0nW2R
wDZQQPeiZJ2FDa6Iyk7vOaogUb9GDEGhYWkrshE5NTVjHqIvnQ2iqFbEGi2G3CHUq4uXLCNdBCfT
1G+618mIZg7v5OpS2NpfqTNhkE6FH5GxAF/ZFfiCB4zKeqvcLMU7gWHJMSySu5Z7+dHNqoqEzHbl
l+/NiKjScUGORpmZbyR5XEPrKocIpoCv6t02jih9QhzAkP33wsArljoxQvKQqzaVO60eDsmkfVBb
H71pWa9MhQ7eK0l5zxh5431hNwORniioKtQXvojh4fSYsvuIN9ZkulNUaCaMGsgd/2Lqg9DeD5kb
n6QcP1yR5svRjVaqYhrzBkAhvngj3Xi5Z69CSTBV5gaku6DlfBsKfostemqi0QC1DAzOHKjZ9Sw7
ryOiIxelr+KLdoJXn+GDAmbkoKqJ1UsrRqT047VnardKS5bJllQ+zMQ/UXj5u77ogLA0uEeySGGN
0WhM+MCcdc5pcAAQjAVoLd1zHOoqZ+uQiUUNEpzhsCHMF8WOp1qdKVECnT+ZvNW2eSFfBm9Akh7a
zGaXEWMjCNurlsfz1GTFZNmxvoxqTOgJUnLdxLRS+iaGWZVYl4L2qfHfyr5r5p0GDwM97rz2GHd1
5ihnRm8jNtaLz9ro0re8IFTCVGrcM6j8IecHMxJbEBu1ZHHkjMJcInKRmzLgVdk5Z6myjivaJKv1
oLiwNUpiFPW2rMGqVf5SZ1yHVJqPwUxz1glslGVpsyML234mCOMgBjFa1K2Fi8I79RKJvHAHMPlI
qwBpt5t2yNHRxuMrCsnoUsCkL5ms3OLMfvCkrSjZ/pg8A1wdTcajbfcEvm9gQShOAK9eVixYH7uS
SkD78SHMWAW+DDJ4NmirLonPZxzHg+AFCjeprnRMiYK/SsfAJQa2kj0SBNBTcmbS+aqyuaQZFuI4
66DHeRcvg+mm+FiwmFtwuCNQTMmUXsjKecZNuPcNZcfcTXE4pb2ifLWdeQcpdJWY6ETizztd0wHn
V+SK8sO1Jfg8oXrfKWzflSnjbWGw+FKYTaAWCk4i4xbR9HOkt9uB1Sdgi0fMmT2zMQEFtrEoGjYC
7hDs9S5kmDSgbSFEnh9Zjb2RVVraJHco/qSR2OO3a6ifpFR8Ztp3xxgpHmyi6yE7kDJcL/S6/5ve
064dKv6mgsLsHoQdGZvIgCggCXEpyaKbuY51dgJudSdtCY9O4cPbwG1rSJA4PlhHcJy8GSbiYBEb
6qoe8+cEnYewjNZbVftFohDNEbT63Ium9RR6szFkMm6NbEqRaNwsaNNeb1HuWvpPBPcZgQ+U9Imd
F2fmKx3r9NwgxezNYzemWy8ZvsNC6sS1MN9r/WmbmnrkLmSBtYSaytGLWSgZHJKItlTvVHI8ipxV
Ppf0wyDqrDSnTCre+GXtVfjr6BXL6jdrmdMGYWkvO7Fjg4uKW7hs5JE+2pV/GXQnWyNkd7ghybbM
FoNwGg5D1t5tWsHvy892pbKFJLnUi2BKxbY4Rah6YXMdGtMCPK82d7+BjRRC+0JuK/ceK5jGwAoy
cThBP/sd20fxarGesGhn1nlAwHRq6LgcZ6TP5f0yuGQ6ykKvXvstnTtJdMY8z8Cbjshdh/iPhoy7
c+ePbD99g5+mohu3yFHDvdYtGnztuoMryWnIFCtNvGksJSFJCvxy1dns+TnqTWO8Wb3/VEZt1hoc
pjIkCFDaiKyLAs+fNXBPDXioHd5j3zA/XHW8FIqp0xs3+0EvXhX5H3HfohkJceMqF9eTwRLYPD8y
troDe3BXOt+B5i0L8LObMlZT9KD31k+3VoOVqQszl5eHOwHVLp+OX8MNQ++iZDZlKeatIMafCvGG
tb+LcYBoOvRTvF25csty4AWmqH8qMUF22vqcDXY31ygbY8VGZgTVrCDrK8msVerWHcMb6LM9hv3U
eUWODuoIOwxy2bs3xrh1GTP4zFnnwovvUeaSsxWVL4FufC7+R4vUuIm1uVpk3wM2rqCLQaeHbGE6
V/uVindXvWSlF9ScukNxYNqrmHMXoEv4KWR8NVUeS89D3y2teaPLGPPUzVc6d1Y5Dy8GDkrOy+/g
VMFmaMDIsR6f+Mw+vqiE0ajFFoQfkhKf7MSbUvAAzfcO4QDsQWLLwoPRpgSzerpHDouxz1vx2Tby
mMYPZru/YdCuI6XdkP62tlDVuOpNqzDM9E3H8tiq8B3LXyv+8xKDwZdkpVTg0U6mqYFHKqh00ldm
2w8kFDwZfBaxgdMxLQpe1Ri/eAJ8Vs/Iz2qBbbV4eMAyqFupsKxNVAO297DElACgmVVRGw7bgPJX
SBrySufTMNz60FuoVeKgeVjEwRNBwOgGY926ociDKNNp+E5YB7CD3LRTCnEKTWUooRQ6isE02ft2
pv9b3tEEjAmtfWfOi8G2cNFgiXVRmM2zNDlZPpPLOFMN/sdGmWWWfhjNFs2OSsifmaAyKrnI45gm
n3UvqTfk6prDL9gpLBKBERFuQ8eJjMQ3q5oUl0BbUe2DVzIMkuc9dqMGhK1K4ORQyVHUTSz17vA0
zeqaliuu/YVad79OClc7ODYjIJbWRofZtHKt59bOGkkKr5Jm/v/vKKZ/zVjEZz8enk5X0DU1FZe3
gXc+Q3LQ++D2QYyztVFf3eh9Bjr3bMVU/I057ejlXBUVxtyhExvkLzywVntIARdrpNe4JTqH2MdG
rSj6TeTYaIwhp/46SwXtXSCkmGlq+QhLSruo1EksTct7JcAEabhzSkn4oK3EpPPoOKCUBHqGQ+xn
lmEqK5r4btO2osP5ygba7fDPs5xuWRsAD0O6SUG202TAglWT21vbqXooUbm7JAd8IxTZb80yxLre
ouqubWaZHjKMqNtD6MZiUHZ3deRRGBsbHOzYIU03gZDYuPeKoQW6q45Lms+RpqL79hnPByGqpYqj
IFSQ+8EcznF+yeDq263LBDVeCjeL0bInbKajFhEsQA3HfjSJ+vR6HDc5GU3CyU7dFGzjp/JdcEbx
x0bzInU+SHN4RzRNhcNeFADAuVPVbzOYFOzC3idq+IhDZoN9UCGcLjDzQ/phx9spS4Pu821oEeP4
wc1MlHfFxyEeBSaCOI0tcWU631ZANYUIAylSA1iz92GfMKSYiTSIVy4GTKWxdgH0RwYQqCtr1/Pe
hmRy5Oj5WhUj7LTyTsryTDXGz0LQjJJZw0zH3rq5XLl9B7QwkdpcQolGoY7S1EV5g74xhwSQKNji
oH/ftYIYTnYRDXfRS5sQacSLIVDWSU7wnYuqxHyUiYc9PgiXMSRg1F6Ot2iLYVcKmW+zsuIQ5qzo
xR5EJXwFPcKPPYTZDh8KAbD1xuQhHmImEHUCnpV0KomJwgrX7Zj+9AYVcWBjPxjybZR2vzmxlTOv
0kmTTk5Jmd40vTbmifFEa/XRROW9eWQnqpKJVgN7fwiRNTkkTjGsXHYO0mrDI0CQDu+KGOsv6cMA
f3/9aCoGt6k514UDbDpOJgY0twAzZfh2X7mVv+m1sxxi61Gi3xpj5cepkU9bsljlOkqLUeXGL4kc
yCJO6LL70AqmrYS/g42olW4tGpuYEokgSx2oLEyS112FzIuMarqFT8uoW2G9ZnjVItCPdg4NttPM
vSn6ZraN6/BOuw7+NIjCXWCYS6eMdbjB2AgCg61ItMQoCDGL9DAmGUV1bk0NJ01nuQv4awM/HtJh
jOzpSablLmQJpSLIUroBYpd2DoH1pdqFXPpTUGKNw3BMqTkM+ZBGuOeSVwOkCq3DstGszQYhLWii
dJiEahajGZm7xDrAFe5VsY5aZG4e5Po68/W1loZwrBoSn3www5M4Di8pxp5mI2wErgoUk4aupSsi
nDpWcx3/Y+zMeiNHsiz9VxLxPKw2GjezQWc9SL5v2tcXQqFQcN93/vr5qKzp6qoGBgMkPOVyyUNO
dxrt3nvOd4zmpkTWZ1iEHrBzo7mV/YpVT8+3OvVd8DW04mdG1pLZulgC4J/E6fxoKvMReCwlQx5i
KTLRfDn1pepBnbkRxvgUR1UzwhY0nJnoWDnfdSm7aiJKGUaFemfxOWGrbOwNgrLFCEs4YT+XV9HP
LghfqOZ4DVFLhcF1tBXFvrJRxxgmAclhwrVvWGguxSYwSTmZAv6tAUUbAwg+9LT8DDU+pG11iY35
dhHiNcHI30AxEHdJuI+Mm6okMy/PnUMcdI+15nyvVJedSMq+LpTFFNvzEMyMo7jKS2S3aRKx09BA
Ip0cUUNljrxMMqaqxNtxZXzRZN21hn03L/GuSoYPOAyxDnBZr6zaZUnI8bBJUhE82Tbs7Dmx2NaS
TJYi+HiQWRih6Q9vo0VrgNUomczh2lv+JY23Le5J8/OVsf8irQwmUtb260HfVy1rRFvZhDiIFy/g
EuRYH6QS4XqujnYQH7Ox+8kSg2MtwZRB72CHG3KHoO7T9/tTEXjBtdf0t7wXYWe8aILAHYzDDEkh
MWKfBHSTLY1DtvBBPFIlBSnKjOYmKOVmWmI1svJp6vO7tsFgEgkL66r56oeC0kvxx7RJuamq8dEj
zIi+NqvLxIelLJp3DJ/VigzMT5SXj3ULu3fKsThEkmizWbLLiRWd7XTw1kZfBqv2qyyKW8tQe8cz
EO8UxL5A67tTaG0Wd0BzLXwb9RyZGEPqUW0O9YsdyfnQSmzC+QCSAawrVAgR0YYe7lov3TllhbGw
YkfeZYsndsSSTaiDg+J6ZVj+T23TINJjcG9YuymSjygpfhN8odbTAK/ea8gJtNFhh2SbXDk0ToyA
EtfXI3Sm8qnDs/84j5+eCpjZCVrDyRIcMjKZ7dvwNbYjjE1lNtNgptXdmiP5zcSJAT1J6Mr0wS3X
KrAXmQedQyDfqko5Xeedfgunlp1YBPM2FWoTrC2SghEPspUoiVGxJmCoAygsOsKkbsTQBez4s7dc
+0q25s+hj2vkZItRkNZ75TrPZhDc0dU6Exp8zCKb6zVrDE3mVQtGabS4LDld9bvu5TXd5/fGyQiI
YIU3mXinNayupYZErY3S44MihGa3fRhywvow4ERXrur3U4lMqGkYj5guazA71KWHeA3gAdKkAjvp
o/i5FoYPeZAkKILb8BZQzaRpfBMa9nCo04V901/PzvTTiPNXhz6Rsp29UsgFZ7yvPWp0mqbms4y6
n4nwnt0ovIYfOKJ54gRUFVCfCE01+Q79cogl4Az40R+C2Fy8xeMJudGKnupHisyhQfDUYnGUdkLs
bKXZSrNzmbsgX/mKZViU7sNgzDcOIQIU0CCp3eVaZ23ZyPUwTSJ7k6PJaRziEGpiB0DhH/w2fpcU
/khZTQKmBqZT2pVqrQgL6zMkrpmfZKScRV+jTJ68xv2tfM5BqvYmx9CfF09dp7Cas/uWPeCZroUL
UaWaLI3lhjQT+BX5MhPF+8d0H9Ko6WLgcOTWLNNsrUvrET8sngR0YfkM8wDvViwJcooG6xDzTm9G
F5xkiEVRxQurkGTFKcL81jrwNBeNDGluv8cZpxniBz3DZhc+srZSi2JDrunSeFZyLcXvMeueXT+7
z0mWl728A0UcX6yB2BPDg+9aTCBRk3q+t0Kffk+wdN/hz4aHeeISBVhWr6rMf7HH7MWPEZJOPi3A
BbSXBQmUzLB+rQh0Sj3gH7idWX4N3eCrYIcZx0g+5jH+APhu+d37PKc1On/mMSTDLhQyUDUWYc83
PSclGSMv8fK+aeWT6QIZ0TpkTd4+WcxnnAIqeN8WiFhLkn8q+khru06mlS6Zn+Q2e57Sgeled0W9
/IE/p8l9aQj1wPUVMPnBaUHMdb1NPJDa1jwzIU7enIqmoKe8274o0VgYgVyF5q7vIHdmugguVaOa
K3bhcldY6LWSGDd9jiwZ/STCa3LJol1PwBhvJZ9P36qsfZPTopxQWMPeZD7pTgrQpY2FHvkrHCQS
iSe2qkZ+JRIYVek4WUhbDz2CX5qWaJdjrIo0Tjm09apXoMKLXuorv2xrJmYJV/RoUxVMl3WvIdhJ
ZsJWxq9bNpQK0khGAdOjIiIXbbwwNxgkxzDtoEdNv0oEn3kx/ZRLNtdggPab3QfOlV/95AqUvKlc
pYxJM8IDd3E5PRYS92U3olDTKcy53PbogJR0IHeV4hnsIg/XaITm+mtQ4uAAXDUDhiemB9Q7Blpj
5Go6eJCUPJm0Gz9rX303S9epzQAhNwiQn/mA1mHxBqPgtSh6MFUdfQKOSmmEbGC7YPHS3SoiCuiw
YY3KalAutcT9PDNvuM4I9Q0ctdO9BZBSASzsnHurSd2N7TEcNYC+p1xDr80Uf524DLVlbkpFBI/L
DtOt62dE/ATRtI9GgpOhmne0kN9SzwUXht/MG0t4cCYjUTP/5fvDwXJyg00lE/F+7i4NJcKQUDq2
xkiunwcCKoWpAikDM0i0ImSuuo6NDgNlK5fJck8y953duS9VQA/MNADb+ZNLBrBZHep+3HcuKGD4
rvlq/J0FkXeNqN9nQ2di2mLEaDwZ5dyeGzKxsYqO28YydjTmbo2pba5reojY7skHJLLs2jaAdluY
zjkTzbX0hntPW1C6fPTA3mRurGhuD1aGdLJgtLVRi2gj73CLzDZ9CyeumekpksxBDnsIvxYAppU2
8JowQTU9SaO1Lsi3dCtBh3s0VjXj46PZ0topUCVU1aGZSMxMx34pbzk7M3QfUTywf3AywqoHSBia
qKmsKuhCQM2yTIYoo3dJhYVJ3iYDPAjFY5ZzmpZsIlNP9Vhkk7u68O07tx2vnID8UTdBKU0vlLAc
D8UvwV0kklLNMN/L4SW5nrsusyRfWbWfrIcUz8IAyMWwZH/r4DifotthcuTOkaQsOjQZ6SW5YmcS
U8xeV6PabB3jLjbLnYKCNmBVP4RT/my2Wb9P3eLk+oBnLMMhqce0iKoYxZoADcJGJsZaQWV80Mn7
3WRQC5Vb/jRCDUaq8p8U0Bk6AhzspCYLt+WjEI0TzFLpQWqPfnU2eJdQuJ+9Jwi/RtdZDhhpkBhM
ng+wvoumtRPPu4FCmLAmOVznGBAiLVBQwxu1FqNPCuYW0TeWD5bqFZJmg4C81JavVOTvZTyPYDrR
p88VU55sIFr2oxm5TshXGxEccVv02CgQ1Ti/Jg7QutD5GOPTOHGZtMLhBo4v44HgpmtsGK5a4CDr
A8BWPXPN+dWZKo9YqOqZAGb3GlXefWGnd4NBlowIzffGLe/IraJLwQHjkk0/lhmtT8cB8hCwYJ0s
Q25/OTxz+TNypvuwQbre2vn9NNoPzjT3tL9g0Qyu+dQ56Z4NPHPrHkdlhbKYfzb2z1TmEPbRjRCQ
gqtrvqs6/VD3LwaZlq47n0gmkVe07mBaADjrFN3d1pv7XcawNXSI8Kxd7CclxEhpTgc6TQFTenKD
6S5SjZLF07kkiQR0xRZD3SiBUMwjkuFy28/w9ORVy7TN8nuumERuk5XbjdO2AJAWI98m95k3BCBM
jUEiHfYNJ+UMktHM3kKGR376Feh6n3fxpWIpbn4nmuu319Hr6JlN1cZB9l1L4y2FK1UXq4Rh+ZZd
W8M2CcVGYaxF4txFUfbuZ8ELU0C4Hz2zXY3Wyd8EFPS9mpmX0SVDHhbwT7hnnwi9Qt9qQ7J+Yqmz
5NpFp1mzTx3z01w8jSVeSAFzui6emsG1USnDUdVEk1hER/uK2BLG5K1VvKd4dwr2QE47oFcczzHM
/Qy5konyKKAPkwBozSX/V+CI4+rKyT7q6Dbtehp0mFkxwHTs2clpXUVYfsjUo2/7abbWjsj6kBMc
GdDcQYSOQvNaLgtTpehdogDi+ediWtFsuRKg+JdeoAX5vKGoGyhNayrrILKvMbFa64hWcaY1qAEG
wmW0y4m1hclLq9ztKCtpWzGDYvYNExUloT1AimRfaP8kIea6ZxQoKKAxO62qwry20bpkybVTMSUq
5/CzdWgD53o7znN3NaW08shp6K/Z09wOMbavhMRydoCwJkNCZBErpEblkN/kACAzFs/9ttaai7a7
q4zXEpNs03tYPKJNSShZCtgu6SjQy+SyJLJrhLKjoHhS6aHDJ8fadqJgaXmPg3OA/KDPP4T36NAd
TZfMVJURTBRxnUMnLXCMmF9BLuAdq+pFtZ3F9qXQG9cqsIvC8/R7k/raRyWjg2S95Kou4X4url8B
uGUyEOnCA45pYAINyKjs037CNZOf6D3jrK5OynlHgJY5yiUVFm1kwNIWE0RiNfjhdUI0NW7eZcnG
5wD0AZnk1LyaZfsmfZbFxPFuZGu9FrGGmm9SGQE3KaUU16FFazUtI2bdRvrU2dbGNfJVm7cPraCG
sSawgLa/KOe3jgQ1iY2wIh9Xr8q4cJ4kYWiybsI3u8Ak6nYgERjmGvdNhmxnTPv5NDsohXvX7VAt
2e0hI0MU3As8HtK+KSE1l+HeMj6CuOsfrR7QTDNQ44wvXGxENz25cxzcfd+gDJ+OPTs53zOe0nQM
L8IbsNEg7b8JFDjLPhtPTEmq42xCY/JyPz8VA7OuSfXJLdNjfdV4gdgqo3aIHYDCMXu4l1X8bJf1
cG+0ylr11uTtg74nyXN0LpFTKtRIZUnAA+8CzZj0UJZofzhRDrh/pnftScVbaw0HL+iKp+X7hFUM
FmJc11/8wmHyy59mcWLa3+89Yj6tWBWvdhPeG41l3xVthsWNn/7+9py4LkknlVpHfcf0qy0rCs84
3GUOgvKG9sHTgkpp8ox8SKvzDoHgDLHcOXl17YK8pcq72LUxbZh3Fy/hnN9bpqdumXZVTwM8z+9v
07Ghz1/i+skbr7q2ZKjevvv68ejnu6HAoDt6bNCbEYE8pnANX3XZj025s6auhmfVG3JTom56KAr4
4o3ltXzy1+EY2r/kWNKsVa26jzQik3ykw9Y2UXDjtQDVh86qr4Qe6lM7I/epCYt7iobEuVY4MR68
FsWB25jvQ2PHF9pthBTYk/sl6dG1t0I74k4ltb6Jm/rWkSDS+Jdf6gjYtfBVe2rxa9XpQKEW1NNr
VM6fpRNWt3T/+vsqm240V1zbYzw9B9sGLgjkrsk6zYaCNWZ29yn5VytlOK9lheA3y7HGzWWdbJWF
XsdCvUAhZDRH6DJXEQiK3YSo/MEgK9GDRxaaZbFvZDvy2YF7VCRtuY3d4GEZcOw8O9TnKezePKtt
jhXWVnhM4wFIW+gEPNJK49Kxkic0F89TkrbEW46HqUklqqgIh1BmvKfzwD2XawZsMNQzQXpTa/hy
dUcUSwc84SbJAJU37H9JVgD4/X2TeUiE5iRTW2rfsyv4yAtfDkc37udNMCvQ+HyCbkdbfgbA2j5G
JH9AAu2LFRNcSBeVIZ3nW5cIj9XI2Uo/qunXrl+mfE6kfSrKEhmIKzZKEFSY1tXb6JMZIEeo6DMM
0IlrVVgA5q2jkTAAIeGXDPMGEAY8Y3P46ZpbO2d3eDVH3mZmxL0Wtttuh563c/Q0+LR4G04DZqio
/bCjjtNfJdMxdGEgw0eJr2eobuLKLetmb8F585Zhe0gLaw6KizbRqbPVBoZjQAmomZVvTHtJ7JZs
VekZ7UodIhLq+shDyYbOdRAmAplZ1mv25fftkAfn0QWLrVK2wFk9HbhquAcvAcAWeu30hsoPv1wZ
Qf5upAYxNn+IVtaPeYkJqWkB/roqpeUo5PVAr/o0TVzHi6GtjhbcSJX5M9tCQakiDQRiBdgKrmf7
apQUXJN59OCs4Y260XzdK4nAzk3gLZHc1BaeOgCRyF9ojrELSNq3Dgw9Al360UA9jTq8nzrYT03n
FeuQuSUjYdFex8KEXI7Mtxwz80FaCAcDPg+fQuY3qROvjAm5tO0YwzmGtsIYFrF2Mxkj7awKEQ1F
zoanjQ+VvbFK1z1R3mPCNaS3rng79qkd7Vs1NK/Sgr0hMFk4rBAwhJz0rBZAjbtY22EX5B71dNC3
7E+cqNrRVEFmYol4606x2lWjzbS2F3V5mULwSSaQM3AfNZPd7xvcFBCh5hzl3TvzGoT9zKZvsEBx
SU0nCGNtimRruWlaJurGjLIc5Ys6WBNAa0L8zkWKpDPq+iMzM+rIMq4JduzF2RbRXVcO9i72uuQM
67O9Cqu62HzftY0kOV/NNkQoi5PkagY4ueg0aVi0dAdzTxJbaDSPWAirW+Vg+zNVin+MT+utZ5u3
RHXjX/La+tguN6JKIUEJuYuqzDkoZfp7JCjxL0gBWLnqdLqXaA62Q2P9aoXzmdRZddTabTGSaEHK
Tp6wJ2n2ITvZFTCi9pGQ92Ery7ZlyAel2y7c4OyiVLhqXMO80dKCN5UShtLpeLpkowRzoTbN6Kiv
3Ec0msjJWNcaCmrQ+iRXzda8kc+omSKa4J+SMnIwGvfoyqy4DB31rB4t9toDLi6AG86phY0Z1RQ7
nYlOLhlz+lO6IYTYFU96WKSBLhTpgkL7ULtRt47CAvOOgRwxNxADGsD5ulofCyewn0vynPqcT2Du
T9BhYnwas093K5TAq7oBZ2xRI2sKGnHX+YtmhLBbYWwKN6PD5MQm2jjSoUIzObY4oY5JpTdd7g/L
snaVC89lYm0nx8Dok6PoU543o+yRyH2eR4eYnTkzix0fp58tLJjLKOmuuk0GYj/hwqfsgvB53e2T
QnUPujTLW99VFIIh+/gkOFAEhEc3ZdBUbIOyEZeSsuwhK3N+lfAqVIvTlRo8eWylPx6VQZJcC9Hr
+4YRAqkqdGsV7fhTQC+2BJJxgMYJ4JqUL/NVjq1/13bm0bHj/mGBHnWh1aHwsvxdGx87FtlzSa+E
+WCfP6iKNJM8Gm5ZcI8z5smzaVcStx2dHHK5Uu26x9k3wEktN7wedCphPq2Il7a4CMWUciwychVZ
DN+KSlinbLlpo/hpwpe07UTod/Cl+d73o/GQAeyK/TuqvHxxuD7ScAPaDw3g8n3z/f3vr1o5v08d
u+9/+/73XUssIUSyI2Bb1z6D36qKSXpka58lk7o0EGhxt8a7QprrsR96WMOsAEVOQUPyrsSCIlFQ
+Jw+SpW3sxtg6Z/98DLmBnL0OTHTtUqXBIVGhBcT7uDl+ysOgD6aTQP+h8UjZgt2rC0tDsyFHfrp
Eaq+mnnUprcNKHZhfzEELTOnWc6eb7jTcsNYed6oAI9E1OfdOaUfWwVse+quhqCax/pmTjp9kzso
pmPtsUbK6tHGxbYL+pfaNYeDUSfDgb65APmUOm+9UOwCO+3D9Ii9s5f6r67JcR5K0YKbCO9QjbEV
Xt7B76/a5e73V7WklcO0BlQhr7Nc7JBFF+yFLGdQ1dykSYJveMavF6G/CJyk4nlacfN9AzIUj21j
Hych9lbglzuMow6Q/6A9QBosU8c61ctNXNX1VkhGW46T/9axPe4bp4xB5sjfdly2x3/elLhcdyo2
SXGuVS8WxilSO+gDBJ+wrFHGMEbuGv2pRUOOBRcUbKK/xyiQzx4NMi4Cy3xRk1arMbuGJf6NsFEd
khyNR8isjKdoxnYZhYCOs6F+WBQ2HYXsaPjdsZ+Ec/6+YbwSre25gqoyB9lPeMUuYQkdU2wJ4TAn
SJfr0gpVyYSZbKLbgUyimN32d0rNVTcYglzl5xsP1cQBFYw6Mbw9qIz6V9bFTVn3lxgzAec0q2ky
4nuahokmjXODyhgem4G6wk5D/2FCxXktW7oDVsp+XBhOupw+6jHROaMgUhAhd3xU9FfvAxcUUWY3
IIk6LmnANoyCkJAZV+uFfgmhXsKBeGpYr3M/qWOdphoFPJUaDkvwZ75L6poXlC+xsErOG/Y5NQTD
DAnChrH9oVXw7Ucs4QZF1srMof16ILxWRARRKlrK3IuL0AV5vXYiHocEhUdPo8mf3ivUMNf4OqKL
CyLjGNXinl98iXs17eUESd9nkIMiZZ16GeSnhrZUDal17cPMXOfNidkood0hTY8SZmUWuYAUPYHj
IjTv6ZSszNL7FeuKmqbX1u2YkNvkJ01K6EbgEMZn0W0JLX0XF0Q9ZGNNWSWsM71PMoCWDwVkn5wJ
aICJtOct8035acc0lAZmuHE/+jtrrOQ5T9VDHD1EX/5sG2udt+MGTFP0LPgz1vksSOcmL21dtrFm
5XDQMfmHwvkltFpS8xbTWx4+Bol87Z2c6XYqHwsFfSokGvUwLrHBriwObYe5KJPixouo2uycHBF2
deE2TigZshkD7sRITSJhWfdNBdBDkREZa7s+K40gu4mUgJzVUQxn/aOQuOhFTV4iAMkcCxjtkNB2
zYufpfJSSUR5s+9v4mVJkjTtNIpwRK0Yg/AQwV6S+XsaWiFOMa1WvduNZ7QoBXtS9KRzuMMdINZD
aJT7EQSQEVlLYEI7vaaG2BhGZT4Efr/QoQoKFRzJF4SFdyAxs11hdpBhuiB6HHoPJUYV7QZf0e7u
03YzmF70ZJlvwu3lQ14X8RMY4GMFdfiqbEm5RtA5PYaTjRQ9GH7PFtR+VGvywCQOiY0G3887zy6v
87ut7sJpZaWwzbQu6F1EofU4U00DbGIsVA5CPmYhKtG8olXtFMzXjd9DebZD2dy0qYF3Ll0WE3Zn
2ygS8b0aChqXoUixiUCJQeE+HsKoG7fIsGK6ATp4lj7sByDPwaYZvJuR8cY9tIs33zT6TymWopZ6
3VnaBbMvX3TT0Q5lH7hujdTZ9GhwwMYTk6pLo8C135Pu0o9fBIj2f11bvy+hpYGdbhjw3qbKLW6a
PGlISPCN9ffdbErLm+zFBAm4DojGY+dn0rU0bsmWyEE5OMFrTtqQmn28oJ27beys2ZcKGzfeKwIK
2IFQYMAwlIGKL2K5QRMybcyaUg8LI9BdGzpHzfTxPs4M577w7hQyN3rfI44Mu2JSIiu50xkJhRAi
EaGghkRQ1hR3op6f08EYHlm3vsQIBqR3wmCXCyt48IyrmbBpznw7/9Llk2fh6xrs1joko8HGb9l0
jguHUl/NBvwuiNLGrV8EqCRH3JNeaL5khc9EN29vvQp2VJELY2cUKFNqS6AHztBwmm1pbnt/uoun
zjsp9RoGSJflRPaP1yRknLojESoUxPQFyfGxpp9VPHygQ/Qe5j7baFivG9Oz/U3ahMkLS/qRLEPn
51gTJuI5gCkmpiXoWCqEX0gDXwrXy3BRE1AcDPl0HxjNHul4voooIbc1OYOPYY2SKxiGZoOjmdV5
brBaDSP1WXT1oQTwRxsG84UWL7PWyCOEM4xwJJm92LWug7EuIvoVKig6BOx5CvKp0QzYi0E2XHud
mF7BFEWTVZ/yOGxAzCG4rOIYDUsE0xYorgRgIvWnaFp7r+qxWXupqtZGAI5kAdafdYb/J4veyRrb
ahsYAjYganTY4pEdnxHOkks9ynHlFM8Fkj24IUQ4VE0DQUhZw9ozer0LXKqOecKvNbpJzXkObcnm
C5px9uuvZqiyTwSgJW2iiFa/Lm4Fn4G9VoutsHbvRYlcAX1mswuNUJ7HDOq+G4T2DZoRuXIcG6FK
Gz9R+hrA4uzqbBSc7bJ2CDxqivA06PgzzxjojyU4XDq/YIQaClJPpQ8c4OLi2U21/vHHf/z9P//j
c/zfwVdxS5GIC6H5+39y/5NjX0dB2P7b3b9vv4rLR/bVfP/Wf/3Uv/7O3x+LjP/+nz9yjj7roil+
t//+U8tf81/Py7/+j79u9dF+/MuddU7zY7rrvurp/qvp0vb7b+B1LD/5//vgH1/fz/I4lV9//vgk
oaBdni2IivzHPx7a//rzB3yG7wP113Fanv8fDy5H4s8fj12dfE3/4xe+Ppr2zx+2/Tdl2Vp5ri0s
JZSjf/wxfC2PSOdvrmd5XCtdbSnbc90ff+QFkSj8kvybKRzHojy2HYRiyvzxR1N0y0OW8zcF+F5q
+hnOj//7mv/lvfvne/lH3mW3mP/a5s8fDk9f/vUWL6/Jk7blaaFtJQTiHWVaFo9/ftzTQ+Onzf9V
1gikPcslVxFhD2gN7MBT6x3YMnFBgOgFM7xMgLI4S8Zuqktv1VIAIO7zMVj7Itig7u8fbCsob2in
g5F6op4I7bk+MXKmzeeUIEtqRHQHgdnpyhTJT5rm8DazDk1LOxwrI/xVY55DzdIMxPJmPYOR0S8f
BG4M7E0hfjDczl7ajgQhBtM57CIEOpkZbqxej9uwde6+H/QblPXZTPRgUf0euCzeRQYQr6rNdmYR
xccpkf1u0kg2+xT8dlCLs46oS43Yx3wrxM98SM7/7RPwj6P934+uFLb4H8dXubbSwnRNW7vCVf96
fBOYHm0OsJGMNzq6LuA8RjyNf6ml9C+WKqu1SSLK2ugGJpQB+KXelU9hP/xsUfq2uBkfZGuasFCi
8LZUTb6VFUb2MMad0eQmY4smSbPTLE/fv5h3s/1YBWdZ59bTKJ9VmQE2p7O9LnVkvdjhSAZAXd2V
U8Q8bsRQwMGS++/f/b6b6RzPd7NpbDXezTOBGWkxLl8J3gZfOBRN0cElbh6p0fPgLkD4tIt3ph1E
D3aZZPug0RABnebGAa1K4u+Yly+Z7SdgN30c3D4SlEaaBeR1lnndsp+VYz4+05wiw5SO0caeOvep
yNbAFsNT6KSoayzv4jpwtMk7ZduAp4c5d5+4G4FeTQV1/NrGGbYDZ3naVkevEXMI2ZEh4+Bn9ZMY
uiMLeLKlX19kG0Z40/c0daZL8OJYjGcHS0aH77uFP96gIh7vrBCBim2NREaUAmqTM8coELL5vdfN
xlkAAGnWhLvFrbefrYJuR779frE0nOUFQcE+V+0x6LyQ95XhotM04SHvbT7ncdVrUBHReiCz9i22
62rHwubSiA/CN0MQ6B3G4AqdyaCilz0b+sHeDM6E2TYrN5lnctDcMd81szMw8HD8W8FQqexs+5wh
HSytsT9ZZoaAZkYbRoHlNBvhaZNJJBr43PPE4futnOk2rzzyY5AmEVM2JU+4Efc4BsZdxMDibBlk
e4+QfST4663rO87x+2YWPXoiBO0r0xu5hsfJvq2r4qwBAp+GbvPdQ88gk9EVS1dWCfF8aFMIIIzx
z4wSkB4UFanZXRN8jAbRqKGl9mGkvXNrkN4QtSMkxDG2721bbcbBW4KEuGekPfIjtTTVw6bZ2j6Y
ZzGQuFA5SMOJLi/fnG4gYrbKwBOl1iUw9NusihqlWNpgl/Qe+slIL73wzCvEszTQx09r2RAX6czU
FHhgg6kvHurq3JlNxjZPkw1FdcwmhlrKszv7FITOL3qz1rFw05d5yMTZ6jqQDnF5quz+AYoM0VhJ
SShQ/UuWut1GbC6vU8q8mymo7pVKPio0JreG4o9AztW/B556cKD09E5Rnb+nL9LUaj8TQ5RPX97c
vCJeDR/smeFjzAXm1Pf6qfd0/Rw3XrRxMD4e64FCKov1AxPp8EHW5ZNZDvc+SkK/7IuzWm6C2ZqO
doTzbulhltqgeYanY9+oPt1b7P9pLRTerYsg6HZ08K2S7MDI0B53MvTmAxM27ywNiZ51dskKaUcf
2kJtXhjsl8udiEzAdEFq167v3XYmrWiTXQmZgTxhXCfooALD29QsINdpGE57kZvBY+lwoHPk2qRP
ie40FuO7EoG+7bHrE+44qq1Rm+qWC42+bQtmE1M5zqt/fi9I2YQ1kj3i949YOfspjBf2sfcrZEVW
bm31kOePRl9Ve3+G5pYQDPOoTV6qDc71+8F0ojVeQMUieKNDAg3G7H0OUT5+f/XX94DbXc+zJS4O
LEX6I81v4ARAUDzvzSha87rOK2v314qsm4Y+Zs0caBxk95alxXpw1bDVtZw2IMCsJwfDxj4m8mdl
MHi7ikc870niFKD9GRC0DgEZRWAmq4LlEnOGeqFOI9aK8S0RKT1LyGjHEsa5JsB6uemG/E3hiTyM
Ed7WzpBbqzHugTxQmaYIyO0noyWnS6rqCeYSDFXyf8r5tSGYHonyOfP1tbsI/cz2gNTs2CDaCO1p
G1bPlZnfmz28Q+QKs8e3Gnc7hw15jTOpP4JQRKJacbNh+KP9nyBVfW97En9F+lLonJJPEyQU0/d1
613HaEcHYKZJW5lAZRqIRjL9IZk/tL65WZ5KMoLKbRYWFOELQ9bpyTRBjKhKd53QERTkWuKgW0kD
XlHgYeOXG5mC3W0csoZZ4Qs0NlwGxAAjCbKQj5GiZ/KZRajfcljoraHv6ijZ+45e9YjrBueG5XRj
1ZBxsCR7HblNjn1mn3OfBjYRJiA2e/Dm9mYeAjosC9KdVCUCFEzAoJKKbURAlCCVicPrnjwUy/fW
NbEk1Mk7vyN3keoftxVQ2wSZxnDq6UwtB3E5ELNnAKdHht9lu84Pjh0ys2guVg0+L28tGWtpXt74
ShcAgO0zijaaydD8pH+NKAewDgwns6QAJk8FMlfHwpVmapMmJjXsZvatZcx4sg3SXjFntLG9jeDF
DTP5TimPERpkEXdRkiHnWdhH0Y52xrjKtH2egZkRtrVvqJpElTz/H8LOrElS5MyivwgzFgeH14x9
zYjcM1+wylrYwcHZf/0cSvMgzcgks+5QVZu6OjICcPf73XuuFyEc59VFz+SQ8VK3MRVmYXmIQpKW
+F0sWJ9hZ7JuUGIw5W9N5V/7tMaUSXxlwtame0KK9BJCag2cagvH+UHe7MShaCJGXniYMcl4Tnzy
8dV3EIEq5kFcLkWZnIMqJDvoUa/UUA9T3FFjNtA6eeaR2ii2S0xGk0LLB9B0jAktq960+byrI3k3
Iw3qBCrtFFHqFvhfTOk3JteWKbFx19QJSwy7NifLGlGcYdKqIHoAvEkHXJNw4RyDP5w9QCQDvLAN
kdTh5FB1Yfvlhrjfxicm4vf+U90cmM5sc36wHzE+9ZQMuEdtgB+A/wjUdxGxsY5B4S7/zaDFW+rI
fQauYqTG11GCFps1F9ifNtdfCWBEIvZUEDRr1vMNtmYv3pvS+FmTUfZLQFw2Zl6gj6ZSO4O644Sf
Krb9LSSMWxK5b9RGXZY/JXlp5hRNoANz+GTRJUWyDhPr8tSL7p1m+Bu4GFnHfRuVzJmIdaLsdxnt
3z2QZiAJYWQ894oIsL+P+2Zb16iPBaQRneyW65mRwKVs2zc0x1OYzLfcThncx+uaqvdME0ovjkkI
x4tlNBz0rq+83fLPg0bSy12dayJWhccAvzIvcdAc0w7BixuaGeSDMAmfexMtD7jhx/a4/C9i7zkZ
yXnK5aByKUr/4AjGeg3oU3Cp1FetekENLV/l8h1r92oyOVULsAHrsKXPy5ccJvmhLxQLILU4xKic
vN1nJALqxP375gZbrDGbHdXSU6mKt+VZWATTteJgoT9iIAQOO1XssQ+dLO5Z0e072/ycEGBoLIAs
H9sQhiT7UouizG47WT+X51l+YnW7CzyDzcxszi5gHhGD4+riewU44r6waVu1YuAOyW4Y3HCQzduR
cvDBdm6uiziZkW5256MzpieQB3r8aIIIr2B2Wb6F1nDvkFXw0bo71MI14dNLQOQlb0pEWbrc+dsd
+NcqcTOYDD6AmfnJQrsbyvFT0ytUkq3F6/wa1tWmsEwSTAPcQJIeDvdEgaATt9zM3DiRRtJ1ttbU
kMTuH8FJHKLyhyMjPn/viXkqaGInvMYhDt4+vHSp8VJlsFCY0ycUYw27ilWPHMghT8WqmaKjcvmk
uumSoicqiETR6KzDyqaCumIpF/Oba/aHzALIbw97e3b2Uel+ur13wX/G9IBA4bDGi0ZxVoE0Qq7t
PYWxRGFi8jV3guJh7F/t4G+GaXoNHIrXszuZqBOAMI66fJgDFZES8OmDI/y959hXH7u0u5QNVN5H
2oA/GrPunETjZ8v165nqo5wICpGaVMo4Su0/6y45D6WE/gdL+h5GwXsLwtn3Yxhj9aWpvVNuVccY
WOAUlCB9wMfFRfRZGOWraRjrRJNnNZt+5xqKf1v8qKzoQ/TiknVElsEFiLVgOCTEi2HHPBF70PbZ
PpL7ySWJ6022+TD78hXCI4WaYhdnWKKbSMo1KicXqQ3mOVkT8oKNEgW/2eufw3z4FXj9l9uBH5t6
hWo7bLTNXWjMuOy2jsmn7DA7H0V2/23XwRn84rdXAv9xQvWTk9GZUc5WTe2OwfBdJA4FIeV8gvcJ
AchkdbnbGZVm5N2pyoWANozhsx6vo1B3oHsvotOkj60n5p+J9l4iP34NYoHlmVY0RC7MD/2H1yzQ
qlo9NST0CnyuqZzP0VT+ZpT8Vc0f02y9mYqujb5pvkgS0WFl/kiw/XtieHMkQ8M0rC7Qql5az4eU
kW6zRO05ZjPBQhd0zf1UOT8qGf1w+PrKsdo5AMsQG3dzCeYTYD0X1aownFMv6d7kIoRhgInDvuKJ
eB6T4NPzCKPUBqnZX3UVnxDftgQIOYetg4ZjduW8ZSX3uwie7CG9GtVV23gnpvzSBjne+vRXn83H
rgn/mJQfBrCzNHl0l4kKOuMx4XkIJeKuwZ0R72KTYh1H88U1NTbyCT518Ugh3xNUqcsA08Km4Yi7
M5nNV/a4a0GVYmC1v5yEo1RhvQUqw2PQMvN1rlrZ75q5a8vmgZbT0eK7rtxPKPaRLA92Or4nqfpA
bkXdN9/aSn1aBvtxbAd1lf+aR3UVNG6STsLvyI1fssL3Jd5kkY2PHCP2icKMkJ7s8MuavK8u8I7N
XP0atKHQjOZrZk3uqvYxqzEboRmHKC4ZePG4iPZ838YvjGwoS79axkirLrMMUv4om7lJHTTYx7DN
FabAYC34pnIw5gZ25knF55YIBJGrSxc5OzaOo3WkrsZGOiofkzS40P2I6h0Y+wT3tDEsTXfOdyJp
xJkptfAaLtZebqk7YmgBMxu8zXG2mcRUHRPNQvCk5QC2U1LRUDOQmmPMquSYPHQ+lS5zS6UuW4IH
Ex6uFvuFz+77wfucBnuTR0xSuHsmPP16NsfvwvSIHLH1rOZNm/mfkwPOzCaGSZViZskfgaFvlcDh
1UZrRpvYyv2DhoVCed7cd6eKp35P4TXWVqitI+i39jUS1rkf63dKuO5GuZty52bRbZ2EXzKCtx7m
7KUvRd2XAGkrFq4KOofZXJIRRmTkg9WxcD4j/+0BbfS7cVQnZveCd4vWr0x63+uCgYWkxXoU/CNZ
TzwIUrQJnp1bL6qfWdkXNEOB8Wv0fuIypzCc4tYH0t+bwbapi3MwQ1IqVCiTo73HjRb3FItFHvSj
qId97VxsJe9Nuaum9DY3433E1YNS1n2N5bPo3V3gU7Vp+nunIGIO4IXhb/dzzuZTFcOJm12ynuV9
5PC+K+ktoyr4tbf0t19wI4QlOUQs1Y3sTpmfsMo82ZM6RpFxnSF/pJdeVQx8+bIIHm8sI/2DQxGc
X1Z+hQQsHE77oh5WIkf44VnRGhlZHHknt44PMDiRfX/qkv5xoeg1ujnFdFpGXbIlQ8COwDwUNuGK
7q2HTIIR5RwMcqcKSXKn3HAIp7cNV5z9SmDs2MI5cjN3s5Q9sQiZk7okuY2ZiSLbgBNPCNSpZVv8
YDOHVENyEA4Mw2KjBzhr6jsnYEXX1QbeyUOZAfKL+x32NZgtRMA8UtIMGkcgOnRcFh9kP1ZGy7HK
1Jg+wnInlb2UfuGdSgpQZXO4aXECKJ7t9I+Ixx4xhn5K65ND7DP5aczhAV9hXSIIGNF2muTTYiq1
6BsBVHTGsgwPsWbvpnfDORs7mIKx++qP1oOGGpL1tPzNdv5gKpul5glljWWW5IARPVphsa197zky
qkfE3W2atLu4CC6yz/EY1SxBfwTrfjH9gtmxMur5yK3bruqyvJqWgMPMlLIc9kuTNf7Zu4BPVKlm
k7IBxO3zp1Thtslg+686s4Gc57+NFqS3gqb3Sv8eSJ2bvbPy4EBAlWYdg9DeSPsBlXibpPT1lMvp
yzTOGJkBT2UHunzWOApeZAwZnxhPYF+MsVk5sXNWKvlp4GmMDGtTkKwhFL/yCggvCZbggL2p6bRH
1UGry82dmyTbJMzf1F0n30sr2vhbYvOKiRO3rkPST+2JM5PLgAkKAmPPiBefBvUy5nyZcKgPvsfJ
kGgx2EwDcb5vgh0+jKfENo+lZxNJcpH6Bhl9e0UMSLsDgqXbP40VPk34Dh4c/73sM36vDvhuN45r
3YyMyRVRxl1FON5Gd1iBfWEI7QO30PvRDHZB7f/J1MVbViMYnFIB3jPfIA7RMOCfTIyu6UAQBJ4d
bpBN5jwpxrJ2Mv1OLPfqUESFLxU9uGL0Z5KTc2+pZ5zC3N72FRUpMnslj0EEYLwRA+aAxA0HgGk2
eTISkOEo9NH2P5MuOcRjuJ3BlJogWPoO84326TbNvnGmrhtRbPq53je+3MwiOuYqv2ir2XgyRMLg
qW2pZFNU9rthFyuaeXZzoM5x7vdg+qtv5tabtmfULBqsnPk2pFudkQ84Zo+YYxrl1TpHD8ldYhiR
aZVrvFArAb4+pDKs0cEpTeADUE746PRilXPL5M5XZ+c/x4Wn6kkCD9RiiGrhcu4inmWT+4tIwyqO
JuJv4Wmu+jVNfDz7vT98i3zIhCMAdxzKpvwe3B9ypL6ZSjQpfvmYj3VLsTXeBFThbSEmMGrpswYu
hnuMdpNcbCeoLkmEpc9FMvNxVQEKgnf0XulgHYFjeBgDBIvJIVU3royIyufZ22ZO8WIIifuJSWNj
IWI5UKRYV6CwtxY+wDihE9dxL6qkrbOB14+xaYic28CfKhGXuVOJ1aF6F5xksB9jZavtWxdwHMhf
Qu9HaR/5q8YFNEZiH81kpwe3f3PpRaiccVsNwRGWRDmRMiziw2QK8sXJbkoN6kWJVwtLw2ma76DB
1g2Qg8SYj0kbnshEAQQLN+iFX3XvQ8dxwNmawfTAtvcERO8hMuY38sTk+5EaWaKPBCvgoUB2qIJj
1y9baXgIbs7BlsQtWxGKZ0Cd2GD8abpjjxsSj4sRTwdPAbxpnlsSlImPpZV7CIQTj6D4qM1onwQz
qGNCbhLcQB8eTTe/i8qC2VoCtwZehgF4VU7u1irDjUqd6pBBj2h8Gp+q4Er77kPebKeGbHALNZWt
zW0hlklLXy0CaA1ubeZneOS+x1pusgDGSTm+0Du/6B7Tj7obScA6T7Mfn5CxX4b5d81RWaTxJ6ZE
8s3hBsGVQ74+FDXqbp5alNane1uAonF3Qw1lGAd3MwJaCl6ilkohoX6UQwhQ0sB0Ou/66VtgfCND
mHvGQ2fMTw1eAoLMZMXoa8p+dwMesDDayJTzuAGSVHHQRe0Rvf/qdvTlhs5+Qc86/bClxRtbEJxZ
83eqHRJVts/6TASQVBkmW4gSIEF6fyN744egY4oAXLn24uLc9MFXUlCBnR+slsKpnAoUso2OZHjZ
C1R2M6gvunnUs38YGv4TNYkOx3/OkAMTJkUbsq0PmlrnntQ3JJkdgINDOvEDuT6x02rn+SdhHuKK
DJdlb2MUARdBUzVbnNpeAjVsTE4cLEhn+CtnoL8lcPczuTbZEVPyAT3nbXAzuLUsSEUoTbBxoAR5
ZATQCwUm4m4wbqnNJrVkeOaqiy3x/lQGF2q1MYj2+eoZ6NTaAxMz4oWT3ROl5BlG9VT/DMJqo6Ey
xEm7yrBEyPYrn47YUlftkvyeL4XlbuTPrPrldRw9CD8N96WJaMaaHZig/S1wCweYn3DTPw3rxaRr
L/vR86PLX6Ed3OYgXgcsBT2m1CHBKQZsH5bXzj94xAN4FM9mi9QI+7JhJgUxzZQ/hpmuW0duvLrn
axBIceRaMOR44HLLnYqe09jaDKSlOAR6yUmHb0UKdbeUl579lm31aH8zM9o9ldMJKG16rYfu6OMT
jWuydEA1innllFSryA/GlaQs2SG0FLXECKWtfYvKr9Z4F/UhCE+pENemn6H2/R6KBedRUsUySYJU
h8Cifyz7k6RUEwr9IX1aYE4LIE66zkFQ91VkX24frmdlXFFzbekdAfx95AWVmAm6Pf2GKEjUsTX2
0Zd7wBuHBdNFrTXkkPdGOGfOYuwACjJqpvHtq/lG0wbSW9e8lxNiVWiAkXKv2ZwycDd34N92KYyi
hEQLsajtUFI4aQJkyo17nKcHH3wH/hsDZchdWBZ2i2OJQ17G1z9ZsHuR7CaLvQu0NOo3VzZojkT5
i+QHfTOazo4ZEbAbEZeq9mhH2z5EqRt6N9hPegasU5tqGw0G13bm3Cpnk1m1dY6xJZ4dDeAGK9Iq
7ezwHi8vDbq37eLNw/dI2ZMK1qUKmnPDnoGNaRPlXIqTfCy6sWWM1xw7gpJdATMUSzhaN2OW89hg
HLf9lDwXHW6Qr71LxmAFHzux05qS+2fTiqm7yTjRamFcYdSaZ8mkhLHIxDbQKYmODOFvDZ8PqZNs
QjTtwcKKqyliC66oBvuvppNhTRNn9WjC+85v8U8RIC20YtfHb/++1AFZw8599xqruaeDW9yk8QYH
7JspnnsqR3tdY/V4/PuSDLGE+Qosr7Qa99QJwoh5ZL3nVga8ihP+Y4c/y+vIM1NxdA6EvfQhZczt
p4g+mVSH5pNVE4JOFQWMPv7cJ4UvqKS7b5/gl16VS85Oz5go5plrwyWP/qDCObrkE4uGW1EDjGGP
7LVq8itGSfe5KzH30030KfvXcUKfM6QC1c8Zt1l5LY8pi8E6NV6c5bV+NHCArYwxab6D7Nff8Eui
R9DOM0FLH/7A8e+vSmTdXWQX7KYks4CHYZlxU+Php3bxolo6RLNJ0Ic3UORdm7iolMKN37kvftSh
YTVlc0po3S7NMfkwonH932wW/8ZkEXiO5ZsujnTftf/VZFGXtL7mPR1qGJ2X6peENdcN8jeZtsZW
CEL5rR7/RBCKvxGFSoJtZxI80Xne4ZHaVaHLgNHOb0U/sykCdLtJW22h3cb2i8VBfvtf3q78f283
AKdOm6ZrW8yrncWT80+emwxgoBOZg7mqnaiI18NMQYWar0ZLzC6aoo1pTOXNHZLwmnXLaNtbGoYc
RuP54mclTs1pHeAOz3mAadl8L6c8gosq6l9N1fN/8CkpxpxAWBnT8QMz5028OO//vsxp+7uwXv/z
T2T9fxdRIEzbpM1VBricbPGvP1FU2j5mvdhccWr3zxo7wGND/Ghd0UE2WkwTnMpg/y8rtFYiY0fD
lc0q9AbaFgu0COmB2ggI14ppvDlEfHb/5f0tLqZ/dTlxZwFecO0gwAb89/3/0yfeR4FLbLMBV8qX
jfYLIqx0+LSdlNZmcMjoH4mFbi6F4Z/j/mU2pxoADZbtvy9RH/7DRPcPb9i/cwbh3frXd8RHZTpC
uJbj+q7lLtfIP70jC3BiFyz6KA1RUJAx0a47mrCQYgkNl2rPYK97Samn5Jx3rDzDPsCxyNZFlGds
WgZ1KMWxcfJr5GXjxWW4C6iGuzyozTconygR6SCf/vOn6Fnm/33X7nIicfh+bUdK3zH/j5upqkvN
tp+B3BC7xTsC9SqerZkkHKVWhB43uFexbBYxWQiSZWJvOz62VUWbjkvEKDftQzU6JNIh3iaaxk1y
X4xDdHMMUL9I00jUleLm1pm1Ls2cDpQGhAhN1LpoSIjgLUlrFjcdMX7M3Pk6C+tnFZO8962K5lyq
CfvCgvyGJQD0qbaR43IVquPslfdqdv5GDlZ40aq1R7ncg5fqSz1Sotq2+HnmvIwA9qdM8uAUDlMA
Cd7tP0m0cplYgp0+Ifhxqn9RY/2VR0A/M69hWqUVCU62xMz2WF8DgbrkRCsvzwnqE3+xCL3DsXc+
mmIY8b133daEq906cCVVF51k47sHm/1TMSG9B6mRrJpuOvfkJL3W/a0Lsc+SLl853WxA62BpbXvY
JD2mJlWK36EVPCdGaR3Rn5/A43yR7N4qvyZ8Lc1nYUAlkf6A8cMnQjD+ti1oXviQ8dJaHLNtogBY
SibAGw3W/KksmKNzOC3K6XOgfiqP3bfJtujm8umKEx4hSX9yVtlMb1DkIGTN4VtuPNFU7L33XXAe
8cQ++BqTW2PWK2vIAs5hCBNh1ZdHzqBgDpAmqh5AqldybK35wR+Mni5vtIJXyICO7qipI+Uqg+Fi
2+IuIFUTJCrcQa48a/psAwZmIeePnhIih4gvUKsOPYkgrO5L4GmGeu6b/LelemDInVKrYWA3E7Vg
N41mExYhBNCA8pg4jV8jzlttz/h3KbtijGGRmK9fihoTSFv0etNAVN7kMUm9eThlPX4GNArilJRQ
2pz5isxCw6EpnSGj/SXohMeubO2XWzQMOa8OQ/TF8g3ZM+heeZvQHbhlH6xOm/jxYJbM+tkvJaeK
hMTLaJAAqbKTU+fnHNvzpibYSzwFNOBE+BSTAU1NaCWcboNDJLN4PxkTXWPBvlFhTiDPfmMz80f5
CmZix4G8dBLzuU3I2qbFSzPG6U4BN6+y6JOG7NwiTMtFYUelPIqOqOdikxAONCuTaYIn9evEEQur
zYTQa5+qKvxdd96rM3nTuhzDXVLfKNuif7zx8jdwF45bdGAMglui2nXkYjfzjfCHVB8A0g9OAR6O
ZgGp49cs8tKVJanSQdHbNL53a3SUHrTJCBJSc3FtUJk3pJFBEYkbxlLrPvqF/+QuLn23zeb9vRxL
n/MtL0NCIk4wNgh1Ao85NNZiJt9n54Ct1VDJk58AjKxbYj9lH/vPML0YhtXizG7dXw0CtI4qjI2y
YrVum2xPlvWpt0bG47QOP+jI+Mbk+BJb7t3wi3MHG5l6vvA8jIF5jSX8jrStXLhb5m0uk08bHN/O
TLudZ7k/he9ZeyxW743Jlhff0zYMK8kaJ4lAuU9FBLI3Cbnf/Mg9ZXgSZal/a0U4iMH3ny4LEi6r
2V7VpvgBP+ZTO4i3QeTtZ4s9Fbw+e5WV88XQtXsTorobIrd3qkLIZBLjg3s9YeKk5pggCQ+4oKF7
iD61jLUl8Odpj5i8M4kXUEymt03cR5dYj8ODFQfOtifAezZbdhhakLAOvBmpmtIT1zwXRbZuLeBl
VWcN1wbb5tpktNLBHwMZZuuL48TxzYmbmyIF8WCNE36iDF6nQXXEAPj1IDG9rgyjUBtgqy9h0Jvn
NuX5Kw2oylMYQKKuFRvKNxm5dN9g38SpKrMDQhUWt4huWDLJ1WQrrn99rqSbHalI37j4/5/r8mTO
zgGzaHAGIebdHI2ZL6vr02gTXcwzAa03N77gactT3nvPwODtR+N5YGC6rXpm/LWEraDh2e1SIh00
GJUpSj6Hd1gGeElJAIDNXo+yuBoQ0nZdYVP2HvaviEibaHxtqpjFzLU6DFyDfytTvSLvkj0LL3kO
cl+fBsq8L1Opti0G/gfQrcFZW/fIsXmSxPKPKmWOmWp0D4hj6BuV3tk5j/oGO0JfU+AtRrsH3hm1
J07S8Ff6bB+a5lUvsUfQpjDjJgSIBHRQ0l3BIPgrcLakjHtmQJIebcDkWxl4+pJmHNkXfKUZEGek
u4cQa3pSpj/fPE7fMXGGo2sgPNZj9tS3ANtBYMJZDAm+1sU1bvzvluYRHq88sW3uKDxB10QpeQMM
igprjy8Vlsctyip5amg8K0dE9TUw6Nsdo/GQG2TNciN80YC1nkwMQYQlq7WFbrByZgA97gIqoZAQ
l1HZXsemiw9uGWx1Q01vmpN59gTOjxFhty274+iVgpUlktcZv9oWUxPgFtzWK4KOetUPdgvl110H
SF07Qjv7v/GJvy9xgC8cy8W1sHjkQGBmFl5mwzUGGX1A8vicW7KLLL/dLqzA2cgO16QEOhJO6jvs
M6T7FjtC2KfYakFKuQZdUVbolBtLSwg+UxwCqfV62Ax8iXr0g9P/vjwudJZUwQCzsVkwpmGaXWjs
Xx7nwQKRSCY9AWqLXubZA/AoY4oykyk40+SeEJg1P5rFRQ5hxVrFGqu+lTN9KRz7qIq0xFeTIJGk
qjt1M2u88NyTApRzcdAShi71YWO0xZrsMNEctucApqPhVNqzwHvhMpiTtNQmYfGcJemnBj62a5PX
WWEF8sr8NbX7aoNFDk+X1carNrNhwVXmm6L99tRzSj16GRO8OhjDJaFoHftxbl5bJZ4kiQ6kU9fd
FIawTgkRnRRU1BnRec0BlJXZcY5ttJxWYfNs+zyqHvGsX9DzqXquQjaSUvkbs9DI3EHMEjY0ztI4
MV4DF9MM6WOW2BpYCW5VVJkmu9iWotqFAaEOp6Nr5/ktWCooKC1+w91pQzjMwbg5DNbgAd7SmPmI
KGJ9IsU1MCxdZwTe4QbOO3fs1GEQ2M/sMac0S1HKF05MfgbBaVwkGLPKxEAomV1Aaop5XeQWPXOd
mxyxfVg8p4EPps7BN3RzLzidDfEUPlTaKg+ZnZ8oN3Afhwxxp3PqaUMdby8Q9a26eeJevFpk1o4M
+n90wVVmVXlsfeoieuH9bHMz3FYBfGiMqpson7FNNbQ3CjNrLqIk/euwkWpVS4+nfSao8GjF1EUN
qXHxI4vqW4fCqhiTv5tJpnJBTWcFWPfZsMMD0KkX7ZrilMAHxFFikp+aAvDoRPYePK8SVErjAvAQ
cS81MUvvzsArP2uF8CjZR60dC5lGFezTRB2T084cejo8oAkdQW5s5HHvzUdldx1CIDHxur2WABif
JpsdExvHj0ky9xhMCi5xgUU0oBgLdcW2eWayO9gbTXqdG9aKoMNULWf8sbV0BcsLLfZ+eRwKTk2M
v7IK95SMqL9g0kioujqOmvLlvy9/f0sJE0G4qXnPZZyd/74QU2gfBva89LlS4JsmNGdQsvvumZ11
l1ge13MrDcBJBcF6HtYEaDmTD9t+lMMpmSKQX42P61WbRwAla0PMGqKh6ax0Rf13FhjZVZpWtiTW
8+ucEI9m6zDBqy0Z1+gmu5rLy99fIdtk12LyR2oK4nTTmag6+QzevfJE8NwZGIdgJ+Rzi23TozyS
lCKxYYpniyGw70uLQjcUyKwsS5EB28AJuPtFVJzaoiXdHhRrQj/lrpgGLFxFmlC3B3YzylCYEnBD
nMke58h4hy1K74ihYPDVVn+kcOxClDziOYdtb3KCn7acn4ssq7BV3MOkO+u55tiWPiYj9gAje8St
PTx4+CF2cSLevaKjJWZ8zXT0J6o8BOvyya1b2sSV8cetC2zoc7VLJH0/DF9VhqnXysenIM8/MgPf
tVkfcfcv6GBTbnK8YIloi10TugcTH/aD2zMOwE1M4wXo3q3hJt/BDN0gBaRlk/g+90zxSiYhxmJT
8F0SSqm3q7H2rKuBuWCIU3TVu1iGnAbVOmBSFM0lgMBAg9Seoxd3BuYRZO/1HIs1m2ubsOgf3dfk
hz3qI/oof04q8dOmIGHXqpnDJQRGHGNkPqKLg4a4DohFBXBmVnKIMApMCCMcvlcj7za+Zj30S3rN
rkn2XE9E5X2PdnQ0UlxGFi7t5c7RbrJv0GawWYQblwMhzZU2G/MEH/CYiXidmoyJwxAZtx73Bua7
VTQNW0G27MFrQaaTs27z6TAMCuN1nlNHUXzXWKg2jhnu2B7QzDSz4xsQh7mXvrqiBkZPsmhbRfe2
B4xqOtinesZUf/sDbcRdC2IXCgfp3RGMsHTAMTP6M0Mm7RP5UWLMFJpjMWyZ6CTjimWpAfIxc3P6
+adDF6OncYQ5BhoAu+Zb7zuQ4xtzMZpPXwXayr4K222kxXMyTFR87b2KpGZWYz/MTSxFne6/y0TP
B7ondskw/kmr7DZ0tN6aw09Oek9DhsApC/0aae/x72MpGyXRSjbDTsXkSiQ1JpQsu+XUom24ZK8B
K2Yc6nKja6uiiWkud6wE/GHmuYrT+sHolHHIAVWkFj1rDV6ppjFOlUFfyyhBACX6NFLZRQyAljq7
Gs7sg49jB0bGSeiRylXcbJTZXIGu4wzxqVKF9NCxXyGb27Aqau/aZojhztABqNPdB5ZRHsdm2XBk
lxqe09uwLGsFC+Na2HpptR6fGlc1p6JPLlWTfCmaIDY51dvSn1KWxktFbgtbYP0S+jLbmx7us7yj
4IsflYz8TGIo+mFjBt+ULuydTusPat30vlBhu/MMzBiTH1inKGjvXVpUpypx6a4lSrAqQ3sTMH3n
ounGvWkBoBfT8GyosMLFlzFeLTHt8qCAuBIWOwXMwM7Z6ftxRDLCjj7doKhgD3SYHEIKDEzLf2Cp
HveQey4W6BQ46qncQtk+tK76mBIMrlNZzyvQVtQE6nCI90VBi5lXvpTU6dh++ygpFl9X3gg0rx5/
U/PyWgIX3TAYL6LwLiKS7X4QnknnyxMUDNqbABhsvexjUP7AqGJnZon1Gs5UJlX+K2SL5NQ34UCe
Qf0efEyBrDNcn8057jhmIOm9ErA4mU2tN5XMqR2oqGKQHXJBZVVvorzR7fSawTBjmW0j7PsISUXd
WCtjwtEMD35FX0qzTYKecI9+m0ztrAM01ippRqQDgB1NNRT73Cpfimz+ifa/MDCFuBN4Y4qzSmM6
HlnX0UYMaAbpd14O0Z5YwBoiy7z35/Ze9pNeT2lNsYnrxXip6DBuqUMIycARVsSCVjYeh2xuK5wR
HNtiQjJTacG78+ACS4sWA1MRnwZ9CHLQq241pri/vzDqkixBbO/Im+PDmyMwnF7y2nm9szdt7wew
ueQM0/VnxXPMTSCBjV4crybFsSimgdkTwDLTNAJUxJx2yGsIebj0IlWdAZhdK6pmAORx7QhTLJy6
t6JpbjYXAyzQ7o9R8/HRoXpQMRC4YvEn5w6oTjvu7oHHEYOeoGxnDFyhDHWe6pdawHOOHKAidDdd
szoycD040S5i6QgSLa61Zfzys+yA5+dYFN6Pijoe3J3JD35OeC4CVwZHk41tM5zLcV4MhIAaIzt7
IO3eGmaWUjAyw4wT2MUVGBTINqO4YL3ZaqBUxiuUaMW7qj+tZT9NLwJ1dmKZTKIhZpHdXSccm67O
2+OQzxerEn/IrIenktmkAbvgpiqHxloCjmtXMw/ieP/MMY8CiyE9zHReMhRnWFmEG7ZAe1Vi46fk
wmeGS32MLr6AoKe3JJl/OkAfuBV/5VbtHZMFvzp182PRQzbkKFNsi542lth3z1XYURVcVBCXqDd1
JGxrBcwB/uDRJuC+swv5JFJ5UVwmuzzt95LCg4tHC8nI3cXueGRTZgVyjXTD1MzrmpVdNDQWan22
C+4XbreHap6fzQaPeuPfMbZTOoni5xfTN44yDnFeEO5gwOPhiemcceNb5Gdbhd6wxtKNFuRSZK0w
lqZJ356MFiAGGdbN/xB1XkuSGlsU/SIiSCAxr+VtV3v3QozFu8Qk8PV3UXMj9FKhljRSd1eRecze
a7sWsxWnp/APY/8VQyL/e84s2UKyDUVcHHvsQrVnX42wkK863TdpVJ+K5bOfcL++iyDcOHVH5Jbl
qTcdRa+4rVTtP3iNMXAOz5hde3s/4iYEWHo0zWZG5je/92lGamyHsVePCBoa3BvOAjZOsLB4yfzF
vDq7Tm52Ll1DH+t7YzIe8DO8hfWidJ+IloRjRDKtArjHJPSHabP5Jwm4NPLgkvFrEYjW0GEpxg6y
jY78Ooh0mIjKmturj9Zgi42aiPGJMKBhOanENByqamzp0SjhwSKgKJfRtRpdtXPKS6bMYl9URrGz
yqhhq7tRKkMV2/RHiDCvnW08mfXZK7FDdDqgcc/97FgxCDLcTT7oI0HXw7WYLOCXhDvaTJC2VRJQ
B6NLIWWpJzsqfbd7nR2MtiNJRjc/3ZAkwsTIvmN3fAycKtwGkvdm4iGzIMWTCTXv03AhS7S12oS1
g7rHek9y4e/Tv3GAhWSU3hFF1RlQTHIQqaJ3J6NSR/MLSHDREyRrjBkz1zlZW8mnCowncmOugcjJ
MRDZtmWD4hTMowbvu7M1kd4McFaWJL8pnJCT+DQ9Cr3KaI2obu2ncGD6FGGHrtsR7wECSK9FPqPh
umxrV1DcQE6nyBGIOsJheuQI27Rh8+5YdMVcqz/72tZH2zyNQdOeOqAdVP/qsbBf8MMzQesgRMxk
/E2VS/B5/GDM6BBUGja7JLGvNkcsC29J5Kz7u3CbfMtC4iFMB7p4BCjrrsqJ1WsTB2rcdHScxoEo
GN+SQhRHljQQ8NPUek5jkhZNhhD4bEYyGNEvdUiHvUbAYPMaxMjqkWAPKEV4EFawa3alU91Gw/8z
p3V5wjr+Jeqnwln2IpdREmHbtdk3nPRjzyA5EYm8+cRCERWkSbBHJTfHnFEe1r+1bfaLY5yKM762
ifgcl6noxSvVMx7NMyBJb1UzGnxAaE3XSLwzCcEbvBPVthlAPBtBgtg6r98GSo51MqVij1X61RzI
1GXeRQkW3lIsghsyROy9pebfaaLEs5lgSAI4dGhxCDJ4Q+bblYJ6IiJiPOQtzvw6X+kyiPZ20sCx
1pAEK4S1Iu3MjeUIF6UN5JSYa7I5avEO8O7YGuytQACkG3ckpN3xErlDlFex9Qm/AsXNiBV1g+ZX
d8WuzGuuUsf60HX8q/fo4/3eoCAnbGrTO/q9zp34pLrxu+Pjz5LXR0waVUMPcKkcyTGF2IQoWwbJ
sG2a8lAF5l/f9r+iobvYPb+KBjjfkkKSHlUY9I9WapHLE9lUV1OGCCAag50VkkKDhZX0piy5JvFo
Akne2ZZdnKORpU+w7AUijiq4OWCzBg9V2+hcCrBYa9ZXbwlcKbN4r0J09+3Qf/gtbBsc9ZW7ItMF
ChGgM7O/xW0Sk5/NnkMBPpWgYBXFIjrN/EWX9hVbMBL8GGdyQ3DKhsumb8r0IlDrM7fDR4+K4lyT
4LmaHURTFlaJnSNrvIbs9TWjLRQXDFpM4NGboSXTgswzizcMiyMVH/NeIwhPsObWWTGAma13Q6I+
iC1IQYLhDUtLyebVn3aSy51BDLPScXi0GrETo0JyV26d4hfqyUPSRzyUQ7Wu42zf2EzV7B5KaNeZ
iNP5YEyAGYmO27W4t3EEz9xfqMdVYe4CSVM1I5smYu5cB8EaVyzz2CbemJP35fJhPlf0RGzq3ZJg
ogE943yXH5Ng48ZPQUtYOVYAc1PRDsU1NmkpAc5M07QnpjTZMNiLXFPu2xMjd2eF0ENvZ8ZTmQ88
yunKx8arCLKD+F9yvhuN2ooO7DvkrDVW4PqQtV5J9Ux8s3CJ6yuLCVGr+WzOfQnwp6xOMEeHbe/6
R8vHqVVPsj613DTYlaF6z3nDFK3p9n1GniHZD0ymEctOdnKgCynWxkDsZ23GH1Zkbz1Hn/t8OI6W
fG3q+n0m+Zz3PXM3bcZ8p76Z7DLXeSAWGVK7obR7qBzieaLYrrYRPLJ1l2PVDf1+46JVi9Kwv+QD
YCLq8DhHze9JHFtxgwzWhlU8sY8CguRC/A5M09s5Y/aemwwSKheA6Bx9VCr4NZH53RFlsMEfSBpy
OFDnTlO2LTMWlrlils+mMyiGqzL9PZ72mp1fhwNl8t/d+LW2DYYGWj7EBZG8puRz3EPwHxN+gWnQ
rMIx6bb8Jv+6rVXs4XCPuyZlOqKgv7GhqB+9RU+teNLqGkkwih2Gx7EHhU6Fu9Z/Ykb0ICLGFoo5
U0CpOw7AjMMlUgMC1IaFVbfVjYdmJeNmJ5RtjVKj2VEAOyCI7Xlt3lMg3D7A8z19SVQCmSv1ddDq
tSLymcVvzthwjj5FaXxVpkxPOgJs31300L82fY6lJPqq2z1zsus0VRQmGfNGOZI0WvivfePFKDmE
4OZisjFOnv1KXkLPLMb9sCxSPuxBWfiK8Iw4GSlZ3gSiK2VpyMC1/GB/cnNH7FbWfJsYYpzwZupV
4WVPpbCMt7jAS5EyIdUm8L8213uP8K+HAKPMmnyECRmizClq2fZVlnsUUDF1ZzTrOVY0gkFzgCD6
aqcsbEuRrjueJGCI7FEHgsHx7mA8dvOQ9N/aT7cicv9KKFB+o5t1OFnlntD55jE3UpdFffvOui88
AH8Ob7qsPbKKGoDP0aFPvb2dh8BJZT/tG3mUmdEcglaHLPSmP2OnklN/FRIqVjEAESgqsuNQz0VS
fbWVIrypZekOa/iz9lroZKz27a8gAE7soPblc2mgl+T5DGnv4xZWiZMzFEsmc1P7jFXIkFrLML2R
4IT0wN+OyDfXi2AoDYujoWnkR7yTqDcvQcc/8TOMm0Yav0+5twothzb0lYpq4zuw9MqR0WOVcsn2
WfQZp9V4S40M9+xorT0Sh/ZwegCiASMFQrnmQCPvb63n7jYJ2Z+GiHbGlaSXOF/kxL2PiOpETGqo
T0OzKibn00UT13QEHdDRzpwwOZtvzJTeAPQA5RxqOJ7MuWWo53bDK5Xu1rPYmCaGeopS84kKMdx0
7Le3Oit/eZM3YCy5L1D55fNtEcpwHqqT46fs2HWa8maZf8Ne5OegtMa1HNh1jrZa0HewHUTmOWcr
MY+tbzdfBihszuweSeGTjXx85WriBDw+QYEmXbGjSsbBlL93IWc+iw1CTZV3KyH/rMGDu6QYBM9S
pCQvGFQL0utIcbagaMJeOKYjIxq2HrsKzSx7tafQkV+t071UMPj2fcdb6ek/ShI34ZTAUiyrf5ww
6ufMoDbxZD4AhkNY0pW4I6UgqRbnkLF0KSPL2Rpt9touCAiZQ4gRgQFkuhMoMEcn7jcNe5616GA5
dHn/mlWO3lMigvKhvRptJOnuDd/OMJfgPrFP4kqn9siJw7iNbeYB8/9sx3pA+QFmGWPambMuZvqe
9NjF/voZ72vcpeWpmsIXa4x/0CO8WdKSlOXipH2DtVrA+xFv2bSYu2kI/oA83k9VOTF6qxnVOTXB
QPWtZG+264iazWe8kXlc7hZYdZcNv+cGgEUeM/2x/PH3GGH+QxRlJbikrJEBVc2PpwhibAMdgBCJ
brPFs1kRWAuQKQPXx1pr9jFgl1QxECYQ8IZ/izn7YXGWgDQBvD6qmP4wovOy5gezg7vS6+md4dyW
MNgD0/lg0/A7zTG3uiZR6WaVp0yDXTphzutgMH4i/jaQGCrC7csk3gpTH13WHixPtqIXNCNZ/BUQ
y8vnU5Dm13lqbwgDcAYjAvgD4Pu/ahBXIzKYuTc/dOQxknoouS2j8WR3n7XVHDHczJ6+2lSmqNlW
Sg5kngoXYIJYowj89jL776TVV1CZH02tP4Pi2+vED5ZYtUPAuitUuq7C4HlwUoY67nVusVU5PRnv
wqBmAv2RfAQJ4mMgz9qW28CW7qooaV/KLwe10ZYgUfCEEZ5XF2N27hPPWyoTAw+JtWDtkU61JmOA
flf3pG4bnLahcbG0PFtDSMeoaSHRLIDara5kspXbMKXUqvaTM397uQ3MkoebGEzcE8YvxJgNYlHD
Jxk12SlRPuLifyCaZTlnJJyjRvQYfoRGWtOBfg+pemJCL6bErA9c0N06nijQI0FuKzq5sTWeDNX9
LQmY31ZdD+Y5SV86Ozw57skOblXE9EYk1iWMjWxnthSfBJOD5yE+yKbkNHNJD4aOEqVgzkjT5PNQ
C5YioTvtZyJHiJZf0r3OqK12IJuXlMBntM+XJqd7KbFwb9waN7F0fveoZzC1UbM6o7MfsvhP4ad/
LG18d4qlUOxV5HkjhjBH/FJ6nH+W+cDtZ32bVVFtzJwkyWb+nc/I65zQ+Y36/hA6RCFV9qtXoyNr
q/NCTEjnP7PRvsTze6zlR21PJEqLgpX5X5x0FT501KBz+4fugdbLZkGXWXvf430qEpG/V3byp2+L
4gGri6gde60818R41L2arEnWc9O3Gz8mKWuKUrYPAJaWKDlrEtshdeB/sHKYagfpXueZa0eJR/oW
7HaQwZqMBsbVxXdleei4LfRTdDM3ZStKBwmQBaK9wYOQnfKKVmS043ofDUpil2gewwJnUtTRYkVJ
dMZzKxXfSKqG37GJcLfEAgvQXz9XcfTZSBxHdSt/muUQsFTwULb0UBWcChF+PvzuShNE9th/ElUJ
PzZvf8G4ftQzRmCv69UGPvRn13cnIrX3zsSVFanqz2Ki31Dfpx6LFx4CQIpPpnYfGvpst+Lz26Jw
JGsGUoOh8Sjw60PAi/tWpTwdMUZlNEtnaJ1PBRB4RIHdta8bDqYyPZCRhoItpO4v6DBxZkw4qtLb
rMObqoKe1GDmM+kUfFRFzRtslQZPp3vICgV0xPF5tpERg9xCjzCtPJsbhzbo1KCG5azo9S6O0Jdb
ATnsjFzMm7Nk5yUCDZF0Q7GXfvllK2sNHffIvVysC/ObzPtpJ5qesD7JJ2O06uKYpj35Z0pFX9QE
OIOAyLmY/BgXERBnwpdngRl72mEqbBbHETNFpAr/4vevEJzxc3cIgWY0hQTK22yNup9hVP8pE6RK
jfzszVzjgeXW4mN9nEv/WuLTXXmmf7B4jhTCGUu4196xD3aQ/0ibD3sKOTaN5TLDTuI37PoiRCrF
wOI/zYEGlBYYKY8SUzjfWJ1JyAOp0fhFv07ZMMOhUvRRSjO/cQmgaBLzsQnh1wfhsC/zOX/xCZWV
4gCz+4xoKlwFrC5Z/TXbzDBvxYx3xoNdsQWnt2hFo2067CgciZDy+H6i3Phk5tG0pr0xs2HgiU23
WTh+QOb9xp3QBSabZv5F9vbNtgKkRRnJFpuLbZXF008s1L/CKvxOJxe8aYEMllgXYGzbSWl6kCTh
CSIyjTXkeBNT8tvKEFagfGCOFmHNtKglkaC15PpuveV0JDXvS4rgZzi6j2l1yBqiMKghgHz5PBW1
rn/3ck3Ts4bYPhxdnX9YE29y03LNw2dCFfvEVLongFI/gvdlY1PBeZ/AJjhzuWr8iJ+k6+SGn4TE
ZS969JCf9dl00ymjwo5BL3EXqxp33Lrr6MujIdkoiZUL4MGD25ojTFTy2X0PixAezGfQtj8iBrzc
WpWgLnJc1j4SwqSwKi7eiKKACm9thb+CKD6asksA/xi/aS1/ax8OlhNhs49y/mt9aOAKWpBnZf0r
bANj1XJErwIj+DEG3SvZVBHQBnuVOZRdMMTcbQDCKRX2Uc8t9B/FrqGu/FOo81/d6DFR7T7xBn5a
bfgRUUS/NUXwhxhjhdnEu4k2+Ey8Eu/MTGaczoYdc43dVPtXL1TTnjk+Ccu6PqRV+JvtxHfZ5FfU
6Bs2C/OKfNijyzDIbOqSiTYi1qT8LDCCJY5NIoSI+bPueKLFekr6UzV6e13Lg2KkY9K2bbLlxy1I
yqmdxDl3mdg34JegsEzYirwXJFOncFhzs7EfLswRfNwpchTcTsEMXkWcI3mAlnKTodI7xX/D0rK2
s9MsKWmoV+EiW6GkRk5vsKwv8IYi5h7HENzXKukqagWfzsaXxAIgRFx7RrQJE/9XH7AWX5ozdk3F
wi8K2r/w2yNgRgvMDd4SdUO986uGMbGP8L7HpHEwJ/Jrobpl+xkiptNc2J7+SGPjOjjRj5bbeMM8
nWmd23zaSqrlXPsOSLys7eFvs7jko4tZcn7U+Z9+PBYGxYcSmJwsm4lPWuQ7RxDUGLnz0xgBd9Td
tFZ2/2O0LHVL6hKBa/qdUVBQtmnSWM1JHjOK6lXIvOzRSRajb7Xp+t9UyIcgUz+05ipO3xOELEen
RMvlOi2Dj4iFw+zrTWzSi2VFDV2/SfZ5NL0JFKZcUZ9DEGFoZlS/QbC2SVjCMWX0wSfFL7Ij1z2Q
Tb5p5baWJjibEN1WKeztKIH1tx28bLONKa6NUz2JvwmmZld0YE9T94GaY14bTnTxEqbBEzP3vqoI
qCydL8IeoKoZYi3QexFU6O9UGX+YMmY0MjBXNCRQNJJnIBrY+Xp28k/enV1chdMuAS3QmPotTeev
vJlBh+u/Att0oRHIxvitlkGvg1piE4n8izUuVJswb5jeQfex5pnYPDKMrfENxDaMUFJmcod5OXpy
yXaIIzzgAeKGC1kQ90SXEM9Ukv1A4Jw/whdoKFY5Kke6ro1p4osdkbAEZZI/ZOYsX5avHDJcV3wC
x1NbOuoJLMiLj5ZtgAWEfM/O1bVuyxdthO7vOIZlg3pnjYla76OAbJH7S2xcqlTbhL+0+8rrxavW
Kr/1ZvcyJHIUBx0Rj363a/kCuBABzeY6QB8BbG78km323kd+9TeRv1WD37fgIzUgnXwqOWmR0UEP
MRBgT50IrqlR+ERLU+CuUKgZ1/9eXBhAdcZRbgXFA+5xtIeOzH8OQRntYkrOn61vUP7dMFxVzBgx
8hdxuBinm/TH0PqnZoynD3QOV9GiS3Obtt96pompsKoFy5QkeWuC4WbPcXVGh+LfGDiNW57lagOI
jo+mQEkbdVkGL7ci/m20GSBn4cqqkwIBjX7oyoyBuG1FT5HpslheDHTt4qyjAiTvB/8EThB1igKV
P7lFwcpvhmYoy+GnBeahrYPwrcbqvmGc6GJap2WwKz0XsBeKq4iZHy/fwGy44nVyqxCX61saBNNn
TQQcQzLOtvk5ybiCpa/HRyKrTRPrl3uOUkx/xDLOx3++KClhC8zhUF6oKemVrbc2HLznPPH+hMpL
YI0PXHsDULa0G8yfueuGzySb9UCD8Ns6VGAQlHjvjDR/BB5h02Z6fyb8jKvUKexrmHWSPzla+7ng
LkdXHtxk8lq1JdbpMTMLpj2j8SZwRewK14L5Qj5plYchHEZm4w6k5Hqc2n0ZBIyzO2G8zxxQqzlV
hB/a1dW2Eh+sH/JLs20Ik1DRuDXqQbNgqqyGU7zirTJgY/gN0WUN3Cuuu/AVWzl7mbl4peGjolck
7UazE6zj2CjopF7vaSrpgnkFlqdXuS5OCuLi5u4tvL945jLEQPwHFh6SOHVcvx45Nu82OmiTeBzc
6BTUiXhNzIZrAhfuzp3SXdn6LTR+R11M+9kiaeZFgXAsR9MBRLQGjaJe7HCraRGe71+QvjFvmEH/
zqxe4cyP3nN0y/BM33Wup88l6az1hTz78cBb7Fohrggu+FPrWX/ubw/7PYK2gT9lhyn1l8FYVVzy
6Ruwn4W3vHu3SZMmfxyVVECEex83z1hnm4ZqM0boBbiAnNfaDQAoRYLsLGimpeQjJVV5ag0T2F1P
gUQOwRjgc6R9qlJ5nlp+3SYrT8NNb5bS6Y0Wodv/+8zZY1tthS7OhRNc7LkPHm2nf3aD6m8+AeoG
hINUr0Eb/1Fk5iPjnempTDx0i0bgvy3RT8OIU3N0jYf7u5oIGK1Utq+D0atL3w8+sn6GVG2T6Yua
wmbVlUdKjx/1VM5vc8e+NStbMAZj8FkFPylfh7e+HM9aopKMoWuzV0NPrkCGOYFZvE6jnDf3D0os
KCEnwXomLjGftdieahQ3Kra2eE+CfUjnSawFW/vBQx0S18PPTgO592L5EQXWVjVjStqxY+2ruqW6
0e1twu21kWNHQmXtzYfBLAI0G2nJ5z4iNmJ08o9gJFyoLYEH0Mq4u4Ex83OqW1Qf3atvOfVLY80c
frEPV+uOUDYbxnB4RfyVyAMiSAdbbGz2xUWXGAiw4u5qC8faeEafH6wcfIutbe+sUvGjIrv4okb8
xMg0ASaoMdo1DvLUEDjx/YU9YHxopfEhPKs9+zaphfbyV6E1PbQZcvQQTjPEzFEzc84DWJk+y3xe
N41Pp69V3FxyqiefI+egS78+DENBCTt5RE5JapFpfI2QuMFBBDyTGqag2eYIiRzzacjZi0PJu95f
OomxerAZud2Tk1yW/NdGB9s5QqZi67h+Y5FdI2BSe0iOGhuXOE0pvArPLeeXMUvmo2JLwsDCwxoR
tyhn7PKPhjjGSfjMGCs/+9iQV5ntobez1Y8pA99RSAImyNV6wCXSXtJcvTZ+jbPAbY2vPIgYe3nj
4zCpH+lE9kLqdktCXBQhspAMwGI5w5KsErSpcV1dMzDNazl75cGwBjorL/MANCoJndVotmS0gGBQ
dfrILWg+8f2/W/0kmNb1yb6mBX6iu1gc/2B8IQuCtbUMOITSmQ55gA0g73L54icJgMAcFJybDehI
UnSqIm1hM1K1M9ZqDr4KrLWdssrri5CoZdLurjjVwjNh5XRwgl2KDjqMCzUKXoMyfjXMTXHukbsQ
/zQX54wZ4y5sO6NapxG+rWJxht5fsh6vn92zMCtUBmdheRbymhTKmfJUwhy4/1sGiafXgjFGQxrt
aRboCYRttM/3l2SmM4bEzWOPDDcmJpLYGAasbGIORUN721fvUlG8RV5cHVMXVJKbZM0pN6ncLGcy
d07UE9ETwlvFqBg8TUgQSh0ne8Oda1jlfHMDHKYTo6yXtPani7TKk1k2+ikjieOOnA5LgCMiLiEz
dQHXeR++I2dELJy0aLSS+BjZufiJ1AgcUfJuu94hkgGBqGHWH9whHY+R2z82nV8S0aN+iAUo4fZA
CurwaI/zaYqSP4ZvRcfarPUJ1etILiQYk2Tm5yw8/3Ma0EcKwACxdP69+GP5ZOfkPxZm4uxpCb+0
h8DJRW/41WqABsKYfs5kkqwkmkPlDfaHXczUxlWtL4UCjz0Yl9ZwLoMJhlQCh3zwlpdIF29x4sd7
9l/ByWuC4HT/K7MzgxNxdvlhCvtDF/XN+R6me38pRwU0K8vjvz7ZJw8+Y0/tHURgfttjP29bBf08
R/h/tuiX4Uu7l/uLmrR7YXJ1+2czLvJ5Pvx3qFACexs3x9TGjGpwVoahHzxYVKd/lwmAVIK58wM5
mUSP+qFKz15EOk0QTUZ6QtdjbfFg2ID2HPvMCtM+37+M8jTZs9JjNlLWF7m8YKQlMdlKkF7GBcxF
Nh9XkGfsjZeGD0GUf7FISQVJOviXFCfYkvkEF9gdfaJbSmPca6fZmL23y6t55JSpx4vr+eOlnIK8
X3lgphsEg5hcrGk7cFxvjQnNryvbZwpaD2Xl9v4F853uOR6G9tBEhDzUJKXVgdcBTqf4bExSyFKb
7QWPc8uTXZRk3lEPVwO/3Lp7TrAMvgSMn7ywTT8QhecA7IqBlsZNPyo/BzBGnbwXOSsiu31gVN89
1FHbPdy/NMIQonBb3OqObzKzWYvc3zV6yur638u/v0eEjIv9lm2YuW9Y7Z57kAiHeU5uuaM71uhL
2TTTH1w53Khem63TDw6rCUfa68JGkm8ulQdKONQKRco6m1AFybX8Vo369x0UURn9I1DhZt8Vtfvu
FbCY8wVLEHkuK4Ue+2we8COjyp4JitkxNk2IzI2ogivNnDUlXNlvw+Q3fxy0qs/ybhFFb/IlWqJY
HEdZS11oEPK9HW0gTY1qb5k/cTM58UMKog50SGSS4iVHFoPPzYxGzAgt9Vj5i4yyyZ2bcHb3L0JO
Aooi47spK5YQZs9nkJ3VV+Vll7mpd2kXFg9iCZzAYsGZY/lPbBOLU7pEXA5SwKPpSG3F6ErsqT0H
h9rw9a61ynBHTtn4YrrsjT03jY9xhPZBptDmNEAmL+puYNi4w/wcS4edsoTJ3P41cfu9UfoWcm6W
OmJQ9f7fySMGPnXjxu/i+JpFJoL6pksOOMIdko2ZpshGkT+ghXE1PA1jOVe/upYuheA29thTE2wd
MksvlmQFUiaSc8ik3sji6OQk+lcVkn07pU/3irOy83zPZAfuu0X7PPLO3W9sz7ZhgQ3o6Ur2lCCt
+ZEWiM0zk6Ct3+A+Ziqg14UEs76xmANu5yYM8qPZRtFBSHlOUHiz8cirA6Hv2Nw8cSkX43qaO9Gu
1Dh16uVL7j0Ua7P9Fip11n0fHILc8gG5ksixQigWEJE6FGec1ZLEddNa2MJFsbWGEY58GroIS2Y4
dGyMO1YNAXL8yB5/uu2iLJ8GNLFLxW93s3kMnfy3VdrRDfU9t+vyxqdm96s05c1yWuNsJjE1trvx
UPMzKI/vQVSbLEM86rgVv4Jx8mGQ3n9g2SECuB+tmOr/f75aof05mKEDHpwSn82DPM9RS9KE78Ow
jvGHieiBWJr5cq8HPCwh6OtoGO48FR/XyZZgnWDlYtmcSH5SemckyaNZ9wdhu+A+24UGTy+CSOov
C8DogGwdc5vInH0UFQXvXiyqS9mO26nq3T3xKH//qwXRjBnXruvfU8IgDiWTwQs5i6uehE3Map3V
7yoEbiu1YDcIz1vC5kyMesBrgQ8NyPPjOuObimip6bD2LR/n0+j4/kY65cYjzQ8dar7zZcfiO2Wj
EDsDC0vdhqsBm9U+gR9Dj9k/iryGk1PwNsRzHF09zHMygVEaT/G3VpqdcZHAqsFDFIwVCdlcwJt+
9D+9woNx1o4PjuDhG8u8+7aNZjP4+YkaW7wOTDSf0rrfMgruwkA9sVjDwhap+ZjO05bgFveLWORo
q8jsi1FCHHtmLk9oGcGcN9xKjcKX04GCzfHr+xl7MhFENvgXhcotSIJ9tfBeJePYFZLEXy2zMZkg
bVlVKFggTVo8EXfqh0HBnRaSBz2hIlnZAjMwI0/3yC7w7N/HFmxSmVSLa4GdxIMb0h0dX/co4WPr
7GRYCfsOR1hRNzitGfUstz89Q9y9EX56k3gd//+nmEp8jllZPrYN/wzPLyLjdU8O36GJK3N9/7aF
z1o96qWDzRzWBEE7V83ocv2vvYPbkBzuD/xsj9EisD8mLSeodBJ38+9jj1t7Y0+DPGVOENFYQOzJ
8pbmMy2O9zul4xezrYgkiBw0djjpakwmjypB4mUlw2datJILKwxOJCDNT4P11OY+elcmg7TiI4KC
JRAJPxIZ3EvjDxyEmGs2STReaUg83uQdoXQC4XDQy8Rt/OjZPly2MH9Ao1M9CDzozsFpg5qA13i8
ujgygTcuJa6as48kUm//HudIJ/pI1AiCvdo5hKHlvQ01VBqsXP/u+F5Ucj2m5rA3LINQS4gp2yH0
nJ1gZkYuhmpPjE0urvSrA6l86JiXyxHrw5xruIrDEzeaekroRjB2sJJt6/ZpKpwvIw3iS+mQBsgQ
Ul5zjFBAfnpGtg7PeJSoo6dn9jICD19EvMg988i3hhegT6wJBj5KfpWdNM/bvxx3WkKku3FrnSJy
Uj9kydA4mI51mRdXq8K1KXrYAOgOz5J7lEAlhltTxx9mpsDQmTHKQIzN+d5cGEV4+XcvuSElPWE3
27EZ+uepNttlx56/t874MQ0pAwtX+086yJHAcC/fX4LBxQA1kSAR5N77f+WHNTnsf2YQE2TWmRdS
ZxGkoxrc/jvdZyxpJEOT/Bh7nESxKz7juB9e3Dx7/PfWWRq/Vtac/6tfZwe7JpLoSl1kzdjU6c1L
v/zH7y+KYBISwMt068KRuai+p6oDF8GSrsaDtfy90GntQ5zkjxnnMhmFEpRqp+r1fRRh9z7JLQwd
uMFDvrnAxL/pIMrBzUuuVOFRfxi1Z+6dJNE7EDU3VeLgs6qITFeEsS29sp8P5bvpUl7GRdfhihoo
pt3WOzIgOkP1/iiB9J08sFb+yrD97uhNLGyA1+prUl6KCbSEM0bR+V+RnSJdiyY+skoarwbwypNZ
Nfk7hz5kssV3bjQWuxIFFyWM2LG2s/MVDmaZQ9oKTbXWRXZ0s57Fa9Nd04YFQz4p+1LUntgGrI4W
ENoz8v6f5Nh0N22JELauKL5bgGsAw1re5Wx+rQhSSmVgXFsn+C4Xvpnf0wvdB4wUiaQ1hY04A5y9
3Dv73gBruBQ5bFX0NnHcaC9QAB1mZjtrPqacl0VmMLCJqLxdOTyQIFXuZWUo/Ld8aS4hAUTXPkSy
HxCmkLChktZ+GF1JIlfZBvuxqtis2bY8d0ZKoimTkyaqgmvpC+vZNZuX2sLjpCTFO+MfxKfS1A/t
IH5Bh5guJDw+JwkxobERXNUM2rYyB6AwYYtHfdkUtI0FXx2jRQxty1slZBytepsiX80dE6BN1WhI
KyBGqAzS9hTXJMotH0IqV/IFtDQ5NqCzQCxmp8GDEw9/otpw8ItFmv1l4oOfDkYs7awACX3iOp/d
HhBauiDhFtRcQlWNZzt0t/fPpSUD7DFudkJh9z/2zmw3ciTN0q9SyHtWcycN6KwL31fJ5drjhpAU
Edxp3Len7888onoqq4FBz/0AhawUtKTkTtLMzn/Od4JdDQtsKfORLUtAhzuUkK0makw6PkRxGhKN
tckB+KRNVIralWDqZ1PYJm22RYUzh/vb/WxPtQSnF7C1yrJs7yT1dgZOcEiGQT8R4q6h7rAPkk6d
7ruOmI9dRiSAlSpteJjupNHANMhGRvF29C0prezFDMFYkxQ0GczDLbstEoFPIclEAbGe+fpJRAmm
sCQTB4YV86ZT/cls+VzqN0wKvCdvfHPYPy4LOh8HMAVra+rsOy2UVNZPFUsBL42BY3EunGqL66be
GpzHj3epTVoTMYbnUXixdGe62k7EFL2GQNUzoiY9krDtvT1Ei2FO19oA1x+Jerw4zVekWcWunYyO
aASR1LrXnIMEuqC11XRPLQf5hltHoKFT4IWhKD0nff6Nw3x+9TX9PU1HbePkXn2Ya44PXhSc3dbZ
YzrNn0BUk4zuHpmqXgvLqpbcqWJlDX5zpb0Aikik9eeo7oc7psHXHiLQtr39t/JAb1dM1P0tjAOL
APU47oYMAFQ+BGwM5yQHL6/cRLMSdDql79z+jepgtiamewnHlMBdFlcE6qHjYPgwISRTfwqghRoH
juEMHdCnWXd5xHlWvoPbL1ZUG/SrRh2v2mT8uMkk5qRKZoOjpjaEc8uflJmncTDJnipdCq1iWNy+
0Mm87JJRPDIV2jevr7lnBqShMMGA+msBq0tuiKFC5bBlpOqIXKkj+eflMu6q59Zy0CxtYv6yNKmB
qaJ7RFRaavJ4upAds4iyUpLmoTOvShuAvObbq0CBE5PI1Ne9VTn4tzh1mJLaBvhJNuaJQkJUmDD1
RLowT/FEvLc2nmzVk+Y4VrA1w4wWVO0csZX5mfnyM2jZWLDh9LcjPUaFRaS5hXyxC4iv7IVO9bbD
r0duXzJxRBxdD7aot2QfeVDr4cHQo+pYwjzYCwuGyWBz1yQ8evCXaZkH/la10M3kikiYixTMkOU8
BiZ8Ymxck+999zEDsr8iGlxwE291L2oPTMQwbYcVcD3hMcBTG4wkmPKTVfx+YfU20H+A5iPKVhjH
nucKJxkLsxbQgb3WNy/akM+fWpLX10pauC3UgQirln5oxEb2jhojO8mDpWwjNLoKyNiAUdiyfFTT
AIiiGvc98sEmHzGX+8gzK3bikvq6znnJUjbzteAc6NklqBBU/LUbYP5jwtJv/RLBwasDhT5IqusU
B4/9mHMWGJlX+AEmuayHlRKRthJVThU7w69MuOVdFxT94+BYW5eM7M5Qqx7+627feM4hoQT0hIBm
XcqhYxBksusndrVyYrpkjPi5ryuxLQZvIWtbkdizaZGDD9lbrHaMZ82T7Zs0TxdxfO9pMIsl1XKO
Enhqj0wHC2Sw98MPHr0AptSParA7HbyYZDem7kRVQYEClN/MGXSZnvIfLlixD7Fp+ZcmLntwRd4b
Sm/2XDNZ0ZwEv1Q0cFqgqIet6wx4mRj3bRQyejhZIhl1O41sqKbX4AbVkJfUMdW+mnOs6K6+m9z8
u1G4087qczLz6iUlv18xEXd/krAlI8RDiLcEuHpcd/omcormLFoSB0yHekIbSXkUsnk3NJRvv9JH
2kxdnqcWZ+NyjvdF6aKXOebeKvKRWzA74Ay19kaBl5dY2/zcTRj64eYfA8d27w1XgPQELK0lDWBm
twKRq34nWbQunglOAJw8rLNHAno1q9XNqpm+jNKzVhiWQa7mxZEQyXz0RViuKVo4VfiyCXUR+GW3
+9rK5msIB+eQWdRPaKAtAaXU43kiDKvYhrS2djl8TthpLbEWE+YxXc27xMZaFQ3kkm4z07C10m0b
clA0G2V8p8ZNqWM3TcwLnGGnD4+p21+nLgLn3yOdHtWHRnNNZmnh9x1H3FpdhzW8LoHl9E22d0uW
FWfoXirkbGUgEVhjM9ZlwwClnTsYw7mmD1UjBeR8PdhXGjqLOtoMIHrP/UxpqlZR+cAtbZLXbpn5
90BYHfq0aJzX9rYZweAzGeMBF+ATWcjDhNvdsvS7Uovr5W1KUbLZh60gmwOI9Qf2Y/kSF0JwpsXW
Jx3s2Gc5g50mX3hypWWTpmKlGyUaBZOlY2+F5tEBibYOyzzbpS3dhrKbIb2Fsrtv2F28mB4Pttah
rtztIkpNsPpSfgigVfejR1jhPGc2kHyS72VFjFo6Y7Jl70N8yG+yLVFb1q7GLxazxWPUqGcEgmjs
lvSm5tQPaIc+8fNLr2wqhWZ/gfTiSKnPr76pZQBdAmiJWQCxwh/T3einVyz/2A99vshQQcmkzS+0
3+6GtMzeqs7Z4ucMKazSnnF+LzXf944RNv4Tzw2U9Oiz4cgLIWs8sX3Azhd0hzmRWLZBKiWh3h4n
LRpWoV3bi6m1rp4M/G2Rz1tMmNkZvhgNZtp9gEKGYJY8FoYffXr+srB1sATprJ1NhiRYyr8re8oW
UH16IpD5CNVfPwAwvIqcdIwun8EIyAvFm83OM/t0NRYq8xVCYwT3uiDHOCKgmgBd8WMAgA4qdDD2
xBpspzTCTpqUkpGxussqOUY7V40y2nw8FLnQ2Wbo0zqqHM4pDhE/EUmNpPvO6K3+WNicuVsUuHrk
/gmujZrpNNJgDdXNE1AwfzWptylJ9J//h6tame3O7vExpHX1TmKQSPTgGcvZsNGyzNHm3TetbVV0
nNfZovkEVPdjx4B5Go1vmY8bHLl4enOmqFu3vgeDTF1WZVnod7glUEP5U6fKe7ohjbFaHWYHS5Cf
VwFzobw8Wmo46njJcGBTzNjOu+thKlDuPKDD9Ye+96OT3pfv7hzlB9xnHnAPhNG2rdx10pXN+ba5
6zOzvXSA+Gw/DB5lSrfpyM5jE0+VTeacJcVO4Y+EXoBvojQ/eInWFTaBrhqNR4No/37gDEuMQRNL
QBHVupkhUsDiSk61O4LPDtIZpRTXua9jF+dAki3rrJ9o1W0TzKOcPhrN23USoGWru5cUbeJsDdjL
bi8A8TzvEQROt/TDcROgv73BlVBtw54njd3tpGdjMTqJrG6ZnLK/MYcXO4D+5+YxnOvRR/ZlX63p
k7/KsQ0sW61tDkHTvCYONZ2maL6FDrNMHjJUKmWWfw7zods6hMAdDb5afdvpTRFJWWQoAtEov+ji
7q/peRbX2YFVUG26fwz8YjV3NLm724syDAOP1lpOw6Ezowd9jraDbup3sxf05ySWx9QLLEoxkhWB
G21bKhYu7OrmfRDhiz591XXybozwLG5nBx7lwSHPunmHOIVdZJ6craV9H8BR3o3JSp99Nj8F2j+H
Y/IGVpswccnKhyGD++ZjOGC6Qn6yVQ6CZJzDYzSPKLjKGKjFTfpkF/NrpNFMjX+ipshi4Ng/mJxv
bg/Xjna5GUuwQ9toUFmvAtiIukL1mlMj494juX4d7+dOy4L8AxMfptAeMd2VHyB81iiz3kJU1X2t
6qGVO8TwaJ28vX81AX/PMumcpix7a89XOD48HVmgOR7yCOnovvEBQl0aQmBXFEB+LCG4rXTImuAK
m48Dauk2nQdAuRRfrcmaOYsmi+GZz5hnoUGz4VfHL91g/470jKiZBRVa6PgYtjAmhHpoaHYqaALB
TWB5gJsIylkoAbOlEqfi4oU5oyGpWYu+NQ8Mw+R68oJyn4H5wRNYM4JT++rUh+6fTDQeaFZQHNz5
K9QsMvw3NbCqVsR/tacINuDS7MmvV15/zYEc3Eexe5DU8KSL5LMu/OFMHCxezDWeMQQfdmn4opdh
OeUbOKHEYTofVlnJnoxY43ipsJL1uhE9mSY7OkxD58gB0oWBCyB9potFVfF88e0cwCauTeB+Yjw1
Yf9ZNjgwbCb4x6RPtKOl7ztK9zYMs/T17UmqVEBtbLNLRF1JGANTsbtVrGwAfcdxXEZDto2V52Og
62TukvHTd4kVTv7TBMwRe7tzHwfMnnRdq3fl0PO+oiOs+rGINoTtyCur+x1zxg5zY0ZJa6qoQPgO
nM7fujMMwW7Qp03g5wZu0Cezy5CPUxOYFdHCGBHAd2FOc+he3PDwyD9ksW6H2NCnl801pLgvPOLn
g4VuFXJ1h7lgZKGc6xHJy+NQI4Wh2qKCGqHXb5ywfqH2Yd5pQw9on3k+AODgGEfdNrHlocc6ZO+U
hbExucb7eRb3+gjap0spA4oBvjshaJ/QwBEviNjspJaq2mFwC+puscv+MhjDeIQR2290Mo6Lml5B
N0rGTYMUnS9fw5wwiNNm40PoZi1WOcDxWaUfYJt+GkOY3ccOb5nGqEhd0V0lY/qomPHWZfEmcXHs
PKletWYQ6uCKQWakPBwYxh4Q2/BEyCNc1U3/zeMJsCrS8aWIZ207mSR2sxZWp1a4oEvVpXxbyEK4
qpueE8RtsUhRAYncIk61VQcG2H+f54E3xMIl9pIxClabFr3Hbcs8wfrlYZF+Mp8sczoa5SxeyuDV
wzq2qSe9W6lJ5k0gQ118vYmNs6BHMaelgZpUSr2YBpVrBCGeuD21t8R3darS4aWmKQjfMuJBexsK
FSnmJn+ktXJMREKXBfnyJEKyJrEvN+4tPge+V1/kZHlCOX0TisEn6s3t6KJNqk+hYt95k304sXj3
tuddWw/SBvTjZaLXdx7+lz25yfpEXmw1qkFHNQBlLXTrmfMiRr7bKajlohRDNx5vb3djmdmq4up+
1L4nmYNlt0juLHJqy9COo42nN8HOdDWSkXRLvbL15XwmmmTfmjTgZbFwtp7T0qqnATwYM3cVmJ04
6tY3C7w1ijvAIrB/xUGA9Alsc2Lf3QAquyHmvSlMsYwpPUKnrEQkOOMnaiQR4KptlXnBpspjkFpM
KTQhOFx7sTiHFuUoE0IgI42+ONLGUC86EJTFVIhfx1TH98wLcgahxJDN9zgCzmKJ1jAk7hj8auda
YFlGPx71eoujPL2UcQ2bBQ78nvtyotksfGT5q9QmIj62zvwxWDJ6nMFRPkwjrECLtqD9L9mj6GoX
WPRQUYAiiw0NTeWLpWrFiSgtmPnGJ5tk9K8BTWrTxaEVA2+WPwIWhytQzj6qsWNVAPeq6rGpDTVi
LfFrcV414EHcYyGCpUMH4KkPpp9yKLo1OInqCqn52cln/XWmFT3tMaODuub5mwUfDhu7fnT7cwky
9xynFmgXAweM5hh3GT26Q//U4e58m3sIhiNmrcXN/MI78SRGbDpD7aAjjRY7D8N49jskB0ZuBL4E
7r4kdoDzqakcCsQdkWDMhzpKm1qBmfBtRZYM90NDrKuZxuAJ8QAH+0AwndNGflP+HCM8DHEnfm0m
mCuKM0RBDEWPA/fDqgjKt18dAbfNhmeqrbBVt1fY1wsaPMUyoaN90TWaczJMkazi2XKWPWr7JrWB
62WT1x5kmdW0fbFk4jAEaQ5QYF/rOhwwiVxxcOvYeuUk1bFYpHv+aCwMcVjOu6EdyzvHFy+xNrxh
ZF7jCsgeoIT6x+D2VZWsbBY5NjhzWj1G/vAchjV1UtzKsC+yZaZOtmOXuUAMmnE/kl63+p55ORsQ
zCXsnkZccbuiMfA/dQ5JCPL5McWWezlTBo+Wo+99oudLSny3uLjT+7JJonNGYQ3IoHU9jtN1MqoT
JNLw6HS4t8p2oPlW7YILQnEl1tANP2o4zPKDZhRaVKjI0+McXFzn9wf2MBkH2L2GZ3pSV3ULeqm3
NxQ9ttcmMe/o0nX3lY3y5RKBZtDDqtZmLoiZ8C5mRHuP/IRhWq0UdRgxZxmstZpo3Bdk81bYkQm2
aT8z19BghM3Nfc+dWrVucOgz/DqWbn/KyqEorMUxbSV6+FbmHRIFfQuaI14qO5oPAXAZ6hZAO92M
kx57zBWHyu+Zj+GzQQ1+Kizt58CQF3qB+114J5k9NOYsX2VH23vUNM+1gC+dzqb12pU+vv2xJalH
lQ2Fv6xIt23D7fmoCQbKs4zytRP52kvaWCj5ZkSnhdI0LVltbxBqMiXwtAPFXVeTncpi8ydC4vms
t+nOt7H43Y46jVESzsp9Azs9f19mBjWYTFJaMXEzeqTWReelqynQeeKro59h5h81f8O+wCFUcHsa
aTqt6COp3gV+2cUZwUZeMZVjSnLksP61bZCZJhgYDBByjHZf17RnhkMPODkQm9mHhVKwM9vcLra6
9h5E2OMTA+j9NBhVviDWfN8CsMZUwzpkkpLdzGo6LmP3++3VcWvk5QzLzNUewCO2DpvAmz8WaQcq
nFKCXAVnw/borW7P6yapTE51SqiVImZw4bTWMy52QOQUFCK5GHdNqHl77Hg9AiO5KTJ56syCy44+
AxmjQfmD2OjUJS5cM6N4ZyzoaWii4h478LTWsV4e0/JSa5FzTSOm6F7r3xlmC5PQ+6pV+yGcmGiZ
18R3B5cmqlioOhKSsGbePsSMHXa3SSyGtX1dPQhtvDTqhFfH1YsxFid2XOW7WdJ+SGgE23aVc1ID
uFs7afBM5pDx/hgc0A9JYg1ed2gmmDnxJGH3k9zZwTOhYcjJ3wIyYzrNQq3AhVP1HjEJspSkj8vp
m2fRBIaBmgrPcZGQD9wOcw/mKUG+lIrc44B8twKfqWcfbeY81JadUduXoe7J65UVoyh2UeFD+STM
AHRKDTWpd6Ho9JVKxJSPFkytL0vV5WFsQQwacnZhXp4cbpfC3MXl0bUYzRvzmN2PyAWLUcanqmns
39f7MEfaAUUS6k8AINjlsP97qcbpmS9n3tYK7A6BvtvWgfU7xw5j4QEqGSlDNeSusD0mD2JCHR+S
8aCHHbbquATu6YCQul0iiI9yH4GjbqO+hBPuvrlzll5L4STXTowPSkOndkKesroK9q0f8ToUxmOv
W/1rqC/aKY8uQfKghXl8380k+rJ09k6x3e7msrQAH2KngUrdP5IQaRhAkVDLgCgsblf5r8cbA2Ac
zFhmWESeZpqD6R8f90NqJ/Rc1mvLGKL72z9iHJWtB70cip4NGnqMNi1+3M04t/R9eaXcD5STrgTp
I0yT0+l2zpBVsCukVp2ZlnHm0uHPOXlo7+2auWHf9NGzAdSJKhV+CVo/bjs2x9QEBLMW5WIq5Cq2
g2xL3tEy6/YtqSjyiiYbA0Gv9dtew3tORTUsOg+iazGo4EkepflrVMiL6KL01S+aTWzgmi/jxHqm
whrsBG3iy8bAX0RU9ZUUQb6qbCY4ufAfYsGA56Yo2UIwsw1xHOHM4mAAfdoKA30/sTLzEymtLnoi
n2wSwa8Ss5TA8gtqbW1vbnZFjCVmiZk0n57rPjTh3jkXMiH6zbqPCelOC8BWG411HbFc7Bi9JjsV
eKdExqDbXp/XHAJa+P6afw2z9tyCm8fiRagSth+ogslGwemsiFb43BUvjRuuu8nVd41XPrvCN86O
tCyFX/G8w5COD0aXxXd1V3+2Gt2Njh/J62gi8wkBiLxmmoxC8znFIxEab77enmwkoyLKtukOn+wW
yP6AUhTFAvR8bJXn38c2zzMPU+O/CDGEr/ThjcTjfZbVBn7ppAqxjLbhqEmiap/z8OY4gYG4Fozf
gNMm1a7B7HU0UuMsLWjpFd3YYdD3O3gFP5Hg9GNMGmFdk9xZ1WqKkHCaSj2yXI7pI3jOoYWw3z/x
xNQUatXpT7oo6yU2GhR2McXAe8c9Nx07yzHKupWdm9Pp1713sxHt2oyJgOjKCLYchsyC8+ASeX4+
pVA0kCF0/TomQXQouuKVNodoH1TJJ39N9IiVqF30iWEeK9crXzz05vWojfjae/YCetdma91M6KP2
J+fRbS6Z2vGVo+gOmh9tnKGOr34+wxxxvzu9TuGFbJoHL8rrtZbH330Sq1dWfqaDlp5tIZOwrhaS
yswYQkGhD8xpnAkERp/Tlzc13ippqvmIvRDWxhwBh5nzL1vIzzCm8gywJ07uSe/Hxdjk9bGrUvuU
tPrRGGiWJdRXf/qMevMo+2mllfcKepizUuL+8Cb9RU0cNqMHODCPywfKhUDRnTEi9ZyreKEKnOYr
o2YlIGkNIAP8xtJQM0GiNekZ/jG2CRBDiLItzlQ9s8RTUOXmDja7hzcsdY8Yt+Bn1Jn/Ck4Mw7Id
Rt/0TssPwoAO1HdGvk77TvmVbNAzMpZndPRklesM8LkPkuso6idfgVX6OjfW9mj2p5qQyMa1g6tX
uzn6IVSLLtfC05D90PuYI3E0IDP8uoh9D/otHhGyQWH/bDE9P1olOYg5KsgAt9U57oP+PmtiiGSF
Nv/eetQaFtHbyI7cEyppFxVb8qyQS1Ga9hm/5q4z8YN2uhm/mYOPFJXl6ZlS5vkVXgEyJztnjuer
XqU/hrA7uW3pMDYnGpKmTMsw7TzqHvEQiZH0yRd6AcUUvavtQxsDi/TuipBEivqoz/PiVKSkETia
Oi8SF+nKtZkygoOKd96MJwjs9Kfte1QU3fQWN7JPt14/M8bMCVpVz1IOLEX8qMed/2iHBF0jzkRF
nb5pTjqeIwX3N8l0WBGT5tBC57e6Tu7yyJ/XdRFoQGa4IW7Hp6QpQkIwkjqYnCblUTfHc8/kCxBS
jjPkJkIE2Ud6sxO2DkyNQWRHu8utnUzq7mj5W33qqHlQ6iPPZ4tZMYgmtbGnvnSoS6Aozcj2tu92
sdXp944tXmZGqDCg6FIyyB6QYQZboXXdU4rbiEb6an4NUwGCga8Ff8PZcQw1HJ8N5hsRFlg2G2vD
NN94T2Pk2C7XT1PYvs/KhzhY8MlCR7MOo9f0TyRYPlrsmWugwYTxnU57GQfvEDJwv/ZducRmT7yq
bs0HVnoY2jJjup43MaCu/hCQwuI672geqKW5DvihvduNuHbyfXrbahsi9laylunV9ERyL/KazEuS
vTXf0dvGc4Yh45cOAxGUWEsunTPiAFTGVmp7g4HcCkoitZf4jTdCpf8iz5HwQHpWpLQ212EUhlcW
hk+2YwT5G9qbqZLYZWl27tAyj45S4RIz/Qnf1ebJMxirMZuut0Hl3MbiLsvkO6OX4aQNHsPyeQ37
YN6zh7Rhgffunh7zcU8OfVwU8w6RgKFEyfS87vN+e5OQIfGv+05nEpgBXG3bsd96mTcupUyjZTwW
8muIS3w0Uf4SdM1bycB24fRmekl8LT4TfnOXioVlf4ZUihQsb5JZI7UllVUB8sqal6RuLpHe4MtV
H2U6BF9rzA72ZFZrHooZizSFjZrUH4NRGs/YgSjPYJ4H1y7fMFf39rURhUuEy+LZyw5pRnU9Tcn4
46wH1WaAt5IZZFh/QAW8nzQSGd2s8zIRZynxpfA3EHgUjiMxSKEf1AhZiQH1qqsyqCG9c7XRbtaI
Iwp8C4NBNd22ud9uicKBZ8Yfn0S4Y4IHRxuyFeO1moRGR3VJLd27OTd72nO7R4O2HaIfkHG12nut
BBSAuqDGaOYQTV6XtcoD3+hDbAEokB7jsV0db41z//GXmrzmH//Jx1+ynOo4jNp/+/AfTzLnf/+p
vue/v+av3/GPc/zFyUv+bP+vX7X9Ie8+8h/Nv3/RX34y//Xfv93qo/34ywfrgmKS6aH7UU/XH02X
tbffIvwh1Vf+bz/5tx+3n/I0lT/+/ONLdkWrfloYy+KP35/af//zD+Ym/1LNp37+70+qP+DPP14+
2vjro/gbt9z0P77tB865P/8wzL/bjs8eEseTDRPZpbFx+PHPz9iOZwrTYWTtmhQPFjwsoj//sI2/
C90DWeZ5rmsYlkm7XyNhsvz+lG76fL1vYBTmU//863+XHf5623g1fn/8t6LLL5Isa8N363/8tfzQ
cIRteo6PuGmBDvL+rQCzLTUOw6OFTK9DyOwoyXgI2o+AHKvXrppiR+7GU8GQBU1+95ucmXB8b1rh
OojMlYPcoOVgBRmtaPAV/fqpqF6s8sWZnqPhWZ/vourSYXtKtqIqFsm4VQVq/oMrv3zvjqG2F0Bq
e/z/F+r/6kL1eGv/45+Xwv+4UM8YWH4UP1hp/nKZqm/6dZma+t8tZFehGy7ZGi7L/75Kfa5f03V0
XQHWdJv74Z9XqfV3NuYuPaNcPfyL6fzrVerbnm4Lz7AMy+Yq/n+5Skne/XttqMEA2hZq9shvwk0k
uI7/paQzaPshi40MmD9GBo38bDmmR9J6OAHoQcEn47lng3k1OE4kwW7nR+WDyJwlvOzYxM7Ru+W5
shBnXMoVS26KpTpgLmMbljSPfr2sto7LVC4ExxNy+qa++dlPMdHHPdJ7psWvLKvrzubwEcrkue0m
D05JhIo8FXezVmE3mO3HzoDIznipW5pC7xaGNhyBRD1XmbXP3YqpHPnnKE/eWshRy64nouykdHyN
D+ThftCXynxacacGHYT4LLGhxRSuMKnNQooMswLXnp8fPIDrS0cwN4h9+V4072OcXpNMUXQb1JEi
Dg4+o3L8D/47rN4Pu25oTKzfmBw8NtkuifP3MJqepClaeD99dcwCQHR+nvTvUcicfKqmVVj1MYFi
dUJ2suiYxflr2BbBi14pZk3RgTmKOCugGDXnNvBQNMricSJkui6bpyhOv2l1AdMC4SKt30MRMvjS
GCzZAy+ma2vbuXqyp1iVuQsAbLPyGifGA6v28zQCSx5bDMzQ55P7LBxWoAL2QccDZgbHuo7ykVGi
hqOZNRpKT++/Ty1w004EV0ZZI3N+YrGfnpuMK88GN11RRDBKHPcChZetfuOvjPiq8VVG7y9ixH/G
47ht41n3FhljjgUgL2P0tWU+8YCi4ymmf093mjPGDrK/dropaKdYiHwc4QIVMNxdd9UG2Vc0v7px
rtPQc4lTtq7+YID9Tsfv1hAcm3ZmE5DBBnadbgPzAyGrMcTekvfMxXUIjIDiOADNefA6Nu2ZKMim
wfq3MHFW29b8JtwCQlCbcaB4zZMRTS6Qe+z74T6yfzqK7+hTRLWbTbLBLZs/Mp6bzhMfnqtooEit
YQAJlDIvmJ7fS8O6Fy0e5kHHQCGC773L6Y1hFM7btH2uRmguYBw4yZQQcazibW7Yr0Tjk4R877ni
jvbv15oFwtfzXTTNZ9rFPqzMupuq+dm1y7NgXkPOGbgC3jb8bR1DCS1lPmLusSqBQqz35hzeI81N
Clr71c8SPipl9y44OormidcNA7Uy4ZnA07GswN6YuCtymX/Y7hlcCng2yJ2rsPHoP2JGo36ZPpsf
yyg52LxBgFwgtxZkHXGEftMj81IDj1gg51oYZvzPget/3Xbma9L6fHO2LgUHinQzTMH3Ech7bOPG
S+MmxIc7/vABxXjRM4OOU1BRyQVO/xjJjjbXJSaxB7ODb8i9w6jz1UpbalCD99rUfobqh8QVfu4o
2/YNqB6v2kvqVslWtqs4hepeuO7FcEEHzyYXNqfk7+n01dg0IcVt86jl/Z0/9Y/pxJ9hzh8GQYB+
Gh/tVlWUgsWzmR0u41devDY3mJbSrCyhOhuj9yn0ZJ0VxQd0unkDmv8DJTdbiRKVFnDcEkvCUxkF
S8be9FoI1TGZg8HPFBWWEcbovbqS5LU8591JdVPopNwcQFV+HwLOJAfiBGtPVgBe5W50mUOK8E5B
onG7l1SuZpm9rsJww2h25XvJdmLXoFn22umbFW8fnUQYzGd4z8DKUrEKzWk3lBcTzaNJwueYCUsZ
9yeyXAuOwktTw8YbFPsexrH5EviB8vOeuK13keL1z85KfSe6wdp3wF31zsqpo7U5JejN8dE1HhL8
dTZVxK12b6TPrvVugy5IseF7HYwtRnUFoefybeTsPUX6pYq1beFszU5Rmob4rgvtVVTMdMqJAy67
Xa+b93pP7G3cYWo/DAVNVuQ9qEzc2SXPt8LetCm0VV6TrgTUFpHLhCteju1dR0gQjzFe7ppqSJLv
tD6GHfEzoy0OswXdK7HvuwbthmFfNk+47Ejv5jmCws8gQYMCr8v4FvKFPYVXbvMVWhkKhNxPUkIL
9faUniwkDzOvP2Cn5RrQd3UyrFVfhF+G0HSy26tFnmmfA0VS/99r0UcnBwIL67Z5ozQL7jzc9DB8
1slw5f6w1op4C2LwcYTDFBLP9JPXATh8Wg0b9bomDZ8G3KVe54nCzLFzOLo74Iwxu9YBnZX12ozu
waTtYP7sSlneu/RmLFIlq+k4g6fyK5IZ6ZJUXqBY3Ck3uG2JbZ2gfWnfZ7LvbnCuHNp+Jy07h+kb
DM5dVNfniicR8xPSKSXcO9k9kwl+s4bh2SJkqT6uU/mGUH3RdOs+cK3XUmqPvCtL9IZV3ebndswv
8MgvqR5e2ya/1Fl1FM2SFfIkffcu7KKn2SUJJkChldOzV4g7LIQHYTG6L7NL3RM7c+mFiorLOPbP
E1OnlIdoRvAQDB+b3+DdJLZVz/2zxpjemCPS5f6iceUZjCtPGZKImHbq2HjVDQA44yewkF0Pzt6P
m2/tlH0KPKW0XMDxCh/GTW8mb0WhPZScIDEqdS68UwZBkzVeLX4GPI1HC8W3SbU754vqO6DnzZb+
16Vh6IekaVYlcW0yeOxnHgqBncwmz4NoY6fTXpT6rsKBa4Xi5GbDecoPYJy3ZkPGg/4FylRD0I1r
3QZz5OvbooxJrQpsqSSrQ5uHaPiCyLJ2ieGJMNkEhr62U3nMAeHDnlgy5AGuca/PxQ/9HRvCFRnr
Doj33q2mD9serllLd1n7oaVQ6m33vW6Y1A/QIHP9DY5Zm7bHSkPDqRS2eyXPWK8OLNVXRlWvk588
qHsG0uLKlRRyc9lRDXREaL9U1kiGaz6mSze2HluGrWTFzpgmPmmg+jmM3SrADlOW84tXR6+pyA65
3X3LbAN81kKEmuK1nGNJDw6xh3XAGFNI+Dxc3PBBtx7QnLoM13alreq+uUtm/U3SOig+TOSG+Rzc
moNwJNO2w+SXDNa64kVpJ+2/2DuT5UiVdss+EdcABwemQRB9SBHqUxNMylTS940DT1+L/MuuVU3K
quY10clBpk4IgfM1e6/9NNczNPsVJuuCosN4bGuTH5Hg1TjldXC4rZ11sGYNbw4hBj6O9r9ZHn42
+bcrRoC8vmucoYvBcAS6aw3PnZZCDVk+yANHAQrJlALmqDk5yZCHNl+pVeIb2cA+S82XHoRfsj5z
4ehRGa8UHl6OGOSfsJJTIDPJZHS2IIoRwGOpBog4wQviZN9N/Ur20cYgOwxT5SPH+AKO0rQpOxwz
SMLsI4q9A7kwjx5odHykly58soovoTpjG5vDq8FQPBmy29zKQ+rAJ4u5erGH/d44L5k4Z2tKsuE+
zEt2U5U8av0zr7FLkUyvceM+uKulU9sgMHjmBfiad9prJcdXa+KhIEqkrv52MVnChsGuVju0oOVA
xb5ygDznEdW2MyGHZxJsYudf3OfYm99NN70NJijCeDmGJiVbWtwmxdkBFTObo4d8XYqUXUkyXP2b
ZgWfcWN+KdQBiMIISV6anJIj2xvdixkC4yRRNILgjoc3ii85EStz5t5bkgrIZXAuRZpdu+GuhkNW
xX/iuSkDqEQE80p26VDTdlXIa7hrsOqBT5zSaT6zMzoanXNt1cSVWlDtyGuotwem8nc95G9Vlcz9
JmSz7dZPk92SixPjDOcJnDYxY+iURS81N2g2AIMkaS2HtmzY6XjUOtqUoJ2EORM5TLUZLzkxCUwR
6YhbrXU1aAPr9hbw48hCzZMtyoW4dVCLYY+3G7ghaFcZz4FkrOFIihoIlM6ttHonSKC9hNhQDUhE
rGdXOaL9WEfNr8GOnpDMwAeEW0FG6ivmKHDxHrLIJBIQtz2Acnp+sGz12snyip3c3fclOO7KJZZr
YS8HJJE5crap2aUwl0JFoIUIwbCGxCJ5gLkGyhIABnzJ9lwa5EfSeAWjwwsZd3UGexqX/GKMX6Ek
wkdQo+uSOqdvVu98hZIJeTMRC0GFRUsvu9+djbJ3tPYLPNg1ARBKwEiEyiKtzUKeDdlrSIV0dz6Q
SpezH2m+yD6hrPBy/BuM95HixAUAtImXet6U8UFHBYcSxV09ZKOPjDfKv02RQHCbdWPHhJmH0R/N
5i0NxV9jjH9wVqRbR2ob02W9RKg07ZDt3BYH4WWlLflOI9PskiGsu6RtawTK5ZRKF1CPbApAT/R/
caqwwoib5VGxZ9jwk0wbNZILVtfsedmPVPx+VWA5qgOXLwm9mhC/0pQkB9T34c40wJqSkMjrNqTP
LRpL7jobjxf8nW071eajNeeHGjUVeJiCegZVoFyIq7Kq0QtAYiXnRpgv+QhtR/CzkpzXBHozqkti
PEmIAa9Vl1I/y2k82EtnBVVqtHgU5wyVHkIVp2E5Axho9AssPj6nNioE71uruRWFkD9hN8Dd7rqT
20lkFoVwudXTmq6TexEdmgywhfITIF7y02i+E00UbiNiXInkSSYcrb0CFHvklwAUBTYbsFb0EU6W
X+okJBC+yv5EhDuCUZs3rrH0xwyqxmHI3GNjAo21jbsHzXULIyvbRp5Hv2TQ6GXRK7IHTKEjsGhV
COYDHs0jCTqECIQ8jYyldclGko5QrLHHRC9rCPttqzuGLYHEC13VmijpPWZwNTlwRzCckvhoy8Hx
4TL2LlKTdXb5NRC8QCa22sAbgL285Oy8x/pKXfnXk74RsuAY3WR8bwfnTdbiZxzT+AtOeE6e+DEO
CTRkPt4RWkGD2hi87Z2psi8qS+Z97iU/nKk4S+espPXxds2AviV1T+0snVPbgrr896faddE3sXYz
OqIj5KLnu371xM0WhPZBmX4JcfcCZ5JpCUDcczGXN6J0AXlUhE6Jda4SRvH4ZpcoJOPa5CaJjF3c
ZSP4lZssXPPIfTz7k6i+67ywnx3vwdZJ2PMK3mMy+61VbvUWdThu4H3G3JuncbI40FDtPeHHYlZZ
RPojWyKgZ5gdN/90GEy0yGKcSfZeddTIftPtPOi/o6UgADCl+KjM4kCSIRbwOPXO8xL3fmZZO6RU
4grGRD3RcZ3mtgiPmknQnFc2H5NnFYc0al61ZKjvrvmzOIt251sLmh+zPfSTahj60NlILLZc1qc4
fldmLVkQxL9LL/d+2bbxJvpp+gG953fj8iZFepyJTJMwbfzRA1Rnq/BUNtlBFyaKaM+lEihw73af
kpcDG2Wq9D0xjJ9xXfxQ65CHhE2+wNRiJSce713VLXso752fecZdWda+b/V6s3qIxvE6xyBR4Poe
nFILnBrIinVyZUFSX+e9dNoMS76ARedAmBEgznyiHEHQV/ahavkGOnaN/hTRMWwkYXd7u9Z+h452
SiSz5LT7IV+JHbpV8f8e8i26OMUpyEA5bLGhbEb2uZCK2HmRDQa4Zyxgpnk8NQtHij8QOa4W7yA/
G+WCxEr+al716U7ivVsgr2wb8PJenvxp6/aDF0dglXibLefYtPlzPkGhDT8hNhJAwjDJgJCwgZbF
dzWjlxCQtxaWpIfnF1yE9RYh2gtoz8WfeiwwSAk2ozFfi6n4Lmxzb9qoOCpvPVX2cieSK8OoICzD
k26TAdHtSa7527riwXJIWVPGSSuHP4OVXmEvHh0Nv7wRRk+cJjgp888onfRN2IHYjZiJeG38lwAt
qH+1uMMUfln/K0KMPn30lOd3q0q+paB8o+654lUdkYATBVXyjPtZIh9CJ790dke1tF+APk3zrlhB
rTqzzvqbnCOiVcr2o0DIbLSvSi+JAndeGMQ8e5qzU0hn2t67uvZjgTqXh9UGq9BGf0OXrjlNf1cK
GZUsG7jjC2N/Yj1LNonsQT/zqj+Y+BqM2GaYmhJ7ELXxt7nY8FlohKMw+4wmhVHOfDAWPkVVEu8Z
h3PALvBY6FUHweIVcP4CY9nFvMQ1KYu8Zu81vmi6iy/IrAW1McHwI9Gh0URMlFhatooN+kVSm0Pd
oCq28meYn8dRT57jxHmdx3jbtANFDb+MVRGh0vybzKBg/Ukdr7yxEn5ui/ZDIaXVIu+PMctfBb98
Pyu10+BYdOwMOk33ZVq9gFyqoeHpcCu5cypGe9X4bcTaeSysQ2qM97HcLSb3nGdiTdACqZhIoRi9
MCL47VX8SHMdfytlB7k5/3X4G6Pi2pDwu0u6+FgZhHjxZ5cQKwzPvvM4r4jMGR+ivOtuwcGDvyTu
gTwntn2w4LSllvu1dTt1hb/XJyDU16Brm201UrbAJj65Iyy2HIhKtMkwLttTNrjbFtdrogOEx0V0
LM3oIdUcbJ7ZPXPFwehBsBcvgufZdZfNYIGy54OWFuJWwf+ZHL1bb/OpQ+Ydm7oeMRpFLykEnEpd
G2QIwJLsY5pgSEVldABsCAmHebBXyGNXcqfmnJLIC+Hyv/d98RxaOePu6XFpm49I5y4rteIZZMad
yByK2X6d9bve8xBxcUJDy/1ed17alOZkwqPOjFceoLJpLuQ49JR8okkeM7K1r1WNHGf6xgqdUv0Z
fFT+DXqh3IeGFElnVy9cdht8/gzT1SovaOEgMbWN3xtcK9lsMfzhJKaVmmOSbCG5PLR1/zF32V+5
LoaFKN/Arz8yTyMWc0PimzKyv6YzbBWkhIYL362qm74UGwEWTA/xE7R85HngnNHsQ6PDGDW8HzEg
qVZNCbQfA+h3UelsNjQaRu8Ua8k3KYAPiQAX2y9vBqE6yDOI9fqlk8Fc8XLoPe0Uad6pGcrPJDLv
wtWCiEldY3Ofkmj63XWcriIer+eq5xBQiTjlhD/WhkYA3/oLBUHBuAEvfX4ZR7ma2Z9Bq915Hz4j
/4WoMewQJW/LhTNNr75cGOUt9zRycXZ8ffMR6iBD9SH7/ltpvMvJsAot7YTr9V5wM+e6VqI44tpH
nQmeTkISr0kFW4ZfjvvWvBuldywqWg6EnBX5a0bODiH5kw/THjOQP7mrCSE6t3P9kS44ClvngXxZ
DE306ZMLED4V1U3QScpEvTkMFJoEmxUXo2cQOmk5nxX395S2NbWcDU1reV5AkFsDsYLVylXkES/D
oKq032PP3TtP+UU0yh8mwpec5NqnxSkZiSuzk+SbKW8h6Fccod7G+Ldkvb9zOg5joeRLWKhzaHTH
UfBKIxhn42rgzmz8f1SJ40V7mWfroVLVMyqyXdNpQZ7I/VdEOlCcW4eGUYSbLW9VlQcilMf1lq3M
6HteDHaxvC4JafHdWfl14zzUQh7ryH1JWguZgLVPwv5qJTbMW/POGU894HJiauOx8IatHVU3lBXN
RudbJVF5m2Oxn93+KhVkcKvlnJ+i+Z1ymGcSwaVCmDE14k+pR6zTcHsLPNJj6Twl5nIbtTlnOOnm
bIXsXdkPrNC2pLkk+7LBO6bxQW13PajBDgWgLTE2Mt9hkkWDZQTc+o9apCPnGrNLm0oEN8hohiV0
KJ5w/3fEQ0crHs9CzHbo0gzSTtjdkA0mEYlNWV0rX1vgoUCHQ4DLVGfk2QzSXCHYMkuTqJ3s5//v
l/9v9suGa/yf9svPOCl5gLiY/5FVrNqJf//kP9tlzRb/hZgBRYPlGJawbeu/98ua7f6XLiXbXd30
bMtgAf3fG2b5X7qB+VnXTVs3Lcuw+Az/Uwdh/BeaBQNZhUBBAeHDMP5fNsymaVj/mxICILJjeLw5
TNtxpcQVwQf8XzfMSatbOFuRQ0Jjan24VqSA2rgFcW0Zvs0Lxc/TGd2DwW4PlNMcMkQPlwcSeMV5
lOahM2cOgiEZ9kUUEedJOIJKCW7T9AP6rIig4ZnJCGkrKKJRLVrJbRJWSU8VBq6emz4rFtq/FNUQ
EvzSbHzDRblUZp6+ky1RBXD4fJS+nERo54EgLgH5tHcmN8DinPKtyW21sT33rxi6audm3c0xFy8o
5vY61Rb5014gVKptNTOEZBv5Expl3LIzO2uI6iKhqAKuQt7Oy1xo9cEUPSVUXrKDnIpdSrzKxu2S
aUNMOLBgLyczRUwfIA4PQzPwEFrRG7FG4Usbhr/r4acnK/2YgjJGEyfGlaqDIlrOP8Jg9bk0n5Hx
WIjYoczRsWkYQGxwNj7ksscHa7rPIl0SqBVsFGcufiwlW1c78uE4YuCJvY2iu94QFm4dEeCdiQYm
1cxB6Z3RvE+GpASf7ImF2rZvSLatCwEGImKoBTYinAeSFfgXhFkae316xe/G5FJDd15Q1UcDPw0S
djypmfJbNwn31ZRqQfUwTF9LiNDRHfv30EMOKMp015Mdul2IHZgcPWaMYZj0YpDkAQER9APGQJPv
BIccE/Jot6zYSsC6+iH2uvJjIE8K185vUbh4082IjEiY2GjJqLCq/suFTcO2k1+hZTLpyvRvbV20
DWbzopzRuzK4YZ9V6TdraU5O3YIV7haSWoS+GverYFgxLaZW+6YNdVri494WUfmMowJ0s8lGCG39
zOuOPcHciF1C9T6z9UCe5JuCeBCZ43upQ0VeOC7tmjHPw5A+gwhSG8Odoq1JUEhN2MYJ6nHOpJFv
hj8FX63ef1dmfRGTYx/ii2bN9Xla3+Jlb+77FAN4lAJm7YF112RDEblB5GWXnpXJzHuoEWZUCIW5
JkgRzZfUwsPGNG2rmExsbFh1rfeZNOAkI2itfjzMH7Eoyk0C/8tPcNEECdNYsl8ZjIdZfU3r3jhF
7rbjgWDWJepjhTph65kE0zHQjrYFnYJc0Flic2WFGSpezil8SgyGYwDgCP6wmX/1khA65XTNtguq
3F4eW8Pw6SbvXTmY+GVyPnFPzW8tTg/NAedt7QDVpSW8x/ySgrb7cFaPsxOhRGmkubWy8N6n06/c
fs/tB6WstzDHH2GRo4NatYzhbPm8Msk60snPXZ3ZtRgfjRwjVZ7Ay5ll7fMqJJ+1S8ZHRb4FNbnZ
QR+cBEkIscLOIopG7RUoLz+tEGV2Uj2YMUbM1rFeJTWg5WkA6lLCxfVOXErRjZeFt6yRLLcSafBj
lMevepJ/t177mU/2l1kWf1DNgpwSpUPyAtnKTmN92A4cqab45fSgB6qoGP3RBsUkFAaNBDwlPU2z
xwhuPWAb27NbLbdYV7A1ZQQo8fK/Rf1Eh7lOeyvN/p2SaXeInfQ1rbIcacgcpBVWfGpxy7OnXW2b
3+iQ18IlI4+O51iNgFpzGb8h6SWiyRyflcc8fiyRhbPoSNgs8isG/ZW6h8YSLmeDbPGZd+fRat8H
0k1CyCObATS97/yRcUtUQDaDo1AElGY4ZvZR6D2nZInO43Kb4qvVFYtPKClh1dN8m9xaBo2juNXU
B/3/UXUkdGpWfyM97FbpRBW6uly2rZa+5p8g2ZJTmIu/azVfy+E5r56M3jSYnFSxb6VU/54LatHE
Ip9Nz3GFCIi0r2ITEoyBaBv2SjRj0F+6QBugROBWPE+KmHM1Me83UnOX4mTZQkEetz3Ehw3DDLbO
Ji7Snn50qdnCGvb8kKaMX/HVwrPO73Za/cgkvAF0b3dCPMtxgEU8GJ/N9BhhUt5UIpvOWEHgA9Yz
XX0S+0Alz+yLd23kjIg6SlbcxHgq6QQORSAzFPjRjaP9uKP8S0wJM5E77gjzwnTynhsw8niR/rS6
Jk+LK98tq82CAtMr8u1e21rOr5jzh7yz5hBqiXl0OLY3WGGvzmTCO7Kybjcq1hWRAzN1BhTT3Dud
YdgAXpU4EPeXnCJOgvxJDeFyNTXXPoNYuU+9QHrsqYtlYOVb6vabadQhzbzPIpva8+JZpBNraHGW
2XvV2vZtuJI50gJRih7lYOwBz+QT3hLuXwENCy4JjtSPrlptcQlMTNdqZ0buAsprsy8mszjmCZEp
5AG1ZIfBh2kiiwFY/GN3cSB6mLA8zMW5nZ4hNl6rQv8S7HN6a/I9IZ70YX4aOxe/4AB6V/usNO3V
SrIfJCGQQdBzA+ZLyZuS7Fy2lbHA1+9iX45P/LwsOCADbwbPoTBgex1pdxNjK27q1TRyIGH8K9LW
ibkp9E3i0ILlQV+5vETs6kKpsRe69qfMwONRcRyXaL5mvGIuuDbOVXKFqRNBi3qviwh38hTfEOPg
hH1L3tqBIVNPipTfhqxHuF92ZouGALMSLwBOoUnJG6OavbssV0Yjz1k7n7rhisn9VyG16FCZJYxK
J0XZ3s0MCsh809IQqkNTX4DP6IgZ6mpbpaAibEMHEik1/hp5gFYKGQzgXLgUzHXTddWgAYQqdhld
9SyadpvZVUq4yN2o6vDA3hgf2EwoS6+I6eEYiiPnr0hkC0Z+fLIL68UpEIaV0yusFSas7iv1Gygd
1SfErn4V0YiVqw16bj3DDX9psAfpob4Vyn7YYo4dhB7bR7eviRGBi4w4YDiHdXzjvXnwDBiTINce
TDN+ihUJzhIpgDF6u25YfmM751yvk4hw5Ymwv/5bBym7Ma15D5Ow3Sl7SoK0T0ySq8ifLERPOYjT
t3TeKqv9mNPhsZpzteHWA9AKgbiCFkeHNAUAGNGbA5E/tUSFWL0HyMFJ9nnZ05JzHXtCNDvVHaAr
efx+5y2YVYZ+Zcf2Mupg2VKVlQQBwT9ZWO8zDcM9oVEGd8Qazj+ZYxX7KF2HCsp14CtQL8ZdE++1
zHvq6ir0Uc2ge4lYf2vAXqg/yfkh5QJ0JQ97NIGg9MgfN/v3biynQ+4sQTx0u6w3sCWNcIY6ixFZ
R6ymJ511K4uwbtKvEFZuUldvYJjEVnNpWVM9b3EHRi9L3IjDILGIN4VzjkwzQnAC8r5iRSjTwtkq
9o9DqvLXmkwT3Mor+Tg6AFb8SxY1StG0KY9TpyEGsaxHbWSVHnmprytKOzEa+6Hgailqq1nT7m1n
HHuocAXOqU0RLcR6jzhSBI57yzXsg9GZP3NLVodmdjQHxEMpmbfgi54gZOFPtuDCltGH42igDJhM
nbKAFFp/HNHNhQs+klS4L3qvg9+ZRsZqDEo1vfyEY4a9WkqPxOAaMjqrhCSSQJs0vAhjZp9Gl5if
mXzmpR0uGpTAESvIXgPr6Gb062Zh/YyA0I0sxqxh8U6YivmGKVlMIbKphSigxXpuyghBLFzM0izx
p+ooHjmh69Aw+Zb2q9u8jZXh3PPkC9VrFfQRJw0gbH2jo9nYxK3JqD01SS1BxLBaubapNGG0s2pN
vPLBbRmCugUHX511SCGXv4VcAaj6VDDQ4CVOGu1pLE0i+54cfRrO3x3rHr2visdODZQIE6/niUdv
qiXV4IIw1BGkDbbRPcMieBqThrSsBbUdIaoWqbRZxlyK4U+yjaOLFZldEGao3Ikp6jh+WpgGnvdL
535FV+fVQW6T85PFZOeWU/iWxszJ8tlIDnO06MxPlzhIYqc7VS2Pe6FhvnN6aqQsHr4NwTGPFzQg
gcTx7dQydpPBA6XZbREoceVdi2RM7161cEL4iL17Z4qUBCOO2K703JNO8xaq4gO19ROw2HYTVvF1
nIeLVbgMtlHyJF39apT2q04d1aM3lGmbHtTY/RNZLLX7jt345hIHgtauS3bKAe/S49pBSqAxGXc7
NCvrEh3MwnlV7GExys+LggesJSyNu5D0XOHMimw9hxf0oB1Z0p+SqjjHSY1tWRvQLo/jlgnBiCSj
IHACqF/OQK4yql8V8skAm/SFYKY8KIuaN3nbGBt6cLS5kXF0iuRo1N5GB8Z0Tbv2d7P0v4TWk/Oz
OMOu6TXoH0ZkbhOXKwU9a2OUHWRfSDsaRk5C8Jy9DZYSTm9VkgaVE9GYp+SiRPeus557Yxr2M3Mu
H6xWGOD19Jo63ofNwjS6lW3AroFXiGfypXXHnSqYeAMq0/x6tBbfEUl7X0Wy9LnvuK+sjWm+xEar
sd6Sn27joaGrJDzNiYadEMB47oHJx9NtNknJTqY5efJMOLUSr5lrj89CG5tdWgnYK9GIFjShvU3e
Q5l9qQyQR9rng89jszA5rcId62HOvJ2GSHaKPHnwpBs9FGhOvTbZiko3P2a9AjdL3kJh4gDqSCOZ
qXWRq1nPVtOwWaZVx1BVBbKpyXdN1xDu9Ys0ZXEgbTurt03Mq71Efc7m1ySeWpOfUfiB1N16Dqsu
82FwQhYHgC60JWHlYlz0pIx/QW2RtLZaai883xoSGzO52XauHSvoBxvkzikIqw4LfRhe7MHpjqgk
j6I28yuLIeQBowIu6mjVc2WZuGPxYTrGCFfISMS9amDUWTkboib71go6YLON4Wut6W5mifHeJLV0
R4QIL0XbInykRViZzO41RTJ960LiNGUE5hsocqxKhwUSB1oaLuFZl4a3T3TnNlSWfRmngS9aLC8A
Lbh9Dbk2GbI49rF+9fD6s+jLgeFCaeSPXBMfZu7GGsL42BYdRwd35uXfn/59yeym3PVlCjN7Eqdk
/dIge9tRAZDRnMGYQwgY7v+TorgUgtCcBQnovy+9Igbp35+MNn5g7Qb9PjLKp9GRh6YrdS4fioZJ
r/JzFWlGUBDWvmnLQgQmSvRNwWKZdQ+TTxgdjzPVyk0bsweYzw7wGO4+k3drh4z7QApjTwXgVb6u
f1iRIoHRmtkblpm+V9RtWzKBqHT1rg7SVETbnhH/o6UBdncrMKpTAq6b/FkJZOhcgqqCHV8OH+W7
iDRi/9RKpY1lffv3JWeptpGimPfe0DW7KmsQquTRzSU+dT9Zam7QJNHkVRz1jNpcMExKZdBoSEua
THcTmzaSMyHH6hK1BbYPr/wdoynZ/csGpcNBnT6AaYCEEJ1zzUhI5rWZpql0SeVmLkI0MEldU07S
hhd5XxydGN+Bmaroxc0ApKeme55KObxR5L9jzDMurs6hNllMNRo5FecIpQDJJJSLTeU1p9Y0uh3R
ndWmGREU6WS2d4tXPvH0jruua8xH7uFf6GDQKQA8gHF1rrqoORfyMAxT9uRRY/pMuGO04gTzKt4P
T8lohneAzNpLZLDGbM8iL/rHULnq0SVq4hw6xASKNnooxz9tZyOD79vkI+7Dar+SiWA3CUjMlRcf
kjgkgmsFW5HrQmVfEhTYhGqChCfQm0NcCYqlrbdTFKd3aVvFA5zAQDCAwWS+9OdVozMYBNtmGcIS
pdcHK0mtm/0wKyM5ay18qCVj6aBUOjyxygsy+qG9ZxE4kFq9cw+tW2e21R7sDcs6bNCPYPBz1nFY
9TkBK543ca2rHiK4qAeCZABcmixCt4u9xqMs8Pgp9y9LmR5lahb/CcRwEMr6TeoMwaLE/GDUzhNl
KwK8tJ8f/n2B/M3moqnKG3a6B9mStkrMphngmxzODBuIKBAKNHVqXGGyEKWJ9icunYvj9N+ALnqU
OLH9NnF0+2PEiUfTmV3b8tnI2uFe8kZBskkHigl4uPZ1sSchmnvnhWv6d8qVAzCMKOownxrkejyO
MoVO5XKL5Ow3NTf9mtZKF6M/CqRmqXZh3pbBl5Hk40nXmvOotZzYrfm2eKjARpY3u549MBntfXJ0
JfTERRAA7wrqKiaPM1uS9hex3xrdyPpyyL32wzMqso3x19EdxnebRn7syxHNUPxdz80jfn1UwLWn
BeKtH4hGmUhL2/BU5Q8FxZsr58euP+SNNxzaYXSuTkEnm3c7dOooc5JhpzvINArXrU5Dx9hO5h0n
Mxd96cdlLwySaoH5/1kvI4lF7oyqbXjhaL2RkNFHrbrQeh9Rcs+ncFLttgO9GeCjeE00bPSNquuj
cJESsnMKptxASLGon4bFMfqdCA1BZseU0CTX2A5xBnQxiGtAaKxhxncXB3zd8zt283uoFWo9Y1zs
BHYF95wOkbRT9HX62G6bMMPWiAHIh1TDgLZyaEackUDCiqV2xnVOG3o2Keu9pFAKvFluC0EKjKw7
a6enf5pFt4+6sj9lx9YQ2cC1LOWXRtQl8jIx70TLt4hGUvZmhf+KS1iPw3xCrk0EoQRyNE2vDibi
d4N7FfRm7R4Vi8ijqgNPGfZ2qWW1jyzEoNjBISJ1nOWQA7c2KK+NVvfwwmtKu9o1biLX36URvqfw
Jmr90eH4uTi91DeOIjzVHT2kX7C5aYfG0yS4RDohXkeK4xYx+LDm6VCAcAP6njUgS+YdNEdg8ZFL
fy2GXR5kuLKkEjP6bFo6ASLBohF1r+5GPy4+jtiL9w1BhFikSFJhXzdsandJdryd6o2XWeJYY2Zo
IUOdnVUXsKQlE2BI2bY+Qa3i3/XafZ4pfEodkfhEnqAVjjqAMcsAWb7H+Jp/OONrDvx405q414s6
HQM51ZQTMwKyqHEKejLOKGUeMq3WKGhc5Y+O9+5kCE3TiGDzBAg0h5C2DQkn5undLUwyntwUa3xi
Ed3Qrwp+yyyfOLd7v2Gh4DPJMi68/x8jJhEMOcuJRol6HtsQLDENp9BAX9e1Mj1WbbeTFENCWs42
HNF/GgUsYm9EB5xWDtv0goHLD9xteYZuXQZmpKkAMCZs+8ZKUfFDWuGQHkSa/wpZfST28JCSFkLN
OaY7GyVcPAyOjx9dDyp9wWze8uHCCBIaa53vyfUOCHL6rxJt37bISnCx3nigc0ZPVHQSBblqSIOY
uq2bO80hN6+DbSIFMfH5lzlsCtdSe9465jnVsvdyboiaHar6eYnb9jTiNt94QAuIG+xFQLZxHkQN
5J6+IZEQf+GwXwQqS2sW+3pc0HG8JWOZ+Pm0cKyiKc/iad+72VdJVbbNpYHBTnTqvbOM7RrP8Rl1
47QdSD9xU81EUpElH2EeP6qCj4hanz2+TPbdyEyqRrexskRjypF5n1nLry7p15xiyRCD5/YGGR/O
nXkoiZZjKTQ+lIZ6CL3YOvUNhjiFc61Enr+VdeH6swrxfWVpuV9P+tyGgRLxxOkimYMoG2aOl+ht
rmDFTzGzqKIuCG+Zs0PLLmsCvQ/2XlFT4nngiurGOyis3ZIn885sSrWPK4b7oZOdNQbKjJ4Jt7WH
5RKnITeuKhAXuAajUh5Pr2nptAhpblJB6JXlzps4S+WOtcu/X3ahmSw41obPgmJ1H+PqrSy9P2E6
9fuusLLjFCb7ZqQqRUXmA6lgemQtJ2ln88uYnineirJfxem4MazmuYT6dbILfp89W60Nz8A2XOLX
ZF6ln0T1+FYvy6NtClrZLrzzmozxf0FTygiWnyPSHlsBoFr3WtgeyMlLzjQLXQXpZ1a7bTk9tsaU
Hi3ZIOUpGmcPNSwnCtJuzL8Iqg0e6WivNEFtYPc/WmU8WSjD/9HRsl4+2t78k+rdRdWLFvQ27TxK
n3HruHuzzVYKJoJ7N1UPTZ4/IMmgU3eKP3HzaT0gyJPfFeG7VWZ+dLyKaA+NK22qs1lCnZf+19hH
f/QCdYruW1007KISiGo5YntkTEAnYFAAFQeVJJ9Lih45o3zkbm85suvfvBBua1yPJTmTLbUdI5iz
szqEVvSaxfGnPTAFXiC0biJp75Kv2WjGIDcSdrF2uqxC6QNUMdCp46lujSdguOMmxPi4iRR8F/hD
vjsln2FcOPQ2yz4ijifxiuc5LKN9DU1zIWzJL3ML2NJYMZocyI7U3gyu0NayPVyuDPrHFB2MS+qx
HTc5DsI6+B/Undly41iWZX+lfgBhFxfzK0kQHEVSEjW9wOQuOeZ5xtf3gkd2VUSaZVtn10u1WYaH
pSs0kQDuGfZeOynme0K0rDmhC6xQgwVAzcSUkGEcGV/GL9YqpOUYBB+nEfKcCNdD8UaQRUrCSsOe
b9AQcGqENqPrmlvxETfTY3SNQIIAZ5pp54HZ04rvNZI9p7j+NjneiRVpH/JQZcOlmgwGTzPYKZzT
LSqZWl+xOa0DeZ9JTE3rq+yWTaAu5OwORFAt72bN8qjZ5qbvqUH+06eXjIcJ1AzbBNr9TQENdsVp
gUdhhqflDz8mnwDbQP9MbWw/Q0b7rso3EzObxzDCJsQPs40JFXxd9+WaDdgelHKzCN3M1WxovBQt
Nanl60SqEbJByvsmGiC+Tli8kwZveD6yegOcuwsqfDNpbjOGiJ7HpLkT2fAtsOfSTu61ACziNNXP
Q20egUyTq+rMb13obJln3waJqUz/1YdcfVPDEe8waBsU6wdPOMgfAfdQoj/b/YulleVazS1izRVc
uSBC8CI30WbKrX7Fe/tI0/OygFFMX2VZaZxFPb5lw7zPyu4snR8mvJF1DzJ98T1MzaMAjr2HjIO+
WRbfRZr8bFJWc12fg+LVYTb3TDJYJu/niO+EV0lxev/A8qhcyYrqvFfO2j3j90tZRWEsoYQuu2IT
MiCJ8oZMpNHXPCfJfw4muW1+dxxssP9JdA9qzLLGeM4yimxNm9ZGqJXnnYV3PGesb3f1vbKcA4o0
aVoXI5dkCG2WUsWbZiQJNqXFQ5lsnQI7stUt8riG6TTxNF82+VWEPA9MPmdEeQENA6ypOo2NNUnV
hFNM5jIJ4fBTMdN2rHGYsXJcVgQfYwmdLTzo5mHMFI9rkaOCeEceYuu5n87Syi9yPpkOUbNaDDC0
YySU0KdzicV6gANtrMqDoTpu2xuPzZgWnm2iPK1LAk3hnjHgQzxB5DvFT1F8DyZiydKwXMUc6Ml9
dZUS+rEmzIx2QAGJ3iWsSuthF1UtZVHeIGfigqy/fS3n18uzn7mtQS7utD8PZDlVEGKdN4KnEHxH
xTcffldVpn4xMlbdvjvmhCucKIgqBS5VEhc9oPzTyrdyOLRG8+wUyPHRuK/YnJKC2dY7XdUItJUN
WLSryCjxCEq4NWa1D8hjWguu5xb9H1ZfRGcUqAlgYSIbeMeJ02zS58QUT03Xuy0JOBBNwXgvNhKl
uMnCghug3KLSxnw+PMw93Wwtz2XOC9UZeALLkBtSXFnRUydUuyIKnsuYSTrmW0ANH5FFGkGUzY8y
LdHvzpq6lmJTOOpjbF8Qcp90nlYSYw9wuGyTVO0+tJdG1+ldNM/Y6ITnsMurKwPicv9gZf2y/W/k
pjrmDaGqzOiqncFvkjVuG9qJl5Hih9bEXAR9DlLwymG5a+/bjA6WxNTFUKzhodGMcluq9ro2kIj7
MABddo1wbftgQdeqazKIu5VJcg5mpPZx7k3MPTmB6a2G7W9iRJbrC+CyuY+N2AvNYs7V9kQiIj2f
+/JYB09xrd/SBf0/LljvxnxhWcIDqKRw4eekhOmcTz8FdinNh8QYf6mp4unaqL7N5tUPa6xKcvrs
Db58UjZb2ZkT8rc43qkzG64EpvcubgzU3yzgnQHR+LIgM0mQYM/Pyq5gDqqf+yyUnqWSYtobr4oR
cQ6MubOdui/R8HzQyvbJ0Mz3qY9aGA7OuWPRkCqhi5PxKhG0TEWdY2LDczK8Bnl1JylkZgzej7us
VaFiJ4LkAaS5g5X+mi25zFlwiaQj5bnNrTAG9ptD9UBNOGIB0rbB2EBx4MLNFYSHbMrwlDfUaA5k
K+hx84/MFOs+VbOj7rTb3rA/qgize67NG1/h0xhWIwaCHwdVavoUshYAkvW3aAaDBszjwBPgOMw4
9Rw1nrGPW1+53gq3G1ipIvu96uMFVy+owzY65ThMPAus3UEDzLZOWuNnG71QXLab1EDL3aW1PGQV
bq5SLzmIjroa2K5TxY+tcJ4VcoI3vUrhF+rBBSVTuUaanPPoheWoyuFuFctklp+05xfk8IjiHZlz
OEyymsgOVfsUWO7WZQxSulTDSy2xpzoTNq4KNWUxNnhDdH2HZq58LKBOJk7AHSHVZ6mYpfvvayD/
70hP8KL43z9znv4GkPqXX+h/IA1KNVSJOvFfY3b2Tfr9H8Wv/zh//o0i9Y/P+4cWUv9DE8QfCGFY
hoQqo0N3+pMIpeh/2JpwiOTQJcwoKW2QOv+g7Rj6HzqKSuHYWPgpE/7ChOJDQsdyavNJwjAB+Pw7
WsgF+VSkU1Dki2gTZaYQgnpaM20V2SVf9e9CyFqjzdVaxmRpwHPdeLXBLf6ORwR495fX5vrn1/wr
fWp57f75W6nIKukqeClY+PyT5rKTSptYy0RuUNKjxhmDY19dTY5+DabCk1F2jIrYq4f2QCXzElf6
U8pTAhm3O6fGUeX4GIL6y6nEd4LaIUym11lXdkRU7+skOVplfC3ZNKZNcTEV5fH//MPr4u9Mot8v
lIodT7J5M4Rhm4hT/6oYncuMwK5U8Oiq+ta1FfXSLXojfcZNEzqs1StcedNJvwCk/clAdBMV9pqw
0iuGJrrwY1Wmr6LUgOvVD6xFt/aH3o0K5Xiw1zqIcUqLVk/YIC4sTBzWtDKHaZcqB10rH1EadWtV
9G4sFczG0G1YZRHWNOWICcR0DCBrDjlrNkVAVLXgZzLA3VqTc4zT+FrhnbZzk5WsxM0RPk6Zcwx6
+xgmmKBG5jxWiYZNrbCXJHgXiPGi+U3rw6TRIqSI6Ft12bzBwW9T7ZttKJwgER4tPNdOrX43unWE
R3mup3Di2CousmrQX6BwAqJabGrH+rRwleELIDkTaYqZLkMPdTwTAbH1RXNIBLmgWkBE0rTBD0Sn
ZJJMmFhXYhH2+F22cQOxLBhcsdCZVJPxR9gcUIfeqEEolQChjrO6z2zyITlDO4sltRZfQ4beUNd3
Tp5uEhni6YZtzsWRTyUpfTaiQp7RvM/FihQIz6mTY5+DLWj8z4RJeBuFbgYKgmkVyG9fuvjrehFa
vILi2y4wYFubsI0fawLp1cXdCZpxCHVmauF+zORT5swPMctJkNfkwaCSz9rrLKsH/Nkb8IgeIcz8
NIxtZpQfpflpj+GtDIpH6DGGou5zIuFiuiJCNVnfDkHLIjh49B0W2+ZwiULOaj9Sdli6P9C3Eicx
sapST8HI3lcWebAe5ulcDe+DZpyzNMoZiaDCjzubqoWw7mW3XSxDpLIDIdPrKpHJGek1DAI5Recf
Rhg+BabJCnoAZp4hlqt69k+tHd3tqX5AQ8cKKueC5fESbCVCRwTfo2e3BLuGw0yyRiaj9dy0nuF3
6rabGvZxcemTrM4kz4/7dENcYLE1ENcpGS0/piKDJQD5uX6rrOeqfZ+a4GdhfAXx/KsuHdrJAdoB
djN9fq0mTLRtwGCwr6Z3s7V3qkP0SBQLr0MvuTVJRWfrwv55uUOdiMa/wo60rWMNk/ConWSav7bM
BZxW/cj6SqwpVB+ylqUw3iunerChn4iYC2Ik20QwvCRv88ECLATlE7FoQU/WMZo2pJ0h2FvYVAnp
d/5bEfJKiIF6QK92yGqeacW8NkvPuoDOXEhu89y2nxr0i7W/EP+hoEyeMjfvhe1fISMwuo+x2g5u
YfWswcfNSBKjkeyKEl8ZUk8jMT7HMnmpQ+dmh9ELvigyFihxQ2ghdvPmaBUyYlY2Wcr3a/1dJhTW
NP6vFDxRX83MitNDV0Yv02w/GlZytWLjE7M0K9X2hGJNpCMyEfuzxX0JEvo4a/qnIqOfU54eGtX+
rodqN5bGJynjw2yu4QKe4iy5Ilv9mpaa1JI3ULA7NaDqTSys2YCdjPS1gi9smLu0T14U6EBru01Y
MX50afmEDHFfT60XzDq7bLrbmRLQV/cN99/cE5dkaV5aqnitfdRo1N9Ok16SpGJm3Vy76dIOLc1g
x3WnyBD5QAAkC2JRE931IiOrhk5ziI/OoFytoX3jwf7ZwT6q5jXMpI3Cz2qr5KQnybWZp20Ff0Jv
wkfTrPeKqQCgwPpTtc1DlsXHnMjOPIux38wfKtIkood3I7TvygrufREc7AlBY8UTC+i04sSvzY9U
A+KGv7omWKE9p2p3ILXTCzQDVwW5d/gXVzNYKo3M0WqCZF85phfNWPKXvsCOzFvd4Qs1ovKhrsoH
nwxlVK/bzmReNpbW5yTF6d8v9f47RdzfSr3/j7ifqmOqFD7/utJ7WEid1Hk/v7+Qz33+zffy5+f+
g6uo/SEAK2qOptOYqZYKufDPYg/iom7qpgUj0Raqhe/kP2s9Xf6h4WpxqASp6wxH40P/m/8p/rBN
QIywQXUT8p1l/Du1nirtpZz7r3LPkiqeHNUUVF/MO/n5lhrtL2TFjhkC0iAfKIQzur0ZTIwmW+ar
diRXGcC6+tphdXGGmAg8+2iU9X0ichFgXodwDrCZYJhTYJskBR6pMymcncJYVD5A6Lsb7fzWWyBv
B0U5IOJ9aEeWpfGqnsZxg1mtQo1nvtlzdYJq16LrkxnCRfJZj0bme0SKIf4L0/Pi8XYGkHskeDhu
D6MNRbXbWcBUUmd8IFmk/Q2wYnfyPMAzdoWvFlvJJJz9YTlslDl7aUeiWA2e3CslFnKdJe3dN51P
jUi4jRlCxlJxAJbUqSzaOhLeRufZmvCeTOpPUZVnYchfpWPdoMuNhwypaYG3pfYffc1CRzqzyXcM
BH26xi4wnCa+SscOJIoIyMzIDl1b79hQEOQiFWCFhF7feOrGsVmBzXuPoHSQKgAIoIxAyTH4KUmw
GkLk0MTUBTGGWXM8R9GaVpFQjDFtyeJW1I1C+dvKFy212rVKsEiipOCs4luuLpjk2r4ys2B+Q4yP
hS8mwQObR/0V0RRm9YjgYyVS3EYv8BPmtJ2a1n2QfvOJtjFY+6RiMDPdDomNCRMLpK9Xz3GHBLRP
LqnyobbOi8GBQgB7sI6iVwYzP6ooOGEPgUqSP2YKu0d7yJ/IFWH4cVZjvMgjMmqaWyIflZMEcZHF
6S+9NJA2hA+9agUYjBkv0R89szRAn23+NPz+JbKwbqBUwL84ouJmcQuklEOZfKzl3RR6c81SdRfq
+ouS57ehTW9sz1HsTqi5xfBpmUj3ZWNuVKiY2OnZyrWwYvAdZ/eyT55MK93rBsdJ26DZHq7wE8Ci
lOLUCYCN5dg+lWjOlQROV9mhlm6pAsMMQMFgP4kcKso6SjCBxHMCva/FTjxQcNEZxMdMsF5ECP+U
F5GXReoHJRzpaM2hLgqDqVnIeNd5UmeWSrk/sWPMmL6y4d0o/fBKN/RayaV0786DZnp+k3nEIz13
RM2IKj8lGNSt/r0BL82kJPhUQm0/FxJdpbR/5Ll6zyz2tBBcyEHqn42Agm8Sw8Hoe68OzA2pnFxK
AdPSYKbezfNLE0LYNCsybSEJrloS6jchM0vKxTUCw2vhGOs0GO6/P2q0BLk1VASyoSHQMFxsfE3z
ujE7gLEOiS4RX90EYMf20QhCo9Mb0lDZwyOL+YGP5l3YCGz16UfE7a9FEgAfJs8BSf9eFgcmRHgh
kuwa9CjiJnu8GCvfYmNh+VTCnJB1u6Wzxndq8kvoHaZ6LeFuEwC2J2qLyZlcNPInNECuNIabbjVn
Qwu3mJdI1yWxDxCV0UfN6qWYyQMIJdE7k86SJDgzqN/racXOdVi8xy8QtZDAjzgfFiBj3ofhSmLb
JWQtUthX6OupY482aK89Mzf4PukrXT2/PmXWvNzdJcMkX2ENomeBW4OBQMbXXOQ4LvpSdGQYqWzg
b/VkeY6vY+hFk7zqit6tHEgLM+Sj0qBRwuNarHzyexinPkKFN9l3Lhie9lCkIXDATrwkgY31nt8O
dqri0Wo0EAHdOUZOaCUg66fyTvTR2o/SX3JEJzCO6LibZnQzU66TYmEZJYzYyjwnRUA/xGb8C5oZ
Uzi2zcRJYYXPBOshASkjITC6xmndNtN3wXbVjbX6EbgcvUzWw8mbZ2OC8hZfcsmKRSJRZY0xumaT
515fCgJBE3ttasFrXpYfsw7FjrBXbHSD4SW0xrxEPuLLd8D8/JjVe+5b32OOKKR+UsYU/0LTf+Id
L7moGJK3xUXo2DBtppg8rI59YMiVP8bfreFHyIlLnEL8t4rGDaZG4iWOAYzNMqff9AUyMec2VZXD
s0lKdzRhxEHSShsax6kg5lf/gI07AEmdYsiRFOJdr+ztEtIOdD5OEjIs8Fe1HSsbc0CknyvjAy09
T/5cfPt6cs/79Mma+6/JjvYEAWIWG5DacuKRbMjvolo8W2zZvGQzajGj1U9JM95T/lg1I/pRJRJk
eCMhLRuc3vRT4Pr4Z0kSDoGzMplFmEzdmbH86TJQmZXybBukUPNYeFerm+AEWJdOhIbbeoszjSOU
FPaKJflKxoTosnZ6svWyggYoDo2hXjj84Bo5oMgc7Qfo9XxjjsgbGhPIWpUoK733HyDNnDSbKwaS
rYvJ9VT7JH214lMJqp9deCD76NuqLq2mvc307N2cYIoBjK/r1YdqtLwrRvZqdcOzIZNjY74TNvhS
l9k71lKWh2lEPl9jr1FLbRB2PJd++iUd3yBqvglXlqyBwI4oKmV9ihOSg9QMAfqAc7NdSDp9uSep
+W4FiJQcsASIo0f02t2ub9hHFVbzZbLKWZuF2BgaSz6wsxI/JChInL8BE6qFqvTQmwNbXXXZKTrY
MMkFc43S/gyb+R4zfaGfbp9NvYduqKLI1PWHEi0BAi1s8H2qnzvy0hAPIsWMGwSjlXpMZ8BEGsri
feDbX8RIAwNYFVF6NMC8QZCh0m80ZjEO012RkttuCGSPdQGEDWWry9PuYjXMxHuLnxkf3AdSn6O6
VC7zcy5j3i0lPLFrOPfKJZidW1AAXCcSIV91/fjiZPI7p71cO3b2CFfpzOPOY6DGKmLZCbxohfrM
VPEwdNRKAenlBOxZ4XNGdsKqDlXPURpaRv0eIxnBi1OWUFkGszaZCSUkXVkHe8RYgSnA4RZkxyLi
9oKziEsYKbIVUVti/UKIOzprrtQz1v1XPalYNCT5OpOEq9I0HYeGhDG2sVVW7x11Jgew2Afy7XdR
Rkh5j2UqlnO3Zge8Lcpsm8YWEXj1FyLax1GUBhKscOvn48/GTp8qAcq1Sr7s6MVgF5918a+2Ie69
H2mL1bK+tDOKVy2KoG4aZy1rHAT50EPM9Fcc844HNgbLTLfXI+qMDVkXOOkClTWErE6WrB6rLqGG
VPGIpk3PU7Yq91R5b/WQX1g5+G6X13hba7xjROGs9eAp6oLrIIxzimcWpS3+n6BnEsSSKrf1d0WP
L2ob/OLkQ5mBbnqW5Q8MRM/DVF6WMjGLzP1gmM8Ab3EkGEh32wrJ3e/4B2X8QSZ8vaJXYM2Dh5nf
z53S8Y4jDvGUtTAvopm2U1fdOTS/2ih7Rdl+0NsFExvO33YNfwPygpuH9ofUtkPqEZbxCCOnYJkF
DgJ/ecgQyGCtpe+VkigqOyWdyy/jV4uDXc0PcdunCIy7XZMAGlLm6nskHNUNzaHbkoOYcQAGp2LA
1VrOOdE+1L5weBgIycBPXVvDQBVnkRvVOOX6UFg7nbGc1L5Ua6hByyqOm84OiymVa6Dfof9o3Y5q
zqKb3zREEDFT0KgHclRGGJWIeAd9MYs1zuxjkmbqCvsyAoh2UWb5cl8zcbLQSbAgnoyNgmTJDYbk
ORhHsKi+RBngk1sZ8GR3xvJxQpixGjvQTY06fSkjIkI1HR+gmnl5TLQPOOCzQ8m9ya2aRF8/25lU
IhBQ43sQ+t+WPa4RfBAPVYbcu+p7NnOlJQMr3REJZ02FAnYrZoiCE5f4qyezxPdPP4nmYZnCx+Wu
RoG2dxgF+CcrUaSryZsIi55EsvnSDwDG7I7KghyJ1z7gWQ4zlXuNwWhSzogsGOOhmSu+TKshL4so
eib8SxmDYxuI1ozJK/VqYXU7NTnIiPlptjiqjQm+kRZXG1HAAl7K046hzFqbz6O/FEB4dfQZzYIy
2qHrCcCerGWXUXTv35sYMH9hXGNmZfD1iJxrvbG2JSxm9YslrAa+qwPlP8EvZ0A+mR0uHZaq4LUs
G0ONZYSD1zXGu6HNPJFq7tk2LDalzjwbGK9w41ne5cxJoHTDIcsep0qnv7FMGsTFRtvpb9Dzb6B6
blEYaKsIwZ+O0DRM6482qsgUsliJyuZpoa/AElzNULTWesX7IomrUDIeqByW9fJrsRpELpAwT3JJ
/QYFKAQRAKzy17ZBxW+z0SOToDQgb07KOlSm0Y1Qrq3qOGh3DrT2HsVPNRE00yvmSeush6qDaVCg
SN3Zv+1o+nlIc+Jv0kU0S2a0suK2qd2UCAE3Sqt9MvDk7pWC1kFT7lo0YkuueSt1aA1c1GGKKktL
3jB9QmrqBStb5hPeVDauPsOUZ0y7m4xoBgrvU1v2Q8QgLqFDIcnGJ+JtiIm/McZyDwTWdchgYubH
vkG0tb7V1B4+fe9cUhy0OdabY8tiQ89Qa0QJKosIWVTEhZY7ZDiNsKtXJBOTn5pH99x8Qw/hYKXN
LmGuQ3eNtOBS0zQRAj0dQXnqZu+GlPBs4OlSyhYpf5L1izpQ3MaY5rdJO3NdTUxBweU0i6n5DgIB
Pk5Tc+2GXezZOa1KoDbxw+8/5hjFkaWSqOMDwE98p0X+NmEYTmEW5dnwhmUvgI4tgDnmr1UQo9KK
kdNU0ClIc+BoyxwGzp0K+jrN5FlPE/MjK8695I4qrQcY//se+PQm708AMtKXRkOGFFmkSC3mxTwg
aLiZqrPdIoJzgi7eCt/cIpxdEn5QiM3O7CGlmm5BF9QH2mJM9wMHUFx9+dVNmnl5l0P1EEeTg5jX
+A47B6OYjICl35Mgfo4EB3St+RpQVXWrKcp3VTXPMSNYkJUoWNWuGjZdxE03aLRTQpCBhMSxg0ef
dpR0HdyHVRm8kiEIF7iLgnVddY9YlMghN+5xqr5pJsmrIusYkYeQCoJbU2VfWh596bhE0CThDTbO
Y9zcOt/pbyCSMauNKOrU4slA3UVO8JZR2C4R9LQaSQp6FWF4looX2MqWESfmNqg8gT3d6tbONsi+
DJc7atNosMko3kDA9eUVWjps6AmPO+GT7qRbj3kVAUZp8f3EqbnLbcqkuiMHWBDVEPuFRi4Soc89
5je8cxHqJPk2AoZYB1qVU+PFn8hEtUN+kxNSIFtovxQDwlyuwndgWRVSh7twVBeDNjLXsEhyt4Wu
3Fv1gyamsyWNS0QjWEmNZCkUExEPQqN4162SUz6d8OTawY+k3adVjXFLOj9bAIvS6h7aSf85KdW7
iodzpefdr0DZt355T+iZV7X2GQ5g5qWXAMJfOwkDXzlQfZTL05C4h30zDd+DmjY7mhM8PBdsqzeB
XstExwnOonjGynbS5vyrp8WBKLqg1rHdjSJ6D+beZQeCOBCrtB3kM2IA+wfVAPY7IjDzHs27EUGB
QiakQQ6AiaDgN+uQZPVA0wOK0SEB80BRDHwMsScLIGvXIKfLCOdgyBMyQBJkm6nt05iKJ0Rl8QoU
DHNE2zo2MfhFC4sdY7VFBOPkm14nDb2IUd/4vnU3mlhs5XCqZ/uLYBWdjG5tEy5T/amIHaIdKJMs
PYS5FUZyi5qZJyajSbOw9D3suk+fJI1DJvSTLDLdRbBDm9NOX32izEcBCM/ueuB2gfNMqsfrCEW7
yU1tw8SpX5HE8hmY9a9ZWlfdJkban3XCTHlmNzqhvGGHA0r1YdACSuw2LXvX2KCTAoROL83+Ytoo
RuvyV21o/SwAdRMGS76taq7CmJFTNJSPNdXfAAoWezCwcIiFZmd94PrsgDT7aNI1FPi90PdJ/ZTg
bH9M4mSf15BQZggFh8Th+TMZNSnzESpUzfyyZjyouV+/9HqIDhfOb2Kbnj5gqW4i+IpoxVlITcYW
N8NPf6qadY7qKwrHj94Ysq3aIuZvRvK+R2t8SwFa/j8IQv47W4L/gVIPZu+6aTOs/9crAIxbRf+3
PKX//KR/zP7VPxAFa47D4F//Pa7/y+xf6CqjTA25BgN442+pSgB9hGXZiC90lfXAf83+//x6fIyb
HHGspv9bs39LR03yT7N/YsQ01TEIvhRc6/80+2/70tYzXQe5m9nfGquKU1aj/51Eee/krYfF8jVn
WFkcB5xcWR802+HwYkrrMeXjgYYzsUnt7dhi4hC44zeias61XSrrGNMJStGo8ZoalRblNzC+Uwx4
dsM6YQ+zblgO1bwgXnY5ZDlt++XYlU1VsNAOu9XWZMqrBjrHc0+akSpe2Qmkp3hwgr01T2+8QPQW
PfMTUfGfyyWSPa1DUuYNcKS2jB9+/5HUzNJVNfEaarPtqBHqt27n7M7h0ir9aXKuAp8Pwx16cgBh
NzET74doK9zIkFuamSFhznC2zXg3E8ZxVFT/SVfD8MJehQEr4oY2bZ1NXLzLHna1yVrEGXmWzI7g
kyBsV1i/qBFawEF9SBnse9lSSCVUVHIprSQ11rwUW+VSdtlLAYaFBEoLJVmwFGftUqahDZip2tql
fAuWQk4dghlyE8WdRpVHKAdPe8o+eykAobOa7kxN2OBRdnn5VrQYkk7KatWa1xTV2lJOpkthGVNh
Ql6h1FyKTpPqc6IKZXuxLfrypenMc0LzF7AZ2EURVKW6ch5maZ841SwA4agVUy4fA+j+RJwlmiHA
W9DelLWkgqFPjMa1yLDyDzmBGyiP2tW0lNFQKDrXprKelxI7Woptfym7fUAder9o9ZeSfKY2L6nR
teZJLiV7mfQU72r7gX9qbWJLAYWs4XxNbxP1vkbdn/9WmSytwEhPkGaPPh2C3/S0CmCP9CHHSrO0
EdAsN8ROMgwIjWFDZfOuBeXgaaUhcAuxDGbuNlnDrY0eKyVb2tQdaZKsQjCbQSEQGnKFbNwmWuXl
SrQxeuXU6Ol+ipx9RApJlVQfebBwXTDDRxzkRXEltKToyktd1RfHKI+hb28UZhPNJLwlUYZG6VAV
PSgE20P1fyBZ1y0M/cKhuEnTZ4o5L7vROsIyyHbkeboimDe6Mm3Ai3gWPI8+PYUCr5NcchGe/f5H
jWyYwChPDoHbmW+hqI4FVmmtsHcgv1wN2rUI4pMWAm5HdoXu5TzU4WMf5ksFS0YHMOOCTsJJXo0R
owcVUxrLLzsftn4UnxhDHKKYG3lAtFMAKGFFYw+OF/g6hBxJ05i5MaLRPh32CRivNIKA7zOW0DI2
hs5DkEictz2wrnxTNks8B0QpLfbSMfL0Pj61/E4mbLZC8P2qctOHHyNdS0HuWM7bYDrCm7Ai2dm0
cxLQZVPPWms3dPRV/FUWEAnWiWs/hGuVAa/aALXj1aoRVZv1y+QbWxvHBt90x8hzHbGDqtThZEfj
bfn7jJJPVaLbpDvI25WtLd87icMvBbPVaW7NwnD5d9aU27QsCFWJPEkAUR3Cv3CmpZvxogWAwN8x
PpXYE/veAZpGyjxyZhJ92JrVHrsRljcMGXtsj1sFoRiQ3HHtG85eGXwviCbC0DEZ804XoH+HsNht
l5cDI/umS62do+H1SIyreSix+TtRDm+bN2MKaVU+G5VrD9HI8s2K4JwKc62PCxgu3sfJh1FGvLPq
MZmNt+WnNO0eUnLjsUfb2lMFykxzGeS6OQ7/yvk2BI+0MEJbnZ01Y1/NeHIqgLSjtdd+9ORwsf86
WHlGdIr1FIfNZomdqeZ5pQOJItmO7QCrvMGEgzXvNGvc9OkWZP2JKZ/b4coustEdqeQsFDd6Zp6U
EXG5Uns6tgxrrtikzoirmo1qICIbIbryMsmyAE1yzukjkdzx6HP2ASOEmSicRDdPFUm1fKgFPWVG
7ftyKS+vOWjAzVBeLZ3Gx1kZQwhSaBvn24rs2CR8Un3H0+zaw/l+SdTykuvWrm7sh7LIzmHvE8hw
0WEfz0p4C8jOCBG6cRU1+mnus+sUJTfDkhdFC725JkkwtFbW9KMAjzXMGv4DzyRKJLB9T1RsHXvQ
vIvFDDYgIyeXldu6NXn8gVmvMtdP7Z0Wk8RTkck0Th5qyTP/4Hp0+8Pccar5DoRldNgkrET9Nivh
ndqzhwrMLYP5dRq1zfIgXv5/h8DO4LRmpudyIaCISXHUMfFGY5MX6ZkDdTvJEzKTtbXkZ1HvLx9W
yX4yy4FbX5xlonhpG11rf3ii273AU/D7ZCdz89Sk5mkE+ew42d5gClku+nGBSXg6KMLxkmr8yWp3
rTbRgzHIS6gGL1pMnlUCU8IK68cGHKXP3TAo2yaJmV1Z+3BiiOoUh1B297RwDn5inpzG2tu8XoYZ
uX3BamqxBluV12s8pxO0/3OKRcj4AXQR+LPpsCBm4mLy3OTFTsvXJRttmBQ8CNkVsMWJ7dezKKaz
Sb9ri2Nvbyt+ahveBNyMsi3fFYuN24PdydcBcXZix8wUHvOEea0a3oowuRIn8h7oOSZU6o40emzm
iBQezMI86w76poTJoySAruwK0mT/Igp8PGLaDAXDv4BLRq03SyiSMz3WxEk4OsSJxyUOrBGKa2OE
01XeuvBLaXnIotNjPOkQYDKKr5TEpqrQ1+RjLXmEYmKRj3SRbkPpQteHBDGATJKY4nreklTsFv9z
PEXekqEWKOUBmcQFiNN+wE6dxLyOMQ/qJfJwgM1elARzY7AMsUNReLQXiO0bhZu6jNkgGQS4MY/e
JqrmJvS7cg1WlRWmzbhLPVsVD6LUP0wGwt3O3jcqcMmd4UD9CYbt8mQGPLZGZb/q+JUKVIqpvPOi
rJZXQGJYzDPCqCzo/Ljlh/6mocTHOL5ijLsySVUZWbrGlUVeTO6GMfFyjsOQvv399+H/Yu88tuNm
si39Lj3HXUDABDDoCdMgE2mZyaSbYEmUBO89nv5+YFVX/bWq+97ueU8oURTJNEDEiXP2/rZFowy9
VwYaUplOTKRtwBjLVaA1vzvMOQ0G3YL2/HLl2Eff+VV2xNHwLkhTW27NldkQ/2Y5v5cHk9rlIQ4I
m/6YOmaM9yHMd9U4ndAcwvcGfzApGFAcuv4/wzS7JnrMKHEWBEo0Lyb2QVnKBWd3b7P2IULl2cjD
o+y/TAv8BItBuGBIyFAiZARPKX3r38v1neXJFRnAZe7CN9+8Eq8L/wjoVTw9w5a9JU5zI/f9Z1i7
FnAPv5w8vXcOJeGfEWBqzQmOveWaRD5JP3RLlI+VRuYu2oU6YsCXVl5WyF3gVBdLt6jEs5Vi/s7i
bM3QVNPZ4xnhWGrwQOO6cDSeHC69AnROocXHfHqdSRjSRALtLthoYto3FCUdKLAu6On/sAdbwbFF
iW0SW1NH2/gS20+Z+aZF/a2Kyd4bfikAAmKKwE4lApIFxuw2QWwew6I9dsAnK/pqq5RmwCZZ9IVC
v0BncCce8lQfYSecoG8e0Xav8zy9xjnYGlaoqRm9yhjXdNLoWrBAwHpZDdm4h2BzNGIC2Ojn4Nve
4aMDpbAWTrlTmAfQGGFhjgXwcXvw1IoUvKnY2VX6rliStAuWT6Ypg4bKll4JOplKt109sY+JaCDe
9i9kKj8tr/OkOLc8RXjYX3Jd/rbqEeFATmewfLEEdZlCSybWfo35e9UWV0NyJYZldgIBtQqEcREK
WgTkSa8LyYiYENSwZA052U4naiwb4mdEiHvOdSunn7ZqwaAvJ30lH/bqjK8k4kWgwle++TwBaWOK
O0HxkdnSXjS3zP9OhDMTZkgpLZ9aUObtmG9DXbn1E/bDzKQBErzKhhH/0ARXDPfrrmy+jDrHIsSo
oboJw/owg/BhFw8NwYqVb6HuQe6R9Mbr7gEzeYcke2IJTflybcJQbab+vGyEWdM8/PVimzaH+dB1
/qNu+Y7R+qgY/Oqh+pYYyfsU4AEbmrsP3Mi0vDoVz/Cz3vUiu/bmZ2T0x6gKbuGsEr3zElrCs5yB
W8F/NfXgVWT5T8MxNi3DochBa5Z0HSYlpptD9+D0UeYJ5adHGMzNT6dH7lziwT4ueXxqnL3r4XSv
shKqx0TwCZP/7BT3JNKZ3SMesqtmdGdjDm+5Pd4nOaJo+DMVyoPEt7l+rt50PfkcABR1AKVKfIhj
nZ16lVsmCV6WnWt5nMuzcOA5mYrpLQ9rKCbPCn73nCyUtn+p4uGZivdmktgzws9bvi1Xu8fybcnk
P1pkNKbSnKaY93JQ3To1PlInuQZcRLjWPkJzRivU3qiY38u0vtuxf8gH4lAV5L7VsPer7lw37UOO
7SMK82tnzFSsEZc5uvuhvfdJei107ac6tXfHv4pwJCkrJH3RlQUIj2h+E3Z1Hsv0Oqf2R5McOzPe
TWJ4y3z/Dlx0jTybSvqr5QSY9MXnRMUZthL783tqdXRwNTcf7bvEAB1JggyRaznppkL1X9XmB0fn
e94oD9QxQu+uy0Wx5LnFtv2xvI0Kgqd5HJ9rUXGKuU5GdDWF5MGNz8tDMKXy6MFJlfWPxPB3mtPd
+846czc/hN3dLH98jsbcC1G3LV9z0oRdldTRtL/ZWXaVdXDTidAMCa2CXnojyePaNl+lsE5DmyMK
G+6hRfyHUn/OoU+m8xS8+lb6PvQU+FF07PXxTTEGHH3agXf2JguX4PRT6DfnqFMoBO07wS1n0Wlv
igxPgXJSBA5IQXI6Dxxy4j2u/JMWBa/Lk0pD4EIaET3BcbBv2RRf6wzPS5t5Q9TdmWKVmnYoM+f+
/fNrh9gD1BDi0fBGLm/yvNBM7OEKVuY6zs15kF9KrJ+WX+XPJgoF7TpHwVs5QhHNu7PmvIU99/3Q
nqXKxkL0ZU30JSPHWzaAhoOTV+d/u2wq27+3VnM2SNcD1HdTeAZjs43P6TnICUDk+arE2uaw/DhW
fSz/NQihT5nKQ8VMbbWj1yKhLrPwqgqEd81wJM3LmljpLUavjV17ZA2vhZafrPzhNFeODjZ5BJNz
WZ6YRlZtcF1KU326qF9JWT/YJIYUoF/qDUje8R0m7TvghZC7zB/WdHqYtyvPYxggWkHK0N4QwDIb
N0lY5Hin8Rh7ee405Vmmzl2AmAxDHpduoejvzyP0oIQ7UomtYwiiZ86D9QwgVLe60xwvnMC3jBt0
ULkaWEFrEAQAGpPWf6bL/hioDCqtudsMS7g29+1MccXFt1xRahWca7N9jYfwttxRneFfnZOWFx/Q
VqgGvRL6BBmFjsoNk6ZXgQ5wefQTlAii/mjpaJfl6yGZhVDp30ajOJv5NS15n0ifVJe41XZ4y+35
zRGgYIL0nITOA23PdWpbhD7zjrSUTaaPd0OvX4hSv9bK9Gbr7cYZkfJEvApaonxOKuNeYNeQLkBH
ZKvlLp3F9Dap/S0GkpJl6gHC8a39U6fOAhV+J91H868tgIQybAHTJT8dkksHEkyX3UEff2rkmub8
CFDHjUazO8aGAazuFIAwXdQfs61elap9LI8plPIDxK+7dGZsWT2WmMblOS5XdkcUlO5M3nKvmjmi
k0R4eSN5nsOjmdgyiXUju+MOZuUM/OpoN6uKNNeGSxsJ6k0n5RWg/bVqs5NB+mtLU0qLlmtAe1te
3VAOV9PJ3ktSY1u415hdaBol35/TtJmfqIQhz1dvUV2ftCV/Nnmfaeyw6ZHATD4tEi2h/GrIrDWp
zQFuHRKybAnmvn4HbTqk3NaUP3AeEeWCU6wIQ6VxuivJxdVpKoKUXWJLlwJ1bI112wOvZUXNUSx8
3wFJ6BoGLc+k3xZTeFTFa5FwWVMPLhfNHIRuxpkXJR8QQedlgYrUYjqY/ltNF6LtzrJVPsnY2vuB
6i5/YieABYPSKiPTp9efeoYxocRmZmSbPPcG33pKkInYutyPpAu3pAxHpA0TNbhels6CFGIFlx2Z
xE58QNSJCA2vN4nORBy2ZLG2TX2IjMsEogb9Re4pLfuWxREnAzlUkYDskEbVUgIXY3sGtf6kIE7l
XaEnEpyRbG0mkpT1kvAqkpUjEpZ7kpadmLLXpmPU7ztVXHK6Z8uP4/YDNmWsCXY6ax3BzdzwJTnO
Y6iivcnB8b3rpDzX1rofyaT2S9eg7WSVH6HxMqoc68PV8jpX1bMRhCTWRq5WE+sz0M7iqjNpNy6v
VqvytqSzx0xrl8n66JMVzi6Fugy+C6TOYV8k/mrRGqdNeyRdYGNL52X5TtapALYCv79seElDuqB4
uyxy09qJ0xnHqUlX1o0auYOo1iWmlYQM7YIsbdg8FJ7n5TUZLMdVCQKwGN1ZUBQakriTJTymH7ZJ
4nujA/I/ORJEfbIUbzSVP35eXYMi/b2A4zeJlrmK4dgw3/s3QKXasciiz3QRmIc495MeKY9PU6pT
m6cuq36KGJ1fTHp72i0hUdB4Cjrx0ThuOlGeIgcVJNcijfzkgMNcXWQPyI0cSdRopXG+A0YSG8WL
6TskvYXVRm9QYtPxA7xjPpvgdXdx7BDGHNwbf+s7C7CpgeJLxeNC+yeqoSjWsZpDNjCTYFXp5ovf
DJcm6f50kR+tmdPivscjPYinkpx5VLHwNboU6U85/CpEx19U8TNCNS6K6HNyrHvQkBlKQlTonNKC
FpHWIruziNnUNaSbDPkHcDplqnRPuWIDpOIsreQ+MQgIuUJD/5U28Z+AI0IwohROm4N5DWMFOelM
I29hrxgTqlk/U9/k3L1XffIWqWazMdsP26qyEy4GigvzHicEsZZapmBBk3DMISdCV6OvSn7DXNM0
zJ2WhE4eRAICKsVKhnyQNdpgpE/e8bZygA9OrXUotFRfBQqNBKHY6xAGz6rF03uIzXitxwTCjpYG
0oj/lBTJuznn96hB+UtA4fTk63Q0wvHLyMv0yQwRiokKRP+Ca+mDgYlqTHYqhDIY0Ap5FzUd+EyZ
0J2iGQcG1++rriHP0iJAeQh2NakK64yGwhyWsFkN3r05yTa11f4YjO6R2INr+AjtiMJAQfWwhgKJ
nf+98Y6rRCc71THli1MOcgX6qKdL66BvxDIb8VaviukuLIguRYVjspl+tbIjAKMqXXiIlGY6PcLM
SH9xVVqgef1txf4llkRNK8UuqE0PBVHpE2piLakQtjfEGNkkuvVdu84yhGEj7b9mUE9mn5xIU0Og
6VfW0/83U/1fZQdZDBb/z3PU0+8x+vqXOSoRLRiqfjTt//wf8Lr/QwpNZ0xqC10Y4p8GKkXTbHxS
pgFt2tRsE0f2PxxUuvgPrEySwaawVSF1g7ifvzuoNOM/TB1gEyWQqumGkPL/ZYpqqv8yQzVVklPw
yquqxYxXCNVecoX+4p+q0RRF5KZV8PtLHR0hYCE1bW9ZN7a3ZLnMaklFY4wn1LTT3z5Y//ibznXL
zhIouHOJyUnOSOair1CB58LV3l3mVFeXnPlqq7Zq+joY/iMA1ZG0dudQi0TiZGoyPLQC7umQ1dR4
Zj5cM8NcYweE4Z72KnMefq9f1jUDzCVluEvOCMyN33FKwwPr86eMGs/Kq4NKL5ZO0CRDF3QLQz9n
biCEqOW2GCPiVZZPw278b3z0mrr45P/pQOMV5I3TDSktw4RtQOPpX1/BaIgYJrclp3wrmrv1RCjN
JUf1t+7C0d61gjN55WOvGHTc6bra0r0F340Dkw51j5gBZVgUJgSRB2azRV3thz9DlaOuPwmO3kbW
e4mBYy0IF7JfBNVeHatVtHwaGR0SVxnnh8no5SGJsDh0fqW/qVWkrFqJKaguWOujyzDJ8gP0ecTo
w643WVaxsZkcbkVr2k8yEdpz3yvDLm1NRHBhiFOqistjQ5H2hOl51wlTOTKlmJa0tZGZc5QTkwb+
SqA9iyfi8BQ9SZ6DdsIznRS9BzUpP+l8/yYaMOd3Qj0pxkix1i0nsOVvUakPNCHdPvNt5MCWeG1T
Mm6xljtfA3WZdFI6NHrEEixmhqD4bNnXYvMiVaIjY4QyeTMxbO/nQ4wH++X7w9BhvtVj51IY3TJu
lo0b8eIfmjlu6QtF02cfBPu4Alde2r8NArKLeqTpvcTzdIAF/8xpc7VhaP1IqeoY3U/aa4/MekWU
9LD+yypx/Xd8xL/fepSd38gLqVIy/tuFI1TdbLUhBcE4l0KFU42Cr6v08I6qMEbinW79FpgZwDUH
eG3hqz/1EZR/GmSd51ijSYXT08XTORr3sXC/PzMcrVobMWzCIMyJElB723qkvfjQVBlPiPM5Ghlp
D52Kwqk6MF6LYut3Xy5+uloTL+18wXAVreqh1B+6VSOgRMiNob4Xj7hizxwqU1sN7cI9o9qOPI3p
pP1UWlIeIrP8GiQmzdWs8COYSqPxNiA6AHNWj76daUdNvv7XL6KOpOWvd58G6szSBGoFYXMjsir+
692HFwSmuCFGLx8GkN5sk8/6xPwqFTi/e8thVyz6tTZb5so0lYHYer0Emt/Ue1tFTNa2tXytiU3F
8h63L5RKOaw208bO05DEQbOoSGP9lxDWHanB9EMZiBMXWai+51Eqlyixlt6kPmw0jNOIO5HuSvg3
/KZsPzJ0e0ZVwOhLHult64+cYuO6fCZCVTx820r+tkVjQw5+F/+ba0r8qyTG1EzDMKQtDMO0BC/N
t2TmL8u5Yhkp58um8ixFi0e3zqPgPBnUNYp5K0PG9fZE3xjHKKnJNhMMTdbFeZ7rP0JS7xJRQlcD
ia7btVF7S/OOnQDMpOgVpM12+UaSqfUrm8kX6rvwK55K237qlOmBbSTf/tfvrLbQU/6yri5PxZLs
cJZwhGYJa9m5/vpUVEI7aj0vPTQQ2nMZ/RhUff4Y8/qiNwQ0fmOig2hU6CXjo0NAajJSIxquHIe8
gwQI+MtK8QA0mTxZdHbkugOC998wYDRNqMsC/9cHytauaZqjmcICCqF9P5G/PNAGTrpfKGUPGoJs
ZcaWsek8KCRZWq5iwtvZnrribkfltoq0XS21dT3nzDVBYybpuReWF06MAACctICIg5bcL9ykuHFw
Zbb3miE5h86hEQe+9dgK7RyO3RmvAYPK7pPw7gcjyYYWYnVB57EPRXuiRXzKNDrh7XFR/xPmZ30M
ZQdj0jqnguTZKmBmbL/jqVi1UeTOGZ333ndD4ppa/wh45aRVF5MlplZ0j1i6bSmVbdQWG3o6XigX
hCAxGOV61vqXmdNeUWe82NwaE71ZNiTcr2RG6fKSQuxL9GXSFqyH5LcTf8T2RzahAweK8NTph9Tf
m+UO1kg1rsa7TFbxFy1jIsvV7OxzzuyrCx1enmzIjEh9qc0/cMWZPxSs2S7Zm5uwea6Vy2i8Kg7c
Erd2fqrK3ScttrMP+nIezOio7dALJeaaYFKkmGShS9O1aXn4I+bkwNnqdrtuVlEx7eKRNytkbxnF
dpyVt75K9qoBzThR96XBb2gOoRiwR6rPFtMjvA5Ml/WbbxUvvamTvpK5Jeh1x9gHidxFpPUNMQLo
vrM5/seuKpvnhtO3mBu2a4P8BPkCrOWpJwJoLhM2uIFzd7Mt+0NDPLspPwNFuYawfCVdHV+HuTC7
Ttw9B2Bxytjg/MzEs0vx8o5PJZwyUxc7iKMYsIwMk5YgVYABJvg1n0Zeucy2ineHk8uIjnxEe/45
dljF8GUrgrYrOhMO/mVwbepXAJxPJP3hu4FvyWHfjob3ALy7PV9SJOpkCBzDqx8QnDjrx2CRgoDZ
+5N2FHyO9TMK+n0Akoa8mU1qtyvciZ2P/64Aa6qifqn9o5N1BxjKOxkc/NcmeLMzfCOmNxoPE9dQ
T9jIVjwMsjuMH5kSrtHfMxXFlwtMmbhjJyDRJDY3CWnDhfbewe6d6Z+TQu/Qk2NMrlPmGC9t/ZGM
j9jZlcFnY1379qXX1/brEKTbpoXWQgIls5/Ia1vqoU3oeAqE2DYk2ugQVA9jrte6Dw3OQYYkD1XK
8NbZz/62izzJi5kuYMMP6wNYhqFfU+2D/aJGNvPZJ6umcDGVELBEt8xhMgu0sIKzYpjT8lig56DN
Je5bifY6PreC+yNiYF0mtGOibN2joyPEfqPWtFja5kqMmFsOr2rinyXeE/s3An53TEBOY1aNkVXo
FI+TT24Uh0EomrukNT3+5Cl2pN0ybO7wVjuMPgqX6fWG0p40Bf5XtBG6ulIVY22m3T7vuQ3S0E16
YtBxTw7quNe5/BNsmklMrEXl5VXvGpq5iq18MzaccysKbKfbK6RbSURCCqafpI4PMiYfXDul/bxv
4hICDSlHBAFXSKLCGkNEK7w+ULdGa6DHKNwJuPBSuwwZezcNkOXWDpQlPisg/g6O63DUDLwNZFVW
GzvZp8olC+GJbLAmoWAqQrhZCM+QkwBEdQE618GRhk4QeoK7AoSx8znU+JanV5F8RZrmWdgKwCpv
nDB1TRpXvWEsRxnMhRyw0fGtalA0U9ZjzuKmO4ypzYtdx6+ZtPt1o/n+R25mbqTRuNeHqTkZU/s7
HUflpUNOu2WZSQfmn6LK7nUSWs8Z7ocnkWC+yYj+czIwEHPJgNkft3VKvQJCDPNgrxFwPNc/EyKw
rrjLh7szDvsqLuJjHJqsD73h7zUHyR4B6p6u1satTCY6N766Z9hFvhPmgg1dZBUbNNHyFOqPVBrd
pZLOXnekq/Vq9Z7ZFWFUPnnEdeEwm0UgtCbY5YOKXOPocnFUtKno3ctVZCtuWJmu6J36vW3bFG/j
QtFN6+ZdtZAlTpXMTijWxWtK0+H7v5V2L71JiW3KBr4rGDN1lUXkb/UtAPJejmww0yEWYftGgp84
ZkjjkewMr/poZc/FWPWglFJnD/mpfzfQMg7NYD3GJXKtGAxgpIk6vA8OwOBRdMWeo815VLXx1jTB
dgrbej0zNCaxj6ui6YO/fwCLitA3i0/f/04uKYYGFcoYF1YjpLuIzwu7GV11wgrZG6UXE7DK3WlG
2Az+10+qTXyxQvCKNcmnr04q1DTMyr5NLYwJUd1YQfKjEOPff+f3N35/+P63f376/bD++W+TZUPZ
4gZvDeKyn8JI5VCd4eAMFF+ZN3pq515gJoU3ZRntSVLUCpxmNaL4zMKc/v2laPn694cQpA9y2OXz
nJjS9KlorGE1dhgZYlvPOUgB3hQRmbJK7ladusVgg7iXnDWw93H9bPHDMzgYvUVcOdG1SNaeCCHC
Hge1oiWGwW/XSQ1rpYw3Vs29HyDvEToba7OOF2acQB9T6FuUc3s1F3sF6aFKTQTUWkq3U7RzBh7I
76C5dm43CdcPP2OiUvyW2LA03QpN3ZoYcYxweikqfT/g/zNzDWxCycLp3Jpi9rBSu1UeunrPguGI
NcBXl6gfrzCWo2qN8pBA44paoHGX5QrQ/qZSSZDVCDIqyZMhHoOYD0RHAJ3C4ySibU8vsYgtFsFm
i+7ClUoMvT1dL5jePJ5PKodjej3rdOiJR7JQeCbbdML9hIluzk1XM0CxxppLMBzga2czrWYY50Fp
fZZme8iGaOt0NMWhlME0PdGVJZJDYV9V1mFkXUsMtBjVLxM2ltEhuEqdLhPhtH2L4kXJoW3p936u
f1SM9Ov6Le3Yp/z5NZCAzdJHJ1uX6vwom8btFySsYBKktKciKq+R1e2D4jxWqdvK9PvN60DKKix8
fSZ2Sqwch4Zdo2G7EQ6aYbkVANiRc2Zms6ZlsjHJpIAktpl6AkkCnwEw9mok8ot6Ds+Hx71/CahV
HGZJTDbuBZN0Eq5cVYWhbroOlD2Hxgs+jvR3QnKP5J5NRsMNm56gd3WbdPpR1mIbpgEqs1Vot54Y
GNOkpQf0eG/Sk57simLS3irIm4aQfCrqCnMhFAKJV9RNi3A7z46zSjmkVxshPooqxvUy49BBj9iB
5ra1J1CRmw58SFcoT8HkKehjTKHAvrbXtroHMewJxk+W37syU7dOq6PyZW1+HzT7WllwTXmHA7Vw
Fe6FVB+36hADP5F7fGrkATNPBqJDVJfA3K9AWoPuc9SUdEuy4NopWRq0wp0FJhuedsfYOLdfVSoM
jVBHBww99gv2elKRgC9acGEIvlun9rDV7OZg6eOhQLKSJ9UqQ1pWd9fZxq8XO2tCaxeNy9psujWj
PWLcBFl7iPE58w0K516Os06gbP2eyzquV8gUGctv5Dzw6iV7yIO8pa5K/QKFkqiI6eiQAsMLcKtE
BIWYxJsoXVtMKkXkuAXFPRXq3vgkK3tnzSXQkempYqFEgPbgZLS3svbgq/Dx7GjDOk3ijeqhgEAI
/VxOtTeUIzM4olW7T0dKmF8FyX/h1vHleVLDOyeKd7VoL2URPjJipIfyYvlAN4yau714FKC2s2ra
oa0/BT0PuceDP9yLKtp1OqSHNHMzRXFrmoZBRNCrUVDCa9uppaWBfR+zPPFQq7iXWOqgjgTPisoy
1Zh7uDn7KkTHnqaeWYsVPrAN6iIPZ9StaMuj2b4pM/aP4dyIDF3ivCEpeZsFXGuIiYmx9LCJeZC4
KXpgGajGjs3eneLp2OTDS2XMLqg1ry9erTHfY0u5BfP4lYJkc7roAJ7vyjvUy2zbEcpb5ISPmIDZ
6aTxbh7CWj7XaCLdIdGuYRK4gvxkElldQ6fTL4h4gbfYa/FGxaRW5D+XOl+IciepnYTRuX6i7Gbg
cGq0xcrhBg6JO1i6Oa5ugA9uMi11MwokzADkGWxqu9kzFdrG8lmifyfZ/Efl4B2Y04Ol+HthkBmS
cv+TideyNk9ps1K3LVk8ZCUADgQBDC+8+kH36KOqDa/oplOHY508APYSL7VIHgbfhImxsaaDrTBv
71H/1yrAKh8r4jtySXIfVk1DtOUQb2uwOZhBIVxewtn8PQx3I4+vnFaBp+S3KTT3kb0fLd1t5mtl
JMdyUve1MWznyFxL9adaWzvUdXuHRlShk1eo6kyyTLcqYGzZzZIuw9p0I2rvkuSdl5XDnnY7At0O
lGD5hKI4NjgU7CJhbJgoH8XW9+etXw/UxNva6HelH7hBxgU85xc4JJ+1v40jseFdRxuyRDqQljhA
DAVCSUjbylIzNyfNTYdQIQHokb5Hh46w9a5KT84YHltV9YShH0f0pkairPBJvPV9+EhG/R4aFCu+
TqQVNsv4PFF4gD0DfKDsqix+oR58NqolY3G+WHBdCudG6/9iqgtw9hz4HvOr2tmK9lMNMJ6UR4sI
VPz7/nZMLnb9cH76A3GZYFNNt45ffHEoUtdWm5O6aGWtiNC84qHI7NZoJXNmnNvpfGBB3jNVhcWQ
vaea/NXL4GMR6Tdq7IV1uE1TIs/Y/8aq85ZeQ1pM4FzanbSW5BbjpJl4Y7vhMDb3kpWDGT5pH2Wh
rLQZ5zmxvFFq7pq7oTT7wiJgSJmgZbZ7c0hvksh4C4FYF8Kpt8MXq/lYGNhEDe5FW+xVfK+ZRjIW
2QtLqrmPgMss232WQVfjbBk2q8mPLm2Yv06iP+NqIKVwXlfCdmt/9jAkEvCyy8aPQneO2lzsFD/d
mSLYaWq6DaW1SdJ0V1FsSv01faln9nZiTG1xIOyC0iXG1x0Uj3mJYYHWWJrRaWQamtkwgoZk1/vR
Kdbsc8KvrufxrHHIiQBIYLWmmMQqwvaZ0iHJxY42zTnKA9SOdLbD/laCUSrb0LPVcCdvs78y8uSk
+JiAK13dEkK5CZzAy1UKNozRNXYAsmNPFuarIVFeFMU/hYq2K+d2h6t2R1Ad01X/RdHsV+HoV9nL
G6i5S1QlZ0OHPdxZT32Ub2Klfc4y55Tp4W7W4TaV1lrRQJ7FGF4U7Vou5+Va3frmfE1Fu6vkhKc9
f0z+/JzE8xFMKVEaVxkbL4xCjmTQg37S92hTtnPFDUajyiau2AETIoNbN0ynyC6OAKP3cw3Gn9wD
oH1aoe1Uv3o4Wftq+1/gvKBl0A0ASaUtoojBzdTxkObBrpHjAa3qnnjdldGbK61P2PenN332d0kK
ejbLPxA8vpG09pypEB+04oaOC+ouK2WknjLOjFOhfrBSvjpUdWblrzM40taASNhvAPv61yAglKAt
dhz1RQHztyJ9uNUOdvgnzYcfEcOwueyuTV64EcY5KyxPmiDAGYzqgJs46JAxh3ewHM8I4bH6Ansr
DU+r5I1xIT+lfm1lgfjOgBWNuCvet4a1Gyp128XBs53Z62RKz7XieE2kPddI4H3G64BUjnYRP6Vq
fgvy8DMPpWdR6i+XuBoHnxhK9ggTN9ogb11lkBaxV/rWs+bxgNbzkCLasqV1aDgUkvWFIGvf5dU2
5yfQJfxCSeaVFb0IUpCVcWUye9a4vZwKM7/0CaGrj10s9ub4M+1eS4HbwQhug9nsOl+SEkcnPjqy
BVClVxgiyXJ6KnBNO/KjxsbcTuUxNegJGOLQTSndeTCoUwxQKXzrm+jdSPS7DKSrIM+djelSypeF
6oCq/FTYYt/o6dGy81NvyqOKwcV3lJ0/4bCCzDwqq85W16qG1cLa5BqciWp05ddYiO2E7xK73aqP
Y1xR82WJ0o65jQGqcKEzJtJPQTjRpYQsXJRuajV7hu/3TiWOOTe3pu2fFqRJlOOrt94KS3plSDpD
yxH/TTNm4ibxTlDBCzv1UnX2FAH71BmfOw6ynPFWcUy/zoLnOo1nHcGJE7sR4cQG0Kkgmg+6Xr8q
3G/faKMq4L6iBFQEdU67t9qUqQIxy8ccCxuA8h09nByeHVtohCyatNiprbhrwj1nX0VqV9kCakJu
UNndSWvyS5ZwCTfBAQEz1jX9V5+3hyRk7kuboknkApNZSB9XErwuUtcfaaqxTg+/exwuquowjkx3
JCuZ42uKGzzN5ouhJqcu6unDQXmuwmrnZOlmyAoysu2HlPIWoCDXMMpMWnIDNzH0+i5LzyNBL32b
eMriF4roNmfarp/apZN5RCm+SYgSkhm1dkPyqzkeegI2NIcoVcEwOAiPgMf3av1jjMJj7xsfUza9
mJ34kq3YWca0G6DpJTnpAn3nFbRl+4jAl8n0YpStHdS6jEWMJ1Di4uw65thxw0rVHvalUx6kkR2k
wP/W2WupVK7RSba1/Bin7Amgoofx3XTMZ6iRH3OuvC+gJIWwQnqrcJDjFrsdrDrqrXFT/umIPSqn
i6TppqsIFikmKpa9aKIGMmK3FRZnt+7sWGLNuH7tV8quIXWj0H8r2Z/GqNa+ql5SKreGS8+qkm3E
OYhWhyLBYVXuCG9UE91O2v7GV223oQjWiEdLniuj+FGFwd5WCq5ChxEtmSTRK/fggQXqKjoiXIi0
igYOP4l9BsPO4fHMtJt+pILA3tzIXNsFwbgTIz2knK3IosSY+2PsaDtT+zFW/kUm2clvmyOoins4
EbULhNmvaaDkereFhEGwPEAhdmJj3QWoBnW6ov9orXx3Qxyzo1/xn3SdyXacSpRFv4i1CHqm2fdK
9bInLMuS6Qm6oPv62uBX79WkJqwEpVNWJgk37j1nn+Xgsr/0SZbdZbO0bv7bVU2JozVrSasm4u/f
V1r+UfVv42fZTf1NUAbdwdXpGkPXpBXQRHQh3DEXFJpMAiRqTtoKbEq8VUimSL1KtOqfY8sjCCx+
+veJcWrRh4xDiJCig02TjlNxQhTupSslZkygN5wowqsT0PXqVCn6SXpTc2sWLidqppcnMdT/bMoE
rezq7z49g7mw+t+fB2awRpsxHJZDlh+XJ+WWPPu/pywHl3/8z+v89xJTA1a5brJms7wHS/NneZvy
OTU+LxKuyPPbJN323Sz8GAu8KU7LhoDnYGXNlgBX5DSfiH9jvoohc3mUIXTgrSP7lk7/u5rftHZ+
q5ZHan4rNEBOxyyg1Jw7bMtHtvyqsZgTWD3jK7MgYKxqApJXdQdTnyYD7+3yAoUxv6N/X2t+ac9O
fgcu/fkoJAFzBf0OnQCGrfk3Trad//21y6PlGLo9sHOQ9knMylhJ8BLLi/333OVYMhHJ9ffXLD9J
msRl6ZY+Nylvf9vz8QTW/F63dVnvtBHVQqdBdU3GW1c2+3KsgMCXO5e+UWC0+54EsQTtRP+nZZ2U
j2STdd1aUzbrA4FQswLQgp9YDHtF4LveIhkbxpdq9D+18krKr+hwMz7UybjrnXiTd3+EZ95No2FV
hmeYnrg+9xXS8Tb+IZDpFk3TUVfNOU+g15DgYrt0gNKTwNDgdsl2BEvLCOw45e6jqOUD09m9eYwZ
hMaN4IMp7hKHcwlQ1JbFNat1PA/FXjPXAjZPQ1E9OkfoPbtCwwSqQtwnwTZRsKzS9CbPfRmS48BZ
CWm2hESoXONMrt+N9IUX2il/bG3XB6AsBwW/r5bPsZGCaOdzUzAVTPtQ7zOoxS3RQWk8QsxRwJfp
zMdyzyD+XNfTRVI86HlygM96srQfGEUeTYANffc1vw1T4Gwd8IqckaDM6NFN1RZi0ibVvR0ahX2P
eWIKvhsdT2YCwNU5JLhGzCraKnWxO6pGPd5kWoDZEhkwHHud4mRscpZd4aG0gXdSemDsIXsu3QBb
YMSx/RJatUsn1gByuijgZojYNz0JI93o7SsBmUoke6tNtykVM6TqldfJXUkrEwDLPgSl6NUv5K0x
smp2khIm4ld0mn0cPeeBcKansnzCVvyi59PBSuOX1upo1WebcWJtG4nHpCLAh5UjeRW8SbzlnbVO
mwIKmN4+hfAjhAy27jAXkIxOJkZaeJqdrj9Y6IhbHCtNIfYprbQSFWHU2puECihl0KpXhBPMQdD4
EjM6lGkxm6tg8Et4sehHGNkcHO0dR+eqIPCeCzQu4xfhPQnWKB2ALFBN22ggIvBKpGgWrHRImZln
kOiIGBrNs/ZkYUxizbCJ86/Y/gBRaLYmnksKd2TMAXDOtNg5bbnrdONQmu1ayxTioAyWAs1n1MVB
Xm31PodLBqzG6WdzPmyeRwkhP/T7OetiRbAY62botKiKJxfdzjinmmiA+jACh+XZMMyjO8CSyFkh
psRT2c62D25MCSOXTmba3oug+kEKF9GU1TYJsOITQ2uRTTBJhh+zMM6ryF838MulG8DKm5hbSkhL
T02/KtpNLrMvBxGC0FZm6yEqKncAr+ghaFCSyTJaaw4D6BBMY2/RRMjoM9eb0IdKZzEX1wi97klb
taaVUO06x/Wpd+PJjdxPFm9rkvj2VVi+ubGLhDsEgsyUoDSeiMNe+4RLaFyshVFxtSHTj7xBwNLr
yjU2SWhvCN34GjEVuPXVIM4pC6ZtCU4Uo5cXpdtE58Oya3pym4kpz0RCeUyoXw9EUIX9vhj93eQE
d+ZxWxNwNL98O/T8EVAXYv3gaeE+8ulTYulOEQG1rJBU99vkRUeU5xEdUHOmrvgY7UFfpR7ObCjV
PmMWt7M3o6JxBQkAVVCabN2k2vm1cRgAnuVQNOyesw2ZRDqhTGJC0eAI7sdgPbv+uryiQ/Ctq88c
YqLHr0YHu1bZMbdO4RBvxJgwANFBS1i7NiwPMTl5bqoOU9we65I6xAVgFPwZEQrnQqdzZgO85TMl
ZQjBw/QA9O0g03YNAXfrMlEeRHTxgbU29IotmzKK63FCvyjL/qigfBoYPnpVe4hYT6iAIJeGgts8
kwBHP5RQ2jw7lQXACPfDHKKNtDS+VSUYqTcbN3RDx71kqBfFwz7jlmET5RYgXnY0QAZoVqRb7C1X
g7UxrhvfQu5nIGfGIwF1IGDxUmU41JMJQjKhfuVvMhVXremvlMIL4wLDO4+q2o49jZP83Nr6S6Tb
9L31U1V5O4tRqhrCk2haat2HILEfhcs0oiqfG/KeaUs15x6q8ugxLIYHDsIbjGUYVNsUwGQcv0nd
3mkEPpQJvW8unijgD1Dc4LshzKuIHyPxK2/WID8Y3YNYhrZt+P2WJg3XXEKr+b87UKVq3BuO7Z1H
p1vXrCwFDUEXmAOoq20WIf2ewAQ4EMYZ+fS9vh5luCncB8U6tAqdtRnjMeVKHzsRbQN90xneDe7p
1p9AVlgWy4DyAPiKVp+7dqESOxPSuYZujBHSwRSPWmzvI2UcQU//iRq8+88mkcDrxp0HUPZJReYb
GXrbnKwOi3c6zoath54T5k9ohkfBFUSrx49Sxa9DW9xNS36EMvpptjX8iuJYpN4H49k1qEgKN1Yf
84rYSUO6dSbiR7FK53hm4yYjZmnc0h2gnx1ipxLD26AdRaGucf6MovwKWO858rsfBiGogJ7PnbRf
65CFeBnTQJ2wIRv6U6M5yE3zdQx+qGZ1Zz6mIrtZKqGwoWDqBlZ42toeg30pxTX04+dA2A9kR/+Q
GvBlwb2lUC9NkVxU7B4MstNJjqcxvcvdceO2igYVPnOuoSMCBJwYz9PODow7UVLnShJbZ09bWcgN
hhmoJ8OWJSdIF46Rddkn0d4LLqXHrdvSNjVOUin885jop/ltwJANOvVEYDwqUXSbRsLYGQhr/ehN
5rFzj6GiQggjJA/lJRq5WXTJ1besK5fD+Wu/ywG+d+OdPtjaZKQSDuNBU4R0MogM4xR1lnZMjRZK
DU0T50qv8xVq9qUgFaYoxanHHqAS75ZEwbkmp7UuMQWpYF9NP4eAfHGZHGNDHcmQP+ohdzvT29a0
wyFJcVMnnae5JNrPHsL+gMQya6MNXssNI23wms2qgEvvIGYyGwj5v5X3PMq7K95yKvQiQ6K21S2U
SPWHI17EdAfcjDgB3c0IwYAGS3IO3EfZ/Zmse3XQortS3znrL9aa4FFJW1UvZr9vjINvcN7DDX0z
NSRNx/FNBHC9N/ULpNqM6Pdvkooe5Ec8oDXagH7xyQn6tH6ROU5WxlogXrsRzrOujtZqeEETQJFB
Fn3PoP0Z+0wOg5dUTGYfq0it+z8dBGL65xD1HBbRTlJzv+vbe+p2hFt0qYUpDkO01FS5MXxP4Nfr
n2MoTqGmF1xjJKZf7tcne8jlSjiCbNvQcJjkILfjFxkrZySDOQbnhOYUUayoABi0ERC7RSObxcl4
qAv+U1amX0Kl3K9G6s92Hg43ze2q31C1qLwIuCACayAh1BISQxGcGL4M7ba3S+1c9eE193sFE9ow
WmhENkVqEbu7JKW0Teu0YCjhRcEu7UySs2f5czEwULfG4W67M9egyKp9EqYFVz0tefMn45IRqXUi
fsIjmYgwDeBc3Ws6jiB6RykufoRiW+qAvZNZwB39uyH99WDkgjUL4ZzX2PHlJrbJfIU8JK/LsbTI
m0OgpnovnKm6aBE6W1kZ408jLY8AGDmRBvEiZZ0+LroawxcvyyEwMJuxLQK+RgyqdQf2VK10eYvR
xXIn1M4GvcvbsrGIMacvhVRIXBzCuy6E+403TFHTzRBinE26dFEq6+dyiKkw69g8vnVyNB8mjQbu
/EEtnxbrSdauKV/+cI4hmtXEOrXpBjV8eBhabXhORryUOfM0EnyRZs7/ctmUya9YGOZjkBIhAMvN
34nKw6fmZs1leWRr9cUZslvlpOK0vDIiFLoMQgEA08tvAlLsZ9VWTAMlbs6cuhH8G2X27GLQ7BSr
WIc82eDD7ZQMTpY/uec+5mPWSpk8lroWrMueMTt0ecxjpFJtOtDuAXG9GbppvSWBOZry6Vca/bKc
UftR6dO00wvfOiQYnV5RO5yzId9GeV4+6WYdXGvsqqvMGMz3PGdA3sffqFlWYZpmUIl4JPv6Skfe
sehU+Y/6IOwDy4fmmUVWRMrYlP/uveCJzEWKOE/gsbO6k1bn5iXp6NmTkGyB7+CbpTVMeJp51x+L
Ywmi8R4QThXZBD5l9H5WVIVkzVnW+BGZPX3rvuovroqSdy37SV6ccS1qCJN6mDnHXGX9GhdVvw2l
m5xxVgihnC9VgdqokgDpJ35B3pPaKo6piKNr6zyOk51eQl27620DZV4jGFa4SXKTQQ//thnibdvr
qGfi4Z4XlvnHVO7KYgzzhWeZHjfxCGBAtJPQAaRv3MZJ9iEGQAYp19CuzC/Zp1eJGb6vFU2t/OC2
UXT1ijq6ThVg2Dxj4J9I+MiJSh+02rf3RH73Z9sBZ5s1dfxZAiZhrceQn5Cd5TSpnJ0/JNkzwQh8
ywefeO6xiK40GEJYVAaR6E/0/OXWR7h9IbOUgIOoTreyin46Vq2OplsDPvD7HjEaTbRUZvx6gioY
zIvkPhNv2qAzX/s+G5/niXdj5mo/WCUDXdpRjiWtP5Ew9rSS3F9OWwWrYszNzUTvYLOc2SH+Qg95
dWOgxt+1fd4/habc5lNmPEv6xEMc2G81Ov1b6IMcDtzefosMA/FU1zGJtiqxn4RJgIVZMOa2gAfm
SnQvYRHYDwacHNeP+peWCdBKjEW5rpKpe6HCvKMxsm/+qHUvGKh6WLhuSEOAsHYnHoJz+JRyAYlW
ZVJc3TDqfw3QVFj5qerVLJii1cXADSjruCta1pxFxxnc4G6cVPIl5zOyUXp/dxoEZnYJRC8wigRx
AdQJS5+530PnfFmsFuh8R591zW0qbwrwAFrqMb3rYxq5IjtpYRFfi6EiwK7Rm+cJogPLYYnOxcZ6
Iu0GCk0Asr7qgIeq5kGGafug8iCe44Kno+UQ6uGjeKPXWkNZq6WLWmZ28KiRfElKWBZnBbMT+Cd3
hyxcJnfwVBIjLe7LRg8FSB6nhbTnIQwz647eCZ9TAoT5GSAD63CXHPcxcxkYZiE1M+pmr8qjqx3O
/osgKR9DlC5hqeBCLr/ZNTBMS+jDP3MfUYXRw/pyK+YVvcf5aI7hte+hh4mZ/q/5jbw1LTkanlGY
Ly3wmKDw8VnMG0uHb6UhSt/hLBaQNnBqjAnhSv1kvMsBu+OUNM22m2ehumJ4Fw+WcTUaKorFJ4Wf
CDRAy7Kaq/lH1dvWu+WGMMxjVzzYYdMfvGz39wpgtASV1JNt3qIukmeaPWgXlHVLJoLvDHDPXJYy
iXA5nFh05Duv7OR1ObRsOk8cMqJSLi55eKfCUr+bKqLaZkBLpRmfiBd/ZtUanE10/PWKrmNwHjUW
gVBo1brzsq5duRP4eiYsVCXGkCJmjatT5ATZuZ6ku+WUat+zOESllCdfibJ+QNn49ddulRtwRmrL
iZ49DQ+xaQOjM1X0vGy4kIfExZjaoUVueACmgWc1S++6bqE5BfKxcR27eaJZtc/H1LqZWYSSMBHJ
ThqjLHHY+LTsnQnAb9yxzAlAMx18C2qcbXOB852eoVnSsvATI+9V5RXjbdmI3qQNZGefdjn+c2hQ
It1WPXU4Fd/WBdr807ag33eNk18zJKAXfq8Db8D2GcIG4oCOVEu6n6Iu1Z45TrXvSSf9iUqoQjyq
LAhdnGJGcbKDcRsR0rFPUNTY9ZBdCbrPrmFfZNdld3nE9ERDaWkc/juksJpsUgqC2UEgLoOlyJxq
rX82mikhCkRusdMsd8QP38z610FU4wlG2qZ2veJSzhuhNd7e1rzH5ZCDM+Lv8eXRP8eMvQdd+pSJ
hPtkkYWIYjww/3Z1RaFE1kxpdxWjafZbDc6RkwUIw+pq01Y1sWIT8+Fl4/tc2jtJlOu/h5ZnuPNx
yfOX42ZdNMceMsAK2Fj3XOKBTGO7f1z2DJN+hyTLcodLO37ynE/Qr9UD2NP9aEoUTPOGu58FyVqD
PTnvpvMzAp7R4a7beKEvD1lJyVEaOfVdn7k/YoOGDuqF4u50hfNQ+YDg4vkHoepwKnf5t1Nr1p7o
gOrSjTWavCHKHkLc+whzXPIVaHcJSsmnJhX6Uz8X1F7Zgv6Yj5mRLGbDX5gymgxpnyGMY5k00f90
7Cq7mGl/jQph3q1GeEfkkjgnO2TmJK9uw2YKHluT2lF5SXd0I6ZZy7HIy8pL6Y/XpYJNRSUuaW3y
JdbHLxxnChf/EBow051yuIKoesNJYO0qCyqeOfdEkL1v+sECb2FZb90wEHw3tSFzKUCelpemWzJ2
uDvFtXa39W6AFWipzziZHutQb1/9idAI67eR2vXB6TLjgQCqgsZ3bb3riffhcg86eU0tN1ZbFqS/
sxZFkWS++kH87268seSQ39ycqNYcbinXreLuC39ri9A858inbnpcfCeCbvY0BVipovzFyJjVgdgb
NS43hlonk+ISz0IaNbWXIoc3CG8Sc3Afxc5baPWsl3Qj2nfo8Khg8+A4cl7Mep3m6pIXu6Nl1tDJ
pGAgWnN6zbuVQRL8qrcLIOzkXbE4tP7ENixHqx9+oJ+e1r6cKFJ7xZRZJd0pK1VxDSygnY1KntLc
ke/wkMhHzorgHM+7aRPsizBGPhxMNWyz1iB84l6U/fRidM6yE1nGm+lmwSOZhSgci1weKvQ7b/GY
XLO5ExRI5Z7iWE+ekD5C+zJZkTO6RvvgPTOCBjY2/n0xGExjKbw9K7tqFw2FvTWKorxpVZ0d+tgB
8ECU2HnU9fSAZbC8ZajTt43vx09TQeM0UhP9aelrV68sn7XOM+6mZhMjVqer5W9LpXcl1tY4KkU9
Ww9F+d5WBXwNEgS2mkM0T5r+RGpr7NKRtqur6xTuTpEaD2IiXSiK15XPPMc1cnmrWq+4LY/CcGKE
4yNxTNoOm6WhUH+C6Dsk3O/gAvrDmRPCQDOoqnNVFsamCpEk6zO4tZ2P1X5Zlqukw3BUJ8+yASb3
38bDUvB3V1REl2g5qQHLT0tVQ/wvQ7Jnc6IhYHAB0QA37K4K2Mak28CO9yKvh9HOrSGUWn+qmvoi
5z29asnS0UaQOkOYH+zAts8QYJn7SDqfhNth652PibLGp6Jb6YsLBilOc1BXcJAHT/S3IB8AvGin
kUrsQNR7sVd26r0rd2Lm3ESfnrXVKh0A2hhJYCKF+VoaXb6VPc9cTp2MMfA60pBWk9DJzM2idSK7
fzbgDoOzXedbi6mB1hJZg8avKcMRVcOc8yIJkqxIuPAL+vI01t58SUbZS2noMB8nCJG2Gye3Dggc
NPj6cRLkNlS6Fd8Icfg/hya/ProlZ0TnSGBnffCYaCk0ZXcKDwTUZeS8cGzZ8Ma/GBO1l1ZY2Tae
F0/pvHGjqjvqKWoTrRjNux1M+rny9WtWmP01HtEB1t6tZxB7ZXEw/D0MAqqjAkFrmNDfGR0Jnj7U
y2HvmBb3ejllGkYezNV9X/SHSW+7LYaSCvjR9OR5DJaER2tHztfH2qeD3ZdWdB0a9zuLquydKRRw
Rhnnd82c7RduENMcjL8ndCoHyzXiRyzCuKpELH+V/oueYkAa/PSh6f38JdCA0mBRSBComYRGzEpH
0VvXpiwObi1qwCVug+RbM/Gb55l/RronmXSlRIMNNoOgaNbK6rNhlcVhfQ4svn2KWsZtDOerYVLZ
uVPxObX+WWAipZs9VSemN/GH29EaLarphesxod6V/qcp0uSDfwc+VQtt6+BkUbIZIvOJV3AOupMD
SUodpIZBU3wTx8kZ0XN9PcPgfuxahBHLHsVPDkKH3ITZE5+jXbmbuGr2cWPF62g2yy/HKhffXFHH
TyL8oddh/hRFqntOVNRv9GHywGSxS4Sph0woemQ1QOaU8V6SI7lngN0h6Ce0HWjNowWe48mJvOoh
sc1ilblee8ZvQcgfyVw7K6GNv7yRy2Ycu2Ljz6yitKEBvSwBSVarMKFpHlOQlmzHv6Wyb9JqMobB
fbeH4BgOUXkYl1U0HSRM8mQiIRkNJgJEeEQol34fophjVfgROdI5uKyuTrLCXiQjctq8Ov5GTv4C
EG78WaVORP6C4CsHvWWFcFXbkDPS3dwl12zqR4jeON2rstLqrSyfnFbo9yZOWJ3qzWXZG2yB1k2F
7trsekEIhR9uKrMr7obIOtwzPbF2k6oP3tiRc7XcyO0gvBhpW19sr4a+arh324q8+1C7e4sMn+ty
aNkEASCmqgQmEAQFFMxqeqW7jAUpGtNLNEkYh13vHYak6q+uV+e7SNcJv6xS7tRpnrypwp9bE8Em
pKR9qGXTPFo5g4IiF0BZAO5u6rCJbtLKAzigpf2Y+Wa4aapAezUtOqokHRk/C1pDyei4373RAWIG
KSDGMnqyE7ThZZ7+CbtZuyL7n30H6otIGyCIGZUhCHZubJ7dY1MwDpB99FOiymI/tJ1FrdwXe4k5
8O+jaT4WzT8NB9u6/r/PI8Gk0SZxwG5ivot6eqLjVjyCl2eeWEK6CFMrZoFfTjjPp3gTki7yLHP1
z6Po32PLT/97nnQa+yQdnJvLU6b5Bf4+GrvkyepG7IDRn8btuHnrhk4qe02Xvaxl+tSbAZeKuGp3
qrB+xZVln1GBC3LTBvvC+PC5FyXjcDRL4LsptCVen8NyySFCHOdN4AG265zyGU/YJOv66hOXuIIw
YL4uu+682+aG8YrcgZI1jYdNF+CbiFjBfGiKvzKpEcn13DE/QvsZAC+s7tmoRzRumW6GTvZnbQh1
tQlEhbxtAVIsG/KLaGANyJa07FRM8Z+ll4hFuHLTBq0j3cXUGWcbkJ2RR4jVaGnpZQYzQLNor+SY
eT8nG75Px3/3OR+aaRt5uXmF4aiOsu9dpGyeumWyx/Grev2lrBTwKBIFf9VIc4MgemZkI19bga+2
jO3gmSstdadkWKq81D43ukSexXXxORoi0iTttnszRucte9ByO/wBWUyeJoge5Hex21f81R1c+9uA
D/PZsO0r/etoN8g4PbRjMu060Y0gcmvSeYxgyz19fO1Hp7jUPl35MPfLH3kd+avEURMDIV9sKjIZ
t+TOALt2h2k3kSqxstrOuUw0S7uVpeNR0MHOm63hXu15U8FNWbUyxSJQNoQ4lJraqcwoo52Vlc1D
mA5MBW0JR8nhwsaVGjl6qUuqfhwbfxuaNVEGoUFT2ewytBxzU9oK8LwUtcZNfO5Y22PIatVPmYFH
2bjvBROFfzp7FvCLwWTKF9s+V9y53QeHHNJ4M6KsXhttY2xk31bkUxrVmT8DMNjysJZWtDcaKFE4
340YHwMdZFZEzQXNzmvRK32/HFo2/3WWDbIEgJa14aqk3obabqb6Oeld7OBBC2H7y/QTUGLo3qrV
cmR5wrJBWQz/eUoZExKCdzEZsDFgNGPBjbiFlZLlELmcfLZK5/ND3/PMy7Lfh6wrctTck6fsg6/7
t5aqn29pnxlXrnIe0Q/K3oapCf3dMi1B4Vw/p81bANQzWoeJKO7s/W1i2VG17KVD3jyOXt7uehlb
G6hXNF4A1fztxIMHyAF3eemumZdFKqILv/y01j0wH/NP/+4azBj8LOz2Pilhj/it1q7blg/5/OrL
oUYr11aWlA/L3kLfmJ+VGAPK2np6lFaa3CLBVKwPVfQjDapsw+jVYsXgq4982OhV19yH1PjMQsNG
Hax3jK01ndF4mx6pfQvAYKP+ZlUA9xnVCL5B809pfJOvRA5db/WnhAiLj2ByWJNp3gv0ojlTFzXG
3+MO/whFH43rkGSPudOnNTLbLvvLf9gbhYu0nz5CpWPnT0Ltf5+47AO020I80ihdIXEvGzsM/nn0
37HajDZ6PIrdhOgNWYGFvqe2KBwF9qbmZ6XIMQrH9RAPBv2Yhq/LSIuB9KeV7hICkzg0P/1irwv6
yQVpBTiB3/yUHNFYlFDRSVIrpuNQU37PmTKq7ZFoNCyWCXkB30N0Jv3fXaP9pr5k+tmGmyyoz9JK
dnkz7RElNdupFnelEQ5v1dig/IGQWgc2rirNx6z0EghqBQF/oY3fsXoH54P0LDjMDXUkNizx0Dj5
mvnArR/HKdU7F2GRlb+wVjVwHEEk15XxqhIYNlqpGCJKGiXId/2Zs+tHj57F5SbUOyZUWGh0RLjS
JwGzSH/hlHlikLwzgkkyhCxxAyZz/wPlO5rbwe8vuYEvMieX3faRuoSxfbXRFPJxMZ+JZct6K+kO
gUMfJqJLn3uvuiSa0Mm954is+yihaxH0Plhn9MExlxoImP6PQNbHuBVgNydrrwf+Jm/luzMoVnlp
8Whz+tmmtc7Tz6YI70OoPuePNDFNqkiJOVxHVcQEMFx9tA7f596hlzFO7i3pwWXDO7qMHrHiDQbY
FMuenwRvUydeMvjNzNiwjaQDBaITfRpV98H1jLhbbXjEGy33uSk2ivl1ZRnfJoGnmvyQ4UjuWaXw
KFZPJOHitwLhnXRfvVRflUYeYM3C0p9wRHhtu+M37ZyQdoqWHpsOenqXAWOk87SqKbVXhm2YG5MR
NwBAZtfQMDScbE3tnPosWc+W54B5eFZPez0FeqfqZpc72ZOczOegcG70zJK1Q++qqjB+tUP8UtXG
e+wPQNWt8dS5yKjb+eR2c+dukMhDKl2+MyEzJcSpxr3+4CXDg++bD5lsUFX11dqjVzviLkCsg9fC
e2MC543tr6bzv0vLthHi4DTH9SVc3V0TjJevMC+o0Pz0NLyQIekXJumVXDIcdHiltzKCeqQIbA/V
IB9oGf2yI1SVqCu5zYlwFQ7ZVwgrcF214Z3+mEJ1U4Hj7z5K23s3yAve2nZ2ZpQ8Z8AnR1G2J40r
6zYhn3adsmQbZj1aGfirUqlwU9ILkCUaaq/ch5UTbtyQG+Wki7PUH6oyA3o4Znt/yOGIDD72lhhQ
NkL7VWfLR+qNSxzQ56vbFrNCOhOea/uKJ5JYiZx89mRDKdrO2pXOoKVZ3luRvfh2LLZjA12CFht0
d8s7h1MPycjB3emkuHoEnxphhTgS5aa1OddlhZxvCL9Lm+DnrN1w9yjpkOVc2ZiJVKl14rtMzqti
0dJUT7oXV7syldT3Pm5diIZ9jmkbZQy29ywBfeDGdEYzGKkMttJ5ApgiyCzbEIl+HZFrGj4mtfs7
ixsCGif/KgZeuaClVkxfPho2FBY4kiNoCA0N9Z1CK7xy6i2E+p4UveLTwMI8CMI/MZsNlS7WI1L3
Kn8IiLZdE4X9rkX1t8fAdcY89OgZCQUsiEPQvjVH+ygQocgQTZRTn0aaZao+qQHepF0cwaUQH9KG
TC9zjSz6wvphp1wNM2P8DL3AxJio2ys8BtVWRCzNXctEjahr/HETN1w/3Mf0rqh+aUxOabc3E8K3
LKflojo2z1XWvlM8fWM8fHKj4IvKd+9JnTs+xnhrIEi6Kmc05Cf+qKeUlF0NN1fd/aF9yRpLswVS
E4wlJHiZEqkNoT9yHYZYf9OEmbIp53FH81PVKt31JR+KXpHKHgv+wGjCpZh+Wnnza/QhhGCqtpWG
UEmUPzHjci50GWoRSxxhm+1l/WW7RLkWeUw6drRrufq6DorONPLGneFUG9Nq2wujq1/KhdbnReei
GrPdmCI17IqXbkq/wrJleu0072ZqKloE5jdgCHtdYMgdRtySfn0Ip0lcu3x4jsjdcAqoML1J4FED
YTVwzG3iJjCCQAvobs0dG+up7wAeyIKhWMVBdPZTZIDwK0yno+9if2vD+I6SnX6p4Bmepm2qJiIW
oQse8kIdJ0WxGjJO79BzaP20DWg8pdYmu/nS+6FMqCqUAA+UnCfTtVEZQmxY0fh7EcBEN9IXMNey
YK2DJvAS40sIRFkRZndjbpdXyfAK0HU89SHz8SLBxRGi8ATn1fogvT1ToJ3oamrdyf1tOwOimrp9
1fxo69Wtt8qs9jx66oVUWGKm0QmZ5WtVjCHWqGQv3HbcErWnr0xok57j2yBeV5BhurUV+AdXEVzV
oNf1uABhUR6ApxLqzf37TfPah1p4f8Ic8K0qcshOttlBbAEIOwbdnfyqPz2Ncs/isknSxwelxhtn
z5x9Wj+O6P3ERISpX6pvkiUYbIket11akjOaIcXMUPIxbTohqL/2cXAr0F5mNUpTIU+a07X7FNwr
pvBvI9MaomHmKAdtF1FvZAXmqwAw6oZ64IEQr3gAUlRVBYuy5qfFVB5Or3jzcdgQCsS7NbTqU28m
hqrBeKn75CFUGIZdr6yR7q2yeKf8tlyh1apvopjwtRY0/TPnydUidStUUGxHOrArsG54kbHMQoAa
0MN7iIBt0F3UPah1kH2AEAlBC4JkvhkORvUkHSbaduqlQxBxRKzVEzfeBH5xLRsSuzoSQddRjLjM
nvx3Tk97E5lEmhru/3B1HsuNK1kQ/SJEwBTclt6JIuWlDUItdcMDVfDA188BNfP6xWwQJEVKFAmU
uTfz5LKRlJaSmBiINk5WyDFpw5KpGluk5KRjRDoKJp2sMaNFUXjRonGDAeV87T1RrVn1thmd3Ux9
RTOZstB8tG/1dE5unMr5QDNnIjCBBmdCYvIZmpLHmvesD8VXXw/VU2ifQVPpJPNGu6ahaJHk2heg
qzwsW4pvE0Shksk8VhZ7XN1nG9VECTuHdGNM8rvwE3kxG6PC00CakAFRoC6LFQ35mB4yH14XI4kF
v0Wa4ac/CDo1oJ+Vt46bvj+bijPUckilnqR/RHQEBoNBNc1YB9Z+cqgD65K7jMeezHYpQu/Yyje1
tLOtY0cJXBnk/G3QPFSoWzBglSnxw1TqhzL7lTFymzb4pMLpd7A39a1OBmMdqd/eiAHEZFe8kL4x
M5Jwf6YR2bFJ1JDSnWSczkC1agjgxLf5CN37T7ZzGL8DCHFNbT8Lr3HW0iSdtaW+3ofak0q8jGq4
Yg3QfmdIHBaRfldlEdA1u34fau27QjQeSgtcrwdRzE3i+24f+yQDdIPHvqahntx3w2sSe0wAvjmu
rC6+NLX1B5pa5nbvqT9XBetp46exiU6wYpbvkSt3sUO9nQFCQMJxfXNXsLMJxtzZ1B4L9UwnEit+
DJW29UJIFOUwVBDQ3GWs4x3sumI6jIjBURWlzBQ6EWWKLsgUok3iXAdYx3+Msp3UlZl2PHlfoL28
9aQ1JTQ6RLRSD7x1PUQfpPjN6uvVEEwLV+u7c55M51ESyahpCBBYbEhhOhsp+d267X56vK6bBv2Q
ueVlkLiWC3WdSvNbZ4XWTO6nLY1vR+j3Ei8SluiNHFgF2yPb6ko7IZmbK8YhoowCYnkbHGjk7CLK
F3O6LuKesOjWedR5Oz/wXtx+0pYs1y7EVSfLyZHf0UiB2/Qr2CTUOaKN5wHDbMEmGXnwaefatOi1
P2M8BWu9bu7hl5azcYEVKXnDS9W53TN89VOfjK8FZRPDEeQAtOpTRlG3Cro7EdnFZmgWFtqPraEh
TLYHiuFpiFpH5+S2TDoHJoV+sqGp0Zly3GhOcC/qioYCl9ZCm5ucDgHPeNuB1pVXXzbDkeDQkxGF
TMFe9wovYTOGDswlUoIWlZ154BDQcxbDS++T/wPnY6KMYCCGdAxio0TyGtnqBC+RTLuM2OhsVAPu
CYy+Bn+7rFnx2tbe6WWyZE3FqOMvi6EOli3bRfIDvJc5B496BM6IEJ3H0Y74k7KlJdGKDCObm1ar
zqBG6lb4POxa99emYJ6Da4RH15nwaMbAK+C0I9ve2yUK5dJmkGWIxA8ACaqxTNpA+MS7jm0ZlNLZ
xYOc1h2BfKgiPpW6VS1rMqll4hwxuOaHnKzRBclByWFWQ4blRJ2I4Xrthc90E+UiTXGVeqXcDZG9
iEJRH5Glsd0z2f26BCLpKiGfaiz3tt6qTSCFBeZHv0+m+G5yTXcHCr9fUKfbVC2GbmqZyBE7dsId
y35XV3Jv4mdbNDbFOrQJpx6pOlXuO7DeyORrRrHcj1cj49qVuRqFLuyRwGKtGtYUD+n79otOYQp2
qVnvvZEz2W7QjvuEtaxRhrrL6tLpEAnZ7Zb0Jdnsceq1V0Yc5Cn1watMBLcmq6u82cGx0GGOBB8A
AAeTADgqREu9GarLNJXh1nHA6zql+c4GBaZthp+3VMEGlZC2aNs5sbspPmt9Imo8ZeHf5lQOLbE3
M9vHiAZLqvbpQGWJugy2/BbkJJXSX+jRgPslp7OjofnKHMdY+8V8WmhUzYdmkItGM3E4AWLQ5vVZ
0TfZSofLaHjOp2AA23ShOKYDiVp2lW51zTmTc6AOFkLe3uRVEJUc3lHHwApcKHX1XYyel3W2s0ha
V19CC9kaZHcteyN8C2nkrJrcozar56+25z25nTjbLZshODTUee2tQ7Vx4adNucz8EueYbrxm2YA3
wp4DfpOBPcO8KoJeBSsaLTGp1r2HMF6bsxuK/oXe4qOKvWINnwWHwYR6ubZQVod/ktG9CyC6Rg3B
DkUhKByxroM8S5o2+7I2hbQXT/WdZuV/wPVjEM5Z5FJzeEOJfo8qq1qzTCXTzZ1jbB0uNHpTGJPC
iHF4F+icMGUnfsPd2I8VLQQ5NvQquIS7bg4Wh4lUctmvm8oyF7Ye9kt9oOlG4ZkYCiIlJju7kk52
qQcbAaHrfWcmE2Xo3tdSgHIjdTT08VpJFIaDi11qIvTRe3CL7IRXrViS8+ALN4Ir5b0w2guHzlRS
t7QjLc5KQ/h3AdKMID23vvnq9XPM5hSfaCHu01FhaKwJTvDNLy9wv2IXimWkHWNXwIX0FDL64ux3
uGsozHAxIVjHxgF+WLTLIgh+uWjSANIFzHfGbzn/uRBX96KJs/dUh+yo1wyhLe171g7Gp0d6DZWA
P7bRkRGh9fvEYV/aNeAc2cZ/ZnHz2FfjtkYRR1OVRTp7ja2onZc6N1hDkEaz0cED+jiWPavVdqZw
SmoQeAQ990O65PFV/rh33QE4eY4l2RcxwpfhLY+oMrl5SZe1sZmVpHlH7i/NkToLWEaTeZ8TDmzl
D7dDQj9hG6I4XN7u1uy08Op4CHlHnxChwNjmHiihKMVUBxYk3IR5Zxwm3uNBjaBnEpuE0JGRFPP8
zNkZ4Atk0SHK03ul582+6aL7Msr9HRS7JzmLS1PtC607WyXmCGrkdCSCZJdNhBQ0zeCzCbR6NAV+
vtKxpoOIm1a+pb9KV2pnMv4AOOnhSR8x72k6xnQf6lc32um6NvBkhSSPwfGoTviU9QUk33bf2e67
I08gad5EMQUrTxL/RlVpTyflKYvzr4GCVNcMj4ZuyR0c44qVfh+RkByTwDUhVoRJNfVyC6WEuWxg
MUKB+T0XOXFS6mjXJp54h7E5oitQuvm95jZnr5/eOtfbOllyFj4AmKTCO2l5mAnTApkM61/GKfUW
Z+UFENdKZC8GGse7Ceu7pVkRqc9MDsrykWRVh6wGJhvTu8gG0GCuC8nF61zSVyPsCsSTOq1rLSvo
jJNXsMJu8wPyg7NHDEaR6+E64MtXNWaVgHzvsKNWZ7qwcrJXhyZ6EmD8iMzhXpXlhzTTT62yjxry
qE09DSQI804QzIYy3NIrCyD4Cmul9y4ykaRbWm5XLJvSe1Um5kbTAvNbIgqFvUgtLn/Mkeof3cEF
o8HpDffAVUe3muaAMqoXLll3JgWzwMivuZkENOyTXxXMbUTqWQWZtI/fhgLUjWGwlgW/KPDqW1jd
YnYyULpp7hAQrGOnTRrBaGkT+hcesxplkl3EdMCjj9Ai7gVkV0KmBKC6MlqFGkxEyOi0CjGJNLIR
WAkjfIe6QVilpODoi+6jw4acyhrlmOF8tkH4yeb4Ma7bu7Rsz3VPAKNV4TQsQExPRvfqRdlHG7Dz
INyOTLwq3Jt2+NiF9T4R49dEEsFK9SYpXCyzqrQzly5MMhDmnRc+WeAh9UJ7ym1mE212P/bWQ5Le
Zw4L3opEKyrh7ckqAStH9zhYj3Vsr+OgoN1v/UJxD9mC2tm6owWXppSGDPOTsx4MqN8dakXQKvPM
0hrleYy3oduS0FlVchV7ODrrxvwmZGoDW/FAG4LKaPZVlRMbAWUZa4hkv8eEgoResSMI+aLbvLIX
pAET1pmJI3LxR5+UWXwp1ExEd+1V9QsN5QE5qb4gF8jfmdT9iqC+M3Sc5LOX1UOmj2KbYVj1/gut
gU3Yk60oWanHlTpx/lCTD09aRV+1boz3aAoy3HI+QdaCDLQzqcV7b4px8CV82pXRIxbGgKr3pLB7
zMxdY//S5fimvGHXWxmy9eo1Hw8ZoE+qySOa7PAuYGRxIufRts2XRgfk2tYvoRN8yu9xtB6HwFmx
nDqJAPwj1whXrwX/1e1OxC1fxkRkG8A/T8rLIVbXWAfU+AZ1FYoYvk4oCtR0wwZ1jnFq+bCUWKvf
QRReQbtd2pLxoJi3h4KmhceUM1TMTgEEBzpgq0iiVJxtM6Etnkp74mNovIncKk6QBKPkoIy3hA33
ym2NK9AXdzHGFUhzpfFBWC8Qxz/Ee1U5m3iIUMeyfCNjp3u3FUi1FEeocWwC5h+f8u3Mi2OTip29
CNunuCe6LH0l2BbqxdU202BxSSqxrcMBmqM/PINH3hcTdWFsRIsacYmQI7tOxgMEsAmbQq15sXVm
sSgef0VoyjY2/dO1MfanaYRLOtpYAqi7IQxkdVSJT2lV9zriluWEO5Xrezi2qf0icUei4Lxjz9kt
2qo4B1r9B1HTJhnTT8cczxAkP7xLHfm7xhrudQr+ytO4akP23qOnwc0h3Bqt9mc3xt9UM224hvJ7
IgXZm/Ct4TTZhdb4MTDQbic+Y/J4SS7/pkfsso+gEFlYatdZ8/67pn2b5lAWi4AY9/g7JeJipWmQ
nkVQ0cwRoIkcipkFBV6zID94HANtIfUcrOeGUjynTVMs7MxiAZq5MblJPh+d1ZebsejBM6kvg4BQ
LWKciUZ/l/XTr0jrcC7Z8aYO2QXmxVlRMUc5+TVI70AoHchjE03eBJqy5NulhARBcmS3jLEsfqa2
cK7dLZzc1O8R7ntQ1erRpNJEXcD3qJ3oSOTw7bVvdgJTEGhiVafMhHAdKUFsBayPdZfBBWzHfdC1
FjMGVm2/pnfYaq96Hn3njApL3/Lf3FKwnq8BPJaYe8Mu9pd4A5fQlSSVxp3VtPdGh9Gdehl521WY
bY21UibmzQq7sfoKZ6lpQR0Pvxfq7pIROSpMjB3JQXjDW2YCBqA2IGbGTC8ZBUOJ0G6fRBQl8eDl
2AfGmJUe62clI2sNiZHhnKVcY/oHvlgsCnf1nJpStVs7IgE6sA4Fqfax5mmcBbexJTkyJQzLEs3y
wnU0gmP9B9DOb22XBAAlaIT09tXX9W4VBt2D3pbFps3950D0z8hG8ZPMGVhWdLRM+z4mSXulo5dj
6dIsUlucDJndGW6wwiWKs31i6R6grNnm8YPS9CfLkhF6e/897FikQHcgxzC/i6kgLtzYvtap+ei1
i7qui2WOZ3/jhpBJRmILysgXYCGnDwJHlrBVOVmbL6ra7xgdrn1EpdHI8bqNmvPll99Izt4KCnBs
hXks0DainuYVK7ATnQj0VYWR0Y9sqLp8XH7+XJVoR5LMv7ewSWu53LPPedP9vF6ULJGWnV2xLc/6
nWVT+Pf1ZEvtAEGp3aw82wT2mdJMQappsCJcxkiUVolpPADE9ZcmhPk5cNFJwGj45HMUhf4J0QrO
szsrxRminIyCaWBM19jQSbAWoBIGD2ShXf2mEwGXI7X+tHGECwvUSwTPqanoCUtt9NcOFgTWV0AB
RiIWl2jGElRQwTofm0cuKAgkkfVLRPW7yV7wqEB+FBNiG1K78J0xcKGj0xSDsMDMSuMJu4H26JJJ
g85jY9XHMibMMqHDHA5E46X2q63au2ogAXTEqbaIhvzO7gXxlYiUA6kAo7js0gJVP+vDIXGGDzpf
266mHUfJPMNB6I/xn0zEFLYi2S+rJD/TkDqFQ//UQzFhYTDTlRL4d7r5WVHE0Bp8v7ELJRGv+1IV
eMdFcqSTRYo0S2GvKeg9yOBZCWLeoGM9GxXd1UqQH9Z28kO3ygPFtYexShhG1DsodLjjXXiZSbQT
HjxafeMqGeBt4MDzzUOQ17+13H1KJ/su6MkvS4mns0NYpTn9jyCi+lpI9pwKT0wE5NCxhkVSpvt2
sD9poXmVfxcbKls6qVKALzq1dKPwl+kVz2xumHs1bMBRt0Uw1y/d3L9PwDNtvb7/5VJBd8LkEg6D
3LvthV7KtJzmlpaN2ZCSQb82h/45sOHJOuW83CLvrVpT1PrtQilkl+0uhUMgpEN/hoFnolkJuNJU
nD6Oeg2jpKZDKa49JRcM758mIYC+3y4zrxvOk100C90cvpzQIPrMYbMcOMULy7KXlGXMnHXWk/dX
Iv52ehyUKKIDt7jLPWejEJChpkCUEbkTlZfiFyXxc2Y9Y5sJlx5d+gV7vD+dqE5mnm+blgw//Lnu
KlJIO1MUClPS3ttauS2T+OQk+FiLka+7Se+oP31L5qAFZX28Ea/F1Hn7Noe4qOs5UpKQ5CTKzxWl
qGWpazuZUPisPQYOwv1MH6hHDzWLmpdz7DIkCX37wZQco1KuFibT6dQj/alF9US93d7ZNqFr8ERO
wXcw9d41p5zpNE/srR3shg+WZc3QRRgwOXNg8dgnfY4xEHtzZ9JRKwxq2OD2Jq7DPobFRFKiAE3g
hy6wlRSOf1e/Cg1dUYahn9JsFp+4rFqMcivBSePV3Z2bqw1TkLlhQ7aaS0iipm1Uht1xitByetZA
lVv3H+pI3yd2m+0qv302TcVVZbIeYA/6Gz3+kzchQHBa4ubyhFmiCVHQZB7nBPGvi+4VZDXLAYfL
NIL8jq+MaA70IqCe9tVIPjnGD4qc64oFJgvZ6FX3ST/RHRa/As1nAzdwUcRpx+7KmSM6k/fOjwok
BAWRiE344bW4a6jCW35zcfjSp0y+svMlsGfqDn3i/Q5HvV80hGDkkHcWWVk+jv7JqEci4BuEzJ6f
7Tq8BPHIxzi4XvyRdIQYMkq1y1SxrGz6YkOZrQzI1Rh2IhYgXVpqFeG5a0mNrGDVUagiNEQ7GmP2
ksiUwoh8ZWXW7jO9f9N71GM4yt30WEmKfnbQUtjDrRsAMqyyFr42mLU4jjcuJMmF0ZP1KAfWHLFH
CW6Ocy8XjdL2tu9vzam311k4Y1lbeSXC/lQVeoGkBiwRgEt2BrSem5R/hFg2mrX1RDXO/V16+cR2
iUjzqG2vjVfzy9hmoe3JDKtdyQmdsE1xf9ujdAQVDE0m1pBJIDvK9fJhQra47ET+pHfxvg8t6qDg
VNT0WygQp0n23OTpVxub743HxeZl2nNUU5admuFDhPaHbwJuTXoH2sGIcqwu+4VlZ7svUWmAtklv
zKQJmTyzV/lIvZPqO9trVvRsyXxjqjc621P28e9UiXap3r9QJlq4kusmzJ7iqfoYP/Wqp8imrRJn
q5euQc+93rPMd1d+SfUQxBUybw+DokLMBm+CFvPaDTHsgQjZ9CBAyvGKhujVCM2vciTPdKJaWdjZ
S+UnT01d45r1FuwZ8iE59EzTo+6eJ5W96xkiJNvIgOwNoMilfMYoQBNAbL0mF1ubtJWJTlvrxO7W
HvujiK01iZV4b3A8aZb2FTrFQHZCQ+0cc8nC7vFNzpVP7KQoqHv2y6u2AvTuAdQnxnITBQ0kJIPF
P2ReBCNZvqL1eWliua6U81kQVGv66o/KyrNXu8QY57Sb/L3BpnopVQJ/LnWgaNFmlUT3qDnF0w0v
LK7hfZOQo+vynuUMPKiGugyqZYp3zMo9sWGCqNWFn1t0eadTnAM6TQhGH7mWMJhRZY1hLYRvPrLi
RWJQc/fB9LNyJswKNPW2Y0ajnQ22rMFrH1jiS2rpd+qIb3Ll0VHh7nEoNTev/YDnwU3Ma6NRo5mD
Amp03AsSN+jLG9MqHxB0O824yjrHWjZ1/srKBI4VMkOKmi2w8YzEumJ+w6Q4uQO+88l/hsDBmiWa
4ADlNm4OPoK6xKXleqdKRDBLtrEw1FINhBWEWBVJ/SM2NO0MdC3Jp+XV5NXEAtJV1a/Mol1XXXHA
p4HVQQNzDTgGsyJdGZb6K6MZL2ZbQOyy+o8pLZ9ickV+Yc6LdlkUUbUhs44hl6g2QLZTwTjoghsS
Ol9JYfR32IZC0r39U5kNr5ZunVvdeS8zfeUG5p+0pHc5jkSi1uGyRQ+zMpzO/wzARM/rJgPCUV0c
fRU9Y9LCVM/8kEVfupn27OrfkIZ/mxbFBcQ4n3k2vg49a8g6YtrwjJD4AgksDzhYnrHrrgSiQMQN
IHdfemU8OEIjQ9yNoDWy6wrCElSXMegMVspYwqfhMqDktSwD21pGSfOij7DnBK15s8FDgJo4oCvU
VAwjTaqeuwoji8E8p+h8dPpnUY37cPLrtWNN90ND21CPiPVDylFCXCs2NVFiKydBmh8j5Ybb9TJF
mdzoamhXuu+2G7zdX1nHjKQJ+p4aO60YwOhkAC6NuifkUyu94RcGiX4V/AMwf6x47/mUjk1WM2IX
qFHHWjG9yQGuVWhSN2cJ8g3WieGBfcdgWIiJulWLZGQ5dSgU9PBTZRT7deX9mgw2s0Durp1ildva
d90Af6tspo7SE30gnCDiY6KUHBQxnBaHcnucmqwnmlcnNyvmSRrhRERhNhKpBoY439h1Paxqh41R
WgPOo6hn64kg44dt/DiSLWj2M0CF2vSyAje8lGb71WpucK7ER1lTRXdMN2NZMv1mNGnu6F1t6gGY
OuXdWPvT8kO+5xafaUgTugsNayEil42l3BgFAgUP2Mk4dw/82tBPY8xKNPOuUeGPO0sU7IbHXq7t
JgNdbvRbbGnVRmlOyuNevmuYn9dekH50ZkgYSB5QYwXMKWA4PZTpFsT2EJvTIggALXrxJW/q70bp
JYZtsNOjO774A8T0QVBjSwQQuRCLb2tGs15HNoRvs6C1wTnrLMJS1NdL1E9TFb3mFnpvq9MjwkL0
E5v3AStiQjUyY/Qf04Tmo3/StMRY+J3/3rhAzLJu+NN4I8VYTioNX4IuqVVCH13CbQEK3li7QQnF
nkDEGwOhP+e2MU+0+BwS8HlFlZaUCNoTuy0jIqw5jWbZRIivRDbtyYESZdKoX0vyeDZVrw5JLd4z
wB4U4qs7IbK90U/PWkKrxrQ2GhUoCpxg5WzTcJaRkdzLBoC2STEkRD23naBlLPBtMSCFm2FuwqAz
pcNUNfhS3VfhsMLWe7aNnmPuqInrV7LsSVlX7d5Om+Bq4n1BzA6ZzCkAtPvKXhUGOsJhpLyGZY9M
NMbMhA+mnGR0wnNN9xtYxSJKmSo5hSYj4J/RC3uR93TCXKoOpvRBNWXDU2Ho36WpB1vDIz4DGNrI
fMln15YsIicyvEAfrSZc5bSza7cjuIQdQK2xejuanJJpnBRrUY/qUAnIp7fD7a4jK/KZs+HBo44M
b9qi6W3PETs/N3FuVajUS2Q8HQYCbHaoUqtu5DiFHn7NwGbzXjcl8sT6hEBO2yShiZt1fuh2QDrO
lk3YR6dF9i/muJy/h2gOwklu6TjEUO6wvS7bGR2KAxow6O3WjAj9e7ecQVcWnGZmwCE/SK7Q9Oem
PtNGx/kQEPyMpBjFazSjUW8HLf7frdtdbwantsFXA8Rur5XMNzIHHsjimZu3A2EQ5HuI8iJmdm06
Z/MkTG4LipYKYQG91NuhCYrq51bu+Z2xvj2Iya5GyDs/KTNMxRsaP/L5oqsip4dFPvz3IETMpro/
WXmkYfQxv/wMwKHLO2SbYSxdimIsEHygkYGmV7wJp+OrygbSpuiMiLyk2lojegx6mliVA5LK7CeC
A+ZP5vYP326x1OFDILNU12ywBlhCpzADCndIsW0fULRuHHs45vO324nnqkY0FoUo8UZn6VqlhOGf
WmABQkGbhnBE6PjHXuNT12OSL/5+M7dv63ao5+8taIh0QHxEhM/H7TyIR+GvW0N8JDU6/OKo/RYh
tYiBD8kxHkekrKu8VPTn2ItbxjcF0d9k12l4zTG6NvyWSWuJEvY8fF1qpj4n//e5CNpnY6Z2t8/q
58f0t5m0bJ9FoGoGevEzpLfSbfhxt5t9agK6VXlfE53ofP081qHT+flxe7sZKqc83A59PrOflYOw
4EYTjt3GS7nI5hN2Pk1tc3KJeEtfzZqN58/J9P/n1e3kCtI82ECwOzFHBurtdko2nQHytoT4Qsx6
guAq2ocIHLa3j9S7EXhvH/bwz6Xxc338c7eoc6SqiDAcvtYcVMDhdqsMJ8p2FX1GhBGURFVdHX4O
uv/fW7dPjG4C7d6KDn6kmumQsXA6jEOKjmk+pLbWIBFkSVKgi2HHDZSwUyq+NvOBtkK79CDkbIQb
sG8cBVGEqmCeBNcUXf0x4cs1VUIjm7JurCiNiGFysVL6zoUekn3q4/HQ5Ja1bP2oQc0E7qW6Hajv
R7Sjz3+fb6BTW5hNUu9vL7/9wIw84iEIyl7fXnX7gRzjZpdMLubC2LCOtuVfAj30L8o1adNSGM4L
HiIJDVWNC/TVcvPu/vYM8ob9i7DaD2Tgc4TS/16Zt7DCQ8loPZrZSlJ2vtqaF14d1etrSkLNz2O9
MYRXzSuIeVGlidabu7cDcbjD0YI/c3vV7fVYj+r7kUmi/edZP0/FY1TIvD1HeXzx9NI5JqoVF5It
MSZgi2afnIhLND824oNe5zS9V5PIItg4rMQZCKv321P+Ps+JjxAgtfvbL+onNsecANMazQf63eES
S9v8+SO3J+DCEaQkTmzg8EkyCvLndFt6Wy0LCU9FMIkuIEITr5cBtfbYWWc6eVWLzE7ti9Dag5oC
6zTOr2V8ty8aGQDLHDPu9vbY7cD0a7PEoRDw9zFjTLLTvB4ciYbeD2r4Qy0yvko3HS9SrgfqXlcP
4qaD/O4Mzta8OM74mKR6cWyayLrcHmpHuoIuKVErDanH7aHbDxOU63vHZDNwe+x28K2x5sv+9yOa
Ys8XsqUSJvE4f59a9DV0JznQw5+fcvtBYpNF1Tji9e9fvz0O02iRVi4hJv+8K5/FFyVp+vK3Z4zz
m8+bptq0jgYeSLqKpOhl4dnBvZwPlQevVpA8100YgLywty9G6doXnRF5WTqjQnrIY+Cf7AuM82Em
ldIJmx+7HXxIEce6X06gI/6eXolmZ2dH+DTcjj2FqUWqWnetTUBKVUc6JHL558FJkuOAep6uMOKB
1qU/PLAShe3dXxr1KKLpsWpYr0/usML091k3qXZR86GohmgTEZM+l86Dy+0Heknesuki27HR0eJo
GLL0bhi6/e0pP49VwVGx57/83Es040rOxbE3hbnNGiPaSY2gDezG0xlZwGIqiZ+ZO11x2Z/Cyv5k
xnqpayK2ArZZyRCjvK9pp6dnGy3GYtCMeOXX/bOFu3qKjaekM/1FqejFDob3LM1gVwNMrQPeMKPG
wq6cheOiJKn9ux5/0ojTrRnCb+nDaoylG6/q0lkoMnbqPPA3cdZ8B327TwwMYyq+pZWn1cIvs68h
JWQUV29hDr8dlemAwPdhYVH1crpxEQbyk0xwa2eFMdEfiLe5ou8Yqu3DxGJdtmZ6lw/Tr1Ajj5Rr
/zii4VCYdLl5OziNp7O+611tebsp5vu3n9hZCVoI8nOT3k/1wLBxe4KfJcF/n3u7L43MAGrKq6p/
bgXFNB6m/Jt8EuLGbj/8v+f+/OT2Ci+pyZrP9b3SNKjrf5/980dbKNSoaebfzX/zkskm2Nxe969f
fvvpzxubADe4TUJc8fyWKGxai2o0xWr0gv+97duz//Vrf16YWI1cVTLG+zS/8u/7Nf7+7z9/8u9/
7EdJhWXX//r70L/+sf//pGx99HaCtDC02nwHf18zQAdbYr4DpDkOj8q2ky0od1uK4VpK2T1o8eDv
wjFwF6QRzIxdgWQVnluytxKjexB6L68d1Zj5zu2RxK2GrfSijmBOjJT0qvdu1qFLqBlB7sauHY+y
7C/WuG0J63gZHK06I6YnEDgZ3Ief/PjZJ3u0p2qkC5SONs3QmKqpxTZ8rHykRzx/pYmpe7jdCgv0
u3SfkyP69ooqu99udEurHxx2eJS3AM+w0TDYdhVO9+ijIh0qDOCZgQ1LEmVseL2/nJCSbm+vuh20
vFiltdh7CkKqQ/zdyRR0Z3zXPthpl55sruWFMjySYGyb+naBHiwSBAp1/jDtFdCJ2z3SEyYaCGhN
ihqjWgh84D6G0b0pxgKT83xLK8Nk39MvCujteT7tpfYhI6zrEbynQeTTjCvUW0x5WDCYOscPGfTv
Uc4/7xVs8HUduai06+CIJIQoQLNyX/LC3eJeJa0uHgh36q07Wq7hErqO++5Z9InpA+dnkTraVSv8
t57OwruS3jk3s5fAC8YPkSADor3x6LMtOGa2Kak0Sv+M/gGjUqm9UNJ1r2oa1T0vxqeSUcRhP0CZ
zZ7ezDDHBhQo69VlBBo1ET/4WkEidtHOUFsDRpM3+601mrF3ZUbUHQEyivJJkwKvbI921lGIymJa
95yGFBOxvN/brEp3krIeUJ9oc3uXEHGWk2kSjdNOO23QqONT8kItW2PpKPTgSYIqmJt0/V1IMOnB
GfVwKXLjO7WL8ULNd/g5qJTKHJHp236o/0DDqiz06oO7c3VKMAWh2cE0toDLcV+42rhV+kAf33UT
8L11gz8BIZCG3t4nWur896DNd6u+vuRltmxnjFkDsAQ3SkxrYb5bNbrgjPKHCxBMigryOctD8Qe3
0zNMivqNJij89kI2myAmEaF0tlAa3HoZDR4mcsJoTyb2/UUz0qYluAfbvcFO7Bg4VnBsujb4uZWK
X0nRa6coHaW1UsjYiDgy5IM9o+iQeT9XgeZfFT0WLiEkfVrrQPZUg4HNIWFtGQSeDbUGQW2XePnB
zIP+jgJEjZcu2KAZaPYoheQrHxjca4IUTcG8KVMBcw35d69l6lpb8ssb0+gVquKwQhad3LcBQjtb
0gaz5PAVo3EgkgDASuSYG9FLRfEc4GofUUk0a/oDwsAME9fUQca09e97i31WOrFs0+e7t8fAnhx8
qYjKmHkkMfOGqJv33gdwn7HA26SsqBhTooiqWUVQEia0nuChy78OWXUfetI7Cp/aZD4IiLbzMKJi
rrBi0i+Zk8i7ToUPRAgQDKnT5jqOFlBxizTYe4KR3QNN4njTQXV60eLymsaIkaE9BqCG2jdDGM5r
K2Sxksq0/kPXeSw3jkTb9osQkfDAVPReonxNECVVNUzCe+Dr30qo7+24gzdhEJS6WqLAzJPn7L32
rW5twgdCCdvBAERbBt25TkZOwYyAtsQ6ExttRvazFxXhBccOnpvpkPvRpxmkytKTTgxzKmtcXuuE
edFbGBNbak7vKdQQG9sYkEe8DWffpG9l2Z5xDD1iwVOFuImCv8xdvGtrUaKASIqohFy3hT9Gs97S
Wvs5sOt64yHF33K2c89lFH+j9S6OmPCKla1FfKBBI/72xgA5Jq2PJ7NGccuhPvwlBoAORWDSqHSy
U1SyKwpH/CbBF+eXFrVPvfVczh63rZVKxCZuM3C646+GZQTTr+4cElO2alGkrm37V10GE4W/9z2R
rkGkqd4hruHT6xQkyrNlycPyiZ56o95jPusfRsXVNDJ4BRk82oJZ/XqKVQEn+vrJU7yBIutpk/YB
eiR1ifPDvnIquPlp4F5iLSxfWabZY3qKWDcUB0DQ/Jy5/dzMrvVsBtU/BBXlltTPjeIa2DasbL3s
80ulLl11GYl4XGGwIJaocOIrmCRMXQqSZec72U7116TQqBF6u0p3/E/U39eFXAupeqUBiX3WePNp
UQmWtC4v/kG/osR/CPEfYjuhh4Bl7Rz4XbyN+kZ/9mdpEhccdqugGQkfU3jAcjRjGvV+wW3KZYzm
8CTIYgNjzsdb01e6qFeebStipHDjXSDGP6bnYLysG+a8lqNSYNm1IXKkRMoPlrw4n2xpVb0R/Agr
3a2LK5CJcevGCI7h149D/xy3IF1K4QMD5ypqGH9qIf7ngdsoruXzz/qeAGM/wFgLAXk67WdllxfX
klDoJfPfPO/5rbnzV3we0douK3C2PPoD0RMDndGf1RDTBmrt1HyaJ+YfJqFqmwar41NouucKi+ob
OWVYqzIcucslzh7tAXUlVKyET+6yDFYWkM7UNw5JXHhXEnWzfTRFGd6K/owXTXyCy/D5v1jObU5t
ZgFmY0vUlLP9kuN5YGat2r3K/eAY/z7TwmlcYf4DwaoQUh7MpH3tMJ5IppIh/fIiaVXvsYh2knS9
wW66rS4iqt5x1FdRiMU6yt1805hd9pIjE4YO7PwZPHKB9LDUNygq2scSvRJKFON1uRKVzwx5q426
eB2yOjs7Nh3JQmFcWg0fz2Dgfh6QAt5mZ1qh+Zo+2hqlJiLp8hBbInpOhEsA65Rsk1HsrL5BBr7s
qBpH1r6gP7G8ZjUlYMFhqp96GfnbeiITRANTOFTZt947L4U1pEeLaIptLjDSVLUDwdJxzMflAXIM
USI0m1BN8Vo0YmTwyGpeijJhme7e0KN6NSUdTnmdXLyoT4nMwJi9GdWPPDgFEsOUQgp/o/5ohpju
uWecP84EirIPv1v5mnaACQrdi746kwhUfY6LuzGP9hHiC97AZccMmDuQ6ObXT9BL/e3ymy2XuoAh
2ro+iFJEpYIz5LMZme+2hbsnh72804DUPrm6R8MJvfIq5qPyQhZw2w7Oc1zb/Qv/0z9GWwfnQSNq
OZax198HGZOJEnrNpfRxoeWl5r74BlEPbZxXN8Js0fS63T3P/eFmcCp/1a3m3tvTeFv+wG0w3At9
rk9VWj2CrI0fu1BS6vRu+h1EdEatXP80nAh/mx/np1DwHbUGgJawcZBPHYMEjdWMbLy+O4Vmqn+1
Lmf3SPN6JB1O/hGUcORHr5B7rW7yj4Zd37WoDKSfiSc31e+WGWQfbCL+LqvSremgCouROBJo12wK
i2U2zsvTbBfbQQsIXiz6795BF9T2cK7yfCAlrQqtq8D+SE8GH2JcNfdJ5L98nwYfYgZokEEhrzCM
32h96C+AK6MX0EuaunDwXt0gGsEHTk+oDdvnvsq7GxqfBB3C41DX6d8qfQowHf01+Gcotw3vFYrp
2rEGZVmKy/cwFoSLZD4TJ3XZUAWAj2iZeVXYYO22AhVW+fLsuDOxhyk+z59lJ7Z8h9kNrPxSJ5+7
TDiLLJfLw8LPJ/8S86VXO6A+wUK39ehetNL3jjNVYohYHZaFeo1sUHYXNtpLXxt4laTUoCbV5Efi
QV97EyTcB017hsvi3vC/cmV202tquenJpbXw2OH8OOr6/EUrEy9NWcOnVlvdst8xDMwgCZY4UNj4
yjppTmYVvgqRd+dsUApdtTUZ//fyv69q0YUa559+TMZ7M3v1QZ+Z8JRo6uimQ9dbbkN3FAz6E51w
3zh2z442k2QWG1ejZGxVLFt6E5Vslc5UbEyLHlhWT8lbkJAODfMjaV0koaKJ6MMhgejtpLiac2lQ
v3YGNSl97wdZgHX6QdeJAsl97YmezgHrlM6g7UP2U79GaSsOprrsQ3tPdvd8z+WNeCH3ltucQjgf
Th/ZIB/Z+kpms6P9bBnm+4gYDQdf+BeFfoUgFCxZE9cFkmSoJ/VCLWslHIqGWWE/ueVnLCR8E7N/
t23DO2YRQ/NszKvN6LY9xW+hXWif74A81E9OQuB9k29DEtyuceVCoHLmhpqCgyF6VHTrFuBPvQj1
iyuYqGt5mLxELFME8nhbEKNiNTaEeTEO4bpJSrFyFE9Ry7jvlje26CJEsqROrBwssuuwqMeLqxFd
QofpC+EAemL3l5YEf//3iaaNX5VdWeflX5p08Z6LsTgt61eD+grbbyouUlohjns8UwRrtLAJyuEX
OmVW4bsE67hGiQ3Ay6tZ15P6pS7lCwd1InzVS4NLq6yyTbwm6otjU3bwaLCRLl9NPO83SQrptgyR
qUpFQMwEYotB993zDJPklTSvzfK6rRZ5SNb+z2UY2u+CtgGd544MSQSny3d5s1VsCkCZtDXbalvH
NrHOvfURAln9k80c+3W1AZPcVec2cg3M3fvYyezvopPfSabLTybW9A6HOlqnyWQdxqRGPxL6uNC7
/poavBVMhrYWufO42gCo+2Pnf/XklSaW+yy9yPvuB3+TaW6OFA40cmAk3V9fA4KRtPYHSQ4lgWEI
WmlrUBAP4a51tAQrYzecFfwJWhSD6xRtAuigirgPeDcg0wAt8uCugciGnCOD8mV4N2KTxpvrNTdf
69DC15ZHx7FoLkUJbiPSK48EWtfYKqJcCnsykrr+4jvDJxny+mUiEeRlgniw4swe7IVbbmfubWi+
uK2ckdtTNqPzJqTGMdxKngOJwSibJXp72+J4a5vELy3fQg75lRFniKaxMY5pNUbPuI0pQZ3pabkC
O4J/xaOb2ZNVs7xkVX70bI3/hOqbPCnmx2Y2EET/z/GUXwF0q64D/1Wn1Rn587a0URSnsiSXynQo
sorA+U0DlamEYvwJ13M2Wu3gcFSXU4UeyIOFKrNcfkZu8dKRAxE+hMBpKPD+8YvwA3/IeQ788ZzJ
Qr6OS4clNZqaeqtz8PAD9f35YKW9dxkrAuVYhYOPpvuK4k5/pxTk4M2f2JdV/NV22q3P8vY1MEyx
r8ruZegdHHVVjmZxTsUtzyKxakdzLdvUfoYQYPMX4ccJxahxismM1Uz+3SPeKYj/3HbgWLZe2OII
A7Pw26m+k4pDAEAwfVuy5eFQl/GbFQ0rrdUvM5U7KkFibRD+mxfPZDZBkC75RcgSYK1FCqlAhslM
5Fnchzmi5RCGlgjjfZ8hCocT6hKlU46XoCDzqu1Kf5uOmnstNY9ejmG8lrWDDcBirddcpXnK6u4R
9xOCQzdk/Iuzn3kASidZGTvq3vFRo1Z/HP1e7sec1B5RmtYmCD2KDbvr2d61Pc43RfKb+1bsx7n/
Lh2Hg3Q4GyCjl/8TeXIbKwhJtYjbINqb3G7govDKj0FEcLSZFx/wT4reRCjdtNuMpYBb1C6uejuY
TIzbZ6GX7QEKmL31isQ50hmyEMc1zVMvFOPCVjbQ+Rlfa7OBQqbBoLGb+88DwHdMtQY4oMGq6m2R
rK2Y2Im+jdv78jCmJQGSsp13UZ5+hTKr76FMoS6Z5V8wUT9P1CuhhFg6G3GAnL6YthwSi73ASfpe
DPvC8zl/efA5wpLhhF7zbOSeKqr21tRucetl1kLhCsTXwO+xJyuVULUkPC/gWQI0oIs5xgzhoIuv
oEMu5PVFKmmPhpTGWwXSu9ZvMfIypw+060/3tC1Fuobjghaih0bGuTUatqjldkRCKbC12dBXHAs8
GkN4+PlT4H2eNnEIe6SVlC5epp+5b9PDQDUC9ZDqN+we6RVMT02WF3f1m+G8CAfhfKsnhTe536Ec
6KdBKhy7/sVxhOo/ttbOLF3/LTKng2jyP/2cmI+63ma7xocElDaZt/qhZWoh+4+bl7eqQcmwQDvN
0ocaltmn6Btx5XhFCYjSX/nFf26fXKSXKtY0UgXKaxfpkpzPTp6gAPunOMRluKTRlAE4xy71oxPk
eHQcOfobOfQAQfSCLM2xloRsBtP0KP6mFRUB4yryaSuh75fbYJqAKSAwijaIbOh70BlZHnS4N2i5
cXaZOTxh5jvb0Bzl3VS1exDW+IRb9jbDNgiQmtahgmYaWe3tYqhK25TQkwuoPqTZaLv9tIr4//LW
jIhSmII8RdIO/rbDPxizoj+5hgyrbJBh/WSIJOh2axzB2bqTSbEn9ehp1Pnqfz+cmdG8J+D1ZxmA
HCjEaojpOcmmb04gJjnX23H85eknU0OZV0s4oK2I73hw9Tsz8rVvD9nV88aXLuv7l8iM+xdJ9BD8
5efAN+tjUXAaIoQipQI1jealFux8uoNBJY46NJLqY8S4XGciBrzJapQw3Dr2xUgUYIXRoGsylgqB
vDf0OnH9+cXMzox2uBtd1F7+uKuQuexSH8FfIjFtFKnj7SxVutMNqUgAz6xLS4APcrvCkRcx7GsS
c7Yg/+y9kdraezdimuLocpgqRT/uUkAw/+eLsvB/m7PwrgtGtqb8uFQohhfAZTrQRUWRdHb7tl4V
YL1AIqVoOSeRkkcQGo/LXzoBwdoKGTF0q43pFBXVcNQTDqdjPPxdPjm5yYwpSfJDE3r+pbISDwKN
JxFkdR9tVmh7IrfwmgfaYwca4DNlUcJVG/mPeLCMnaWZj2UXzWtTHfMrQdSnHzAGNhRBu6LpukDl
KWIhryxLFyRTEg1c/9hodIz90cYLlXdzdaA9njedYjLQsegHhRPhlVA+RZnLHYuxfK251nQawxDn
ocR1TkN+/u3RqXroZlTrmpdiPG4N7WS15bzxfKN6BGrJnxC/RYwlByBxUeish578+98TuYkCg0mj
LD+SQIab0poxjvviz5jH0yZBJnCgf1+xxGXdnhZRc19O74kKVZqNBgJRRx8NoiVyLSDrDykGjS8j
jLe+OVj/cI8dfSctdg6QvI3tZ9MF31X40Oip95tim8gbfEenyCutPRVFwTTaZ8TIjqdb6DL9ttv9
rD+gAAk2yOzuzSXZMxFy/hU4RCJYo6SrGowBQ3uBH9+yTZqAPnERuYHByfSf2xrzxKAaCfRfO9SU
06FUzRESMtZ1BQZC1jPgSYP72I2zp2Wxr+LwqWh0+0pol7IE19l3Mv4VQjS/S3Tka7jQq34MJoiF
VFKDzv1bEg8DIqlZL58tgGTtfUhJSdXduEN4gw5PgY45bhjrdEhm8g41giMJQrfsmG7CJCKG6/Cx
XFvfLiuFq9ayYZ4xuCO//QmLmcfxH8G6+GSJ8btKYX8DBRxWQTTtwPxT72hF+t75b33mzXt4GZA/
jWA8Fga2tjafjAvAA9yH2vCaObP+jthIX1teWF0hbHbQrKpLh2YJ3wj4PBzrVQ38KgxW4+DM2NuK
FwdE/D+1/kW/zt7CMy02IwjcC031ta1Sl8Zyyi5mj8Z0ILVoeWgm1z/R+SXT116BKIhvjZ19/7zL
UWVclnqgMdGvDi2ACDpAf6jLtVXRjYpF3uvnyUlJzwsJHIGLfowN9iBVY/bM3S8NsnghAMiUpSYe
e/IUjrK3Ts7U070uynh4hoNvo1TN6kuGvfSBCJ3p0RWgADMCtws3df94kYk4qxwho2cBBIuwfA5I
OcQdBVJyQkuFogsmr173K9zXIZE7kG4MbDW7McfkOg8pwYY5DmEPw3w3teLYRiOMXlBNWO1GVsyq
3S2rahJCCjPs+eLHjQ4ex0X8HZpwdrzZf54JXEGTPjxrjh/vlruotrrxKN0BOSQT4OvPvlqwUl5G
yRACsJR/nbXyj09dTrE8gIvMG9r3mX10CdB6loXxvGT/2AVex9SXT7WfPiUmw5rIbfzHn3+wjumO
hHG91YkmXccO3TOaG+bGdmqasm3CAKf8lcThyQv17pC7Vnihc2Wi0qVYwST2IJ2kuXWeMz60XYBJ
iDwg9+b580yz9K3sKhIJ5sJx1yA8mKOpYsobWL+oYEgFdDKgJEFU6nRxXWzBVfUe9QUBNnE8rUGd
iE/Oqt+JxSy1SCFFYfW7e0Hjc2iDRJx28XHU7QGxF167ooo7vGs8S8z+32fR/z6bEZuMorBe///f
O4CixzuGS6tmQRrnAlqACjdgiqRhDabfvIQa0EqGieg9N7m5G7vMOODlL7aGJeRnTIgYPt7+K+8M
xPW9pV0qzyR/pAHBRl/GDHT5q03lIRk5maIbf8rNNPxwXPS8Ef7AC3l4wZZG4SXAuH5APMfsNOvm
q91CH5dN0r5YUaGEIOCsJo2oUxoI21xppZa6f3kAvMi4hO4oNJbvoCr4y6Yk/dgJ7AdLAzmMboXD
bYPfZbIEqV5KhxOJdNjQU603kuwgwqB5qOZyODiV6VW7KLEr4M5w2jN1xsw6+FBtPeO6z0p4sDEN
lsmgScQc2HiIOEsCScU1pIOsPaZZjqMLK8pbP6F+xroS7pZLGFAImfi7x5xeCdEKIEa7jI2FOcVf
MqT89bQ/P7EFmKDqvVsYA21/PIQTRqWTPXjBqQzU0B+N+sI3E55ZXJZny0NAk5RwczLDosqKN4YJ
FM+cLXE0sMQuv+LyMGVvjM2Kj0SfT67at0wEzTkc4y8LjNQUAnLY5sZgrUVvsoMG6UEQXIa3PjRO
vXpYXm+yf1Pk8sh0tkQUzzRcGdxyB40cPritloC2pXwPyu5jbMj/suFo2NJKH3Fv2eCMO9xrMsSB
YMCNiJiiFYGPPqdwin1Os/g8VujIpYbVAMwWuQtqo1kWizHy335+UrMm5omcQA9iA+Lcrk5Ok52x
X450wevUgNDFA+46/dSUpdikYPSB7kr7ScOCx3xde4tCwkGBd0MgV5d4KYM142x7MwbGiIErNrHF
zSjT9j9THyD5hxhdOYCVBhaQu8ysCK6KiUvOACa1sD4LugP/KTgstgR+0F+LEMEAn42hBGhWNJbZ
02hJZBQTZSfZ2Yl0sxfNs6N1NKUo1FsS3mLfatZ54z1pQzp+/98nIaXTrEXB2SLTgoEvxsulOWUY
uA+UovvqOkwCQpGd+tpRCn4dlpktcJZoy1y9i5p4Z4b19FHjLTj9LJKVkf7cVq4w0X8lgvsjD6Lx
567L52FctTX2rDFLT2NVZq85bxQnXsslusB7IsJD9S+YVrtVlezDEstEFFkcPogKfYjxYG5zbyxv
S49SK2L9qhcM7WRzsNB0bBZhCUXexqw97S3gCH1IALuvQOcVkKp02uz0A4MDeCXOUVXurBPXfddn
avplimNSjD/GjQPrzR/Gja0uZSSOoinsYzqbzcb7zl1owqYqn1xfM+4JcXhVbh5mjZenSK+fGRfu
x6Q03/0mn44RnUXUU9+ElgQno1EBfWQd8RS/ITjmmK4GSZJ0kNKCTIkOtd+i9KiUWYKPN7H0Hkii
XHjh1snj9hKU9Kkb+kmhqpNAH3YHrWKUyCEESImh0KpGhOsfpNaR6V9BRBf+DSa8A+3c2CAGV5u2
9Bhp0OfeRhsY0WI6pVX2k39mxiyDGvOccs7Nm4EniXpLrSNq7vxzLo/KzMW9keQvYSfHbdsJjkCV
mRGxk4dr1PX8jdqGsf4kzGg/Ov7ZrhrqEcLDSpWUYnNvXVg0TnmTFBCazTjAfwy/xgTfBZGin7aE
3hqvy2UducYmBWMQ1FUZrAB7nHPm8nuUhdUubxpxoTv47zNu8n+f5ZfRhEbpa5K5rkB1glXi07I1
fIvqIfcrCFOpkufEVX4m1qS8pZV8EUIqNFs74X6PgmEzqB0TWy7YOEE67s87VPFNK1dHHwF0RVtb
fhSd8yG0OI0Ucc3PmciLpYq8ZbtPI3rvZYm9twOQIi29e8YBXCjlVsLH4m7r3o4em1Tvzs9blEfW
2eqHU1+mH1MyabfU05o3aR+WcQ/qse5qnOag+aN3cYBtACERE/xCX+FVXZNkCeFDKwSMiSz+7WXy
2em3bqlHX3bN4R/xeHYaRmk+4UjeoR9nGkXRLkzrWoLt5fgRzybNLSlfNIPpmp21+N86ty92rm5a
B/K0A7yZsbNq1Umh6nJv3wQZnsul4mPcf4FCUe1a26C46BPttSvbFXZLurtzzcDJd3in2RedMbKO
KCOQi410VmCTDRVuVCm+FNkqCjeha4ivpMs/FxVHaw7mM9EKnq1dfg6DhT/QkA9y7exji/VxyjaQ
jvw+Mu++77R7avFkz7kup/HDAKjXCLYMunGt56tlak2yY/a4PMsh5Hn6pp0d6m3JvlLWHLFp/9nX
MC5fcdTbb4awwBdlFvosn644SIOOZXzbkzX1Gnr6X3Sqh9BkL0jrR4ii9PDMnLtrOdV2XtwewzRp
Ni1VxwFjTIXdUO4WqYhO13VFH3tHfZHedSIHVrGTTp/JLO+tG9ILTiZqCtltGL37B1QMcjcaGHET
nxmnP6jzAE2e7fI5WT42y6Xn0VyfrHxrj7l2w7cZ3bohQooCtQhKKe1IdbSr1cjbK4J09zMfryfM
gqF1C/LK2C+t98EdrS0mJrlZLr2oco8tEA7izdkbuukP+U1EZCvdnJ8kKLrD2LolgdE8CeF/lilC
3azWfrMDnIaaoaZ6Ms3e9EjIglzNwgrUDJxwE3XoXx7kGiTuPkGH/RXW3quTT/rbWDvGhvw+5yTN
cri0+WxgPYWMbpaMqjTd9deaocWXwB7yMzCneyZwh0u60C8ayYA0NXKyg4PyMDaR6q6jgqjR/BA2
UaPxGmhkSumSbJb0zZNh9Ag1DJqV4LvowPKv7EAEZ8e2tZ6WTVgWKHUas9U5oGLHzIuiB6LPB7rR
mhPa7PRmMWKDvm37a0PlhsfEuVxRYsKvn6towyczP1hRjcRL8LEV8K1vekMemRhF+z7ldDQNca56
zTvYVuGSgqhkp+g/aAqJjlQpKzp5ZhVdl31yzpBGYVZ5b0aorMsHyq4gPDbYG95C1yRlCKtrNAPT
lMvHU31Qa9VO+VkAaf/Hd9vo9B3HyXG1/A280fDXuZL0zUABN0QD5oiMHOMVEbt9piC/6S1pzaM3
mpfBpkTGtiDeGGn63GG+hThbXc6cfUMd4RW/VkyQc9utyZSb6Ry6dKnVqd1g2d/VZofTW/XZWst8
n4QVHVKl8dPrOjt6ZtespcGSWbnafCONNb0lgvtv+fAsXwCqDRN0giBpMDy5tBq0iNnyaflwM/RD
4r62GhtGlsEX8Wp+WDe06PYrDQYBcSe9g2gYeR3GfRcZnaksFiVixQ6D5aWjLGY4lh18ckkfPL2u
iNtmYIDsb3q0Oxg0s5uSbGGAsUNqwFeVSiaYeZhyRuRF9xn6UkAGH7TH1rWVhgPx6qi96VpxX96D
vHDs5w7AfBIk1WFyAujgeFwPgbD8c+iirG0Tvbl3Je2RmJ7qR5PY74QnKJ1W54IJd2gmW1PlXZD1
OHUFikQtqvWIuYAyNX3EHGju+3gy90Kvo+sYFZsh6cSDHVEimcTv7VQ/EJpSGb6bpt+s2bbjg0h6
a02GTLKpybG+aiG+Md8bDj8VKzxLTGKp/DN1ZosdHMetqQ/R7b8Hv2SiPWndn/9ewmS1reK+Onsp
6NSlVCsGxpgihYIaUs6scy/ud/Hi5VXPwuXZlDNJSRK8bNweQ1GDlOgayHlD91TSkcYwbfUvOu10
Xzfce+M18hD3Xr3WHHy8g4d8mgDwi2tDF1ZXZJAR4NFjtuvqC+C8+XdjY8p2Qc0dc1mTPZ9r7zbx
uJcAa9HKHtyS33Q01sgpsCzgtDwNHQUR3nX9xRp8D7JATYyZ5j2UnH5XI0GODz/1i0vjH5rWPz86
q2nQ443U/ycGdjBG79Cbzd5U06Wcwn8P3LqAZ8+lbjM5rGj7cJAqJ05NPEz/+2y2Zlb+TuyT1kdh
5OofVIBk8xAVArbVTJJdggT6Y0odbBYi+mrorqDQ89Zm63fvuqO/tfDx/iLGWo3pRI6pnqPX9piN
mfijL/RoyneP5uNM8+vVcWms27ZfYY/Qdj8injY0nsI63GfcrZe0Ze1R6rpKPQST6ZCL0u+WpUva
hlgbAUE5SVQj36gxjHi+ag+EeJ4Z7qH9QufI7MW69uoqJuDyMTVAPpC/xShHXS5fCBP/gbzfYRNJ
YseWH8NjVL1dLnXVRVZED7qkyS2rFSRDnYYgV6WXrDV+LVc26ysHaPRLOe3rrRbO/e2/Z1qi+upk
467LJoEQWLoBnqn5o6AfeA/76H1q22TF565Cisczes9s4+pZrF7ThvHfr8Y9v1o+lD/fu7y+fMfy
vXkMpVqO7t+G1sXe9ma50f3UejcTix5iCmV2KJzHRdmQDDbiz+ltMMHS60R/b5fCqSKvdiuYRqTS
m1VGFKBc1eAM/OnWaQQ+um5cHJZvbZuuomneST5TBBYGRh+d4qmUJ9cAf5FqnIYmDgCvfVto6wyv
8BWIB/teBlcmEs2XHTfN+2iyACu9/tSroPDSkgfCQmNSgednvwV4mfVR+hjVU3/2qpw4H+Fmb3Wh
HzV0x7Zoq3tpJc0bIyo39bXXNDbDZ492yPJq2IPi9abu1dGN+i0d5HxG8tI/TGSBv87WNaQFsS1m
pc52eveue6ygxMl5XzAfXpskTl+B12g7qE7abrkc2+R1+YbWV5Iq23XJ5OE/X/6hoRpmRPYKxtZ7
X6OH3yz06nDrexFyQV0PztpYIkshb+V37PuP4xy3L3lUNMexRUZZAi/9jbYAgEsYffhYEPeuhtuS
TL/qzY7oRiVoltrh04RufyC2lLGwutRk+0KUSnvP27G7dmRKQrzk9ShoJmgNVXae6K++6hlNMqS7
NF7DS6Wmv91saIcjrlsq4pKpl4Fa49DlcbevAZKdLSfbpYXBe4MSb70sj2NHPVhrJCZayIs427X3
KbWBDOlC/umJCDFE+5f3VpEA+vbFiUfShqKiXY2JAFXV0t9IOz/Y+keEn4xVurBunwESinOeUar9
XGshnocAjnjZja9aVdLKp/p/FNHkctLQ6nMuA+3AL2vvSQJwLtNMMVaN4WmpLdKiTh5DGi/LFQ4y
3F9t757IL0U3QpE+GHgVnGKq741b63vufG83zKxgJefGHeWYu2u83jsYlpVfxwLmVTpo+ltujt8d
RI5/EiJdOLz/ndC0PMAgidIheh2sHpF9xeZj8Hc+1e5IVEaekshcsBfNVif++p+jsOZNLyvtTBVA
LduJ+qljOT7npGeta9Osf2e6fhiIAHmLMaDt6aPCiIZygSQ15HDPbaGTFqwEQrFnI8sxSjbRNo0+
Gc6TjMXjWcQJozKbHLEGAwhixuQFH6MKpbKiP3BZ4a3HDWkk5mto0/C0Kywl4E3HB6tlwhcz12jR
i3VwYk5M9hvYI1zSChjXASK3A0ldLdoNgm27AL4bpp5x76haS7fpcVUOsp2l7Fheq6Y3z4foEBV2
utWFl9yHUcwHC+8p0cMMkZfX6qr6VcYpOr8cP3zPICXaQN/QGXpxDWdUSdqUZr/Ly4/FVdQZbXTw
Bm2vRTrepzpTcjBDJeZQxHSA3IpVW6anqnKmK0FEGtMpvzqC7cFw12VvZS8goSeVuXUhyX+aQIOK
phxvReIr0TLFmaw8a7coguHAbcDWBK+Oo7IXXKa7IeD6osmfMldqT05ldGekJfdaQXGWh86q8Y6n
wXUEO/XGDXTJGQ5/5R5H1jhMS2y2lnuKbA0USe5nZy2biHwZCv/BQBilskjF3YySApcl7LxK6neG
yPpdSlRHiHrx4PnVL/m8VKjUz2RWX9L7XIbz1sik+Z6bkBgD6QkSstp2144Rsw+smtOOcMhIR4ZT
emcyilEAZTnRyUmsFIN70hGrM7cS85C21pojYu1XahDkilM5XWVLzReOnru38FI8JtIAfRiytQ6F
kR7Jqi+uYWl+RH0cPPSmdN+W/wD9ofvGSSx4YATnPZjlaN0iRREKk+zbpIe1cnuzvXmypcfaRNt6
Dp0zkGaxYW6WrRzff+3cZLwQ7dy/tNpzDa3yNaHyOxZx3p/T0HoyS68+8ePggIGR1K9rVBXrbInu
ZjK6ohodnirjd2YG8K7GUDsu9Y8FrKO1USbHBhuSJP9s7aaRBX/D2xmDiTbUFc1OD4N7XFOdGx5J
iUmBYGjuVRa3OYCgROG41se4+uxKQApBb2S3VO2kodQvZYbM4qmKU6U/SfsBNxfaSnsof8vYMc92
Q94HQYzRvh8cqJuF+yqppfdFQyrZ8iymB4Kbwa12Pa62XYTr5ReClqIbVv5sRdA3xb9f6jRWixqB
H1Xisr4BzJOQvszusS/C6KgZugEubJIvEOEiebTze2bM0y3V0hxVxQi2eRa/XPTEFwuJ5H727TvB
mdneQz/8gIxGfy2c6m9Yye6vbTChshvza84ZXxLMXj5J+Ix7l2qkIVJrx2e6fBIFimtB+vYfY14X
hen8GTVkbUY4eQhs0aNLCFsFPOaNAF/6+/8xd2bLjRttmr4Vh48HbiABJICOdh9wJ0VK1F7SCUKq
krHvO65+HlDl/6+iNarpmJMJOxgEyRLIRCLzW96lfEMkKn/BUtBbibHrtqKZpJdbN90FOrqYVp6k
L42BivLUEMhCYwUa85km83CTGC1Wa8jRYAbjDF98UJJZ1Sl3wgRMKYfxAXxttQ8rDeD9VELIS2Jn
tqrm4KCUhpuXSS5ogbm0oA2ugg454zmWM/e21m2os6mXqnDsQz4g2QABKXgtYtCrmXpdi0a/TYsm
WEL3MzbN1JoSbX1psHjdGDZI8CSR12yb/hzqY7Y7Ze+xQq0SMllkEPC2OnyiyOwiaCEUMid2VgIE
AxYAWlgpZtOI444Pitd5eAyW6kPqgSxUshfGHKywHHEn0UGBtxoc69wxwxvNnKpa4lqOMcuqXrq7
uKdQUAQEkqlNiTUWc+rik26hjL+Qx3kXkZs/OGps7gEGEA9PfcK0wmg5BEyBi4h3X1BlO5QuTtaI
PiwM1dqfKgIOimcUG8vLvC/rm3xkWZOj6BZE68T0vcPqS/UB+QhzoJiTj+omTVygrr3mTFup+z5e
Jbe6AhjwxvFkfq3l+m2mOOp12EU3UlSsvphGrIImgMkQW29qn3jH0k7NG9d1D/Agn7xkiooLSFyk
H09RQVkgikz92NDnnxUCMEkCtAgmH2lnHuBWgiKvg7bulJSiIwErO1Uuqvi66Ur9qm5ssEdc1Xsg
dcjc24bx2sQW5coyfT5VCpGtvNb8Cu8NXJ6u3NLV122Q+BdJDOy6G+Jq3biDfzQEgvt9izNRgYja
SoR9ckdcQWHSgwN5OqSkxlfVUY2RCPmdMjmh89l/H6rToVFWCSo7hrNuxlpBaN7FKhaS3/I0mQKq
xJRXHeSwam37PuiaIN4bs0FZn4g61QhvzcPy8cTdKdlLci9DhX5y9conHxerVbGOVswGZsn0ogor
nlZCjofkdCgUGV5RGj6Ueu5+rxSh4om3utidUjEj76J9hYNbjlnCUSnCewZWecD9RuxaF1+8woRX
5DU4Ttpx+0q1C5rIqJa3dV6pl/UY7w2i0HzeCjzJKqmmO8rA5a1HLLUTJeqQKs7yAuT0ZUGdwEJx
KkjQWo+GzfsxHmEAY7Cqmucmtj5hAxxdIOZhrMoUvR1ESvSdyyZrwL4CypHHSyVTjFuR28qlh4mW
g6joKQF8f4gUUkEreZKKNTW2SAxP+aOd9e4qcWA6jj06CpguxasAWljQ1GiNNY5jgbiiuBdZGMrq
QWA/0RjcWEGACv+EIhQWd7XTWhAf26Wf0sVnBaVyYGEFWsWV3PqxWi5OS4iXUWWI/SC/qKYVRWtV
1t8wvQHiSa3XLcA0hbLZ2EblLk7F+t6iqdbhRL1tHas/WrX+LfOHeSMr85GOrb0JQXCv3ish7Bx+
4dsXbjWmIBbAFOMBZGxOkPcguRuY0gsUWcyHwsAtJJWOtj0dVnRikPGbKjsikA+lby5LtbnIzT7Y
aYTpB8Gi2ANCXeYl+0FQY0RlBCwVNhMcJK1iZNAzyjTenepfzgB6BbXQi9ORNlXDbPSNFy4sVcQU
jd0p/Dk9IGq7a/O8vDwdYRxX70ayImTo45rdk1Ap1PSMQq2qXmWJ2+MJXxbbotKUbVnqt4Y6NTwn
+F6XVtxdtvsYuVUCUKBAoGrqzRShguIz/eFricrajs4EvLPp8PQAPMvADhDBOGPAMNgR9PlOt1Jc
DYcQ/+/L99usczizlOn7m6dPNDT0LXojl6cjLyK5GBocFYKRnqwqUqh1vY/tRkdSVNKbbJZA7C7c
njaFKL5PvtMMzKA50Y8dUxAYf1cv8MKFSIJxR6RCcjOT1Jn7te3dxHiL7K0c8UkAujenl7y2ata0
p7j00ydObxhKqoJwGrP16bXTA+iIowFxFpXbPEb8U9TOJkEMry8EHUzEyRYj3EwdK7XEvcQTLL1g
+u0UiFOkbDb2IS1uMx0NnnuExiHKIe52n6pQUU4NtHYwDqda94QwE0NYXpjoCcMYLF5MRyBuO1FI
QF/Fi6AM3V3b+81jyv7RFPglBKl9cwL+J2l34ZY0D7iV2junNAkjdb1eoql4a7UIDhPzAglEnSZD
bQbkNfLMu8SV46aQJZB5ytioVU4PYdt8f1YhmrZFkB/ipLsuXdEBF2cnPpGlHSw7dqPZPQRVUmxs
3EVmRdb1h/fu6USWPz0TRXKjenSpTALC95eCGJPZkWRtWRuFuJy+Faq47jE9KRGZtXtU83ZZCye4
PL1+elAULSADJYLNNRdBkIAWhKoFDsV98eBHmbKlUam+KlnfrjFPB2YY9vHT6Rl2Fcn7s/fXBCsv
hZqZmpbVtRlQ5a4I9lYwt4IvUJG3ha6VG1o8KljHdq0MafM0Bo47QaGHfSrK9qBbdrOIjEpdmFEB
csEdn/UUhsVpQW9DMDBod5PTxddBDoSzs3aJ5tq7rjH1QzM9nJ5B4kkOMl+/H/ShcUAeCCOiAIib
OLFnAyN3MOOAZXmq5pVD9GyVXXYw7axeo83dLnEDpD0zauaCwl9Ov15XHwbpWDM3q82LsLeVfZKX
GqUFTCSGuHkYw07f6kHFCjEVlfzUpL6jg7LPKPS7oBI3raS75Ve+C4vgtWxtCvlQaODTeM7WCK5Y
mPNHE8C7Q/fknaYvY3k9jrF305XNCjs87aIjVCtWYmBXqNQXMgGsQhwSpAj1gJlWW4CHpweDBPri
dIiYKbOst9C8mPq1fRo9e6ERrRynALUuoIciO4tp8fTHVbqFF03bdNuWDs+/X9IdTBlPibBaSAh2
U9gHzFzfdgEVwVPgd3qti2w8UhGuAIyD3xiEocbL9G0S5OFlG2OZSuVIRdhPGjvXhCzf46Y9e2/Q
nY5ZuKjUqlyq1PfNjebo4960vJBiLj0NK2bPSYau2hlZ3F2aKGWXy8qto7lngj4s6u6IBlh8AOh8
tIdYPxitMf8hwKXLGK7GY9njtOYHDhoqUw/qVOA9PUttfYAmAepGTA8DztULU3Um7Fc+oX+SwiOJ
cQPrFg6tuLetiZ1oOrdmqur3Y/79KJtaSoba9nuZfaNzhfKCZXmXmjemCBNxSJRylQyadaNOKVyS
mRewAdxbPSu8XZQCLEzdSTCyCO01uJRyHpWdWLrxCIWkFZMBmhqYKy1WIFLITCPQS+CkGY38fmwT
t6zM3GznWhPZRzsh4UsUt1n01DSPp9fQ++y2KqUUbMGm1zKvJ6ZHPFINMzDrbJkM6Y0xFlCaDdXb
RIrz/VnXKW82DYoN3aBqQUnQefJpRmspBgYEDu2VF+YXeWdkL0Ni2eyXwXgb2CP6MEPTrhSgstQh
WvUKwCtQgUKAXjXQe44deYySCDQmWG9MlGRoYhpUgMpuwhXwQfRt2hw3JOAlF870cDo8PYxBhTr+
6B4Rte32Tu226ErzDNdMlJtyvb9wU+iqvOyrfbdXXAtQyUk7Q8EEI6ow0lYLMP2ZW+GJ8q+HOtKV
Q4Aw2r6m24SZJGqRk/xdmvcIzwNnRvBbW7yvvNLP9iO1tveAC2oQe6wKTewUctX4526GCVBIfK/N
QZDJ3QlCU2gEBBrZnIGx33WFP93p5ahNydbIMpxmeBkK8hLFyrTrnPk1z2wbEqHZq9enN+SklGcU
tbX992u9HI+G7TVUKjFyA2Ak5llvlVc6ynSzINTcHQiIah5lWCriL6c/+i4d5ijp7tiM6qNMcLOd
Xi5xQ4blAyMcYPVKZzd9RIF3K5AIeK1NCkaDbntHYigLuE9qLUD/RK9VBXqILdQPQUD16MLYk7iI
TXa7LrLG3pVyWubtqUCJ++utohespnKwX4zaw1IXVpikWWknWCP5XU9z2zRoPUcYh/cFKaBnwALX
i+ioWVMjSE8VZHiI7CsYsN+y6M6va/FGgxGMZ+KXoINzuZQ1RWiUc/J9QYq2xOGru6e7OXEIHfE2
tk+Ip3jfhGZDW8mrL25C1h3TyYTmFI3XOqbFS98gne3prqy5i5y9O0qxqVFi3NGd7XeIsygbzER7
QMqyWIcuRg+kYjbNjz6+tlqyO78apt1Mu6Z7jcCnX6lPpS7oakf1mxPinYlEjj8zEIoHTyfekrh4
wA7AflIDl4oYneC7wK7FInUd/0j1DJQEweveQkFvB+FabKz2kGaKe6GEQAKHITf2p2eE4frewzRo
fXr279eCn1/zIlPuKGbig9un25YK1sYMZX859BZ2NqOW3Pt0uAEDuNFXxNdplPSoQI6Iy3hRr72S
9PYzofTZVaHLqxA+3gJMWXulhzTEdQs2CzeNs6Ne7m2QF7HxkEYkfvAd/6qAcDyYMOLtqu53lLoQ
GLaIUzvALcx/FbYQTKM6d7wbtWDqos6QvPf9yHo6JVCuf//tP/77v772/+m9ZccsHsgyf0ub5EiN
rq7+/N3Sfv8tf395++3P31nLHROe8HS1TdoymjR4/+vLTYD685+/a/8r0mND5LqZ79/ZLhqVuxtk
vb1F4brGARJhjphDkoHFNARY9BrwZq2746pDReamAUCD7xy3teXC0Tm9Zr2C8KxvgBTMBSLiV2rh
aXtdgHwoYQ6z12dHLdIpMA+2/wJVj4LftLVEpo85B4vxIk1DKp1Jbd6VhvoFwmnM3HMCJiVk8462
/6SNwpYE4iUNEGI6bdKpPTioM71rmYxjpMw7Lbxp9UC9yERmLAF3hEc1otXbsp0fuVPLrRiwgT1F
IHQWASIPgdhEqZx3OnFPmY4zSmPBq4Is+2I0vWQvkN2OVA9fdiUbtkpYv51hjzK7fcuovG2zLj98
fp2Ms+ukTcUv1Tbp2Wua5FH+fJ20bNAMpRfaBTZyxcVQDk9GVyd/ofgEAr+KvoWdP8zwPjJvlRpM
uvBq3MYNh5zFFPljrOWUEGGOXsShnT1Sc95iai9as72CoSpvx7HTFnWVWSvCgqt3blZRU3CxlPSy
to1bk+Rva8qZYevuU+FlrO1BMVzqJJ07zGoTOm4bicLipUQf+ur04EN/3DtQ1qyW7V9Gjdz8Ykzs
n+cuetk2vXPbti1TBapgT+//MHfTwHd7bPC6iyD+ljZ6cJCe2s7puyJcauMLjpiRtzohjLsMTese
NsOqAzO41DCpXZ+oUmbmP/oUf465REnSiRvK+9NmIK1lFKbfagejOKWKM9AfptfjCtNmB7vpjO0o
aKfH0sxXTmtWcOiT4ogscAijNZJfB+cJU6b41aSksFCqwFsrJXCAAKMQRIi4aUjhh1f0BWZ94SXP
eQ4kqiy7dqez0Vwjq40vdGX2ryIZ73XFWvxi4MQ/B85iCknVUk0pbKGeDdyYKcjQDTWqFRkL/Qnd
jIIkrhwTbX+ICxsvMpz9sgncV0YGHJAAGKU2QXkHMaUVBj691MbqG8cyHjsnShc01IrLIQpyNJs6
5z4JDIKhYdLKNGXHQqJndDMiLN17OiuIP493SQGcyFcib19CFVqajRlCAFaRufWI+Rx6jnt0PpBC
LMP9aYduG3vm1157Lwf8JzyjwtDSGDyYkNJ9/XyIhP6PIXJMA3IDnjVSN8zzdRHRo7St0q64kDaS
+nltdzdY1+yzLFQeRRdn27qOxUJ0GHsWfYJUUYaDQzQigB1gtECDlt4IDkGlGhyl5+cIZHhkETK+
p966tksd6H5poNQ9YCQ1oqAQqqvPf4HxwS+wVVNjWXeEoSGK9/NFxtIR+wZA2Rc2rVLAyfT7+7a4
OfHMXDQNaFYWN7EJqRkvusvYsTF0Qu7K9hxvETfw/EvJdC7DfrwuVNg42tQ/MDwL+nVdpteYJ8d7
i4xgMcK61OhC47VRUCvx6PP8jX89PWvKzp4nWm4hEGAmrP6E26pyGTjQoWHk3GuV44KF9DHJi3yk
siklQoiIFcoteMCYRQ50oG7uPx8e82x4uLi6KVg6DNMQOIAZZxufiTNAKVsIyIZVo4ejxP010tV4
9hSV/6xL48CoGn8JgTFeI6qv0sZhyjG9/M7sqMrZOa6LftHVi6RNOQys9K4tWYKBJlVf6YYvmr6I
F37j5QcJ8goXx4byfqxaV5kyTi4UdfVSFWgWVFlBZmnAAqYV0831qbKJVF39kmViBfXMfQOPf+yD
MAQT5VUjiGv8JWyEY961U0Jw65CU/j7EmUW/6MGmvr9rWhWqBSepjiTrMGCZLs0Jn9wGeNUAMZ+d
xvU/foooqlOE8RXfrxKmSH12+N+HABvQKvur/q/pn/3rYz//o/9ev2WXL8lb9emH7rKE/88/8tOf
5ezfv93ipX756QCX96Aerpu3crh5q5q4/jsymj75f/vmb2+nv3I35G9//o4oR1pPf80LsvT3729N
kZRQ2ZH/FXlNf//7m9Nv/PP32xfir9+OwVtZvv32kn77DQf25i3+4G+8oez75++KKf9QaXzoti50
1lCpcvt2b3+/ZajSlqo+3d3C/P23FBsV/8/fDesPzeAtR1rECEQL/Jsqa05vyT+mTdKwpA0dl8+I
3/8ei+9R4vtF/DhqFJKT/Bg26kIQN6KPp7GBaxa02p8XF9SoaeSnrb8OMTxbiqy7xNLrkfOuiirZ
WxSmZwYs5llpVigL+zAQ/GZiTIbzvA3kzCrVdhb2xUHNq3FFk+xCasPdqDho0OR1OzOpsswapJGM
lP66CJKLEaLEqMG8bbL4mT4Qs5pIrO871D31hden6qKFCjsL+vBbEwpwHcYDKoU4jhjWrBGU2Fxk
54wyu3L88cHRcgfVy+EWbl0ICHSBFUxO08x7rfN8jam9g7nUt1itMJLDcpIuu/XK2d8wSlWWWMRj
B9bT0IUr6ZpCARgcYE3vNEvN0K4ZmkssR2BsZ/Aev4HlVme9lWGk7HoLSuSYVugl3GH7K2is2zgd
swWiFuqSnc/FVHscN4DXDkA+/ZkUNPlcCySdyB+S5ltmmyu1GQ9GBN7YM4svCLE+O/1WgYyZki3U
DZYYHWXdobVWmo8/JlrFr76Mv2EVem263lvi6t4Suy5lEYBEQP5U8qGx6f+ydApgb2iezeMWuaYs
9O4dsOa5fhzHyfnTzp67QV4CIUcHTvmrqoNvGN7cFXoj17Kxdjb+UyNCPguaGeiddGI9YLjBLSnm
sWGg1IbqPNJLUKsMBYw84E2ULvDx0oAgQxdye0peWfQKSnNy4LF6vlkgZgjwbIX0XlnFr+12V6HH
Pwsi4tsh8V+70doi453PC+SH1CinpK3Bxe6CvypXXlZjsiyFWOp17UIYi4+KMz6OXYXbpMm0sHLE
e2mbNs11Cx5oLNRlpBbVPERGGHwLjrFJ1WGXNjIgefKW9zUTpqizbdaai5rCwUpJKfuOdoe1/aGI
/HTZ0SXne0RQhPwRC3iM6bQYSR49Q6rFJcIx/IEQUomxVdSvc9zXl9DXsJGrimc4+vjslZNglQGb
ZXwzrWxVqjacFk3Rd8zEe70mHo0x+Q5t1Ild2QLt0etV2utiHmHNI9td7A6HuoqyhVWVBvJgEq7L
SO8l7amHJuGtNsr1MFZ8nt0P/dfyaOq8JUpn0WQ4USQFnIoU5y13YIzTAorU3ouUYF4O8Y10kutK
Ik2sXqQGHW8vehUiXnq9AaWhvAR6tWqd2EeOPb/1cWYPEGpzfBrJKjJ/FOdntKMBZ4/KDqs4PHLy
9Fjj9YPXF/PA0NLnMW87WCNypQt3h3PPph7UWRyWMJfBehZR99ADShNF9PzDSvxBDjylTj+kwDpZ
tlRVAxNNkwTY1M5SK5lCj/Uay1vbMZPCyhAGDOXGDJCuVJDr+fxk2lki93429CqnsENl/Tw7W9to
GiIprodsOY7CqnMkUrnTGVajkJdN8BXHxUOlRlehlV1Dhfvyi9Ofhf7vp3csVYLpgrZjni3caUIi
lwEtAXAVvaalZc89BDt7c74GGcWScLoWSYWgQ7y3U/BSo7X6/CtYHww32h6mOu0bqLudJR+GbhpJ
YWreOmrbgyES2IByW+AlPBjxkorLLwbcnv7e2eW1hGD308SUJYqzQC/V1QqHFS6vTtdzRidwXUZX
NaChWdnVOMil5dz0wcmBapj7tKCsCvtsLAYL4e8aG6cVbPHq9CJ7wJYcaIf5nDQX9MQfbLSYGhFt
9Ly4BPm3NqKYpSiuF9aAZ9HIUkdOep0OVHdHiKKglF8rLdh5+XM2eq8mTt2gYwJQfY69JHZ5Ri9v
Qp1D/S+ych4M4yUyFPeNE+/RwcADze9eEEq+SzxMrkBb1TODS7gMGtukBFPNE+EeS5y5ivJLiMEn
a4herfNGu04GcwH39WBoPVXnMljHHvKTGYAdUdh3eC0/RIN9x0rjUHIZioA0tbQvkQMZ5lpkbSuK
PQpbWAxZJWNpRw0znp9mxP8oZvw40PspfPx/Cyv/f4wZmYr/55Bx9hYH49tPMSaf/x4e2tYfhkP9
g1iP5YtwjgDte3hoO38IYVrSmZY0SW3kX/GhZvOP+GcODT/DcdQp6f0eH2rmH+RCGhmvplqOprII
/g/iw7PokBULgUxOI3TbsRxk0H6ODhuSwClArda14m/djq563uCFMf5iJZky2B/u7PfTaITG+BVR
/tGmFO+H+s8wFljBjwNoIEW5QEmH5ou/SrFmKkBOuuUcy7YhMbY/XIQPdgvx4VlNlTOats5wnp01
4qfRNEYexzIdtlVINX7VfHGq/sIchrniBDspqeh6fsHysaAfs3ZsyIetf+QKqDOqHiBLmntq/1ci
ES9BGy80J3huGuXKHdSbNv+qadGjU3t39IO2igsoz6p2daU8fP5D9Gnh+8fw2fQ3TcJ5XbPOFkat
0yn8OH217uzwbQrGsGtVZrWABeyv26R2oa9E3kzaPGQsIi7LmRaxdvhOsDcaavcIoI2NvPOs8qYY
bgthrHIL1TLjYsz0uYGUTxtcNPmwLHvzWoQ3eowSpX8UZRVgkgsIG+kbGeHEWDvm4hc/broK5z/O
0SDITlkKlcdpF/phbviGmY2RLCr4UNblCUWWwQ4r0YgN73KUmSlOfots61JnjLM4XiZhd2hraw2D
btYa+XbybS4tJGiUHOEmQFWRXDC19lSDDzSmtp2906S8bCXYrtgsngLCIDuCTjSY4Lq7CXn7pHbp
5ec/6xSL/ONnkRByE6s6u/gUXfzwsxTTgilpcc1EKmZDSHpgVqj9RXKka6A1l4pJNmbSjtWh/Fg0
hEWiH7HTgZ5MUqJioapH0bwT7fLzL/bRXCKKIsEjV4VxMt00P3wvtbFzCcSxWsdsMKl0t/Acnj4/
xVm1l3RTpQo+3XVSl9CTz08xTCRZdKvWQbpMVPuiGaqNyO+qwp7H8bCKVO29lPFTJePH3oh+voyd
zqgLA1lJW6f6fnaDyFpLhjD1qzVM1GUiMNlVnywzui0TsPU+1gaD+uRp1w05ji+R2wuv9di50Ecd
/zsKfUGAw3INznhYAM64sdvsCqmCoxnDOM+SheuGN05ibp1sHw3EGEWzQz9o5XjOBbZlYLqhxxik
pq3ZfKHY/vXz0dTsKdD8cSpNvw7lB5iHXDWD/36+ZGCZLOzmFYDMtkIZKrFpw4vxedCNx1QbrC0m
GnuMd7AZI7dbQgXdxijYrHxpA5Ass32X3CqTi6uqH32gwTMtdJYg31FIRzhrUEd/gXTrM1CzYB8i
RDrLwjJeDIMHNU5OwiupTs7auLO6xHQo1cpvtYdglMb9mNpeiHtJc2P39pNsMf5LS9emQJ5ejpa2
9+OS+ezc+ejBLTS9o2Poe5fI315ksoyxmg/W+Kg+t4P9hnrzxu1FQh2iWPk6vkSmA608uMnSkUZs
mrukeS/hqJtLiuXjXCKdMKjUMlVbwgIqyE8nDG+yR9SFKtFfxEDk8yARXcpxbSKfI0XCmEkrZaEO
/XoM25co8fG7RAfLSqpFbLX9DCWZCDi/gvpumTyrypq+/yHF987MKvLhZkJPVf68CqyvZmsvVHcc
Z0DsUUSzDTLTJaLe1Fw9/M5D3vGrqlrYVvANoMCXOtirLXqMcQAeAnOkWaE99KHyDLniUOGxl1L4
RK6INQ1ywT1UDyG7bz1I89y9laWOTS1eJHp831B8X4aA5KIjrf0cFRvOhGkOJW20UmZqZOYzHUGT
MFlryi2ZChJQas9kiEBm9SEyqq2nz0XQXCQN3FoDp1d/CDGAq/xrN04fpGIvQMlgkNuT+aFT0CX9
wgBuSSUAxVlk49chMApkCGDAW9m2z9FSjXRpr9r8HgqnE5YC2IezlGVzUESazkMn3QxtP85gh796
Xl/RsFSYaLOigapKnphk2UvfOl8R1z5kao0iJ+UZEa3ooV350EvmtrXUg0d82jALx19KA8g3n6bX
gFcyJODiRkNq6/ObzjlL/k5rmGkQsADxINU8X8OypAGcmyD3isO9v8y69C3q5A7eLqSYmFskNo5e
fpP36lYtTHVmDcFNGvvxzHbDiDAgX1Ix3mSpqFBZBPwyZF80C1TM6IO0UZxZGqYHiLxIwoMp6rHF
bWz1duybo6t4SOcZ9lNVge2om3DvEZ/N8JybST1+ggROsd3TqOC02cJruS504i/SWtx3DeYskJte
hI+Hb1WxrajgjXGzoB9NT8cKwqeUaohUiq9igtWlGXBML3oDIIxMRm7Pa0U80dpKZ0M83moB4sdR
8Begwauh6zcRGBLjppFyk6fzIHKvNPptKMQqjnMZyfZQdu6TmYChoVVEmcmb92U2oOngFTTr4q9j
EN5EtKTHwLtpTAC9Q97chzji4AdvxGLdsU0jMWbPc8lwoh97//kF1c6S2fcLapk6dVfWU6GfJbN4
f2AuVMXlujDyx6QbbiIUXQv7AjsTCpyRAjO7Q8sKJEjFWAu8z4B7JXYAcR1aixdSDSxsc1M08dvn
3+x05vPl3XRMR6dzrE8WBT8v751mOyW14XKNYuIdkrxwwJBn35pNpEM/QCcUYPPKJBZoQVYD+hOY
o27xH2VqIvySlOmAZlS4g+R/6NN60+rJlRPJL65eTRa7EdIbdj7H9lTBpfhLYzjuknKoZOGMdmpI
eTKuNP8XG7L20YYshW5obMa6xZb8829S9axEXBfqixhDGva5uslCG5kDENOzOo6xKR9WtTdS6rVw
dbWydA6F61lxvgBmgExDVjz47dXnA/3BDDCEquqObRCV/OM7uWMFJxD83RpMECoCeA/nsYHQUrXG
bv2Ied63z8+nndUzpiknBbV/i3qGTW9vGqQfQi3NKRRAaCM0dTX7mhlUtSvd2lGqvqYPuov16N7N
NUrE2tzR0/XnJ//gx3JuS1VxkhDTxPr53ArUyRgRUSaVMmzw27tXuAaOhL46wQ+EATbz8xN+dMml
oH9JoGKCTzklMT/8WrNTbKeAF7wWVv4G7Algmn8sQxhdCHEtHbOZh711ScCAFEqPk2G8rvRxwYb+
Vmv8gyT6Rdz04QjoxpRHW8IS57eVLOzWKh2mYFvt1HQSAlkSSM2NCs0uf/hFgqtN1bizm1jSZkTf
xXYwAzhvUjpNLGsXP+R1bqpP8EmXYZftQQdTd1a+jWZyY2nxY9cljzb18LoPNrmHafznl0CfLuo/
voSFz4GkaIgQ9fmE0wAt9SWeAsAy4RrDTJi1Tfst8jdGlmtzXdbNPIrFtpDGbWjFm6YKH6wwfUnx
t16AsbfwTw1R44ZTbw3qNqf3skDf6zay40cDiSZhOuEOkaQ5url0jIaDHMt2NsY1+h2Dte49VDMC
GhtFrPQzXWFbsbnsn//Ij+eZIyilmAJO0PnMlo2Cp4/nc1flxq3ls5H1qXYLvmtRtXtIfigHYqg7
M3L/q6E2R2KDOzkw5ZHzqv3xMtOK9Bdf6bzOcLrPHcAH4lQqpWP3031OFzw0yw75JbMLb2p0kVC2
QP8DQ6Aoe+posPVQanoZ1L8473kqN50XzDnYAZslVp6PxCAVTwV2U6zj0dmJInuk2PmLU3yQykmd
lYt7SOLZcJ4tejJskAvvijVS/5d2pnkLA0uWeeFb9aKS6bYJuJ3jRN9+fpGNj5bOH85rne0fnuOn
PRsbyi5p9OIZkCw80FB269Zzc9zXLYqJlarSYpLol4fN11Kal8Blkf5DQbGmU7uSWdcsOz+4anU6
SRkGPWB6sYVDPHmV5Ho9SxrluqQmNQMWCUQUE0h20K2SeM+VFX4NPI85ZNTVQrpQk5IHAUF8hgFZ
NkDutL251leHApFFLMuGleHHv8ihP9hApaHphJ6A/ajOnZUPhkpL1bSFkxMp3KNxf+iAbJihf/35
QH80dX88zdnUjZrGl7JpizWlmZskDQtEQW778QE/AETL0iVG6MGsa4CAfn7ej+bVj+fVf75lsrh0
AsJdbpm2PaYUnnoXGLaLkEG4ddN+5dvlLwb0w3XjtP/TWnDA5p1Nqc5ShW/EiNZlGPwIkGBZ7d/R
KfVn9hpFe68h202R1W8Pnsy+9J2+hlm+aW2aS5bp3Xz++8UH+YWUBCI0OmBX8P/PA9D1AUruORM8
sfJ503roEQJJQSSvpM43g3e5bhJQs4gb0o6l41haY0XIRjQ9YPE1n1Y2DDnwbxzTtxw/iEgkU6+D
Sl91//lX/WiV+fGbntVWMoCkwvfgVQ8TMdxDOdD7VavtH5XaaSWzDYeBYPs0tQlC8WOklMpG9HD2
83VrmJs0b2dVrVIxiIrLuE6vpSJv8MNC1sK9QJDuzTdJa3Bhoa1PhmEfihBd8KJfZL5M6EbDBe8N
mIDFrVmOtyi6DrPSNy5Rm3xMinbGTvV1upEKNbwojePng/WPst/pl2DBw06gC7KNs1pNiD1DL/qE
65przyw4j6aCOYlIV3iy7ZOx2DSKjyKoC2oB9oSJvouDPp+HmxhSW+pel/SPKvGLztp7hfgsMqAG
6RgYa/HVwBP+PMBZwFSM8jRfGzmD1SXyyveoV/ddZc2Vyroqk2FvI1+78JzxiJgzawDKRrZGMmrb
3V9hGajLcnTQmoZMapQ54KsWWJWvo+RaQKUE5QGa2p35BuUALaNS3Fv5g1ehzaKGRTprUac23exZ
QUMqDcts0ZW86hnqFtG1hdpSN4FGqs4c3ZvXkfFi5agoasbXUKRLmsybTlDWqHdFqT2bZoLDX8aH
c5QNZikL1P8m7byW5NSyLfpFRODNKwlJmvJOqvNCqCQVHjbefP0dqG+0VKnsyrh9X3SOLAm52Wat
OceE0YfIJMcWVe2trCC4QsLwMkvbqjE7kmcw+kXGntwjikipuCEOLPayZlvky3Uezeq2kOxj2sn+
wDLgQb4HQxhi/VagqyYFmJHQqQKHzCapL17DvqNZVxK+tBguVvU1zZonWVfpuCtq+Q6zxbVsUp0b
8v00jDt1qB+F7vB6N2yOdAB1U1dw8kDu27lJqF5pkh00Fo8Uewu1ATQCsE/IvjF8kL9u3NQ/IMZm
ZXqj9tlNWppvliK2cjzwXfW7XIofoCNzgmCSdpP+a7GYA9ApbjAx+ef6WUuhM+REkFo9KEtjE43c
cJ5S8hlGFDsyTAh3CRW3qZ29mfB7Wj9QQIcOX72Hi3bLouDVjfpmGVLkzfWwDXNhPKOsJQ/gRVkc
SERW/RolhBNGZvEyhNmNJFvHbsTCTKKK44+T6i6addRaYJ16TU4w3YU2lN6iwXybxlx2Qz1y54hB
Udn9a8bNZ035DoPxRsWqmrTZjTYg8rA7+M5f8xpZI1sxWBjZQOzjgKzdrLzWil0r/qGglNzYcXqj
rMl0F17tMxOhLWu8PnTlHEr6J2vl5IR12NaaCFbBrKgAPaYS2z3M19PygODpTi7wCPYv1IUfbSO9
+9ZlBZ0aXqELH2S90MnLbMsctBRLhQTD/358mcMUx2SByzWoFLRBhWUdOQaSJHwvGuMY9vFBGV6r
qt3MfYWCg3zl6euFT7BOF6efgEIKcgz2vOt5+uMnQEw6EfxRi0AdjfvYTv+p7OhGdPqTMtS4ucMt
oYUPWiJ+jF154aSlnznX2SihNc2Auo/e9+TaehPnc0bJNKjwgHlTxvGZIhMpE4N8J/fTa6SJ90qQ
na6270mibhRyLXOTIlj7bZYzELPIm17VtssCc8gcP4+NgT7SSByLjhd4MN9TGSbeZDQPlVFgzdeq
bdgqz7laXykzgEYj799tSTzKKKXXkOQHIlabg95CLy5T00MEddXUlFYVyVgJKUEirzlfod8NgvRn
7J6aBODAIBnAXquiF76Zc08HnBQ7R9mhrfXrnPrHKXzGpTg72MGDVgC4EukPBLybQTMoErfVPyaa
g8KoH1WDXuC8fMXtCHIKLQ2cLUccEwJfNzCa33Ie2oWTxLkPZshsZS3qA/Qz1t//44PpY61ZXQ+W
pwCJaeScikR/gxcCO9rtGGFu/PxBnNk/o7tcF2CHp0Hr+ePltFaIfqzww0mRvV+U3G9qc2s52qU2
37pPO30TWFI5+9u6YqqnZ78uduo+beD0yloBei45Vkr2nKXpI+GMh6KNnpdluO41Ayj6Qv5Ss7ca
9aiTx/r57Z6rNaFUYv8kGwZS1L92UFmaOxrxAQG23xzLh71tpuYu0Q8Glol5BWNWsz80HdN2Olwo
lv+Hi9O7XY/kpmmdfLeZ3dg0BpQqSFs5d+NoOqpmdVMbhT8oyi12Pldz8vdSKh51UKGf3/mZE4yN
dkGjm4nC4q/qaQ90fQ2+F0FumHdSCuRH72GuauYRBtRR0q1HrTYfSde+oEU7e9MoJpCTm4rFLv5k
hBlgg+BmKCJYPcCKLr8keQhtAy1oogU6dFpX1IpvzIiAmiz78vld/2r5n4w7uoGG7djwsWgxn5R6
SDQqWqOMkcCOxgtFMBMY7HxL+fNuaOgX6K3xhqzj2WwfnehrpPa7VgxbY9Hc2aCTN0lDQj/rfhak
mHTWdzAjGYqoVvUGLX8ZwzrH1bjckQdobLSdiB1122oOdXLF2NdCVbf20L5aOhsyHeh5aVhvMRV3
lwJT4RppuMGGCI1W+YIFnJ3JD9EsL1Po7EQXbbVs+Ka0zaOVGW/khr0KoqA3nT2/P6qWxOR0q2Vk
aCaYalxRpJXnLQ47iWpmAgcRLDZSZh+GnnBWfS/LnsDktphs9gZA83SHDbp7fKBycjyt778MXfjD
kDU/QSXpDUn9+Pm3oJ0ZfGu1b40PdHDG6etK/cekZpDpLJwpZFKzYLJlefcCC1RabfSNO9gRRahc
eFJabHEkBtXYqJ7IjX0qCgzQUvvaUbDDqmAfZUFKlI3XC4QAnVXZeGuWMvgVEaHSyY061hO57zkb
jM5tYjQ708puOS99m8S6lRVqR2AYAGP9LZorSLbkhxfI9PKZfLSSIYHZfk0bti7M6edOOzhvMGdo
VDw1tD0f77/D2x5njcCilRRvfaIeoDhB0m+e6TxlHuKam6lObmR9/kfYGeJq03wQ4Djiht6udkNy
97xpi0K68LHOdFQUtCQIZnBOQT2QT4oneT4ZakPUH0BWix1vq930EwM9ZHs+txRCCXZ6q0e4Zbhc
YldlNBJNP2xsGkR+MYfvZKFfG0X1Mox0tOenmD++TO1jqitb1P7gTnseJR7FQG3HV2jaoN6G7pV8
GgLhXuoZO5EOz9H7fLCdKWCsuz1cTlR4MReeTjhoeKLa6nXi35suIGpK2iQV+sNisbDhJ+k2G9Mv
mL9rjJPJjZJzio4HRhNiky9drr0kegH9sQgvPOwz86Ci6OxC8S1Bv0Hu8nEMVL1ZY74by6CnzpYT
z6gkq2LbYGKJFQa/vI8qhAIz3KPhUhnp77I7FBs4FDpdHd1h9V3rTH+8gGi5YsMYkioAq9MLGizz
7CvyYZRROcBcXDpz39bGVWFoz91aGLDHC02lvwpZJx/g5O5rio5xIZMg1mT9AQX4ap9w24nJHzKg
GRv7DIDn5wPhr63Nx0uedjLtQc1jq87YADvDdYqaKStZcKv2wkZb+WtyW6+j6CqkT75ZjFQfny0J
JGavkWkfgF/f21gLwZ3zWOX+YKx+Bd307HD6Yo/GE9iflyJJv3WDviMJyUvrwJFGwqWrZwOrL174
QS9eP38Kytknr9oIsy30i6zCHz+eugAPt4m0DeRcOtiSedU2UDwbdr5xsclDyZcTyR/gyS6rND/d
MRV4DSijOY+OkGO2entVQEBy2rcLH+zs97PagSyyGdhSnkyKIh861BZRFdRCOqzKYtFZWxTNXjzV
e10TNMUPM4lDSps81V29d9r0tWrvJzN7bqiIXvg0f51a12/xj09z8phSSUrimH4NQeJIBxw2wuZ0
TQGdXL1DNZuk5WrPVArukC0ecJFt4wQydQIU4fj5Bzk7mnTFQhJGa4pe98evKyohS4+ZUyJieotn
1e1bbdcpfhXdYHnGa0FXG8HD59dc7+3DJmm99z+uqX28ZqeUhTUSCxrUzrAZbNU1h94bDagMgJz/
f5c6eVlCOaypXdll0BJxXo2cBcIOrc2DerEBdmp4ZX+/3pWhkKdhKjpV5I93pem9qE1EMMECSsKd
7M5LG1gPHfLW+puWKLd6tZBXs9HJB0ljaIL1dxzgxwyXSx+aVL2KV3mIfkyWsdWWVzbXGyuNnqRh
PrZdfelAqq57/7++A7SAFLpt1bHsk7W4aNjoITosA4QkO8i8wYQZSMrarWjl4zqJjATvDaZ8jKUA
//lexKEPPNlVCnUjuvLXa5vHQMHL4UvUbzTeqdlASUZy/QHEcEpuKVDxMPTJM3gUfX9h1T07y/zx
8U+GrQWEs1cLhpBp0Duk3NxuzEw5DkO5KzFAR91y4T05c8FVOIDci+IO/IKT50Wmu1y2Fd8ukLID
ci6/VbeZlbmrUW+e2q2hXFJPnn0zmePxcxjMmKeN+3Sm8ZenYRnASDysCmhh6zdN2B4EQdFokr2C
jkSVpZfWl79aIOs4/uVuQaOt26fjuEUdhoqMR5vMnBBNs/AJKlXAwyx42yoQdngHPWF8paQO7D3e
f/7C/r2dWo8DyG1YQdaju7U+lj+2DnpljmkHtD0Yo37rYE8MMYLAQHOliDi51gR4Ym7B197ZMSqz
YXwg0vvKIpSoGd4WbfYvfJx1IJ28J39+nFPFTFU0ITlTLGfs2o+i5tRVU4XPgDoQoNKrgIictcog
E/PuyOANAke0u88/w/mh9+8ncvqqttIkkUcW80TG+lYLb+P01V44207NFnLojTp1h88veGZ+XicG
Gx2+YaPMOakbTIuRTWQ0UaQpZz/vQh+KqR81JTCh/sI+7eylFAVFNaUxm5Pzx287UiuCclPurQZW
Kq/c1V7bxW3mZ5J1qRZzZgOw0n/MX6JdVT7ty+uU3GSARGUw91COcIeyYc83tItI2hB7rWZHVRd+
Ly2bspxxrgEBiuvEBcaEE9p6zIfmQpXq0gc6WZx6XeijPLH2koNIfc9kkwb6EVDC51/nud04UyWl
MPrV6BJODWM5alPY9rzRxPekrgOXVK6M1Evk7CaxjD099cq16aHYavV1KW7UuvRbWmEXPsWZeWV1
22g4WwimMn4BWv54sdFZmkU4cygl5uCqSRCd2zPxBa8NqW4TtMwMr8GM+j7Sx13ppJcuT+3v71eZ
XqbNEZRTsUJx8ONYGyiqlFJKVWBqC25YRepcVrcTqaRuZ/QcUhBQIeNWAq3QXRhGujtY6q5lMyZq
Yxfp9ZOkPYZDk2zHefiiCMP2mpY2l1A0gFatvlpVFk8iNdNV6v1oqrddbd8ShuNhTEals7SgLnIa
2yQmeIzz/WDFz1IeecNkXOtOXQHHgf/nOO1mFUR282OZwZzQcgiomnpQjOYW1dpzHE/srW0v19Ib
0auB1enHRAvvAQFQZ2fhFcqhrYvEj0h8tUGru3C9DpQfaVc17DOa5Ekv0CTHIr4pdHiAqvoCeDwO
VEWn+hRpe5CDbyI9QhQTwVw1yON6ey+L9gYEw0s4I8/vZ/txRgzsC5nAuJG04xWQSu7LdZ6W83XW
wvweO3GMoXT0fR4feOIE9KaI8+PHQqsWVyLobpf3pgwuZvppBoqa/qNJRnw/1Pe5kRHkUv+0zM4B
qhxXmzlpgljKv9tGsp5hIV8R3eU35QglUcMrNOh+GRbfrGz0O4lCmjVV6bZptDsR6wS95M0b/DYV
eKNWb/raPhhNtzdAr94WUvUlCcGOlSqF/xYhjTnhahaNN1WhsZ2zL/Wov2HceNSUKN8R/PyKZR5K
Ne2NltO165CxQNhy15YbSfFSxZnxXOsTWedjuUHc7rgcebpUr/2pd352vfFe9w+WZPt9tpboCHtw
zR7X9zLp/lBhGq6rBH80fNh+mXaDbr51yktY87m7LA/CibN6b8PZJCmDAMhhBsWP7zlHxMgYeCvH
DdrH91CaputWk9+cwnxOOX+Vsw6MrvopsvCmG9JveVi/STtlHu4aaM1JZf4DAvg1HsmEJxHMKLlc
lLCeWdbMM7AOVqjseytjrHBZveWHdGqfUtN4Sip+skalS2X3mEjhDeFguifE8KoI+nFYpGdv7lFU
z5lxYAJGVo4cQhO0vwTfkQPp34V8wwyrZ2grZlqOGRqDYglpF+O+xfpJBzLS44e51h+z8KozZaTn
kTJ6HdDfaZRbt6g6/SBThUOg6xqgkLMm+84JOd0WCuOlLpB+yYPCFJu8hoZyJZPUmddN6zkZUFKJ
6B2c5BF57BQnUB3LdvydyOaFL9Ig3FO/NQs0KFBZypEcpVoHMkfX2aWs9NiHcbYZGl9b6cyIZ9Af
SeUXmEUNCJLxpSv7u1mZfRmefZnIpm8t5WaeGP6jA6XEKPJxXyfhVdXZj6M2PZSa8jjr5qtz0w9T
5DYMKMOJNyAiGne0jNtRlARuUkGCWPfmgOPt7Ox7WVYHs8ZvP1Ne8ZayhYCvBZ3xvc8LX6PLpZCw
7k79eP1LeaiFNOGjklpQ364Ojuw79POeKhCKX6UbvyL/RRBcF2RZNPdD9FUgsnejetoZkX2g7v6c
tA96l2EiwfoclzPOjJwhMJGtKDlDYHaoGym43HCmQTeQ5/2myeLbSrEPlmXtxCCX11pSHhX2E54K
vGdThv1d39w0JvlSKDJSKqKyxyy+E8XMsERSZheavV3Iw9kMqe1yl/M1yFjNdeSQejaCE9m2ti14
L3ds7tRU7zbDk7Yz+1rbFH17jGwCrbKrvsi/5RNgtskuIJwvwdJEwOKtQtlaeXEP2H5C8+1RVFPc
St3HdkYsIC+x4gx3cqqahEdIN6PBEKp/QsKCeYskf6pZAPBRDv+aPFSycoCXgpafPXkRX/jvFzCy
xIuqzYDyU3ujRbhTEuZirXkdYD0ob/Teb82ZCFxdOHs1VF60bsquR8e3avmpsltyHSlQWI75vXHs
h4LCFqcdjRkGPoSLb8tK8MlkpsPxXfctVGOe2tqFJxCEum073ImkdbbZnOwmoS7+mlEkkm6drRy3
j7PXzIqpihnNsB3axRO9yUHOdq6GLEG4sM4y06TXrlmVE8OeQ6BBkz1Ogs6yn9t6Hj0bkDstAMuj
GB5tsDGBVo83UcWfq0V1XKx+3olxugEtsVE1YnQ0LfseRWS0poRGI2UZg7EApGE4OukTva7iiiga
iCg1qJKW83LVKQpFGUc+SIk+ulgdE5cVOqao2GXXc5FJPlnQ0CWzyL7tnZr4joUXPEQlAWQ5Vlc3
Xb01afhswMlOfq2NKs2V9JrQ0uZgg75I6/l9gSIftGQ9sToby85W0W10mvWjkQgImC3eLGrtNHCG
lzTU/6mk/EuVIdbWjLl0i5H2str6HcMv4vnFUfm9iPpnYfIncuYiteDl08RPkhntabVAycS3jOZG
c6ZrQWC320bNswhl9L0lYGl7Tpxtq6+vGxQk8zpL27tWAeMND07NEAIr5b1jzIUfOkxXIETZz83X
IG1snwQM38Za6qokp0d4QXBJJGgqWyxX7bfK0WO/pPlG6+tByvQXOEnpjmR38MPip+ywIg0KE7LS
+0Lp+02nqvucxWkI1fukZ5BHrJVsnZN34gdBUWiCGaYKWehgZFRd9g1zTuzSzlK2BK9dm4PO8Ygc
lx22CHcUUrobHeWfSZvsY9K1jOnvqPRj3EZAYVrw8iBgWvI9B/VtsKZhM5Kc5oklXJnByxHnzXxl
zjaLo0x135a3dLVRUjfNfRp3Wy3FsJwXfBg7s65G/hLH8+d57qjoNfbPuEj2mhaz7RldXK/rCutH
0gwu46WypTtzbEETkIPbzVw4AyROXi3PVpNfSblZ8MJIk2eZ2a1Z80r0ubiX2xRoiCYTrzi2X5qu
een0YpdEpCyGxYuUMIu0VXFUxvYpatlcZVNNamhIpoRB+mLC27QMyRYUaLJxrPTJ6qt3eCzwdI25
uRromAaFLEAJLIlfLkysCJmuQglimFHIh6U/KmU8HxqbtFv6nRtoXD8JLtzYfBGYmQDndAhzmnl4
iqOCIIkhwMfKQq0X5lbOASewFV5Fs/pGB0/LOylNGyuu3p1iIiE27HkLCvJoWM91Uew4+WubmKPa
hkDYbbsIJUiwwfqNJa6g+rCMmHPkh0vzs6BesBm1zvYg4oiuIxhtlZ+FWbbTE947q84P+LWWmO+6
T/bSzCJmQVVB7dZvgEK/NuJ73kKfDJNKc1V1OkJNQx5GM6UacjC1OMKZc79CkOvYZWQUnKL2aNh1
6zsxW+tYHdhlmPdmUmheRqiLUw+C+lr8TvbTsO3lY8fa5omIwMq05e20gNBluN+RXiQb3Zx6KNPp
+9Tq4yaU3w1hxjd5WVx3sgWYsNvI2Jz3S5/Q2qTwA6lFccfO7FHjOd5AchFdT91D44Hze4B/Sjox
zcXezLvNglTUXcocRK7zbPHOIZ0aDlU6iZukQPG1tA2XzMVdX4XdzmbD2y2Zw+RVHmG65y6IwGsz
DmmLWe9k4D2S/oIOOP0hj63p4vyktBlPM7q7g9Nkh7EglcIYHTeKpGfELSm2M+ScFFIAc901O1m/
E8O7ZN2H6bEAmL94RuRqTOQ9bPC7WjyV4ReAoLP2Q+O1JEseCM/LTOzL+BiZb+CAXauY3VR8VyeQ
GaqBoTOj6xt5CrbLKKXnPP4TJle4KU0NIs6Cb3yxfAXEut2X+7ns9okV7yPTCnJ5n7btNeZQT6M9
Syr7kVX+Zhpx9HGSqRzr2KrqlTSVtxOU04VsahXkHplqcZIFudnvMcffRjlTXYdaBhXLdD9lI83Z
eJvqKU0R9VrR4mslV3YkbF9JihRoDDbEIPQK1b0i3fVD7FMTCCxOXVQWORgD6lXnfam4JBcdhOIc
22o+VCuFKXtnOeXYKm31xvIkVlS7G9kVTr6egDksYVEZi99U+DvD6Fho6Y4NHRom8zEZMHeX8O7Y
51BS2oU2IWWaviWWimlvqyrGLptjSNTtU+c8Wn39Lg0hxjDtNjKix25YrpXK4eQXgrgbjvaSH/Sa
fB4rvbHkYj32+HM4bmYazFlhXDvz/ED74apTmb2kAoqkRIa4NpDzqf5wuu61dIZHtjbXuITF0F5r
5MAXcY6ILts4Sf+gm/URHcM21tWbxCC0JNp3vGRGFt2D69xBwyVGwn4gGeY6VY2vZVfsLVscIj18
XZria87LqhTRs2RrX+DXm+pz0V5nGi0fnEfVPB3CWNrlrJmhKr/gwTrI8viEDMli4tF9J93ni/Xu
hPK+MbSgBqscVtKua3tmTcM154rZyN5kNoVn+iJhon4XMlGVqeZDKruZncUjof167mOwZ/E9dWuW
MiBW1u1Ucdwe5Y0pSVutmAjOtYMs1jahLnxCNgJO8G7NXDiZiKpz61gXNKu6zrUtCylRuWmwSKrW
4MtOvmkM5sw638j6T0M9VEa9QYSzR85A7zfd5YsUrLFNOAd9vdO3ji49kzah28LHF4L8bPXTMVnb
mj8qxJOp9TETrL0OGd2xrd8NwrqBwFUjT+pjaT+OAmGjtc3z5QC4xJvm+UknUJW47tARftGTBWeh
tsNsGgJitc23qC4DeZoONR8dUKrfStk+xsMLv9KF5Y0YCYOiJXklhSFa2x4Jb1uHBCeyAZlGScNg
0cir6NBY1ja0233HgtDQiNDJBuhjz0nKrdJYN4qSHkxYFqpW7tNKPTbZHtPkwYmVbSs1Ozp+QWiV
D5pmPS2crBuDVORW2tkzV2Q31kURqx1aez31R+zSWpnvymS+NQVbSRZbdCaGmysy9XbMJsxiIWtk
LUxKAt0eJi6RMCDxlHJH0Nd2xlYtZiofSuz1w6F3dn1PpDd2r5D2ry19k5effUEJgEMFtoZNMxpb
hMN+ulSuYxUI1FUPLak3UpKyG3VnpvVWzlJfvrIJSprJtyfUy6OLGBQom1bq0aFpONjo4kBTCOOz
BANccYfhOxnlXsZ1edDEtiJ/QX7SSZxrxWs7Uiu2I590Fd9ISMYybbhD9lbV+gCSrGemEG/H4irV
X1te9pAvPZFVttjRzrI0Mleo44SLT3SOVySeFF8T6bjhxO6q0etswyCzdlZrBo0YCYQHxaaFpClK
m0LJN5X6kPc5JZlW2tuJ5RP6/hIOIWFQ+WboUFMM86HICTTgqfU68wYldj0zNqotbSQofqS2ez0b
1IUwQkIH3TQyEYpE1AoSD/pBnD4ZVbRdNlpKFg5GTsmU/br3Q7xCXRmkmeMpBIYOCdnGQuUQWxMm
rfoS6VTIvb/hufGhFfpNUfPMiMIeqteiaO5Id59p6cg3TDTUfEh4XQOW8dv3pbrnHwZLknmYOtnu
QFypAPghtuhjKuRREWBc0QB1SjYKuxAVuax4OBC93imPNmYah2sJFj2pNmnjZJum6tgaQrGrlF0i
qi2wORhV5P3UHk4ut1nUjY72tPDg1M4EdjEeWO6o6+ExD+cHpfxmTwroGm+IMAiH5Lelx0Fz+KiO
R/wBVrQHHOU5R9VhTLzsR9HHJIEYu6ZkQ1RRddEyT06KbTwJLyug8lkcQLk1tLVuGY/I3XWvBnqQ
Z4JQoSWQRbka/XwLSftC1mVEDJlaE5kz6QfRErMnk644NQ95W7JVJtuizWQvLsAGIL/N6uQqi5b7
pFYDFYpOrxNUnCVPSrHsNFXZdyanBjG9LrZ5C3pun5CJLMZ0HQZbac341tnaJmh95aBW5K0sA8sm
2ZaqHoeB1A+7JGgUy4XUiCaC+MGZPRL3Z1bLVb7kO1NTCMPAbF77PfmJCiL/XM/YWAFrIJpwnUDZ
ZV4pA4mYCrOlkwF8ILZkFesjIwd0ttSRX87zdrI0kDvbYR4PcvhzsvsHRic7C3s7h4qnT8Jnq0jO
Iq9mn3iDZfgR87ov7MSXBvPekF4xox2UIt0J1dq3zXLVZsmxoAkV9cz3+sqHAPc34EWTEq8k2pZK
xkKkSlwjfs8OQ1M9jhOnriyTsbzkG8LM3nOLgnE63VBEPtaVDKOIk6I07QgjQrD/j4jtm6wfIf3T
WwnDfSqXu7y0t2GCPnkEuK7eA0G0qUAD4vGdMb+u5fhIft2RM84dKYF7YOW7oXsvkB6JgVijzLhn
o7tPKEcP0LoFOVVOX+7C1utysQ3ZY2RWfSQcdS8ICzS/p/V4I/PYItbCUaALoaEUWvEth2yZlKg2
nbdkmJNIGw5+Gl1T239r6/Fp6aZNh4mvbMeghzintVBG7SVoch0dNaBeVioljVC+PUgzafCc6Pu+
DUDJ+0SRbLtOrPHXgQbyNJ05t6dj/9A2otm2YyMOv39oMlkcbDl7HJSq3mI6bMk5i2l/rv/3+6dx
XEwU8v/Tb//6jZO/8uufmcvlf//BWV3pzL9//uu3f/+9C7/96w+S1rJyJ809BbLh6ETZePz1f79/
OPk1ESZ4xn79dtNRdFDSZvF+/xl9GanS/f75f/x3Tv6Iri57GxPd7uTX/7jcyT/1ryv9+sVffyfJ
a3k/I1D8/Uu//u9ff446eFdFHRKanNXOjK9q3XhRRqMPjFzqrtS+uW81vOa1yCZXhN3PWRqe1JEK
/efNpHOdsxW7A5cQcTf65o+tHF2Oa+BCdGVHw9zbyrCJMqhSknFBZXCucwaQcMUsQqlF5Le2Zv/o
WckQM1SRd1UQNoWPAt815QFsVf4lNcatVS4vSU/PcmnQ88UW5obW5iU3rUsm/jNSAK6OsYIQboeP
s3a2/vgYJfsgYiwq+sxq4nDg5MRX1843ucmv0r587I3c1ezlay4TjfT5g/7bEAkGGccCwiAVbwtp
Fx8vPYt2SKaG3igBnX5vdIEKY5gFTsk2tqlETBheVmEz03Jj12arwnsEzp3Z9FDWE/Iwi8dl6dhV
cZwv9PSuL3VcViUq2iJLiYOML+g01p7pSb/+j88LJvPj5xVSiX7D4lFZrb1fJeehrV/Qbp3pWa+q
DEaF40AWOB0U0WLWOdyUKjAIAChNzkI3GsGNBlX3zx/+GY0OtktsgQpqZt36JTb/42svTKeJw5FV
yM4a6vAwpDL9vqJ3VLfRkT3eBenF2csBAzRXaj8C9hOJy8IOj6gCNJPAtUjPup6r0nNmAJq7FVH7
+a2deYYOXG4VComuI9Y/eYGbJF9mlSQv3EIs3UvIGS93DTjkhn7/+ZXODAhA8wgxHJAbWE9OrkQo
wyILXoxgSgAjFJT+1c5++v9d46SzHKkTRC4HwUSKMy6nIozFzP/8EuvHPBnX3AaCDAPnDCKkkykA
wxdL9CCVQefIkFOTH4PQd7E8yxde+LNfDG3y1aVkAnI4eVwDzZFJNrlOaS0vQ5G+Ia+5Wfl+gET+
q1v6famTp2bp0VAbAvmDyG2JcKDBG22A2EX0f58SeGS/r7OO+z9eI2mctcmquSUZCLZsafekcl2S
NJ4dZQYMOA2GjWOoJ4+tn83GdAgRC+jM+X2o7vBm/jffDK4+AoeoNmB1/Hgbwp5t2vTcRj0uFJRm
LyQtUJm/s6u/IDg6s9wg2sYvBNjS4JZO5lB5IJqCCQLl2ZK/x/PgLRi49fgIpbOwzMcaQP3iXDJt
nB14FnJmDZ2K8pesWWnC3GQ8lDCIxGO90PBbzVla7qfDcMGbdO5SWLI0EwY/YpRToPGcq0B4MpOB
tzg3jsRpMVJQOEJ3SivzgsbnjHjLWbVsQBctwD/W6Xs7drnhVHIZjDkAeuXokmxqLdEdoS3/9wlC
R2cGyX31wv4lVFOayoyMYZULFlfwyr+vJOjCSi74q87NQ7ibgN/icuW7Ohkb1MsLO6I4H2gWdMVq
2tRNtDHh8X9+N+dU7tAgsHDJBpsvTLUfR3tdEktdllynbVcLDjUmrmWGj2uKI84QEGH5MZKTbUgd
zWxraiLmT85ug64F6hoHX2NYV6zjaAweHJQLr+Iv/8LpbOzoFnJQxJlAf0+mlKXtFjvMGaw95cUF
1mIkfAmypiWMrUT9Bv0kiEcDjYlJ0RuMWvua0SiWUoMOLVIS0tw729Xrwl1UJ8gq4SE0PPSp7k5a
dCg58ElWtmtoHK9lL1sX2wuPd/2aPruBk41tG7eG3a54q2jAqsLGlu6VGujqj0nDKKSpK03A19Xm
wrK/Ppe/Lmvg/5RXjjoq04/fqqQWvVnVvHlkb7v2Qt0FvIZE23Gq3i3U2Z/f5bmxyv7p31c7WWCK
GbiTSLma3qu82thpe8vl+X9+lfP3tKZBsUnGAH0yUss461qbSOlgMshUgh5FkGMQ6VdwHTaVaV0Y
eufmLoAc/77ayXwyoAtJRcXVDON9puFnaXNgSC+xeuGuzj87HDzqah0FM/PxmwoHKtuFoLRgS7Mv
lfcyca4EVv9Xd/P7KifvEYFIcmuZaon27BUHpKvPA6BNw1f0/+ftnIx34gCTYda40LBmcBffc/XV
qNUL4+3sSMDgpnHElvF2npyVWLTtgTl+3dC0gTS+a4Q7VoSPScqEjsi5MOGfHQm/r3bKYsI8kvTt
yNXI8fKnyEH6A3vVVhnl9oWv6fyNsR/A1YOE9HQwmLUsNNmcme601z6GsfElflnfpcK+ZF08O+zW
ncf/XulkQEDHtOWBXl8wW6qXjAe76j1Eexfu5+yjAyDKfppFGQDLx8HdlloSlj2joavu1/UFFoqv
1S9xW/xXF9KxWCj88JcLOtJnqzQtVv88Gj3xP8ydyY7kxrZlf6VQcwrsmwKqBk7ve/foc0JkRChJ
I2ns+6+vxdB7KCmle/VUozcRoMyI9Iak2bFz9l47d2npMKKLqKbk3xxB/nyJYDtr9Ahm2yfD6p9W
1jrmQAfdIdsEirOemdw1bPEGqyRJ2U72jwtEXgz6GOETxhcg84/fX6cXkdbqLKzzi6GaeO7SYhNp
0Zkg7400jnp9yAAW//t19s+3Bi9K08cm+kIHZfHTipRMXoohCv9tnkwr1XmB1nsmYuZvnuG/aPnw
MgSboemkBuao9cfP5mnoAB3JJXMIRmpWMkdmA4BafFOPTP0DbzdQYiRMGpy0/hvd/V9+QtoEgCKI
U/kTJKKEKWaFJY9Zo8x4ULzzuPVkP6z+P75ImxfBnOniK/lpLezNXAlDxvCbMEBjw/BjYh6gQFf+
9y/zl9+kBYrEM2gcQVD96ZtMEj3wgi5ls9cb9BwMfBQs7tM9r06ZsVG7aDnRN3N+qC95+c8/ooaH
hKUKyw7u3J9eOtbzNIniUVIMgxbPlSNXGrBx9jdL8Jdy/o/1DDpyhqMmoFg8hT8f+9TJVGqRuHJD
CKWKXMYk/KlgfEeyraIyjcb8dDKnqdji4OjAEtERM0UdoWxAIqzHOqpPfOSNmD6EgUc/cS+G17yk
Nd8LIZx/cw7+86rHm6Xy9BBaQmn82cIUZl0qGs+UG+K97ubNtIolrdurHoi/OfPM3+7P3woie52Z
rjk7iH5aXpnxpUbqGBIkNUJu1+IDC8X6mx39z4dUzZpDd3GNgFqgnPzjc9q4MYL+ZpIb3Rt5Sl/G
ksRw+U2qaBfHcqUz0CeC8v3f39PzP/rTJ/vDi/70yWi3ICxDbsEZHGA+7APD6tEKMr7nGOKVYlnl
9du/f8m/WNjxFPKscj/D7/+ZmIK6S9U7u+Mli8onLmQTWBMx4YzZBAPYqf679W8uV3/+iMQaQSSD
z0LX5KdydvTqqK9UKTf9JBe15qxRGixUcN/WVK4wrfoO+QzjuG1HB9D03537/urT/v7V9T9e1dYu
kom+I5R0o/cLgSK7G1aC4X2IsD6R9m/rxD8KzvkvxSj+16Jz/jqD579hcI7FI/uvg3P8vCZ98S4+
vv8+PGf+nf8Mz9F/sWilIqvG6K072Gn+X3iO8wsgLtuig0O/9ffZOdovgErhLeMynp9bj9/5j+wc
i1QdimZ4wDMcyWFD+gfROV8G89/fwPRZaFtZgKjgLNML+amEVOTUqunoJWulzr2jkqx5eLQD++3R
QPJvo0Fe0XDsFyJzo6MwCImoK/sxUmqEKGN/IkjP3OlOedUVEM2GaFlZyLCz3cJlIn8biHVaMvPb
ZMjtD5nqXpgHKK/O5+++8Otvb/f30Rka6tyfHkQbo9RcDNDtI7r6T+ggzslpHZWNvip6dUX0YOKr
iICXkM6D7dDr10wHIxSG2ibC1HYij8tclaAAVsAxXmO1szZNVy3SAgUP/Pc9QluYW4PmLWsc7T7B
cz8SXWEcHNgLm1GrL2gJLPF6HzxPvCqx0JZq5qymMexOMpqOcV6T1GVbBzWEQS+pZKkiFjEV2UW0
leWXHaIDp8La3Kauj4pcR7jdJhuyVhdIzd5FUv0oreYjwkcDZyr8BIXz2kINXkU9GoCcUOP7GI0X
N9VujhEqF+RHUHHc/N0EVPQKN+7JevVATn5XJmUrZqtSHEKuC3X807rZozNxyyOdEr+y343ENnDM
o7U8ldQmaysc0UhqU0gMRfIkSuM5j5CNR2QGx+0Ur0PbPIyBVyGjyrVFhNrFI2g5cBSsYuwuidmD
KuydjSfEJs+sZFuW0+Ngg3k3M0IP3K7bJmi17NrDOhGiE/FqWGUU/kz2SeBFZyvWXSwT32ijl8ad
xJL0NHzog/2dfGM0K3qEeDL5MJXO2brop+gD8XZOTu9qq7JvXnBE+kTdJ3dq64YNPED2IXTrgKeH
oEQlpGwIroTQYfZg1u0PRPMuwzhMl/3k7fIClaqr4ITRkcej3i8u1tSiux37ZtNG1dKr2mMdJE+1
I8mJXgWO3h3tXlFRt7wwiCY/FG7SQpWmiTrPiDEJoNPrJFyPHnTiImUcsSjMKF55WjmuAyNC+qzx
Ecwm9JUUFGAQ0PHqGuMWTPlbMmfrWoWbnuzY3CrE6XKYINBbwZvoIhkmh6NcarJtd0Iihwp77F5R
p8q9ZSWEFpAvnwRiX8fmdATlDiFRkx2J6xXWH4Y7WVqIaz1IxGdJxc5RNJu8M8o3u1HXALrjpZUx
sjSizljqEqxCIrM1FVrMrZz/2uvyKaEf/Nz8sKIIfZ1xNXLNHwNgUa0M4zUKGO62Uc1XTpYSSuKK
QJJMLbP9FJUdx5K8y/ZtO/OHdbJaeo/kmnwIFlYzeJNfpX29Mirrh9CC6FCq2sZyNPievbsctf0I
0O9UF0Z9rqrQ2WX1Cp/KhflfshlH45hP4o39+lRq9rMAfIfv7Zutw09X/LiTiM2MR8JbTqM9t4R2
fXeopkj4rYXoN0IAjPejXDQDZoBh9NZOWz0Hmfm9MNWnusg+KaPnrIlbHXdb0Wivul5c67Z+Chs4
kAzAM8gdO6a2mh+rtb01Ul7Y4duuov6pL/tt3048Bl7XQ7JxV6M9C/BJLK24B7ybmnKR4GyULf5K
M2lO7OO3QSSlz3awcXSxa/Lx2GgKfnIzP6ieTFmp9Jc5QRfwZn2vp5YovSz7cGDGkmzeldlzJZVb
P3xjzALXwTLWXgI52EH9lgV+a9DxTTkA0YqLHV/T8nuOtNWZtK0Z8hQOGXa2HA2KOraWr3Le8wP5
GuIARvjofpAnHxX9pgoKrFf6G62CBZajnvATFXcl7IPJc662tNE8Vnij23I7pNpBljEDcPNb1xcX
WUEVqYtmFVTxZnYqTQHQ9TqJm61j14+D4qD59WEfbfJWzX2b9QdRa3/MUNcXrBjrPC3eZ3lFpFcQ
WEfnvR+ChGF672MBI5fNNd/Vqv/mOPZHLuODU2EoqnMd1pWdIImyKkIlVB29uHVVgvaM4apY56VT
YBKs30rVkRyGJLqjaIKNxioEYsA4hElXbqsa7b4dbyazCB/1Orsr0vVW5N2n/tfOSCamscPgCHrA
tZN1jJcIdAQJKmYz7FNBLFOH12lBYs6wjUAL8mPkS5GBGq7zIj3keTPxin33wJDZZQmqvSP0ETJt
hog9NYz8YiSwp5POQuStg26rkLswYsypIL/4hjDqtVG06iHHiIApiYWkUqbPJB5ZTfGZPYghsDdq
1ivbyTHzm570CnzxAO54HYboAbS9JByYoPJ0F9bFsHPVVK4dPg3NzuiSTfKKOJnHsRDhVvMMkIHN
Y+FqVx4m44jgbjdZo3GVYbSVZaHdCretli0rO/bHztiHlaXMckbjxQE3CfWfKHvkUbNF9xgFSoPv
0iUMiOqE7KVsFsAC+O9gbi/rpOgvZtG0nAFJ3AirOPWVSY6ntiuMpTAzD2uV6FYY98aLBQFizT3c
nVJ01ujeccdoLb04FJbxQsPzew+TkNWp0Ag1QCXOoEbt7kWqTnup1ngdHWhZU5Ire0i35xbTyD3T
iKQH2fMI12039cH0PAYTQjZEdOfBJH2oDksYPulVwTt7Fb1BLBJe+62GRpaxurg0XR5eY2zdTiC1
u6Oxyg79pKyC+HNyc/UmplK/qybFQBWvBgJclyZA3Yssx8kv6bms+jKKMLSIux6KaGWQ7Ll0Kq26
IStH2p0R9+PIm5lO5iGbkoL7ys0vknBen3PTpqvM6lktwqVC8JZZlAikTbfZVX2EkziI7dnnh+y5
vqXILqGYH6ryKSt6sZMljzcNQTYAUburZujXeeIG7K5zmLRMVqi9H5Ues2ZVnLlR3ZWSMv4MoMhN
OcxbtUsmP25w6TUu/paiOzaRgqWsgQOmzmfQ1o3wyAUP1Zhto8nbxjKuFhK11MI522V9tEN1pdjJ
NmoN/jFEyKMp5NJ1T5orZmUyZceYv6HaWPf4u7wSXbXVjhs+U7soDG9nEenBNSPDK7Su1hDvSqde
VF6OgFvvyHnGRMX+67zXenuMi+kU6tq7W1BNesVnlpWc5zp0sUmZ77UBfX5skYisplRXnYqbRMf9
EbWfjcnMucMxvgxc7O2RIuhmYGD27RKaAHWOClnXtxv91Jjpc0t61RSQlpxkeJB0SpG26TFcmJyR
g8lEfuysQhGuWq06a4UJl3VAKdRhOi+NH8TIkkTiOGC64P5zjz6WUUfpOOdED91jI+KtORGfVA0E
8pB3hrp348Y1ykwLC6xCbzUBy7hQFXcbNt69McWDLGIdw7LAX6pgk+mNvR65O8XMJGxC9TPo6s+E
2QD5c2QLmVl8GjXne2EXCrbNhmwBWLaHsv42GQRtxZchIwS8vVUtInS08U/Y2Y9unGzzsCKtMhzX
rVWwx9jxh4NOB0MdwnccEm0+av7QVKu2yJ9TM5ALqcYvhJrdtLrfVmP5AgNPYpWy9toYfnfupZZD
xRI2XoEm+J51w8NACldZPesFOQh0WPigwyPHnQvmlAtPbSNCNNbmyarba9yzBSZh3PhiIm7NFiwQ
4dZLFIKJB9zaw9ARDl68YIUWqyg3CKUK4lsRXzq1fJ4cb9OmvN2s1IBhC11boOjeagpGCEF2HxxJ
5jR5yLqSNhtOiZReCcVyEqu3oqbDnUXymcEb9UEHUqpvxruN9CKmt7DrvHVZWWtLqUgc0qa9YdZ7
KjyxpLkNdSHgnaBMMfaFR4K8k/wIgtr0dUbZUAV1H5NJX+ELm+T3XBEqCds4SrKx2LEAarq9Hubb
yXT5A+xFH2OZMtYPSUnQ3EdjHKarSNj1pcLhpOriyVfL5ETlyNbWasp6qI8qU69b34Uq1gaX5JIg
MA5NxxYdyMp9aYwuXNVBLJZmbmynXq40p8h9L/PKY6Kq7U3L0xO5fIsxKMzXNMzt3Qjid9nWrfGa
KNNGyuwF5VNx6rOuuRaW8ZKDrsmDlzTRwhNKMDIN5v8N+kBbEdG0dmS0izB6+U0Gp9iXQ7scHXM4
Sw8rilUGtwD39N6TjcCOPseFT2jX2yQbNyqzuzXdpHJZcQa4gcDiP5TDnP2Ften18VfbDpB7j+Ex
dHQy4XrzPLJmu2NfPlTdr2mL5cPTmMlG7bV3wvqBWL3s0bujEfskmTo5j4mnPDlu+ag7Oez1xH0J
SxLzcMjwHxn/mqUZgPhexPcQoiSXNje3lmzj+9efdZGxdNOJGDSG3MI047UhGnXpBebWi43izOCd
BQWluJFO2270XuzcarZhMOEgy90LsQu3zvQ+aonOBoP/W5GpbJHEs4cTPlDsqeqbnbjagnFpe9Yp
eauxZ/IXEbMF+5UDqsiOhV13vjNo6a6cSE43aojz1Wvel/aprzDU6b3yUiYtoUFdwWHDwE4ChshW
j5gQhrXWOcUST6vmf1VHUIhZiGViHhI9Zne2hjN53Ax7MJZlQX1XuI0QAPCIJ41jPFDx2nYvNqbm
GNyjfibNbleDtFwRmPkYF6tcJoIsLnl20ma4jgGsdTj6wbIc43759atZVmTLuP2hk2nHPnbPayk2
qqMYO1XPTtBh2/VXtSbMtttx0Z1A/+C5E4upSO113UbdOsRU6OLWG5MMFLEOklpLhhtrJ1kymPzW
Y2riTXImwgbjxJGPhnhOwmHTZbE8BZlG8QgfyQ9wqX+WReYslBoUSGVG9SHptEXG3ZNJ9caX4S6V
mlaGEQ3JOrFHTP4gnDadYkNB6V1rYYSaca5M9aJq+sWbWzDNkM9plxWWQyc8acAMAoQJib6pTcXG
wl5k25aMFw62hrOyU3z9Xay9MhvjJzK9mlEB3saF+IH/QL5nRfWZlxY0Mx7F+bwqHRfMSudN54Zv
cSigMNQivMyySPwPkleJ161hTvuxDYHrj9c09K6d3nWHwAyG9VRyZcmG+7r0/ZjJRWcV49Itq89s
EsVaRng3h0STS9GQOKgFpLoKVoAJkfi6bWYPT8Fn/+06GhQDcnCSA6riCLF+6wss/DiZJqgUCrFO
Lk7hsHKuX39MNDWpkpNy08jTgNfK/eV6iOe0Dop6HBTDUqRWvylGTD1aBWVe6r4VO/HaNrIfJD6m
fjbZtR8OhEEFcjjrU+qBXCw/auz1S1V5rKxHiwrcD0uPY0kKtsIIy+i3e642XQsnmLOAeR0Q4dDg
c1TcdFW07rCyi6nZ9ikMGkoFek/lED30lWBjHelLyah7JsKCEqFMX02oM3c1tZYiNoNllojmEI8m
dj6tdE5dOe4jZSoZNzdwWqYuuDrz0WCQ2QftSAAeaCs2OEk6NagvHnJc6MbmNF+vndPlBCekHKkB
/z0XeeTsey3ddhTpsP/0fQYl4HVMq23dWNrj6OW9r+Gby3sLn5qEOa+1qnF2vh5Nh0QaGUHQkFVs
7r6WBBnpxJMEGHWaJn2w5Y8y8Nzj10OOdPNYGTI5xjTGLAYB19L0XoqKtplStA+E7eEfsuCFVIOE
LNNH3WmYiMsQBiEJntlARIk1e6co2a9f798KtPqmCGsl5Ws+cOYRjmgXmtk+OJGnHNv52ZGoaIFw
sCzlg2f6QxDxPq3KV3KNo7MyKAcsYKROVom2EN4ETbBX9lVurXLdUE+xoa6F0sTHwX4Iy6XbGcau
al0iUqvJoA3El8g45T2th30ykBeoW5V3YQnH3Ry35iFXHhKsqStHrbt9ibOwc8x627spp+3iZmC5
O6jB+Nk0pnoswhUHD2Ik08QFPJwXm4aIXF+vw3tTqmJjTfYD6chyO8wLrzstpZJqO/APH1/fPffZ
Sz3qxi2dyvl0BrofpNVVL3sOn0AVArAA6TAIUrfHc+hpP8D+5Bjd+QRowI2tqmTEiDi1sysxzRCI
l59SJd2oFNE3Y5pWWQY7m412pWsMmK10as7BkDxCJ5MkL40tlu4iXomSuUQ7k37CJiQid8DEX+mT
36XgUOLGu3KA5iRCpicmOdzErNtmlB9cN+K4ZjWQR4LQ9IXXzoqD2TcQOsFdr9UFWV5E6BB+sIxl
sEtcatGmL+VHYe5mcXkUxEdPrbQFwQE17RhWeKPEbmrFNMnK9B3JbnEBxQ2jLsR2MfTjoSyaiOav
0ZFkatHhm1cJCqziLelMYtYtIsJs4WHD+pFWhnpMrPC1TBtiUUIRH4qOFF1nzHNfJWbIj1KixbK+
z/2+SciCGozvRpDWlxC7eVPp4dEY1S3Js9VNJ1muUIbr17qeNs6qUtNpwyZTgFgTHXauvvG/LujX
E6NQV8d9clerwNuMXZxuDDV+MlT6k9BhkPfBx9fYh5bF/JBZrXcMPTPBs0dBSt/V3E1iuFhJzX3Q
tbdsth+UMX4pL2MfDGxrqUVKRgsscTZ9AGjAAKuwk1lIMLAwKmRAUbuyUrta2JGoyaizVlGjRgXN
S4OTr1AR2rsxSJ35NpJtN+dyDyPo5GxLjxCIUZwxEtDku4tzcKWlLbbFpC9edGcfqCP2v6aOH/p3
w4Sv0WZO9BgY37UGLsoQazV8MPPN6QuC6dlIF0M0bgP6XSzs3OAEPrB+QQbfdGHxnkyddnLn8rhL
acV69F/m9UifHEJuOPv/9o0qbc9cYDZmfZUUACR6XJWuB4kUrV0xkKz19UHcNI02PJwXzQYWHzUD
/VRPr1bsTOGSdBltT6oQjReGBodSofEmcNs8lNz/3H55sYegk+0UvkncS1V+bpS0XBMmbdKpU3YD
fuqDdFJcf2llo6ftOR4Glv7DyuRwKjO3P+VY2daT7Frooma7TcLWAB5vbFKIpBeFteKuFNUpodUI
Mb8/VuF8wud478eVqm+5jbg+on4Jknp49HbBvGaFpnYtoZREbnCOHBYTGjIXoTvOfgynO6CK9Vfx
MkBW4qDeHuj5G0u1iDoChMfqxpKwC0K9vcK/CgtDfaZlBpCs5Qmy0j5YpDjhPpL+16kiiEmUhXoF
2wMozVOek4JcRp8Q2/wejRhtNSj+21QtvoUzRkDpBnBEWKY7GIeLWk7T/mvDx8+2iTURncS7gUPv
PNUupY6jpAsFSeg+U+nOeG0R40pXsnVKK37vGVQGgFyxswRQ2wfVDywyNKOA/r+tjelaE97sy+2z
M/CcRCu1I8CLzxRTBBYdEmtFBEazqXkv875hEOS0caJ0neKBT6uafPuqsn2imPIlSS7PFdSKRDnl
QitujVI8SlC0MGN6YpVHwsaLRONFegvWQNEQxFKzWdOviw6ZKarZpn/5KjwJnK8PDFCoBGDGdbby
rW6yc05PGTQHt3kWhd7Rm4tHxYyrHbGJTACU4jl2J4YukHp3Iom3yjCWH3HKto4b7EiPP3jKC0ms
TSTvSs7hzUBiNxpJ8ErznY4+QA+jq+yzUve3jJ6UpL1/mKbhI+o9ZSdm574NSeHCqkq9EYJ6iUrN
OrDvVotyktG2tsw5JsCedsJsnFtcJDQTEYZ3xkvnVQ0oguQz7BnP1Ngc/a8SQ/NC48kqeTEaANev
HmqjZDtPAG5R+szjfKw54M2KpZOAAEOa062cILtLrz8qJGetZTtcNIz3VlCGL19Lc1MW9EyMUB4R
+s2Epno2W61K3alPil7AKcLIXXWDuJilOVyHAcoZJge0ELGz0I3UPDFP6OiLx+oyHrUc03y8/3pn
hRWaz15fP4R9eA1pah5EjP/fTVZmi///q1RKPPyzpheemrU53yvmN2Zvx6GeCO2B3aZBKjgkHsOQ
ySmKq+ySfWob8tonzL2aiBDr0kw3mBSGayNg89YWkxdZlhYxM6pgIy02tJVPcmo+E3uaRbkchfoc
QJoCJD+TDP9zwdG1zg6c9Ix1qnBfEmSGuKxNFn1waJOKsB6T7r7VqxNTwFFZmBrkxCmNiq3bP9sq
6JYFkp1V3tb5uk89/GkOAe+ge8MR/JtWHb+Kd4dB93pwCW/vQ0S147TUA3mo6sjgVFj/gFWob1vT
uQuzKnclaIKlKawONxEA9aAKDo6urnrRumuNpiAZl/VTrdDOYPlgDDo/a4qWR0umlAHtBjvcfNXw
DPFUOihFOx1HuwFhEkcEsSnpyu4069ngvLwcZFNtW+sb3RzrKZ9nE1VCXw3SVrnrOAxtUoCEO5di
r3XDYedJHJCmWpqggHgI6qR74LRv7LSyv5mEYyqpV7z1Fsf4Dqt6X+IrFiDyVuz10ZaonIIQkdev
EjdqaMh249koutLPdYvHZb46eU/MX+Zz2yBr/Ttt35+EVFhNSMdDFICSB6Phz36wKURHlnQkymsz
jnrQhmvF2MCyxS2yR2v5VYuGhndJMEBg5IYrlc0bcjcXMV/vUZ2PabpShZuB+RXdSGNvT4exaOQd
SPBvIpl/JBv5a63Hx/C/PnJ47CKMmv/zXxON/Cv9yX9D2cjsXvnXspFV+j8evqfd98+8+r1uZP6l
/9SNOL/YGEc0tJUmuRCai76q/7Vu/vf/VDz1FyjAqB2INJg1pb9Xjpi/zOHw/IVmIKv+Cm/8D+WI
Zvwy7yQw178iEQi5+AfKEQJc0aD8Ufxk6h53osk/qlpYbue//51VzDGnYTQm21rHXfBIK/s9j+ge
1i/kGJyZVwl/tGg/Itg4N0Ow6wLzLDtihgLhaL5KV5q4p7nlAVeiBB+rDsYKxKS3AfnhpxHG2FYp
a8Kci2aRRuE6s5HQOhXQl6hPWj+taHFUE7sSAJ59bzvKKhY6ExQo46whCzseFklqffIkkTnqOWfw
XMJnBvCouMFbZn9OkDk569Vw7zrncf4ITK8/Zr6c4BAuQ+F3ebJ3tZIfoNWOTddhtgb1acqMH8R+
wQBsmRh9/Z1ehk9D7+zIXzcWeeAI+v0Jre3eg53XLpy2j5dpbK9kPXVEFA2eH2b8S3GhLbucWiz1
Ht2BvJvYYJzZVLzHvt3rdvJ9fltDQzWZEFo0Te5j2hFqZuuoFqJxRzQ3p67kPdbgbzpqAYogLD6Z
Ln+j/ej5U0tfRAsZXyY13NCwX8URFB7QS+8RDJpwoutde1q9UKox9Ev5zQYPs6ic6F1SqCxIhL5w
VniUfPmVWrO8WdMHubbHAugbyTCAQRqzeiyL8MXupVhUKXlMmYy/QR788fUnpSc+lPytnHstuaG+
ltwrMuzu4aTvxxK2cCvNXUXpwUwrPY9dBls4OlstgAqgoKbfxGRNVE0D+NAe2chQJ0Xqq2TkvTW9
e25l58HBgRO1THlmPGUNAbj0bEKXquBzDJRjWGfJSlXpiOQf3MDTopLmI06aV02WOz2VzSKO+ydK
Ndev4rfSrQZfElpM0lf/7lCK9TAfF70LaUuXAbFHOKdGb7iHKVCkdaOn1dnlu1sw8dqJcauVLhQj
o98Zij7skiDdZcy7DoGTI+IpaMDnJQmgI5vxGfCUgHVrMio96KJCH82c1hdKeO9Na9FbEyLJvN57
IxufWhfv6XzfJzYt716Y7jonsIbm9x36jQMADLaNR0LLxKmZUTXyi6iGKmmGjLCT0NtpVrgWcfFD
jbVyAaSI/GjHfANMNZKUqr2lmjanylOuxymeFfY485rXxoM6ZrsKL8iCsj0Gw6RdLZUKZWRIyPXQ
/LbyjqB4bD9iirEo0UTgH7xZNdJSySPq2/0LuvGXoYGBM6gJpeFnrHAGjZSVl211NfrUNTNb5ua0
4+z3NnAgWRhtsBM2vDQlkTvNDO7oLz44Iq27gphcQ3h+5gRccVnsAh4gfapWwGT0pZrG+a5oCEWK
+pMTvDHUviHHix5srR/RiTBMs/uwOHLdK2Y6tK+YcJvc/QPYTk/su6mUB4bSOyFycx8EHDcqizGL
DJjcZmniy254zFiJhkJ91ciE2WIgyPygk5+96AlVrXP30AJYpkgPn/rGWlRtZC6l6YTbbu6TBSDy
DCubmG539fYrJdWwEhBSU4LiJH9ruhFMDjSzge7sXlJwoU5AA8MFsTicPWRqAZjYsQ5FaAzrsnuw
CQtbql3/UifBN8fYFG18EUbK0FBh0W3ybO5E529ZcvLi4dtopW/eGIbLMoSYM4DtmcZ1D+ls2Q8M
riM7W7h98Mg0Yg3KGUfeGi5itRifjJIMs9REkhbm3ZKYCnvFKV9be23kq12xw/IfLYCzwS8tB5wa
gnRWr4Db4lZ3rKvMDDu4PkpkWPweIwGDE0SvTO7KDZg7mkN5ywjMWDacgU1dfqodwu5MKx8bN51d
tIJbGamAGWRPjBXoPrrNzRXXULUayDT4BnNDdrs2/JXaJlsE6doc01VnGedaJ6le6uYPpZ5qcjgg
0PWtQIU87YragJkjeXWIYqHWAOlysmc70oOjLeC/APp5qzOL45eVLQtrACZdtOmyybWZNyZuhRXJ
pR0hMii8rt0iFMhhZMnoKkYk++qIuoSGDTcnO9Ra+TWXEMi/07P1FT1RFrpHk6FwCeGIPMGy4HHW
IJ902abco+FCyOHZUc1w39Oh0vL55/SW7omtXSNLkFevtyZto/BaeQqNRWPflwCbJtv94XR0xMzU
zVAworaJ3K7YUO8yaruM5vhQltmHjfZI18uF0qCxd4EfkgoRrBIxczab6WxOLockL6/Pk8tsV/OS
Cz3Mkcm82a6hvR5DhAXLuCB6qBjh+vTAimlu616+T/vPQr83vUIHOkpmAli841Q/PuS19xoPKCIc
2UWbFslO0gr9Po19gBKrRM4z2vk9YYZIi8EFFIUkJm3Oo9o/2VoZLqKUUSMKDkK7EXnYDc3/1Kp3
HTToZ0LrVq7lO2xoC7cqH0xBXqFQHdiMDqYaQNrfsIdn20qtflRhke9sNnVL0oisJ6Twbeut9M6L
tqU7xJvEXdHtz4C3lW9VXB88hiKB+mAVylohg2ffm8O2VmbhV+tuOouN0rbF8bGyxbnOk+so45Mq
Qndhy+gN3G+5mnSYF72m7dtI7OpCuekCZL9ifxZqk/hfRQIUfGWY0DahrVjlgZYsPCLaFuKxW5lx
bi3NkkTaDPJ+o/YSVwB70UDYHGOvLtBQ0pUXtc6Xo7I0o+uYuRcaDWeL8abfoZVZBYMBO4vWWu1Z
x4YHeTm04Q7j4HFulqOkib4lUU9DtkRuKbytB1UIg+1qzCPAihE2LB2JBuIr2rC5+TFgn9uki1gt
zqgZ77pdFmzHNnDTuNnlkCTzHCB8tW5lrayFgKIdgEhmPHwI7e4lMclFqTTvdaoMuq73qi7ZhAex
BB15ylDXLcK+7nHpe96TlczyLbZid6iXHDRXDYOkkkOrr4E4qibkKVbkR0be7IoAoLUSRtHaUfRy
2elMKBxmXss8xELyf9k7j+1Wku1Mv4vmqZXeDDQBEkh4kKDnJBZ5THrv8+n1BUpXVaq+LannPeEh
CRAHSBOx979/4+YfejcB7XbQMxkpQAomoGQ393WK/hQdIExT/Gqc34W6s9uoI+axrR9GWxDnTNno
x3ACfKbymKbLQSZzIaZoL64yTsdcZX3tyvOYRONec6QXrrHVe/dnknCaoHBAtrpM1fwcFqa3Ztpx
jAf1txrT9bIyYRqfiIMoIuuaT9qlT5Y9N9qtr8TvpBzelLz8WCZIaol1m8YRnslQODgs6j8XS9sp
FGe+wJM/tppfcCqPU9+02x7rYZSgJtFQWA+GlLFDr5V4ayQQbM35ppNe5mPnuYrZnAAavz13YGU3
YoAQc9ikXX0snfhtzKTTUuuxqFfurSmz9dTw+XHDMpl3hYrxaWbZj0Z9brxhJ/Txp+ZSrruiBCYe
wRBU7cmZrQd8pp6T3AwG3YbqGHMOogx6R6jlu9F8CXHyXxs5Pq0a+DZYpb4eE5iz+N9zQTTGZob4
UHXLOQ31X176OpTHcnL8Cncj5jRc+akJucfkBWl114lk2oR5CZVPx4VYaVG62fVrnmH2xrNREbpv
/bXq4w9HKUq8d9ynZUq+TSzLR+HsvOyCwe3V8bR4H31adnOBPn3tc+cyoEHcJ2760rgZFpvlCmAF
lUfYmzvyEzLky78d0d0atdthvlqvylZ4q7aOcmwB1bPT28OF3hyHV7bqg9bVmHhrw0mLQHPDpT7p
WZ+S42F/aVmUnzmZPta3j0M+NmDfOCaqlpwc2tW791A4jTiELgRBq5hmXkJhctK+Vm1knycDCzJh
lyrWnB9t2ArfMAeFdRyrNWVojnbUPw6OvlUgvZHT4BCO3FJhVbGzZ7z0LEy6ANRf3rql7/Baqiru
sYT4zfMoxu2Qzbvey4/5TD/HjZaszREiRh44slfQISysXWP+YYY4vguWGCuiywJioWYP1W8tjDht
OTcDSR6UGowGUse12RoxQBaWzP1WhnWuGM+1IEHehUUiQuDavMu9DTcNUA66U7PsLqYghARnpVWe
MKYxZfHHBd/6ZuewD47Othk7JqmVqWxi+6BmEShSn36XAnol2P01amFN1yZO0goQjmkS3tkQb8lh
YnXlgycaxuxmROmkYniTevipa2Q9gkJ5R6rUX+6lpRxSQlNms35N0ev9ufnE8+5HYqg7fKILJoTx
N5yKj7Ecjzi/f4chbZ1dsYUzvUKqhq+T/Jshw8laPje3LeicMyReu2ZQH6bTRcVRNfYIgKxH60dV
3DLMZR4bTRys1DCIZ1x37hCtF4WIJa1TZqoXQDVbS78tuAvrYh76TTS02rYbzfkouWSRbAmASrtb
z8sP6sy4UjVTfAGVh2wy801WQfRR+nOTp/q6bdOMk7e8mIXrPo65eco9ToIKSyDvlC9TgUAuzcN0
qzNeSChYebC+1DSDfVl0GzJseamu0PyeylYNlR/0C3Cp5+z73m9CvNwvsqny9N//edzxKX8dI1KP
Ow1/805V947JNTP0TbdpsO4GmYyeKrIxKjz0D+1cn6qiSOlDIeT3MEesQwwveZ/05Y2s3nF2mzMM
4qjovJOVNWdjpHVPipx2Rwh7bc46nBtHZ3rLfTLDvdySb2H7FhGcsNCN+VISmLaKPDsNFjsM4dH4
jjZ13CXhuz2r4uDYJ2sR8D/KeVjb2HcyVo1WmOqCYXNwwvmReWUPeaag+zJMW46g+hVcn02U4RHU
wglpolsGZEF+zTOBQudSb3+OyU+tG+1NJaGTQdev1uh8ljmXDM1by8jjFHX4bpa07uzbw7pSuXRa
yGWYCKoM82yySZZwmygdGSU4nwEQ7vOQW10eZ1ftiXGo8a9oORd+xMD2FKYmz3Q2pRsR7APpS3BX
hJHynNF9ALtclgLkwRyRzzUh7wnHKL5gN61jkL3uXov+S2h41XuQniyRqzLFzmCvEs9WL3duuUIk
Gj/pureC87jlmPUrCVokMRMHEAMxne+3A05tkFza7NvBp0snrmIV18k+Btpe9VPFm5r5GJRARq6S
s8fnksfa5bl5ZP9QBnM1NjXOIBPoiQs1iLCk6Ec0lfteuvs6mv6mJn3rjyasrQX/u4gcp7zYZ3Py
llG4yItTXpcQgeicwu4BfmIRFlu5ICrJcgmJjSNoZtli5UJWAF2gFYIdWYzIMbKzGId1ZyXnHlPV
9FulwPnj7TB0pw2RqxLwTjUoGxkaX7LCAlgwFcegyM86TEZ7i8Rdhy4MVgZnVS4IzbJWoHnnDQEf
Q8+STRzH933mFbbELdT03AUOHWXkLsgKWQur+Z1YCOd+bBSDpU4332uCg9f3qf79dJjyPRfxM1lK
X7XL25IngiCxZ21UiAMMN3WpeetSy4zVQFRf5zjvd8gsyXm5+/GdJWK2jCbAlZlu866/TNZ0S7IQ
Pnh+MFNihZI3r06/jKV5zOIp8/EjXHaZi9N56eFobo0wOEYTdnznUq2oKTMcVWmHzaLMJ2fiIran
Ztm2nvKcz1xrcoG8L9xTWFOSDT9sBzComVABDVt5+u9bwGQjFPZCCxxfKmMczorrtg+UozsT/3dY
heSLKGJMD2ZLY1TCJsARKq391CzCHct5y74MLilvkykSW6tEoQUrS66sPiOJmqV2hcCqhVLrPati
+Kqq9iWVdIG/AMD/RMZmSL3mX8V4FiJsDes6Tar2gXDl438BVO3GaatQmLjimFw1MwEQfX5kBoaF
8Qat8touuh8xF5w5OZco4e66g4ZZJZ7lO1MKNEZp+C4XAXluTS/76Xbkox6mon6oE2tfcxHGPVdl
pWwknOlVKpp27nxmXJfE0G/6/xTz+3/ojuUnIkVMx73Othzvb7pjyGee12E6gzWwfcnHnPodZMyK
vztHC8qpf7dTwMQRL6L//lDq/+w/xlcESzYmJLACjf96KHXckGaaIA5lU29LEbIkWBcJA3cJooPO
vpgsy3IVka5Wmtzy+5688SX+tpAGdJX3wezse1aPdtzi3tGtCND8ZcripudujsJ455K01PPG8eL/
ljXDXLPJ/I+OWMbfhY3ymnDw3rCQg7pg7X/7IEaCjVU0x9Z21Lnx5DuX698I8RDDYttNvquhuXLN
E43E7eugbMJeOf625xhgj9LDZHUgsurSAus6eNYm5UUu8SkrcG+A/cpFbtZ+LBZ7ZontpDPzB2QL
/FEIoVhnSeL1WoMMs2IBklU28lxCav++n7L/PyZ6nqtf//YvP9iXu2a+kRhRFn+d+EiT0P/7mCjo
v7pf+Vf2X8TF8k/+MSRyEQojCHYd4nSZFEmh8D+GRPq/6vKmcwitxQFPtVlOirLpon/7F835VyBa
W8cUFocDVTV4wT+HRI4hn29hwaLh5Gr9v0yJdEeVF+hfFjXNRsPM+yByCZwIuxXp4/GXRS0d83Qw
liINzHoinUU2SjUdkxGNN8X7nctGSo6rdoTLwfKny4LfsYc29DLK9kvU1iUJ+yujiUv8WSge+jdv
uYrsMtG7Sfc2kOJvYK8nVzZ3NV3ecBV0fIWGjEGgd8vT7hVD2EuSEv9TOvjIKxip+j02QxERwisp
CN5A0zqUsr00aVGW6SjS14zeM8u186yLbdSbEtOO/XKCXTBk5LvU+Fs3iLQoM2lmJ5rasNxlIS/o
yXa3MUUE9mkRYlE+M5R9WLSnpKdKTLEhWlmahoquW34SJ8MG/mLaxQ8ijj6B4iCVBp0uhzJsk3on
boB9hHswCqEAyt5UAlxqeyT4GtEdMkWLaX75jfCBSJQQ0ZmHGoZu36oIbVygDmKbBrLq1ABfBiBj
aAAShHOL37RyrKf+F6LivZCAwgyyULvmT+oOxm824G8D+gBXi/qp/gBZexNJxHhBwhSzuu9bA4EP
+AUKEHHQgDQWiW1EEuQA7CAPj9HXqD6bF3QQlPJpTLMPPNKDkki0ZJK4iQuAUgCkuJk9HRFZaqO7
y9VUO0EZald1kiUoaEJ82odYW1WLwS5mEQ6TuISems5vUhC3GWF0dj+lQUv01E4jF48KKqX7wP+b
Rvaj7CvC5yQi1EtsCB1qTZRWEW27iiJX85jcKC6pcWoxLKuKxCRDWVfJdFTGaCPQ/9G0UhyBRykS
mYokRkWEE9JeYKsp09GiAWR1zxBgQBWBtzKJc0UAXhPAF9izn0gkbJCYGFSKBuL1CNM4ATKzG9K2
RD1V2xE4LQZWg6DG9DYYi5+mu/b6kYg12F4AcYtE5FSgOQFEN0qsbqwJFpJpSk7yqWVAVfYwnjxC
YiL0OX4D4JdK5M8DAuwlFmhKVDABHpyACY3oYVF8Deiwmttrg8KnNSG5UnTWWHtbBlYWEgkeSea+
hGpn+cu2frWEiopRwXK+C/UYcBHcsjF99MFcnRLRjA3vZ950QUtrI/qEABQwSkNgdQTNCbF98oFo
hjGBSM8NgGkNcPoEZeHUSyy1A1TFZ1dmU047IfFWE+C1B4B1wff07gje9RHm8XkwG8kHHemO811a
0Eojhb3GLlIlC/pzAihtt/gKpgnolmakHsBxlJ2G5BZ3SSElSjkCqzjeVUnzIaIlIjvePGOqpwX6
3NW+WS1vTD/9iIuX1A54enq3s0OahlKtbrlGNJjdyCSVpk1oykMXPqsZr8fYOkJLmTFdtMKjrQ8Z
0xWoRUkb5tt4tJPVxLCFi477irQ0kBOi5HdLSmIEXf3KcSdxOqfd8KUt5VObTXtssCAwYb1WLaR2
D9VOd+IDxnk/B/TBXOodc8SoB3sJiyMD8A1i9a9l7ihUUzPea8OIPVwCy1xHBhaEhNMTSZ6so26u
r7gnwKuBuSkmIfy2cXpkdkPg9uSIhOGrsBmK6dxsCFsrRkFCG7eq12OjTEzQHN0sSymR5iv7hjye
AzQbEgxrh9i3PDyVHlQtEZVWYJjzPr63BhnejYWX/kIpisYrjvH0JPGh6Fjp3VTr/WZGdWC3/S0h
SNmfMqYAKfE8prkwlfQAcRfBIoeSFxKLeoj5iH3poswjpahr1fRsRdpwiWIqWtscH6sYlcNc1AyF
2I/ICEItMiNMwmsboIflvEeQ8DE0JDZWpD09AAobAQJW4lnc8KlPvOWc5ZRB4WTfYFdZr3G6sOgq
1a9unLYQDLgqcN1iMlz/biyRHhsPquDg7AQq1HdRevOxJL0LIsNamXTIZ2FqcU5isXY62ziOcspW
Nw35BjOg8mL+KhztgjmCfVXTEWvVCGqWZWXFG/ukjr+lmkLyziA89sLHTNfeKL2lw5XQCWCz++1S
2c2J47zj7mx8XNrSk52TxzKgbrmFhkoSGnMqK7Ga3aA285ZamURDcviIu+u8t3bKntt48n5BXvA9
vfycR7e6IfuSyS6peVJayznHsclioBBma6nxiSb21OBZdKjc4jmufkdujqZcQeY2QbidCEPxyX+U
qVRcpoRu0b5v5gJ8Op4fl6EKV7rN0kqmI/D3GNh5fSAME0pvZm5GZV7X6rmw070hUNHrOuLPMa8L
+JgGe1fklw3HqIbst4KEeI1z7ylE6WM1eo72w3glaHfxryIpEETkj8o83NpBZwqbIHyLjFDmByEZ
TUV1qFLrSZNDIuK73W0FBZYsHd04IokMd0gMplNdcCKEiPwEZdQr6YXIXXP1rbajxNeQ1n8yGCds
sfwsBZS6Vp1aMibd3tcluVF352I31UaP+4P+aS6Gdxui9Klj2HiBV/xluK2xST28pBYYn7sZQsE6
wxh3ldfu/JS54atW5BDDs/Js1Ya7yyD++qZHnIfXBG3Eto6vhzhMyhhvoyW8xPDKq3nozknXnGeH
ztGbESoRsEWIi+fNAXuW4yeK1G40rlgPsUscBbFbdSSCoZTsvTJ/nQyc/bKIK0Sxp49mYChV9Avr
YnVdTCO86N6o7YAnviLUTUc3tjDr0GJ1W4LhR3WYPhPsyuyjHdpL1sF0aJpm2HchIVF4gVFHlMpy
RFH0Q4mr6YFCjA8BZ9125su0xL8XW3tzmgUjC7fZKoM7nI0O9chM9NEAPvTeoGtEcVV0K9RulczC
TR71Tq1WFsKQr4IJ90odlPFR1LgFa+wqrPPWrVHS7gwIYj308WvXziNjSy1ao3BChdCy4WRNGB+5
QZ+5d9p9mM/lLkzqT6pG81SGnrFzF+2nlzHOTFP30CXEW2oV0R1Ha2CD5VijwsFeZWT2GzhzdCkI
iY4Ji256GEwpsgio3dtW5kmrXvIAG4lERQG7QGZOZyimnJjouznvAhO0uYvto5dqQeVFXCcIZEmv
Rkr9opJmXclU63u8NSyXwoN1Fb5Tk7TrqqCmmnjfI8nYFfE3s11/l7WMNxVISBjK9OjlsQwXZNOh
/+iJUJ3I245huieJ+Z1r3DWQZI2NCtNbH0BX9AoNWlkjFer0HCl5Q3Zv+4zEH+cWphiDtsvnhXy/
+UJz4duVxw3soJXTEu6KFlh+KcuPrGD0pMshbtKpz3GPYwjTC+ZkdRP0Q/eY1nN/0mUchteJ10U6
ONgiP02oN4M4enZlLsj9i8dgkfCjrkd6OhMV9Zdf3r+NSpNp8t+//eOvmoX3qBt68Jcn/fHI359f
3kNGCMnsD4v78/7oH79ifjEe//Lnf/nt/VkNSWN7jUW3BEo61PJL4hG9cv/x/t0i01P+/N3fnhJH
OZks94f/9pz7Kyy6DFz529/8+bL/q4dHGQpDnD14oGXlh6GNi0MKoXded/Lb+89/PnL/HZMeZQnF
vsG3ikmkUheHP59x/+7+O2gLHljq2rPY86ACMALwrOTH/RXvX0p9QHRx/9bOR57Dklz6lDgjCRci
kc2f/rNuqnqTukZx6IawPLhWH0Lv1xEGhNV+mJf/eIsQAv/jOwGxaKgHqAwYAKBH03J0vVN+uH+n
SJ8ZMB/0IaWUGSgGI0P5BWMI4uiH5u3+XyHGRI0JHAoxnP9UgRB/uD9AyjzjcQV7CXUiZCeCRMaN
4FRQyC0vJrZPKnfv390f1xeTx++/vP/swPvbETu+/vMpf7zE/ee/vM6fj5ftMu3bJBOb2h7YnXoy
0jDLrhEajAd9CXF4tUmvXqXyAHSuRtZRhup/PdeQaEZ5SptQ4fFCns37z/fvGiUcfG/BleD+u/sX
UyZGGazyRCvK02GWpKAZmNjjVqQPO+Yg92Nw/xLLM/Lnj/fDhCRXR6u16psUTow8cPcv98f+/PH+
RyaZYH88CsjGznD/+f7I/YkJEVdroV2EzTg7JCyZ1Fh7DWd96zVyNOgyF1uwVhiNJ6/D+iHNz2Mt
rqb2xXRsVyzDqcbVQS20PQaoQdjOO3rJnSpoZVJl63iGX7C/zgSBoqJjYMISoN1QpBEfVj6oln4s
4leHgK9U9QJHKQ8VwuDKLL8SJL0k88XzDh5tYLtiEzXdrrOabWcS96GRFqeOW+QudbptSBVIq2HD
MnhtzNp39N9h8btd4m1uSq6F7lsWn24cmTFDGwlRndldAD1oW6ckaVPPFT3cOu+K0ZovfSSIsmrm
NWmhIuk2yhQw2hXhJupDCB7Ke9fUH7gQPg7TOx6K25iWN82Kk9E726JsAwAGv4CHbpv5sfSqI5F8
3XEiD7nrKQSNJkhVNJ95woeggynextA8OGR+j+RTooU/ACHtStM92e20w55iJxLtx5TPz70wP8Y4
Oi3Nl9GD34bRSdNT4NSEOflCRzAdh9Y82DkIaGUyWBg3hWOe+rnbabO+a0okwNWEkpeoVZLas+wy
DGwlynrS0LONMGzakjrAuYnFfRny8tGFFFxFNXQxUa26eHiiDj6nmDfID2BOr126Ke1st2Bf2U/O
vszHX2mmPdmG8dJ46pX0eIw6sS0g8TZJIXlGjD4L4mcM4+eEs41KIkyW9vxbXDGlOVcxcboMSoWj
PaBNUMtoP3V1gH3lJgN5dYwNwq11uTFyd5fozJjOE6Q0q8tOOJPsM0UPKqdeM2FFOQuHxegOTle9
hv10LGFO2ipMHi0OdEzc5+lS2wkSEn1n5va6g5pfe9Oj0KtLit+M5maHRSnO3sT/jqWp++Z2aVBS
BWCMfFCsNyLkGfDpRIgJRk7WtlOdowFXM7XbfVlWQYo/ixLORzqe82y8KEO6i1392IXqA7mg1z7B
TSZEuoS6vIu1bfEVwf9IZpICVWvT9qRjLr49cWJUrC/mwPOwBjLFobeck+UW58bIToWr7+0+Pqeu
BWPkGW4ZtlvS1N9BZAzc0MbvfRa9oWt2VJYahmv73tSPqakfqrI51a6xdZ2PQkFUZulMpMx6hNlK
NuQIFqCsOwGjlUwuAk9uJfB62r+a07c+Q81su5ODa0c06duoYvFpez+cCQEU67puH9QiZM2Mf5Sx
cRkKtjvX3nfiBbbtXh1dbgNKzWk+WhLdG7rDaIBQmEd1dG4JpgWpPeyXJPyc9OFi8QrABwde+cOa
shsd9cqYCJQGBaR4Yfq6PCqte0hN0mRzIraT8HGo1S1GibuqIVUB7h+27JZWX9yme1Ur96jWzm2p
zEOCe18Fw7RzmkcFemof9lhjQIKtCdOL0YSzWhVhwApFU4rGbk4vaTF+OdHvpUP+WZe4ZrQHJuUc
2p3CxWcv4WPUDx9QvI+6k/nEH/pVp/MK6mts6h+ZPu3UWD2PC45q8B0b7L0yVbzU0fxYJtablxcf
SdbR8IsdxmJvOPQEwJbrARZG1ZX7xpmOKWOyTAWhm4AcIW643VXBaSuF9esI5qzDq5t3L/QNO60S
Ab7ah0I74Tu5j9zy1MG/HZzwJjpr34KFmM2pYKbOTH5LbgqzIBJaK1b3xHxOle5BR5WfLKdJcIjV
4qWiOUhBYDxreVA4xKXOlaRoD06SBEILd0Vlo2brDpkR7bLcOyPQfuzjYpPCjzYw34vq9IKF49Ue
nBvl64PQ3NdBiGeTyC0nLHYlGvxQ0XZCEechVZ6tNF1Bzj0jVA9MfAaXXmYjK/sUPkqFABxvIEx0
INWSh2rfHDXalV10KFHx4rsDMKrtoyK8YZZ5sQt9t2Sx35NjmZOr2Fu7iJJfRQRXLxPpnMMl1txL
L+Izql6GpPiMeD3ubPF5HJPjbNpXRHYvRpSAimcmdnzH0iIKVK/86GbUr/FY+61NowezVlUhvurh
Tohspy7lrjAQK08fSjPsxvyxFsuh0t1ADAv7k7q9X+JG+jrH0TXDJrfNoPNDsnOavV72rDItwir0
Clq3XdT5rHEViGHeqwmx1+2HcKNnXHI2szXtAdJX2VLcynjYGxCQyJeDItzuu6eEgDMYF8g8WDdL
8lTDYiNw6eiOSKLyfjyqFp49kXm27ZG4y26XlvO6Euq6Q3mrZfTlQ37KinCbpvEBBsIm6cQ7gqif
Zpi+29gUiLbYk9cr5bNc0wS3OvlticuXBEQxdc2t6tbnIgs80iSTZ9UKYhI4vfHR/XaalzG91oKJ
JGq4jUUme2hstO6zxugPEXDBbXQx1WxlG/q18G5WRqyIpl1h3N/Q8D3WbfYcT+G+hI4gOt3Xkgv6
O8+odkRtUsZLxHWIXiq3fCsrsdbyaC0ilJjxcrBcktPn5OyynswzDGFg4bNZWusS71AHn+RRiTAO
RmqysCKIZRtZJVcy2cqxvuEdO2b16S7FNazjrZYhsE6BEJWtbk97QTUhAqsrT7Flbbp94dibOjyj
sl6Zdn/T0IEJgxLTHA62EV8t89bopFy7LT776SZLzcCc9M2oZxtE4P7UTnv6sZ2tMlmw/NoEuYxY
9bv8hJYiS61gTg/xZO/LoboZ6NjDXKbNP3mN+yvxrmZnXZVWPZhqunWxeaqrtV5NG5G9z7g7qhGU
IcKj3Wj023w6AkzPOQpWe1mP9mESqPmFvi/6+Vw1JhwoMoBF/UXXnJmHSaPsQkjhBrW07qnlGj5v
ZnY0Qtexrg0PUVEc55otvla+6CY3sfOYZu22xp+nrwpw8GlL+HmmZYGITfB04Ep3Wpc48ddIj9BI
bguT8ivc9xGLXV/6ml7tPIyji+LbDXGQ0eJNDnpuQ9k2jPSsiibQodF7rsCHcHnQtwZs9sp6tFv1
6DCjKS2xLwreqKBxDsttmJPw3D7Akj5OEFiVefoB/fNmK+V+0V6xAD/MkRak/fwc28vJdgFmwTHt
xEZBr+LIkh4akqw1w9rD1NyQE89gmAh1XcLMF/zCTmb3VnTVCVtY1qOUXmLckOmzNmmRZlBuoUx7
zAhZ2FlT8IsrpC8UKDbONGFsMcVB49Bdx0Xbama5VVDaM8WALyaCWKSBjtjaVFi+06cp14JQEXs1
LM5ZTfGNNyqA00tvNoEliETD2jErufujl6XsrpNZvZP18uQKpFh2tGW655Pctar6z1Yf/AFT2o6G
p2ZfbMatIuYDgdGbQYbOqlTKrByaRoqrpb00CZR0vC2dpeI/FrvyXdP7PQHyO910Atv4DZrnG2p+
mpPoaCTzLSJEdQmnEy/IKCU8qCG3ikycTtk+x4BM5o3SYLzApGFot1GJKtIp/dEbfSxAIWXCLImw
A87SDVeZv+AE33oLymHPn91qW/cPGVh+jkNnAQXLMqaj6mLp447bPrV8q1Ogx5BeXKkbQ8M0oc83
gxkzhatfSjajadnELbpnCJR2RyxOQcZ1MvmVk3Il2SeM2I46sbM8NIwyCKndDipk+QW6Uhs9TTjw
NSN7VIs2bkyCuKxQ9toPykuW0KO4EKZzbEv0PugtJlAGNX67Z/kG7BWQrQ3454euVFYwrIPFUEmU
1pj71H7PBy+kRAQLVB0XWr3aGOjzHPdotTE8WHWDTcVGWF7ALGyILFIfigNIJdpgZijELaNT3kcZ
tNex3IewUJZp7Xlia2QEnRvaKcaARn5s6IcMHsp9pnaH/Fc85ls8aoSH5EI3ghajLKUOTKfZRcrw
RGTGe1kCs1bqtXYpGyhuy4pVnK6xwqC4lrzGgVq9nbA26zboBPgciP3n54lU9ho/gBgS59AyR0uw
hMlpcBo+BPITLEr83sk2eKAFuMbOkKtN6kWN9VmYy9VRk2BISeHNnJOY2yCzoHVP3wLfx7T3DmrT
vFX5Qy/bIxXOPQV834Fre720triO+BxP+GZYk3ktzeQaxvaDHRElX0sFBzdQkpzLoeNzVH7eRizt
7dE0jE8FChzRpeDnjWb8YWSPTkHxjICJM5bHAxYdFFGRHaSjXMZsH4R/l7jqGdYNmEbm2wpVUsfa
zgpYJLafkCo8z9GWGuXUmEdC0DZDHZ+tiomvNkCF1BgL2BvsOoLWawNaoCjWdwPBVpXZ7ao2xWyv
CSZP95e58uMwDMIsDFx9onGxb2ABOxN3jgH+ecHSbETzs1mbWw1PaXLUtz00oKL1Vvn4KRAspXrQ
p/aqlzYdtnFBcx4UyrlfTGRony6+qSMb1tKb6OzmdVzU68YGldGNnYnsLi7KLW6qNMvTRp48mKlQ
zMa1NZDjTh6Exys7Et4Z+kM8gNEqD2Gl783IY0PtMGDC5ppwQI1KH/s4EdzBH8RWybpqGSGWnQEA
xUCqPEBCTNTN/dv7l0j+srAxM3EbIyWKK8VUYslznn9/CCqCHD8IZdngeluxd6s18fAlYvoijPVg
xqLyDn/8DQ3583f/DEWJh+ir7XkjiqtTeTOs98XUkhffpp+Nrqd7awQd+k8ArQaXXyNemDkgQEka
Fn+UNBPxcOZ2UHon+ANhM1t8n/9Av9BznZOydGmb/oH53CGdwaJ5J6O38dVS2XRWNTFWsi7dnHNf
N9J3q8vH99BRtVXmYJg5Don9gtcNMrR6eI9Kz92PZTb4iEPzR8PqXvNSKAA7lERGpbZvSXWkbBOn
ZXTcVY/t9rEUEQRwe2je41zhwgwL53D/MWJ4lCI4ea37KT/LUDZuAK95j0jz8a06y/b3p3WhGdiT
CEz8V1DJ9j3i1SuNtXZdxu6DRA/c1TItxS7JTYKcGmo7MYV6d3DDmxt3H9ENXh2MpF8UI/Sdylp2
TquXm0yD39UOC6Q5eovGUIxb2mbUK3bsd+GIvpn07bWtifhUJcMeFvb4pBZFhhVa9R0XI/ObxeOm
yEcMZXJzYou7WFaJ8X4WpoEGSpHFxM/XfMJHrc6fMAwxNriMdLqtbdNpUp6Nufulj3N7jjS0mrmV
kxcvxEfmIMSFDPg6Zi5O2pm2HKd8QAirpfCdaVc7rfI7xG29KQ3QkLFiWJyz8FkAnBH6JC39kRJK
hPY19JhVnTRJSTmUKnHzpxnHLdLI4/1QBCAFBf2OREphPm+ExvD06rpwETYdBlqTgk3XySqgmtPj
lHGBnXqyqWAVlESmWyYLhqcHSMiwrtCfMMXcqo568NSO+SWfe7D2ark84FUm5Rj7uTkPMDIgTh+X
WmCOBy0nWTZmj+wlLwnBheluMfVz0CaxXFV1fciSx0yUDI4TZHDjvs8KPxu4FjxlWw7t2s76vUby
sI63uNtGGxVXs0pHptVuZuJ9Cm3nIUfqiwI6PJSTJdqmDvK6NtopIDex424WtdkOzFQAa4EC510+
kGH4y6YbZ7YCafyV2B5q8PbBxRKlWLA9zxs0iZlfpt7WxgujaEI/UbEtVeI9vqLrHlp3GX6aHXrJ
Gs262Ta7FBZfWzAJxpQdwVy6Lj4JPsTdoko+DeMBkMP6yMUH9FUbPWIXH2Z2VfXf2TuP5ciZNMs+
Edqg3bENrcmIoN7AyGQSWjvk088BZ9qmrKqty3rfG/7M/JmWyWDA/RP3nrt3KwsT4jEwmAJCxO0x
Q2nls2EeS+sMbIof7YFouoF9bMTpFG7sjCHbppDxRn/CPxyHT7X7yL+Fl6FJngfvzayfuBDx8oY9
QzStXI7tXeWc7MZbHM0KFgydAZYYV2zUWCxAl7FhXaYavgv7k8+MZ2ppaLqpdsHxYzoHgdCrDl4d
nqtDVIS7csKip8tTbo4rC0S+0bq4I1clFFaQ4VTq9mIc1H4o7a9Bjgfm1j80VNjrpXFCbvqcXnpL
nhwbkmr50IPMawz1Ro3EfIURY4WyEXVF4z8r46HkjlEeAO36cUQWpCSyqOxjTl1Pdw6kLrt4+zV3
UuaHScSLas12MrpAe/bOWyiDjZ2K+93E9gqlWS34WwpGtVpqr2TcXhNjYsNqQXZ+C8ycJ1t7tMWH
Tq1SdMekaegMenhQybKlCwXBiwxbPMnRRJ5fH+U0HKRbXUc4XFModnjxMB+M7bpgKivtfcH2XSec
CZn42XOLJ7uwaLiJGNarbTrp18Dsd3pzLGxvOyX6fuLtj78NxIn3GtcGQ9fhiOH3HBbjbmahq5Ub
eBtv6BaiLxYunXG54phJ7B3MOuIC6nAXoZFhh55NdNcRXsl7136V5nYyt6p+6ThMg+v8aBvmNrVy
bAY9vpufUH9CCB4Y3qK8CO3i2zPf85KCZkHM/4cQjf5eEuzXr+1y5xh7ZR0BUxYBvtfnSL7L+L1L
/sY8H41OhgeRNoSWPORyTg+ZnY/BDlvt7BpJsH6WBAB0TyM1eqzSZdo+W11/iBoeXN3fIOTadMpk
S2IvwuChHqZza8pTirmGCqPT/A0Q3+08atBs5y3LtXUCXzJP0NWW7doh6HBhYDEEIkfFvMSuDANa
nf1e7glKf/Ci6hMrqP5siPoDNSb70eZSiuliYXotbP3ItCbntuja+l5j3LR6jcSREpNWvgLwuDGC
HsmMw7s5vrRoGTr0COz9V2Vk7AQkzFbe0vj8G4nQdI82m/hOPJcjfCnAFa0LFY/D8dsfa+8mrb45
CEHiD8Bk/ZOAWbcB12drM+9aM3uMdJlzylpGy5kLcx67QvrHEyfcJdGXV0KIjucv6A2qp6Gwj1qG
RYtjmGFrevYm1/xjaJQuYKAMVsV1cPQLzN8JIrM3mXiH369wK+Q4tWeX9wIfEb5kPVz2diqOWYsY
S5hBeUg7IdaKLR0tOukpYInEUyVN/WJ5493to0tqWu7Nq5tiW1muZD1fVu+F8vfwsIBLuHF6DnSd
c2fOpUjSFq5vXhinqTGDZzHBMh9FCZitukvXbcEIyj95lAa3QDnalcEtzI18X4whWKdcS+91nKf3
qDnqAPRvv7/j6JZaD4bU17//L+1ceSrT4FHnRsEEWh1G0Xln0N60BfNnNGreuXGxrY2a88kG6qsN
h1ht0imG4pn/ftSRLB2bEbhaLKMnqSECW/hQJg5y/vD7WaAlF8upvF2r5f3Abd79AOFgOxmDc3aN
sFnauMuXhVX8LXOGcKOuITe1zBNxpubp97MRc9siDdJiAz/Tpfd3EAWqWuOYwy04RN6Z9wWTBbsb
DxS5HGWTAlQq/YYqF5QZmwGWBc0w3kQLQjZh8b/8dR/mftBx0WhbSrv66fe3KAD3XTzUDzHAw7gE
U2ABygaRPO5/f2lqhrfJBgz5v78k5+Dpf9XhOAPU+G/U4Siw/zt5+K7Iv9v6s/lHQfnvH/lPeTjI
H8sWlmPowgYhNIOC/p88XHr/YWGQkDZBaYTyyTmR8P/Lw21DuMSKutJ2kHQTa/af8nDzP4hX8iDo
40+Z2UP2/0Qebv+LTcNk9OjidHEkPjhH/6eAbAgR7Irgmmw8kg/ZD65tYuFMB8QPzcrgYcPyqNKi
NVYmTOrFyffrY+f5LM+Obe49KB0Me5s8tEb0EEXjS5g1y9Hrzl1+9SooZVjSgDOYMn7MknEdTNFr
23fvKGpuFsQLP23XMvM/SmNiqzqss6T+KiSHSD2tpxb/F5ZQI3+JUKgkZchKExJ7ll7JNVpnFv7K
8G89/JuwdfkvL4gFC3hW7OM/cYXl/VMeVySa3lR2B/lsrFGZ1yI9Tdx4C+TBUaCb34FPKeH09g2b
ZHBGQJqzyqZtRVZ+gYgrVoYdRHcAekRvdsVDmNcvA87591h33rEwO0D4UzJ6NBVeoxaN3uiwLNLD
DvqXbtD3DOmudgKxSOyqvhnJBvFsf7DC4mQZP1Y2dntpGI9pzATfjOzlaLD2BdECtYQtYZ2w3swL
8A72IVXrMCy1ve920RIoXbytwUMu8i6f1/M9u3lv1LgcqjUHRr7wHBGuRtu35wkX9miY2Ue9bqnF
Wte4ZS6yUSfWPPYyune2csx3pRte+LecyI6awYTKO1S6NbEXwEJegyZgkFBfxMBaj3YkRKgF5sAF
QI5/J8geJmNi9dnIk+mO5br2iA0i0MV4oOf4dgbtw3J9g5wX9Ra8eTl6dq06aZiG9//wrP4Xhi97
jgf8B28Eu38HFwaUrjlg0vwXkFsT1hZ0pcGnO2hoVpOPIoxoC3z21qWOmXEAiT0W1bCkA32XJiSA
JM4+PCgaKu3Lm0fFsWfxv5z0Pjh6uXbPUvHcpG3ziEAeabSCMk6wyt9u/qSIpLoYyHVHs/Hustft
tZERcSUCSFOLwL1FPmd+OxIohW2R/TvEy5K4tkUlsSE2Ee1CVmPj0CFTqAlKkouldvHfvyL/RVa8
IxxMcBwL83/mk+cf3SKhrBCgeaRUaLg+1rJHiQMpK9iyldpoUo6kdUWUcd5I29gAOcDi8sfSRXTB
HrGBhgRHsSVQCxcDE9cR8cDghABhzObVDpVBD4zeJKufaw0cu59l3r6Xf+Ts6XVYNjClK1f/5hvC
t/fPP2SGdZ5pY7KB5oa35p/OuLwpEAzXgQX6Cjgvk3OVhNk2iqoHl7fhdiJA7IjsWyvBQ/IpFhgg
UWIYaNV8+5jFaALC0kG4qdRBG4Zg3Ttxie1Ea9as2fKNaYyYCcBRBOpBVz28jpG4C6mLdVR4V1sz
Z1+KvmvDsSDP64Gq7N672YxWKZutJbpb7P8EekzzlaZP+tRtPQMhfR3RvMNTyRv9poBQFeYzGpVN
XjXBIU6f/ZEwlMGYfSeDfihRUGyrPgajFRBTYNVVRYfYEE5gvgWT/NJdcS99Ot5yKNxFGg/3cOZu
RVjeEWs9de53CY9HGc0b3opV2I4nuBacE+lTLMQZehqGg3h4bv5OrBdxykOWFQ5kJmWBLcMGEWd9
votmenC1ZFuNlxT5QTjZ07Lswq9AwplpCH5bebxRBr3DVFpsyPGJ2bw516ZvkhMe3sc29M8yso2d
VBGZNhHNu2Z/6lWwHroIyoeVvk+SQI/KLaOlGrAbxVkZs4tejPHwVkWt+cVgGc9AYn0xSvzpCsEO
ylsDRY9Y+j4wKkPm0GpYua3uIWkqYKT6J6uVVV4ArcFSEuE/CvDDACpdWok8WU5BV+kpfalbw1MJ
SgkHefNRAq6fBZdLqZF0o6EcgIPw5dgq32dyUkz0ULAjQohxP0s0x2u7ju42PNWOR/zYTzUDfrPQ
VzpKgQVDYfqVOJCnSm9Yi4bIkKwwWJpTl8HaSXsiGuqjPemfioVD7k/1Ad6w9TjVgdogEzgDj7jq
ARMgeoaDr3qGtCFLZ8gyg6m9NZ1xQ/FHtJVlI9lwtjYEgdvo4iz39YcsvKKcbjYeqFtZQRfLkIva
Sk/4Pqt0P7bWWSb7Pgeczu/SRIMtX2RO78yW2EIPMCRJ9a0igC5Sr9ZDrBOq5mDyL11NHB3XyzYt
gzkM1Rp/WKl41UHJrPDMLdAYoqWJ4meayO/cYrhMJpCx91X142fBZgQTtSz3Rc3eWe+tRT68lWUJ
IRwfhmuyNbLyjHgTS181OXszJ/3qakSz48jwS4/VuAADgMdaVmKZ0/jgCQJTzMiSHLNgk41kxnj4
SzttU1swpyblfQ5JfyXF7Yj0HfmYeDdmaVepxrVNpuPCzwt9lwuiJsKCCw7J5RTq1yQyhxXYCeK1
C5rJ0Ds780HppHRBEHqbmm7ScWLM0jio+qYe15FB20leYshkYx4Ee+XSaoqTlk5XuyWCyfUaRBjl
owEDdek69r0TKMvGQceU1/KjFyO0RSbsvIGCjd7X98poPNChBquE+hAku8xQ0XE0M0b7aUUkgml/
Ryz+sOYZbx199lpDF5AG8Ss9xaPRM1sLzRRfXJGIVR3Wj27/rPsmcNhx/Kj98ZoUdMBZ+CAFNg9G
uEtRl++On34OfXhIKw9eu9DFJm4UtqV0WedjsK47o91FngYLBdAe4lTtrPn2Hg4uWJUEP10dBGdB
Jbbxy2hTVECEsFVUGzGHXVhD8I4y9Z5Y0UdgauYCYO++smBmFZP+rMxYuyTKerQBUi6yVmdSNS5t
2ZObgw5IWIASXZEVROUwHvDzoH20PcILU8s/lBAX157vZ8CuSrUxqbQWXQ7OWlqNvvMYcFSSHjkn
wqNysR7kLawBhkwfsMBc9rpmyz+9itvv0EF1Z2rBsteDD6Mf7pmlI+h3hhwgAZmcEWMIin/F2ZC7
5EFO1HCluRrnXLAByZiJGMtEXMn0scREjqYeIU258DRCOrGoMKsY15MdXbVQfCscD4sqQ9e78oKG
GQyAWNrJHBJUBu6m4Qc9DfUBWmS/9rWsperQz37kQqfs6lVXExjSqvjHk8gPneJPWuXEfraKEnPS
78mgHjVCFLYI/0lVAoaJIFUnFzVu172PKB4C6TKPBd4WP3zRe+cttBjsGCNZBrUuPoNcnczC+5oG
IDihxhIryULYQGnXray0eUoHHkKPV7A3cOBY7jcj32Oi+6fYA0OZm87SmMeonIgCGkV0dWz2KMEU
75n7b/zUsM5a8pHj81gk1K/rYaVFOAJ5TU22PgTILv0AHR7TZkcHNdcOzLPTVWcAOZ04btEnfuLs
IjhEnVPd/WJPR46UY+47cBfEZEaLwCntZd0nDttQlhgIuepo3QWBeXDD8BoUeM9EuG2cvMc4aj0P
7qm3ePgKuwIW14EgVaX1ZVvpU2cVpED0P5ZongjnPHWOhj8v7x9SF39BzTTOF3nCU6uTy/KNQFpb
2k5wcs32sw7Gdd8EP3V0rHqYl8Oq4bFcOq4k+Spxq4WlWn7QkdpV7JHoiYZRf64EhJGh0+4gLDgU
3e47zor42uGxszPQo30GwcDQnz0I5IBITeZCxQ+GyZ4UUOaORElw9s6um9RDoQIf1CjzEvccCgA3
+Z63CAif7mh6LVF9CTQ8RhYdchPqYGsBVsQWpQn31f/xprHlYJck9EmMC56e/+havR8LJq2KL127
MOm1IjwNKatiaRL6Kop4TXKPOtQ8T4xjg5vGVmalINoJl7oMYlUzNCw49G1Fo7TpmhqtR1KfveCP
5aXvA54InGng3GvdVoecdXllxv3W78sfN48/acOxw+CycWC5mSWQx0rYC44DlBZBfmtkjPCBf4IY
/xTjptS8tWLeD/6+XGRu/y6n4rUBSJ1kBKrYo39GZfZa1Tkl36vHhHTJRVgs+lJ/RDNFBYGV2ir6
NZhtbmCTa8B0AM+JBGcjAt1V4LavkTG+iMpgPBsBevXUwbDJ6Jup2o9GGx100nxXhs7VicPcXtqN
+6Ekv5KdVm/0aHrS2faaAZ0Ayeavg8bMjzSpI3vZcF1XB02/sAH3qBSLjcg5L9uYZUSvMUl3bGNZ
sA3jGrq57vQ3TqJoE1ftrtfQ0dn1ES0afDCV4qVuTReJUP+pYWdbCtN4qpJaWwVNsG8cdFQt7P2y
1p+RC49cue1raE0cX6ysS02YD2P62pIuaQYVIlakL6JnBzOOA2/14iZZrBl5ixAc763rUdwoD5sg
TRXe53yXROOXJ5xHr5pA0qYk6DqmOJsMvkcP94yZ4/7MqwAuvXBWneBoqSW3SqWVu/kHNsj8wS3M
n8bV98wR8bFltbH06z8wMNELK8hoxTBsHD2+5X4PrQ2gRwReE9NoD9xebUMyJI1aINEZ0cYmWGgM
iSbFyQHK29HTlCE3mswbNLjHQjXWNratVV+2EN9xQO/YIaCfNc9YK1MqOvHiBhNqsWXS+WstQdrD
ZTH3QfkaoePRykP6jsqnFFMfMmg2UxPnyw6xNU+C9QUxk+iC1FdIovKPkkhrTN1xNHUbPKh4n3T3
09Gxwklh7yw7Juk7xeNM7KDfa6dM6171nkddDuw6fDHcE+UffTy2YQTc1qgOkUiftaL5pl16rgKY
vr7CY4atHEdVnb0mcPxkOHK+DQaGCy47szIfy8YETWGX3DwNKD0ryVd2htSuHRSoNsbVJd94NpAj
lEX1X1Su8ICmSHzgcT0gN5Fl9bdrnB0CCO7DHj2e8hJoTE396DTaT+oaH1MYHwywtkGfv7XTCDfe
rej+Ie4a1VtiJz/kvCGdTZqTom6KGi4/5Ud/fa98SWn7eNr7RTyF34gA6IrLNQQe7t9UngEGyjx8
y+PmYMehPasUN4lSf5KaQEsNDDBZKgtUc3BI25aIGnsiFnAH6J64Py8yQQzJT0uMpziPHvJMXZlx
3Yv4I0iteJm1452ogoPdXTI7+hCt9TF5LevO9tsNjY8GwWQk6XAAaGYSDVKKB7mxP1OR/x34FrOq
fhiZuKwznaINesQhr4BDJyOEky5wFh0J09vGn2kNqXOVpa3jfJsuSWgmSKCUvbQ8dRxl4G8UVO+N
Ebqok7JDIwNc7SI868TsLlBLP2ZZszeoVRYkw36RcldvU/lCtSZATQWonGFm9j1/mKDrryEBT5Cw
vxhI8eu4lZeaMi9jxP1ASBb2G86TnhZ4KamBpwIvdZHw/jbU0gizE0YqNqUhP/4ub9deTCSJz2DH
BgQhjclFKY45YShxy2sq+qH9+8xV1nBuJafKILSc3cZFEATIqDJEA5g8JlAAVgSaUFzGGyVoqrDq
P6P23VsmVaZpjk8OZMhVlfQ/hRhe2ix8pe8+dUbF1W7oNxyMC+WaBdxZ9gBJcR8sZyszRFWF1R9i
+E3E4dneQrbD2nZGgMR1xfQrRgCYUvNX1TBClKsWTQtlmlR7pAvuVxZBtTC64q0ak6sX5N161cEC
WDgh29MWw6oSq1zvP39f9E7URGw1FCXJQ2mqduVIRehc6v6JbBfDbNcCjuAbozMDfCuPsWhHkBIc
noabgsQgCdlMX4aiRoWsORfTVQudvQFdSHTN4u5JGZmNuMOE5WDfQ4mGvdbDY5FTO2QlT0GW2c8R
eexWYF2I7WCwAfqb0RxNHrtDI4ufJtd9hFX44Jvasy546CD30I7HxMixTmg6LBpk3i894wUp4S2b
iDEsbGNNoNyuQSHFY/rAEPsr0Rwin6abkM1DYGd7yY+AfJljhntv03oAigNoXWZ1VsY9YXWytHzj
iyXubopJp3V1OjbcYSm5EvmVzHkO+6Fcj0lyze8C3tZk9Iw+7Zn5xrqWv6/jbcTa/9bnwVcdRrsy
cLBWII1IafK0IPrpzDhfjX7L7FG1r6OJX4XVlrGs8u+mtjhjyrpYJjLaeTTTmSRmOSIoBb6t8rN9
V+bdgZP2lMXTV5cW0ZJr6V44BilBbnYlCuSlrYAfGOz5LcO9m8L5MmyIpdOfZCJTFEelthRj9KOB
Wm4ngAPRUPyJIUSa/fQU90OxyxyuC2I9IV0iHMcoEZtkfWcXx5DP/Whd0uxTWQPJtzL8qYIQOCOW
0DDZC0wdTkCDEY32azjhRBqeXbxkCzwy16ltqHnm9PhsoeNP6fFsDNI9JH3AFSyJx9D/FibbYqBm
dIT9iQn2Oxc+rojYFjy3cyi9ryjZ1NYdcXynBb8dd93JRDNZ9LxnQvLZFmHi/+2cRC5UX91ZzV/j
zLxbQzSs2gYhs+lsGtf+ciPI62FhnsKIq7YSzXWcGK2OtCw4NxGVWV9FXqLxIKTS7l6IQPhD5DTH
fo68+fX3r9bS4ZCOJdokazx4cf+e1OR7YSCuhq8uN3iQwRPG7MsKgwgtvx1flIRWXFHjtmn3psj5
RnEH4Uw1u7ghuN3qUMSjqh2I1cN3x8lPQnJfu8Gy7W10reKv1PmSzEquoQRahwWkoG59i4X+Xiv5
ZXVyazcGhyYJHmP/w7w8WrRMSxiQEJ6cYhTvlQVgvuyXIFDHhTlH0Amvu3rvY4HRKTHRBOU1Y++8
cJmKWs5i7OBu5qgiRgT+aF9PQUxhUI4ni/w/LjIBuwXgzEoPrkVtXPGoSWZGPtyjjghopl+j2LgQ
J8eIFw8Qf7N2gvDsW3Cx0UolfotRpMepjbaOIGj45XUUAZlCpu/BmB9xBKGIlSvTP3aFEVBzjBep
LG8X6+OjP8CBJAi4DIzXOoLQ4g+fdqm8FbHuz6mVnSqEhE2OfQDW8rZu9XEpvAdIsOhYkHEH/Yeu
W+7O1s2XfKDyMoS28QpN31UuyJA8RSUQe8nKFGycLDt6iRrewTVRous2TTwqKwAtagLIktvGI/2b
dZhq7C2OHm71QdrXVrhEIUzi6ImCzYPTagixDFqNSdw5Dq1NHRTt04RaKjHGT6mkPEVBq24ZStth
+EGUEN4zkgl5KB9TQr7XuZ9wDzRhuOs8QOXdYMSvhW0Te5F7MfRpI8bqz7frJznpOxyyO3h/6c6V
1txjRfSeaat9T/k8CyjQ2Hc6c/NFOMfDBchHEVitKPipQyqreqpYc6+kCvVtLqvqqSxybeeFJTyk
Ai6ihYieexcqRRZ/B9w+BhqyvUhFcBQNVfJQnusApUQaQQXKfM09dTK+y5Wfsm3KHMdbD2wZGZsQ
9hjPKciCKKrAH3Drjd3WN2OsAwnxprFU464PjPgw1i38Vq/88mjSmTAo/caEAVkxZ9kxjMje7EaC
Pu20D58J/isWkAOskwUzfx0+VDHbm97oPVq8frpWnYFGy2sr1Oqxdk3ReyxEY7rfPveNNv7frzRq
p380phtO+2zPnEr7hVS+RFJ/4GjJ/uhS2+lD5R/cmtw+AsLQvFYAy0M9Pep+z3FeEYXgjHl5shPH
OzTMyhm1pGdj/vD7WVixk6cHdGn5WN0F5aWXOoPXBvzMxUb2tNEtAUIiu1lFm12SrE8ffj8Iu8to
yVtY5E226zSzhS7eGzfIyPWxaeIfmPzmLbG09zZw8lM3gFOUU9zsazRG94zz8WyExv33V78fRid8
8Lrgx+oZJE+8kjwnbXVkssCyTUfCWQXzh6a8w/tMdnovm6d8TD7Nviw3jqGBWFUKwahI/WvajuFO
JPNbm+/FR8p4ZwbJukoP4zl0EJvLCD16zD3U9TKfFq3qOReQxpN1OvJHelIl4G3VPD1xYj7UCUYF
oJhkLkeyOyTBzdW2CAXrPOkvGWFqa5RY9TIMKNKo5ggk7AXaXzsiw8LMHjVJhzTp2g3HJUL8zPQ2
KZrbNxG73xHhGRtbo+KcHN5GTQU5j7yByJ+aW6XV1lHU5ge7lyW7C+PM3YiskXG2pTfTpQsHolXM
Id7JEdLqJABouSlgWZ/UDtTtE8g9/H0OcWn7xEPuz/x8y0QKcw9x8ZcWPL1U1WlsGL+WHnM2RBsr
WTCg5sG+EYeB/UVmI2r1iMy2kSNTaco/qClbgopAal5wNocVg+jBaR4BqMLqR1BjG2FygLsqL+hT
vUJ/K2XgHtzAdg4twDfeTKG3slzOS9pquaurkTSuETKRZ0nQ5+WTUefWM1UHjvZmINVWEwtwOP4y
FaZ26ZzxGBdWvut738Tx6vBm0eVukgQAA3n7weAEhn4Io42ATLXtECDhIBsK4PPVT8hPbBGZAuyQ
qVHixdW4tbzopJdJdByI9egtxWi+IjQ0CapLmmvZSgTgXzLq5BJb9C1wHn8fuWoY2nNVw31niOai
W0vhR1YVcLgsX0esMRZWlt4o/9GpV+10FGEF+raPa9514XBOvWoLEGbcFdL2DsEsmq97rdxoJqH1
A6vLkQnmMajbg0Qe+84w6+BF9KSl1mNvy4UGA4dIEeY23cUr1Ius4SY2ff2X17o4Tn3xolx3hnFO
4pFoj3RvSW79ciAmwde/vLR9n+bMx0GQaYCjC39bY2mHBqUT7xJm4LJgDunPH0zoyRAm6kU72mjX
tUzbjVGcXH8/JE72h2BVtE7oyvE0Xr2SRwCAHIloXn2CLbUOBptY1ARZMuvOAwZwUHvdsgvke9ZP
assAPUa0z4Zfe0Ao3K+NCDuv31unJjZbQhJluItrtiSdlRD+2ZTGY6jHkOnrC08Fh3pfyLOJUndZ
kjNDAcqROzBzwdAKeDWy2kfeHRB+M4xeru3S0cdT8tCQR9kjHkIKYNhHUK4gg+AL9xPxzM6gTlrG
1lU3tHVn2uM1Gpnn2pfezKIf7Jo29r4Eo+eadq1YDk5AZG7uH7ya5Gb6r61rGE+hPWEnBkWDWM/H
7tbPIeRmaWzZ19Avoofaacr4aY3qT8nQaGNbQJPppF2oCvYdJHFUZ+ZNB4q6pc/fN6mGm8t8SIo6
BBcbr0N0TisDs++m2LPAdbdeEZcAM2bVFJEUB5u/r03ZgNq83fBnZsXFjsxN1XjRreAytkeLRxCz
izXnzuHMQSfJToHuwaqJ9casXUK567WqPVgFD5EH9StgvCNqh5OqIc8cGP9xco1Hnrua7VRrbobQ
Ss9lE30UzCu2YReb2wJ/v++gNNa1Hu9Er26Gn1zbKT0c1MxD6mPjJR17tNI+B0wgZpf8Qz0zlIIY
cG5HkR2DVxpmzpKpGCbZM3uJsdC+qs4diJB+RjPNjCbVlodMa7cx8CZrpjhhsmKBEQF2AvA0YlSJ
G5FR6gogH/qxn1lQVtfAxijo3wiAXVTO39RkWB3K5GAG6clErXGiUX5xNRyXddExdsMMckomMn0I
2C5vQ5Z9pANQijr0/jZ1/GTHgffq1fpIVsjA0ttPxk3aDvUuaOSy7xU+JjIHblXKqDgOVHLKyLlc
VXa86+y+PjWlTpaJRQy9DecIcqC7dqEmQKnBO52qZKcgOS/QjWevEMk1YJQNmUm+dB7iQL9kZWL/
JdVhETF9K4rEf8rTwTrGJbTDuGBqUk8Nlk47SNkIbVvKYbZ5XvQ2TbsuwOCg2UaCRjv/KWO0C1Hp
6hgX+k3TduVfvt3XKTHsl17Zt5J3yoL6YDo7hCC5LJQ2Rol83jDnMCsrZL5o9QOjaDISaKTSHMCZ
HEj/yfzG3kVkYO494ldgVKj+StowCv2K9dlQJede004++J6zC9dlmpXVNQQvNFgOLWkHxV/l68ZT
azVhGtVIVCfFtblZwgM7Jjt4bTmnHCiZYOXONLcBrFsG3i2ZOW/hTHzjcd5nZjD7mYdujeXzCOEN
y0BGo9LFnX0Qvge5meeadvfqZqCcgTiWFdYdDm9/1bZjtfJLgIojMm859A+dp7Z1DafOm4l1hMyV
C2Hp22Cm2RUz106juTBm0p01M+/0mX6XzRy8cSbiGaDxylCtddOinLKkWvozP68FpAf289tgoesw
3dwloPY8kHsu6L0aBB9OakSlzedaizGoBDwk0GY4bNpp2ImZ4dfMNL9+5vqFM+Evmll/RP1SWZRl
uqmCITh2UL6XAfUVD1G0bGZeoD2TA8XMEPQ7CiR7yG/RyMlUh53aMQrlEdRXZk20gde/mqpgzGtH
BtJwhPwx4x2m/+89c+ldbFBuRWWAk926uoMFEN/T5FKWtcN8GW4FiW9UE/W+MlAZD3MeZIFyyvW3
08xPbG1Iin0bnPHI5ZtYrkuJvczovHDHvmddzxE52GUHmn1m3QHxORU5OnBjIZuRrGPO9LTwN2wn
QiYi6uruzkE8wplv63U7B/QkJPXgf4ScP4f39HOMT8A4kgs7gBTXP7ck/WQiZx2CKSfJjA0ncnnL
rbZY5i0LO1m15i3TR1IozHAbzTFCGMjetI5gIUHCkD1HDTVz6NBcB5NFQhJRNUcSOf0ymCOKeHWO
WkFoUU160TTHGKWujYYojB9GxnGwNwg7smbYZTIHIMUkIYk5Esmfw5FEBAqsnQjg6ncl6UmDzcAV
zovNoFh2JS8ONHGmvPmBbGi1Gslgwk3HvoBUpop0JjGnNM1xTcEc3ISN57GYo5z0OdSpmze6OjFP
sJ9eftSc/VTaWIoR/WKZnZOh+jkjiihHGLYJxxCxsMl70Y3kEMM/VD7XDNulCVU8XgFipzBkhSjS
UDsSy9juHJrFZeEQVCVJrGpmd0NTEmJVzHFWtSLYCnLNR0zSlTNHXjE69E8WKVga2fE05lwm6HEI
gcNrRhqDzWpto5OhRaJPs2h78VOb5FkJ3bn0E40ywwKfybcK/nIOdXsqULGyiUZZiehRJ7Er6hhG
WGR4BXOYl8XMG8Yvs0FyvpisMyon+auhoIkVAkYcTlcxh4N18+xKocBfCZLDfAYVa9GxhCpMiuPY
LW+wTndQSx0GOYw4PDnP+HCWLfSw2EuOf2KYDep+VOvhHF6W2B174gIJxvP/Ye9MdiRHsiz7K43e
M0EK50VvVKmz2jz7hnBzM+c8Cifh19cRBxKoiERXAL3uTSCAqozwMFMlRd6751yV8s0Nwj3oa2TR
eeZjZUxIhELjltuJb3Sk979FJ4aoKyN3KilOw2gW5AtiuBs76z/auBM4BSds2zaKyYb2Nc8+9HSx
McN8y8wBSMF/sqxwIcrhUhfUIuTkVPzU6Uo3aO7R4lBgLSN58Gp8XhabeMjS4RuBRsgpMpvB1Tf0
KaAryqb1sIzQjXqXxJY1PdohU9eE61NJt/BLPEAl20twmYWglLJqvwIylQzzcITw83vvA+Ay+us6
XWRn6Uq7jm477IPpTZohI1mJRjBArqgoqmg9Rv9JPIKWscU1DhzqejwJVOf1LR9S10Ln4elivZWG
PS/+MMyUlnKQHV3A100ks3Ck7mI6b0uzO/EBYzMS4yX39CTK4C3WJF8Lpk0DyOSUDYhHaPybdfVf
6pcfzsQKTZcCWrQDBvVxKMHxh+Vucr5Cs3qYdZUgGr63Ln4TJbidIwGULCN+QIbKfBchiZGn6Ntp
JvRZ7G+lYqvjmMt9sVr37DbzXV0SBqUl81RL+6nRVYeZ/oVgaYax0EWIRmB9jLoa0aEjsdBliWvO
EoTD4G+THkVOHydbFyvSpkCcTTerEKEFOAopYOStEXmu611IlSUj4Taen+iEMpvKB21V5SjPigP0
hsfOeXJXwgDMJFJaH23MYduxqCHduguW5vuszbON5yfMS3K9vhMxFkVdJEkYZb3wATnlWsWUthOq
gwDIRB3XTJ7kyF7T7f3uls6MnpWNNz2GjDOZtMfRpIss55FjoM0Rxm/Hz1KXXULOLNsuRyFDDabt
DS/EbZny05Dp05RJNeuzr6szDfuXyQDQ4Hq3Y7V2Q0jzO7Nxs2JZImBG/WZCD2fZ+WQGaeZEeVnq
ok43Nd8bjwRSbiuCgfQ3yLwjk0u9Jx039h4+zSOSgxM8v5UGVaATnaBezYk4XcW5TqZH4JX93Kp3
JVPkMP67apJf3cqPx2+s34yQfsyjJXa+KstLeG8SRnMxeb8vgZFHs192JK+EucH/hsnUxM8nXbog
V0fuzWJkZ1ljXirYh0qv2BcpdvvVpvua6/PVctYXOYO/liPMXlayfy7kT+hJ8HPf4EsSLEzPkfZy
u4sJabTVV9Ca4YPU6Ty+juSZGQYR0YwPpm38Gk2O554PjSho9Y6Y4RJ2tqwvfxaPWBqZajgNg5Sm
UdeFg1YkOl4WuZnSipOv801aGHdTH7snlY2cbgE5/JCos2VBuhuEb/Bj4/5MRkZeafjA498+Zg6+
BTekthHJ5YndBH8shzRdZhr8jCQl1sOS37X98N2g+C5sC9UOeRZzcXZmy63CkM4vS3kQpGiMouzD
FvHyzAY95n51COosBAOnPKM1XZoopLXsQhaT53o27YhXPE6qNrsfa/EuvZlO1KkjDZQV/t0aFo+9
23R3ZYbJqMy2ZuU1CM2ltxnQwkR9O9Ak3IPUzeGb8k3r2op23c9i4bZJFmk1h243OogGapwW+WB/
Zik7ssToHTpRGZ5MY3PJ2hp6S4XvUNDrngj2E45UsV9p09izyp2DAIEteEAwqTfSXNuUtr7/Oflr
/UeU38H8ycUXjNUNhWn+TXzvNVR5cqTiHNbQSFPgFBf8GiDJ1l1BFrIKlX1cbX00MFi9jAv+HIQu
S8klM8mpIxQ5byYVqnem/dbVYhEamiNVoh2B7z9/1P9fvfBPcE0A8/J/7164zX797H8m41+6Fyz9
v/k3XSP+5duUb/MZDE2iaB4fgX/TNZR3Bz6pb49ffEBFN80n/6Zr3H+ZwgWhcYQdCLgbPhj/pmvM
f5FVdO3/x/IF/mR/xQvIaLG5J3jOH0B4/t9gEr/EGe+AwhI39ODh+f6F/Y7eBKIr5KgyLqfVZ5Jk
UUqQbyq6e8tarnPAed0MAjTe80fm16dpdZFpigta7FsuZDSwjdVzjL3ov/1oOXmqpKn/F+ewe8jv
Qf6f//0f3xbCuCb7e4cJETEs82/B/8azWxezPX57n4MEWYe8xURW33dOcjd3xIbX+8E3jv/zv9TS
/TN/ATD07w7yQniOGYbsbf+KGyBl4QCaoXYUGM4Nq4lKYnONfU1wRjBQY5yPWl3+QEgftYwsxpui
tJ+Ck2ezF12z3WB69KR6df0PPwxLMwH/8efiA4VxkeJB7++lGVMv3V7hMN4jFNgr7FxVYtzWaIYl
IWegmZULvkECfg6cfyCQ/nwo/v6vFgFQFsgYdMrfC2dcJH054G2/l6RyiameMGpuoHjuxsBknh+n
DlfgaqfaeOc1CjMtiWlmNfnBpS8Ax1b6jeXQxdpDaXkvHwLu6Pk8P1qLwuK4fjRk+MeXyZM3OV4U
O8nuKyZvXGHFMwP3Ta8CxOk0p3nmNpSMEk0LnT6f4DznPQGgC2hghi+ZRegpSLfeyGWNzeS0+i+B
cg8DUtRgsja1R7gegSJoyIEqKe2RiWTjvvA/f2wD0pndRfZcEdyGhnjZnnAugXQH8xFIlyF/wz/B
nK+8+4Cdx0f+cK8OQKsnYu6zCu21p34lUrCabDvCBYr+2YlrZ4uZYTP8+IfPqPcfHwYPSMgMAfj4
Cmvu7q8f0lyYwip5t+4n71EVpzKNrOSxny6E4tFKGn3kxxHBmVIQndjgkJMvabpVrx6SzHCHHI/o
TjKg69uoF2sltPCsDSes6X/24Ya7Clw8y2rY7AaT2o5mI9CYvInEGIXOXXgutFnvoUL7uR7KHJEU
J6+Ja2DSdTto2p1o90v1Hju3WUaCd9717cZTd1qT5W2NDI4geyqym1JsJ/fOrH4hbRwQXbf634jo
aTBgm/ZlfWrRIvR7HBuOf4rBi4e9qq8i3ylzX1YHCzcTDV3VwaPlc45Yx6TN/RicFoYAKDTMhz6j
pug0Nnd1Tez2AM0X97tQ7mP8QW3kcF82OU5vRPDcZtgCD6I/my2+dXXpsRyEZMDPLRoN1hoBgMG4
87Pjwn9PC3juXPJ5a8RI1HCGPSxk9iS1kIcuu+NDl7W3SNOW8LFf37nKL+lTkp1WfkoUwWQU+kKS
RGt7XRqxNQgwTZwkmTdZ84MZ7ovpVvUXb9rbDkOWrfxK2+3o/9OjRHOcf32W6I9PyKGSgQKvKFP/
3/9bAc+S0P/YlEGxN91LEb7581NIehiRHL0rm8w2Nt5Kw1hAdFrdMLUB/hLbTDB5TOQjs4W7VRSH
Ca2kp3jukL3qHFr5hheP45OxPNXGFC2d2HMMJTaDfGnaWvObZwlKZL7BybfCZm863ndVEuHPRcls
Rkrax4bbOpl8oGRjZ/N5Xcpvk3iWGtgelt8+F8iKa+taFFFsceybD4pb2FTSfTgQydobBXuDQ9U/
uwjpVGQ6R4MgRp085MMnKU7TvBX1w1I9Gf59WGKlOrKNLYo9+sqxhxmKAlQO3ATH8o4JDHPACOmM
o9OqimbLWuxn0qV2eG+Ht1N8H9DY7h5BP9fuxRyeHPXmFHc9OnqXPLPvvtnZrwFIbyFuO/uIVeqV
5BQOK3aWGdpHQx7c/n0hGt/GyT/8em36nf7+26VWTXDGBJnj4PC3d3wWpHnq+lW174z151LJfue3
AvSrti3oA9DFuO3Ks5MZfP4q887ksRctsQ6eYqO0lLqKtHkwh+UmHMNPP0ap3ZNmi10xHj17PLsy
/lVO8dUVTU/pSaXhhl9zNgVaXp8fhlQSBsXJNJNZqXOVHMba+jQCA5OVkd7+z09CDkl/f19zprIF
EIwLL2zz2v7bZznn0exkGRZvMsMdLwhKnkeDCtceoDWSzrxyCf2iipHOs8nkjrvAc0zxSH7AY+Dj
tedpyYmKNzz6W/cLuS5N3J3zaaTWjSlp0In9z2XGWuJXK02x3TBuu5FEllGc0sS/N5wZT4mFNqQ2
TmGOfTq01wOVIxbVkOFOFsFeiY86QUPnes2AIw3bb13xjaKepsy5npTVscutndthPL0tsQdDxLK6
KRODtEdzZJz6vMo0iwK3203tioiXArht6NB1yjeKrA86MwYADBF5ZpuUI+GJqa4pladI/no6rujX
9Kdnsyp2uShibqx6skLipu74fxlq7ok1mzRWh3N2kh3qjR5HMZtPugLoY3D7OLJocbjtqU6hV/mz
EWqMDNkGUVW24SZkHYbVaH4QhinOQVsBL4RGeRn0gDHILPdZ4cbkd2DUF198Vrr4SphB/gi8GzWq
T69BSAE2g7D7uHTFvSuCFy/ximNH6ATf5zThzKH4EhBpQKtLOEcaPa9rhyBrbrj8WN35NJiGd+Yh
tOcWHzzkICf3M7mr0bKv9TqT/Xcpr6PBip06oe0d2ta7xIZWxA/PZLGXb3ZFj+Vij7fDbLesnJvh
0V+7YSvSITx0XYpYMy/uUmG+JHZpfWJ8c6/8hjaJn4zUXB4by+4JjtOd+GdF+OfvllFQrZ3N6dXI
JeeSIfuul3zcG9SDfFLCrU5lPGoOzc32gi3PNafNmM9R8j3lI/h2m/X7NCGS5Iu5u1Kd9MrSMN7n
o+SF0aQ/VaAwOjNxZhqRqt3gesYexUm3DcJiC4yA99oPWOXMOWLvvjrUffgVdxMdj30D61jsZZuH
B4tCJdqxzk7Fvb1KJQkG+cQhjsGl6PmO20SOl/SceBIxkSp5+7qfa+mQp67yoz2kL46pVJQiNd3U
qn50p2KKiD2R8fL78GDPDLoaNzm5tbts/0wmKoyp9FPiSSlDfBfJJ+GEYZcwqNwQQhwIJ1Xhwchq
dqwcJaeUqpeSg0cdA0Ms8YOzwPrgrNnQbPxGu/apNkktIsZ4nYE6KSK0623vEqwxhguyw+tc8v4k
GLXNCyLsqWLkELt3RuO32zqRZITWMNyPDeFxI//2g3HGOZszR5htbHLf3VgxmrVJFYmiP2ZW1kWi
tH4rc7IO+TRex0ofK0qMjSRmrV3Jhw2Tkdufy0XcI8XPeEdR2GnpPZMrbb4bgcPDpi2Su8UH70lx
rUaxcDnJm9Vnz+/pEhKgPJfFJEnJGdVT0yDHGofbcOLxw8qTr6RTuVvcUV+LkxenamG6xmPh3LBf
RTxn7YohNLam8h/ixnit6OPe2KxHIImc7ZTz8qxZMh3ieHpse+XDe0edz7HHY7BgZwjc1vUQM4jY
JyOvDNRkx9TWpWqxHPYZ+swNvVicyfuCbBz1rv1IOr2pCBhUSfcWuFTQkJW+8Ly2dlYQ6IB5FdVJ
yWvTfs4hcJiSv02Fyck4wS737RSYIgXOsr6Cd2tm58LaEvdIRdUEjcJeb79SJO9q/lVL0qTau8WY
H1hpF1nhHchQ2HyzqLkdVmR2Pn/dJnFBZ83CQ3KWSjL65ASYt21ksWZah/bcYRzYi7iMcgObQDu0
7raM5ynC4GRUtBilMAx9YOX7pUUv53CniPKOoQC41qbtFLiI4N8y83lmzr+SvIRQS8FdqF4Y8NiO
AyljeVljaC/RqSkyqWTdqFBA6/QO2jBPMoznBZsMzyF9PsQPB2opBk6judefwH6PTmh8UN1TREvN
Eb2fJadkIIOsPeXZn38CpcAj8etpJv7He/ylTl+WFtbJmBeKC/35jcc28CGqhyizLTviarcXE4k6
Axkx5rDuABN3yhiRH5JlfOFIQnPLgvSZ8BQQ7oCI1aOgEfPwuEuaDve3gytqrv2LTdw2EaQ/11WS
8FHiIQReMois4znmkYw94MQGn8eaYFfsOeKJfcZ7qZR7ZM65a2cZnwyahU2+Czz965O0W7YbtZRU
iVvP8ST2JnXsfDa/XJUYkaTo3PTieMddqEIk1H8oUhH7oXMwOTwaafqLEAwmTI6OqTdzozC4QrJZ
5cdepcd+8PxtPiH1KHufm2NWMZIu/CmqGiBTWVEgQMIUHm5P2I24rW9mpEpBnn1eGiFJJ62L01Q8
q5N1Q/W0sBCwEvOiGjnobl3wIsPI5Lbk+0oSpnB3o3ihQ2M4MbLu93bQHupkqDcwY/EpnSaP7com
lqZ94ySxvV1yy438RY6bObHhNHj/cvEkzuBdrapZUWSyAUuNwDwETvyjJ4ujB63h0c7wnaXfplUa
TzQ4cXvhx4o5yzgX3BfvSnfyaccMvYsqs0se2JvA6JbTUuJ+jfvVOpMgt7QziYapyUovQ/AVKqeg
/HuNL8OXxxnkahA8vP75O87ZgCzGvXThhVNz8Hnq72D0IDohts9uSwZnMtvdpDwI0dB4JDneX0CT
n9NCmKey6f3bP38pOK7eJvSNo/+UtKyXzNF5TuiPylDdDPovf/7uz1+6HEWrSaLWXl87R2IuJc/7
m8CoZW7z3vR2A4TBZe6TNULrQtV5ge56MAGcOQcdzTamJ1Tl2bXu2Ywvzq3IpIicWuHobHx8fS3W
c2K6PM5UXZ0pBudxO60xi69u3YmuwpbmODsvKxqc0364d1PWqlWNBXKT88q9SfVfSlMeRJE017RC
tjB1yXTw5o5tv9deGnPiRho2wTZJ8v6O/1BayMKJ0McQbg30IlsaFhFJKkMrlvAUOmOPncEPn+oh
MW78Nr3kBqWYZlP8HENd2yRTf7MwmDrms0WsmK8nlV3lc13IFQtaN30ESftg2e0Oelcg7qvZ/oXl
hW49NndmR+oZPPQhSV0UNu1s3TB5H255GgE8Uv5cKMQ5DWcenAJ49qgdABAe/c+SnwEVUjTXLwaP
6nBeTxn6lHNVK2Jtk/u1yHQmb9ivd341kr4HAt8ImeGHKHyCpFQxhCopOC2VvL9d4rpYNnnSGuyl
F7/OI5e1IZ0sxpUb3Xr1W4c4R0lnUNGvt5VyAMhTsVyWoSAFZfUPJGqvEPQcv2bjs8KIchxVEtxU
rfRvCt+sj3lu/xjVh7uibOBqyYekbS/8kPCbG7n7WFv00Of6FSmxehau0z+Pg+Izjlw9c7sxqlQ7
PeERf5Zov72SFL0/MDEZ48TZ57wKMhrsyFKEt7XdP6puTU41IzGO/SgGcp0Ud4iM2zo7nukUeTgx
HVMZaYuRW++Cjs6Pk5VGAfOVXRcp9PQHy6YEuXp2NNSdwfYBiYZ1GHR+nTPYwQXFFzhcklCFUbeY
PyURztJUb+tS97tx3BjmfB/qbLxJSH7WaXk7vsw6Pb8So0/L6tQLm6Vp3HM5n/fWTMUZqpeWDBMp
/Ik4Pl/2rUc8X+qc/qoT+z7R/VVn+Ged5o+96hsspdkBDHbrgyQMGDJC6XM8hH4T+DjO5msKIICA
76q67kOgqd90s0sgijpaLqlv6yRbxlFsjldNHMQfAfhB3C648TSRABrNAErRe8jyY55synhLo93J
if7y2Bl+L9CGmnBwQB2kRh569eEjEtEkRKKZiFhkD6GmJCxwiQlswulEsjWK6iomNpyarKhZiErN
WtjWfDWBL1ZNYaQkiwewjFZHmDSnIYr5tdXkRp0O9wk/q75FwkFq45MDqiY9gOg/OPKd+aAEbJ6m
M9ZdggpvJYgIz2qW2kAj9Ti8JkJda2CSFKiE7dk2W+AqnATaxOse+G0y81pMagBY4fIe4lKxr5oe
UkUzK0ZiPo1ALCMwy2o1HBvAWzLNubSaeAFL2BUgMH/+1b6mYvyKxqI23qwIcyFb9Z9IMzSmhmmc
8WqBU6AhbH+v36ltwdzkJI+Hzj3PnPJXsBwP3hpIR2lah+LcBzoBSBaULwk4Tw7W42m+h3ZeJpo8
GwF/MpfzVG58j5oIqqqfnH+JrgMKAQzlbK+QGrwIF19lq9Bt4VYnRU3Hx/psWxpDLH8NmkGi3mdn
u8Y3gI+xLTWnlK+/BNgSO5bPfnaeSCZHY09IqWr7V9stHlpNPFWgT7NmoKpp/nTM+ko0YjpLMCmD
g/8mz74ooX2IwajgUo625qpYWE9cGn45FrYrKjzhI1L5BnWSbmbNZcEpf7vC4YvsNYSb6L4B4VpA
uUyNdIF2hSBeuc2/xeUSbhBq8YDAqqcFIAyl+S4QcbDxQMUazYz5mh4zNUfGxOK4dutnqQmz0XoK
w4aGB2BOjiylJtFCN7hIoOJUI2qgauv6WGpyTf/7Wo2yBRzVRH80C2UBmXu/mkova187zcANwHCG
puIM8Di/n69BO/EJHMIXinTvDM+5h7t5djVZt2rGjvTuuQa6c4DvciC8GhhvlHwNW83nSUC9sqST
G7fPU83bO60g62ugPni2B0tTfqQBYGFJG/cEbAAaXluAQOFxbNaE4MSdgm4M79IOTmRbJBbHkuNN
CljYARg6mjRsNHOIoS3TDOJadtQYa1AXPNEevGhQpAjBFmfNL25izTJmihlrVr0zVUcxIT8tydEy
CHhsKJKYyuwU2VkWBbxPD5xtx62ruUmUWPxnOPA6mqlsgStDTVkqcMsQ7LIEv+S11pBTypEniMdZ
E5psbq8TyGZCgw3H+d9YjOGgppn/flrCZ5bWWBNfFlY+ZCRy3Z9H95ImQkFDfc2IesCiZurdAkED
W4GRVponxVn80zeNbysTMkrQd2yoz4U+ZS1hgKNS7MWHEEB11KRqnsKsCg2vaoo1BGeVmmsNmyhZ
Biy6eEp9g+I5z0gq5iqCwJWmYjUfKwBleSTuFiWY07CXJwwWbIAkD4Wma6vgtfpD2zbr558femwT
yJHtfeDiIh+L5EaiEWeZQk0PzwiXcMk+S7wQPl9euENpGG0pIpWoW1OskN65/RAg3gBcLvODAL/i
1s+yxDWXrZu551pzxKsmius/aDGIMaixAjmueDTVIMgt2T+vYNhh+O/erH74oMoEzqADzB81CLM7
3fKpxztrPjmNn0P6/shq8ymvp4cCANoBhPYAot3asDZWAZHNcsciEpcU6KZiTVGvmqe26RcroGcD
u/s12iXPLchrUtK4a+K3ej32Eqero6E4YCtNbBeg24PgYu1SSGcAdVPK851rynvkzCgLSWp4YHwY
p7+Dunnna7qxAcQnTYqnc/0uCBlBvRBvd354IOX20N67pIc3/oTNrSeCj07YPoaA6GQcc7B0Yw1/
yIBf/74GWa81u25rij0Jl88JrN3VfLvQpPsywbyjZ6XxFgze7piZ6QVMQkjZjLHqlCDzPeh8d2iY
FtAUsSMzCSvG1SRp5RdCtBfiS2dkVsRNaaHIEtha88nXhL4EP98yv38zgPdb4xmJ0Bqhz2bzBt5P
DFYrr72fNBLyO9MOAAaOUJS7FjWA1I6AWtsCHLQBCIHwB5RMOUOUAq7f/cjgevpFtFpxdVlIn9MW
S2iqxEfAOHlH24iKl10QO6+wgIS6GMAK0uhGzkF6LlpmMnTnzRmbGoJD92o2HxUaBIkOYZjj64Iz
YFe00IQU4tpcvSp/G+anSspDg6OpS0PWtwEnr77DrUZpNfO9ZT+504YHQHCMg09H0QCd2jR6yX6l
z2z9PaNxKNE5tGgdaoSDW8ItE4EdzjXa/RAz4t4qOn42FmIIB0HEoE0RgXZGoN28zzMkEsgkeqQS
qSzVxqM8DXMxyGs7yRuTj0OKimJBSeFxs+XNkzzijh8PlfaHOK8ERMSdw5Unshz2GT4llaWnIitT
L0K7LwIi5k4cH72pNKJAWM8Jr/ytgTBDgvjsQu3QUNqm4WLV0HaNKZZE3v1032XLd52nj445nPTz
ZNJmjkE7Ojxt61hrTJfINDdrd9t1Z6mtHiN6D2K1iKeb+DWG49mY7MYDf34uYq66rpzn7ezbPzDo
OFsMkbDzhhOyV0jObdZOiBVI9rXlmS9Bsp0mBWDdza/NKN98Ez91GeNiE0t9MOYWB7VBYJkgzLxr
DPznPXlv5Ca2tpwE2neSvLXafuKhQWnc4Cbg/s2OYnryEaXoX1g8MSzUyvSQEvCEXtzF+uUjWOmZ
VdA7hdaQJl5uEYwSkbE4xGYTbWex0LS46FpCtC2KuuFDbrJHjqmGq2xO8CEKmx2fxo84+eUgf0Ge
RROS4aBtGg6D9sN0CaoLFrasPPbMsObIQSVT+33CE9In39dwanMsormUk2z91biQMoXfxEmzajuN
XLrT4he/p3ghwd+T/3QraPzqa52ctyI8VE3ALMfUmj2RnI0ifaaf4dPsjsidnjwEOT2iHB9hDjA2
iSFoFAR+QC3aqpOh1ylCXDCzNu44zrdBEnIbaBePL9WLveT5Zmaw7nMWMLwAlB+BD0m2aQtc9NTF
HG7CVr0QF+wKsrScR/q5Y/zvC46bIR97k+03O+SoRxgkwbrQB+E2gZeXP120Qrn2C+X1V2Wre+Hj
tZpwrbejHLg3j3c6yr8tkBQ5yIrGcqT6GaXHkj+PyIzSCasRP04ytT5zMOVdy9F+IbHMpg0V0hz0
HOWMex8D69mGSDXkh5J+ZJN0oS+Lt9boQiX07INnREvlPDHSNuxPoxpoVaR9CiWTod1Ms5Y0IWta
w+lMVPR3zmXsVNlXz0dvNXItW7A8JXR9bwu1lsThW3AB8QH2Z98MuhmnzE6lAw2JLfnB1P4oFxUB
VPbiokMaHsHlr4VlXjykUxNZdhIvP9xlyllVtc9pyLK51KaqTDurSNxx/Da9z2Tpr7Tp/HShtA5D
zOCd8Og7h4mXPLR6noeutU0EhQzgDEmDWX3VxqxOu7NibdGSqr+nOuqpWltmSV6Gz6OofgWot1Df
/R61i0toKxec20kO5g2o2biJ7XDa2QlffcUk3xC4Dwzt91omfhLa+KXj88Nu1B6wtXO+JiehBQ1f
RV9HsTaGNZwKN6G2iLUJEUOFV8xGMKYQja3aOOagHiPDjPCi6JGFSZ/hMh/iTYaqDN94vam1vczt
p6e5iD88DohEQ5dHJfuvceEN7DrD21IeSPL8WLMKik+70Rid3lBl7jHuL3iYMk+etUnN7nGqWdzR
qeoDcu5WjGsV6jXyWNaBP+x4n2svm68NbYGNq00gbXO1vc1F4yZmazdn/ENN6d67zWjcJoF48XqL
VwISuFTb4Eq0cC56uD6P31GKA983c7fn0cUbtsRfo61ybH2usuaPPqZFe1gn+9QmMbZe3ipe4+F7
dIbxaPCt2fHANigcZP9Ph2taOPyS0do56O1wkX4kq/bdIb4bOqRzhvNS02G3pEx3CnIyWfFiZ+29
KYAjQzfjUmGqYMOA4j61kreeuqhR+/ZUsr53CM8ZTFpf46B7FQJ+0bEFjzkHh9VtKblhVd3lIWUF
7VPcZ8meNc4mKEDTCLOevVGWJ1+keABN8dSWabitmvoeM8l9QhPQzi+WhxwU3yxbmpiwCg4pLyBP
8kJP+lLtpBOTwLVgCGafukM374nF5r8s+jSYVgQ3NXQJmqV9qW2GJlpDqf2GPaLDBuFhTHspU3LO
/B0yRFjJ+lr7H1UGfso+/KIKwhToE+UfjyJCxSksPmvFsquykv1CtmIIywioTnMEnBNqqDmoVG1o
1K7Gucfa6JWfSBcxkGqfI9enascaDm4yO3ct54lmefdMHJCwx+/hITNre1uRFB6RjRGIt079bHGH
FdlXgU7S015JRdyYz2mCZLnJI6ntk9NEYIJBLR9K7aactKUyXPmOmWu7a8E9D8wtvhw3/B3Yu1or
LtXKyqKhPHhDEXKyC4KjsqwbzlCgplqRufQ1v6Se1+1a3poGqQgsA1V3p6j43TSpWT26mXNosEUR
AOFrg4lzxsjZajUnRraHEFenwtm5anknZUEPZFBviAzIPWCufd+3fX9eGpDqVP3McYAWWgZqaS2o
QKHla1Foq5Who5aHZlojuraD0ENBk0CWloxq3ajNw9busydfi0jFQgocM5zDZbGC1gNgIPuTGD/z
nvIVX+tMZ7ymjY5QJ5hOG608hW14dkMkqJjN7BuBF5XWg4z3AwqFykFovErOoZUVRo2z/EQieJfl
w3Q3jXFEClOdVXMHQgjEpDtcLOcn2pjfJJU/DS1r7TO0rSv+VtZXhda5jlrsmjnkkicXTV/a5h8W
fjti9oQaBvFTEZEIJlaaBWXjR7QZN2in7iW/wKtT2g9mjix54Ew145kN8M0GoZdEiVlhhgnin1aC
rtbTetpCxZc+6TisftqqQV9rTuvWUGKrMgYTLiSF0rLb/jvEfDtoBW6GC5fy+WdpBDsLujbElSst
+d7A6uT91+r7z3WD28Qiw1/g2G20bLfR2t3V859g6z+DXLzbdnf0U4IcRCbWDZE2f2vl/nAwDHW2
fLJ+ghwfOyDEPEx+Y8xlgbG+pHKTt+qRBPIGLCfbLTXSMlzBwsiegYUN9pe/fWd4HBL6ghzkzbBy
MQQAAD3aYR5MRwcr7bGr/AcT5hLQo2TyJCdELMMd/P3GxmJcaJ1xpsXGi1Ycr0HPNVyb+qyV0OG8
lucBz+KFWN6y45HUbiYxTJe2FXxa/vxt1o8rX6Pmrs29kgNdwXhLFsNHa95MVfyVTGlG4fMkD3Xe
/26XnqKgLDyIJCHFCdqX+gA2If+lK8LzvPZ/5GsvT3+AaCU5NJMBZHbcZPfE5DE62MttuA7eKR4T
7H9A5Luhq35zq11ux8Kh9aedjuRVLJoGGRbEwSKvinfoH4584CXHRTq5BHX8Ct5mRaB4aJKCLDkP
8JRbh7x/mDQzpsrwZ4CZ7JikpBVCXDVzz14Su8OrY+fi8SWrQHewYtc7vym7A4qGb6nVFaNVvqxL
613GtsDymVH2Tc06G2AP2MObK7UJ1yXDLxUE5OCK8FkSWVF1TfEWYwh6XYFTS7d6DGgkWkU9RN7o
rruQWHPkOsfJTM906vCrbLqVzkEX9/CU58fOoS224cAxuzzzst+5R9wvKB9DLzJcdU4q8xLjbkJf
bB4xKp+s1NzYA6mKmZKQfZuBjzuKb4Hn9tZxrNy3IafCuAm17bi1MMgHnXVvUFloJt2+q1rnZZUD
EqXlmd7CZefxWtaGkpatT3+vjMTeLLP95VacEkSV4jtgmUXDognqAgZ0nGgS5Fhflq9TtRAyqYZn
KG/3iMrJfyYQ+tT0sjtQZxecFYeEmkTbCytBTtaNeA/c3LzlAX2DdaPY0ofNPJ84Xdxwk6+7z7pU
HMBY+uxcx9fxxu4Hi9ZHHEQtQ3S6hlr/jVpZivhGVoOybvmpeettG1NWIzKGWY424zPsv8LTR+3k
zBc+XMx6WS5uzeIiXA5QHsgzydXpNcgqcSp6l7WfRzsWSZ9lOipud88MznLy07UfrROMdmUue9vs
04MfFOJaJYi/iEUqazJ+OC1T6yAP8juDlJ1rcYrRm21rxchCgI61/PLay+JmWu15lwzCOyRrO70N
RsgRX45BVLLgjVYJ/CNpYrYwAv4Xe2e23LhybdsvggNAJhLAfWRPkRJFlvoXhFSqQt/3+PozIPvc
qFLtWwq/37BjO/a2XQQJIHPlWnOO+dyWc76u5vrb2rdX+CTM+7HDIe9wCu+AGS9aEmimvB/Rhwz9
TalBJOvqaGUGWrIL2MHuIs+zkNpZl6RwsnVpG+V91raEQjJNWAkfqZDkrh+csDzXAtenN5qkJ2mh
fkwiZKECIIgQQ3WSeHVXYy9+2qqT0IA4RUb+1i4FXa4A95/d8y5GWoZxsm1fbGpU2qgK25yT3Gsh
nq9UlcZJK8N4qWntN1241amk3ahRbp/yTlJv5ekN6o/5uDfm5MphjCllZq5rp8h3k80KQbMj3HEQ
JoMd29hxiB6CAcBDDAVGTOJ9xP73EobTqR551qcBKnOYISMdtDq8CJ7h2kL+MLGbXOyh/QlyJ7zq
MOc1SWjtpzxv2BCSatdCE+DFXMV6WD+pYHjqy1as3IgFKfASumHVwBOcZfpBSz/ktNaaBBpoBzXf
bcx5Vzu2roU/BOI4oVXr6WwsYZCG+2JoV50mrJMicG9Tc2lampMv4ztUztTAi9AqvhcGbJSffeOs
x7CZdiDYpl3ooxXFK65JVEd6S3nZ2QjonLY6xVIXh9HToyWSDm/dS3aMFCneDU8UejC+lNuJ7rbV
o2Ghk5eVEy/VIcJF/uOvqka3bzJ/H4YeUnXL8bZZOgvAS9RThAj7G01qOhKg7N2Vzhuswu6ugF2w
Zz6+iHtlLPSOfNkkmF2LCOJsInMWKe7ue90iLxhIBVsD3PYFSdnet5HU58PUPleMD129nwmryd7N
gW2YRZ0dE4xEekVlqBm0S2DNbpq6adEA0rDMgtB47j30Ayi1ttwul/SM8bl2Wlowrf8u9PbMeO2k
uVN6jSy9YdTp4nKcdlY+HUliiZZ0woobWmY7zLf6KqBTxylU0GYEud+CcOj6MLrItI0uo5cjiDU4
bX38Mzhg3i7zkh9aofIr6YbFFXqHR8POoaw55d0Qu9r9ZNjxTV/F785l8qbsjtD2+hvnJcfoU+JF
CFAuux/2yIgKB8nK6+WNpjBEyNE/Wsrrtp05/sjq0Nqi0yiWmp2557Kf3POk9BIRFK3yJs7GrTN5
9dKKNffspIhn3Mxrr0qrBCjkoruw5XCT8IjVWdPR1EAQtlSIVzwRbzw9NtH8Gt5jA3adZhpWtY+/
9W+MRD36lWpux9Atrs2heMTxDMnVEU8q0qZV0PQKz4aQT24CMorA4hpkG7DnFNFbhNu8g44qcrGr
vChcMTb0IRhVziMUi3xZeZ4Aj0S8ap5mJO8SBXVOzKPbIjEKxipZTkAVyg6SXqJpJgFyAYnQ4zDh
fL7LaREthjIhC9cOvgsHfnJvFPKoG6bagHzJ+AcYbBcZixXdm+JVI+ZqYV75Y8gRgwjj1hjkMgEY
4froaYxIEj1K17MF+LSgSULJXLRXtTFdyfndw/m/aV2UWy43S4hzX/aXzOIBMxSNmzRIH3I8siQz
6GcZ29p2wgZC27ZBtzJ3Wmhnly1ZMrpG986Mph3pr1TYpcHwMBlJjbGh1uvlQx6daKOejWimuZGm
tm6Lx36g0eIM2HCdmKpVb/2dFR6CiZSoCM7IMuwR1Mi6vQ1jeV3YHsoupEP9yUunE0aQuyAhs8LT
cXZ69wnE0LQbvoXKfi11TnKFkcNVveij/+p7FiNYzALlWD4i2YUkbJ0TPXqMJQlXaJkeemBxDdPl
OUDhyXbcOy1Biw+g4Xtj0fTWtGEjR+Ik7SjeJSI/EgZw36UMaMBnnxPxY4QNwLUU9QuNK+PgmU2x
NKwGDUvuvUI1vh4jyAGRMLOl29XvbGjvngTnQ6ti7zMHIRNvmQ30r+g/mIvBib9ptXuZNGcXYYBa
lCHO98pnw9SdeolBGqlmwECoGhaCDjnniB3wnruCnsSqCLqfEXBdSyZIxWyyA+MSm0opfrad/laW
GCJ1nqbGqG40GuJNbdNRp1SOIqza3ESYhybBrXEGxYiOBf29RS2TB6sxrydql6XSUSKH6b8l6f/f
TfiVm9BFjf7/dhPevmav6e9Wwvn/8B8roW3/y7BNRukOdi+dQSP/1f9aCcW/dEsXAsGsZZumsgiY
+Y+V0P2XkrYlaVqas2tOGaj//2Ml5M+jHctUQAqFroogr/8qqOsP4b37YS/gL4R1CWVxeb+aSDLL
dmsysuRaKo79iHDg/FuIEE3ihUvX5j301U+p1fqWkgmvlTUSJojpwBfEaJStc3JRBC5Vr350rYgO
1WwgiPDTEwrer9HKXmlW8awEAk/D7pJ1rHnmhjk5sCGMZovR6+KF8vNHIuyu26CgPm5rSFQEfwBb
Bm7dmnv55swHgBBN8CJLqd2QMWqoYmgCJ9TSQdcHy1zSRvZIc8f3QofKIIsEIbO6ozzovwj+MfTP
zgzl4ss1bcksSGAAFnMu0C++G/R6Ft/OFWtf4LxO3eICz4tJaGM9c3jlGGhtXNHcwDtfoxNGszly
aSTV+OyQ2xoTHLV/P+0Gk84TMxZavD5OLs5ZUdYYGAMwRRoTSprSQ5kLmamFEjYCClkEjnNb0nbK
ffHD1w2OMYT9jcJ4IDf4h+nQa7etbaxuc63LD2RNriKnAOyJ7j5NEQdpTl/QnUBv4DEn2Jaq+V7S
PzDIB3XsaTMmG7DrCStq+yKt2S5JBb4xnXAFh+CpLoebKQ2ybQSzI0o7yfSLfMukUj9cY3qrQyLJ
Q8dFJ3us4/LFLDoNK1B7EA6mNIJXMQdF5qMXD9GcLw4axI0eG9eL1wQgeJhPdTtFXztHyGpv1kO2
bHV62naDmb1y5XVcO5tW1+502AsEGErUReVFJ5B8R2vWosV5R2e92dQD1sFhbH4o/TYiRyy3936d
rIOUHqH0g9fYAFRmGd9+ed1v/3S4zr7e36w685tj6Jg6pe26pvP5gbAqynagojwQeYiWNFTIkP3g
7AQ+9JesJE4tiR9VMGFaKg6uex5IPSaqbfb7aYzN0QLh0FPREtBrsSJ4HFSiAzFgAAoEGUNblQRn
AI1v1l10K2OjPVIyLb74DvN7/qs7FCEp65NCy4OrDLH+vE788lBz4kpnCZaB9p4x0FjTpumU3FVO
+erm4kKTYxfOR8ommUgV7v1z0Y+bISl/hoP0VwNwhoIeC9BPBEDkjSLQwJKT1es8+4Es+7EHJPb3
K/7D/qZcm9AtG/6p5Fc3hPj9ivOgaOJucGhtjBSRSn/RoulnbdNxtkJeSz17U9rQLjJIGEJnqpcT
KOEGVfjFL/fnzbcdiy41Jk5L6ahff78MCPte25SArlDjqaWpnCcKvwswua8+6ONP+v0W8UnKtB1Q
I5h1PiIGf71FRedn1qQaTJw4DrXM8ZeQYFDNVi8cp697JHgQ3OextVnewH/haojswYYZ7EfRs2zA
2IohyCD/xA8J70P9Gzfwffg//o/8H14E48+VkbqLHcMUFj8Hh6TffwuPB8gvirZZT+T+jPVzkIth
mRZlsY4hQNH60kno9m3yfPH3VdPPoCE2w5geMjH+0MLDFw/IZ3stD4jDv3HdA+JTf9yZmkTX2Ouq
Zq1GSllQm7qXvw6lepqalK1OeTs2pMZxl0WUs7//3wrgH36JP3dVVgIdBoASc+jj57cp1Ppez9oQ
/auYGN02eb7kEZ6wRZvTAuoZhkuIH6kSX5i8jdlN//szQteOwsAwYRMY7Oe/34F2kHWdARBByIa3
sS+3XVs++Fl+so1i4wUER6591V8B7zuRjHX3929tfE7EUy6friR1i5KkiX643395Qm14IDEclmpt
RPmp7du7oid9jGnY6DqEp8v3IJwunps9GBrRD/SolHeLG+0B6xxa6Woz5eUXl2R+xg9wSSYUEMuh
oALKYH1a12rJWYjHFTyCoV/AEdM3FmuBikgfqhf0fS/Cb3dBg8I0HE5Ka6+1kZxmDBGg/eanuEfu
hw6y64o7EV7nZHu7CTi3pn0baw5hMjkl2oAztdo0/OIZ0KrGKb9Y6v5cYn7/Dp9eqwZqTef5fAcb
ELGZubcuqXDc6d0Xt29eqj49PCaGU1PHD2YINoPfHx6lpWBNzAl/tV89OPl4cZLpylw2stn15KWS
anxFtfEuUbrT5FnpjHzwJTIrX+ZG95ZMeMp9/asn+h8viv2ImktJYdqf+BFMfJoohwO5BpsHWbvd
ThqGOQB7Ma9XYw4XvJG7JMiexti+lZ1a1kF7h+9m3dB2LZH2DNmt1hVPf/+t/uFJx65KzTxTJnSe
999/Kj2PkpRB0AyRIkZxyp9aYVzXTKiqoV7//aP+6Z2myJwhFqz+lv15o0Of7eolLpV1GBdziHnN
ITJzZtUdOgGIaos+tHdJ2REFRUuW1KUgWIUOVecX1/HneuqYApuuY1hCSUP/9Hi4lWGoIcKILFzv
1sBbFuz84c5V15ozXlRQvTXSvuoC8f73zzX/+XOVbdgWHyrt+b//ZVUpNUJySEav1v5ovdtF9pJi
hGFMqV+nbfmk5elpHIpT75WraDXZAL5k9MKqbCwS0+N0UdIQ1ANGYgznftLHQudVPZgDmrG/X+cf
XKB5qSEFlF9HOlJ3xKfXtAW+rZdNWa093701ZPfmG8UTeEWCG7wFBm50aQT9toa69XVwrKiX7isd
wRQS0PXU1N/pEa8yARzFtW+NuH0Lu0r76hrne/T5FZcf2yFdbDboT0UTGUR5aeIoW9NJvMdYJoR+
GQ3zejSwjBjFA9bsEed1/lKl48oL7dUMpPz77yT+aTmT0mHdpWR2eHt+v5+sHmkL0403Ws+/Vz0z
PihgqFEYN6myPvedAbpelAyCs/qAQGhD5trJRysFdyxcyqk7A3uzGFETjNVFxqYEuUqqSrIcNAMh
JyyCLjpTCKnlyPGbYYtHm7gCahBvJ73YgmSyCanUGcCsKt9eVsjtBnMiK9PyxOrv3/XPxct1iCGw
qA35nob49MroTmYHCGkNLHPyXhnWsM995uSuw4xmZA7Qaf1XNdh8B3+/w+y8itIYLSfvjPz069a9
qYjlSwx6ZSphFMVowppefSJetUz01CKI9sypP6emNazMtHY3jhkcp6KE1YKl8O/f3/rzXrNucUE6
ekrTovv5+72OItQoA3OAdRJ0RxvtvBeHN3HNgS98hFt+M2Y1JzXaaV0PVQ9tfzYMN/FNCorCNGtK
Jz18Gn0XTIlzsrofAZzeRR71iJgSCzcD1Tyas2MMb25g5NPU1VtSWhYjELGky2Aue4ErI/iedtPe
CZunoB1uO9fBScTwy0brNHRMtlkb9IkoV5Sd94F/Kmp+IuSKTGd6p1uqMn4IeuiNRTOuNBSDk0/e
no3HOa72URo94Ea//fvP9sHi+fUm2kzLBEUcVet8rvy86U2RaYo8wMQWJOiZExL0jEF/8FsFmkIS
M6phvioLp1yo2H9nemXtkImcSUyfBwPuf7sB/ftqHEMAo6D19NEQ+WUBDtImwhtIeDq+IaYzDtjd
AihHmDctssToqjcaczkVs0CLYNvV1GNN6Jzmx99/lLlS+/ybSMSbju7yPnEM+v1RgrNLVCBWMYzG
E/K+InizZYrztdwSp/GQSwSy5fTF+/sHR4qvLmj0KJtiVnAwnl/wX776UICwtEiuWiNnubcrMs8V
EV9ioMuBDt9DNqCMcDfCztDSkZyHgJfou9E4d2JwsTEl1ojyEgW2L86x4YRfvOzm55d9vjyOWmI+
Z5A2Lj/9JhYBG1HjgEZOUywmROeGrn9Jhm925W2LmJZCD6SBVgOJyFUuVjGQBjIJNsQfbyvdo5vf
naLRihdJ+aam9BXR/mNDrh8OWTNaRLIGDir2f7+NnwtyLpkTLMu+LcGCwaH69IvSx6gzn8DaOtYw
z8bJyht8uYfn/2S4zqMTEqA8rLIxcL+oov+oI/hkx9I/DuquIYX9aTGOR61tEpIZ1o0FxxvrJSIx
M30q3pG4nceU9ZimPirUyXhtiBhwUJYzyXpjkPok4WOjp80Y0yKgpOXB+dq5QY1HO2z8Yn/845z/
cZ0meDA2aurwj2fyl2euLWVg9XTK1rDfzm7dnXBpbKI+PPstB+hcHBgqoe1CmVZixyPmCp+8uK6L
FsiZ2nPuB+sw6/Yz9tkv6gdT/vESGnMTm3+xsc0n29/vHh3pKod/gSK4jn+SF2rctFg3AADpDwQf
yauejMgF3v0NfLNX9sMeN0MVbvM6DbcsU2Tg2SzKGSDHSmy7moRSIy2MpYY7+yzpfkZk7R4sVZy8
wntMiyD56sed+XyflhGKSMORLEU6G9Pnp6BNSsaArdata6RGnQH62NI4kiPsknYRbjFn/EwI9oYm
UEVbskF0sreqa6Mq8bUn3qZDp4hwDYshDk7sXAC4qMP7Qx60K2lG4wrWSb+z3ID5fowHoZiWXZW2
K90g6E+KfSeKd0Is3H3ZJI8qHu3tlKak+M2ZCIHfUyiUwTocjO0gkwHhGXSeISbhFOHzXs8HexWm
9M1xS5FZN/+MUZI7K73Ub8lncRe52xOQB3Zjafuuvg3RLi4iWgGQVnJmfAFGU7B4x5IYpRXQhmbp
+OEa+fSO5uoVISn1QlXWRbemaGGPTHELGT/rjYFHGlW4Fvy0tPyBMEJEtUn2blm3SPWAHZvpxjaj
N8NYR/AHNoWc7rBEnNG3PqWoLEVEVkJjGGI5RfgnvBa6G9rHWvBMNKF7WwwAKdA/aIwI8OojkMBQ
xiAPPSzhBoV743oaqIZGTiury1Z0/dw15gowoDhENUHahIvwnYpWfxP6cBkk0PEhYUuy5HBoiQRi
RBxcpaZzU6DVXCkM7QvTy6uTBemhoJBYmD5dVk+HdCq1gMuLVbfOZVNuzDrY+6VPoBQ6yUWZWumG
5gfxVwoTgGGOr+3Ez++NMj98PD0NwXv4YLCVdGGVbdqgRm1o4FWrrX5j+1n79PfF9I+zIbYKOp8O
rSZ6kPYfG4A2lmNkgZBe+5m4s3x5P1T2G1iUl9m9NSj5jgvmYkf6iqOEP2rfv/j4z8cJPl7ZwMeg
N7FJuvLTkWcqI0fGSdWttaTFxjkICrjRQofor1L7No2AbVS4iA9JN8UgwApjUxhg1jmwnv5+JR99
nN+rA67E0ckHMfR5mPZpcU/DCeujSrq15Y4haMD1zIL2us4kp4eVHVM0McxTxbgoi87ESr3o4zoT
jtiDygoBafBYaXvLq+ILCtdFMj9ebV/Vp7wJN2VR5zdhFROZ6WIwLodwjvoxeHhcQiJtC+N9KGIL
24H2o1bzKOjjD3YwfJntcyAHc/vxrvZpw9IsAhg6aKBnlh2Y3PbYBzgLqgmhUB/cohNob1S7Bd9Z
glDptmGvY0InxYWhQELIumr306CLs4vQ0OidQ5mXsJDwoG19m/eXUXz4RRH/DxuSZGE3IWnOXU31
wTH8ZUOiiBndqu+7Namh3lrCDM5s6yZXOY+/hZnGdH66URDvBLzwqDd/Qkm117JVGCWm0lmhWEsc
OezhmoDF6tv+i0Yveo4/iwqqH4dKjKt0BUXq79tSYKAl9zwaQqVWiq1X93gCvMScq7AMFm+/rDR1
LggXuxEVYV++icRR9VuSsnrQkfEmbFr9ZHpiONkUU7IakuthQukdGfHWbMt6OcwYdTTvCw7QlAjU
gMZQunc9qSJLV1T1Fql0tRjoOUGUazaEtRYbnWpigZ1S7MY0fg1nVS3NR1TNbW4t5/800pHYbVFh
RcTF03TRumgMl9zchjXFxZzHmeZtnK445YxkQt3UBR0fcjyAp8+uUUSsu7TNmJXNW3DXRil8YRIe
otEBskfmBaoMghS2RZ6XiGco63AfjhuaR97Giycemlhb2XrR3yh8HkEgglvIWxDktAKgjSNN1B1Z
v0nme2hoSLTMnNxgF/x2kFMfgaXYWpgqbspY7nxbbEvPdY6mwAI1oidP+DpphTAzj4byOgdstCyG
g9noBYZF5Ppt4TzMThaYFTkogTo1l0XRNQcrNN+neqWrxDhmqfOOnZAYwQneUpnxfc2Ipsn3snLT
O8tMsm+QGdgg3ZUaI+Omdq3roQjlyWqLcO2n+T0kM7FPOX/aFa63NgAP6LLF7WsLgQ80i2Ttm6hY
6iyBXCD9dD/CVNqQ544jho+LKs6bmau/B1YFi73BazL64fMUPDexNZ410/oO9GYE/4K0rW0Qp+Tc
ZkIkQ2fN7lLvGI5x5vZrVHvzISkvo+nGl9EjDKo3GnXZfdIRE5fUBDONzUtcxLcdpGiWohQHN0+C
Dk4VrecSNTtZyLmNOGgaj8H4Xoy4QHsfoQ5UT8fnpXIm87vdRbilAtKFHNnfpuZQL6XWn0w1cdad
cbao//J9KP3s3HAacWwHuaKePBgHi8itIwOFalVX7rRiPX0d53Kz7oX1mpg2ATJ2BDImLvA/TIF5
NGY0Q0QOdF37UPmh9IUquppwhZDbRrY0pKIDhyaewCA4TJb70DOUnSyp7cEs4W/VSnsZhJ77kC7q
sVdgatQlwsK9jb18HbkzVChUpDAwrlinTTNsU3tlCNkurNgK79LeaQ9Vpl+i0j7n1tg8Z6Bfoane
OCrkc1D4XmhmU18Uy6hV4g5ckTzHeXId+ADfdZF6R/LCBDIgUh68EgB6VUSrpoyHFYgWdQ0KdzhU
89rq+BZOmEoBekiTfpU5KHoYJqSHuNSol7bxGGvPk+PdgmLhRqkaTxGaO4qc8dmYhLOoWg3JFWoP
tJXalWwndaXjgacsCo4lASe9G8pn3nGzd2lmeSSpBYKkHI5vwR6DwnOqFePOMrMMO169BSOIbE6R
KlFOmzTrNq4fW+dyHIhg4BXnLgVnzYHSYgfajdUz59diGOmoAWBVwMfJpycG9+alxTwZSXlXDnk3
++FPsF/DtdabuFxZ4jjOHoMk6neBbhwlprpFzddYQQZ25/NTtbfQ3H78nVGnj/UcWC1qOi9k22se
WrTMpr3i9sz/Go/9kRdkGU9jctsb7SJnNb4gCdg7GAFtw+kPeLegWjKm3+smK1Ta7oMAqbddsKiG
c4Vb1Jiu8mBAIW7fEiabkyKLHrYR3AF82zfJqJZl49foDfLdRyk2cvDtI0pBYHrOGpgVmgPZGTsz
247S5DQSBGRLieCl0nBYJs2VTQbRtV/jX4s9xKHNhI0gKElVt0V6L7NmN3V8EX1KCN8IcIaFuueT
afTqomo/NvrYshWj2+NMdrTmv8jQO3a453ZBaVgHcpY2aIcHnGFOujMyX11zAFXXZmRa1+8UGhZm
/GvfboYbT/EXn5HAlRfr13VDeoCfGca+ZMGYKX/iOKbTQ+URDCNdBBRYLi5+QXK2n/Tt5uNvW53o
ihEVPYDMDOxe7BfPVT4soTVge3DbG+rJdKkAj2wk+9vGNxx7WTeHpr9ufAq0iLJyOxWUGE0vdXql
A9tKHEDM4A/pPeRCbUHWj9lq1irywOxyd0RCczXOhtt0mvpF3s1SaLc4l7YP8tAPt+AT5F7TcEz5
wIIWVD5QcZ0Id9yEdgQTc73qzAq+a6G9so9tB06Yk8qtdU+yE/oK73qIDrbiLOSELo7yvss3nMuf
PQcdq4zaY2nS1ihIIlyUZHotHGurm3hONaBAhyxNKOqYoFXls9UUxNiU2VVu3Kcj/gNES8kynMv8
0XK/sUPh8WBQGYloWNO7J2RDZJC3QvgOpH+8O8rYfxxQzK5DojgfaSq3O6XYMnJI1fPxJInK+3bM
jBX9GLkn9yAp027bYHBFCxMYIDrUOSE/0RFUa2Fdz/HlPsdgDWnLGMDV8g3RYaUtqx1QtlXoxfkx
rj0ASsR2SXqq23qioGnrIw23+Oh24dF0y0szE396yyuRlr4D5j2QBjnzmrSdckbjW4gwFsRz22yT
3hScqAiBwjav0OCEZAtf3C7ejR2XXxWenFfopeXZxtYNW+IurDhYMdxp104MeCfof5o1MC4fUqgs
rUPhKYuQc4y8EQNvYdb7Jp92uD7eC9GwMYNVW5hupW16IqdXesjJbaon6M32GC/thjCkpLgu0uyh
8cdXaKrTYhwQxEsb9XOc2aB3C3cx4LreRpZroYah21F4HcngQNXQxmODG4zpmFRIg7TU5TXVwyNA
9ZVehcTGd3pJEnT1mOBbgwi+pid8Bg6okSFDP4cMFWI9XcxzWg3mM+c8kDjZpsjNjVsVATh0ctsr
aqKKRJRIPlpOWp8+zpLOBvwWRRHksA2j5mnjyPc2hfqiK3fv2eUPc8JyXM9ZaNQfDLDa14BgvoNp
U0rqg8GiCTG7turxYFvevg4auaYdDVk2jVdJhtoJoVm7jUNkvu0oon0UTccusZeWa0cXYtkfKx2p
LzxQZPxl7uxSjWzjXvef/BrAU2GBnjI8NawrYzj0NabROIbk1nvPeVyiN+dUvsWFTSxLdviGiRZT
RDwuwxZrWVOMKU/uhL0CH4WbNtpamm818URI1naUH2zfNT47IJ8woBjTbqJEv25tLf82OoQ4asCX
8hj8mh+n4y4f5Y/aDNM9BE4AhThml1bfEs/RYc/6OG3ZLlhu9MxQMeakIkMBHyOPk5KvnLm4g4RN
BfpbZmfMIYj0H3oLttSogPYUlIOLvPA0khylwUB6F8NPOn68ieZogWcGr17nB+wp26CfO8WCzEKt
jyK+4CwNCYClykccIljK8wA2EL0Iu+F/k6d9gxe+vQz+9C0PQJJnRnIqvTBj5Tc3pmksM7cAeOaX
w6J1Km0/BGo8OJXi5Y09ID3JtunGgk4rQ9nCiWGCN+4TKMQ5b66Ojq2mxN5M4EHqlQoIQzeZcLb9
acgLzkt4/gicVLfAetm5QV8t+n4ct/T+3OtOhe6xrIqT5YTiQPr1j6KCVIoBED5piE6gIBWtHuHY
OW5Q7wQT48qPw12EoMGLT77uiR37r4N7ZKx2mfVc2AlD9Zhsgj4Aoxj27rPWx+DNK5neOuqllFiU
ch1yx+T6BLy0B7N0iZ0bgpFFL38YdOkfJ23EMO9P6BCdVgeUgkuTF3IdzIwEakJaAaXm7Vynes5C
yFG8bZw6CiBhppSnHGcQDuE1v506og91rokKeB7KALsmZuhtZFuXgAkXfCgmHRwl2QY0GsUVTfIF
K+K4mSb4hhRrbFxxe/l4AjDq7LyxIYqyeTP87iUL4dGLudeXSPVNhJe2Y4nImxiokY3aHwLtCLjZ
MomfvuXsB81T4v92idQQvjqPEhSj4NxiFEQ3NUP8IMIoP6TFLsCU+i2QkbnI+/ak0GxsptrcG4N3
X4J4WBEXg2d53h7cAigmg9j3eOIXzEJSSm1L7B6KsLauA9F4y3Cka4JzDoxDVPjILNk7nSwx9mIi
8Kktt1Ol+ftRZeWyLyv/EGJe0XIxbbqMdoaepY8+6vSF6ghRhGvib+wA9kUSwW0E5Qjamo4b5Ry6
DQuJUPRNM/gtA1/gyCOO1h67/qAB39rBdg9EdVW0KWnVAe04XXYbxh2sk1pgrgdgY97YF0+4JUaP
0FomNCvcXjn0JtJJU/sQRI57JgtuX0YBfOwwCyGsBrgqe5ugCJhQWZVdTxrHhr4sWanrkDJdmeJc
Z8g8kjFb9cLj2J0HO94q/ezrvnXlaN7TWETxCnfMA2JWqsgpIg8xp/XdbWxbWlda4X+HRkKNAoGD
uifyGb0O67JzywOarVcP4+C2sfpXqZfOYsD8trEdm29v0ZDUImdL51eA6yYzuYmONZidWBnZnWZO
hzuMdNWmcHHTTlm3qFL/WqJ1goQMhyorXrqq0vEzzlhJHLYr5YbfaPy8RV0TwFPDVlyb+AVPusxx
SZKVRywBjJe2j78r1MFXQ8Gjl4XDfZKPzUL5vX2u8TXxDA4bDDI0QYfBvgz3dFWhgAXUq7aC6Zmp
n8wSmytGlfWmAzy4jv0BnH64tE05XdsWIBOtaTateK0j7lIEwqNrwbx4oX7juc2lmioqzggDsQMy
maHfUvpPbWxEezesL04FsKRVvr0pk+Z2UsW2LyIIG/k0LCY6HQvVVE9+IWvcCsJdx/UDnDrAtB4z
Qgn9lUhEtgadtAoQupGeB+sIUm0UgBsZpm8C/gGAcxSaY479qhy7AjINOLUG1ZNT1uNWwK03PKTM
DcN/gh7NvQ18ctWq8L1Im1cZjMHWZGyyNIzmGyfXGuOxNXsdfTZb/cXJYpvGi3XjOh2RyoGLqrbr
XhKDKkop48rQY4TW+K2BzGk7p5XnzrXUVehSCLUFYc/60O/94S2N6m91B6U0eg7H3FogSqLmVzac
qqQ5dyG7jDE2FV4OY2tH2o6b9EaAKr9Kmu4i+gcUzph0iY7ngJYKeBgGW6hnwiTm27CNgpMbb2m7
9rAeaUTibcN10rhwzGYmYUK6aFVawDgw4CxInN4wMwOgUmjt3iGTITf9YVHaidpMSfuUjRjr8k7k
q0hP7k2nJcoRGU2rnpsWX3zeZrfRRhSgPl2/bbd2W73WpTGuYw7U2Jpbks87/z4FN1nAVMYVE07k
KxhXE5RisNwBKNU5Nd11a6I57BefhichjjhZWjy+4DmrZ9vTED02+myejZNDWJE2EtXPTc4Bx6/D
nSiwuvQV1rxuMO2FSdMOS2S1NruENbACel85xVojvgdT0rHKfShHknq8EmqZ9+sopIHTyR17LtGu
NCQ3CiQJG+JFdAb8MZ82VmTZV14w3iXTD7Ti4bkxITIjauf9zDeIUVmLPDZqB2EQmltIDlTpUKQJ
LcOd2qIv12hWRO4qaxoieUWx9WCVY4MbL1NbbcNAXjgOv2RqOloc/6omuCkHfafPWgHFuUXPcTnF
J6tyrjnnnxLTOQIauf8f0s5zR3Ir3bKvctH/2aA3wO0LTAQZNr2pzMo/RFp6d86hffpZTGnuSKWB
egYDSIBKlVXhGDyf2Xttc0gm6kIGbFieZkuOO8yGfghglvv5MP6o7fwuMVnbIqHlW0T+ud9kyQ2L
05+aAsvpZe2LW1rmwYCH0Xyn1ZNliYc5t4Db6rb6gGiETYs7YUdNuKHP+SEK6oQcFL2JGIMB5Mj4
lvlGPJOfIbLuZkxVEDUjYgMJYZpNlfsZ23N7FmeSdORtU9nPZcG1JOPpFPuLdxNTmLtBgV4Qt2xE
LFq8m1S3rTNFocrGbAPgA4Ja4sRb1iEXTWqBelAuEgx86DVIcQvVyZOa3G7vjg9QWI2D6KgaNKKH
oowjHi46WqDGngl6ZLXD0bVcaHqQRhVj9kNnmFcaEPaoXYKtOZNoLXHEh9JNYExMJ8+Iz3pFblDO
stnYS7dLjxhA421TCgaoy8kho30LmcXcD0EWjp7eAzjQQnvAIC8M7QO686dt1EPYL3qwVaX30daA
t3OvuJ+HOZySR91PnsuSTq2UbAUN0XzZqfEi45sJoPHQBReJV2BKnxSGsMZ9YTSD37QvHiEAHexA
MSuuiH2SncV/zGXoW82MxbAAqcCpkKqhejAT692TwdlwpHmrXHqQai1k3UJ/O5L9fjYa8LcdE9lU
5geXbTIeinG/jFQ3XtH+KC3uobzOy7436OYKtAoN2bM7q8h3WJGA3jfjD0IO4YYF3RMzruA6bcvP
ySWiMFAcRsqwuYXEvog4GX2IfD2QdtjWW8AXxbU9VTvaxBY8e5A+DsVMSlA3fjrUOGfPI983tSGZ
LC7z44wlCCuapxx4Amm4uLwDLfsClLbv2/kSbKcFxq/50gZkFOQRDXRayibuQyNXPGT6OcJwcc4M
69KrHCq97SXtE23qbenjhai1mXVKTbJg5w5XDn6cOtsbs/7WW9AdZEoF5ZWNfR7GDybzzTlpyKrw
KYw4gQcTW/egIAwEvXbIejARHdu/1VIYK1yOQK2IUJ5y3MONBsK7VSecsz+/N9oklPA6SPPeJkBE
vivylqn7nrkVdqQiviJUGQPPkGMvdccXeK+EfaZPscn0Pq3mbFt6EjcsX0AgAg402QXemRYJPMUb
aKQV4e393imHt0nDT1pz5xs6cpZaBhFuSo9MYq7YWD47iPQu8HYuy+i2gbpntyMJ0oUOS9CBQwI5
ekEHzTaXgJxslNuRSRRxMuvp8OK3iQiXzDx5gk1EW7UETqXJowGktrbpUpuZY0pwwTAFKoiDnXai
v8+F0kIk/dDoMjjCjf2RMLM2kXNbTmpRR9sotLytZ0FngQWA47zo2u13kFcMBWvhpeli/GkS/9vo
YmOUM2IUXORUzuA9yFWAWxaWKTJtTbfFRikgLqnbPtqs+k+Wjnaz6osHTosbkesZ6zQiUWZLi7hj
TxFKPDpJRVxFPLn7QRAlTXurSDD3E/VVS/DQrSDVK8ka0DcD4pmRVQ8yrF1fgN00mPexYHcPlBwe
swGQab4tOVrtGIdOhwILczz0zHWwyygZthEdlXrRMKzDQ3H4QOBLcXB5b4aFcTNJYOvV1Y68zpGk
GudsN7LblQ4Fj95jVLEE4LiyZa6SqQtX33eRqFaWTlPIXS0dHG1leZALvry0BzhQwrPE8ItYkSdg
JoSPM7HZD6AA3ExOQCDKu8qDQoORd7XxoxdGznaUXvroIp7ba6ZdnvvmQYquuURG5anX2TG1iyYr
zvY4DCfTvimd3ZCTIaHkowDipfosPXWxE45xIG4HUaPDHGg0Sp8tt8enQ3/bEo1FXFmpmP7VFKs+
9zWCU3brfjgcLOM8ldqLkenOAanna74kFZsCVutWeu9luX60nH6rrGQ+il7o0djwpwHhqda68DOk
N8nof1RjRgJuQiCr7zXOq+lYoEWWJAWO8kzCrc0Rx2BHy8oVshqb7EaNTWdI8teX5EdctdeE8Lq7
iYLXSNqzro0+wodcsJUOrKO73Gge2rakKcswAH5OvO3yOFlsNnAXGNt+UMds7M1D0pAFVWCnCznB
P0qILWQZ4kKmM2V2TnpEra7SpmqidWgwG5Z/sRjPPQP1HdRHbiFG712YsQJSrZrz8KWPHBtoIO+r
hu9S0BKLUpiWeelIZDSdnXzYPO9cNGdX1w4mJ9i+GDpITFllIb/m77EbAFJGYz20Qc/qZEQDbfEW
db2d7oRH3HQmX4qgOCcOPugMEuOEvbJPyntDjd1WTpMBhqw/WlwVPpoMMaNa0xTTLOJwH01SaUiU
uQKRoW2X6qPPJp9iFF3URaIH7WFRzVWZdodZ8z7sqvmadCxgio63apewh8a/Jepmjbk5+tyHw7kb
652VNndNmdOpJ+v0PH5Tgq/TUMRjmMiZmTQbpGNwW+XrliZrhkvTzExqCJ1VFND3SK9pErSyZiwM
wmRfTJTeTCAkNXCNGIl9H5PDDOpe1tfHyaUPwCPAQWvwwdZY68K2WYGbWPq2LRkbxxwR4yFtR/LH
gld7GePb1Cx2fQs+V2ke5WqaXjc6EXpmpixmyYymAr8BRlYRviwdwz4pzQD7Qh4VGZpXBvlJBy4w
fZWT9EADzORmRaN70vLPrhZH7ZBpKxPj0omNaNDmp7LjCYgJW60DUieqyXgGZ46aueu1bA801uVe
t63jZrqZ0Dm2QaqdJtQBQI3iPqryYg1Udw/6YuoPpjn8oMOXSe/c9lztcWVwATaM4+NuLKIgnYlu
AfB6CBSAVL0iXcXULbHLHUpE7l8GDFF2bmzhAgzrwBhUChmBhJg8jBOQphAY7ShvkbLgyTivObv+
OKVXgF/LjW3Yu8bom8d5ZBgnZL3F88q9Jivv2cfnF/6cjZT04C309L5zkp/fd4vSdOmfYh//fp8d
dA+/a1L9lNIT90nlXGhGcCxFO91kKTq4yQeK6BZptx1mAQvXcnajl5rsLhOW46yCGGURT5gghZBe
s9ON6pX8Skn3gleRl/watH55ymR/cPLRvu5FGml1g7E2wK65X1yuyG+dRgnFZLtw6dSwUNApwTXU
5/x20F8HSEazYzFFTFi4etPBdOpgnzYpNKPlRxo0zZHS7dU2xpSS3zi2M/hmBs58ffTsksia9OiJ
HMqxIdQ6e9yVRubdzHP1yCcKvdjp6biBKo568ZOg8PVzh4TdmAbYHDzUkbusJJhZ08lkK/Nz/NsI
bamimoCCawRpRLw6yoHXPZVHzX1pOQKvrSShyXY650pLsnrV727oceaPcq6+ipmOx+r0azW1/qWz
wl4oZVnsBHH43Q+kYoQmqtKzXtuv/oofILpqa9QUPhKGP0ZXyLa19FimU0e5jPi314U5dgfbXZ7l
xJnvmSQWSOMKdxhMBOXdqpmLg1gbDezuvI9nXhw0VNALwr4o2ob7d+4DAmJYK3rKrlgy/rNiq6Xc
oZLpXRjYGggEfASUoRNQeSOfyYYpwFxb5K90s84Em2MpaZZQ7XW3VjtD+Hu2E1DW25yrl2zwPh5i
Gm83tLTis+7Qaflj9gQF9M5Lh/tZ6dDVtfFnKbObgig3doIaKj3B8Dju86euLZ6UDaOw9s1wMoFt
DRMWbnfeusTxEPjVGZGbsZ8Fo7pkxQO+pC7Eefs1ta5GVHt9skT+mNjdS+dIiqrsSWcKyAGKb71K
WLi6vFwJWcdoiJ+fk9XbktivQ2s/2513OXXWmyIWfWnRp+c96PJcsu7IDXo70jIBsTkETIM3r0m1
bb3F2aWVfOecRhYCyQMNpL6vHcHuFIg5rfs5Dry7qnK+yNchgschp8BJLxA/X/UDi9kSsYiiJ4m0
Vlw3HpUhs2wD3hHnbhASRXIsanKpLCZmG808jpVx1ybFfT1youq196FYe9cDMkvTqwLid5ERKEQW
Swwaw6V7ahGXbxKLRaVtpodO9JHldQ1vef2QGHakJu+rc9MnXfCzgzWl/Bh0FDK4+YZyfet8VqMr
91acTDCqKpIfXeC4Tvnmt/IiMDEbpPKsm6o/yZFDiQEUW6/yElfYXdYbfNWBCexd8Wz1pXuparpQ
lRrhVCCMdoOy3+ltoIfIovYTpY3FLm6DLriLsMWP8C6Haw1JDng5QdJIliAug1wOZdBqyZFNVX4t
zeAuzUD2IUolfojPssr7GlU2mRZgy0kK72BDo0xp2/zaxv8UfrvndQ1sSNtZKmTRwc6CdT+jr+vJ
eUyVs8A4QJHgWPo5A3sblhjxOnA2tUN9A6o9W2bYafV8YRih3+XHvqxRgZBwCEgwHHOsv5ZAzZMC
IzCGNSIVq7/WMLhKGHEbrPOhplCM6GM1hR4UeezFK4WgGomqEtzFLcn+p2UkVSYeE6eWsK64L596
QZ0amMyYeDwa4DCICfLtAUlu9Rg1VDLL55HKS7qetnFSLBaggFJuJ7EeJj6vcvHdXa+z+DX4qlPF
GGEf86zZNIBCtHBkgLGyHpgleYyy2P/k9qhzNw4uMhp2LW3poZnt2BOgtClhDJ0uQjENLZkyDRpj
mxFUtlnfCcNG3FUnA98ATQ+9DFAghiPvahjVHJW1gRzlh2MZ3OkSJA3uVya0uw6rBpLOmflxp3a1
KD8Dy4Kzczep2mOlUT5rmHI39BdIDRJ1RdqevU1UYu3mi4K2a6eJ5ifJNdvUse41d1vW+b5I+khm
C3lZAabc9mywVW9L/TMzMVigwSYxoyNZBPTVXba4n7DBmDvUh8HwxMb15bsLqnoUx5ZOnCkVt9TJ
4c6xICqyS4g/qZtDg3C3K3CO1hq1y/iIMeveSburGvPZJlkjTdScXQrXpQyb69NSN2bkFOIGwila
nmpkSrxOapblxqMth74f+ob9Qp7rFgltm6sr0bdXRDrK0K1okWLaMAOsnW4ROle1lwTVbaqBj8qf
G0B1TXrpO0t/nBhG5p1Ba+2wyvFqbmb+c9OjzGqcYm+XtF0mI4++RVfEGqO5zlNXbuY6JRWugDg8
l5c5/NDN3FqvhRySI3lybWEhyG8xyLsswYy81rm5mQWJoDPLQHkgsoGvTM2lTiLlh2wf/Yr9FiST
7OBluo1iYAbKBP11ay7pfEwL3OFI5AIw+lgnlqvC0OIwo9KbB3pmjh9k8K2M4CpcoY8sDhqQDL7E
Dq1xn92bVHmRhP68LTucWHZW7wqTIh3/oMeIdSbZjVpV8BpEzt2TDeqWWuyllAOQooAn4Y/iueqG
1+/6oWVdC/LzutNRbQclJp8Gdgxf3tLbW8o1D05L51MY3nI0FTu4zJvHD5+zex6KW/RolBJW9wmw
zHomshCavEqHB8x9S1h683LTYgm0JOWJIOx2K70OU1XT/axJFVyV4O1OEDPlpM6Nky2XtaRtiVFJ
bdGmoFpwKPvNETpaab/7rnpBff9GWy+2ZJht7ZnIg3GmG/Z6vmQsOVWcv5VNsuxcOAW5TjRTwt6m
7dFVsxc+cC+508fp4LvygYBNilWDt3VwQ5/kz4TEhshjCz2O7bUq7Je6yw9qWs5B3x1Mfzolseds
tMC58ezm0KILXzt4uQt6neqzZTSWvWam/55aHDABUipdwsiVHvGBSHv3RCio80xWHxcfosaWvE27
Y7QC0rflbYj8Xj2Z0G9azwjjQp4SvrmIcVgU5y9DEdyOXf2jm1oATM/kpzyIdfuf2PIOnjEqc48b
mG7C/E/Ri+PhJ8GsIfqC1TLZOOs0H91G5d5CpL8UPdkxVcIquY3f7KQgDzALh4o7Z09B1s7cRTjX
QnsUj7lOr7h0+pVmFu5hYgGKVB89DqvfE+EsqHfM/rGy65tOm5/l0O/cdJfzPpIn1340tk6b575q
DAvHmYS0wYfdRm+40VrzMq7ifsNiSsd3TT3fTkdk0amKX6dKHbIB6GJ7b3Q6Inz1kkrjMUuCH+2s
XdYLW9sZxCDhNAc/SA6VxBpA40JHL686ZfcXvFtbQu3IDCj1i1Y39rUl0QlO5ldHDl5kjZa/bO0K
zP40BrgqmAIqkDaHQRFDxPg7rk6w8v/Xf1Lq17//mrEfMT4jGffmXBH/iLJkYzYGNB0D8Vl1mt2W
gsuoHvQECgS0+k9rwe4g/ECFVmA+melgkTEHCi+11sp0/ECS3f0Ekbny+TSas/QQIN24ozPeUL3T
pxvVcF0zEGQ/pvknn12Lk6FdcRCMD76oTtoAUmWgsAd97VZnK+hCr1VquyRdjtKnD7ZCb94sWB2B
4r4WzD25Zoy7yaC4DWJOXyE66iYbpaJHJ+MbTsVxJoe9s7qAspTckHp0TLZp5W1lJyzgLXQwRopo
xLBpmb7/H3/QcqCGVa0a4I5GtRGYG5wbM9PPiY9LtWqPypcMtKK+hlS65sFkBPMkWsMHxdQ88woE
mIqzH+Qu6GykmCZG8KYJrpTWLGzonXNOBhOjt2rPylj01s2UfM0TSbepMo2onov2stzDrd4saojB
AxXvXoVy1OEFLP5wETey2UrSxkOzT5/QMxfbPiVGK8lpYBxPj2iLCVp1K9yjCMoJmaoiHUQVya7U
EOhHYAxND50xcdFl2R4oxF5vSPAZZTBHVmncWO2nicoUEwngU4lZyT1n/UIuKkmp6L+6k71DN/OQ
om27UKDjNl066DsTIfSiAiYlYkGKLN5S4e6d1kvPtUxOuOR+Fms4X4sYDTukHrYaZpga4w9m+aPV
2JQ8Dq5q05w+LdCr14KIEGJhcOiScfrAzvqxHxvC0nMmCuUU3zGwoM3qm/e0EF/5NL95A+Qr1Rd7
nW/ntgrEEoKXxJCKpnqQmMulShUB6eRUcSYQPOwyiiUTvuHbZzvtLiEx8apenl0ZL5EfZM9pgW9g
mgDEOuznssUhKsfs8MpkX/Tia2C8jCNyn0y+gcHJsUeWt5hNR6SwmLbK5y6DQc9mbiCcXfcvm5ZT
DQHDaRzNm24IggNpgnOIbSQn+YhnK0Bq7wbb+OAKhCX7ba5gdL632Uww2TqZC5GOTDYQOsaspjTw
yBtzAN7gOdq01UGKhDCTNuwJsWtjN0IAkZxmtj37FKeZYkwzTLlLX0VG6DIANDRL46QbR4fQ1ihl
L7G3dPbUgZqqPcpd5hPJZdW4kIuFc0X2ggkR0f+czXrZcBfKSFBOHm2efG4Y75QCI298qJuec+0E
l1kj46uhNZlR12ezpJx20oYrj9LqLC02FhY4KKqg8pb5jEPzZpTmcc7th5YFXTsO9X2O4fF2UvzQ
SK1KVe7ucpl/mW1dHJ0ebJ+dxvOpS3lf1Q8UgXPY5mj7K6f8KpmOOrO+7Ah5PzibsuHCtRsw82J+
jz1YvtJ3t7VBYkBNCkpK9UHeDqpxX6KKLIOeqrib+AQwF7aD8yoRjGSZM4domn10nRjwFn2+JL0G
iisq3U3lZ69WUr8Q9XxnGrjWAq1ekeAivxcBd8cJbrrhUdDPnY1YzoZfnXvpJ5ptM6qW9NbQgVz1
lL0E0h1g1yq2jUqxyGeRlSUi3YG33DmYetCnDBf0H6EHSamekgPL78sOYv+2Mrh5L3aw9VT3Nju8
LK1wdgY6smiV2lvuXTuKD2DNJeNkitmMiZtg/TEN54Q6dE2MtsKG5fLo+D+KgcALIYBEC5fcZ/D1
qG8YOCoKz2zihM1JKLJ0Ve/16ZVVOFPphsJyNhgG5e77yLtswKadR8fYswJR7BCwoRc9AbvFAleG
lEv06w8oZ4uo8UiZD7TpLiWXj3MsGRbAj8yY8hmSqGfyiThlkzN6xzYzSpdzxja3mYJ0jpIeRxH6
2NbmR+c0HU/zYsz7dGD/zzgExx+A2BDUNkMptLDL2g9ljrnspu4JJQTqPWsnMVDoS33lJO27p3fI
MOyzcsc86g0gwtCEL4uFKBRowdtx8jRuc+NlyWg7bBays6TPKwiSR/Z8YCdTcgf4QKakOzb1OjCr
vE9fcp2tWkvFgc5EtVCoTruroTGLTdbljMkT8Rr36QkTXRnZJY/D8Jd6E0RDpMtgP1E0tUkkdjpx
h1GptOu5RzyQNOTyViWiHUfe8DpxLDrnqqAGJCp3QzneMyuabKYQLECjYko+9CCg7fIJddKzL9do
jw5vq0fpjLFmUZtRjixl7OBVMV9jRo45gXlVN+JCSHo2cbpbfPa+24Z1Baq2HBckhN3NXDhsq6uk
JDBuupbx/N42jnbsgoZwkx4hSu7o9k7kg9wOqb/xEC957EgJrp4fwY53l/7YZTvGveVZjB5nbzKe
Rme6yRsMJnYiLvrlI00aQmKI5ODMl9Q3TnExFjMqgmqh44gNHWs9LaBRb+11Ax8nHtiCeuTKZ1p6
DCruezNtOaPeZQ9qd9hVaSYpfsQX4cFnNQ3GCSVyNItEv9esHptKwQ5K92NmPMF0J0iF3ahKD257
iVM3WazkVM+N3EmQgN9CtSyOx/uuIZURAUTFXSNr6+Ry5A66OGyeZ4F/PAZMZ2dyIHjV/pnjwd9Z
JICh9f8YkJVvyZIzkXikeCh7dWs66EgE6h4lGHiYOtJ+YzCvhsS/XTQHY4WNBDiuP7LhnlUN4ELQ
OorB3SZdUHn1U2BsfIpJOZdvlpyOJWsQ7ULa00/Tu0eH9sRUbwjTyngiX52Wx5UowWzCS1fbwqqR
/NZtk8aF3nI6G9C7N0wWBbg6lniIXWA04l2YTbs4as3qHupISefIlRik1pw8QOLUN6W8GHqGLvQv
W5lo+qaRDlIZvvd58SW17uAI1s5pjJIinZL3nuWm11U/iS05LVSs8fgRePr1SDwR2dUuqZZ9N9xO
AcjajEIn07K3LCcmJ0jPuCV/uL72RErbK2ilRHdxAQzngqhPLTEehCY+w7bDWDR2y0fDabmVZxCL
YqdVHdO/Sb5NtEp28ZX4i9ywQUreNIPhmDMicUEpJ7WHPviZpd2bZ6j3ORHv+qSfbCPd2tbEtWE0
4NtgBgwkC2YDMbYmNq1vVkaFNG5ZmP0MGR+k22iPBfzQ2jc2aMr2Q6mfCYggGTQu3m0zRuzaf8K5
iIocP4XJ0ispTwkxoqatnoGgstJhf0Qa3s43SQjXV/svdQQt3ZzOoePc+M5HxjDIq9pH3SSoF1vC
LSGxvDH6GzgR7g2teCZX+c5m9KAW2P8pZ2GYGniAJOPAq4ChOu1O5lb71MrHTV/Bzve47JkTTcvW
mYa7pYRRt7772sDBkvBJ40rJt3WTO3sCFzcdaB9IGCo0BeNiHG/ZrnY5jqhZDtQSiaA+T1Al7rN6
/gEz4qrLM3GwXMR9Lqp/el+U5WMJZFnv7bMjxrsCaOzVJOvTYKJ/yDztOAjzoxJDunPGll2a1VCo
j5O56RyWWA5apYqsbGviavV9946DB39S7d935F8f0pJhVarktWn1HasWQtFII9h/mzeIROFCaJx7
WfvuEQMXsz8BKZ+4bFJHK5B8alL3dmJtD7lN2CryqZYJ9p0RM8T8FuBMWvBpdNqwZzEdY8tCeoFX
LprGOuG8YsiyrjpywtH25CnuG0Mah5qosi27b+LydELAH40s9Q9qVfLXU8YPz14Zmsj8doGf2JEW
ZG8m87qtzOOcmwnhktPCCMVu0H9PMYsP38zuZtjJh7ohmULoQaQNQNkDZldhi9g07DDJf99qxtZf
Di6f5aZ3aPQz2qYz9aJJZZeZu5NjspTIhfR2Xq/hXNFGybXg7zrNI3yJfmju3ouh3Pl59RqTAhCp
hEpCnxYtkozVt77Bkd3b2Xg0SvRto5i2tiCa0OsK5jJFwgGZBnnU1bYZqdF6KFnabfw+IzqAL0TU
ahM7K2xuptdbBP7WUYDHkLuzfIwtZnikBI8RgPDzkiCd+XujtP1XgsOKEEPe4nquvkKg/myVHTUL
I49udhHkbNImavNkjWuQKubA0Ute4gGwi+NdxIZ/X1V1GlZu9jlVNrZUgYuRCeFjXhZXjE12678E
FYybcnlqNeFeCoI0VDLQtWXxHSOno0iZmyN4jwYyaZlTZm+9aLH5NATnjYo2TrmJGzH/cNfdEJHb
A9//GzQUDhDt+tEY8+Yk2XBviqxO9z03b/4mZwuDofg3cJBvONef/eOOZ+N7Y2JrYbUyfnlbbFTa
8WitWrbB1w5lQwa9H7T0P81eInuoWv1rccYkdFADQPK/YuhN/Usu7G7wyifw+1wZDaP+BkyvW6yM
EGD51XgkTOlWeObLqDWwihHdMcOE8YX0AqAfeC103VbtNYzj3a+iJdjYITbFz0v6sw9/5R7UawJ2
I+tz3ALIHcS/MXevAJtfXzcEVZQIgc3L/oaa/cHbbel1lyzYF6Ledq+MpWHn6yevIPYxV6Fg2nSS
5/D3lyCO/L8+KDQhENarX9/13ZXR8YcH9cheNgl276Kkv6tE+znomCbn7pG7Onm7eA8gLWwIEboT
sVkzGDbJM6ZomerK3E0VJoM1WxsI8cY2fW6N4PI1QoF1pzoNukKopIdEcH9qnSsJhM4vITjhbLBF
TAc5XFAtLszYreusTKIy9oad8qyJMCxyhxduwXqHhjAp3hIS3pyAHTHVsdx58zOeqZ9mxTaRrAQe
zVtB8SQqRLpSFQNdcrG0DK97LAwMRJMxhY4iZLNsLyY/qC6S7hGombfpfOseniBmqmAHzWrZOEPa
s8Jv79g1ET5VXBS1ddv53rmHU7YVT+hjiLAI0DTNE0MPSpA1Wu4jZ4eLGwXbNW4rKlKVhOmkvTAN
yM2WBWXDbMSNr7vKOpMPQkAl71eE+evaG7WrVWoFqrU4NibBMCpzvYurePGCH664ZKXQ46uRyU42
+aHKDDqYpv6pObiy6173z5pNap+kv2Z4GfiTS1AobzzhHmcxq1cEpPJRiIu/v2b+wlj2HBiuTC8C
gzUp7sRfLplgboBAjl3DMYGMfqrty6QpnvxRNmz4UrXxTcxgmTeEpj3fMsspjlTLJgyc7nHOw9wl
aKKPJwzdqHUqib+olOqnV1jvQ1ZFyzjZR5cN8jbVFvKWF0Kn27T5Nxytv5BngOaYZmACkjLZL/m/
vISB32kzptyRs7YpOkrGzu7OIylXGwza947WQe9Im994S/9P1P7L7F0wO/tS/7n+sfemnYn6S9V/
/eeffrX/bK5eq0/5tz/00FT88+uP/Omvlf/1/dswg8NX9fqnX0S1AjB323+K+e5T9uVvT+H3n/y/
/c3/+Pz+Wx7m9vNf/3hHpa7Wvw21Xg11//u3jh//+gdcqf8m9q7P4/ffWl/hv/7xP0T/9vrLT/8O
7HeDf6LCc9mw4zLRbXf9mH4H9nv6P3VOB4+TwuYaxMT338B+w/yny2cL/RGS/godhkAhm16lPBHz
n7ZhOEi37W92Epf29xvPq7757U7MG8YH8b9//R91X900Wa3kv/7xK+nCdVf4vO8bumtCA/0VMhmP
81RVLQZWKZM7KIvcLt1HqbeHEi2Fl37ETvA0msHTH96d35/FHx/116Lhl0e1f8E+daMjPcsjaCr1
vIMBxakZTv9/j/ALFqwaUylylw1hnmPx784MajZ//wh/QRGu75yFXI9Nva4H+i8n/ExnrUs2teGC
8m1mIjxNAgPuv0PGrUTDPx6o32/VHx5mfSv/cLYRQaJIQuBh5knfiOnR2P5ooFv+/Wv59dT+7UEc
1195sAFQ8T8/yHrXZQfIg7T9wcBYsryzmt8wG8//DX7X8v7PD4UPBcIQIRG/fvR6nnN8BSUJX2QG
lBXoJDalVQ11hIoxqJH1cwbnGGhjeyddfYvRephZZGnvWvKuswJZF17VeIkcLSW7QHVyN5rPGizy
3oKmtKgHNSXnzrtQ9WU53yMU32vTp2fMBF2jj0ZOQOEEO2/jQeGrK49s1u5CEzQ4WnZMF1goOfIJ
oBlOKFoHbsrXLNiL9jLUkK73/Xhj+83r2HKDLeEAVTFprE6YSmQda4Bvyej7eSy1TXzR4Y4qwJ06
8xDpFk5N6K2SslVnfoA8T68I06rWdFtrq4Kbqbq1/a+homVk9GPJSxGT4MdgoWisLRndm8ZIDxXu
nTbewvJijVXsC/g/zlif6sWmY0dAjGnftrQDKWVbVNUWu4qszE8rEDOWH039w3JINAKCkTHFQh2B
l4VXFGz0maBV8W4aqBAue/dGzS9JcV7gGGjImXVNQy2GuMdAoXxflKc1SbMNe+cenvGeQgLNAqq7
rPCxyjq8TQO7C+OsQABgElcBcRr682ARWtjVEV/F0Xl3WpaWtPN53e9jZzvb7WHyXuzmtnQep/xZ
t519Kz3KdOJCSESEhVAhCfTVNQFum6ITR8Ngo0I4hhqf0WRGpXhvD9awROgj+SDf3RxJ7EIcVU5M
BbGEXYc/FmeM7OZQlDWy5mckD2QCeTdEiF45pXgdp1sXjF+B2sbzrMca4IE3rF1G7obKtAhVc08p
OlT8TaHGTFWbjB2JihvsXzprx4kEi/UJcZ85u6O8WJCCVeanMB5ZFnFTPU2HQc+ukmI4SRhplvYg
8pZ1PfEorH/xsNv1hUYeQls1hJFGDQMP9EmfwJ1CZl1RbvVnjU8OfdiuH9o92+lUI9cDtaxBxKlV
OztsGztRz2cTZBrJuQyuixP5buG4JstLdWcI86z0/gEb+hl4wCB+mIgiSne415P+nIE7FaONdxbC
QdYzCpDXk9HsuTpPmmq2ta/homKj5Y9kSw4HH0wMqeeYq+2NjcV2Vk+ZIyBDfCSC4SHTP+PNyRFT
YXgzGUvZCH0yBKTaFqhPiYMnKdnjWdS3hV0eGmWHomFVXIzaRZpBhiLGJOlRN3LBG/1liw5Ga6Hc
ejJ02K1D8/1prchwI7sSJfubXgMqQkSCRsZJxcVFsH3oMuYrgv/J3HktSYplWftV5gUoQx+4dQGu
Q2VkiBssIgVaa55+PvKv/ifDPS28q+dmrM3KuruqEhwOR+y91rf6nVllS7HKCYWSp5hDdI4AkSE6
ib0+ISeeEDVo4VbRMUoIRAcCw3s23g3STxG0WwXlGhxHb++Z/lex5fCOg1Y9ltbwqg5tc+Do6YyQ
6uqWM1mWHWAbrCwc+1LykEd7/MlFgNLA3E/xnUVMt9btQfvepOhevT5wdY1iH7VAZZpWXZms0Yyv
8PAsBaFmQ90ue6pD/K5dbwksBHy06V2Mok73sItOCLB1pL0YGIaH+TVk0cmI39vOXsY0C6Hx7UXj
39uD7OAeXETIYmTH7/FwQFSKwmN3lU78x1UdzOy/pvazNZd2nuZDwiFkneYM3Bfr/23a/9HW88/7
xQ/7zv/d7vT/4NaTvd8nW092qH779l9v2ff/WrxV7+33DxtR/t1/bUSVv9iHChZ3TSgGwFQ2LH9v
RE31LzzKKkBaDUA3PFXeHHatX7tN8ZfQZYUEF7Y7RBDPSNh/bUTNv2wgaThC2Z6yc2T7erbx/HQj
ej56KCDJnMUMgzuTKSCc7afaKLDIb2CCHt3RRZF1GHfJITuIm+Jg30g38Sm4TU/pKec/5cnbTQd/
P2zDvdikm3yX74x9e2SbsKqPABWO5RGZ/VE6MfMcmz1yNFyHgFM2kMocb+Nvh1245eC/yw+cmg71
ITrRvjtkp/6gLemxHqRdv+23yWZwi525yXb6nkzho7qPb8CKHMOb7OjfeKd2Hx2Do7HFAr7FRef+
9h7/jU0yD4SwKBJxVapqQrXmndRvO79kkFoaOiSdT/20ilVCHLNrm8s/PPMPlzjb9ynaMOLb5hJC
gv9p0OK18itbS+V8nzz/jF8/QrC/VGT17BoeAXhkfqP7NML6Rs6+x0264zxrIFtMSKU9lkb4lsZs
6uzS6dT+trHbFYaUrdF8C+yMwf7/v41/55miJdQtjlwqnwAj+uzgkdNWp2IdT1iAkOYmNMgn4wo+
8OL3cgmTTLU5VIf99DmjXaJ71lNnGlfpbOhvMkwe/lxYulJhvAjHsYD56pDZqS3P50p9vo/fhofa
BGGb2lq/yqOM6O3yhijMp6DxN4kSc14GZVo0yw5sZ5caO9H7JzPyHqpaftTi7OXzp6pcxKLM0wAx
AFQTLfDsuMg/3oxXWqaWxHy8GMm/0yZ7sJrywdCyWx2JxSSfcFyh1g31E0AQPJONO1J2QeXGThIa
SEOlKBHhI818t8k0nLSze9PRB1SoEn2QBUgRPDGZ7mSB/172deLMwqcEPZZGOPjSzKAs2hgnVwVU
oVgmZjVSkVDUZJ4iITOpPrEVtLAO2XTgleGV2wE9MtHh4c9VyvoB7suWT5EKire3rbtKx6gWDahJ
VLRRlcfOQsQ6YD2BeYJinVRpPz1LQIaSplckvO+NiX1OBNxvpA+8AfIb5X5LIrlu+i9SUj8EonqA
bENy5gxLiSgH004e7O6hbVXMjrPkKlcRaez9NEtAJtot9MebQKpeplxgJBtjbZWh75y6ZGkQAAzP
XCEYIkcEjjG6jwdOud2IOVW0J2VEOVRaqNlbHTWWEjpRxP/TE1qK8G5G+ApoVOzIEoy9WM/5d6VB
S1cW8gL4CYWFG0JQJ1loGeCyuJO/sW9c5TNgyzP1O7wIskXYZVwifoBGayF6Nmb8QUHVOXPrXn/I
gvaBcIXHvMv5oyp9D0P3lE4AetSpvTJNXn5vlJn5lAF1quh9zrOR1CEQeRnnw2qQYHGR3RXkiROL
4soYV1k5PxzE5+/t9+vMlZTfvjdgN5lv1fN1iDe20+gtbexloJu3OU4j4lC3tVXt6zbYtMF0qBtr
2THNkCO7ikmeG4wXI3cVHAK5Z9yO6ayCjd9sk82bEW4//xrPKwa/blQwwQHiIJDi/IHkCYfIRgY8
iJV1ZvusvUl+pB288IV8pYx6sX7wTAwLtDibBiiM50l1gxxYBYfPnhamDe+t3AMCu3aJixSo+fcY
9hy3JKtwY8XZxoB+TRTWEi3meQHRrOqmsat7xAH4Xe2HAYEtzcWjjw9lKAa06vzgvo+wVyIERvrr
V8lMSv4x8cyZxR4HDx1SIYzbuns1ROs0ifcw371XAh8Y6o0fSPdT+mp6yZsxKAceMB32Ahxnp68s
u5/PvVO+hLq47pqc0zvGP1NPvqhZeZOW1V6epkOqFHuR1zdmFztNle+mVnkUcHnU/mlA/uvb0S7F
lUHC9o/CgPQxBpssid8o7e/AIS0qmBrGiPK7sldeWu9zPtKh9rcyuB+pTRwqvUs+zFWbqKtq6FZT
1qLNe7C0YKlm2D7nf1aDEFtAeshGTjjiaRqZbBXLHeL8pSnQqYwSap/wmweBAxONE3cctmkAIDQu
6PQG9wjakjHcIhxy5ycuayU+PeVxaqCG+z101xJJlSq5pA3LnBZtsme6WfGvSI26qJCYsQDdVrF5
i/UfI6OyQau1941g05j2MbVD1/CK+7hPd+FY3XhKwFyV2q5Ks7n0faekAwN37zkkZ2zWvAyrzipf
EKnMbhFYgSWSoI6cF7yb+JmN9JUCwooUHwyQ8zCUD+GoPqZ2+ZqMp0Li+CRjvZGs7GUagRxFC3vi
ydTlzcCGas5bYIr8No/eGlvvFJvYOg6mxrtEU8yMgyS1cKKyf6oJA/Jr9dH0Kbmoyre+no6hx6aJ
skAYfcXw5BSD9KDmKQR4o33yBoodloWZ3zoObb1PhuIevp9T9ME9lmxJlg9WJh1txd/GcGGDhPde
JE4LqTms/C+s02/znCa31i0U92N9h3TCbu2bum32UlHvsyZ6sUA9WrNEKoKDQIcz3GZTBRYXiTo5
NOU4HjpDPgTQGWUNGG5KDUkJt5pS3Edh4HaYuqMgRxffExvEu+38L3XGn5ZnyS4r/FOs8aowzHSq
tjO7ziBbtMR60D6VFRHVb80YbFWmdAgqEg1OI1p1rb+X4Iahm781c+0x0Sewu8+hVGDxAGwW64+o
b+keie9xnBkrtBZ013IinUlXKRSjWk7cg9Rp6yagkESOEHyNnBca73QqHjwcY0OMN4AY/DUjZbuk
758UacoXUMQWicUYGDd65z/Mc6xci1fV6n5YBGvlYfNrdo5Z8as0fyDK704ukEKkTbU3LRLrLfth
6ke3i3tnfvtSnDi+l+xSEmcWsYh/hAXz/iAf2k5+jJRu15fbsu9upw5+LpPRbCQ222Snp9U66Ot9
pUS7xkq/+UP+XdTPup68xV5zL3U2PEy+pbF8sFvKNI03dyLX2MNuzZrVg3FYcK+gTp6qpn3Kcyzz
HScRvmpjRA49h9L3Qf6i2dnO0jaNj9R1Ug5aoN9OQ72H9naI7pMWBmJevKAWlhZwL0ipGot7v85Q
U7yV+mNT3FuhfswCDZVBQgUpYlduh82Tyca1kxIqR1258GBRQs0PkXqmL3qcOfM/IQAgeEm8Y1O0
Emp76zWRO/8bZg/hlTAqUNK7Ks93CLX3djhREUmc0SpRKDAukcdNZraR4swF5vCu0JkH8/eoSdUN
CMNvdtfs++qdZuOGZNFfK+sQpjsrrG504R27rHmSiFgy7dnG02PicL1A/Ypj+mB6AdXZhCw7bhGa
xxes905pU2KJgk2lzyqh6EeXI2ciDhXhnwMtzx17/lworT0PdwF6n/0LNWK+0IYl3OB7KMbyxmbw
JP7fW+Z/VMtw//MG2b9X8Pi/WMv4tJjxJfhBESMg/7r+vZs278X+rmIIGmOGrSkCHY8p07zlb/1d
xbDkv+agNLz2milrsNv/p52mir/YOuiyTSHDtARbyL9rGKr8F/UqmX8eDYuh2Ib2T2oYF2R7mXYQ
ygchq7bOuew82UgvzK4GypK7qta9RqgOdkHWoRFNlfoUp/W08wNNX/hG5wQtpqnSxwpnWrm0JarK
WvT5xA4/URZ+I4drREUwF1K8G59vDy/2U/NNUl8R9F9gmxJy8HEj28Avq0YDd1JlcEIEeCOcpCzp
Yeh2eGI53Ddl5K0JHI3XVtNaeGXMwUFbtS4yAKihX1AiafL7dApl7IyKemX7+ksa83vHi/szMA2C
xzM0g2SYeSP+20Y7j9KRKyqZKxVev+QRtQsoyms1srUXKVazdRUkMGdMgpplawSYF805wkDpTti0
y22YtVe2oOctK26I3i1neaQl2KjOG+2E4rYjCuTMDSo1X1rR+J4m8q03a6AttdwFHrHhn7+j8y38
fEWN8oFuqaSuqta87/7tEcCExy6bw6OYKM25wtgmiYfoPlirVn4tQOmP10INwR4bZ4J83vuDCFCU
ZPemLmHjxroOauh9FLfMUeU1e+LKL7s4RvFpMLPzs7BmUBo6f5i9CparYZ/qWr9yNDRvtnfJj3KR
ym7UdfKm6AJkTC3nONkE/qVIEPcKLD4jHuii4C9h7TdsiEW7nyZ0T7IYyQMmi4mVA86EEekb1ArZ
CbXTeKV7qcwV7I9Dk5un0EGxk8IO7feP72VgqWwN0ycmzLBua4BWsEcC9qJU1Ce1gU1uFscR/ved
Gj4aHA/IjSHQ4vOxMZdSPtyDJlMdUzjcKcbs3j4rtfBQc0vKesZGMBYrGXHgMKZg8ZtNLrrt0OHa
aaB7XXlvF6NkvipnPBRdXPzio9T1Im6xZaVgsWiAsUXVCGmqd0OSyyslaYIrP/IPl6PnjTKBL8/C
B332AWSN7keK5SeuIDNvIeePNL3EovbcshbXXuo8n5w9ULJAydqmPG4aLBAfX6pmWHYWQ1xzW3PE
6V6gZZK8/RSVtzBJaT/NFACl+WE05ilt6tfKDjkseaQ9fv5eLwp6HNVZMkj9ZDGaY2fOXqwWNk1t
6UnsprnmKGW05li6NtO3PtQwWAZfRxNVRkPXdwxf8jD4rpX9rTTp5IyEz5/fyuXTZ3E1VFoC5I7q
1P8/PpGsRZFMFkSCnIFddkNWC4UuLb0dSjygauL/+Pxyc+Xk4wvAEsrpfo625GWfV/5hpIACBjLl
Av4OPDbQ6brX9qFe7YcwcuLI/gJd+soqc/kVcU2bWV3Yhs3yf/bS9b7CcDSxdY3C+KYKw7mlvQF0
+S1u/ZcwNt+1VHv/5z9TkIM8/0iG9S8l7W+TektysFnVyMR7kX0daK/bP8s4vQEKd6/IMy6XZrA/
SVfe5cXipc1pg7Iyh3hS7z5fSojW4AASgQYgGHsJBEDR4WKDOVnGav1ql4//+DdSeeIlspWim3Q+
cqRCMyLbRrRty8UaxDmD148xXGrbrAPwPYacouj7JhNep8+v/OuNnY0iCz0J0wW/lVnqbNAqGDrI
HhS+K9DMLDVtShbZXlcr80DZoOkzirn5KO0H5Z1snQR0sGLfWdWrFsb+qjKl8lTHe7v2WkfCAPE8
Nu166G7pjFtNetSHsj6JcfRWaV7IrpqZ3z19jhPtffUmSsyDZMzQTxrqDo/AtcvRfG1G89Tm3kaJ
U6BJFoqEz3/wxVcjyAe2CaVnGGM9FfPf/204Gd3kT2CeKhfQRbXgaAgIpk9uEKxK7lBkB6jnaASS
8pY/48qlL8bUx0uf7yALtZbSQPJKl9MczatlCfm+RBu+vBWad2W7ejEXcS1NmWdGrBqXkZRh3dcF
xfXSNXtrF1PfqSCWR2G3C70rE7B2sbpzKdPQSUjkYqZy3sSQwnFEAdCXvF/5ObemZ6wCACjAZ6d6
6qSegFJePEhQ4igg0uKQoIeEFOeiEVdpP2Xvaaau8vqZ5Rlgb11B/InxjCVA0UmU+V42A57Tut8o
UgFoLSI5oKdXb3RvCoweApNyaVVHSNwVY7r7fKxc7vnnnzbvt4TN+Yjg+o+DJQL8mDZNDslqJNQl
L5FXFIPtEpx0P9CpgSaKvy7wyGEn3ZiiIi41aefNXL4xUt40j3wZiDIktiZ8Vp/f27yUf/huuTVL
Z45ShU4Xej61/T6OxzoA1x1LhVtnsQzhL3VwWKn/dD/BReZjoWnJJm0C9Ww/0VoUVCeYTxhviu/C
QyJjZuASkgj053CtVXB5gplzzVBBaDTo+Isxfz+/fZpdZYy1HBZczULEYVJwttGkmWbqrUGbUeu0
BKmUfpZspAEGdO8fDOrZ7G5VMGnXNq1/mCfQOUPuwdFOh+582TG0oh8VSpFuLaAi9rOyxgQLsKqV
6aatm9dMpa48hfZWsduHz1/tr8d69m5tOoNkMWrICm35bE5OjUKRJVMtXHleeTp87jjfqpWXiAoQ
vEXEkHVsLENel570oqvUiqMClkiov/iaQop5WQYrwwu9RQOLauF17decBmcdk+owZVqxi/1E38CZ
2GrA/ZfNcOWz+fWiPtw/WxIKBxxI+Q10Oc4+GzG1NcdJhPsU0J0yNpK7HvuNnMvpytbZ4vsSRlYC
Cx0FMxsByhTGMeTpBemEUGDUZdwUT6HS4T+lB1y3sD4ThHJm+cbBdSPb3QIOL9CqYdyC4r3hSYD6
MEFh5l+E0ZyIK3MMJduovXLUIcMro7kiRxrBd2U021gBr6d6w8oe8FRJBpJCiqnqwpZser76HcON
FhSuL6OVnmZ7vxZ4P7VR3/cUHRSiWVpJfpwmGe9aSb6h1HlHmCkwCVt8XKnhXfkCL2dXFmZqI3wQ
HKWFLM6+87Qy+rox9NzVC8XNVfVgw9/Cis5syjdxSBJAs3YcxyuYITxVpSbycWQu7rUGm9/0HAEO
XdsRkdr2eIpSuaCDat5guEKObwDlMIDz55hx29Tb1e3XDs9zNfckB9jkYSELoJAxOV8Gsn5s786V
kT6P5LORwnGFM63Kvtm+OEQEaZAViRCZO9gD8V4Un/uY/Pl2M/hEEikN6Ncmtx5NrzJ2aaJQDSX0
UadTrcBGmvlf93oP8mgCWIsiNpX3eaiKhZjFrr1WXVlTL9ZvNqAWkyBVDVsn6/nsVWheJ0sg2TLX
GG19qaX6KZ8yp0+TrV5qBy+A0vL547k8OM9XFL92vwST6b+ylH+bEVFPR+kw4oMfveekL46gqSPo
PNoq7ThuWa1EEroqLz2hbyJLQEfyiv/gN9OiZNOP2Jl24tnR3SDwI6gU7kDKfQ3AAS/E76VbMDLf
MkFma2aF17xxl+sAv9o2Nf6COck2z3/1INdoRWikuwGZM4uWZDcobdFeNRnDyjPsKpiNKV2LOl5X
itgxdDALdtlXsmc2V16Aejk+Nc6WzP/U1mzu6OOShCJMJ653zFw/E9FSkoUbqMRnkc5jeT9Hi0zb
vHnLUJKAqtvoyY3eeLdXbuFiIeJgi04efBVbLI5eZ6siIOmW9bLP3IJ9hl52P9QhhC/uQyRU22qf
hM1DaxErhFgIUWTnr+xXzxif45FXVYpJLAZ/7Fa2/dMO2C5pxFGTMz5dGal/+DTmwo7O+UXBVnP+
yjooSs0UD5mrelBSGIePSUCFJzC00/yKpNw8ff5Y5m/tbOL4cMGzcRl20wBsiQuK4q4Mmo1ZaZuZ
G6CPk/ufXAmVjqGzElMq/zgEEj0qByPgSq1LOCMxIdCWTNP/mVw5Ayp/GmvUmOcQeYwqlE8+Xggl
UCUqiU/NgBnWVfbeTNC23qM6J7YylF1iyW5xTiqryrLeyMVcDLl57R7+MB9TN6VDIHMSnF/kx3vw
BQG+uiJB9PVU4tyCwJWjCjGRehoZcZjK93ZnhES7rqVq/P75g9b+dHHOEey3sO5oVLE+XrxDZRZn
BQVjFFmEF8ZuZKOXMWy6U2mOHztYk23xvVXMXUxjcwnY7bkIbyy1poOoLRCdawNHiKGxn2SYYnSm
FO9Q93c98LjJlx59Wzz2OWqcSgHC40/PagDtj5ihlZkFT1KftFckbRdfLjt0pi+eJgcxHTPTx98z
49cDow9GJ+tctRq8ZTOhaREVfJXUc02U8rrMNuaaWI8GDH/wh49j3kerMksqm0dmrvlB/7ZsyAim
6pDYUSefoIQUDcDOCWQC7J9podqBRu4saizReuVagxizyszgDhxIAgdGLldEXOLS1zMnN41gVQ5V
c98OyU07o5+qnHKWbruWgodSZbHdKHbXbbpI4JlogMY2BREMgxLN3MDBzaXgK57BDKELUFJfnbQF
+Djwl5axa/sm39K/Ie1Lo5FtRtMmHoDezpBEL2sy4nBzZ6tJmFmyuMpWecObGuMh3cbEhhMhOD32
utaRyJPHawJ2QJi8jdVAyFT7PAyeANGQHISiQkX0BkJKIklso5aUlVClaiQlCCFg2+V3GQFfZIDk
A6z1iP5R0N1T4rrrSrtZQFRjPpUsZG+ZCcsFAsVC1MhlwCsKNpvyoSoEkHNzLJx4yLdJkDc3STNt
+E53VPNRcSlmCz6rlraZaO5yg1wD0WQp0HMOv4GPZh/vPGAcTbtJ8L4SGkdCWES00Srr1xg608Tb
JdT2Fyl1+U2kwO6jMrIjmmfpGaV81ECB2mNhICkhwqYK9HXX69GW1QDgZlC9dXX3PdDgJ8f0rSWv
ajbevZU1A1UXMJ3ecCBkLL0lGwZkTNwRCd4EB6MwOE0HLaC0kh9stVDcgGnzfRUAVkfcAH6WZquE
wzqocmQOY26+R4DdiV/uD/0AM94OcxWNCMh8PXaNsoUMQNKnU9bPVSwrK3MQOsE8CPgJoiLhLVyq
PlBsmS5fHgWvgWdpxHR2ThTeQskNCHAAzGIihlkbOYAEzmA7PEhrWWbhI2NJYbcaB0c7f+NF6Nuo
G4xNRFZkNYFgVAs1hnTr64deg7LVj0iFCgGhyuy/mkiFPE0npQ1DgWo+6ClUbUhwwHD1MSTVcZHG
0eAwdChZECyxlXXJISjFX0lEnqxz1bvtVbrikj3H6HoEvEdxA8uqVb/GVIO3oxw7lhxqZMuZxwBe
Kgdp/WvuKTPPvyEdLURWKCxSQgQc5NyCDl7OuHi7GSAaUpsAZCz7ThISgkoQyLhBSBiva6HcEv0c
nOoJ8okhwm0yasQMjPl728Kps3uQHTCbIP/Yx0IaOB1nuHBqCnqIa3/2snyLde3ZN6ansRfbvh05
haXT9yQP66NQfaBSb6MaHhvo0I+G1j6ISE13esJKkFaVuushdSjB166x5cOgEqMpoVjt+mWttuOu
Htr7z9eFi70FsxmWNyrObAhZnM5Ok4lsDLJak80ToHNeyJTQFgA/GkC70GyAD+6qqW2ubHt/GTjP
p1BokPrcNac2Khsfp1BLEEVe8406KXxaPr45ESlPkFdBvSLNagOiSZpPgAaH1eiHlFkEeBHkhi6k
1TVyIZ7w88+nlGQ1wlcC7C6hh02MpdkRBQqD0TU6f99E5am108eqdowhoj+kcyz3uh/QUg0YbP4D
pDdcKXiX6npaQDMFyDBI70SHpCnlYDhnUCBU/8qR8w/PexYDWDK/HpH0easxkSd5irqCYQ/iTe+7
csakPuVe1K0Ak2Rq+/T5+73gEGD1pyFHY51SEz1s82y5UsjXNmIrHRwEZwA6wJmr4fji5WD+REBy
mjaGRBd3HajQrlmomn5lgF2u0yiv+Q/LpTWrsM82XqVdxXyaDd16vWi3eid7K0Ie1zOWfKjDe3zt
8Z4MBJ+pd7xSKpnH7tkw06lBazAvOGOo5tk2tpRLoHxY6h05AoOJkhB0Pwku4fhkqz3JzLoJ21Z7
/vyBz/uO84va9BvQnnNdNPcfx7bvox/q9GpwbIN1Va1YdAuzVFafX+WyMcdrnfX8xtzzBRtw9gnR
Q/BbWWccCVKNVhZNsW1bgUlrdKi6EUeJre9POxqUzcIYUvNYBWjdUwIDhlS96cbeaWxzXHx+U394
3rRFDayI1PSoj5/NJYj14orC8uD4JcE4oFhdet7L0pZISj/6PTzZUB6u6CDMP3xQKmYDdtNzX5ZC
zsfnXWkEjVagiZ3JalQc4kTwzLp3fy9sjnSAlh8lKduD1UnWtS0Ts0NWaiAQXBLnlCwmUhB1ZXri
zyDeMWMtHqcoW3vAURcEBFO98l/k+llWpE1AOGdTN0c8fkQQER0IwIyQshFyrPqQ0hOdGwH04cGG
Zm9lImRnHLzbMIWeU6f8k3VNcQ5ilVUhOqMI9jZMo1PHpM5XRYpAVSbJrUi7FWUuBL2Zf6NG3m0z
aJoLlcxaq7nuSlavLDlZQBUzK1DlcdMQnxR364LNsMMSpq7IYVmVhBeR7+34IdqdXJOwB/bvVo/e
9vP3/YdHjyCERh7aJxvGydkWPB4Ya0qZ9k6U1ohpk6M32KGjiPp7p0fZrAO+8rLnQf3h2+K0bkAm
oKSFFf9CgtLkgVIWpc0BqpCkjaEHtA2q6sEupGtD+Y/nRQ4VM0QIS4t8fuaerIKzqSdSt1Mok6Tx
cUhEis7R5390RrNRa2/Z6/ZjCzkHa+n0bOH2HhMsGp8/48sPnd+M7IjGJYcOOiVn8zd14IhDDbhZ
PzbDdYCxC0DQ3C+NBZF4smURDV3WuStlhOQUdCva7kcUh9GhIjJkSXdRubJ6X0xw3BA9W8wclJGo
FZ195UFrGEWuhGCj1ZRjx1i/xSX10s9/9mWV3qLeAVB1VtTZyoX7v5KRakpmkLqlFMPrkWvqMCBl
jdgjuUH/VlmCpCSUmSjCFsQBA47xrF1oTd8NGHb43afnUVFJw8o70m5VIPiylCZLq/E2HT0zWyUo
QdikchkofMr0SuX1Ys2bb35W3VHXoLtzLrkjvE2vgArDAZYwCXOIAR0Wx1tTG7+OydYeh6WkdsdI
icSV3cXlaj9f2VAYL7St9AvPk0R0MpBJM6GiSK8vJ8ukEBmJlZn2XoberdyI5xT97nQ/ERZ6ZWAo
F/P/fHFGK/YvpgV+98ep2DMI4PWRxbk0y05DJjmSot7kHv4huo21PX0fumdTpwrdWpgNggcOXSSL
2GDHBs7NG1MrveVErJjd3WkTAu7Ph9Sfn81vt3e2HfACDcU+uWJE4t6b1XT8NWylBIpC2d8Vqr0e
SR1Rj8Arr72VeQ06m7coL1N5Qs5mzGLQjw+mgslJK0Qk1LiaBw2gtKc3xK7lRrADaociaymFlg6Y
PMWBnSiO4stONfVbKaqulZy1yzlU0TC00nRF1CNf2GP6EORm3BeJW4On6z3V4UyOHWfo3rqxJpic
VKt+GJaYlrC39wo2PaNxCC0loTS/zdqbbHizSvFNaVNU+vdE53zBrPWd2YceE+BV2EwhWGHgFHi1
cB6s/VL4LMm+Bu24fpP08mFQUDTrdnAnI8RYEAr22Hc/P3/X6sXSBAYFZaTgdcOxUc53ndPYdhx6
PPRTETeW4LFbSAGfXlJ9GWL11qvEOq+x7HVx8iJPxitvQVvUirXTUiq7mSoehSpJnILIaaTgi++/
XAyyz4Ra8TEjGCTAm39ZPzW1WsBzWZP4PcxnzOfPf8gfpn8+JSZcXhT/hZrXx6FjcvWkzc3YtSO4
HAQVYkawuQU/Vr8MFpCvoth5XXfTKtk6b1DBgjWehuELoXRU7VSCDj6/If3XgeHjYEZtaurUVjQm
Z7zbH+/IMrzE7ru0cPXmMI/6bR6S06FXK2Id01WhkLRTAmrv+I52xpxmUdENrbRF0hsGGU7gJIw8
cxI/7glGbIlri54Ui8MmwUC9G9KQcYh/KFeB5enAAqx7BeIWmx4j2ZDiHHwhiTqCyNwg8t2PERlD
xL+aRGj0RSjfSuGqjOx2m3oWpk2vP5GN+pI0trFC6f8liIDyt5b8OlvRSGkTd1HV+thohnqpd8JD
5GZ/A64KViWUdM6esneja+hIoFOO66KpywUUMWvb6WuOG3O3XIqWnhTU6xGXIs0B0igtGnypfOJu
Vp7+PGmnQLUzAqDs99zvfyq5/733IA72HNV25ErbzmRYb0xKKCbTe6URimv7Q+fkQZWuoqQm0LQm
HnYqaxI/cF6eSqt3Gw+4A3uNaKY6jBx4m+Zr3aW3Se8XThm0HSYzAxzDYL0zH1vseStv21uwS/0q
NO6E3Rh3UPCATDssDG5J6OGb2RPwemxhcZDKku1C0PfLpve2E8Ls06BR42tkyOv9cbC6F52o25Xo
CTgSaeO5HvYGJQpusXDGaEcG382Q2xLh2Cwm0f3wPOmpI6WV+APW4ckcD2T8YFMMTc5k40no0n0N
h2+tU8FcqlZ/L5o51p00c1mtqlPaWnCeI41s4XxRlAqebElgZNZ6jFvqHivIsKmJq2aUTbjIlBGZ
nhA/U7mFuC3API8WgO7Gq7ZE02oUz+aiXlV+MSnHLjGbeqRLvvRjyoafJv86NhBcpt0xJNhlnYVg
OZUOVKxSQH2u3cnOk2VqlBDbc+Gvzc3ooRLR9Owh9ENUdPXorzNzeOnkgg1Y+VqTcUkagCAsWD4G
5KTmb/UcLlXBRJRLqzoIAw8ZAwLQ9KZkCokkpXH8zrBWtq+ajsSpZxPh/dG7DZ5gEmYsJGSVBVuL
SD1wteU6lcVNK6N7anuJhV5n3HVfpwQ1ghxiagmPemyOjon6Yy21ktsbiLcZvafBlzj4q4Erhc2m
UPXvDekQ1jQ9eNawicvmh5nr2M4i7ckPlHclUFSiIPwRyzOdUnVhLsLMrr6KTlF2fQYOhg89XflD
YGx4lqtOJfJwaHU3jkX6BcXYAJeUqVKLh+dRExh7kFRyUE3p9drU6ZpMhX/QYBA1yfuEJkWUzZCK
XTOpWKoSaz18LSfKVGDz3BYHAmPRfLVEHwMVGg6k+UF574fQ0bqO+gKrKyWVV3JhfKeg2XHwkRnx
0jofW6QwlWDbhtiIe5F467hI2TlmySul5ZU805Iyu8T/FUT2ylR9fxuVWK1zYuGJSl/mbUuOJjnz
k+HhqCstywWaIpZeRJSg1hRvkOl7x0NzsO6KCpBwcx96ubGvQ0mBw47BOQQHuwoN79ULWsSAcRje
9HGwR/OKk3xB0Im5Jj2D0DhvqHaTpj8PDR5GWQVWOXSEcbdMAJVSbQZbxwAtA92tFRI5e3rJC2mu
h1tCvaGchkRDTu/r5BF0YbJIkoAYls7QTx0CBKeJx0UqLAIGc46P+cjsWqWav06zulvSkMgp8NuM
kbh/oOoOuBZ3wMI3W6dovGYV16Hu4iqdTn2riNn/Z6/bVBVOH4MEkqXHPozhQ/qUWKtJXQz4OTYp
4kWanB25JqJdFoAq/SwTx676IVnU8fy33C5Muhh4vr053wUT5rOChGbh1/4xg8y77UD7k6XOabf8
5hVO0uoekY0TeLh2HZs+LfsankxToFGY5lQpH2jiOnq3PGCXHNr7dR2XngMA+V4v4Cazgli0rlCO
m9JXm+0mNcafFdgdBK+D4QahnZOq1GgvfYFynR1VewpNvedVEH6EXbTY11ZhrltFK59iX7khq+2/
KTuT3biRrts+EQH2QU6zYfbqbcueEJZls28i2PPp76L/OyilDAnfoApVhYKZyQwGT5yz99rFa1Xp
90sfLak7QPuOFpSSTc3q20DqxrDLsJcQa2jzXPNwKlKCILQ1nFKQ3aR2NfzICwDQgKtoac7cO7KY
UjynvctoouppNqdCoN6B/0ze2Mm3yuaHl88PDTxzIMXVg6ao6m2ZPI1WIy+0XlXgM+ffVIrNqlF2
v3Ny0n1xiZABHto0v0u5ZTgUHgivTb/OHchMjpQXvQNq5oneIei80hhBgHiabDPdElYe7w0rfGqG
4uS0fbnLvUldOq1fx3pOGKA5ic9aXe+n0Sa+JZeBjw8m27oW4/meSi0ZjfnOGR1zZXclPGvTkreT
RtzxaA0zyWPujckxa0OMJbR/K+fxhXlUqVGufKFtHH8gOUbVBLUrw/3s870/EJv04JZm9qLwda8n
q4meOp6smagmqGJWRX40e07mmWgeNN6XszGSndvRofCH4VlzCDE2Z8LHwt9dAy+sxSH9WYX27rSB
Sh72zWKmwvN1LWoqpYuyuHPSXam5P0U7aBdHT7tNGWr9PpL1oeYhCmZmblu3Mu56u/kWi2IP15mY
s3QhpfqQsNIqxRA7fiWAlgRQL9VJ+Ir2pt7o68hrs0BvKZhtaPZ1y7Dcy0R0sbuwXIL4dmRPhgC4
nF062i9OAXbAn9DEGf6waYfiEaf0cTAJgnIGVH5+6ZUBI28oKwQ+GXlFKGSlpmMb+6+pKdXXeYnV
/vgW/aOqZq7LSwfFkY6K93oAYSZ9Qx5Tle4gNaC0HgQM/6r+rSw8yaUFEoK0CfLsG4rR2DhMtiQS
Mco3xCA7SOV4DmNOTZ+cT//iXd8W1ksnjd0ZGBKOruvfjZPxIJoJsK7mQWMjwnZbgFg5Jjrs+x4K
xE4L6fH4SXgEJe5thz4m4yCGg5aEU3XJ47q6MKkCBR/+GRONyDq33pHww3atHLbmxvmRlkLfx0MX
OHnrkqEYWzt+EP/JbVvwvGN/8Lqpueld9lNbdV+FFq1dh5gA4qaAljj+HTnG5hp96G/CWhgr+yPR
seP8tXN786x6sNcg+NNH0dR/GNTBsh5/TE5TwfqSd9CC/VUnGC0ps1veI8Mu1bV805PoSoYF6Tq6
lz6YxDM2Mq53Bg3bT371d+0JnJZLoxJrJQBsno+3BxdBqTbpSRIGZKLYm4kt1TaY4TVkLJJp5CHA
qOpHvcDh9vFqe+8C4MI2Tj1qepR4DCPeXljLfEDoeKoDOs1JAKbhZ1i33q7slrBSg/x5Fjx5D6nq
b6w5eqx9Wd+i8Ocg54OUHOW+QcC48zvtUQvnaM/YZjPoU70TqLdW9kRIVdYBLJ2s8FErm+xmbkV0
7qetk9a/DG1i2tsRAsOPtKHRSHpu3j3PDkoiRm1A/AZKe4A2u9SEKvHxN393CueLLy1bPAE2Wurr
BvHYhZ2FnM8P8qI96KV6TnRrInCwxcic/oZD1H3SaXm3FfPcLFoQLLV0wN55XRmFdIDJbC+IY53C
v00QW3jqkzP5uw4K+7xAOOfx1YDhXYuXI9jXybDoYJGnPpocSS2SqmjGd5+8WP7xZZDqcOz3MUIi
/Lpqp1FdyMxocy8IR4DpaMXLVV93n3yZd5QkXqm0gZxFh0fD0L1WwIWiY0hbkN6SGwTqYJ0jr7UX
N1NGnTAIZG9+RrND6FG6cZrIOPnZg2466aWUPngID8EUbyPcCT3pTZaBgivxYVxGxS/NisYdvln1
1R99coASyp6ELsZeb+O9js7lWJA3FjlGYOtTdavAIn724P3FsLzZUhdJHyAYk1+MhvX1lpq2pQxr
3bSBDXWk2cj40a3J1lVJ2N2o7LtfEGrCcvo+Nf1R07z4Nq1JQ8in/ST6+6I3XQrMKA8KoS48sjkg
FvbcbkT8TfxgsTI8YpsIEV8T+0m4cqn/REtgrRMgkHVp70fyFUje4Zwjc4+AhZE906h160H5obPp
+/xxbCZ3lZI9g1KYB9YV2UOaOsgaaCCvm2HoiJYgP9SbK4Jtcs4UupfnB2YkyGvCLDpgfGZ0Xfa/
+652jkk6lRuCtWBoRH71vUf7veEAQ7adOcy7zLoQnclMrvQZE6n0a1sR82DOzmuXdutCz6NgNAjZ
Aat+UHZUAaK11E7mcju6UFNjezomCdtQrtnP0qlBrfgPQ2pVN8w4yYHVon0dyW7rCMCvgpQNmhD1
Vs5ugT9JEPPUGyG55MS5Rkde8uXTII2T5uPxcKKRFTNTJydKicciAYoVKwV+Q9MezK4/C9REmFXa
na18J7B9+eJ5Mt4Z3VTtyrmdoErE/Z2QyY+xaJ7nOROnOSliQjMa8qpK8k3suYTBOubpNpdCOzm8
V1dWTvD2ZBLnhCPqB9nWrxEhqCcvxqwKUDU/JPa3VCl1Se3yuSNLlO240vZ2iloErOSly9QcRIR/
7ZNE+Gt2bbIe7MU20XQ7IePoRhfxd6lmsiMjsHJj2JCLpeZ0mw7kn1Wxt+pa9ZOWUbjKnKZBLh8+
FYsYCwItJ6HCRdbk694tgZs3HVNyOy5D3q3A+IVL8BcBIq1XOgwGvSKoUiP6qcQpRk1l4EW/d+vi
xS3Y8rV67C+OORB22lmUFcymD6bbaGtOeiElolaQ0VgZ+4wAnC/owu+IsQk5ybpklJMiQRYsAG5a
CjRQW3MrRGXdjWUYrdFQNk/DnP20WP+WPxUPMxUCX3U3IOc92pUGlapLvnRJJjcMjbd4sPs9Hx1W
DifinQjtFAoU70EGtdU6jOo7qRf90WDa04voVtQV5SBU4c0gQibZhCKx2B9VRWSe53kB2uDqpnAX
M9M3Co34W1/k6tgP1YHBu7YuSlHuZ9EUWzp4t7U7FN8i5W2rCL1SUpIgpRVafG91SJMM/5tBRPA+
tGtaJDbYFi/281OPpK90zK8+hyCvO5EDPn7tEcKRYGVtfJJfE0X6cN4YTTC7YG+zYVq3ypzW2lxy
ILK+A7c1AJw51n7IVQqyOJ0xAggP9FP0AyeGfuz0OBh1q6CnInTUaV6FSULQ1E2JJdS0vAp6f4o2
nazJ/G0oluniEHSsfGtXDMkljlyeAlH2fCPdhBTF4Lit+ZPSOS2e6my+IZpz2mtzSEYH+qShCfNz
TTN5ZRWmsx9qOEBplJBZDqaYcsSgbY/UF5DUAPYQn95yhDW2aTYfG70c15WvJWc6BWORTHcgebgF
NUHmMhoO0rDys18Rle5nlrtJa7S8qGltuhj6b3f0tW1fzei6fXYjNSf2vs2np3Do7iGDNduYftTK
98LAt+p6FeWAH5n+NSRcksRsSv1LUXskkrJvTS0Dhmpqn60mNA6UAtOap2mdVmazicwoJW7O7+86
eUnN+znpq++ckVZZwXBfz+w4YM+Z9qXBluESX3o7DWV2Y/UVMYVRbcPFEDRg6nWV5qSv0do8V8Ba
6jhOD6pkQw4xTxnFdHSkd6u1KeGFrbRudFuepX3wS/rh4YRAsxVMDiZgh3Zlld/Rmrl688Pq9Wzr
uBTSpAcXjyL+M+ZyWjXCdo/UANi720xfj2P109OHvamEvq49gQG3ZFVH6Wee2H/IJoDVLBqNv5R9
6rS3NekoJ9+YvNhFG2XV62ma4Pm59Q8/dRFNquQp75L5aHig8uKQnmvZjCm599r0QFW0JRyErm+O
hrEkNnDHYaRN7KOuAfKiK0WU9VOpq2gtHLrgTgrHi2p82jNSR+Uwbrj9/skaR+6Uwc4/InE4A1nY
GvR+TrM0+lVvDC3sYVrteedNkDnh/msD1GY/89q9KAkYtGGoN7F90ivzhjk01tKsJGZGjgcEhIhG
gWu7s8a6H5wEOBQtmc6LBO3T5IsanB8tTc6t1bXNXlnAvtUM37okvTlI3BHAVaPO9DkiqvQnOSAT
kaFYxkNtdxqGMPxkWvwPSwYyCgb5i2uWagPeyxtFceZkNdotXttDl+I78Dp/n5vdQzi488FnPrYH
svqnjr27dkZG3MW8vNQ0ajvl6w9hDYDg46r9HyNCnkys6JbrwsKH9fH281iNqnXVQWpL3aR6yHy0
YRwQCkw5uWIeQRHY5JYOUtze21Pd3vSSlBhNNfcdse77oRfjuk7qiRkf6K9a9faTsJNsW6RnKUN9
ZTeEkMyapq9nz1f70k+9R/r/tD/97gSwE2b84BdPoWiS+6LioXAmdTaXZjkCwRd/UPKs4sQOrIHR
6cdf/T0JxOOrM73GDoI4D1HL26/uuWHK3JAQssKsXqSjDUuBAVLTl+xntbbOmtZkxGRQOEHBc+24
/tpH8z2NdedCss6Zdh/tPI99MmNfzVKd+ZZpA8WKjIdYj1FyhsZ9rrz06eMP/rfJ9KbSpecOLgXW
EONCSt3rOaGdOUVjkJ+bSbrspRPf466lN85Y0EO+OnY9tWQ9PqdKHBuf+XvhfWGO8uXjj/HuaLR8
CosljLvBMrEXvb19beaYmhiKbBcy9DUaP101fnbwZu+T6/w9lVx/XUR2zLAZYpPzdTVRt+cIm2FD
j4tL3kRsyDvILM9eZXwBysjpNvcQhxPAatLRrD0SGCcEsFtsldDcx2GTQUF0mc8JztuMfRBGSjmS
NITqWfRPGj11HLTMszt8oTYD4SolmsjwtTu7SrYd3dBVZyCscYzqQf5t6+KXtrjDvLVSYtr6vTTi
ZMUee/e/319hIq4jpmJZoVf3tyArYuYXTFFYsKsao/+F8fpxWgbqH1/oH+Y4vM88/+wAC4niGnjE
JtP6aTmnu6ie2sdqBERRbXF+3DrRQXSk3M9WFVgzxt1ELukPEfaEjz/CexENHQPeiPrSQ0Ddd3X8
1aAVJoYJDYN45Z/OLM9MF19qGDf1HFJmIi/wUlKObVykH1/4PTGLVcyIm80Y2aj7TlJYSCC93pyB
kBtsJkdM/SUyv7XjamSxZlhd0+ysmP9sy1DfGRatXbIKtbR49IeQjHj/J8TJn2WURDtXRJ8hFv7a
4t8sfSZby+0Q3BvyeK7bzUNbl75t8+ZGYJki+pynS+P0cO/anPhuo21P8RQ+FhTRO3QKEwmcTMQM
8mU9VTqnufO/ohs9Dk2yn3LCJah+eARCt6SKHcUpic3A7LXm0CD4289mdxgX14LPgWDTz4SBTmnq
3hCE4R0+vuvvfm6+Fs1928VyTwfUuSpIWn5hfa4lCSqtXdIMm1/aGX1W4SkS5etspfc+xludrvMQ
Tfony335w9/eU8S6Dh0jrFnopK9V8BavsnycGWBNhK8P+bDrMv0wEHqyMcb6vJwGP3nR/POCCCh8
3jRCx336dqMMZSnklHPBLhfQuMukvmnxQKIfmgOXdtDxMwPcPy8oOLCh0EWVdq3NzUoC8tqBNg+j
ioNnlT6Bp/a0siLzVvbSRkzPoO7jX/Sd4AoW1QKtELqD0IR/XN4W/3FK0VXHtFCWMogj8atgqgC6
C1/W4rfooVuuTQwaazPTtl0PJGugtPv4A1wvqeX66DexTSJ2Ajt8tYM0id/7cxLJJeOSmLQCG9Vo
uj8LzbrXXGrr3ojQUkRPLr3uj698/R7kylAWeAujjsUodr17Yu2TplCqCsIYYmXd6AeOvOuBLN5P
npq/2YX/XbnLlWhCAjJBBe7RcHp7jznXKuZdsgqKQt5KNX0xq/R75fSkxSYup3SrXctadsD/XA3Y
+X07CpJqZ7JuW/9GM/SNnJj55KZRncrGueOtAxuW1LtPHjDzH3eERceKh0GBeuj6CasZ6bacTcvA
Fc2dyTCW1BxSZVK198oRKaetq/McgwQlJruJYnQ1OenfTuGSUFr130fNmw7M+7Y6Gg++yotDzs0G
t9RwymLay5Z5ryLUMk0ajQf6+cAGtx//pO/uNE4/nb8QOGKYocNwtZpVmddR6+ObollvbFs3f41K
ZuGico8jbLwNVcG0RrEK8pTS+s5LY+wni8Is3pkOaQIVg+VCunsQiuatgCVBj7/eDWP/6Zq4ftaX
T7oo38BcgBd5n1pRuVJHgN3T0tWPTuNUK31y7MDgvLROtqOXDXdjpujXdN9kn5Hvmri7PgR0QVet
XVgNOjoAkpWYr49u+D+GoP3fh8P6YrPX0ne+eihr2idtOJKCGlV0K3OgY7gg+2+f/FjLsv/vY/H3
h9LBaCFyFPa7H8szojSjPd8hcDLbtTd2r1PIxC4uwrsmi3+3jrarp+Q20rpgsBFf1XJ8+OQjLF/k
+iOAWbHIYoMShO/27ZNpJFYk2RO7YMGa3ftd5JEBjEG2DukE2E2O7l/cJW0T0V7KobHDrv3koXt3
KFjuAg5ZZk+Yfpf2/tuPkBZuVKth7gIxWff21KAIrJY2xBCdVGNjeEC+h9FpTjb5lIKyU72zc4pv
wpqyT56edwervx8FbiQjBs4G+rUNSR8QqJm16oIyGYwFPYSwA0A+0Dq92I2t9mL61JMNajJAuOYq
Tix1pnW7b83oPrVRvht19duwGGqTPlVU+YzAp7NWHTqMnZJy284aaWau+FRRbf7jZwR9h6/F0R3u
5vU9DOl2SSdlJaHgIYyNJIR5gJ4S63RF5uoiDaysgz8im4lP6XroHOuiRZ9Oh5eC4Go18UviNyYh
lF7B9f4JXl5j0mC3AWJioIpks9Za8PGK/fcl/p56uU+c/t+ulk4wZSh15Gdp3r9kEBDaxr79+BLL
mr/6FixFsvQA/yznmKtngmwz6RhkEgSOXVy8JG1W5miey7A4qLHZ9m5/Bgbwybt4+dhX11wwu4hH
XJvd4PpdnAkR8eqhCugygmQqUmX1fmMlmFOFLD554v5xC3k3GPjCoZhgHFkW038qnlpp2Yj+uwnS
sfyjSUzUokg/Kavefx88FwA//1Y07jt4njNocVL4uQxc1KdY1dOgaBGOdTgONno3+Z+gKN//ZFyO
twkAMtehTXW1KmJCZBkUaOitMu9nMzqnhGACOrTbZImhL5IBPaSBmOPjhYKH7d3PZjj4yMjpgdiH
tmZ5yf3nVko99YsZ+D1876EjNyWdzkNpy82IwMhw8/6UzcO5AIYeDKJGied7W9JeZqzJ+YiWlozD
dBL6bs6iiyiQIldmTzBeJ1zAJ8MD/kfi7ZM8OynwC6LJaasnEZFpYVPsowofMkkCTwaqb0CwBKyk
pb/Rw1a/VX4+H/pIvaa9UredCNeKowvIAb+6STnx+Zp2SfBJ4wnqonXBQOq+igyyOLUvWha69/NY
2UGhhQ8jAoQNhlOyctyazxKlj2NXxYHV1Y9ZP01BZ7S70SnL09il3kHT1coEFbGxIy28D4mBO7ZT
+YR/5SmPzG3FL7jRBouRigrjcxf3J7+w9YtXJcbF74B4zfHovsyO9mq1JqRiDnTr0Mt3Ko4QEIYi
QaivWUHfcp3EiJ+HirHENHi3WaHTBPFVvUdKTANMj6PAID14HTW06qMB7wKfj5adTsh0yzjPzDW5
yedYrJLQoU/uyF3V4lpvHHfVmN4DQx6StHxtAS4hteypAhczKpRRREmyv5HJBk/fz962Ny41a0Ya
9Uoofhs35u1QNPELQgcC2VMGNLUWg+YaNNgJ84qTt/ZXMsMQhHHRWHU2Hcao3mC2g9CL7Aj1fpMw
spHtsRzSdQfmcqcQXK4sM/462kl5mS2fxLush89uBhmh5dw8pMkked9zlgmUzVsGhn2+0jJm3Ry7
BXwH7ts09POjleIGT+FDazTB9q3uk0uRZ/uJvIDB8Mobo5babafZ7ipzzWd840s6pmyQFfXaFl5z
N3U7wC752vhKRChR1110m2o1TbRcMnozi+qGiPCbLCKgtnFy68yIrdDLXdG641aRLgRlkrj71quQ
LPGH44a+Q4PR7iOfOBRGPvolCi21tzwaVI3zNM+t9mDNtHeVn32DeW+sKziTsP7K+wq6TFB79mvZ
W9Ed+Hk5Je66BVl7J3jvugPKW3x347YcQrUdw7YFWpeSw2AhkVStKQ9M2ro7MPU/Mj86p3ZcHOYk
NVZtt+jFopbWhalWczdPq2E2TyKxf3+8hSz1+Nt9H4cCewdOVN7ehnt1xCZGQPexG9SB59bhdu4c
Y6XL/sXrWJkfX+kfW5UL2x0pNu3IpR/5dqvieVJVBictiHL5B5uatramEHF7WQ+r7zpz4077BH7y
TsDGUY+CZHkHAE8y8GK8vWQmwl6mDruj1eb5Jo+GB9kuz0mD/RXh+IpT2AZuZLe2R5Ftfeyndh3L
rTbR5uw9/VCazevHN+H9a8mkacZJlLYZjTNx9erDvuLLCPtrYHh4J/wpfKmbm85rj2qq7v7nS5E/
R9nM0YaB8fUbfQiLEm6cQJdRhc9iwuPSW8gRMlqR5vPHlwIu/G4ZcVjlNUprnTYGpse3d7oWbt3w
DkiCBrr7KqlqskKmZiucIiKKWIKZMNSqjES9191hEzutTibewHgdjpQK3RfbKnFdO0WG/jO3tmX9
oxpdY48+CUXCMKH86Ino8e3shzPk7XHuumGTL628jAxiK088QPhwTWK3nBGZL2SQhK6d3ksN7L3x
ozbjs2c1TI9jhupzXqGbL9o/Uktepwktc+YiW9FiImWtdT4CdLQjPhO9sI0xpeFGWfK7SSDwelgC
Y4YBrki22AJKTQ8AXq905bxkdRUFfZHdMX/PV6iTGb7r33Gjvk6cK9ibjSEo9OaooTffov2/rwUg
Nb0hx9Vtg3ZMzVVm5ZR4Mv7dpe5tEeFTGtvaP8+Ws5fjxkXKiPkNymA9JGLtZYUb6LLdyyju8LOk
JIrWEdtNnKk10MwNlr3s0HqDRqu93ruxrC9DUuKMjcQ5rgz4/LRFtiD7+kCxGveW/dXMaMTqbm6c
8dronHRIBC3i3D3m7fBd1q4ZNLqtnbpEuIdClcaKvf+bgC29zTMifL1oy8OUfCErOeVEX79ORmTu
S9KS1m5K36JAWVfpD+kQpXs11saqq9tu7WdVeqRCQbFOyysD+LHXDPtXy957tmWZbb4brdSekFSc
NWCNN45b55tS7y+l5fIISUu7AY/25EWuQbHqmiSTbybTiTZWYSC0eSCmvTkklfUKRKY71S7TazDI
7O9YifIIWUnajN7ZVNOLXRgeT4v5ZNZ2hgtI4lUQAvJqFB0jh2agFo/Zpp9SeyPCauVGL2M+t7h7
6vuW+udkNsOh0SaETF6YUNVk0CqqW68smg1FxLQxM2kHxEEyJBGNuk8myLQ5tMGIfDjLOlil9oAq
ZdEsnXGNx+fBNiCdztTGmaBbwxur38Qc+7iBLrqjmUcDgyGqzJxSffZ3VeIWW70rn5LWRMPCROig
WR0k/sHgKeyNhc8p/7AjwuXJ0bLQug0iZzI2cVIeOE11u0aZ+9mI5H6UTA40zSdPKKMq0XB/HTRo
qBk/zUUO85+wM775lSTVU+kcs9ATbqeETBgn/50Vct4mXs0bfrD2JZUTHmjnzPOprVqnhXQkR4l9
gXa17Wn+rpu0X80kv+QIOG9B9MBiiIju/XiL+r9+zps3HeEeBm1AZvlABGk5vt2iQkv0np02BHtx
rsaAxZMM+bjYGbOLkyY5xfkw70eld8EYReje7IaUD+RrBHbxt8J5aGLHPsgsPuhVU+yUjhqYzUwL
DBnfwWdKyIQ2rIvrrMgc+8ETzl1utCCZvV+AhRC3NWpva8ZmiTk5W1FGNqLuykNtZVD9uGWUfmhU
zMK/jFMviSFLnkXr/UEL/cdN5ZayEhGY1aBRcatLpdsx/cg2W0vFdCmdUEZ58VfV5uIUSfbaoY6K
S10cegbzuxE41mke3du06F8d+gKH2ZqfNK8nQ8krYWchJr6J/D9626w1K69OY1hV+2ZkspwKgH3T
3Ox96xBbWnxTdd/pNnx1mrq5H4T2GCYaNrAmFWvdgRxRj3q2oQQPCnKzDmmVIJfL/JtxnIDXQivY
JNM4bW2tQbSRJ+Vt4r+M/nNpqR8pVZnw6/ngRuaDg13vRk9ND6G5qwKvyL17M0YawxxuXdVeehtS
eM9msWM0T9JyJ27yMM5uy8mfVnPBMblKVUPtBTSs1rzd5EY/B2BalQDUq4p2U/deupmRFm3dJm+x
yaiW44cDzVQ2/tbv0Z0VVq/daXq2NMV7LMjdfMGrI3H067tJKHksdC/cQX6uhDzY+LY+4Qs6787J
CFuNBfnoMkxfZNlXKxYyqTMLlQQTzsY1TfJ+4yY5fuSer2YV6sVuiU6SMf9m16lDpe6iREQuSlj3
s8XztWPylttkoSVlE21zzyAmPiaEW8ZYkRTvsxaQES3X7pjrMl61UYeMaqwemNY1D3FTEj4Kt82w
R/8ok9m/SSdEQGXyhJzlOQaMjMQMz1du3849EqDZ9Zr13JEA11htzD45Ai3ObEZEWqkdYEhAFLGN
VTEuNotqvA2b2H2q7HntV/W5tTkkkPpHbygq2R0mzoWf7ADXpS42bkZXNG18nak7cqG3tzOLtayx
ddCBja4e8xgAcJgpAjHEk+El95U57RY2OJU2vC/JqIcGSNqUq2GcFO5IMClIlj6p0a5/4eUj/X/K
P+MXEPhvPxIFUxfrdZ/s2nb42RGGVSBJ+PhrX7e5ry9xtYhqWc6snCGBZLjzhAFpoHmNnIUfCS/f
/mSXvS5vry92VeNj9pwSUXaLq62Gaufe4fFBMuecRkP75ODyr0vRf/NsBvCQGq/15SMOw9ipySOU
7nyh83BEH/TVmIoVHLnHj2/h3z/rv6+O5WvhRaSW9pZp1fXUdWoAeYTG8rXGaBs5KRSG5E/jNDbt
+YqKD5sekmO5zZE6bNDfNaXVn5ECtQ158mh+9j2L/ly3/p/eehE9QuYYkxT8VhaVzFC34uxetTet
hEfX25A8uvo7ShXewDYrVQ9vvMLfIDXSA3egYkpseUms9MaecpxUdS1WdjazPOcR+CG6dGQcqJlJ
ud36sVGvrDRO1uQa9NtPbsv1+IDbsrSdLKhV/BIcH9+uXpUrwNothl6/0LepaaDbtdYxx24N3cwq
FIgdGkomNlL/lny9kGo3IanNJVh1hDdgat3Prse2VHniBNvzwSpG5BrFYvxUyY6US9gKhYnxshFH
bYwCN6XragjykvUYz65HAqalP6ei/Zkq+kIjxwwdRDB9Crj4i8BnqvLHRiBzhZcqesQJ6ZDTmYAZ
/PGd+JcOxGHkZYCGW7Bl/tVzvARfxVVUsBg7bJtV2yP3qtV3eJZqE6s63nS9hrfErm7TyeIL2S2V
HNmGn2xxhN9wy69W6hIsgbeA4xgd1qtzmITkRAJZEe8SibXWAgJkFim7/rwILoHAzRErJozjbd3T
IdLT4TTzc/hqNC6SVdxPhvMQD3eF1YVH4RKBISCXp7X/xORrOAGEIabJjoa9X4md7rby1tBB/PA/
LCkl07QlUTajTEZxmHJ8aZ2zaNpuV8ibcen4tBwSatqZwA0gOdJFwRKgYFCGi1ysUUE0Wu2h1cA1
IqkgusE/d+7Q7KatqdSzg0kmKD2+gJkZ0wZ/DkRHbThZmbfwCIvohNS9O0B0GHEGoP2dNBfGVhhv
kQI+lx0kopq+logye10k4WKmpqT3dKxW+PZ7vvG6JQ4JYYP6kRXzS2QVR6uvi/WQypCeQeStQe28
2CGu/tYwIXgM8MvC4adhpxwYB12upgKODkUFzvVC/GgsmyhvxtmbHx3H/hVyMOaKMjkDIOLM1eaH
POkeoxFVb5UOJSzTkH9SlCEz0750EfsqYa/xH93H4y/dAs/YlZMeOPqcINnqaGJ2r6Yf3XtFfC+i
8bnNxG/3O6iP73R9N8UkSK4bxAlOfWvkeVCaNimeOSGaJbmYtIXqQOXudzshv6sASIurHicoAdac
o0a681WGbNyL2FSmwjyCpaQzUjc72nMIyqYiojOcZTRSwIFX0A9Uz3YV/WpdHRDK0bNHwrBL/2iz
VMjaBededtWLP1nfzMX4mdjjazI7yK1hlys9PfDMANdz1JH8olctaQ5D4z0wttzFZrsfiUxnf9Ne
QecnO2UV/vZ3Ns7NpuF+roxF4pal6jjRfFm1WfOYEJi9MbL2QorKvMqrAQ+CnX6jFReQEkJSJFVC
UMGRoP3k9EB7cwIyqD9bYmihRyliel1brazFHgvvPmSoRPZHtq09oK7tZO9mJFZr1pWJxxkbdKNB
v87zZ5mHZOY44kZmEFo1z2xWgz0k2znXv7YkZ3pxw1kwlfPGcfnPsKmOoOAsYj3wtRfSv3AaG1Yu
EQO5qZ+ELXAsi6YjXMTDSz+OfwQWh62PWJf1Li5yBl/SwraiIH6cWvmYqfZnxoznMLrFg2Nr47GT
QgVprZ3H/L7r6/gVRuuNgNmFksRNH4aqOhH425yapmLpYpTfdmZWXzofus2ItggvcGXtRntANVDo
9k7aaNxc/Qb4o7UdK3/aTfTOdkmYFYGcnw03eSFFVeuae4R5LzJj5hB53Rr/8cjpfBfTINwPafPK
HU+2CuU6HFsldkbVfcGIB6mKrLzV3Cu5mxwyYl12LZw19ZeatYVblrBDnR7IHhPKT9VJoJUarDFc
9f7KsJygdEJjXQxHBLviUI8PIjTqtW88aU5JpgBwCytJswO+tHVshFjLrYgnLjIf0U56e0x+aKc1
Ba/VQm7eUh7n007GFU9GKF8ZPN7rAJkuiTufdQT8+95f9VbdXlyVbDkm09lXXr/qNNVtXF9zVsjS
wMIuYkd0TLyfinVtEoZhRD2vZ1pYa7NDWDl6tGJq7zvgEvIQdBr8LZOa1DX4aMLI1gDZb7zePel5
wnwiR4AEWQhTQaWt8eVU+/7/EXYmzXEj5xb9RYgAEvO2MNTIYnEQRWmDUEtqzDMSCeDXv1P9Nm6x
Q9rYjratEotA5jfcey6ATlH+sHuHLnQ6TeN75fknatU52kohiPdBjqz5PKhJeQf2Uj+0TKgM2KBD
AfLEMDdnZ9vzLe9ftHTeDjYmBiZxdrTlg4gs1Rbvzdj2oevval//aszNyMDMhFLRFqQnFz9KwtZ2
XVZFFd5W/BzRBFGR7/QpLVb8H5U8Eb++HYT/xTXJkfZqfCKo84JknNgnEeAlVvwsVSEfoZ0+m6Z6
7/GkQY7nV6E37cHIFbALhE99yZ9lFEygat3mdLzh4/TCXGpMNtoeusrq7peFkF6QuTvpgct0YWrl
hs1FQ5B9Q4dxR1WYevnWGV2IxCKSK4hAgb7DVLqzmxWAWdRY417cCYh691oQqe37cJCTJaMF0ySj
+btyW8fUMsljgbH02NtHA+uGSn74ufnQtNPPSiwTWxskxfRON6/JAlfe0U8OIeHl4Hv7Ysri2i77
SFkT0IB6p8GcIbCoY2gpCQ9tSUuarXOCmynwOQd2blEd10kj4mFB+0agEkOGLiCThIE7BCM1BNOU
XGcxwlmqQA31hQUxer0PZPD/24354pN9wne6sfFIm4E6E5UFBbRgLr6e+rotrpnhzkE152Q1J5Ht
a3CDNvlkMiyMtxo3OwDGzzKVXzYDxku9ctNvHRdULrd47tvrVo56yNcWaO50cw3/MIpEBvcjCZMj
g6TkB3bcrwzTntgT2Kex+ktm9tcWVkBoafZ1rMWlL3T+/l6uQvDdgbddkf9Fbl908Si5+HMX7K/t
uJ9MMbpchpY8D74LebnyQql3L0M5bYHHFKpNuAh4mJsdW0rGJlr/TRL75+jyCeHFZWlIRNaN/FSO
jh6CzdlIlEifTFKwZQYvRE81wA50Z1GaCydY2I3s8gmznoY9ImSt6990zfrcKpcsVZRV3dgDddBc
XG3G4+aWTVQ5zDvcor84EhdY7pQExE2eTeY1jo9R796TFsqPW/u31ejp70mgbmyGJSYosJSpg6Ie
WPucpJSc4qNzrE+jBzXRJX8o1DbIJNYpKTJ5cM0h8srppjZ2irXjDnhvkCi5jGh2K5JuhNy4M7cj
bCZqcXz7XpEmUJHyEeQMVOEkyx/sXP9KJLUTZBrbASe5r9IgCaZmelDQSndLMXdhu6HtTnDaBb2J
gShpH+baKeKW63+HbRChiZju+ejYWhk1NxEHiRGzcRd7UnGGvN7ppftgwbNiYi/bYC3VTysbs8Af
9L+LllKOvMIwW4XFXbb9GOsawh3PHa8hvCk9vbjaVbrVy7QwoXY9rEg6kJSpZxoirQnMo8q20GjS
PtR18TiM3BMaRWBgmOqmO+2Ik4n3OWkg1wmKXo3TNZoK+5xAcOIohC5CxNf8UG/WEhCTeKXqacO8
6brANCV3IFTsud4mEnvgG6Ssh2SmAT7puti2tzn2VpmFpvfuZuBJNXAJ+9ZLbnXt5rE35CsDl5Ry
wN4YIVcW8H9Lct7Q3jEkP2m9Ho/QkGJMA/uMrL/dbLdfvO4OfvIUtS+Tm85RUeKQNj44Nws8Syrx
u/b0TNHcWXUgrM6Kqw4Ufj0mB4b/+Uthjs/G5mrgwMofeLnuirYCBr/I0Fsn991XZUF/tgN3WWRo
ZkILutSx4iVD+ThOGI1Ib0L2VDB3Zu3K1rknnMinzgaxYpXh4mkzM1Dg5jnPEFHgYj2kVaPOlUGH
VQo2Mw07/mVsDnikjD80XOI+tfh3n2MJJidY2BF3E0xyn/X8j+6BP7FpKbmTWJTFj8RYY1Hc2wZp
+UzBQHxi5AhXtAMRX8qR1lzEveo3vv2Ji/B+nXRlH2AbLGiMxXxYsSYz/elYQuZMvhocENVX7PNT
qPGw/aFv/o8mjY4ZVB07UARvH8YJ+eCUWcXQIKaI/zb17de7Pb61GLZ3rNiOTGzeF/W9KR03NAHJ
U2Qoi1n0gMnHr1gE5VPkVeSQkX+GrtP/E0rmw1CK+Rgpzixp8c2yrfxliJOsC6/Cvc5mt/KoBmwe
C/PAP/wG/4NuDgbT4HaCLMIE59d18J1eJN0uo8+3sxWwOFSJiRcPx1b3CoT9W2pAyxLSh7JRD/5J
W7WALLQJh+RaHPy6h08Mye8RbV4TLISURcibvnqzsg9+MaHbbVQHIk/q1N5V8+R6A7G3PgELWYcY
YWwzToSqwFLqDzs5KRveJrq53ehV0wuC6IvBofVmq7vzu7qKmoo8TfRvwq/k1c3aPyyqf12NU5Fb
sHGI+bH4Pj7Msja3Ek3pjYwBOz/bleQk0ItVO0cvJ/4DYRRT+j4a858ohf/xsSzHHdKv+Fgovr+I
hwiRYCXSrExuwe6z+pZkDUyOhyGiy/bZjF27b9NHk23fH375H19fpG0Woe7E2dxhH+KXUeziFtsy
JbjTOU+I4R4wjzVTtVzMecUlZhXnNendqEPpbNXe92Qs3mgXZJCaqJZ82ZAK4eUsEJKVSAEeTWfd
5sgfPQe/zVNtgg9DnGwfB7K9eIH/aLn5MPfib62jKSDJGbX2B82E8Hq4BjrsQBP2z07r0zMoGu3g
ZW7N1g1UZudzI81rFq2lc7LMlEqSq3fuXh2D9sPVFfoTStRwKDznYHLgQhT8CUw7OY69Pp/Get2x
kKiOSpRPkARpYUSudmbyCbOjTq3OC7MY5GdMAi+9lqFqULTsmRZYKKsxPBdR2fRftXsKRmYN30Yn
4dO3xA2zWvsm0RZfeo3mhaTyBpn45hKpOhCQukCyYYVWHYjGmQ9OB0qDtk0e5+J9SofqXJajG+bz
UgTpnF1M0WoPuJAfZ0kHhv3/nLqett9sH31PrdROCcFbxmW4o5z6ntOAB23t/sg7+wrXZz500mBf
JNhZbro8dgn/61723x3V43ks5/cWY/weGM2+WsXnevPBvrrrfNpc5rAOxlYj1/pDUV3L/LXQST/D
/0s7Pyzh74d7H49DVCuUB8x+8TlxLP77qun5b5Rp4wmRs8+VzOmy40j/0yvxX5+C4vf+HvJofRCG
eEuq2bNdu9Bv0vehLvjSHEqd3/8o9+nfv25NWARIyjlieOWsD1BqsItQK4uWH0U3SebzOfT0jBWb
YTym5ZSjd2NZuxTXSlNvv//kD3NJPpmG36EJvwOrf1XieAvBrEnFQM5q+wvu1WWXKMuifEz9/aTr
Ubexjvn9R35YENw/Eq4X1jRk1eLXmexiLtkqkWLFCkyBsta9i5srcBWr/WQY/nCnM/n+j++WkPU7
TIzLEzX9vx+TNrfFVCemE1eOyBhwbjNik+lp7UvvMBazc4Vpp+5P0OZuj7RTM4tnuJRel37WMcEF
ZA1/x2ANWtNZfeh31XZmg4/GW4enCHsXCpJTlP3F3rq/jA6pktJFdykn02ZE1TRwPbvPk7AeKurD
Wyn09pTUIcW8gWq/B3iq7DtMZfavHjV4PaRzeJjBgkeKBzzUBcobrUFuLkz8IcpofvCulXGCki/0
3Bw5IH1hQFs17Cp9oZK2zNgsuZkEHrudmKynRsJJabEURE7dR0LrX5DECRAjUg8J9JJ02/KIQMF4
8BaQAZ1sgSS46mbe/6VNcEQ3nWDhBizNbWUVckwwgHGOg1D8xXMNsK1GbklXpY9rmZZ7DbusW9TD
q9sN3/BnwngSGQyNcRSk/XCp6dYPdHwGC2p2I/3sa4fi0IzicTTaSydsua+ysWLe6tsP6+wT+bAy
R+HLe1yWjrsFIcrungpz/udKnAtrhnhouIh6uJTVZiZR1sqB6Q3mZRd1YDyxWijTwgmtob54C3LG
wr1LHVlugvJ0dg086WDqWMR1yjkkqtVjL3sSkrmWZk6IMJklBeOgbsKUYV92Zwbla/jPBdmO+RdN
sIbsRpVEjDmYQKOQSPvuoi/uTRtXC2CCXpzyFCAdfSOWwLXWIsbpCQQ0YURzpb/qdvq+Qr2K2Cw9
Asb93pp/u+68XIyyd4KtxrxNMF/am+yNLGaReeo+eYNo4uKu6UK2mIGHMF7t5i7nwmt18MdivxX8
gVODmqEHN7i3G5TDm1MeIHZenCHRY41EhyBjxxlgxcmvnvWwbINzGJLmJqW1PvQVj8fIeouuPxol
GzDQ09yIpW/Eaja1OMsrFZuJhTHI5kKaCd2kjH9P8F8d6TdfcUgZx6Tm99OLfVU6/W6kRT2v8pNE
sRyWZTeHlZuTk5V4bysBr+d8bZJQ5Mz+hp72te6X7KVZlbkXefOXnpU3Y1yS1/KVFnBUgZMoe7/1
zAw9bmrRj8WORbp/7jWGQV7WPOUkDwZV09Q3GH6wDbW8so7Nhvg3J3stdNPMCvUm388tNUlb1fWD
rYZL7kNazRF1nwDWKWJyzZOdmT/5J8mDZigOCy/oAGgRQFz5e0jFTDVsi9XJTB1Yd618mMwtrMz5
U74wypwb76eUwn0G8LzXpH5e+kUdMrTPQuvONWPQf14kb4Lp3ReJAdPHn+LW3LQ9ojcucNmlAcDv
V2lvzmFqNXCVBD9hAcB+ko4MGyvK6tCxge6UFjuhemYQXWXnkg+6WlZ/yFg38cfQmK5Ca6PlDsJs
a/2phTARunZZPeT1eILsoL/hK/zqbhOslHKwQ3NJ0RYPcHz9OjM+Zc6+u886GiK9dlqCy7OtLZzD
OR9vEj8fTf1kRv2U3jp9diJiC56rFbiKpxHSzTf2nucL8I0662KG6aEnMoQelXYp6aX2fRndde6H
bKNIamzjmI/0NwkawX26lQchXUKSDEjCWhXkevUMcihCAdicm3nKd5mfwINT24TWCeaxaR2TwrDC
tNbb2Kh83o98yQOSZGDMFuC+UoClpSHfZ6x+J5TB9zTKXI/MkvyywbIe2vsCiqRcyjo8060j9p3C
2YcG/92d5z6gE6Sunel1ZOo8243KGBnZZEGtnNkCedrAaKvToYgvzCfUWsXCmmhvhEXTKFw7VPlq
vefAkgzI04yTCU7xN0G6rV+GfW6/kujhBYs1vnQj/zRdFbF4lhYwRKgZuKFFzBuk34Sb2Tl6sKlw
+5218ATlNoKOxbAe08Lcw2KGT18utxXx8Oj08znh4OPnCXAyWbe+b7OntS2vdvluFEIct6Xet4td
75bRB2HTokKyrKVnMydjPTZWEJJs22jWu/VH0nkrs9GxCKsF4NVLQ/nyxmy9j7D1ETLCYCpLXlpr
0L7dhfPId9lCzFDWuwGkkZ2/6QYyh6THOqBwFLijG+GjRx2qz1EGTZV/bPL7t9MX6DtAiVD/YA/p
f2yU3lHPMjMq+uIyK54bwFiEHmvrN24m/a1K1qAqOz2GbL4GarVcxuULETrA3nb5RkRONQx8Rt5f
TIMWJeP3FHub8cmpxi9jyYZwuK1i60Or0cht66e9PXUDw+G5voxbdpk7+wlptrefWTchP2lID6T2
r/v0r1roTSwWlYaokeogk19by+wPA/Tv3aZDCd6md6+eY1XzEyHARzHGU/lPo7TWXESdV3q7dS4Y
6MK0Nqzph+htSPA1j7TjLnufuLey9GNBYnfM+B5vrobOTGOZVcDqeLDcxj8r4gHZ8cKKWfkC1yUH
2NXRgI0J46ytMp41NaE/QjwYeoluh0nbVBGhnn316nCRx2tGgVRhggKOg0nGsw/ItLYAef2LVVYv
1mYN59xAKjmSdrzL6Re53zlw25oWcPu7+qmyNL/2rvO+OuVfKzur71wrb37T1p9GRVC7VeV7Vfif
i7w19s52VxbXA1iV1aifBp5jBNM6D3jHtQEEM3TkMBybNSEXc/3e3oHGbTO+MwZMnpjByyuJAcRt
e3GKPuFpzZwTPEwrnNsK7T4SHhpPdqASxQMu6nnv+Zsd1jCeWLOyX/SzWt5AouGDRR/LoabNl6wf
LmW61iF5q2GF53fvzCbzWWIzIVPJ6ZEVsn8uFpa0mo3qj3EJjo1+2FnvPNP2cRzQ0d0DA5WFkjwj
9u2mhid/+suotuSE6PUqM4wRded8e1pINfra5LehA07mO5t91tfix2z77z0DRbTAMyvYLjAWeRiI
p7iw+zyyMs7JemL9zvtQ7tYKNwnULeIhMRbvYQnfHF3ZlyntPnveaYAEEvLMTqgL8P4tCKF3oyrN
89jLywgJCZEXhyS0+OciQQnTOrcmmS8CPVuYNnbxldQPOViRpwj4rsHu78q+L8hIMEDGr21IFB5h
qtmJc0wc7J4ppJ2gexzm8ma66pyZ1gKqGcVlg0LXfxwXVBY5e7DzmpcsToA34IEhsYokW3wzHP2A
Z54L5kqt5ywsPig4m747cIYKtNtGKNWrlGb6IgeyQe/nOftYjDSJ9lCX/t7vJK875ZQn3WfGAa8u
r90wuGOAyIwaYTED19T2PkC9PcPiOWp0EjWHwg2BteeA8Sr26sm6Y0i61vmDZhZfzJpilMc5pz8g
KguczgXrpAe1MHR7br4JOyVbN48xMOeFoZABoxaPmtErLxWPFyrmyd6hmX8rkSWcHbvh0PbvqPzG
daKqaN5ZBjKlT30ac3LCw2IxCTZPksOSj911FPNwKMcWDXT1ynX/sjWNCoeSS2goOb7Y7n1aR9xN
dOfkoTQco6X5wr+vwTxahCFKY1flFkhuIb2w6JUKpGmexvXzveQuGqq8ViWvySYxBSzs3qbM+tl2
/pulcHcbxGhnEIVutWRZUzKd7kRSnFNe1yro+qrZG3V9xkHyMCvrr8blWZvMvrpL9bPQMmUOGLHO
QUuOCKHvh2ZG/mFjtV9qlf1cNtsNimxe49LwA99UqAyETVlmvvrVeK4kj2ql4GcpalRqjjMN7FHY
/nxkKlt5Y2TU49HtsPONklFZun22C+RJLGiBUsr03Whf1JiSjV0xbTdNdwhNcgrjLQUVqRUGCoEG
8AxhyVRbyMGGyZjAxrPvrLIrFriOV2sFojdkvNp26542VJGlvPvBNqe7pGq9s+C/OM2YXR2UXKdZ
mrRBLaWtPfZ/p45zWxNpRxOz5t3SlQ5l+c/79ni/jopPkalORzLNRwIVNaxl/J5zNa1HB9FKeS/p
0pr/t5SnMWH73gyw64Z5Ar0/3syEUI25V39QJH5USyGls+GYYDryLOzCv+jGnLmgg8vsO5slf/Er
890Z7Ca2ijHyEsUW3U/f4U/6Ibj0OvMaVsjdH9p1psAf2nVbN1xGLY6F0fbDyHWsRdpijNJj2muK
GitbztvGgljZpopMVvR4qkFVzpaDQvyOKVKr3b8nPF69HukYjc9LVTEIy2qTLal4qwUghsTM0kMh
TXLqsq+ETD2QhZ4/DdX6hOp2CFlRZLEsrv3Qes960od5QviYZhTmU5InPw03ja1+WxmapfmOSDx8
b0r8vfZNmFZ18ebUy5veSPQ7wlTPeZe3R9hx6Z6a/qhPlXy2R+17ZfrIrufxvUuS8tkU8kuDr2we
5s8kFpv0R9sWobwyY0uvyrgXzRb6RlodyJfyP7HjLMPXNOsdaFEVV9QyIaFu9N02lRY9v/0weHgm
S2WzW/a6wzhWfqgKNSJ+SZcA1iqioAWVSGonpKYkBFiwar1kY+9ehXfXnWps71oCigd9wXGo1Hpu
rR1QGe1SNcUG2+wV1l9/rtmDQupK9sov+eqd4m9z5PnPtfUqGJWHYqQKmDrnrRrbz1C6ryO98lO5
rcfNL550axtvssmOvplxdHjyRWRijSdFPyO06WqAxThCCk4ZE5dFXLlJGo8L0ra5qzc8ELMV2tzt
FAeQ/B1GJA4wGHBTUbO5scYU9K2ul6tKiHuu5ybsan2J7spoHuUsTjrtXdIiBAvrqf1mOa9+YVHh
DeOXrVXmEbTZl1UzCAGZVyvCQFrsBAaN0NU7lHD5wbSqZG9bcgrsHuZeIdlF0EBaiw6hL3PWJ0fU
2pFFalR9ynlTX+3VNQLxVzuk+eeFDftjpi3fJTGpTKuYQWxKO7HSb4PMFp+bWVYXQygzZgPen527
2sgm3TEcuBgOHCrNeTOc9UjARfb/Z2oubFqmVD2tm/PY2LwDTsJxqlj8bdY40h0gq8TOa+8Rv3mB
5HkyJ3wM2jg3V3t5MtTD0MxqP3tOTabwPUA6rZvA8diDd62ZXppVXPDLGY+9Z0DMldqbgTfohIRD
BG4DefL3U0HjV6cauAv8H2Ty3UFGwv51c5haYgS57m9x4ekJgeEFsUPtN9vcyPfwo1V3d8OqhtjY
jMeipU/7/cd/HEpy3N2JO9wxyKR+Xbl4OqVPXoEvanVoqaqefpS6aweTahuQF+vr7z/to3AZjoQB
yMhk3cJh9usMtNPHYnQqAbFaWzinzNmLO0ogFuHXQWtR8Cj0H4P57JAXcTbW5DN5ylrAVmPZLXbX
RduAQQKfEHnB9VzsOgMFTQuLY9J0QsnTWUdaay3sXblIJ0ghpl2qEz6D/bZkc+RYwGuZg7CgQcUQ
L3l6Lr2VwsbfnixKCKejqaz8jsyhRSI7lcdqG7ietd5mkOB8kzUs0WLiAeP7yXnK1Jfffz//nzP7
74k4OlmfHSTocGjov7I/KlaKKXhFRJVLop89AlmbFnPd4mjVdQ6N3EcpljsYKEztG+hS9Dqg7wMl
vW5HFoiDo12GavWWgOCWf/iqj339M0lzvOM1wk8pczJ4hjqWJo1FlzxPJRIFaxU/YKf9na05iFWm
b+idN+NCy/k6GNPyatkZlhdUnaG07Qex2NaXkVTPoOlm/vhCnNYO1VGDYGqHpvTr2Bby8/jg5oSh
ZL7dHhMwtOGoueeh395S9Ge35a6RwIEAygpX/WWFshsqK1tjQo9RFbhd/1mo1NiROVYFKwKGw2J5
6jRY3zaSt4gWKo13ywYtOhhSPqTz6FAuN8Z+nNubWvzySswNM4++z08QX8OVQGHkTxwucjbkEc/X
89qlQ9iVVrqvlIUuo+qH/YwXemcPgHNdgAKoDojQU15/29rJCIx5/GpXc/dUN/WL5SzyioAh2fVA
G/ceo7vNzZjgirPdc1mqyq1gp29Ql2uKVXquixBILgxiH7itAnSN70ZtqaOP3ioyF2+PHCTMNTuN
ReYMJyuH2MAYfk/qGr9LWZ5Y+dq3ojNOmrm0xxmqcOEmzclEQwye2GYs7y03t1vYomE2Oa4ywUhY
JiKchtokgAdYeGtaeC8tXiOPX1zhlePRyVwvKsMGVeOBwbtGonr7LSl8b1c1ujpNFY8BacArdF/C
zRmInzNtSk4rwVs0hf0Lj/L6Rp9Do1+b3xsCoM6kjDExNkEYbeUNLeBjOnXegZuq3ikbA6QvtNib
K6BLbesGBDiEq2O3rxvxupTR7TQVF9eT77BBEDM39hS268x60pxsTICTd9FshMDSvjZOjuDGPpdo
IOM+10l3W7BzaY1Cbd3YD61WvqRVa6I8mY24L9IXxQjW3lp/J5zsSbUrEOLa/JGvKP/c1oCRd159
Rho+dKVIY0FSw9/b/+EF/7iqhS+is6/kGwAi96vKwAKSlU9dCrWyWy/jPHV4NIBFoKTIrPwRHlCU
rS2cxCp900vijtwkqf+w3GeJ96HWZMkN74Q8BB/86K8bxMIuHDOpSQBGzqftcuLSw9xf9hL5b+CJ
Bj1dbSGkHFoy1XdMEzam9zxTjbkwxqAqMRrqx36viFlp7b+ZGdiHmlzALTGXBwxTYkFFDPm8xGiA
TG0pkatCnZi8ZQydhhVx5dk7R8tIGkMyTbRc20et7i5XkwF3K/MLkrw0EA7ztIR+HEfhLc2dxyI1
9OPMOHUoFWYOj/TGou/gzVtPrW8zjayeAdyvSKxml4AM7xFMv3W0NPNh3lwWQ2mP3st+Xdz1hPP/
mdOfCbZiotNMf6N5304mSg9czg3OAe2ZdLDssIHt2YlB/WQgGq99xiCBpNN1sxG9yBFTIyl3Ox93
cWAY/Usyiyc/bcSlsrzP5N8OaE/lemTVd6HWfcTjhpwpzZ70uwLdBeiXGdoawuEckATb796imFFg
7AwcAV6DChKgeyFelAEoI0t11LUKQe6MuwRz3KnqqzrOtD+uKT/uDSkFkDIB0KQs+aBkGoUcR2vM
lnixKQSWpWDqQjb079+DD2ApgI2UHYC+dFAxSPt/kXpopDQw762W2OnUxRqS7ygRaLnESKpsb4wv
or/WW/NipInN0K543Jwp3RuVacalhYog6VRKULfaAVMP5jnJHowt6KZmeU0G2wjYHeANSJJvv/9b
f1wa85cGfgavz0Dq9c979T8iL2tJejUNmsKfvj4tJE/sMI82Aa7ZH4JhOekS9Z8MbB835CCsLEiI
8Hmp0Kz7efI/H5nNJRmzxaJiDVE0QtSvVp13gSOdl7yK9ebdK4DEMGP8E01VuL/+sIaOHAwtjk61
BuX6V/SXw8JMNxVcqTt6kDUos22N9UvttfFwD2vc8JdJseLRmenKULZ86+W4HXvHf2c0x2JgXrr9
aGfqoWAyGq/mSDqCQ6g7OIK3cVuIVN909WmtoHSSyZDtAD2WpMVZ+XEsfOAkY3pO+NXeYLoSA8bY
C+7hOw8HoMOxYV1m69GEFpKTrDxDwHMDTTeWyOoXGCzEUKLbFMUOmXT7pcJDCYT6qDXG+tghA3le
PyFXdsMxJf6b1FGIJknpRCvNQ2w7K9Y1a7MpHzI7ThIcuprucWlJHYH3xIKuHRebc9oiXDbxxGtS
/4WeuDhUKbA4FL9zgBSwPWuYTUirFT8aqX/uV/NQuYW6aWnnHpiGMHhxzOepSL2LPgj3Ypl+BHmn
io3B/NvPRBNNbZFeu7LYjtRfh6ZEmsaeQZ06iwS4pNmuqbgbK/ot2ZvWj86wth2dnRGWUrWBXhiY
xxXcVUPe2C+2zw3ioQhZm3ZsGcxplBWozpKd75SfrJmIk+YOZivs+QlyeHfU9frgl8Ma+Qyz7M67
+eyIKY/LiHUzjACUBH25PkOFMa66rZ4WUTBa9GEuQCG/VmqZd34yqsNdAMTQbIM904P1z+otYIz/
RXggMfxOt+NqdN4mXQYjS4Fo8M41BgMj3SINw0fY16M4uRk5jxzd3fycGskxZYwbFSPHkosOZiey
+dlgq3TsmMvHJUDcEvxUUC4G74egWbY2YJSiuYt5XLkcGqXHOebhQ4LTmffXPbKPRH45mPt8qOFP
21p7cBMnMEmyverlGhmZZrKHkO2RA4uto86+tUO6OprdyaZ9CGaRtbwdq/apnrOjxUb45EEQ4/+D
KgCOFV6hO8GUizG7jCVuwmz1k6NZqb8LOxFnr5D5jW7UZzTKwL2skTJsn7SCzJpyZCkhNtJQ0yF7
yyjHnjTxMJdOFXWUGZGW99pn8dLjhTonBZPxsoyor7cbbpI5VI7RI1FilMx9915UvYbkBKyIpdYj
SvdYKSc5Oi/M1UGHwHbcE8UaYCC1LuQFYitnfYOQF1+DsXxfvIkyPzXyBxPqYeLcQ99czCXgnIxd
X+NCx2k3RCK3eLqTjsl2ivE1S74QCXMUyp8fpQ9cx4YcGXkuYyeyX8dgsCs7Lllmxe2WAearR+sA
nOWZd5j9TzunwVKVD/e6HS5LdiaH9+ZDG7jlZSBbxlCyc8VhGvQQDV7CZuqOJM19iY6t4KLYqOHZ
aGxP9eAk0WQglybreMA15/j8nawLaIf8ASCUVdjZMa8KI0oMSlkA4NZ+MN9/f3n8A+L739aOLpvC
z2LsCejZJ1jr30f5UG3z4iu3jwspD4StoM1jl5gWTfEiiyyQ9hBrnZd9T+hIXaBLUaaop4hH2uta
lOej9rLq9ngtDQeHYKXamDg6AjfLvxw1Ovuxs0l4XTAluCkKjm2bt1OCXjw22TVwjUxvaNl2wh00
gm/kQHjY5OB3escMdbUKV2edOHzr0+nr73/qXyWd9x/ap+lzmHA4CNx/+aFzs8T2Z8s+bl5XyWWR
1SAXR6jDcDzId86V1gXY7obw9x9rmL8W2nww2iebf3Nw1kPa+Pe3XdbEe1VmB29vnd/VAEmYoKia
42Z9NzwybqqEfcjiNPuZ9ON+FP2+opCjIJzZz27es58kLyk3FysMSPL62CyoAfLnPC0TStOpP5gp
i++yQUeBPtDDIzUCsvzqs2o+UcPiSNLXiyXNCR9RBgxbKStq7lTT1U79XZPBxTANljmOovMoNbBI
nQNiK5/c7NKZn5CjEHxFuCE25Z+lKS4+Qow33MInd3a+kQ0wX1vHXy62svbTwPkhgelX0jTCFM97
DMrMDcbFf+5qx3xw5/pZJvpyYAK3H5mu3lnBLESapDzl3bbXhx6PEpv+45jgQ+UmKTniVKQtGdmt
if9Xoa/EHknsVSzrIPJYjGF9KvPGxAyQi/omhuTz7LTPK3Ar9F0CSirE9YFfwLM1A4ybBbSFwqSI
4Lm8JB6zwyI7NTkcencaj9KG6Np2Wctm4NTe8bz/x9yZLbWSpVn6VdLi3qN8Htoq8kJyzQhJgABx
4yYE+Dzu7ePT96fIqKqMaKvsrrs2S0uzOBw4gOR7/8Na36qcmTc1NYiajARtohhIjhjYaa5GVBNz
y6xY4A1Vv8K3TgTJ2L6xvbDngScZl5n9wchx3nqMofGktRbLD/dnZFE2S2OsU0o57jHSnoaUHw83
WLNHyYBXT410rrr9PTt1kxKn4XeKeZ60QF38TsLrYTEEhbv5v71T/9KM8Q4lyo1lEuxOFUnnfT74
TxVePQbEfJIZs8ySciQSsEF8DjTGD1WFLKsUlFGVaHP4TjOr1nnNoNKF0bRNwuTVG9X1v/5urL+2
hr9/N3dNpkXx4BB7+OfvJqqtBnpZVy8ZqYPajhHETvq3F2hfThJvlQLbnV0DBDAqLeKMtEO89e4h
7LwWqYu4AilD2YB4RnlPg+aWgrSXVY/cOLKeMJstwqyJVtBnjkVevQ00cb6qKaxcuAGypP52o+ld
Rjq6GqfcpRKlrmNwmDkmyaRN+q7G5TWNCmOuvtk1VOQxAQ6oivjdcrqAEDhkgDUIr7wt5qbc5Lr8
gsP5FYnkxZ0iMSdWeptqPLX/+nf21xHqX39l9xL+n17AvIOiV9kcccPdIsOqVfSYi8IjMpN/jAf/
7Tb8r/C7PP7jshB//3f++1ZWYxOHkfzLf/599V0+XvNv8e/3z/rPv/Xnz/n7S5nzv3/5V/bxrSlF
+SP/+rf+9HX51//47vyrvP7pPxaFjOV4ar+b8elbtJn8/Xvg57j/zf/XD/7t+/ev8jJW37/9cgNU
K+9fLYzL4pc/PrT5+u2X++H+b//85f/42P0X8dsvj9fuKsT1bxuRXQv60H98yf/4vO+rkL/9ojjW
r/QzLNdoWiHLG3fGa//9nx/SHSgFGGBQVnNZ/fK3omxk9NsvmvurqaFLgntD5JLxO0ZOlO0fH4Kr
cL/LCTnmc6xf/uMb/NPr+F+v69+Klnj3uJCCr/t/rCAtcFZ3YAOmC2ZD9l/nQqJE8qL1WrBQeiAV
8rOy12X16JUnJKaFxcbqkGOD65RtOzKuXUzdPboMGRZ7/s5mb4TqvPu0NWr2BzyTBhdtyeBaRbdf
nAhe4AH8kv1jxMyCz1SDAtgloljnqiQnk+geGe5T8eGY22703RTb8handUPL8lPlexL6pAlE85CF
+0pdGcirDAMVxkx3Xx0jn93/TD5OCALB683KYedSepeH0F73w07R3rHA4KGfFc3ZNg/C2oA7dfNT
Jw+qxoFHhq9LLd98uNMtdLcByD7bmBX9WtgbM9sbzbnRd/2wUMOPPt+TDFcO30bxKfC9aCiG343q
PNnH2kSY6At761jHWl9jd55hai5QEsdLq3uesI5VHkiWz9/faf+jJ/K/fZL+9ID+t3/r/8PnjRnH
v3rgjtfmGrbX8Z8ftd8/5Y9nzTJ/RY4AMxxV/53kbjJa+ONZs/VfbQpgx8O44HB2G9wvfzxriub9
SuCsSpQynegdScnH/njYFN351eZyhM58v5cYhBj/k8cNGsz9UP6vYpxjgCzh+9di366CZvvryr/p
IUBEMRAqV3fu8Z6SLCGaeqZiWFRKlC5KC+auKxIqNzzjKmBe0Rx71XlEa4HlBaJIye4w79UjWppH
MG8PWdPuI5WlTeRR1mXZ22hxx5UGrEVbQtwIN6glYLX1H1J24FMHgp49zdj2SvnaRVhCW6kTTqN3
bE/5cIQf0819s9efQtf8NEBzsFJj7G5xuwXVd1jrr4kbHHrF/B6nbViLixL1bzbPzGAY71k1LsRU
HUks+Ij76lv3UodoXfO57UCgTclyKMQhDAeE2oEqEaSi7A1ynZFGaaEdKg9tqX3YbEtmjYhg6jKY
C+jJ7wIEwKTuhxvB2igiVoXopOegIgZ+U7Wv1CzCk5x5ApyIpYixwBgermuFAZJGvuBc6qKZpxYR
1GmCei04BoK9asjMhW2gBJZRgdujYEhZ7/WWfvEUZ89K97116rU084RBUk/bMLHujcIjli4wuF0H
ytPWF229Mh2Tia1VfRnKNyGOxwDkteLYl3YE+sAaykLoVCwUA2m5Xb2nYXPtZYAxi0VapL6FQFv0
iqNE6xTq41L5UgI5F/qAWC7n14cQJMb9MJTJHr37z1DpV6NVL0mDrrGLd6Nrn0PH22On3BqW8sxk
36+xlji5/ZoqwZ4IyAshlpdaIUgvzUEgyyXayq1iRqA+ou5ZRz8280r7PGXOxS2likzxDloev2SI
ZLKlj/H1qXtDbwbTeRgeVJc9WtI7wyK+R5hNjXuIulL45Ei8c3X5bjJdbE9rVqy/Z5ZbWb7G+3gW
MnipbPZC0lLmeqewaMNwTx58scw6zNnlyPx9YC9nuel6UgAqWp1yKjJkmkG3znhbxg3OEcY5ETkl
8Z1S0Z4Gs37U1V4j3dyHcIJ51KwvpaceScxMtY/AG9+mMNo1ZX/TUkTrdRMuMHBciHMLZ23dL7OB
Ry7xwm/GLEkursOAsdsJmxspB6RjusY2gs7RdRApZTHOYY088RCttSE6S2m+OlO/rvvusRfpyTII
ok1RX6TBq1lU5zjmK5AbjCHEg3s0tvchE09pbn2lPQ+VI4pNAjaADEGY9rxLJjt+DxycGKDEXfVr
0NA4xa2fi/ihQZ7uJ2H3JN2Th0lx1hAdxoCC2BbNeMpUVmv58FWHRY7Pfol74SdqrNexNNdlxNyR
tRnTtwaep8fyyh2fECb9JJOy13txZzTQemUG67D4TbNehwAXuUCS0RTD8ySiVytrPzT7u2qnE8p5
btzG+exQDGGWs588/KEZwU8zxrZPYKiJ0JjM2aTr74odvNKC0rBG6VeiKetS67hF+YPRtM+Y9R8G
13orp+rJ0utLPOjnKWfy5Co7zWjho2jvsdIsJ/mi5PYNk9O38JD4dVbnNyLYKmkGpsjof1TluQic
r7QceyQ3BJOmMnqJy34F24HnNHKYwAQpkk0XMp9pk4OOyFCtdF6JO9MIWMq9IVPQUsudHgWLEiEb
6xY3JhQYP7oZvKkrxo8SQVLy2ektalwMBzMvI/GWOKRFnUccQ2PozMoiXqeWeWyH++v9kzryCRny
uYigmHjmVzbZz3aJjrCcrO+JRzkQV9c2T6KMH8m2kDMgtudMsXwrCLAMMTgr+Bc8xfTpmrbTiBHb
hZ4/ut4RueJCQisxHeNltLx9NZQ+dw+CZv1s2+OtubsoNfcITfWQdvnszr5m4lQfuh7po3xHLAmJ
aNhjnn6SdneWQhTzJsjPSU00RmkurJJA5p7geY33TBV8x8F41QhXGzQbIYPW7NE/xA1azzZo+M1M
4bm6VE776El6cXZOYg7EhYzYAe1AgsCVgDzbT/Xqqo28VYr7OAAJ4LOemWv7NEAhTid5Syqa0UyD
PlAGjwW5oDOSug/QjN9CaZ2wkDBYZtuG8LNFeCTmkVHvcOrzXDVG5IdevkR5+F6mAwN1WNoxsehs
0EGA1GjcrdA95SbWLQ1j6lytP9PEvDkC/TGvWN3mNrw5Psdj1JDeIb3mXe9LGvPMRfAszBboefWR
N1zVSox308yP8TCcw8F+0If4S882Wpq8hdrAZHLsP5K2OUawfYRxglvQ0nG6b4R3v7l6ls0SrNrz
TjX3er4wWv2aKeFOlco5xL3WheJQlgAdsvQaACeaGamJP6CFvRLLOeLvxo/Z43NQgsEhHNaxfjq3
JCbbe9Iidy8UYj8S4MdTxAQ2BxnUTKekKvaOejerGgnCBrEdRqbQdo+ENjcogwOKeiSSc83ub1OE
BDPqG0gNaNU1ERxDD6VCDJK369H6GXV9jEsUcm1Wse2oPRQw5llqbxzCx6YjbMUcibOsTGtNeNFN
CVJWvFMylzmgMxaKB7YJjBJDb2T/XW4t6TCJCvNxHrTybPfTTDqfmkkVgbgkSShQiDwAIh2SJqsg
eEjhMyGK4MRBuVn2pKtrLdUPqO2hqNZZBQ4mUAh0VQQOVbSf7yx46lkWBi7GqZnZxDe386i2AtTM
nvPFyOpgxuAdMiS42Jb2o+G2s7oen+oYCvZUsG4D7lZSp7Vze/rAJP+jkkE+q8scdaIKTLvtypui
VQucZ5dalUc94S2CxTVEBM/AqS8+UA7ByqlgYQ0491jgoDpD8qIzk6zLY5Jaa0NzuOicI9ZFonOb
5lXcy5vmZpSXUClPLfjApA8Yi2QaspwiB04R6SSkm59Z2W71OsGHwjPmWlmPZKl40oPnJo8ueYVm
t4z8KTcXMoCCRxb5TBm+4yjeSWhdTNolueYTNCXm5H4YfQW18SWgSswNnZl0WJ9lrSxbmDqhgUEh
im+K5TxldvaKAPFrCoc9ezqWI2IWdzfRax9KmF/Q7p/L/kpFypIQUMFMEvXsDsqHWep3/od3dqPw
tVDYxCv9i4ppY7JHdorG2Rvro+rUz3r8M9T5Nb2L/ponpxXvjrCae/G0t4ZoOxHOvszizvAxv5Eo
/RDqaMmDKFz0Me591UVQBV964XjoeJLCfZCZWHeyP4QepKXuO8miS5MO7O86X0WM6KWCENIR1X7M
tC62tm2ORjotDFAzMS2vxNCTjJfJy0I2McZRrx5xWq5l2jwqXrF0Kx0SMeVgPeBRjzXgufmbq7HB
UycE6vaQP/fYqzyH017NP2TLxLeplWd+epweCF0HrQNUl2tLnGSfYS/2+Zir8yi5mtJ4aQyq1KDr
l1bdnfo0phhWnRNRzw994zy0+YAT3n00J3nIupyNjrUfuuCU0BsHwoYVVawJ9QKGm0Qe9gzcZmZ6
0xooXD3meL0T/WJwszXqyd+Zoa+QG1E32ITs2q9B5x7Zhb00DaWGpfKo9dNZKyjlymJ4CpLww2ZT
Pzcq+HdGch6V4pPG4wbBbwk0eEntkDegmqo9A9JPILnVjLzGpz6xthGh2SxUT1GNEQRx9DHssjNy
/kNsssJJYHnP8t54Cztr0UThV9A7L+i/UOt+1HBAbVE95COMOXaFb3mlbiJIOYzquksiu6fA7lZe
jqioU57DTh6loX9lZBOXcb0lkAHGYju+WV3z0keuvsgciYYNy6+JTRHXS7uRrc28PGQiimJQdzHd
jQGTADic1dGksAmyV49Q6Uz1/EqV70NK41DKCkGyZmHFyQ8ggXjEB2OR84rMYbAjB0mAbJD8xZjQ
QlkFiMDyKDNxOi+RrbcwLuAVlwgKsOPcxfFBBKJoozrsvsOcbgawz1FPm2EdhEpHQ2Wd9M5kdeWF
6to0rXRmYbpEzlEQmi2LhVMDDlINnTNay3xtSJKFeAxMk98HahBVq769OMnQe4/OYvAgrDpx+dMk
IezGEHKnex/FK5NVzRxydcCzo/EflPoxLAArNQ7/l4GTwIxAqZkBXRouI50a2IISAFrGhtsI0OSF
poppo36NNbiTpkVBJFQ8bpFydkblU9gu9MW4qMkT3YhoatYotl57zteNkxfndCRRPi3KYtHLBpFF
XZFL3GVbwFTKrkladdW0DkqaqM3m0KOnhQroNJfLqXfaB8NMyQFNWK5YWGjIni/9Ab3wojdhCxnQ
xi21QTWsJytdsXQULqD5w3LkVlCx92CL2mU5XCoSy3NBxMBI7zthQQYwbRdSWxAMt216ndG4h4im
DOt5pA+rzAXjhBBnlmhBtM0znLq40+Q26mvAYW32XFGMovc7McN40ooBBKGG2hW3IzS8d1zGCgQm
au4UHIRpEn7WSfuYNNqjrDCDYy+xOQUOwuOcaa34kgC31SgcqVW0BRh3FnftPc+IJ6jEBmNK+t1u
fGJbR25WZKQ+0QItlmF1VdGVzsGHpXRlq4IZZ6uVX4F3dyA30bCAPz+3Ch4ZQSKJN3DVeMDpfEuW
POUxhnmIJg5fqDgpxaSxp0aCYqvWKRtoqaeg+6wmKuTR44aLSpyNmJkrkttqIE1BetFZmzKUONrV
OND+o/2OntMII4oM+qUclbtbGEV+K7vHLOFd5ORyb2Wpiedbe07HOJlFzgpi3MXy4o80qd4Si6tD
wSAPL2XeEGwy93odr3bvwvSgXDEB24119zONxQQEp14NerzCziBneg6lymr1L/Dqk5J9aRqszgRe
IHQyfV46UKGwsTwleVz4Ms8/C4MRReYWT5rYWA5viFGDSqVsgYQ+u6OmE/pmbBIGl6QAzytiaxlq
cP+gcOgQCw0MKTR4buFzNqQrJ9CvFcd/bWaozCJ0xSRu42rK5UunV18JonsqKP1l4FIqC+1VrRHn
R6n5MuHmonx8krjwgXXZLuNM9WeKpD0PgzBY12pk42nVhhk2TJADOOVUFS9qbWN7CdNWB0ZvGHO3
sh8bcypXBGfaD1WJRdPgt1Hb2h7LIK1cTK4ushiVAplBK65QIuuMR6eZxJzR1bQQZnyquhFdcI6C
ojehl/CWX1L14YAyXHujRdGZYOTNJKdpB9Nt3aV0ZkUVhP4kyYDX1VRd60E1ztinaLPwoTdCan+d
nK7S2pjFRDwQihG94YkKpD3RFnIpdI8Y6d1Zcj+d4TZd+rC/YTp9b7yimQcQDsEcYjolScmZVwzY
qeScNzUkbWMoQP9VcH5zRiyqvhzciUmtVmBchOkfKpEKHl4CZ8+nr0R4N7tx/DBJ1LlWcXY7Q/bk
3jOhhIudydahOaekMzbml245xyjbe8zvCdTQR3xOnoT8Mkf9UlF8qFcDxztnMyUwrtBLMOhw3xqg
MmM3rbLSJA3CweYwkhSOCpym9P5zjWH0rfT5rKsYzEOpSZjQ3zpgXw+OSRxqrE9bl5xB3sNev+vp
W1sLHAUGh62VW5SiqEnqOlLRO1KypKaggOkcRtIWURcmo3pEqe9uita1S+vPPL8btMfBuNthn6Rk
DKNq5lNRTdNcJjbL2FTBQS61S8ohoQLehRNYR6REzNrGVeErMBwR4bhQM2JiE/WxVEFWq9TH/HJc
OmPme2xgz566CgKPHXyXvBm99cylRs3U3gXeUTnPQoeeaHgNMpKr7vZuxWzbN6dVIPKV4a5gnjp3
RvULMLKFJe9epdus6kTUX4rUeYBJeMljcMCdRxBDT2ZtY7dA+R7rrLzKBGKmKsar1d8IejojgPlI
Vfc0NBI7gD4uVo1bvztltXKs2sIyzSZ9qKlz7AhElmekNxBRzSZN9XMqmyXqJbKIveyZ1XRyVzt5
rf4p+0HuHPdG2NdFTpW5gOO9JzScJvXes+ud7UfURQpC8hTWpcPwz1DtL6xAdtd+BapIfddg3qkM
NEYJhxkjZK5ABaawHqv3sKAZ3szSV/I02KSq2I1G9jgR5UBgTnp103ptRuFHq+86VXnJUiLJGGSe
ikIDm6vsdN24hfKsBV630CTKZkusDbwv9J9eSmHnZYwfTbQoTQdfw5Hlkj5lwMyYblqEaoZM0xfc
LksqFigPIj5O3U8FBJobTeynzLhoyQYfDQ27xpx4JFmKx2Y5co7Px0qhypi4dMJWKVbDWJubkg0S
25mXPjTtvZrEQB6cNPcTAj8fsnYRpR3v3cDLCXQZtizam0VkOsS0WYsyozBo4AezHMw2rUZzp+e9
xTuSfLGQM95o0406aDthpEepepepA0/cMCvCVZ7z8Jb5m6nUDpdTtVIIuGaY5UIrybmlOKpfq8Tc
um4rtpOrP8tEObZtjTtbb7D7vDgBq6ac32+diJkBU3w2aqx9HQZqxKLlT8bY1DOnbRmkK5RnZvji
GGiQyfYxZh0Nh1H3zEVAy5gtei5atiux7OVD0yhLqYbIY2zuimi85bzXyyFPD5bA3uTY4HKCwfOH
4RYTS9IE1k0rjJ0XERFhyrL1J1ZugYBiu+EcSnmB5YJQlGqDFsvBfboPealx+kigFI7Kq8pVXiX1
jYH0nRYAyRtz/gF06Vp2BiZb0ihmWkRRkImDWjXBuij4E2W8RaXuzfW+JmzK/tEHkMAklUyzBvMV
Tuzx1Qi6zOdMfpZtcIf3msseDYcvUhCkeuSMO0/yXqrk5EN9Btq5asz0a/ydgg/Ewgd70j6qPHuV
NrVruwH4IbK3AFU7pkGNLDuordGlGgKxyxNvNRTtwqRumxuMkzChKrRIvBCkCT6T8mIv21J96F1K
MK1/HIxAbNISo0TBORvqLDEHRNmD7Q/NdDDBZzO0LdelLnZKHr3qyg+IvNC3OpLy2gQxk65RtIcR
S00n9LbuqCQbx0sXgZLgHeuo2ZpgqA9mbz2hzq6+pAeUsIRNgNnjLe+8hatEX3qLbTuE5cULlgLr
1fJoWdYMNfoACH5dem+ilX5gSSaX95McMYyY1A/8kTha4hiTBji8KXoEEtY+TEk2YG6t7v3X1nN5
fTB9bAorLtCGd+ECge15RG9p0BEAV7m4atbPgx5b4mQr71GTqdskystVncJAnVnMjnCNSG/eCU/H
r7gOTGDeRnKCx/AcYBH2e2hOvutii1BePWcyH/tSklmOaL8fiBsQnWutQFDgmYKbyzOw8PDIHxL1
CifgJapMXFId+XN2SgtqtPs8z4NFp0jiaPSDbUfBY4t4RuqHzIUZw3qrnLf2Wk3gKsSV3myLYSr8
1CgecxiR3KCdMVPoVZciJOGl1JtLinO2b8ESgVJy/SAG44HWxq/x2fpeXd1I2PsWVE9e3uucGUBb
ptb5MGOiF0SmHbxWSZaJ3mVzh1WMaYinMRXaKmKtOLMb8WDJYquGqPnMnjNbxGl8n+kFvlWsoelQ
AmPn9gzpstkKXpxWe47IdqW+9HZRl1n+KCjMOq96lQCEtInZS+pETIQxfidp8aRG2sapvQ/RNLyV
bfz3tqLtI/bUjR6uydHcjm7ZnPiXjRJ1pshKa4lxaAF4d5F75ovFT7hy6/jHdVEgzZGPzUQP/Z3T
4dDI8mKSlgaTex0NHhM2/Pqah91Rem+Bnm700Z5nIzrYuF9qOK5mHA7feFcpoTEGOlMXrdhsEslY
nTWkYuBbGpYSBSFznqCoqxoH+aIXrofKWEI7ukxC7O2qoRRvYXhXTf6edMA0csK/EjkcYpLcAr45
tnqPKlwNEDcTg94SFyTGupExQT5EATh6gj07eam8x6lKGM6NhLtJTLosugqeJyVaqH3BFc+/xsV/
D5drN2qlhJR/7r7N1BIEEnV1W1ftGjNftR2q4UsXyg4ZcE46SPU+5levit9HZNC+GU/FXGIoaVPr
1auPbINdv/Q+pZU2y045Cmss+Vn6bSeic5xVyLryANVA0u4rIc9q365UvX/JxBOjWOgWlrAXda2e
lVL9Nhvl5Hb1Zco9EtHaZjOJ6cOtYLCRTD+Rn1WBvbDREljlYrTZZWowTRZyRCKstGm1rjv1Fa4i
20uSa7MWARkdUehB1zZD/Cpha1xR8QPPisSH6dxlur0ka5aOlHFZSRfufpCDCuKG/ioISWsmitZI
GRvYvfo61By97uhRa3SvkRqtMFPS36XPDAD26tSc0IWBlajLg9eZnwxXT21GKT7VAlDJMO0mYy0n
wjAwMXx4o+v60jkh6cRKXyVbXa9yTGrWzbvTv4WzNgZGpn1kET7bscOxkoeEKDDChrBVEazrFTCP
SDRcuZ7ygNtEZ4mCSjaB8uNOQKZsEuAG9qwVq9xaVs+4L1+yznn1MHRPtX0NRw6HzhNskKYL/EXO
9Yz3YcN4ga6lZYARdYHO5hhgD7Qh24Ph4hDa2wyQBEyDkUpFVJxZFiyngVRxNpWfRPvRjUHYBX6F
X+IrMca3xGk591X3VZPho8MYCibMImKvgD/+ywGhoI+M7Sqru5aj+pp0KnPiMjooYoJo2xAvgUgk
sshlvHPBPfkChlAuUw2whj0+a2n8QVO0DMP4YIa8W6ruFtTmu6IQXUnb12lXQjSANWv1izqw1IQ3
h4jTC2aKLbZ25poz+Fx+0PbqjEEcmzHv2tO5lU52wOvcLYVuX7Ta2XTk3C5IZCYW3YpUH3078HeX
YWGYxAv4fu+u3XCxEb/a4GiWcDB8q00OiQEKD4f2esrVcB4x4GSN/mH0HH7hAgvawxhzIVS86j3J
UTq0BiudbkPw3KnViWM99K565VzxIyDMKdxFJVh7ZPHRGLBJa2a3Mkv1x4mIkOOwSfrKV7t8PaCk
9e+pjIsS8R5ghJPbTsMuDeNLbNFvoZs3xnqrxoCaRw8i9tDi0bxz3nRv5fbugyUCv+umDyKFPxPg
Sxg8QRpNGyRxkS9cZuD4ynI/6/urwlJqSG6ZcB/pI5Vul8dhzLdpsVYpS2IxETzTeJCinGcEQjDq
p/HV1wFbuE0ZUvG1Nyf18BTUKBmMIp4Jjy1H2+oPrqa/jSFWMitU9qnaYNAMLl1uvo2uJXySFg76
ZDAAamDQcBKs2lgeamHQs2bpjFp34K3dVawwk0RbJUbN3WSDlzE4t/pK3wyNd2J5SMwFNpMAGmBs
t/tGyMeQ98p8lIwawtjdMXD5bNp8G7XpOa3RYKSKZBzTPA1e9WIjF3alePHK4jnz5LC2WxdBeLU1
Gi5G6ZKHBscNrrxDYk76qXfGzjWmpZqW5Dlpiz7zGoZhGnPJ4aW2GGTrInxpBTN5Z8xflJb5YKJy
Plnt0ahDfCHVc5Fntd+EOdcfu7/GQMrSU/XOiwKPvEHpEb8rQjFmUVF8B21x6xQU5hHDsklqke/G
NndSElxwLeLvZLk7pPhQI3tql7kWLO+GInZ2+bxNAb7bkcqML+biGBv7G6oNpPE2DfzsWLtuvYjL
blh1FnNryQtoDlhKoFzux97pybrmPAkdmFL23bJNWaoZHuptptJhT1kdEgJEJOdFs4JdkEVsc9IH
lb2iZVTPYXw/wpiOoADiNG0ie0nq40cFuN9TFbAq2ZQv8CrOkyQ8IK67lcV3O41LR//Om4kxONpp
VtX2SR/r4agw358tEfYHzIzSb9QzZ5qgdlUBuC8zTJPeyBwmGh6Vzn1RDBU9LNI6I0DzhgGc4E2H
EHQeV/zlBJarjG31TPrgQzf8oNnSEsN2lFHodzq5r0J3XkBLv9TAzV0aQaYgIcNHjQWu+okAZD7Z
du1XDbd/YYc/QSEWmHoJssWGgxLFvFphC6xPa6tFb5lAqceOGfhEsFwF/qAL+1d6zV03JYDhchMW
L6h4tS9J3VGdZxGrJJgTfmiIPiOpAJ8Tl+fZouRg0vw+jbnl10FyRrnE7LRSnzXDOcACeSc09y0D
7/UQJ4h562HaD7luLhF9T37hGrsRpIs/uLxklp4tAn0FXJGeDFbCfYHE9ZlXaxd0Osme9doKswNW
7/0QsITTRb4RKUY0qaLIybm3zbRV7uKRF+5osUj5rDHL9EUIFAT0eslyTryVqc2srl+oUExpGHn5
IMCoS6+H1R4b5qKSo0ONQ35QDVpsgeDqoPZg8M3YfYuZPbJVrojwZmDW5DlkTqk18zwVsEXZEQe2
tGcsNg/BaGKhYpMYdw3ucW/dEyA0o5fB3ptzehtVt63uhtepRXmTTOU6r8gwscfImxOyAfYC2oyt
hH6qgtZgRde7pPG60jyGkziHkictycnOmSZB6w/cTgRxtSgYWGl8JID9UzIxCRT3WcA/fBdVHC5Y
2XqO92L0rrMmb0hhJsnKylwFru/WvI1S477TsNqdgpsBWNk7TcFK76pFymdBCD3YGRbrMUdfSpKm
5o8JVizmAJieYvYI+lugyGY9BsOX2uuPaVEdgpJrAqfHWXTBWW3ii04Ke5ujuzMnlQiK7FF1u+eK
eKKN1sp3T0/Wgjvm2oI9Gqd0EzV7heAPQqe4PaYf3Be+Sr81N7ObidAfB1SP6mfo/bEovrxCIeax
AG+g889PofLALc94OB7fiYLft9GU+LI2GZWyCU2VL80LPmuz/YHneOyL9vXu/fItkG++1JKnLJ6A
iOIFb1QyPBvRDTsVg7QSwm/kTMG0Gzr9qhbWu0C+0Ehu/7wgRQ4v8lRzGxM8WN7LGhbU/dEEe76g
iIJrKrsXq4TNOZik/zQJcD7KnzgeP8mQT32a11OP6EQgDp8NRXlRBnfnZMz1HARZVeodye5RmF5R
z4/Q29jclLdStGv3LqQDCwEz3gm2Of7nvLpPBcafBIU6ipkaBn20Ew6qimjEbegNMOysyGOg6SSM
pgAve8y1ZWMRwpDaJ6Os2MiE5BIMRGEODX1y5DW+F7u47FPjWE0VEE6DOVivqihWqLLIKmYj6anr
wqy6h4xdt27Uz4iio50eYusIXSKjZasvJVbMRazaH0VL2rmN13anEovhkz2srQJaBcXRiSqyrBuV
VrAOP0K7axgJwv/j/lzlJfNKT2qbNKPrigOF4wMM0mRbn6A+NRoW+xRyfjzhZVxGFeaSqYyujrPX
SnJhM5u5rHdXmUjL2Zap+diMUzkD41kyi+jRIQFrRK72jPucdXpoKrQ35hKSm4NOqUL9qSFLyhTd
mmX3M/h/U3dmu40rWZd+IhbI4BS8lahZsmx5zLwh5HSa80wGh6fvj1mngKpqFH4UGg10XxzjODMt
2yIZsWPvtb4FuRZmUrTgY5JVaJ6om8Z9Qt6KZtWvg/vAO0MdVoJYREsOvVg9y0B9tMhP1yLG2JrE
3HYsZdApGKc2Y/2mZZm10ebp6hjld12Tmlox6+yWQQad9KYwj15vrDMX2lmYdVRI6V3NXnFoMO4v
PZCW5l/pg/PVjK1dtN8l5Seg8CdPMFkzEgU2CdQQnxhYvVdRzFhrrqClNpH1GrbOt4EG0k9tzm2e
078hlSf12Z6ODT0rthgUVCUa2DiiNBLkHcnYZjFNl1fV7k32QjdYx5YfaOtQcvodjflkRDVxuzCY
qA81vy8QmZQJ+NGEwMm2ga1ZsaCtrURuyJfhcOe1nFKnGmwE2SyFILldOeYxy/Q9uYboCkp5ZNX1
tn2WAGOxokPmYPYbyZLjIecqjYTPVrLf9Hp6CyLiE8wM+6ztHAsYFVsBtqmrAV1TrG+GuQccp4rs
uXAk9Exyd0NLMYiYP/DlwB6nLmg90o0bLxQPejQ28NbW+dR6b31r0bmJzbPK9Qs5NtFbG+j1A3z9
nWM+Ui/aHLFuYW/xwZ1/qhhTl11H6d5xjezDroKnPMOPWBPrvNFrlP56b02wphgL6FHSHCiHmfCK
gLY8nk0iaa+mXl1kh2giTYOfYdCT2WmDUCxmr7kQ3pmxeM/2tp1yGi2sDuS4TfFRdPraYSB3pI9J
k7WPsle4KtpD7ETAGvX0tSfo4gZMYVOPcFJtt5i2ddZnr/naKu6V2yQvtEzmV1Xvkjr1XjTW/kdu
k4fUe9N7s34R5qy/juBNkKRON+4zfm1xJbcQDFiqb5opTX1cGeM+i7qJCRstfDpQfXmqRrM8zXVM
1ysn8a60puo0zCGo6RxUiR5y90S6xQ9NdjCWMgK7/Xr5N67jVqc//9ejNSL6yX0Umtae0Ka5oCHc
nlWc7LY/HzQg8NXqz/+GiVWuQ3avddO6KAwPcYpsjb5ld/rzB38+VJaD3XzCH2e2JYP32BH9yRnS
vz5kRZj7ZREmay/Q+lO6/G0iyJ8PiGqc58S4aqVNqi2vQro8u0+F23jdtSS+/PlbpNfGNbYt/Uo5
cHOtWR2Jxkbgk/H2tuBMr0bQ6Ve05aT+aWDP+Jd//iQ0nUe9Ducdg+Sj5hCwCkTbTfeuTvJEUVvz
1dDOs0jsh0rE87VonW7jGHRv0qGbr4M0p2sbu9k5m4u9xa/MFqonWybe4YPHSd8pxv5iTgFLgZa6
rHiBhWAkeSxnfMBH2NLTfiMqsAOV112CmpQ5rZq7S+gsIzjEwOiEjfIpk8+wctqLpwV0tyOyMC5/
PjSM1xgWJ5+IFs9CjtD/+oZxxfIhX75gQM2wr5yRu2cqHtQgcLnkzOlmBjt1O0aXoLRNHP6gMETC
hDDBFOxrIc44pSeMh02z3QoWehKJmGtWJRJlBUxy5G6zFeI+PtAG4sBoRMkCg5fwezldaZ1A0x4W
mbqYuVIXB7E0pGiWEEGcGQZySv2mcPtLtXyIgshkb9FSH7reZ6INMFPye4y4YCUy/YeTNOhP7PTK
pOxRWkRv5uHQv4S9TmdxDs4ESgLoHgCfIHIlJc0xxm1SY2wkRTC8uXoX3uIk3+bouR/+fEZb17yM
kgow3+M4dx77xsHq4ibOY6UHPgCZLmmvVeCSWTAxGzEpGjYAnZjL63VyY8axY2aKB6bKxLZplPXM
kU8/u0ZwzwQSFuU1oa9bOYWfx1SF1IKMsLYh/EUcX5+4+ic4jM5PZxc0fniJGMaxvKKoAVcRI41x
5Sq3h086udae80yyMTS17yvjwtZrvE0mbrjOHHtipxyyOLx22yX9cqm6N8Cc8hYbj/hW51GyGTO1
SMvhSpeBk9AiVJUKeV0ri/IprGSLHr8rPimkX1GY2najPecjEh5wf+Q2RETqDTZzqRkehvCqXTrk
+1nq47sXIvRGEoxehrr+GLnaznGxV1QMqz5H80esBrrZoef9/UNWT3tlTeFewizcqkl7mdL8zRF8
4rrhR2+5us9l9TlDEYNZqw+rYtTrFEr4Y1GjbogT45c+mf1mjN7nlqlPIG8BKhLyulRKfZ552AMp
7+38QYVjeCwjIGgVqoOjMi9gdHAWsAetVMS82UicC6HjjFkER+mkofTfV+wUkPiJC46CIvbLashI
UcyMJxztt9yh87RwIzdm/ZAiJODL5b5UyE9cy124ZQE3MEhL7AyHQf6igdctKtz+KbVLMsQ4ZBEn
SxZFwLkL72S17/T8I6iLbKfpwdmuOf1G2o7CPlxDD/iuVD0e474KH2ZCNy0jHZ7mLnwdI1vb1rL7
sOzR2kW29WxU05Wh+J3eY3jyNCSFudozaFOrKm/cAzELdFOXnwNvNoRmE0RESgE1E2S3mTvdYQQO
JiZkUR8189Ak9TJCB801xTrQMA/DZ9bAqGBgsIWdJJ6MfjSegF2iTbbvtUdPpc3Lxg+KEEgse7gv
3Hg16aV+aSoLHZH7mIthYNjf9ZsJTkMAMpiqo7HLnVl9qkp0fs48qUzSS6WRiai7sAVc8oCxyqp9
3lEQhm59MMugv5DR3jyNGae9pqL7oawfTIDGHRBeBdovJekuD3FcyGbTN6o85LK+YDtCsmkmcAjJ
6c2YhMCyNOnJhzq8IW353RZwY2pGw3kuiy2pc4DuC0C4QqEmC2Vzzukgrx4qkCyPZC3gjJ4suQBc
q0cCqosImMVYLGKu8XeAAHztypq7EUkHFGaGaAYDfCtUPzJjznfmlG7MuYTE6bCY9iklxdibu6qa
tlMXfudRdCt4h5BbGPlwCO1Lmk3axsFYeGCSlDjNU+zmYh8l4Y1klUe7Mneuw7OT/JiS0POzvv2a
SuShGmB53+AwtqLnKtdEKiBV0yZQoLAZE8vcT3pwjWq1V7Ao1q0WFuscbtnM5htBDoB4R07kUDI6
D1SIAGiVHAIQwCJGiVdnDIVibO0BcVn90a04VXsJoSVF8kqfC3OAU3064mbY5SckcrpCuThNjgUB
rbqRBnh3B/NUuPO36SbSj2pOQLpsdkxQts2CMEeTHCPjIfO0H5JTLMNvLu2Z6V7qz0wuE2QDltA9
ArrqfIvLgG47fR30E+4+lD/DcaTrJv16YorQcKQQOuGWf4Qf2IaoypEJkHbGYp7ucx1pPaN00N1M
zYso/kjr6ie5w0B8+YnwRe1n0yEwF9j5kBm+3Uwf6dDsdAKS8glKTNC/avYiREYlbscM9oT5KpW1
y7viCtD6E0fWR7lo3Fvw2gTByo20Uwr91PmN5AQlys4OZrUj3I25FBHdB87mD2BUdzBTySrJtbMC
Eb2pje6zQ7BBK1aGa1DX5pJpXlbqi2SH7GTRPIFRH+zGzRhidilCHP7Z8JATLLxSzXiLQ/0YdEG5
surmF8S7xzYrXmBjTzvEXAq/Q1++57b087vJcryx3P5TQf1H37Uoy43uPR2LnRaI1i+bDG2glMSt
0rqsOPcYgbCArPUfVZVp69KAHkW+BqKz8SxDyKpeD/PWjLWX2EHqohP24OTI83SiY8G1blvDKzY6
4wSlSWZ2OdII4gsI/mSmlXZcRtIC7Kp8NG2sW+3sOzmSqsI0g6egea7R4zKuCR+HCS9yHT+W3UuO
/VXv7Rd9Qiyv5EObqJGwlPFtkrjSLDZhdjsUmbZL09iF6m+VfcmqrdbQPSQNHVOtRThlFD4/RdFz
LxW/TKc5RdAGoYFUKVpn3B5Jb54C2ePC6vwp805EOH3rZetcQsjsPlrBQ1q3+c4jBCGxyF8HDf5T
aggVlG4C7EF9HYKnILuRs3ij+o0DLBYJ/UzlbuqfrNQQGVDGjwkCNzMTHtqp85DMrwlAKj9WIGuI
GLd9T4B4sn6mVSRoGZWvdjad+lB8VKZV0uso3mDHbJxW/xU+u3lAHsZCVcobRYehzrZuL801CuyA
Fq/IkE9r2gYVxLZ/FkbmnJnmLmoLDqWM9lhEctQBjRu9skz6+Vx3p0m8ek3SIYbUCnJCoVJ13Hsb
Ete3vdKZ/jYRlEgX8QZH2Thy0CrlY/0iXXq2Xqb/5EZaZvSPhjBfurR8BBVFgeRxZJ6bbEsDkoiv
bZBhnSMN0fPdod0PPe1d6cnkooUwDKL5jXbNk+VUi5hJcZAR1HMcPhHYqZ+egYfT65G2MTtYJdFT
5DLF5WyJUhKDHwSsOg2GS2XAw6MQbTRChUaOUDi36lXZo3fC9jWtp9hmM41PHDaDzriPk1FxF6Nt
jxKO8EHuWL4ziJ+TOybbQI0zPWb1NGj43ugExyfNqj6MWD3qYnJXYycPjRPmB/BIA1o0YXAQMZ8N
zEq7kh+u7N6jLPjpmtPzbJskcEJa4yptIRsSKcS3P4iqOAc9CTkQgKjDX9DLvIuSlqaoRuqe8NiE
pQfaafwwXe5WJGPAlgiiMHIATk4PE4T45orbL6TL1Tj+LCd9ETFVfu2Ii86ZzHe6BnI9Vg6yqw64
3H/q+vxCi48AkjD2yR/gsoZls6nSDfqQm27YH8sckcd9J2BkS/uXo9RTl+OXqpvpoGFVJ/WONNwR
GW+FNGqOYAIXcZFeo2o8FB2BAtpG6yrGeUl2NiGGYnpj6JGpDz2LMAo3SIqnVt97QfmiEoY7gZSS
ITWnuwIBTiiJ0OvzS6nKZ8tlwCebftq3afRTAq4VWB5Wz51Mk2NIO8rfp2nIszbSzJwr5xSYQY1L
buR3aOgrAW8m22VfJIH4HDVB9ok37ccS3UlnpMqfxnNfEJ7cVNmBrPtVOZFj5NaC0O0m4+ffGA6Z
wbLGnqtp43soUx6Bcjq6wP7XkSWbfe398OKJlSNjaUfXbXInokbWLQSDpvaBIpsKEDok7XHzwv2E
n1E27a6LxdbuejY1HCs4KtGri5RJb9puJ1XM20jUew3iTSlNQpbYspXmvTjTVEFqcs/ov0PSYBFY
yYlR2EwqbUxsFCyjfjWUdrkd6QDYFWkgYfzspOHVmeJf+ZBfWXtaRjlz6086qZimetJbtCkF9T+Y
V6Qy1yrm6NgiEm2jZuNOFtL3PNb2diwuIlNXUGqv+FS8zUxHDE8GbsEAhyeUS4NMM9ChOasO8dUM
Bbu5p8fRjluDQz2TeUkmZhFcs6TB16lQjXL82FRKq4+jRnEUpPsqKHCWCxP0q+7VJALMHsckuceU
pC4zSWarpqRoWUjhbgcEL80BJFRacOzKdYoSj9nZGPiW0xCo6DxBzzCwnsphN3ftfhpbe6sNxVPn
yJYu3ALUHBz0eV14IsErPP35P538glMRtqBW7fSo6hkOK6azzTza3/BOiy1dCnHK/4TRPBlZUZ6r
sWmug42sxQQ8l/Q7T4M+2dfdmwxggmYiTbfQRd331uG+BYHYXlo9dt+hck6t/e650bWfKrC/JbpF
jW31ncTdaisHK9nVc+EAdTYRPDi1CcOobjZGUHaIAX6IaWT6WvTzGXnncgLn00ERqZTpkb4rao13
zLKGlVvp3x41/ZWERPdVyBfExkOURm9QZvRTHI0gwXOcKFH/bmtRdVKOTrYu6wyZTaSUGd1gE7yB
S7nPcnEwI6m9uar9GtoA/c0i6s5iMKxL89+wyPb4I8nNjoFLP36GbBRGjU7poX2bEIfof+PLph3q
ezw6KCnIBolNMyQZKp62M6UFE6ZP3WJ2VwVMX9KZFlZj0yVBfBWKxEGYrGJkloyOuh6HS8orjWP6
TLeRXa9F8WnbIGs5tCVIyr21M3VHC0mWH4pO86kzjiH6wpU7lybGJRYKo891Epe4s8opP9V6JtfK
NPK1rnSxoQX7WU7FR+9V8hRqH0Mgfxi6Kk9YA54mDp7+MvVHGVcR7k4EdNYy+FYosbzuynNJdl80
UTQyUpxrSCFdeuSUcXZo46KrZS7rZGxdaa42fUcyYLWYh6C504IyfpPgNl67GWgjvUTWovYVRCz7
g+OXdrKEuq7ptls7GNzpeiDCNLRJ0M6qUNHihjlr8SYMRkzQV1qeogyPlMpAP2EueUt08QBJVmJ1
mnrfMuZj53q/ewMFJ+EFCtFayE0za7hte02/EtrK/B6AcYw6ekOP77nMhwcI1DvbUI/JIDiyuPRW
yj2Iq1Nlc9sVWcxRU1Q/isRmjylmfZ+O+QlQqgntzpn33KYHsObTiVC6bWsjm+sm+VVOTGNJs6ZP
t86sWb5pU76NI9LdOZz5KjTebeaBiFf6YWe7+pV5gz/3wyZiRoXDnlZAmLkvc2l126SV6EYN96NI
U8wLIMlXWi42ue3Mi34TtsFI92CKXeSidr+HZVf7qUuckj6eKzf6QbCHtfgRE1oEZORVZLTIGGVh
bPqiSn+kmZUeJIQrq8ujjZvJ7ujFlT877RcIOZDnn5pRW7teP/d9euak+hiNTCAmKLyr1gKpF9BV
hJhBe8HphB9i2iP7ZORggBWSNOuEYtqrl12hNc8iE482dN0q5s6XJRb1USveOX63iHjx6M7pscpt
eBrEUUbJcB3mnPCQvHjuDaE2eESw1pf053OxxhSFU6qJHquCJhzTAiKCA8s3i+aCTf9z0udb5FhH
Mui7fTzX5zym+pGZzeEEn8I2aOcTNJIDfUTia9IJslibMAdvltfiBc3A/JqrYGvloMwDF3WPXWPW
Bj9YV2j+o8xDCe1Nv+k8ASVIFJDjMhO+l93Q+S5jEvO5IcNvNyAh5ihf2FtzTN7HjhFK2Wt3OgNJ
gkXGSi5wuAmwJHahG4FvFTEUjIKALzqICaEtw9kpESLW43Qel6lnoLzvWDNPZqEOE56rvbMxpw5g
Rp25mz6cvzTQozlPvuOUpyJ3xtU0cEsCfFBZX/ijrhENB7DnNHT1DSbjyAgVCfBEnC7BuTzt7kLr
LpyTSYg7LZnXeBlotoWtHXGOtmueDTsc9FPQR6teIgvSYkYYqm73gSO/TWUvWWn0EGj604YF31pP
Z/jMiJOIld3EaNrnSKRboAwBewZevDhCiV6VROspgAc2NvmsR0Un4Ue2U7wdygM+Qoo1i90A2RRi
zvathHFK+6Z/tSka8T8wSYv0xYbFE51I+5tXj6gAja02OjBFJH0VXFpLnFK4G7tswW/EjKhYPIfl
dDLaAtxWuHeKQe2pkSinbEJSe3IcpwCxIJBNNM7Zp0hRwmRMG3snmlAXsOXYxnaZbKwBe3cbGLM5
rid+BUPm8yqOtf7AO/vWoHRDKi/vfW0yTxOCowye3BuRKpt+KO5eZn1R8r1GWfXS53mEPYoYRLNB
uToU5MIBpYt10KcdpMdNRI4mQikMAiyEdqZ156g0GtRWNSQSJ9h5M9qSob4bicQ6BjIQ1bSNpHT5
tAimH9OEkTzIFtMAE8xYD8h+Xs2IV87s69uyZxaYxUbgO2Nxc65kAvHzbp2apQnTyp7CJF9Rt0aI
yB+yaP4yOAEyAZ7vEVmu1naqXIc1lAkFKhRfH3CiFxO2RAPW4qbR6DTYXuljarMA9G8Tk+5I4HJU
DyEeTLUDkte1i6OT6PXZq6lbW40WKO7rNZpSGq7sFQiFMKA7qPsCdATrSMeZ6JHZGkkinyqPR640
ItpW8T6n10voiBttGNcjCmJlrRAl05zU122oPfc5EqFS4LkuNWb9dtTtXZy9jpIaZZctfDvscF1h
P7LK1KU99HuwtV+FJd3VgI5wtzSWRtiuU+CQ76KcgWIaQmHGiArRmUAQxr3TI0DGk5Pu5EO9zB0L
t0IkK2lUlR31jwUq3EyMn20E54vs3B1Ku7s3uBYBfXBJ5gL9HQSLTdzW9TqTxB3qU/47KvTnyaVc
xwPzBqqyW5v2qBGoEFPtNnhaW9hHlzSdl/AKvGKWdsjPhTljIKoZgdV4vWa3K7ZYuu6ewMbltsiL
c6VdM7s6dhYLbSPZvKdkNDFbz3DAS5SAsJAxqjvjz3KM31oL4w8K69a0uQCK7ly/CIyy0N54nvks
+npm9PZGuK7iEseYGRziOUJixjfO6N4C5t49B57CYIdM2vnT8FDWmO54IPbXWnsIkRCiZ7fEtLcS
JqTvprh76wA/s6tDEhYRaqyE6GHPrXxXWP26SMvfmWsNe019skqKByTMPPlrAA31Otd5Q6K7gf61
Z/NowwEE7WAjUNGYgSjyqNYqlptiYBSPQODGZvjeCGwlpTR+p6PXHRx0GAP1Iwf2Zts3wH1T5vzU
Y+eEpjER1jwYddpcRiJ9GHOXtGqc/nVMimUQZYX7OBS/B2NaodXaYR4qR5rHpNx4p5phnbcs/53G
2TGpvxjobRSVj2/Q6IrbMduN9EKsgMF4glwBoBKn3xDWCHAMfkBWB1L84Dc03k/9LPZVVn8QwG4y
sOgQ0HotRxz307GaYV0ehtGmNEq/TQnEDVOLi9xN34VIS7dW5xjrRcA11IsLjjJEmPZRYXJca0MA
bpZOFbZt2LtzaG5HQs9WdtENS8+YH1uvfZ3oyq5nOqXiEgHySDeJaNNnNxSICTQW3IRhD9XYUkjH
SKgq2552YojwlZC20eMY7Xg2PEnXMgS+tCoN7zedp4HmNTX3fuoAK5PT+RgOwSPzTAt3uvKBNSAA
1zhxM59uD+H4aOhU+p7UEO9gKQ4Qq7IFZl9uXJxJso43CnYZ1gKxAdW7KN9wabKf6Y6bnEh32rcW
OOa8UsU+sapjCil/65gcZGVwtGs2mtZLRj8kBIb2mnizKw9EVk3QwcKy8aOcbvWyfVkjeR8JFv+d
6vHLxp03HFki9rlhotpbHtZRFWTK4sl0e5Vv1JxfaYXuMYK9GiN9NC1qH5rQmc9SJX4p9Js0WAEq
rX0kmOyH+x41qoVaro7wGH7xKC4iBQKXVcVDTssa/fvwweKbtylG6uCjoyV/inPsAIjtvoXrHcex
fai7eNxCMXgAlsaQykWWRvCzS9dl4xoN6Ce7fK0gdRz7UUTrIWZyPaLhmFvjZre/ZBZkh8piG8oM
Wqax0IJtmFw9F/QquUntCj0L15uZ9FOeUjNJYzyXxaKwBSKDdFmQ9ZMCga6BnkD150zneWtXV5Uv
fKdyP+DfUmgFSFgoE0J1LEPJ1sjJ3Iyo0Un62A9Neh85seNEaSh4aNllPQmUM6YwspKnr6TWf8BK
RGchxTe8bkJLe5fwmqF46UVNi3m5d60KWHwSQfONh6CmbNBY30X72CZldxBxR5PdEPvMCn/kLMKn
MGgfXbuveTIijxN5ROTqnDElm8PfgZOn20HY8qiFr4XCuaKS6huFifkhLBeLAOFtrkARVeBGNVt9
lxEgsTHq8SVOER7SRsHHlodroDDzpbLoMyYFz4ETPFSh4BYb+v5cFI69ouVMWT0+1o2ln2p7xu9O
JmHcP5nGkFxdTJw6DsXL1PVsLxq3nLKa/liNUHwJSq8npz1Hkq4lHuUPc/6Y1Wje68AHPGKuA1h0
uIlY78EINYzgbx4xIddcOoWPJ5PTR+seu4I+3RBNyZ4ygd9mUyiz/uHGgiea8JstPDGOWmQIAreB
mMT7AilnVNPFtUcOTl4z+amDu8p0GVGG1R4tDdemZvgTZEhV8TqY2ldTIKnpLBIMPdOE1WLpyTqN
KnMDbSh9dHUmKmlm7hNGZg9V9WTrBdDIbPydqWne0mRjfKAAUXJJ6AgeY+8xCsWwF/V4Nsh8O7jx
o+aMXzQt1DMLcLbpAyPZWBM3wbRMmwo5eg+d+T60pnsarOqLE3/oW6I9aISHbPCBuo+jY6BOaSPq
ykL0l6Jkwp8zPAHhP+cPLHUAYWukGpXtnPCatHhjqi03+guTU/3e9NUzTzWXI36OSjx+oORA76b4
EsyRZlWja+KoGSFG2IibzWOl67qcg50bHx3BTKlyxZcD/Cxy5KHLhDyaLlocu5uHi6xqax2agzh1
5TmNIvNcD9OqcEuSg6p83U5yC2mFuXEMezqSC7imTw4qnpCONFtr6n4FAwrlZIzuAgGb4hBquuYT
aDoa7418UeWLDeooAAy16lp8oRPo/jjsr5pSP1C9/xLOzJcv4h2LeM/UXM7eo/m+RGrSbSOAZvjw
Yr3i8CV/GW2+5dvRLyvoOExNNcC/uHbJtMsdegHeQIbc1LP5skeeCvshbTtQ7ykra8Cf+HkfvaI/
3Vvt8Ju4uWPLro6Pm4yDycBXOw0axkl6bTLqScNibFwPj7WBI1gz7Ftc92fKhfdv1E5vMcJvolVR
XdUoma3gArd7Q7QUJb/1GJFLmFc1XjhrflFC39eGu08cBwYWTezCi77GzoUdBd8nJtVU51IABMJ0
EkQ/u6Le/fcA0v8T2u+/MEr/E1v4/0FEqQVT9D8jgdd3/GLFX0Tg9p85pcvX/QMJ7P2NYapjwRck
psqQLtDTvzCl0oD7K0HQmMirdNPTYT7/AwnMV9m268LrdUxmcEuyzT+QwABMHUJEJS9rGibU0f8G
UopG7F8YpbZtC9MDN2MaAmOMY5hLZOg/gaWHQSWzTtW39XrSu6YhGIkEgKvYs10Gzrnu5i/TqjgA
6A2mT0lhnGYcohROUg6tpoeKWp9OegmfrDAoTsJuOs2l/uZZ7s7zIHNHxT2rAe64qY7CjbXX40Gl
fIXZuUwzLVE99WjbEfHsGdrT60QTFzVHPXEfalV9WdVzB8xv+WMxtUdtYFvgedPW2tXSC+Nk2vUl
W6hK6dTiGFnqo77BHVuH+Bqn+a0mJ5Os2RMkpdtcEnDvSg6JzqDQF4C1NBqGkEY2vVUpG4UxdTch
hxNoAEA1yXwqinZLww6995ddZzeZ8s50NA8Ziakz3YL10HkdrU9ed+7cfdn1J2GqN0SPd8KiSfbQ
KFKeQ0jxxGN0Yt2Rpzxo2RFS5kZm4613YTQW03wKWhwsY3Y3Tb7zIv2BBw0SD7pphveSf4D46DwF
r1Pys+2WSmo+hbO3At90o+9/RgqVx9a7LKdXgbbYIQIPL/zUefSlxzetnU6ije9abe2VoW4l74s9
629GhJc846Aq63ZbIz3XRHrP634LHHLvWJTIQxTfG9pOrij2yxtDLPu+px+ZlANazhnPsw0qbLiV
AnGLW4i3NNLfBkXSfXFPZLP9cyvVvfJLXl0WI2CC8dQ7uV/Lw/Kp0/Y+SL2HKCWCbYanRO4K9gr8
8/bwFUfzA+fwu4sPLuQ3XL5g5rYY1b0tvAfOuw9zP0MW62+R3t+agsd1Hm5O226sLDm2A+4Fk7NS
jKhcK72faZzdFe5ujo5Mte340LcTRu4WMVfPAi685BvPxY3MBfwOJEAyPVrubfoq276fT1YqwV0g
IyrmH9LVN44j2N29HxHeflvP7lM4Moad35bLOFnFA00qG3Meh5UCKlGfvUzIWoLx77+GNp1c46I7
42W5OJNhPSA4XKT/x0lH8sG3G2G24L77FiW3RoB2baTjFTTeUavAYRkhvT6Z3AvgqFmPoNWKv9sh
vmPVvOuYsKp22I1mR8Jjwufq5mooaTF8ZhzBB0oFdPmX5eIuF0mbmMNZI/eF+TlryMf4zkXyyD5k
cwY/sc9r6zEqHoh+3Paes9dn8+HPcwikApCWPt44fbxJLbtTijNEjBFzQMB6M9QhaZJvGZOpg40u
lPrTKLmp2tr6H/JN5b/nm9qI/VgpBYoXW1r/WwJINIB+yuLIABk23tIyvYdt/xoxjhNm+u2l+huU
+TdHiLdaI9fQK/eRZu+nPPsOtPHmUNtrg0MMkvwMMaXWhct7lX4jl+H83vJAgkDGXsWt6WXTh82B
sVcz/rDBu+qxOOr4A1bEg30v3xx7wKHxmmMgs++m1d8q/pM5K4gabm6Tf5tEtSsvP5TLYrmsESM8
RokYzjDOHds/o9XSb/E5werlO+NX+dLKcPNn0bGXpausnWdZyHXidLdlGVgWL3CmvxuVcDKbHH9i
KJPF9yLtWKbi+Ht5bgd7voJy7uiTrpYFqtN6wuV4ZlHmwnKBzpEON3o6e23gybet/yHxQf578PRy
fSQSTYjbQpi4Zv91l3GjOCxbrda3y/bQEde09uSCbtOfsJweSGTAecRCRW9Wy7xXhrcHySllMFS9
gvb0sGwogzZ90q/dQMLS1nZsDivEIgwjm486RmpqbRrRvA/WeLPdaaR/EoP6HePdcjMsOjdHe1mu
v6OIxNEN71c/lZsK2v8f6AivQ7V6hyTA8p7m3zYcWkIkcMnTkuEalYN6S3ghsvG2sBze4eHtc3zj
y3rJJOHueASTeTzmUf6Nulqt/jzzVmiT7aouWvc69+r5zz8IbLjDw8wRa0ke11wvW8ctKe440Xd/
fxVMjpi7Iix/AFyx+wiedL3C6Z/F3zRTv/9c11IXu7Aocfb1WO7U7f9KvfefKrl/Kff+f0LSO9y2
/7ne80F8FvGv+z9XestX/FXpOcbfBD04S9qkOcCacqi0/qr0+CvLXYIweXL+cOWJQ/xHpWf/zTE9
U/ekNA2DLhhf9Y9Kz/6b0Kn9+CtbOrDq5H9T6SGP/rdKzzNswyL4l5fjGETu7b8+g0Xq6Tgr5xoU
AirXUj9VEEWWDY7l6OKhq8O/eMw0pMc8o2E4nUxt2AGqgF7j0oDX3ouDMKYdAtLvpXAwkrs2NscZ
uoOj4dgJ242ZDn6EGrR2+We8mG1TVoAyx8se5elFB9hsA+0j+Wpv/y/yzqw3bqw5w38lyD0HPNwJ
JLlQs3dJbsmyvNwQkmxz33f++jzVziAez/fNIBcBAuRiMOOx1E2epU6dqnfBeKxv9LPboGqykJ5w
YxzAQI5YhHpzenKUfnEsARK7iG9Sf+KZoQsN0ScAeNs21TBmf5iHGklARD19955E+d6DuFCWwxlk
NebL6mI72alEUcugMO4S1MroDa0AHq/f5WC5u3lFZZ1mfoW4MlQaD8mSotsaEM2AtJSYGGtq3k88
0UQTSH6r6/qdjIg8TaUPAe5BNHh5cXvelzGMfkDKprqfTFCtxQAqtt9VdGvMuJdsF4guoAqkwc5i
d79qCcC11zq2D17MgC+oq5jkenb+fSiXc9wEpjffjum8N/BH9IoWUXngpkt+NxlguZiBNMtPqZmd
NB4335Xl+BQyi0uJLLb14/mMgZfWvHvkVm4qg8R84F2c7C5L+m2zPk2AogFoU1piotP5rYcIvwLZ
yVHwktcsUno/LXO7tphpjIGf9bsE+2sE9gJZIPK6LeJDqfvdRlVShjr0MXHGZXiO531BMYuq0UZn
aagB5ypGIB/IcmQEvW4b+ekJX8GwYbZI8Wofoe+826lSpxtPysjMyoPGCyPE68sMyhAYAtJm2iRl
lvxRJkImqMM3obYYYJJZvdEvc5ufZAnLpLkmwxihss+N3aHt5Ex7eVmdqZYfu37M0O8mZLbl1+ep
21WldZAFPVH9TDhBAHCMGNkiZLiXH5NJUW0bRM7bSLpuVy1HOD5xHKwlricuDl+0CO5lyBDSwnic
9+/Yb2GzS3JE3hykPrV7vUpPsD/vUIy/KcC/dNkrncGgdGg3UaPIihd5tJkNo6DRyujIcru+ebFQ
3J/PlpHdUTO/6TouSR4YFYqNSLZuZwR0Ywi2cn+AnLNrwcDITWbSDiXni9thAFGNKB51wRf52Qr3
I1kmMrft/Do01DuG666RnL8u6YKyUopUvyDqB/MaiWuWoGcmlEDYXbl95yCoEuf9xe66nW9lJ9LH
63zIICv0TkewcknT7Hzm0k/arVVnd2mLtLE8oTdufYrTvj88ma51kNtab4BAaqPzTK84DCHT+vWm
H8bzNk/6wNDiFxmWJNGhWk57eaipZgABZ7SA+xseSuZBZs+1TzBRiFC3OToJDgPnLNzNqGzJwMgL
h3O/K+L0JK+pClqchoOcrtxos1NYd9vKm89xHXRj8k3eJOUL22mlDgqMHLjX2OYvw7JeNJ8Eyl2e
7aXduRPb0EhOMVKKevQoGZlcv8C6fPdX+6GOnuTChWch9TnAqEw6ZZ6N/GbB7GmVRkEdAD9jpuyP
PZ39OLXuGxafZi/43TRY1XTXkZAFUujg7Pj067Sw01pGoQgzlGr0c44zzjwNQY4OTMcDuwQbjxh0
qmuEp/wdAgRHSSPkJsA1D33WBTRk9iI3NmhbgD82VpfA9U1hj9gH2i94YPNUsXWwoldZqSvo34x9
7YGKzpb3y0QHp4Iulr/VOUZd84RKAtGbZaER4GYu4wXj2tGW74huJgtY55lrOANZflbsK0T7T/iY
IszGSBBQ5LDwmYaGNUzRbRMDWMacgTttcQcw8oSvybbnVtoA6kDZZTvntCJpbdUPeRPu6CceDOIA
QMSzXHT9uDjJw6yyLiV/MtktYD1j82FktciPyf25jjmB+Ld8gVHZB8BwIGHeQbjfj4IPk9t7XrxU
tnUvn9LWxamRmyIbHZ7WZoiyO3lt3V5RhLI+Nfn4hMLMHUpu+34EMcnvFRIwQ+fTqM1vio+X4bAi
7hElMXU0D1janrmcMnGRvp6X2f3UqEm8yO9khDL/UINFdFrzk+2CiueXFU4VPddieU2uSiBmIC3j
4o6INizEg+5lkOxgHbHS5M8yHbWan6xuBE9KFaA6rPP81LXLRY3qXM5k5OQIUVve0UlbEyxHnfRO
Rjjv2QFz/2QRUeTtYfltFDz9ysF8YViQpmIRStytM4hnjjSGD0i+Pl4Ht7APfnEagUxHNghm1i0o
/FOEqG7BqTyiHxADGMtQIuY0lgghFxLNg2KG0hiCVhdDy+88ReWDhOJ/JfP9p0ntH1Lff5Yf/x+s
dMqF7O8z3/JfHr/Vw2uevP0hB+Z3f8+Bvd/wFCBVNXyKiT8XO10DazTT8qhnogikux5ua7+nwP5v
Pr/l6xQ0dWU4Pp/3ewrs/majZ+3jpWbqHu3U/5kBGgznX3Jgh8/30GnDbFqngOpLNfSnaqdmdnYy
NgVYZTU0R73Mnv0kPMVWP94qB82eBPEaFONK9H4cMGwZALwbjCnYbHalb61s3toxwaXMOutxDVCa
Ni4dZvO6j1j0Eq4Ou645xAUa/k1RYj+bYIFUmJesrlGOG0TIrsu+A6VO9q0CMqGFQ33b02h0UB68
cXpT28OlQ74stx+GmRKDxiX9NKo2Oq4posiF3u+jKJ/ukAi69ea+BqRFPhbn6C5we6R3tDgL0H7w
C2HFc9U9BqTDymcnY0dXUJHIDT0IBDtt2oOK4lfdD0dxSeUddIRyCBjhpp69w9qU3g2WBRRjh7o8
9ToQONRfP7u1VsNU8T46szYAYkDiAdSYv60hpZEKW5s8oTySLpA7o7qkQSyf2oyjB/yCi6yQ9vUY
n/uWRjk8tfpDp6xXzsj5QtEXeJ6fAKBHB7PUNnEHac6PsckECKlnHzQ36r7gtIv/ovoS5ZyMGr6i
W5nEVenc9FWI4v96MnIu1eUEsm5uK9zdQG149fpZLa228TxjMxolR02ntYEx6Xe1UyX7Xjc+TquD
xVBibDRr8ALXyaEmGba7KXsNIe8Mh2oLKvAurgjyzToBolzv2wQxYT9BU8gDOBxUqt+buaXddhik
7MMqPaKuDNLBl8q6ayX7YXi0m6HdFlp08mv3Ql0EhJgLaNj1UVnwP5KcUwGiWLBiPPoZ5k2KhXR9
WgpPPenbomqe6tICkdkpmfDhvLpteyjxkNrgMizoP6wphwz9Sb93KXVTb9+vpYdz+FTddVpyW6G3
cUOFGJXV2bjNKHGYDoqWRmmbx2sluPdnEGw5xfOppUrThV2ynb0KHBH6ilpGQtksz0UMJylKjfcQ
uREexM2hzWssqFMgvqQYaIOAygBE3e9b1C71ObpNJEHPRuDt0G622jiF76C4w8iH91R5mJ+prgct
vmZYqXZVvB2W2JMDBBpLBu2QPfR5WSHj+qVD+11jTV0HaFZTdfbtdT83Vs0Qi/CmkX1HL2I4OCZm
TL5Z3k15fRma8LayUJ8rfeQzAJNoN5bDTw/YrsWRs8H0mHsx4iwyYp1RnwffDt9dR3JIIKSgAw+O
wveLfexK7S2VBsQOKULUQXTta+nQTh/VTGbp+dup6bmS0Qg+YDduBQq70mBQYPIp+TzORkPxq0y+
Z0NuHWfHfdes9TetAXnZ2y2o44RLmTYmex3dvx+bMiJWbcCBvVW4f2yWsd3NgNuP+Mq/6V7dH2v/
WODwxUUoBUboRfkt4kpbsxvTjb22SZDMk7+NYJqCOWuwIgYHoIMRGGKw1Aii+9t8haoe+m6yDYEU
wJNBa3GOqEohyf5AdXLZWrFCKKikq+w1YQ4NQAOFGTs3rUeJzdZ8nctpNd0+wwFO9krL3+sRnfrr
aM41ySoCgFwZdcG9tu57VG1Ro7TVUxF3lFvbDtkl8EWRobiTZ2j3wUVcoMOgQEd48WqCBxIbGpq/
qJ0IqIO9jbyp/G+4k7Ms1HLcj+68bD34yMEMQ2jTtypYpOGDCy99WIkHZYwWr8MGCq7bw1m6oyCo
NehFlFy7LxPvFWhp3V3o5HmopLnNCfIPnQWKdlkJSZ6E65Lr2TsthQfdhPZArpd+vi4HBDC5skTN
2RzxzltapJ2dGaa8GNPKs7qO/52L9Lfr466Z+tADpsR9xCePtGFozgadbWNidsDT4mPVAhCglX3k
6olHmb29LvhllL2dU5wntSaLJUwS9uOt1hWo74AnIn39ro0d4na+k6Bj984vxvsxZnMBowAn0855
cF3WqgeGYjkoaWiDebzOW5NwC4WGhJmKCpJl2Wt+TJ2zch6HNYmPsVPcYXviQ5+NbxMbPFZWAnvi
zL9dc7kgj+7zdSTKxt3SrtokoDJ24nAfrM56vD6Ey4We5mGbQU9z1bYfwHYoy1iBz2KeiR3H7ho7
tGlh+OAup4UfBa5fHzp0oIm96DBPE8JjbpyfqwJ8ZzYb87YDI3lMJuMmKublFM3GunFdvQ1qiL5b
+NMgqhZYPit2CTCOX9Jh8LfXtaWJZVUFirHvlLpJtEgFE/sOTQ9WNqHUANG+ibRUZNrY8V7RJHtH
CGpRhKzY4llMDxq3swmzNKFKRaIKsEAhRJ7P8uvhsu89FW9jfWmDdI3sfVFYaTAUzISFM4c9Aoar
1uZgo4wWF/xKlCDEZXo8bq0X7aEQRBtVf/C3kjQQJrh2p97enLQmGCzj3dJoLmJH6QCHym4D1AXM
re0PACFHFC6hKHzJ87GEyg0hGEG/c1+3HvZipOarbd2VJpX2Hpm6jdPgBxAWTbN3IZldd1Fv2Rgs
xvvS14o9tuEl6sTKOkTuEhhZ17zzO8SY0jI8U+aCNatw3yvzjwbK30G7xt8x7JowFnAPLBBEh7KC
aNcdYTDpiF+DPCcElYEqyT5sAiHgeBhII5IQzbpRFuHNDaOva9MIJQLvCJDFmIEtQ8jFe1cV+gOS
UQPFqhnuV26VO5Ujgzpxdcjt8G0u8hrWHsRoS6MZotF9HdYhWEJ0w3Dovax2AdKtiT6hzDhsoyqE
hqZ0d4/RRo3OCpRAH159NAEzqbzy2Wusb4nK/CCyyQwECYO31MdoyuK7yaKXFkfpoQZNtKeW1wZO
eWuCvJ9c4Joh8H/Xbvc9uBt05NiFo5wDkJ9rvKx9f4kviOlSRnHYKDDHgDdb4ftiqm6y3EUuhQjy
COwHi6vyoTC0+kALw4XQf1vOlfUhNcKCjnf21pmjQz6xPmcqQgPe8d9LiSfLYtIC23DA1ue3sYKY
PKxlxIaFS3j9o9lFh6Jpj8NcYKwmP+DLCk/ha+RDVRzTCP1vHcCnyQH8bDkposASUesYsTZErCnl
aN2N3qeP5Ui3xo13K76G3EIpRQ2I/JpwJa0ELQLIxRplZBw73PEbrmeMQ80Zjo4039Gjp2IVXmDM
5jvIZpjEt/B9MJDzidPI5HgWkcoX08rOdO6VJJRez0Q0krnp8TftSrK1TDCOqItSpNE7Crb5a1Rx
qtn1grdOXZ1wEP+AUSHfkDx2Rudv07pB71WbP9dtn+zJRrRNsqjlgNHU2/V/VdrOXy0DRmkPBItn
GMF93yZtTGkspvAJTZ8yLJsRd4oA5gy4Xh/+6Dp/iaGOUNpBusC0vqRJdG4NREs0N39AziffXHPi
fJf7dbSvdLhDM/gAnBFoVSNHi7alzESm5fPOMLJPjqQkXpnyrqjyQWm5XcPuUEdasUHGwdn6GeLS
aVMWO8EdWeAhDrFrQvJ2JuusAZnwALpvaEz0wWiL2LO8bgeAW7z+RG2t2BfNbQXTBUruUY3ybZC2
HICpu9K4zJz8N6ZGLTCGqrCpOG0oi+N46cIge0x72vIooATL5EybVvHMUYj+4uQP3oZyg7pvM42O
81p/xZUKhMcMTs81cH+L4Oqq3sBOFA+lE1zhXZ+Z+nFJkcqB19VzF5O0BSMTvOryHvVtoWsuS5Cv
9vy4KCIlWu39KDt8lKDGVkxoW5C33pt6akE6n54mz3c2dUNalXtSROk/Z0hFOmTC57V33i+hm+5U
RLd64DqkW/CdkwxwR4Iy6EFHjj2khbjxc54jRPhTn0d8Ar0p2eaoXgzUlB81kxPYi5Zky+0GZusk
+XxLXzXs5dIVNXpQ55Kik9FAug+ui8ZLEbBY8XxKi5WWhjx8MYFCCeP24MplKtKMC00Y9N00OFTj
suws4HtjacPAUbgTXWU/aBJs0ROszuD84JGKyH7Eso67TTOrAdE6Eh7Tzkx4NvoEwqE7FD4bb3Gm
dtticMX1oTo7lWjMX0wXIXxnmr/Wfkpia2CSpXpi5Gxn9QmE3RdWI0qAfeaD6Ev7bZHY3u2wmh33
lszcTXUd3RTI7d24DezlMg8Rj+FSd18sCJUZUXsYncTHeLFsHzIoj+tcCLg97+8wAOwoT4ebwSVe
9s38qayGi+0WGDvM5H1hmQG4GNlyLDn3Vs+Hl6rTq51Xom5Py+d9r6XDrqqwNTNxeojMmY0HcNBD
TvCd5XJW1A6k22VWpzZ0tE3nwnW8ns2mvWg7rUYxLhL1N6d2gnbqniII6UcwRl+62aETBbAenThw
Qm5PZ9fmTqVz677JlwKRcBUne+jmqEyBHq4LkoHR6B8W2K2bqHCzLSo/r9dQM7XzHbX5/lTR6t33
BVa4EGM1WLkt97PRReI5fGkUJpqm406HPLL2bjHG2yJeL9doicwRq1wb2ttydI5ewTwannc3krxz
JCCC2HTUjzO4mtaKeEJqjHbQGnocaCZF+lzRjGh1Ulh9QiEFRxOubJAGqik/tuglBJ5yuOGNK5Po
xf2ZOwBGSmv63Y6S9ZRpWlCuyXCoTBir1ghSJnHVs25CTtbTNXuMfXVBx4hc1uNTc/R2DoNGCpGb
XHjcmZA0fB+VD066aaydX22LlnV6Xazw7bFnTqAxm2MkGjDe5nrRvO6tAWcAunBoydhE/wO+Y7DF
WLN2EfWP3lFP2WaGZLGLrt1VGih9Hd5onEii6OOnkJtIXKvZ27tLuWu8GAszOTtGjQdUxBGk9zeN
8OpGTC1T2OS2l+Z3fQ/bkLDR3LR16sPkxs3LArYtfbkSW+v9ulrFzsOR1w3jB3PNkf3zqiQwxmOp
tE9hq3ggx6PJL88aU8WkYAOxvOVETlFtAjimo3D3PtSS7yaiQgcsGT/1a33H5YTODgXQxp8eYezN
cFUic1+0ZHp55mzDObKO6DDBE2kvmQXy/RrJ29HLNtlgfa/ROkkbGyBF6Gl7JCA+jD7pedYi1CjG
LHuMuhCP4iBORf4J/vVB0mVIxixBsvoxditqLmgYtcaWYMvtbBwWoK/IjabNynnrtg9ARpin0nrq
LIooqU21rGttVj96zThavUtQp9iap6zAcuR6Gl+j22Ci8KsQxYwqrh8uwBfYmQsaW+QvNl5cG8+t
bDpdheA2oAdeo2SCYq3h0SwoNfvryo2mLJkeazAPKkHZ5rqxEI6CmObC3CCdZrywbIIWHQY4peUY
oS+4cQXXiKpG493IC2x+ZDlu6t/m6IMPPoj+6/9yu3vNVPh9k5UizJ69o2soeSy7FLwVFwTqItQi
Rgf5WkQxAfCgz0COWb8OK1nl0BH8sh68vN5WqN4N08t1SCokLUEmvlchOx1FCiugFY580h6HH+Vg
EVRj0geoIJDl4PjO20RI4tfxdluIxBhE7k2PK+E1UrTu8GIgkcRBernWWVB/IrZRUfREdSYey49T
3SrKPv12IDhR8Vjmywy74KDhuNTYzgs6g2j9TH0eaL35et1rXMlQ7qjQJ4q++5MWHnVqaao23+DS
YqPWfWCR7qwmolIy629D6Ub0JiAN1wjZ5EZh34zt+GIZ+H7meh3MUfZ5phyQcDoNRfV9iHXUQIts
O3ca7m44h9qzypAk3VrTunOLahURliwAs4NkWdN4SHVwySvL9piE0yfomxW079qDJISQy4d4OvTd
/NT75TP+IMXG7evvhtPuo5j4w9FTWdNJQ5lrLqC94ul2rKGabRBV5WIx5wdVgXTz876+j7XuA1eq
O6MZtHsnhb6n9/bMXYQyJn5HlIemNdz5hp1TxQ1joOOIoSctynAFClaAsAoYIOyjNcdOh1DzuR+K
hK2bcuCDFVVKCxbcaTYInGw1Tztic0ML3tSTew/d16lID8pezIPb9l8N6MuQuZG/BLwVK/+Rih/l
3vQDbPLn2kR80XRpieVob/pEaDT+vGl4aZfivaNHhzQ5WCMvbyKRgMkD1xwqE3SiM6wJABi4Fd65
BpzKZvTfp0tubeoEFHlR9iiaAro0ck8uMAkSD0993JtndGDfpjyGcWXuREIl7WNswVDuu6lxXxmy
D7r5oTHxOTRbaBBWvAlX42ZIOiq93re0QHiOmP4Zh53vbt4C1kBCK0vWQ2VTR5zsHd/xkJb1BYbP
Bs3Wj9m4knEj06b1ERUD0ry2KbbGotA6Nm9bzcKGVk+/eF3i3FRjc1+1vsJJITlEiu4+2pUo671P
LVQ0UMtkhzkn/AcQzx3g706N+0o5CJ8GYr+9PLmTg4Rg+YiuEWJken8c+/XeInm4sTNkZfIBtUSK
OukUYDR8GtzxcxT3+7VxHtidz6qpP+CxNoEanZ7vubEgSNZ/K2rtoYi9Cl4y9Lvare4ax8Y0qovZ
JXgUc490B/4GP+FTj2Ib6gffgMpQxmsbqhtJjGzQx7ZBHJ3sGuGb0qbulDjfqZCdjdhEMscDRZm6
h7lhUQ4trhxehX0vzgqkmQ9RMn1Ate6tht3KNf1ENnynGLOpPqhy29gp+ozQp33CuqNRg5jy/r73
cWlo8AkBRulSNCXphvQSGJZ1Mdz5knbdV8ST9kmVP9Wgb1t9QmDbRpXBZzWU47Axix7eSp6ei8W+
JBJvKZCBykbuc0LalrOlOpYkhzdLZq30ewccQk0MKnzdeufYPT4UaXWfSv/PLbEHjBr/iIGUIDEA
MBaTsffi4jlUzas5demuN/K9leYkLlwuuhHJa3ENw3h3qITGuiCcs75xvo27OqyfbL2lZ3hvzRrA
EsNN91lh9owFapowUDC5nwOE7tdjPrbrLTa9aB5gIew2mXdjt/URMyj8rRILtdFwQYTB/rSy1SFZ
92gb91wGrNJsNxaHwWaqSVn8xtlFjvdiITmTNHPzsBh4bjgd1H/bJEX06luNSsXNNCAojWOcsZlH
v4S0CUcNRDv145vaib7oUDlvW9MQnHt5iHIdhve9kQ9F0ELbxcglIwerx3s/6i4zsKCgQMnJWUxF
gmx/pOi4I2qKA4i7rw3PvglNtOF1ZOOLcEGn632+5hStYrxZLDO2nlXhnb0hfF+3VoSSDOrGDayo
oKljHIvX7BZR8z19gYeI2fpQc8G8QJU8lnDsdrFXxGfdKL9AX+G6mvvluYc2anUamjqe9gmvquxk
d0ilhwn6Iqxd/OQer39Qsztv9Taftv4yYHqCDo6r8QBxkmsfW7yiwEk46bb3asVdqA4/IvQMELoH
FToczBUHgKIhSw/RPcVSEB2Sxdp3kMMpICb5u7TDJHUlaLptHUSh/9GqcbSP0kic0qyb/ltm4o/T
2GHHx8TvEFmzCDdgBjyc6nzNnTl9oA0M5lvM/ZcFYHnRbdd4n0ITtTlO2jOUUnxewgIbUIj8RNZN
5QOkwSFj15g2trv1RStc3G4M39xPC8IIq+pfcqQyEMgExk0WOlr0CaYC/E9FV+Cmm7kzIALQ3Vh0
s4oFQaBrO4rMNNB0hBwyKcxresc9I6HigTqSiC8/VzFNlulafQRfDaF7CwgYJIq9bq9dm2sHiw3i
g9RYH+sMs0xnyPYIOsF44nbeY7j8IwFXKRUTBLS3iOj6h0h6SAu62xAfNyOy4KDwqVwr+e6p4Dpm
Hic12Lf1ct+OrFGvtTmxlhTZRH2Gz0cxXQVUiTaDQW1k1ju1A0VxDCmN+JK9hqpgYXvDp2Snu/ny
hJjvy+pwjxjtNb0rfeT1GuS7C+9LZYJio1WkMJckXU9w+AQUFb+VBi5iP7WyL1W+RFX5L+VQXFCA
77t//1fzzz1heDQ6/WqqivSurwyZn3rCfgNHK0q4QV7L9IWc2OgpfVvnjEqso+3QD30q/cz5UZAo
bFDZ+VSjK5CwJK/JYxvRgbgWBxe6pHVnbV1z2jmrQ1cVX9ZjD6Y6DU3gk/jrKGui39vk1F9ybpr+
F+SzuS3oGofjEH3QYyoKf/2GyvtT19s2DCCktqtsy0VP4I9dbwh4Djd+s9leb74Nvlm943JDVCYd
CXhs0k+xNKmhdA8e4vpYAyBQJMX9CBoNImHZYzHa7zvU8UCXrEcNYP1fP6INArb+MTfHr//+r7bt
sN596rq+UogreoaAV3+aBKzi1mZxjGp7bY/AvDT2VXvR10E/GaWJ+xUnMUz6ZhMC3N6NjssttKUr
gwKh/3y9C1QED+ry0QkbJQ94Ts9RpgpGNtG/V/Sv7r0nnarUIfXqSxZ+5arODGjNF0eHHbo4R3Ie
miQGxsXYbGCjOyPk55lDsp/yItu49vJizZZ7LiaU0lWW2mfXobBv2+gxuNW7NXm7dtEWnz3mYS0T
JN6qB2d7IsRb5nwBWYAoXM7Zfe28MMwbK87S83UcBTESfav+azV3//FvP+NMfvnjf/x/ZOr5bOp/
jl/Zt9/Kl68vP4NW5Bd+B62o30yodp7j4+0HIdZjbf43cNvT6btdVyVcHpOd9TtqxfjNBshi+54C
oSL0uf9GrajffLAvYEx8ZXqATZz/CXBb/RqfIAGalg9RjwBl8zS/YFbwssryUrVpoKchGWAbrGSD
IDYFOSwoPBQRNoIkc/wnl+bSTwP1D6KjAtD+h40p327rtmdalnJsxBr+uDEVbkHjiqRTIChs+VpB
WYawhJRJRxevPAuQt6DEvBFvZaBqgk5O1OtfP8avEUyewnF0BhqgkPKtX55iKZWNpTCkcsENcw27
KeTKk0/72k6vEG9cs/8mJJkSFX8OSfKdLn1eB+w+L+//gpeva+Uk6CSlSADbB8GKC0AcQMRW4O7U
8DcCBxZ0KLDycNI3TXPbpBWJabs1BgCB4oBZJictOxk2FVDtYo4v8KVFzRQ/vxCDuzFAonCXvTed
+FAKAhi+nwyhUPj+evzUn9H/vI3PLJpURcnWfuV5eqXVV4iLkCSa670gtUeuCCo+df2b01kHmd3I
FFjzshdsfKaAVPa+YG2o1L62utoIDw4NG7zeeTkApgtlZcFi+7QPM9r7gtHueGlVARdkaqylQO9x
3lMMXg3SG5Ci8r3yovKP4D/lI1cNepuPeQQgz9gAXwLI00GcF5ShMtsbq32dkGJekDqSn55yBi6h
nj495jW1MBCW6Fo+e/lbNDSA31keERofglyXZ5LRvBJPAfymAG8Egm4lw06mUP5eHsjVeU3mDwqA
oLivRAEhXvKKgg+2CtgIINpHt3yRZxUMfcszauOlAxsvePiYhE62RQJqN0dHzmT+5oWtwEy36fAo
eEuWARzAG0HromOsg7K/wmZ5PoEwAxE6CQhW9rL8tIyzDISgH8e2D2yHdL/hevgDripQ8cRttz6K
RM1ATgF4VECyswsumI92FjeIqdiBbM2t5ZxkdF7ARC0NWkk/8PhXoDHwSgF1y3/7dCFj/4JpExIg
rBEg9FSOBXBu9PZ9pwF65wVBtsATze7kEWVlyDIeQuMgYpHgXXhAMPuyLmTcSdyu+GWJTbAEgr6G
ksj0gS6XQZtT65DW1sGgyE1JJhjsHxhbHfi/vOd10Cy8c+t7NLT/Zj8YvxIGZXP7vm4itmK4hFYJ
OD/lGwOnfo5CN9uBpSeEBAltspmFHiBcjJZh1ajZLAw7A0Pv9kZgzzIxBq00gRpb1qsEO9xkqb3p
fxN+1D8KP+CTIAC5ujIJf398wiXzQjrvhB8kPUHXDD+IJ0yA4hhY1GWZmJ9SeB0sFeap9tu/G6R/
EHUtApkDbchirFw5G34apHopa9um4XN9BIkQEts6SsHFYxu+Cs5/MC8yvUvyKrvx92OhWi+I7tDC
uE4iiR/3iEOVI9ScPcsychEFTNG460mSMHUCjPDX0c7i7P01dFuOq5NJku8CK/117Gq0ezUXVw+h
yzjRg8OjCClJwpIBGSgOURuJaEv3O4d6gUD9JXIoViKFDAl2Ehxs9urKNhaCwnXhwmOWEYjig/BK
hJYse1Zw5AYAcdnHtU2qajob2ce4B1KN/kyR/Zwp+36uzUMLK0FCZwQ6KExoCmR30XQRmPhfD8Cf
Mn6W9x8G4JezK3bX0UZTHFsTWEsStWR5t4QDOVpkJjMDAihBMIf6MxPQhYA9yYqCOyETRwQWDHdW
Fnd/82j/YF3jYaFYOEJ4syy5Cfy0qFZux2gDZz+OcgnnQrrokC2tWcgyUUKPEZaBPEYEvUmw43/9
DH9iwjE6rm75nk8xxPauW++nR4jiydLQ5E8DWQvytbLZhWw/+BAdoF10cIMsc/2RnP8hN//5pony
2Z/XpWRwdFzpHBpwAf/47gkSf3ntgXHFe+vkE2Rji3L9fGG0U65ciwnmaslPQp7KXeR2qmEnyU5F
0HYg7MiilOBjcxwJFcRFy5k1a9b5aSrUpVi2xqrtZaolZRFii/ChXPD2nG3F+iosCGFZCZdCjmA/
W/Y+J58MQ9tyCrEowobPluFgUc4Wmqg+5CbrFUOB28KHKQCNCVJURuC+Mo844SSYG2izN8xhpzc3
wv0R3laXFncaieLSkKpFW89EugdimSyrJjMuIGfOQh0QgoSMt5AT5OG8MD3JK0hoddEDJ7sSzlWC
QotQc2TPLoZ5kOxXdBKEUWAhEStkxlR4TsTvcVQc49T9oze37jc6AplsXXfBEABWjsbBJbte8hZh
EuQl5D2CWK09DsjBj519EMUC4c5kBvw5BkJeWyK+aCNYlX6RVEcDwDwG6X6wop1nfY4awEK6diOr
dVimTQ3I81XyYhTXsOawDxa7bWG5ayQJQrYaMjCHOWVzIqBkV4z/9aQkGpaG2tjCtqphtPGekobI
TsmFD8F/21j/SmYlT43UOOyPoIf9cT260HbK0f4HlRXRv1ghZ5IXdLDSJMAxIL/PlqQ5khlZbnPN
lGqO9bxnnbG2aMtu/HcyAbIy5GET0kH5IHkSSYyEaSa5HoC3A7KjkA6BPFFWjqL38gVCCbMWoosG
mYwXk/lcoQVlHBJ6tewl3arDBLzEvfWlSdVWZk3SzhTgm1f6iJpRQ5f0hKeRs8/hwyRKy2jN5oSN
AmGL1TnM2UmYpzIi8nySnMzU0oTQlZLvgefKgde7A2kU+YUsAdkWQqKTf+c6G41XGTFZMlfYeqzN
BO9mC9l1IXotyDQM9kIpgjmMgIoJY5H8r1rxioMEKGxWG6ji+rY29iGHhSUMKw+SIup2J/kWKy+2
TQeEBdJOQg9nTex7c1gldbwdaWCZA8xShDRql1XHv+UlNZA38nKy7OWQlcxTdoLMMSzOx56nlQUs
iYAxZtB5MLhmYeKkLAy/JIURBVB7JYpIvisvvihjU8av8j5sZsmAr4xKhkV2rJABWRqyiW3nocgR
jYbdKby/ErcESXtqjDquPCmStsQd9gsg6AogDQcGq+DKgyNio14Ilgk+0zQ+ST5Q9/FJ6Hb29GZg
S1qNXHGIAJJNDryD0lsqp6ilp9N+mdM7uUnKf+NTc2r1I4OL5BcRi5xyXuI7ed3CcfdgYZFOPvvE
CSGuVvZAsExPVkjcDl/hpMmdUD53aQkNY4qe97Dt5y8pa1i+0rOMA9WYXWu1u57rnOcWwRTI3wix
MIG/LDFQQpJ8rKTZFrqepo1DNuGHzFTyaHl+yVAb6K8e7KVrNp45n/DfQEiu3thOdJKfkSGSxLex
tzSU0XTl3sGCw5oXjFS3E8IT6jzc5UcSXXY8O1ruAvJVou8iz0iaOZP2Sd4gfy2bVL5ZjkdJs+Xy
Ibm6cP+8yAYcdL+ksGJhYsmVwOCvTK4wfIoIrMgXyqfI+MgtgmScs4oquHfreAf5XDkQZF3LZfSa
W0J0jPHLcBrIdgyI0BVHGK2NSu8wSLvR2g90XfcSyhdWHOLF2wQpk4m8me+UEEU7/YV8McbSR8M7
QNIpuTxw6FEnCKceOPlhouTG/5Dhlc3KeSUxRO4FFltb7jlIougmcur9fJb5kbAcMkoyuKPRAjtb
LvF/sncmzXEj2Zb+K2W9RxoGx7ToTYyMYAwcghTFDUwURcwzHNOvf58zX76SqCypq3vTizIrS6tU
iowIBODu995zvgMSI212uZNt1HVXzm3ZWFC0fa4QzyYV57ulcCJ1m1o1jBdmefDktkClqpoJ1kw2
Ase1LhMc1e5Lkix00syVp1fdNO8VEF+a+v7Vl9e627/2DiI6j2pBUF+OMluqM+E7NyZN92OAK5H1
TV0K9XfURVZvBTTEdnnU+dZVFa32ekNS9vRAXD3itHi0fKo5bks3HlY7Rd1RC4iqVdRKp15BWRLR
0y69Jt2r6190X+tpWiaY85RBT93K7wen/7QXL1P17X//r6+lLLpmuvsWxmXxQ7eQAuJftxc3tBe/
kkomv7x+w4FRffv4o/9sNLI/0Wd0bYgEju1wNP6+0egyhIAfa5h0GjkV/9VodP5ALmB6vu07MMEc
g7P8X/Y4+w+PhpjrW4K/YQvv3yJECFUV/dDwMmgu2q4rbJxxYHQ+nE7TeegdPQ5a/N/+pe/qY1Ah
4i3i6TQWxQ13YsyeHMFS0ld22rxokjDK1MyVoNM647cl7QL30yIYn6dEKNEWljYjytYd2dpLa+IM
YJMfoJQuCUlzPtt6ytjV7xAR1aJkMhQyV0h9b61Bi99X9WM0wxsjovvcVygS7bwl05t0wwq+KhDy
s4Af4bjuK+ajirNztBR5i5y8sncysn9DGBL6T0WDofhovuM5pget7WMxPFtGn2Fi7FaaZPSlwVRe
jME+Gy0ASb3PXALB5xiJW6qel7S11pmFJKjMiWAvTJ1JcRV/SlvErUOAem3G3j3at2WDzy82sdZ8
ccyAZCU+axQ1wzVn5+0kPByxA2DyLFF5MtUnr0Aj4RfiXBr5zh66J4jSu9wtlfAAngGkjWx4KjIP
dLlZME/WKEDdmdwp597orduoUkHQFu6EjsmJJb1TIrSnERV/1Ju3yAdhHJIexPIZL8gmPVRtjwX3
azhMx1iPzn10ti2Cc5LGW/s6YRQ5pl+B92LhB4QEEQ+Ixr2z926jXWmJisAhcdj3I1xbzErnihPe
wDZChsIisuK3UYgTzNtbiDiUe+JzOUNjqtJqSVLE5zZrtojSDpHv3nSNf9Eq9Mf+8Nl9J0y2T35b
YwcA2NV64tYe7a0la8bf0V00w96NDDQU9X3bD7fSbnFDEYlLHKjyeozTgpjxT7HPmyXWfkFSLpu1
i1hhngZ/NfWqF7WJk/5TTrolHSHA2pECaVs4KsklKSr1/9t+a4Ri4shbEoddaM8xRO9sYlPX+/BN
OvErkFFZAqQzJgfpgWMBaNCch7xLyPMx8gd1o2hBcegMQeMu35RTZi1KnZOcMZgMC3E71shMZ2QF
HjzWVS50iwaztTbc6LFs6W5KZ06XsjglE2/Inlw0U4pLHxvx1/fXBGn7yskdEDFhe/Yg3jqg9Rrh
pIDvcXpoPEd42u6nKXghcJSsHic5jCngcn1UmUMi2thm9STZ9VcBLCWns2+7YdOPrn7lFtwlY43L
wZvltCln49GR2arIJUEBWVkstBlblzaW0NNL0he6dOyvHMQHlftsGBbLRIHi0qt8bec23FBEIZBw
qBvXut3cEEuBL7audAxTrCxjTjytr6JsOEynXmGsGovhvDkR0IW5cmF5/nzl9sVtGGUppUGL8bA5
pQEPSsjTBH+zWDd5UW0ckzxCBxlt2ZX6Km7TUwvSfEPazpXmJ2dmC9bKcsxrvfGwJiLxyvL+3IMs
K52ITEjvc5mB3q5xAUbRm5PWdxqbrpZrTxFOj0Xhmg8ul6glzdhjkBrFKQJEMs4bFapuzZhWHWIj
5gIpIR9CLBpOsHaoNARkrhXR1B/D1ry17VOVo1ls1GHOyc5Zno97GqJHvG2f4rJhlNiPLJQQbw3Z
4PjyNUadUfgWhNYXgazBIdVllfXu6V0HXGv+UoqvGcAtxJlpuqjz6FtiJ49W8maBo9o4vcNZxfCu
DSpXNwnfNBUUoNsYFgsxnoUnJNCRADEYToS1jyWk9fs1MTgnu+iuSwkVnbH3U9whtgKVvGzy+Kpq
iJ/v+ztV81r6QJYoD++W67HMeuqcqH6YjOgtm5aeNHleJhzBxPHgqRCgEF1TG5fVRO3e5l8g+/Kr
cpdRvGsuwwcP0cG1HRi3ztSgcMwR0FSolysbfXbUYPOdMXtsq+B6HLjMCn3GA6AWm3ZfOXG9SmS+
qxUnpXAs6DotHiR77JenqE60NcuuT35Tv8ky+7XuO2K/QyR+XtNCf+OOMYivRxwNubiqrU1mhHAZ
WNu92XkN5pjz2jxskLpjA20JBBaUds70imqATAn38xjF5SLS4hfguMBurmwJ9zoYWY5Bhy4QKXO3
KovQVLBSIfQCkztzV1HYQw4M2TSsGQd11rB0G/H9bAXfGlvcNg1Cx7F+ivwDc0qxjCY4bhqWI9wx
txqBG4jmJeuT0TKBmQkujyuyiFsQvXG6RnRA3ZBp6RLdBVJ0J+aWl1xSt+8udBKgnOcmqyLyxrgL
zyKzsqWtR79piYmfuoHsqhyHTAZ7HrvrRyhVV409JAyO+Wn5ajrliYBqWk4ZMcvTecqti2GpzLyW
xoJ7FWfzucvJTSNSWmPZYtOpCe/sguIebV5Vx6s2iNb0XFZJwpVIhiWmWG0ANjk6n7VG7GLTWOis
T5Etdpg89cK4lIF1bu1velIcY6FfQjYmW69xvJj6Odf1VxFoJ8szv353Prz580z1fSfw5/6s+thq
AsGAEU3GR7mDMco6jYHlENxdEFnYo8i/qO4eIawUdtjTrQkwC8MX1NB1hZMWBY7X42TyeTzAaSvn
dtowzyqK37SO388xH06BvusJR2lihM0I9McepTMmTZh1CW9tRM8H7tGTw8YenmR9kzav3pwtu7ZY
dTYtc9tapz6EJKwFvhVvgE93dfNSp+PZys1TDgWrcLLPKmgxmQH3JeM1/zOxivfU6rTIr2p0eN0V
hq21sHjyIv2sOkVNXe5NcM2TGGh5EpAbPnpmi2dpOiR6dtPE1S4iLrxHthRgB+Z0tDGiYh8m1RWO
sFonqzBLNohaVqISdLz1u5o0Bts7pWwx2rjprlueDVdOWypcAs+aGAL3nN1FrrdF4bn1tHg9cIIr
CMhEjLYSk/YqMVj8+h5wf5rrc4UdJus4C12DNvQHyUvWB34b5mW7qhMn27p0T5t2Gq4aDU89OtDr
rJbxJnfgM2Si/9zq9jqlaY3RKGVLNqKnTgJES/JnoWM/qtlICrqdslsF+VyujXreiLDFqiOIAjKZ
GkUZAHoiGYiSjtezYRGH0t9ahDDiqMpYa6zkXLbpsQ44PhY9SxsS8pfSIFGzj4HhotJcjr6za9Pg
otfIn0qsm2HFEUpaeONR6n6x2keRG581AIjL2MY+jtNnCJ6A6X4b9J70eWt6qt0AWELH8SCwj8MQ
aWh5YnoeTSlXZiUPOi+cZcEGw1G1JDktAxDccNoRlRpaJ6uC24bhdPWbdejneaB6IH3hm5ReDtQ9
9WV9NxJIRIenxyAyVuvtAw0q3JPWbmzmLXJNuooeCcISD8ipsPaYdvZRlG87m0yRkHPf2JxyKVZ9
TsAjeZQ1wsbW6H4zszB+rj8skzkc80pKQJO65sd3aGZTjwjCUIGx5m2esylUVvGWIvwV7COmiU2D
IdWnWh8XMwh8vvSHaPJwJQBpIPpvfM1A7E1jtMngnkeTebCq8su/3x74P0Pj/L9olP4/xOeYOt/G
v24Q3Hf/uI67rv3Hl+L1H6dvNHm+7xC8//BfLQKlKvKF6blKbfQdLNwx/0CIgrvXVDfpnxzxvxoE
Lhxxl1knrQNfWMSE/LNB4P7B/ewqURNzZDR9/16DwPzYIQDfw6PBLzKQPRk/LVlTH9bmGIT6qg9w
KJoB9SbYivy5ZE6hwf6WTAsMsBEG6VX1w6hvGgS5/Isv7sqk2Rqck0I7XenwdXR/4xK/guZogTbA
cz+3TbWdVLwr/nPHO4DGp4CsiMsAt+VwTsS4gTQRuyzTU3i4MZBV7yKGE1a7lR5fQsJ14vyt/BK0
CPAq3Jr4iqfUXlcu4YNoSPAn4U8hWnodBvom0e3VlJBYhSbDqo2Vq3+yT4N5n1bOwmLB8TwqtjDH
XE5cOkfkkzF96oOL39zp+Qte5JViLDDWXRgz7Un3EiX2KiRy3BT1zkvDLb2RtZlOK8HnS+JipYUR
E4dw5aQOB1Y8OK0KgsVOGlh4UGz85/GSRYRhJ5+ew2XjtbukyldzxEpLBUo+e/nS2M/BlC/j5NDw
6uGRDWZJWF1HnRY/Z55cyu6ZKr1z6rsUAA1569dgOMmSA0MBDKTJCBAP0RIn+cqwvzB8aYdw0wk4
XChUM2q23CuuXE6fmhfCvWRZJs+j6Zuzoc/bDv0iE+Il4u5rjyT2GOTIgvzS58IH9jNZ4V0wtgeQ
FYupLG8a0BhGe13L6jyP8R0eqXOiYqOLqFh5bXjXk+yqrkHZyx0L5qEJgqObL/ypObdjuA3Jey8l
1pdaQ0xlcyhtd4Xv36tLOkX2enIPaEcOYK2LxZx3y2mU175G9pgAUOD4d62bPqu3UfXzVl36IjK3
0/A5Gch+pJPXkU4dcGXIv1ybtX+orIzpyzM7zBlX697Aj0K9TeTjSvKpp2Q+lYCOZCv2vdQOKVNi
x04PqP+OlgMPIyDY2jq7HCPwuD8ntsTtFJDTJIlSgrzmdzDbcMQ6xWL0JgB8wdoku7gBoFSBOgES
zkAqWne6QGLCVLfOD5gdt/QflloYUO1BPdPeYhxNoWNuVVw8v+LKswqc8suKXRTTc0dycPNKIUYc
S7QeAtCk2a7U46OKkcRmfElrhi+U/x4i3in5rKXXQzwtTe+5q+1NnkX4bR8QQOMLey4zgxQ8sEBl
KI70Dzayt+8dDI42cRtDsPNa/7qb/TstQBOtzyB3rpy53QlhHUcSNnMvcHC0zk+yZWbs5JxvCbtM
fN4OjX2ep0DDON88ECi3JNeYZE7niy0+WaOxUn+UluG1U+SrljTfnLj5Nr1EIcaQ6Enq34yOHC4t
XOqAmTo8jWPKNZbfZjPd1bYJmJTIHfhcLpHd6rzThCbZKiRC9umysT41TBchvC9GUrmTiKg4HEvD
bZdsOfX3M34rCq34q21daxx9ayQsCZVTCIghZh9t5HOgfyqqY8aoymNqKq1LGR0pMXL0U0FXbnPg
Urn+YA13kUnWaLH1xTfaDz4ZKFaSHjviOIdIbgdSn9sSiiTfQw/AANJ8lqo4FKypNLG6Ym8XKaYu
BocNx9Q5gld/2zMPdPpnSWurNburYHrRmZi0kpVKf3GYsJukmCUNUIneYHRdLfG3PIUjyZNYPNH7
L5E+b6EWVAYigXFcDw4Yhx51GwEyTI+uCjNcNyzYsFNw60N112ZiEXJELj3uBV6lyo+9ZV3NJknS
rN1tAYwz5KzOgMrwVARxvc77bg0adRPnT7qEBkAsH2PKjfqxUjQHxTDsacBk9ovt2785TRsqY+OH
7rXam2xBO5zNDoacqyrN705wZqjxEJK8ubKT/MpG/1A22oMg4tDIi5tYEwzsoRqZ+XtdU+CuNlQD
q+ivPfDqHvayWMAwnLpd1zA058/pT60gsh1MwVG5CTcUTcvREfRCSavXnitTEXrvpih8jGNlvp+3
Wc9mNpPXy8CwSlnIJZsX+BcZShb8ENpEthgNLE0QEQPPXs5kRxoJqxMryCDCrWmSfThRr87yXMfO
MgQcOoX0FXTehecck1lusC+vJJnARkH6ZnifGvJa7RvVoB1qDB82yqL3N9h0S8gwiW1sPRa6CVcP
7J4NIVKMLgm3YeEradHGeojbqtr3+VPthEdlfc4tNi/vDkspoicNy712O+XaLRvIJvdhOKcHtdgG
uU5YDUadJqNikesWtq3esmi7LHbgQgt+uVrsOohVY58+QjFn2EY8n7N3dO2W/uJdog8nY3YfUCdu
24E0RNldB1F+1cv0ll31EHoka4ys5+Om7EirqrIr3WR9wGaWEO8QljboMeto9OUNDFMM5xGSUy5k
37FDbnLBxJpNNPYi2KUItoLtZAm8sRjzinjpZuVNV5U3LSsfza91G4+nkPX8Pwfib0VHWMJvBmam
ksP/6wPxpcGk9/rl9f1AfClfvoTlDydi9dN/nYj1PwjPweJqMZoyST3hTPrPoRnkdA45OnE4nvmu
4/rrTIymn0UEwTxxAz5CT1aDv4Zm+h+6gqozwdHRQzPT+XfU+T9VZe8jM3SaDIboYn0MNjDCUNAt
pc/qeAFal9pbenQwSC15pHf7TLOJMxLyajSo7eK7K/Z3PaSPC57PS0MrshCvkhSLSvnHBY+OXTtq
wvLpx1w1kXYfu8AWjBGl0Vjfaz2mpRlFbpZOj5kgGTMcAAH0DtbXgG7lJqz6XZ7TUc7lza/fmGsw
rPx+KXZ0pH2qheSpvAfX/Chza+rEzWo/C5bsT4LMxek2rMtw49tTBvlVX1MHmMvStpfIyCBhae4T
GLovc1jdGySsE3Judgz5Sm8pUheUVluvHKt/QwaOdQ172SJx4f/WYbC4qm1GF75Zyn0iUNOZpMg1
1bEEK5SHd43RXXdE20UjywOAaDbBLjsr3t/Clru2/IrjG7bC7Ny4XngsM6U7VKlzVnySfmguKpve
dIk5bJ1p8y5NAWh3/tH1Acwg97TMYB/UyYvhl/cjcxpoQ6c0ap/GUYeNY94GKVPJOPG3cu0bwCR1
PX3BKaQtZyEezMzVOBiYh3qezl5N0Ffqkn6Z0kZwtOLrbJZiNRTdEcPjrWCclHIyXzQDEzo3BLnv
4anXsAZaevBIGjztZm/caWZzxcjpQHAiFVA3cm4YiivLDvZwrVRVkT1brfG1MmDRqP6O6iNEibjF
fHeVB+E2DukjALXIlz7DhUXJXJPmVE42+aKfmS+G2Nn1jMqKBNeTj1W8S9g1seauQ6eGkJYy8bNi
yo0wAKKNcCuH8gVP9Q3fQbEwX+qsfs3z+hw0iD/m2VLmCT64E+Ct1ZrOXEehr9HulibTII9NziCc
R5fH1OfH0zqG480mkqieUKW8LsHEby1ltmksSPWs63aMVkNya0Up9BV0InZjtVtR4X4EAchhkFqi
bdJT+DjC7lohf6Hjb6qJjF6nuB+qgDgEJ+ab0h6SBIFOFIUEB0leHUyBl9JHsQdMcbUmbqn2ocB2
X9oInndc3uc1MHUZxrC6UHsFPRODnt1pV8p2T++wudL6EIhya2LeD455OnjblDVv0aF0XbHyxSuy
dDoIVhbfOy70ye7u7a7c5wmjj9RYY3dnt7uulAzFmR7bhtli6UVvNt++bLIzkd9EupYFc5QsJlpS
my+ZIWAr1mKVignwnNe528Hpae5hJqYnhyoa28u6wvy/sqs8uZ7i9pSYs7t0/HbFNwp13a2mPdMz
2kYIcMLs3sacHeZclSwm1Va42XMWcCYfv46jfZiG6a4K+cyZA7Nn5thcZFNFTrm892F3gFep/A2x
0BB55nUDS26hO2F7mtQ/OpOQAsvMr6yV5ni0+7FYLzxgUBgorWMza2fgRxvC/L5i2ScBpuUtpxPP
JRSU2WD80/NDZpQ/qxs6rIEWMcSEHMFNx1CuZPHNQguIm2MtErtcjjPEOdLkt1k8V+ukswvmKhpF
i/3Q5s1TFzNOTTJ3U1kh6RjKupAr6pVRrvKWVMvIcZ9CQN+LrMZjHWJlX/Tm1K0DWd00Kgp55THN
APLd5eZtCe6AS8qjm3bZwYg+52ROQ2pQWDeDJbnUyvtQdHzIrqW9OT7qebGyB4WS4XGoLN47VvEF
dvnree6PeTmB0I15x25Z3g96uo0suVMOh0VlAn+iDUCTI9CQSt6EPec2P7+xC2ZLusSjapAOTUB7
oXWXxrYAlxu3RLQzhrPeaqu4dCKOVLdzWtaDtk4oWEMtY35ZeBdLYcZmRl9uw9ilci6abW/Mgb/i
qXszKoZTPScMLKzboCekbGDtHOL+xgEQOLQk1RAm3sdUCF0BOaFg5SDA+cb2401fNO3KIpF8iRsZ
5m75VInxcSKEyuxU92RiYWCvyOLkNdYZdsP2GQhMXU82+93ofi706rps+RBlF74kwtxD23zsRKOv
tMh76NrcXeQR85NW2ndzFTIC+OYxl8bPz+eM9a+G5e7x1z0FKV+y59zZKoV6JJViWXbWOY+ZOiCY
j0HFDhZZrFQweoACI/5UqCZsPLDFI/k/TTlZTuat8Pi6A09spQ35xAU35nnzvrWKMxGYNIln+8Y1
hw0acQ3tpXvRNE3NcnkddKcp90KVRs+umbxMWb1iuVq7Gt8J9KSi9h7S7iFwoRWmMnpFJ+0swjF6
qRT3DXoWGgCwlXNfsdcZz1lUHIqUjdL1MGCRMfkcEitMu+b9lR2Edpu2DngccoinUQQk1mqvwG0u
XdEwzW2SZ/p/nhIxnP3QgRFlPtqhvTBHhoWGC4EtQ0Tt20u9YD2epXUa05AUDHvPdtXRKXc2epDf
jLYzrG3zwq5ClmUI2tbr44fRZUvvqZjr2tDWfT35gA+zl7gF7CWdaRUHbE9znT+/7/aVbdAXUrEa
0Vsfcbn6MbiYZo6rTKwmKwUQ6D94vTzOY7bjqHNBZUzytF2bQKz4nru0Uqko4HtQFzXJa8LFCwZU
KKweG1GgdU7M+KWWxXMd27dD4qGf5IiA2BAgSdhd1ykjqpqEW44q8Skck7NDt6Wgu5RH4AuGYXwL
cmA4UjI0bUbt0rvRa+qXN31JsrVff0nQwq4bkxVgJn6OsVb4lqvcjSg5tXVnrgb1g0NUMgimIOlZ
JXtp7Dli38f+bSGY/JqVx1Lg6XB5SOU258gCTOl/ptyF4oHwj7iUw0x3M6jkkZMykhUrDJet1xxa
aW4Sq7zRjOwQzxB73SK5L+HDwD2mLnQbE3KppNYF7zmlg79E5wAQpS+5WLWCrgh2EcJ4+qWh0ZaK
BvgM4MtIKXhtu+itcuQxx/gpAmOTWtpXUxXSedgyK2q8l5IeUm6uU+QSC3U0GhjVqlWQtTSeLmPo
HAlbPsYzdykwCxUgmG+1Io24/bgibps9B7K4sWzj8f0MUBe3okJ9YpxDp/2C9NXug3bblNXJ1Iq7
ymHHmV3QlOD4tk5Mc2iSrB6Fvs4qDWwSivYOcI3ZCoQzyWFui/vSqLUrkjyoj4cRDwxrUNKLpRch
Ckr6Eut7tfc77TVBVeHK2VzzghTNLt08I1DqEj+9STpr3Q/ZXZgVD54puBQDHd3iOZ/vkmDg2Zin
bFEwjG7TQyStfOmVpdi0ZVmjJ2gvoMl3dRN7u4HmlPRiHBmuto+TgCRqi/xEbc8J9DE10SzXuokK
NgQ6YHcmpBS3v6r0+KuVzMeM4JS1EfR0w6v2mrPiaPKPKuHmloDsFobmf5GhfwIEw1dDBvC+nbIX
ezJuM9McFz2HMcCpr+g7MtS5XuswZW8AAGVoWYyqZadj7UM2xllQ5jnrw40vO+pwONq9KHd5nKmZ
QMeJPhrI0IVCVvXipYVwisyXoxIMhWdEF5dfVxpK+vhjocFsA+mAi8DQg+f9UbFoBi2TCgnXPeCj
IhVxTl3G1u1YPGuNjco3hTZMig5LlFFnN+7I+UjNGVK729+6LhxUSs9LFDDw//U7Mz9Y57Aqq3dG
7YP7WzfEu636u26U7zhNZ5cS2Fr/qSmHT80cvjoubEfyqRZl48JOZrrspxcZJW9JioYmCMLV4IRf
Jpj7Zln6GzFAJUpZxivXHFceAMe5Yx+POUVI2sy2QBzSqoNJW6Kv9HHSmeheVoYx/saK+LcfRmDZ
MrCVoUR1PlSaCB5BBGeULmYcbuaBg0ClezuDNX3VoLtzeObngBZxbJ8Nkd8U+byom2jP0nHd1M61
TlxLNeWHtGarTOGRLRDlOTaiyHeJSeyVT2NAnCec/cqXN1K3drCaD70V/g4zYXwwYL1/LSBQPZeA
d+S04sMnGfop1gGgawjLwMN3vk50ABs9+Fwtc25dDdkZradp6UOw8S3t86/vip/qYm4KCnILzoVL
5+FdFfLdTeHFbVf7EirvqHW4HYJ9pVm/0akqje536o33D+jCM8HVqlobH03rk6ymjlYiCQ+IIrNG
nHpd27c9a+qvPwoq459fiZcQ2NnARNFz/TAxZ1qesxgmwTJqqJmncXo07IdyGj+nfX+cM21fIBER
kGAQdakl3UStB6cSHUuMrKP2oSpl3A+ZckVEqHpaFw6/W6MljIL7bKqxuLBwkML4qmXitjK40cvS
vo5UC5BXgJF+z3y7xXaGzRyBm9UO5F+76VvWnqVu30TSObmdXqpBz7lwguuSF1gkgjaA0zibWVLX
sCE9xW7sL8C/mND8EFG6nsqUJBvE75dKwuakubMgzj7CFG28afeBbi/V6UaV/o6ePBrFserKeycA
k1aManYWlhVjrfzcSo/iARq0Xt9PffoWkuxTTMVOZMEBN/5TGni79Nvg9cxoaNRY9vzYcTBiwwgu
LjToZQ+2eXKnh5R6OpZPkSyWmHxBSE3uxmOTqKPkWsj6PgwoC1Jt71jgIi00eVYVvjmZjSeCOWxX
MjwJ0blJwGr6UD+3AFDswdvlfn54jz2lSb7oovK+lRSVqkixs05t2OnNHDhbT2h0WwwSOumcnICV
3/vlrJPjjhxcEttlyW6fjvsapqCaRGlpuR4sYHlp713SnDMwG0ZE20IN9p586QT48QA+Pg5JelHP
QKe0Zo4znWIvJcuBw26Q8yGLuLgPempMFIt1cZhrviCazqCJjMWQoldJfMh6pbidRIYPCwlkma8j
xQDwg/oprOUxqrRvMKtQO4fTgxAA6g15NEVy3aNFtIWz65L5sZrR6moExnfuKou9k7DCl4BjfB87
O6tjX/BRHS6t8o1C/ku2iEXwKZfcaLUlj0GL+rJRg29EdaSd3ABuO41JcghtqpF09nFU9t1CdHQh
Iule0r58mhPj1uqTF9IF0fIhwltEqqCKy2k9R/XeqtmxizC7ybTkLW2DS+E5VxndekW2eXXsrakb
A2I995IY/Bia12hh5qyouk0FSema93NP9gQdk6aOX0G/hV7xjGD9Oc6bx0bniGQ19dauyx3ZCvAO
a/c0hcmLOWJbGw3qnzJ9bfSKpkF00lLrIWPuVJvV/Ofy8R8jyW/74uw4v+iLSxzg703x5Zf4a9n+
Xbg8Lrz/aY67xh86gBmMxGzOsIGVaOi/m+MELglMxoBbMCxwNFKb9n83x034NMrJoAQmHN2JTf6f
5jj/yfBY0X3OLvTT/724pQ97kU0IqurA21itkaewJbGDfLfdjXqTZH07MTmzybudZbENMwFCzarv
pWrjTnb6zMz10REwlAGChCFp7iEhGGZwHgPrNq3c3XdX82965h/1K+odITYVwhSMBQxdndq+e0eu
p0+d6fa0omN763RUVh6Z2O7EY1Fbw2+c7j9pW/98NXXYwC7icg1+fLXa1/qmGww+f2gQ6CbBG4a0
lfXC3yYtvZ6WZkY3op2OvPlOwBCOQnEb9+yT3jA+ioGNB40Z0MnoMmk+gotgNTfijVD5cd23PPnj
lL/NLSPyeiKWhz4vY0fN+tTayRU5F1RQesPRm8EKbV259ormqyblcrAthqAT5pIMo6TZD1/tfmXB
yw4j1l1VLP7fXHR16gGng61InYq+u+hmn9H3qeeQ2AbW0ySk8QGg/a3pwEp2vzmqfjiUvN9yNjYm
m6wxZLXGh1uujgLW7JFbLijWXdvkTAspbehYMq1uazpS42+UvGoy9f2BS72io+vQnpAc0Nb/eEs1
KaJpW+cV9bg6+q12FSUFRfyUbgAMX3Ti2UsvXMFEbWnZM5sRMzyWKDvDC4+hyvZHmDdHvCY3iR1f
S1K46+YYhQCjw/HKy9btFaPreqmejV9/Kx+HND+9cdaH77+WofU5lMR8Lba0TwTTPuZa/MqEmbZk
wLmMKeB1EJq7crCukhoxetSrTnmO/aBHMULw0p9bwr+kI/z9G1KLEopY9vz3KuS7+ySocwwwTRZu
+rC8sFCQ8USkWK3t6Ri+FgX+apeGVDONjwgYNrmcDpr0tyRe3TVS+01l+T63++4c/X51VCozARMs
GXS6frw6nGPjUEhbWztIy3ElnLU5OviFcZzqTF+7ov80xqLk8IkQq4pipjyk/6ZoRFFOP5XOcJRu
cBd0B2FsOlk3yz7PXhhjPnV0tsyOBz/I6nWXDcPO8vP70p3Klesk7M5EpVIQErJlkV/BUJsOsaRB
upwzHNR28zq2zgm10IsxwLPTuifDpMUV5OmzZzGIwdP1fgQOmi3jo7tSms9a4TyadJI1/ZR1aPEC
P+c75/idTLT3QsRIVjIkTByKTxXKWNrZ0Rvs20ensbddZD/RkaODx7ptBIh1fn0TfqiS/7zKhsUM
0wS+6KvZ7vf3YB3IeNYxyq3jKX+moS7gGMyPdL5oSajBjLJJdTrnz1+/7Mcy8M/XNS2Hopa5KYCb
H1/XlRIeLSvDOmmRpjcPUlKMM2m+tXACo3nf92Iij6cg1iL5zW3+zp75cGcpvTciGdsV3OofXrtn
4lAX9Nk302hn1y3cFZl42juOwG5mYlNTebQzme0MW1657cV1vPIQjF8m6bfLQBjpxixpaM6JMug1
zMKadFpY6KNz8jCSwWQpP2OBGJmwLZqEPSRLaAUREFUvvVQ/x2rCGRkDBpr5OgnbdD11DT69fnoE
HsCfFvROfnO5rZ8XSU9X5DqDohv768cpOVT5wZwKO9zQKMkWdZtfdHGUohdISiDgWu4OYM+Ta7AX
UvgkC6kHL722ralyFuZs7wR9a00ZqOKmuTc4P1juS8V8ZCPHqofWkN80wkb5nz1PKS1GLaa+49+o
N1GMu80VUHhsCS6Bq924szyGmd141WG035oFMhIxxFdR6TDUTEdGY+aGqMC9JvRHrS3wnU4rx5VH
fcYO48TprabX+3qIXxuXJJ8sgB7TNe9BssFXMNndOu0oci3GWAuncv+LvTPbjdva0vCr9AvwgPMA
NPpCRdZcmu1YuiHkOObmPI9P39+uIGippCPh3HeAILHjqFjk5t5r/esffM2Lnyz8p8XgZBurcH5n
ND10MIxHPCsFSbPFoRp5oIMEnSfVmaFxG/dDZ1xn9G8EN4bmVVaZj+0yI3ewph1lG+y0osRTnclC
oiovDP/soNbXgzeHdLF2eiVm/tccmxRdWdx10Yu9qkEXsyjw8+FWIqt9Hu7VKLzVsbmMUuuU9Poe
UxMkv2tDmnUNHv3svWiN1J+qzFtPE4eC8HBsKrAlmHhfZBfSVJgQzAYAo+CAU+IcPTpHWg1f1cJA
wTEnCPxDT86cgWMve3ifxCmAEbb2tv1nl6aH2Yo45VL1Z2qHIPR49EZqfp936U/2ja2Vmoc0h+I6
kKiQ2Mbd5ytTnnFv30WKXOjMvIgSpruMAzVVM8wyDfZVYdPgtxGAmy0FoUaZ/mSL+JGFv8OENCNZ
r/ynn8y2g3JbdTSKFQChtzuQZKdMyQxL1GqZnjXFndH3x6ZmHbTO5JPWs+sdc6ONnBSff7B+AYGx
9+FmyV5rYVlhQSSXJdSrY5bfhSyqk8ChjAwRdUUFue3D32lSXTsNyLSFVmYcM2oOZu+mVd+RxvN3
D28LUARzYWqGeT4MhaDqlvmqqm/HNPql68v3z6/U/OBKJZsdrjm+j1RZF4VjCCN04LVxgpZQVHKO
ymNbMX7XbNASriQKicIRaGsDpH+RYEThROAvIYb+mWU9Uq3F1F6U9qFqIxHF4RXEX56xjsaqxJ2u
JKuLGa2r/KWP9V1nhCtdTCcVPsdQDkTdSVlFH61SG/s5bVkRwxb6Cl+9hazmzKCvY+7tlQRfaonf
eHn2/PkNeF/Mwu6xddw/8YCjztTfPqmWFVCroeUEllk9LNDiW3SK5ESGVA2KmR0//7T374J0OZW9
mmZS7+gXd7uKI7f0BtLJmkn/yUZ2IJOD+Xjx0ChpIOWGxAYs05fOlO+PhrcfK//7q+WoLlnBjQYY
F2RjwfUBEWEWfOtqTCE//4KWFGVcvO58Fs2t5iGuoKq7KDeIFp9aRJMELAkYsE33pFj31oz7djGv
m97dxUrOZEiWHZAT4iF58tKeUfy0XnQ3DYTGFhfWuIaQSneFwTzZ5oX2FGf5Gjb7H4JpAjOcB6BP
KXWNoC5YnL7SeZmMkuOgsyOj8YyRs2nfI/LwYNdbT4uCZQFhLBXpr1Iln6h5gNvJjV7HMC6c4ZTY
5QyZV3uoPXeiYoQOgJX2Nt2UYwfMrovfUQXlQTD+jNy1Q5bjJMps13cF4/+auVp9h5E8ro4K8kEv
djZO/zu1deuwSK2pZ24SC6uUZPGe1NpTMdlG8eVm6zP5QElvQzz8oUEPsJVAHBVrzIkAQ/YwmPmv
LvkZN4C2tNQjKlMZ4KGt8MlRhbmpIqaYLkrtujBiPCopHa2xuFEJxWC81qbcHDm2WVrbL2JkgOqI
giYrkLhBb5BdSWxeiXZ4nArewqZhnCY5bLMRX4VR8YcktZ2hvTqqEjzs5jsEYg9pqLZX3pj8HET6
y7QDpbM12K7UM/EJHKvaCJ1WCjcgwtU4/SSUWiKfD2poKqs8qqlMGmIdSIC6H0R4O4ccmUPFOJZZ
Mo1rC1fNW6pDU5JQNha39iilbHmyRtFekZtOwhd5TxE5uSk2vKJWDsNMSlXck/XqBmqc/YiR03ND
EmxAE+innrK3FsqEcDRPRG/ESK05C9pp3oaZCvvWVfdea9xmaXF0q/E06vlzjlUfY4SHuiexpVj0
G0zuvRIm/ve4hXcI8HiLxkFq6x9Fzp2r7JBH0KrpGtux+Eob1n1N5eGMXRokWX1beJW5M/Of7Ygr
lycwozLcZ13RyDqZeBCwo25j4o68eNp4HWmm8C0f0lK5j6rq1uXH4rHT/+ztKHDSdNNBq8EUF9Te
yTECYKNU0+d8gqxjTtwZ4zrtPPu69RTMIiYmibrZMxzw6q2ioOgptL6HaJbfdIJT0BtxGEJYIMuJ
LmHXb6xeJ1VGvWkhQBeaw3QpQv/NSwHo33+zW/7ZsK/HHUNuxNwDRnMMKvMq3cGoOFWEwrQIHSl9
8+dEMb9nlgdJiJJrsOsfgDeP1MUnfUZwzuhiUMBGtc59jCyqnqkwrFVbpL8iO/5doWTYVDkxoyMO
Eq555wktooZmMmcmlK728FehTX/iV44w1d3GGjPlyQKEaEgLqXWHsTYpEFA1hG/W1k6fObIGYa/d
yg3m0SW6JEWzkBOsAusJ6CJidolvxovdncRY/zgTFPuFuliRibblrNzr3YIqB7MQjKdgfVv9k5US
DzDouGAsgNNzEp4INTmFSvKrNR5bDVMVifmWeLYNYsb1cMzmIM/Ug5PWNxM5R0lk/eoIK97SsV0P
GTYiU0adrYy0DmPPODkcfyUZmTpmpQLlzRvbGf3MGL5XZvWjjRxo/gTbdahQeC+u2jbDXl6FEFLD
C2joj/WlO/XerW0sD2cwXYMTY5PsYSs2/gk3CUMYpKoqAg0DTwDMg6u1cKJbMZsU4NNV1jyqlvXj
PD5yRLePw2JH2NSD0jqPsMKZopQng4SpK9U5LeWxa9EXn91JolqyTe3lKvGMu6JcyAxfrIPC/GNV
1tAcTGoIWpVT7jLANuA6EJ2KCpVAmAoeQk766sZNFwOmJLJX96ZLxt90Oy3cMf17p4cvocO0JyMk
Ln4BMeGi1S4KQGhvjWzecx+3xIw8ERJOJrb2DcG9tx6jDppSFz+AyAcQ4FsSm5Nrp4IMYdZeve8J
9IIQWPtq5X2v8ggjiPGPvIN70/FOuB0gIDkYbBoWmzmb7E9zybAxZZQckbBISBbEKRwbhoI5yQIr
prczZspOjklZc2NF5No1VeQXlg+dl9xfl43CnuOHyQulbyAD6Sm7nksuYc4ORDe+2D2jHy0WB1dh
0tKV2V0rMPVVyKvoaKJAVP6ejs0GJI9cyV/abIAuRPabDpMA83K6NY23ULEg59PqNEZkkvtGuOOD
k4l07Zl/2oqBo4eQExQyU9rKQ4lDfhDjPhUWpmnJLikGEuBlfxYTHD2P+Mi8ularSbmyFLL3RiNd
R1b9Y9KKhzaCoaZm/ZM+ew89NigeU6E4a3mfEmaGVrvR0xKCrBZCnY5/Fs34EwLqql367TAtv7ws
/oVzAa2cBSfZUppdSjgSnOksYFZOyx0+WoI1UnlsPTg9bpPuWz0wcZO4tpck957QX/qUm+Z28C2q
gZE9gfUU2QazRhcUdNagbCK2+bzWsY0PSh0d7B9PKTT8/PW2rCpw+bYUrfGCMZqCiJS9qVDvs1T9
XqY0YUv20o0r689Mh6sVC2djay/pHE6YCTl/ADlDmPhN7z1L7DK+WiKCemXRnbg8zUy4L2Ch30UN
U/j8Wo0TINU4uKs0HfiXVvzMcmfXq2I3uLfLwIuJAKxU6BGsBhFX+2Op7b8yzeGuUUQPNm/7mUVG
4ujJlqwGy+CGZcZyNIvhKRbCg0cnC/+keCiQoPdqjR84JNa4u57mhmHi9GwViAIXmAmSeleOzIaJ
TKWdvXfm6ouy/J0Klg6K6YFhM/RWGaBcztjN0sCFqig9Elso8Fr4zfRQhcECYVLnq9jOXekTYAO1
w2qqodFGza2TmKlvJkwOh4qgY9X5kUScKqoxfp+KBGx/rphsmtfNYtwmS3EXuuJOjxfzauhj50rB
LuTzBWJ80FxhQOugF3ZUVaIybxcIUTluNxDXFdSqvRNDeWxyNrUcxS38iFschn5UTX2bdXCzEJ0f
9OZWj+xNFlED0zVRDqWJdGd8CVV2nqXLbiUsk47LThfRRg4RHILiV73i7HS1fLDK+qE10ULmEP8M
ZQ9L6avy/p1AnsfCOoeyqtpwgexLUK8WeFCEwLnBMnszFFP1oTba69KCXZqCkmx7bZO24sfCgL9e
Jh0GHcxnVRffZ0kVbDQ2FnILjVUTPSZJqm0Qcfw2Ymikn9/5D/osg1htXRoBgzxeBio4Ix/ilVwm
dMjbemGlLyB6EBhUPX9h2yKSq4E2Jd+V//yDeeLYeqguBc2l1YrZ6U0ce4tDExHNV16REkaYJ9+T
ASfzyf0WFYa/5IXq62OUfwG4ftB4wdJTCcPg0y0Ypm8X22IlCiTpzgmGiWE/DfVd05Ml3YM5TtBs
kYh/sbw1iaK+RXZ4QaW1s6s5TDnPKMirtrIUSY1lTesEWc1+XXj82zBEWMjgvmuO4mkhqD3SKNrO
20+feY92kv89+Pr/IfdXQ26LzebfD7lhyXZxK/7rO81hXHw44pY/4B/9l/kv3hM2KSA6AixMGcHy
j/7L/JcrrYMc1zEs1pfs5//Rf7n/gpxEWokGpiFNEfhP/+i/3H+xO+jQ2MCUPIvklv9E//VuobmW
i/hK/iCgGuSnF7CJaQ8dXoBJ6EOIem6z8q9pdHapbe5lino8aX8apX7CPxEBSEWTVt+/unW3f6/o
105Cl2/W+ePxI3T/hoq8C4zICy0PZxKAKTONvoU5/iy6scfbOwgbKKVlePP5x51ZXa/fK/l5jHIx
Tueuuvolr1F01E3kKHpkXpr3rbbvE1LcGm9ftM29rtKZmcVfdaOtwRZhk2vHtmg3zoxafbFOy2Ac
VE0/ErR0jev6Y+x299lg+NGiHzyZimlrp6wUu+6PGd8sl9yJBgJzYwYxiPaEkMXJHMKPC38J4+2M
JnxAAxtpKItdMiRRfups8tCQkAF56c3kLH+GpFYTvjlY0V17BILej3qyTYSzk39cT82946jrKu82
3lgjY89QXkOWI5tTj3ZJ1iEHqu8d7Th20a7UsrsOHYpUF9dVuNWlyzR54KnGT+q7Te2Y+1T8aNMp
8BT1IH9o6+gHczGv1dn9PYvmiy3uoyePEo4plksuD+fe2z1Vc62+LYTp+XpxjWCC+GfDT9pjSHdt
N1+F4Xz8YRbmM3AZUBterHJlKNLSHiyMp+Y68LwGB2z8ERqSRVCsQwP9fJXpl7v3eZXZGG3ybmF2
crmqnSS2rH7UyJtUnc1CAibffzXa5bcq3CuGN17Nebge9GCJTllob3O88rs42yrh8keE8O2qtrUj
6a5/jotxms18NXjeb2ZKX7wMEi589y4wzKJ6UvF5uJweiFCUVuHNuEaWLlYFHXxLRJeWuLaW/OmL
O4JTywcfxhSNwoEDjbPt7eM2jc4Myczz/MzOb+0JJT8+9TCtAZ/7lbTFqO1hHXljUCTxPo3G617d
GGl7Y/BSzvO4SdxhrRISrxXlLVZ9m4p4exuT8rY9SlKmZWIzP+DMPuAZwt+Davhm+VdaRzKlYusx
JbM17DqIwGR+vAIjY37IH8MgQVp5FG68dwkrdgx7xeAass/i6zmqdw0GHcJs6SF29ogfh8AK0aBF
GFm1sy8mEdQ0yUpjrdwEMxK9vlLTH70+Axcae2Oe1vDY9g3MFnV6qc2nEM+QyoZnjod4xQ9Lixnb
ZrxW5nlDSNR20LC3KIBr9IzcJhHYFW4lxJkj/N823KHMGda8qtsFEy2j6nYpTDkBpdOJItzDcXuI
//CUu6l6trQRYdgzXTSFIjODNtqE1zZpAtImANfQIMFhpdd7mDjTOlUZp8eBsiATxFCmxNGqN8J7
vRCbsAyPjA93iW5tpRmL/DpRgylmPvtjZUPy9wLMU9Yj9nX5stW1Q6+LbdtFP6LZu7f5qSJR1qR4
rvRB8JXzrdLzk7hXyaQE0j4QEkmwmN0hdmYCi170Ht3knAn9WoMcuo0THZ8XezyGerIpo65G2lUe
lLpzdpOT3S4z7rPTiA5Tm9VyZVnQcnOFkWTpkDsK1X+juLi8eupjBt5d1XQCOW0LYpWs59fcD4SN
gTnRDHS41eTEJcbWSj6BhN/PCgt5WLzCcH4XF+hD+/5Adwz0Whw1ZbzO0ok8ZJ6UzM1ysbZCekLe
lB7tOedvOoiyHZ4rUc2iqeZN4xGuYnZg25nflyxAO94zPfjZ8NzsHi8SiRdyuxFqBn24lt4q5eB+
qzpioEW/GtSUU8Og++X+ub+9KNtW0RCICiBlrPEoioK+GqFEDGu7n67r6CCVMUqJ+4oJXOEl25Zn
ly72w4LYLY+LW7e50bV431bOw4ipwsxDaDuLNJxuJz135DdzEUZgJ+ZHdYjFW7TinZjFfO3gbyNU
QZQ5lucLgJKF808GTWj2EUn5cW/sm9jcamGHixvWkU20+XxDgXBwuaGcKXkO2gnIedI++u2GgvVa
kltt7oHKDAfps1PjYKlWxKmFax1CWRebp3nxjsW4bLi2IyYsAf6aez3vbhL6BQO1apLftVV3Qyo9
aDVWoZyHgLqHZAwDuQQsYV1JkyPi4/3ScR50jBYQSvpuRFopvzfhCUx2rZMyz8YDCIuMDUn3q75N
t4iY9pBO9kwO0BhgsGP9zEgasOr6RreMfVZ12w6wNCS7QxHKMdcJcWXgPzdYKKUKmOF2VrDYSatd
oOTDQS4XK0SbSzxERzqDKe5sRoh52uwyfdw0fbaVT8zD+L3CCB7/qEC6XEj3H8vjGcBztrtoY2AI
15dsVSLzBUI1bOB82au585V060lNzqBmDMJQ35dhFKhWu5vc7OiAu0dGszGGwCODup3E3tGjB0WH
BCFM9it+PWWouWX9BCnFIVneWzYmouwEY6BRmgnxo4uZ6FxJV0BptxQ4NimOv+iJ32cny0nuYu6D
m9Jjp+LeKycgMEIrzLMjgOWIIJsXuA3pNsFcRv5UbbZO4O4bUyRrekNEKRPkZXvb6ckdIoY/yqh5
EWl5CytkpeyMoT84wxMxe7403jDz6Rqbv3VeKsekQXaU2V+0jHL5vTlcqaahG1Fjqjb1u3FR2JbK
ZNb5knl+qD/P5rCGoCg39e3nr4H0Rnv/MZKaaODoJeeCb98C1EPJqNixh2xmCBRu/EiiifRXUWy2
hia6x8dwTwT11srHK2mXVdbYC+FMsijF7TyNa/naeoyRK5Lfx97Ep7tbEcOAUtzaKpH9LRKw9uff
DhyIBHOTrhL7CvqDqSlrRzyZyffeDL/PMR4nhcI+mkIezzBiDgMxziSemvtZRQWgYZ/FxfRQIVo0
5hofWlkhJLhuV8Y4rKhhIP9s5kSbekTfzx4sd88JkaLWiEBhpqAo9ReP6CyvunxGIGEIQGQzBZ/p
7c0bzNlGfA3mVdXl0VnyrStVPjr5PdLaCdR3zOPATXt8dfl7wjZnNSTORp4EptdBBB7WgDYn+U2g
Y12nXvqMUPToYIkET2S9DNd13u+cbryOHcLC2RJGL9uWGFxZMc6MmRHo1a7EyseOOOEJCGpJL7Rz
4PVoQva5XJNPF+gqD3Jk61fxj3G/WkDnoLh398CCuqc6LiRQW+Jsr4AGvRvVsSgqzx9EvLOMs8+P
57LfJePaUbsVML9PpvzZlGdI2Q89sZEbXWokxN/wa47IwbG2zYDKovshN+JUxcA9sk7TTCIeJKNZ
MVd9nOylodgw8KNn/onMAyElMex94BQo24kCT4f12SvNBVIx2KynEY4HqoxBWVcmB0uUbuWtl8cl
5lp+901KcshP2nQaOUToagqCUnAEAi9fcG3GsazBs9s4jMJXWxdFRr+OcCdK25EBEA+3mTa66HZm
1O3yaQgy3oDP3079XdvBJsB2DnUa/oP2ziY3c3D7rJ3SQ6Jc3FZdsmpjvGjZiDvNxmTB99yem7z4
Xp1vbTe9c+Zlk0z5EWdqjgP9lLkPI46clo75aF8homAtypvvkvbck5UySl8MJNFsvvJ7f371H+1g
BAJ4muVo6OZMWdG/WhnVUorYchMatJhM4XoMdILbp867//xjZOt1uQAlvxwQwlbpmC5as6aOlgkO
ETvYxLmYWdvQS75AvLV3nQ7PwVQJ6oMJS7SoDM99/VUUr27SqUg9P2/wbWIZqgobzWzQfdE2pDEa
VQ5FapqGd1Ot2ZTYzLD5o0KIrkzTPHV18cXd/WhpvL6ki/OhqLjYPuSS+rDfNaq1HaPydrHto75k
oA1D8PldPgMbl7cZeAffMVAoXIgubrNl4zfTqZHnj6W4J7tsnUbpasDlsU+jYNL6oEYAZFArSJut
orfpzZIVEfVf7Ln/5jo8yGqGyWBHvdhv6M61IR9C1/donaQZ2NQKxOVhENfRxlnYFLLtZNJhGZmf
KpQ0Y3XVKbvP78Y7EhmaEh6bbpLih+IIWODtgiiVZhCkXrh+13a7Ic+3IpyuS5o6zxuv5WLA0p1F
wj85gUyN0yDp8UKRLgacAmW/K9rndhiw4jS3cvPG+/2LG/XRwf76Co23V9i0VeVqMVcYwkk00xu8
Szdl+2PGlKfs6ZozvC3oKz6/L2d9weUqoVVmywKQBLe8KCfEXCuOTVkrE1RXRV5dyR7VrA+9bA+c
9CifSMiuH3ZYV9T0XNYXopOPXgvbtAC9HZCJd3HNuoMMviUJhIHxcGgY3J0L69RaGTqHCk3U51/Y
+WhnYPapomhlq4Zd9fY2Ly5jW8p6l3JE/TNpdSiwzQuEgjvpWxdLvwEaM7k8F7W+kXYJ9uQdSeZc
tbCvp9Tak3ZPvvu1Z9cvpcTjCxaPoMWWr5Tl9IGCt94w63vhpk8meEaFUapLnx2qv+NGuvJAdYi/
deVyUjRz26jtTnEpflQTji3Oeiw3o823If9NNuyDg39zfpB91kCvJ5cfmk0c6ojrLJ47K8UXcjrg
tikqJeBYOPIS0uVGmxapSka1lVYYr3e3rmpiDxpd4UW6FWlzlSO6A0UIx+EnJJh96Gp/ylpj4nyR
h4ssGjV8Rj+/+bp8yy5XG0MO/ICRfrmUH29vvmhnkWUxN1/e6CqhWZ2WDez+Muy+eaSaLVjR6BXn
uyLHc84jvlEnNglZkWRnPMdvYKzE2LKmqKGbxjyp7bKZsHL9/EI/ehfhucoqnjD1d7KrMo0iUmZ4
F8c6/KWBHei4jriRvZWPp7KZKQPpJWb2VflwnnJf3iA0+MDzOkNO85LrOlr6YC4Q5/BiAqTBl1W6
MbYqqZkUxTNEMJFE9/Iso/EHssYTBuJFSTBsZAS92NYEHEmj/WAp9Vu5oL08fyrZWO2ebcvJj43H
7icNGQ0MPKrYjzpxf+6zXEqu8dBF0aZwsydNEXt8xU/uvCMVcZdRC7idrET6VczfEjyTi0lhzXVp
t8PUJUhZoco8cBU2ngrDrq7WtISIN5Ugd/52jpQbfwJuNua8ISxmQlZwQlsn5KfYsoKmrZf4mQkw
2lEtykfOJHcn63ODHRlKy25ujgatbUhT2nQY4xN/IeVLYad8mxDn1bm1P+OHengvG0DZCylU4qY0
TqYFoe2VHgXJILuQCF6O80g3ybx72Fw35P7kxKGM8XXYP8tDkTheJdb8OaKz5/MTjxlnsoalgKdO
u4vsiZwGMDdwMoUfCJNpFHg69XxZDdNfsBXp/Kj2jj8S4MsOwbB5oxL0UPTHud2FGhhggnzA3Mtt
wn4UC/koVbq1RxfPLeAzG1yfyF78FQKrp+vQZ5IGIWY0+NEBU3WPeClwvydQIIC2BotNbICFBZRB
1CZUzECWx9L7Vwe4tNNf2aSsSgUG97JsWoG3Juury1kMIHt0iOsa0uRs/FZtxT87BlOTLGWzy80b
uS30zA2MwtzKXSpKRpxFiJc0k23YKOumiDFs5t2dFcZKY9BgDceIeu6GgA7LN9zZlwVWAZaJUmSt
YCPkNsqd6rrbVCNLCPto1FMDGa1kSqwbZ7ySwAa2TOQjUASzUdUd9Alzb7A2+sV77PvqKWoeBrs/
6DFQAY6FU2mcCJJbhwt9gfZU56x6SF28KATA45UyY9Nzi2f+eX+zqIfEwMbM1WXqySliyIkVsqR2
/flOckal3r3RnK4MkpFm4YX+dsvTQiMycvIrECjk28I1t0OMMEzDK3UKA2m0LUwWJO2Vamy7MdrX
rbG3R8ZI7bQ3bLpA0f6l9qvwJdaGv6T/quAs8XBBlVWIhOJkX//5Nb9D7qmV8K/kWlWZ5H0url/1
Aa1bKx1BIOzS+vMy2SAMj/XMygJ/lMhgF/VflD7GRy2BCwPCdpGxu++iAlqtrD1BahLbe7yBQLua
cN3mrHg2wdRb2qjMNU5ylfequSewbovry1ZisWmifDdAu1Mg/8xIsdDFEzx0jwo9lWy/o5Il1K5m
UtAapz/Y6RgYKk4N+V3m3I8hPsd15nehWE/KX1Hz//P0//oLGWX3pZmqxG7//Tz928Ono3T+3/8b
pdO3IKX4Z5bOuvlnlG4hJCcrHSwHmz1oEzSz/zdKR5UFZ97EZFW67fDK/TNKd/5FHoBUsnG2ojUn
0PB//vuN4LO9+PXrUfa7Vcto+czLZ81izXqJJiku9sdRoWNdLoEMjJBmN/yiPn9XHV98xEVLDu2d
tmrkIxAWntxSrLGojjl1ceqCBjd+IbF99+KfP43BoMqt8fTzlPPVi98pQwq9UyXOC1pxUdyUJshE
yZBGgKEmj7INevXcb//eBl/fwXexQnJuCt9BI70Hate73dGzyqZWiaz3XUZ4FoFy2UEOr1JNBYOa
N3WBObQxHOQJYYoUNtZ83c0A0ExF5M2eh4L4WLj5iv3w+ZV9dCvIqFChOyE6gkFwsW0nJv5ByxT6
pVDupdu+wFVVeldH8lk3sI+y6QsnnPe9mLwZrz5TrrdXt9/UidRSVUjI1E/BYtGGZC8OyGwx+xUb
fdVBa6ZLLehKJUxh0Zh8/qU/WtCvL4B36vUFdC5Ep6bmS1dZQrcg9sJMt59/xHs4gC95FkuDlaNh
u1xjOOEO8NiIJXND4A+VNAbORIXPSpNrNJ07OzdP8liXu77XlbcR1qtO8UUXqMlv8uZU5iowPUPd
r+rMwi9fXcSXvY4/buhjUd+BP6fT7C/MA+c226YF+Qq12Cl0S5R+ieWxAHof7ledu99E230xlTc+
Ig84YCNo6DRq/0tswgtnNzKGPPSN8VBgo8YEauvhI5wyXJSoflOPJBFGV/Qp34oKOJWaCL96ykdz
7yEX6+rJXyIGkxx4ctAjKzXZqESMkRPeWWrOY19RjjI6ngdilkC1qYosRrVDP/tfPOCPFhGvsguN
15UY6AX0VjdVYZuiDP3OZH7DeF3mcEC4Dky9X2GosKlE6acpHEwKSM+0Tjpv1+w9idb6oqx418Xx
kCFUQT3QJfZ0iXTnIZzmcCSdkLh5dZrXMQMKj0O+KjEBoqEz9Hgtvljf7zw0zvwmEqhxDyHjFpzz
7TtkRK6GqAF6Vao+JnbuW7Qry8hcUJrkMrDMFzLIxA+N6ZuaWHvc+/Z1hBlDqhzljiYHXd6Me/7s
HXv63riP1vLll52xRBYmBxtcqpjQuymX64aR9mzYDwZkAoIJN5KRoJR4Vlf1jZwm2wsze5a1DGwh
pM63FhoC9XG2xBcvlOF+9EZB3lZdmlYIm5fv9SJcN1U6x/PtMN1iquZX3n7JmLAYz/o0HLKcxnO5
tbEEgQDjk1HP8IAZEBBsMffreOp3aBjXs5Yfu/Slb8EByQBPDFIQyvhpQjlCdHhQISQep5uahY2T
OGOqYW2G9FsgFXJkiWgkcBrKbPqMjBxtQZu4LMn9THUoSR9LCkYCop5V0arpa9kSbifyaCZj8SXK
XuSMwXhe8oarGEO3AMczHoH8t6tRQYXupLDhk70DGj/VjECYnZvlunQx0QBGNIRyTZ9Jom99M0Bo
Ud1paz9Fj42oDrOurNmRdmrXXXmCwRkd6TQbe8tj80n0k230Bxl5k0b50aN1k7SRMuZrGPNmchEb
cWkk3a36MSLohvd5jghTPXKI75NO4P7qdyTX1XN3kCPfRG93o6GsaSI2MpdhFsSgT/qeBFf45h2y
v1t4O8xn+3WH/EsiBBItkPPrCWVThoJczrrqztyjvN2xKcksIxhbJ7xMTnIaPthwZFC/dxTtZZtt
xjx6nJvyhQOMLBmULIoTo/SfrvWRL2a633MtvmdufuOQpRNeR6X5WFfEydt43S4CRsKwXhJx1xTZ
bZRKzRHaP8A3GYXTR92NCylOUkvsKd3Wzq1LnijHM/SQGK9MSDU0T6HiYaz+DaRzS5/xXSYsWBbX
jVITofY0w7hIAmtjGae0cckBCuHPMQewfwuerjyE5BOvsxtKSd8owECfZyt8zESzJVcDIRdkEJYI
du97KWckhw4OEJFBTJ6oE7bEd9okecDSS9RHFfWZ3IivPANbMYoGZRwP4F70ycpRflxJyk+0YFTL
T5PpOmqTERsPYOc+pJh+5w5aSD6MVJjNkjGoskn45U4MEXeKwyCF2cJcBZViscMLTpIdbKvbTZi+
i+GkNf1O9mgKlt5KAufFmzaF7h2Twt7KiMTBAWBjT1ZidUPW2qEZV5IJpfON6gSmScoEhGDijKlZ
U+RbiTYto+X3v/MWzElJ70QS6Anm0UCUBG2sJVErHTYFVnP8jgXskvJIprbHKSRcu4wWEbZ+a5n9
TR35MIPiHPIxW7uIrCRomeTAaw7DQS6pkkC3MwYS9mnJHFHPpqIoCzE4Rq+z1odl25KKa3Gp+V6L
mB7wfxklA2YgDjkFXHiIMtUkpt13KqKOgEOtUbuyDL4/sSKIS0KgmAqWhryjLmusZNRokEQakRxc
jNRacGzcjOPSWPAiWiTetzZt2FqICNKUmBjA4ZEkaU3v16U6MpDk4vi7h/kj16zgi8VwLRKO7swi
zglwaDTHQKvTrRohA4ceNQHum+SEDAItSUu2CRSiDUmO2Cnsm+g3zOJ9Cv1BEinGSWzkYu4gD1ls
RmOOeYSqk/aKmDYMMsEpCzdDImhmRmFAoJStP7pavyq1ZC9ZYRFPV9YQcgCkNfFTS81gwg6IUeqZ
4QH3nCs5EZFmeF06b5CQ851IAraePi8NPjoiwEBcy1Y/mr6jObczt9M98KDmBsAJNfK06S39iyP4
nVLkTMYkKQN3MVVGTVyUsTjRZlWNn6Yv4cCcPDbBNyTc5yoiQ0XubTJIRh2sFSYuW0nv0ZowKMPU
l9ydkmw3Ss+Q128BW/YmXMDhYalW+IcxpM+R9tihJg6r5iZkY3G7PyToHoJQJZSQn9+vdwKRv7+I
DQzjgo7AmX1bS3RGIgrQDM+P4oQgqxvJ4msRyKFcfqSOOMGx8SX9I4FCPfFPBZ5NVDxpdv9zMXS8
EHjxE3PrEitB//ZFdaV9VOgBA+nnIhrengT7X7UrupWNZOzCrJ5HdgulI6ACpLVYfkrCksQVFyx+
YYfCPmG0hCJUciIklVFShj6/Ux+urFeXcnGjpgHlXguo7lvGdO3UEQHxZfWSIK/8/HN0+YMu+gYg
MdhEMIs1VthFdTdkZB3rneH5y5g9Vap5sonFKBuwSq3wRxcaGO9dMYSBA7dRkrEk2TXVhwMxcaan
rOWx4YXNToGK1HjeMSpvyhpWEoOaUfRftPMfdTnUYszyHURf/MvFbbGjuckc7AMgH/JKA84LBlCt
wgHzjSeHrzcOpZZOJBJrPCPajyGBu6R3clPMqTc+v3fy1ry7dQbcAk5dFRXDxa1TEscQSLkZyWvP
chJQqv1BdjEySS4rvkIWPujfHayMNWwGTZd/ufy0yoQ6RqaLrye7vDcCW3oNMYSWILqE3EmN+/zr
oQv66AuyrchkG77lOaf41fuQ2c2UdzEfWZlUJByKPa+qSw4X4dUYsZEBZZ7GkAoUxoz8IxLUkMYB
vZ5jxmntQzg/csm0uH3me7TW+9kYGfqwPBZ9a80ZdU12HD3hJ6mH2vd/yTuznsWRZs9/ldG5p8Vq
sDTnJm1jvGBjm9U3CB42sy8GA59+fkG9PV1V3f3WaR2NdKTpru0BO53OjIw9/kFsj1xiyaR6k411
PpVtyba6EL8tLgAz1GgujyR9PixULvu6plmWdvAfmm6/5+sLYu5QSp748reXW1h5bY1HS/ezXa3b
2jTcHAjRjBTPHY2xbge01es2OoCN3nw0qCMoW+XpzhF/6v1OWIwQEvynvL/4171xot5/R2mCAJQ+
0edpFpaf8WwjG1uk4dVad0sCCOK/EIEuZ0I08LuEPm8EbOBw5z2mwnHdLVFxqtFj4Z6H0ibrgQ3w
IlQprR1bWHJy8u46Yvh2DUuSuUGgU9N3hkQOROdF7t1OgHnD6t+katZLpmTGAhblrje71YOzWsON
U78/49JckncvqEkkKnwytSQKIaEYifNInp3oz5VLQUPOdk4SwPGx70xR4jflUiy9Mxv0vxTffYk0
0rxZdevV3NOmncZ564m4kRxPkgKzyzSWRmt0/tqVvJtO3/syy33S/RsQttNHy69t187+2X3eSDB+
P9oSBKvcSeNGudjjEjrjESvfsAlv/Vdz28GdRlXpxzqxJeghOvTmMSvtEm1P+iY2ygVzqUmzuFuu
g8sLKhMY10WNdD924pFfwjI9h/TXk0Yp7fMZa4EBMjq2HQ+e+JlqetK44yJ41rrFLa01SCnE8DyQ
sacfMCV21FGzHZvHfFuc24dWn4QwXBMNMuWwKsqZQe8MR/L8ATh3D9oXaUv82qJoNSQR/UiWB2Bg
1/xl3/d7s0KBMqWXN3QqAmcVCtcz+BVZJV+SSq/RdFRCD/q6OZhiHU91DInjK5BpShi7vkMJ2kJG
7N9aJ4Of0NWTMEJDewYNgI21fu1+Iu8TE++WSlnApTj0xI8qPdiqpJ1WzjW3ODwcyReuvWiKh++C
pvPR+wVmygm3DC6XU2MXHXHDiLe3kbsYll3pyiepPFINsGao+4VS8QygFVV/7Sbo/fVn+1Yikw1n
odCtlEGs4cGP4tGWMycKyEG/OZJp8ULbqJep1aEBhU7SuIYEITJh5a26qmLTZWQJbMmOk+Z1Gh3X
j8AWlMElaZ5Y5hLbRWisgXkkkeJn0X9tgnc5/0Vk6M/eO40CYsrawDzUqzoG648yH4TS7Z31wdJa
lxKxWg4U8kgGtSTSC6mJvpHt1kmzyYzrJDiSu3et/SqF7M9JHGUpldRwulPARu7Cj9M4lS/la7n2
1M3bHurG1plSlT+FQl+HXwF0gg3+M18XT6VGzijhSK0Fd//xYfQtLB2PpXWLUv6tW3rrdOoEgQ4E
7k18eKk9rvJ79TITjxqNGqJSgwIRhMym9go2pUWB4Xlv5CEds+LXCYDpB5yrVnXLev9Ju9jHpmhL
nLv0LOYakIUv/e5stMOVTp+F93xfCDq/1OE+qJ226etBg56SRv4y+WsFEeQGACqn1yevHGEuG4Dj
QHI/7oQYKzSGlLBti2zxQgNvA28x2C3gt7Xo6EraYVHQkOJ02HWmU1rRYnCcmrXuaYdLAlfErZnF
2CjxjeN5uBZku5BTf8TTfpK2E3mhqrdyqu8Ibe8S0tk7pz2ZO5LUQfOat3HfrEfbFt12Ne0dHCuv
oMhh0Blp7WeNVOFdUG7oiaS9PY/w9vfBr1+1LjgF/VujDfpOBCR3L5c2Ti2070Ze+dJqFNHQMCEr
7dq3gys5XNUjbg3C/E8aZIoFRwVMmdD+kTZACB5goUvue22Kd2OPZZpVWkn+OKXVwwaOvXG17buj
wdAlx7Zez+el62b5emqgibdwG72SvKS7LQ2fFAykhIvuti7Fjfw2O6DKfUpaHtPkpKGJ1y530rLI
59+tRznp8pmOI4F89c0NBHmSR6akbMGd3GJYSMYGSbHT1rGXN6YH1UDCizsBRL9ege+rxjzEcQd0
anzJ6fjMR1TKnHLCmVU92TENfNaRlFiIRLuUsRGvl/brReMpvEX7km7JKZQ8JYnTP0lCgKjdF04v
CSS3sqr5XE/uDQTLmZxu0n13ZGiLBGmem4NKQc1QTtbP/uhv9KeR7ypG/VwyP4+ilGR9oIPykYxt
XI5NAEEal31HZIlORQH1K+a0tVbajWa5FEPQu5W6u1IkPhCtqQ8l+Xa/4/VvlBYUi/Km7Oy22VZJ
2UXpHR+K1rzE4ZXSmPu6NFT6BYy/oq71T6W9D24gOeqraUHRll7YOhlQtzO0JZ2Km8C4vEimqq2N
6R5cI/IMxES+Nvr7Vj3Zln2gS8Lseg9q+z31E/iOwN7Y3D7NrSUJRAy+xvUansv5vI7jYlPcB3WN
iv9jNtYy9J4NjaCAnZ9lu7LSqmf7/KKoMm8OL3TxKT2zzq3aikH4mIDZZGXFdPKi/JFlbPa11qFX
p+znqBXtRysQ/5L4BgqIeHprLZ7gDX7cR4jz6pOmbdoO8U6yGb2ApV7jXpBxQ10N5QrWEVTpm9a0
T5Waq99Tcv8/WRuvU3gt5fPsvI3qu6lbO4A2hCotVxExdMWqx+9JHkEVGETt2l1/iZqSXa4zoMpC
EGiHrfoT1aXibg69WmuLW4BeHdWqXXpRQCH+8fXxOAPLpr091BrAX6G9Aojwqfd4F78w4P6Cx7ao
nSCei2FA4pO48r/TnWlv/Tq86C5lSp3e6UU5HOqR+ERv9aMv7qR/r6xXhGf/YIyQ4iCxNvga7eH/
1CCknAENWMuPJMFvOb/VHYAz665k+5VJuhGlVM6tdqImp/ors/nPsqtOPILiDbJyCZP8jPrwAqRD
0+pF0zyTjfR+XQzJv8L70BEvDsArtlQXZZVdWivPNo2tj1XpZxRiSOKVeIroyvBtNf5R2X83+7qe
bqdV/r/ltq/T+XXF/5V/ouF//NQ/Hfj1by/524F+GJcw+7+mZ87y2Q8/oIKTYRDdl9dXvLzd99/m
sF6e5Mr/6pf/xTwFCbX9fZ6COh1n2XVJOsJnSs7iP/+jKnf8np3Q+o0cA8qLcQOQZECJ/h/ZCa3f
yDJoEssjvPgvmPvfsxOqv1HBTwi0iRlMcTI3/Z6cUP0NpPcKqQmU92BA/qPchD9VJAMpIkD6JFvW
W02M4J/CcM9nFeC0d62CQ6s61LR88So93Opb6wrK9/56W1G8UlWHxuGrWtnPj+8nWHiP5FAVEFrB
NCzpdcADX1gG+6tx1N9xjrtDlckufLdQWL5b1963g/dDHoDgJfxwIJlunQwpFob0HY7HT9MlrDEl
SnuomK0mGskVr3apMm0a94eeYX1l3fVhpB9psrku3j5+TQNlb60ONZL31pUTJaV4l8s7AKdzAJXQ
BMG9mtIP8ly+g2Kuv8Nr9VJFRaIfNjLNQlaEl2q3/MTL2Zq+q8BqTi9GpUET+VPr2j6+SfU7bOkh
savuZrfb2txvhFO+fCCtCS7V0jKgophmt9Fl7+iV9/BSuj/UhdARAHSS33bFwNCr5n1XP5GEu6zq
FbDyaqA8aSzkJqfgB5raG0XtRV5lI23e8xe1WtURxUX9d9EEF/u0661PD4rhqs3O7irgatvbk5So
K5lKoLCt97maAibVuXHNrpa397uMrqH0b81PuX140KA0p0QUeNTkUN5cjPMGCQ12Tp0EyvfzkJlZ
80Fjwj1VDpf3ZkVfmF65Uv4qAZ9Xp1XTGRujuJTo3Pk8q/tBq1AVWac/W43Ms/fXfb9eHgBfV4fi
tKPJq3peq8TK2ViMcLwE+jUr2bddy72XJ8fLlpCjlsL2ktd7HZ0bvfU6rxiPotzP8N5a59vtq5qV
M8IJtL56b6/++froUATT3l9qX+UGKFqbNxiHu/Vyd9hbrSuQf5vy5QDyT2Vt6DvnVd5m6kGy8OO1
ien7OiiK2h3IlBWFSidqkHfvNs3QtNK9BgosTeKe9X2wAQVYv70Aadg8aDRcxVol3r4v1uTONi/E
KFrnq9kk5eMb8/9HnPa/w0N/YM328hTMDsvbz+z4fySjxfX494zWuF9nX7MfO2qL++wPRqt96pLo
QEVyUvW7piGa/luFBKJqhTysZuOPFDCYLJ22ib6XQTn5loTwO5et/Ca1R5IdJh2nyrh4f0r5+ncp
YFX95yQD4bNUfH6qSsCn+pTbfae5HGlWt9Wmzaqpb/LxfkcPJu0dYxKdjPvLynLQRrfkIq/pq7c+
ktAO41eHiy0NobaTJn3/rmfgBQtA9l/PdRvQLewugRIDsPX+vlFYUMNier6vRrE7m5vWena+T694
nQnd6Ht0lykK41uwHF87mlJO6wWgwkfahKwJ6QGYD77YS6N7VUvrPVvg729pOKfJNc/donor0lbT
vBFkvpdXp+uIeMHwCZYXoN7b9rUCjmiztjtb+ehx8/aVUr2dgQbbyergRup6G9tssL8CN0+R4ZO8
YTowP65vj7gE/uXp086e17O5FTTJ+3uXvmnXRDmgbpDjBJeq4Ni70AiLwD9c4tzZ3h8U8543MGm6
nVCMc7NOW2qTshvF+Jl+OtsNzT1m+7NFq9iqiUw43ybrDSt52F3G50vpQGu2PXxg37q0pw2qKe86
jZ/rNULReElzVfFOjefDrpZpjlzob3Ixiu2K3k1O6ZnfyKQpbU2Mjot1a57hfttknef0mGoCt/+k
PMw7rav9RnV2rXTBTn84IPg8pCOi+dpvNXUF6tXcPgrKfiv0/5I+Scfp15vmt0bzdTVvW2Iv7xIo
3btNeahtaxEWNZCmNJwkUH9WdfK+99oxuFW373atoJlbiayYA42aQUO9d+vFe3gD+qWdN9j0596+
P9fhWTs59+l2IeGUVuucnB9T9wCuCS2IQSykqTEtQltuY4+AOx+Bctw2Utzhfu1GRQGGV1ZrtLvG
+bqFUPTngcbDTzyMG4+gPcHgalRC694/iDLfGhWCjcj77HIbP0B2s7ItLQnPBNIAyNDzal/HEFTg
PdepFASHcA3PzZprv5UdVwCQYCWBBgn4Z34q9cl+CqY0yTOr+bRz1I9pGdSfij4r2HhVCG5uo37v
vgiogbD1daisvfPjOgYMNutcj6R8bOoELPImhJY3Nbec3edbdJnnjuGrGypDofTh6XrqXXCubDf3
8Rm/3/YorUGqjUDgDN91qkcu0nARAGO3cqJ7c01rV7LysHp5dF+3JjXNGl1586h2A+W0tmv1wa+l
XKCUqwcp5tdit2iW8GhtqpyuVhMUwdsRMnppjhRBb0GMPL67eUaeVYNEluz0jnRJXSGNrK/n7ytA
EFmaTWmOOK2/XX3dcq6lyhkPx6VlH/JLGfil0uyU1ajBpcuC9GnfXW83I9+uve3tkL7rtShrbZJX
Ro7JMaPygyJXygsegJw+m8uSdkovFe1lPM/Vr9MGSOTq28uKur/ZPaIHkfU3SNFHwBJeO/rX1/VO
C8/q6bxLX2dA1KRFXHaBmk+Xt33dXGjR0CqogNPG29IlqRWQbzO7JFl+qFG5Y10J9BnF6LXfVX6l
C/6FKohRJqljDQwhKsN+tAVrjzqdhPJj1cwvNaNcoX38q7Uzj9v18vmiJ29zCiLszj+eTwAkVJ7f
Ymb/SEL/rQnzg/j978jx/5EiGifq34voZDaf/WgIcfnv8rn2G2WmKO24YlFlKa/8wxDiKzy1yCNy
bpBtZaT674YQudh0PcKhih1OeYTGPv8uo/mKAWkzQAQPxwJYj/9ARtf/7FxoAHyJjlDFc63rP5tC
OXEgEHPRx5t36pGK+btV7V1rj3hav7mlI2gIj3HjAG7+sbJzAdLtwK3o3NsEYqK+Kdn7vBrWaCRY
KxV2vt91Ntm8fhxd141O60p/pvI1phSQAw8kau2Ng7iy9vev3K0QYMrOVCCUtaua7q7tXV2jVmhc
Lun2Ad8sPdXDDRUL5ed1rk+1oLxp2ee9k4F2Wq/d46d2Bmy2XrS+na7/B/T9t6fgfyTxovv9O+LN
jvn/su63fJZn99uPdMydv9Nx9TfyTWkwQXesyjegvf9bblD7jX4wOmFaQBO0OjUJ39MxzeoxXqnw
KVOo0OKrP+i4DgdrUIXeIORNJeE/oeM/Q9nBDvUy3iMS0huUPfzEGAlEnA/VF8AJ5W0zqBcasNe1
SJpsEpxwspdVv8fV0plknvvoTo/R9/qevOk1uX+fOtctMhKUzMpeqtEORhY9qjrgykamAb+8vjjV
64tALVle0/onYxAPaP9cvccU5Rmk/xGqfBvP+9NvPo7p65m3KaPtI6CBJjLQEQnG0sB8V1oSobYw
LQnCPuL3odnWqTHUXwROH2iV+qENWavT+2Dcij1VanezXrqRO1ZKjlNCtK0M+/EGmD+Y2vQFvtZO
9r229mql8/id099CAzn7jmuOFlXlNUj22/cAU321Pd3cYwFwiUbz2PedZi3vUGCma5lJOz+3pN3s
ejOzjtXiW+L2/+dnCdjTX58lNbvmm+V+eXh9f5g+t/5xmIgRSgEZydccK8l6/712h3NG8Q2OLuQF
NdjSq+wPoaA3QUnABUpHD2J737nHmr8Re8NlC3YJcQuABP/JYap8uvj96ALGN4YZiHmC6w7J8KOa
UdCseXPMMSbGJxV207Tfj1XPt0Mn7pN/quggbtI/RDlrFZ7UPHbS8K3it+pmyrEmdr8f4v+wbb8X
90i2UP34qeKe7fIX+NP8uOS7yZLcc+vcyd2ivQ2eFj3QbdLw2me75OztLCTXwSirTmaSjG8uEncY
+SPfTYbDTpLg4FBRZ7g1ouSuzPFdNVQqny0Oavg0T2rVXXSSqNNJhl70iwQ6mlz95I0DL+L7tamL
ivadUVtD/XoR266ZHmW4yhs/TJC1eThBK5am7I7H3qI7Xpjjbhp6KejjyunF6Thsr9W8He+VHxhu
MAFvy8i4/mvp5GY37sVOpsJxN4rMsWM/VRj3l72jmgRHNWoasdO/qL6yvy4qHXsHNVdx2RgPa8p7
q7W17NGYRNHJT9m9HrWUqtfrLWNnHsY2NpFh+4OycvkviWSKXmRpanQxv9bGauV549VZBZOWmlWM
qVobA9fbqCRZ7JQ3ZGmjRRAQIVGFilrWnVccrtuqE13ZlIUX/SolS/zFPzg6P0sLmGsLPz+EXJbw
wHdLW3/jdYSTV83uSekqTdOFySyixFgtvK0xPKguvz22FXsnU1V7nA4BpjC66dvMaA0fj83xmCCb
OjtUBauV0EdndYBCdop3hzrSLg1wWYSOqStIVjZgp6bGMFrtDa8bEqZV/bVSdCpUEHFJ9Zebdsno
qZ7Tj+PYXkLBumEjIlQcZ0bgair+eqqeZtZV5mDlGUd1MgBhN57GzVz3SbQwXu2rdXDK5j4mu1ad
1VUNBm4UrdZmZ8FmeoVij32fj6dq9itiRZb+5ZJKW0vEcxOYjx+XtFl6V9efJa3aZaa9bh8UryqU
Smfp9kNVDZ1/jZv+RZUN+qWpYeg4F1WHpEnFMNN53+6F7atDR1e2JPS8dKfG9D1ROw52WDdsMm1l
ry7K2RnxPAz7CFdWZ62uHZYybShYSBcuEQ0KlURRCCEzTqbmuvGM1grCZveGXjAwXmpxYtOrxtgz
0xTGE7+Nt+E7jLWMOd9DjyPUralxula39tfJ2JpP2Al9c4wQH481DzXjIi+TmQ2IgLCcUbbma2Vd
1dvo0SXeaKnAh01VmLC8bLxko/ipCg0dOYY59zWMBb5fVWlX2jp/k1YDojcF3ebN2jFk1Ygzd44Z
r8ZkryvyOxVNs4ytYjNp6cRg/Qtjfmb8NIdnYxGl8MfxcEy/lvZYtiAFqtPmfJk1ReTXuFmrDbO9
qLBgGg+ZglpwvCZXlayiIQYyp+/E/17LOnFHTfEg76Wiu2KpMrUA8NAYkkXEfcPBgmoZYzEcV40w
XUTuVY2rdm4C9m9uzTfnNzNfHUxjRspN3RxsVE3RubJddlMW6sAL9/sldTPWasfGhoRrGVU3W5Y8
F1eIaufmAeIg61z1lvt2rbNzw7IB+raaYO9DMiHOJlap1n77D/9tlq0saIY0+JxtekRPzv1TwNnp
U83IRRtjSYcBm3QdUzYTQI9Oy3kZAFoxHlgvftmhXZG5kdVuygvDcA1nLjtRthcRhV1q6czBB4QJ
AhHGLleMmd2fX+RywEa4t08akzm6ds/GaNvu782+ffTKvaJ3VhPN1A0/V1+ZYW3aOEja5fbDGGlh
rkawEvZjaVMaoUaxnARYAxMxd/bZImdBLUtGXxZ0xEQfnS/dOBnteezbGcd/avaWB+Oh4rryD4Yj
ktHO1ct0A8rEOXGyl9B5O/Z9mHPJmF3VzP06GDOS37Joby5vBgUb5sPb2V87Y3n5rHsoNDUG89Ba
eRG0tAlLxqOzMXvHztSR6Q+OxmJq3DtTw0WycOvXvX0z6Q3TbrKTo+VaVknFFbWxI4oHOS7US7Fm
97Y9L4zhoskxVDSdQXxcuI2V7aHcqjv/7kSJRVK86lEbw2gEPUx7Y8YnXvqpHH9C4wiGPhlxT/hC
2NfUJAxxPhq9+GbseeOS0Q7hqleP3qbmWtXijYmsonGX6p+MTRtAD0M+2XHLwT6xJKMDIx9Uy6gH
LRg5XiaDVBXj2gaQVMh/HNpxr/eVdvuks1ma6T/UiNIhg7dESzeAMYC8C+MujA6hEce39hLuROxC
2RezD19iKWLb7gVu4PqBNXkaLZP9ILHTf7VLXeEUmyC3Xm13GhRqRuqO+UVBjt/s0koj1Mwd86M3
CfIElmT3IfrcnPfqZm611F4Fg1dbCx9Gg2Wz8G0reZ3wwavzVlAGUUT+P6owjd9BswsOqjPb8H4y
Zy86G8boZjYNm35H3BfPUxyR9rRztiZcNUUMW01kzBrarTq3NtUurF3LtHstBQvdIC4TWhQbO8S4
O7FHb3ukqS//yPMmlEOqh+GvdmqRrBZ3FvauFjRItApTt0nya0/V6G0EI3eqqmpwVg6N0z4iKzgr
X4TXsoWOsDZ6G9M/OFdkWcIoWwN+dba37oxW2DDDJOCJG2+2t/AuGnc1XCTw/mirRM1YGSvOqqzE
Qy1HdiL7igw0N0yspQqzadNCS+UGTi1jLdIfjsUlTdjOkF8v5SEu6BcDP27w5JYhyknTzMzFy+j2
Yag2J2DHdqRnc3yz4I5CAoVx6ZBrrraOUMbZ2QW5k/uIsoIZrg0fLy10/bbIjbda0A8yzhvCe2uw
kULJcoqckT1H1izWJidR+O24uzc4OQgMFKIhDcjg8aE3JO/QXBRw9oeJK5bTsevAql/WGAdz+2E+
zaOzd85+4YI06546Jzh70wQy5taJNqrTVGM2ES1vb4znMZrQcBgxIv+/eICXoNag+N1VgvfeTFa5
6eHoVN3xus2+s86yVER+zcXQsgKXg1Moj/cptb3zOG8fDZ+EWdW0/MBdm0j4KBkN3D3XexBOxAQ2
dssgDsPzRL/lsMn6yjrBYSAwYwArnli+u/D2Bpt0tF17tFHeAsTjsO5pnnHv3Z2SnfUoOmpDdVTV
KWCADXT8KSwa2rDgSL2gBT3NRB9Cv3MnEx9ugLrESeTzycOa1IwVbxOhNbjltrAx0U9fzvlD5AAc
GdzsJls1O5jJRgXJio707UKV1cBCrnMKZ1vlecMOVIecW50N3P1q4n/tsWQg3IjHBlNl7bj0S9gb
s2EYv2cHQbVdM6rtM4eAQkKTmUxVUPicjApD3BwGhrIt1Oq9lQwGQYvHQsCYHKwhhVtKZv45W5GR
sUR7Q3cib+y5g8UKIW0ECWQTHY3JjFWHqDmELU7N4GysQLjs6gmEi+q1tzudrYF2MENZ/BWsSKX5
pyoAsWOAWtepoaFM5dML4Ttl+3g6VUBU17DxvHF3jJaWOnGY8k8P1T6KFl5nMYT6xnyUNlUXtoua
99Hk+NocovHN4erOMo4d+G7cdzDx/JGaCWO142XMIe8p24e9+vFHe5bPMfzEaHQwKdv9pbDgUeD7
sT3yxWpkGG4w2E5IMUlWQF9DHZ1kBSsTxsYfHXcmpt0K3WgVRVMj6qBLR//xhwPsLzIu8Ev9ldb8
3dqIofLd2uw2JdqNkIthDsdpN2Jt+l3mEQ29cZqp9jiJFswvwnoaj9OQP1BW0XKx/IQEPIS1M+/L
UnVlJSMv8bjUG0duMMB4Yci0zyo4KfenEED3ALvxEJ3hKvK6LKwsV8xipBh+YT/lAWPZiW46ZhdS
bhf1mGOINo4u3I97iBePHfMYDPMXi50ZyyPYGzsej8N+v4/EZGfYiW+mjCOPeCr7o13bvh3bfXli
L+7PHbYFYdjjt7/kufwKHdtfMgJfBEFgjfph2g/naddbpKkMLs/qx5if4XLCWLz/Z/48j3uw/H0f
ImBY35oE1swKAnfAOMZAjjdnJYkw8HjJKBm4VjALjGASuPxr4EIKEVsMC4u8oTeBmoIkGiAVY19O
f8LHrHGHeyClHmTkc82Eu5Nk7K2iGY/ZqhVMM0kS6lB5qDtYsXerIdIE7sCCie0OfxxOZFpcEPi2
PbEsSBV6hmEEE9/i5mEauYmH8vzvaY3YzV9avfVaA/9oVdJ8fkrvOdGiHGCJatX0xB7EUE3ZSJwL
3ZCthrp4fyEUaGaBKhZFQ6GHb9vShRZ4BY/9FsIQEmJD+Cud87c3xvroh5CXlySsG2OOI4gH0usz
tFDdR6oynHyFuWQIYYlByJcpFg7zwXZmUl40jBbQP8TKlfwl9zCuLBw+BRaTj3b8wV9DKH7IjbKw
KZenKUcnDSPXwAXhpTosBc2N9Y3jNGXzIhkrZOYntejMEna4w0EL5daQq7kWIuY/B3obCktKYR/j
FavCu3CrN0zRN9W8z2GR2UFGfCVnkrPKV5xDzq0cZM+UC7lGTm7KIoXy3BhDljcec0pZ5BBbMu1y
VZeLushDVMSBwbIzMrcwXSi+zXOZbvukYIQc6H6KHSuLyFswIjNhoRi/2+f0Rl3OMGZuP+T6D6fl
5XnOhdn15xwf3p+dly2MOL0pB0smEIayydjKjM6wTIYb5t05FmQ45zEMyfvP07DLSPHnxbiPW4RK
8Pa4Hf50E8jaEs/PhyTksDIWj2NsRnXm+KpkxnzBce+njM6htXkcS8K0xJPXDz0zknV3+CH8/BYS
4TW//YKc2HK4k1AevICL8CCEwk6Wvj1Rvj3iLIUYQnM8XBANu4uYWSv4PhxBDM0xL+PANYTBQBhf
sSNzgveF3WU8iIOX6vguTKkHZ/ywLC4bcc59y0Iz9XmKxVMs/vTj0dfIbykLsQ8rsEaTmY/j0J8E
PCbuy67Bnpcc7QnaAHczP2Eqvj2fC2/kcIRzfvP6vDBshhFR8WNkEyCfincSKQXDkwWbuANmHPQ/
0457gR3C7kZwQIZkUNcawRP9YKfQbyY931cjrpwIeQc+JxK5KBdOgpkFy/KF1OQPFHU3QWqOhIey
dnv8evAk3rInizOyEalHZaeOzQvC6GCErrhGYcwM4LryqlAYfzDTmFdd8g4xrwg752asAOFywueY
o1zHeQxjFm/E8/7leGMpuJmnIaNlTq41m8QONMM8AkRBz59Y0QIx7M7QjQLsA6aNxRL7TI1tcdmW
QD5ijSY2TP+soMJV0LOYMOOJfHddmSiPwVuiYni2SINo1QkmIyZl4/n05TZ/iYBj3vDiyYQHj9hq
1ozV4Bl4L2VpJsEAAUMzUQX/DxIX17PPPlgzNoGjwZFm12RFuHKVMCG2A+qRTYLnJ5Ec3gRP58yd
zPh4wJF33dls4K4Q+xBQMJm5UQd3Cs7nqMOyj/wBG8jDByu4Axb8TEQVBg9HboWaEsyu6Ju4UxkU
KQZHHOBn9QOWgP8GVuz3nSVLyUKg+a06CB7fhq5C6BuG4/oDPmLFeF4yZNkZqCNaEdcji1AT5Gy7
7Bnk10FDkifIfytEFfxTXoq9SRgKpptEpjfujFFbOPVt4XUcOF54ZY6HXpq4Fow0SgIXLinCNgkm
DIceCJ/k5o4IJBcJ4sGsYeLCXIfuN4mM+BFuy3RkZtE4jBKeBPMV0cqHeG75sN/lcUOkGjp3EMj1
v5KhfxXGxmcsUUaB6kWl/VFh00sHvbhVK8hQnJOoUQgGUYZEurN6Hz46xikkfCasfryEHx0KWYRk
Q8J+ODfr91G0RArICReRCy/kbWB/nBH5nfZFuWqnXhr6lkjRb59/U8yEYcM2hQnLMz9PTuWx/P4X
04XXlw35BOn67VLR5GCHqNjifxu/jPQjCkQ8d/nJFDGMlBsjgzsrdpotS71u1GGyrDDb7r5U0kE3
kf3hKj5GX5CpjqOVbBc65spIXO71RJbCoWHvKfvJBBFVY7YvgtuilPbZv4T9+4gRsf3QL+QPdm7F
zW3kqSyKXIvk4VyFSOHPYgm/ZLoyzyGWJCKZf6OqiNrQWUFZ8raMBSHwN9SBsgqpcV6QUp0VwllW
jZdksQnafEQv+tZCNAvG9ISQWBaGFn2BCX9EHJr/5zggqNJQGBZhlo/ujGQSseZ0TchSdD8RiANI
EQnMrkD+ohCj8zKZA6sH3+mISvDRRviOQeRXdxh1EPryI+/3IfaP7OLF+3E45ytHPg+J3fSJa+EL
Qk2xvzBlkdAsE+ob1pNYAKh2LBnvzgM/C9u3J6IAIUn6fbgTe0YwhjnDo/pDGV6Yr78UXRylWZRn
GLkNh+3ZzshCoZI1sHoyBPJB3sUPUNDRYS2ssH9p73h9EHSBPRnBSBGZeGlZ7A4MDLbnWrAbEdao
PzILmTzkgHxH6rFsiYTper4bYBbK5qTdIYpM3JMr5XzAV+U0Oc7I7X97ddfF3OAhIrc+ohLX5wRu
DJEk8jcsDfkwMXxLZou0SoSeV8nAYOrcgw2JIuU43CSCMOlMbCfER9fhVSMkCsYDCxbyfBveCOHA
XEWHYD7dMcsN80QUsyOoMCgTn91Yisz/aFd8zyfIGhvhGEzcKECmwNqZRhBMbFjxh1ihdKToRHSb
JXJCREjHHrmw+wRJB5vDveD0UTY+bzBABqAFiJEgcsh+d5YIPyycyRJlCCtMFIgJAmE1CNgt9Ag+
EQ0XOcf+jZBhFoYOt0sQCIYvipn8wl2GhSPCQr61nL7TQ7D4y3g0ErUZC4iXGXETqo5s+Mpb4Nf1
IkQXU+I20Y5khJcKIAdLtB02XVbNxVpCJs1cAk+THm44R3Z0Pv9oRrK36Kpi3G8MWTB0Swx5XJXo
uaLTy2e8xvxksMCy2Rcl7lTxBIjVj6x32SNRJHgLdkG0JrSimcXmEB9GF+mNiAv3bIvMTt6Z5bFW
ySLCUTqC3tTH/cN6QKvWAPqDcpMBwglRDENx8SMh/tkF+cVLsBpoCoxh4eSZTOQ8xeJAgjRQGnnl
CSeE98MgDzmjQhToP5MEpgn5QWSzYOZ2BhOWaoZqMAuSRHS0FYbRosOQH41qhnhnJCZtozYwKPuH
UxOqTHCFJQSuIq+M54nhIBSUh4GYoAN2E97DQ2RDxzXs9QnqycSYuVvx169WyRFn1gLiEA61wp+x
4DCs8LuMfyEha9rPiYOf0Cr4YwC+0cQCGfmjgCTiWpTPpPGYhDlhZHMHPTIQnxunGFGJjwA+J3yA
XRIRAvMSu4BTwKfCDEUhRHagIvdhwfBiZADcCftG3BvygrBDlpoBcSAhR8kFgFDQIOVcwJVsHA+I
T+HmYk/CE9Eq+GE8bn+egFEH/0PuCi/zRTUk3QDNHue+jMFBQq2TWeP/QTREAXyGS2PbEnUFuQBX
4QO+WQxRa204nTwe6nV8NCz0RfwKbChnE++lHKoAniJqFA+ZWZxPFHJbGCTaGcdGuIAMLRY5xhfS
FKUQUoyEFFHM5JnYPRFvi64jAm2ILEnRpAy5w/PIQXDdyOsMO7/YTa3xF1l7qDv/h7kzW1IeS7L1
E9GmCZBu99Ys5jniBouBQAJJICQB4un725Fd1pVZ1VWnL45Z5185VATjHtyXuy9f/t+7Ca3q7/NT
aYYgSl2zmztiGlaKJV1ulK+mnk8ohgfjbrIagBUVRilUQJoMeADgU5vNNVYunD3/xFFPpwfAjnoO
R0OZVzJ6LLW6m7/xCTnRxW9OSTlwnuvyVXnJXQJmwQOwBu8Y7v9yXjx79etSOD6cBQ7EgRyhSjMV
cnHAHKz4LDvg0yrCZb7vSEBzbUD+8YQ09zuQBVBDruH3r/HuM8JFraL3T79SRflIWXq+GyHxL/74
tUaqgkNSKuC3BKB87T/AAF9BuTBPbTpIgi0Dl7P9ynDDtwhmnOhVNPL4F+kpwht1yn9PlDrpv+ac
yALTyQthYgHbWFT+Ux1QksT4LOV61P8wZzPyZb/H9TeLhEnGw4E6RkvsMllhBVvIC8cUQhJylzhC
PhpOypvInzcuP4iJPNY3SE6hf/aQmpuyXAS23AQW748/KkdHGo8AFqMKhOGhvBL3BDCBU4JaMlkG
E0CVnCc/fGTlP5Y/mH1XKmQ+3gDofzBeu9065pMQWagzQ4kG6EZyRcEfgBUZA2KikFy4ALmNWxUg
4hGAgd8cataRqzGhEMlf6pNzBN793c9k6cDPIJT5/YvAUN0M/gYBwtYhO6nWgIeriGA6dRUo4JP8
hi7/hvZg/hPWw4BhwdCjkfaB3aT4VX9/PzpaRVoLCpXi6JCrUZc14a5wuqMV2Jijig9drECzmJ53
VpBLsyPNxFEw5BgMuiMrw8+5ERxsfsN5JQkFxlgQb04WARcIVKEydLzEdKFy3FjI0Uj9X3I76hIE
/Hyx2MJfOMxUcpw3UIcL9xfwGTAoXE9SjJwUMqcqTzCaY6S4dSz9T8yBnIDdcDhEwYR5nLwZ2Q3O
Lu+lTqEKejn1b56CJthDEBGBId+U0waoVvmqP+59Eqs3ARZgjHD/QF21cfhSFVCOJskSO5jM5fcv
qk5+WCd1x0Gtu/mEOGMZ/+7XnGVQdjtJwuQHZsGIK8q32BFj4vDUCf7510Edoups0p9JaGwi7GQl
KIXSuvMXNlD/frva+/aBkcPk4FKIIrnzCkbzjx6wmzwZccUff8DlJAeVmcM0qXyyukIqMFJRDv/7
I4zYKEOoKmJEDj+/YfSvDccgqZQa//29VIeTV+Hr8zz+3oEnx1MqvJsdwQOhGlaPx7gqwuP7K3uq
nGGi7FYc/uZHVRJ13EEoUo9Q5jYh8w/smoQJV+TXsa54rd0YKE49lO+w26nE3/idz6SMNN9AZSzJ
NPyxaT+bOdQmfk868Tfk/FSmVXlmdYLV2fE4PgoHqQP0G7GqvWHHcERjapJRcFiNV5/qScpJ4sax
pTwds62u5S/64EJ+801w28rtTz9Za/UIzJsHQAdrTXgeb8rRIwml7BtW7JPTr2IvwgjiBvX6KmJW
qdw/QkRCxl90CbDgNcl08jXJfPBsrguYdkEGVH0k9YNfX427+DXm6pBj+zjkv3/x+irQ4tVJ2ihf
xUKoiE9ZeHA6iI31HXmAJ74NkGBB9mR2ZLMUolAPAzj82m/l/QMIdjyX28l7ArrVU9WbvSl8BzT4
zQuRPiKJpIogYGk+H9eOVJ6ncj488uM3n/clyDKRFVf5D+w1uEKhQ6wuX2FL3KJycbiq38TkG/vv
keLiKIA1eBA3x9uSseMGf/MJFFQ94QRZaZI9/JNHhAqPAjpUOopPSfGIK4uJj/Hl//q2WSiN/bPr
ZiO0rCNgw8ihv9jMVz9Pz2XOdYM4FVSMYADAz4dibsjEiVBhWfZ2C6QJw9Q/ucVEVdL1Veed3u7b
8+S+rMetV8+R3cyF5lVQGY5U6XHdaVDumFMsnrgJSD2iiNGEE9qkR/735Op+F5xk+O772fi9P5s7
b2349G0iWm/RrhnaAf3qLHrQRhD1EswldesAbSo/g9xTeAdaWL2bi4amOMUJaZ0x0yLcl39ddZMS
HjVsKhhtW90/jfRVPb7ENB3Cu5C5N/C0JF+f+My521NkVirmSHh4hsfY2ODkZ8nQ51PvGZ7H3Avv
aSOERDPvNmey5o8+rWj0futEH5LC+g4TGGKB1GeTu2y80tsv+u5je0me7iNQ9IU3g/p5FWrCGhux
KWzoaJZfQHN4eedpCcs1DYgc+HtAmXxZJTfRUdEPIZIsnu9I9pyXFz+fw4kINOgsLQwF2I+HS4iu
6VCgVRIPPmnmDpy3YcBED3FCQRkSRjrhkzTitu4xNN07LjTx5I3h0FRiGMFoIweFPLy7Z6c0VvGZ
vDKRQUCK+XcRMvY2HLLpjL71eyIp5fsxpAP8E4kTeZk6GKuc6S1ynseZT/UsrN+bsJr0WTXTLeKz
nEJRemxeYrDpxs/R2TuG6FFFV17tkkGlQPNteum829fjKBhqms/bEDEu98LxcDVxdZfHCPJAePad
yJY/1rzeMpLZer+Ej9gJUT4eQ9wYF5WoeXHkwO8CPV17w3RqbYyc2mbgv7y9+1h0G+hl4/3T1Tbp
lXZmjzFPs/7oDFPD+PALrwCAmsHCdM2Rbgjkqq6QkW/08Yt+E9CC/rS8kzO93aLyOubgXJRakTiz
2iyoXyX5+wOimf909Wlv1YNzz5LOX4z2OZiyS55eE2Q+q8Q1Sg9Mdgus8CjzDxgMc0MTxymSzPA2
+hIFQqktjgmgs3rBcYKJyMqngTm1F2xG9fN0me0S6VfR+y6f8A6spIoGkLBubCztim/XdUYNgMls
u+dk4NOPWE3L4LLsuTS7LxF8YdS19c4RcfP1fY2kXi1P86Z1e5GWHJdGIXpRb3XnyJ48a6uNtFEp
UQ1KxdiWeVxCn0E1yIgH7I8TXtU1u44sacW3ne7bnCAuCkb+5qvZlBykAVWpDE7O3Jx20C+Hjmj8
HneSecJuO9m77zaXuoEnl9xdk4s7PXu7owuR8ZcoxZWFyGwm6ty94Kr03Wk1rnn198yz4iKZDqJz
XHEJ+kJf0hCr++1PtRnEtWTWF1A8vieVVO+butx1gRw03LI9V7wH3ajnoUbl3VeN+4rAcKWrrwqv
H8LHgur5jGis4O5/vcR+HuaYlQfstSLQ4rPXSnhm0Db7cNk+zcT0bdbfCQKuDZwc3kjWwUW+fOTc
/V6EuVs95fQeZlHpnqLOS74rySRY77ZkQCg2YArZEPtFHiKT05b33Af6qnq/+tXk9Hb0+FEH9e02
KvzLFt5hsf6E23QWVxD70M2h8dbiOmrFGUvLG78wVOhmyn2saID3GPHgE9To7L2Osb7+dOg2fL0z
H7V2C68WxBj6W7u4Rsh3e0VcyOu2WI/rJMmnt6RkZQvZbfQv6K9bM0PfwD0asdGJ4fRYyZTWUdee
P2vPuszSzt/PMfeIeF5gdsJkfUWNTsMl0rIeogZ4B6hl/BKZpcLbw+zzTEWKuQchJybEUrF9mVeH
MGwhGqE3oAiJzLULz7abYsWZcgt7y31OX1/VhzZ+uhyV86a/qhnxhIrdTA3dPbpXd1iKExo/HKsm
MG/ecNU/iZ7F8GVhacJ5SI5jdpYF1DUXIcVz8LREf/PAFxm+pvEpmmC/xOqIZeN3wnBvm5PqIoCX
rXsqP8P4rk1si+Xd3TBjK7zyDA4zURF4a/mQ1wjT/uCS6+4OcL3//IE3vN0ov9J6z5kuscOS8Up+
5/FiTIzytWSnmLIYl/UJvqCmXm5tBCZTnC8cU5TwduZ4jEbsE5Z0LhYPj/mmwrqJq88pGClvCAZ9
id4R2iyZVn915AKUo25ymVSyDcxtPywgqjGCK9RgVtKgxIfBTvY4o9OhnFpPeY57okQhzntG3Fj7
oK2b2St8uScflcjnyEBeQRcHzV/0+Gbfp1kWauMH+e0dotqhHtruuHGND239hY4GJN9mipokZKlS
mrKcDv0a4mIV9MR1WkDs3b2ffG2T3+VgDn/P9HM5GOu4Kk1Os6D1zWA/p28YBTO/DXGQwcLyOFe6
mO8GsUIJe7lb9f3wLD6Td+ZgbmibljThR1rcjPbji29sk463TtAROHu6+4AfzDl0F0/pl6suPobn
xQta+tPDIcliUnO/0EGJXysGliUONOR9YMOf7kHVqqJY965BomGO7NiSRgBVdmzI75+E/YIgjOym
gBsOp887uoXLOcJ87YPNJ5ZQpFJniyiO8+/VBV7BaaXDfr1MNmAQiNm5u4+hxaGTIlbN98kfetxe
aPiFvAQ6RDlIueLrOEbNa/HOpLXgEg/hzDbwE10Dcu0xXJ2577V8RRiPRT4r4irQfD+d9ehCQVc+
pnpd+jOkuaFUY/FHiN+HcHw/0KYD5dxZU+q7o91FfmLNRg8cYiV+2EBOC4Rs7xE+g6Qg6m2iHWIg
7vtwGh2u4W20OMt3UzziT9IQAUPDcfrZ9BrVUt9NX6PMM+PIgEfHLDTh+Av7K3Uvk8bNZxGU2ofb
+VMmuhsb0zUiRYd8+Ze4Eavz5ORXYLL5i5M9mwCCwkMPZvEwKGftRvMWwAGph92GjbxIaIQ+A71L
WMMOgireKqigbQ6xYuNZts6nujxHBmRv+PfH0dtjdNHERzZz5HDuvGQ2C5gol7wgGJ6lJT6a4IT2
DRb64ZbBfePc/PtHOjmv6qhBD0wcC2l3/ukDacDeVRaZyH/ar/LDhCN73RRc9Qk08G2DP/nqQVru
QIWlcGYnr/nIRYxKF9jBz9x2OWB0mnh9lN4jiQ1H9HO3opHirdP8ci+tNxPEkPn1+etWQo13IHQu
9pvTbD/mII32gUkyohr3BHzRc83uWhBb7R87uCwY0fp2extsjA3dC+sspIPwdBXDLSKcbk/HsOOI
bc90L/MsdhqR0NSPAbjQjdETh9MU03TYv5WbE3elFuex8Y101uEptekRp2kwpw/ZGljJmQEjt4lP
E2taLrRBYEJlxJhOjfA1HiTZ1FqcOCw5hrT02pGFZNJKC3nQx2lznpUBWgQbMLG8b3TMaBkUK6/5
YRL1S6Kh/M5Hfn+4li6sHrINzHNj0HiSAZ8gWd6CKw59yvkPh8zfjfsZckvSwNlE2tXHYmlmAHpD
1+DmOgoaPcKPvfecXjb798v25jYjHTt5jrtx/7OuBGNO9quePJqSyebc7L1rTT/2k/Nu/1lOzoXs
3/y9M+6/m5Nn0lmCaUteMWq/7pWUp4VhBwxc33/d5TNZ7Nnm56a/qVeMg+UMWf7kHDjBI3ys8GwL
h/DCq1aF23zYaKfRs7m5be/JA2b3mzErdtVJDNWAIomGa56Ky7i7yOHn4NB5OnGMKc2o8nqWZ37B
HKbrYcg1fmLJjMMeRQZxdCReIOv7DQ8eIYsQlrWbLRwc1w31y69icsPQ71o49CjmaRDtVyDlaW/i
0GcHx37JIMIg9ekrQ9A/YbzvJKWJABY0spDeegTA18b1om+L2+x9jzq3UEHQwBKsYDvWvNvI8Jj6
KNowYYKJq805S6ArrCiKGktj1pu/YkQJQtQ4oPyyVK3IR8sPDeCR+pBpw8vsshzOjl/mh9IJnRhA
fHoi7on2ZgZDrKudiuPJtV0dX5K6NMV6Q/zjxX893GwvbD//6HEqv08T/SZ668EoVW+MCxlVctoD
hTECY3SaID45wt3LljBzNsQgLs9Jt2ERvTuWiqYmIsfqsI8A9AE8++DIJZ6Un8ad2dfiAgRZFov7
st2k8jHu47VL9zxh6jDlsLv7ooE40nnbTlo404prBfShSPmSw3jbS10TODnY1QS2uX+acRlxF9fF
VfRHdMIIPPsbnS5vQ/+ziAzVspessvC50v1KHmxhSpFh7y3Y/PS9THIjYL7RR1mL4EVzw8QY0ewx
NQgJohO3jqaG1P26TYaBalrovq4bIxoGTFHx+z+PsHMPzGiCwnTz8snFnS2qESIWFuIw+HfQlsmc
UP+BiqjmDjdoeY4b2TD0D4EPr0d0S+fNV299+7hNikgH+D3d3HaHcTqxkHBHpIVv+Zo8N72ffDEs
Ym7DwOva2P4yT1Fvbk27XN5vDB50ufUMSOunHNywDxN/1/s4BtqMaSN3hr3XojktrxjBTzRxbqjG
IKrB+KUQLQ7TNwIUD5H+8vLoNkJ8hhnx40fc4iB04vV86sjVec5ZlykmiRNjuyN8FpC9ChbtyKRT
hwkY4X3zpLnbWzD4lxxCESwueICmEweQyQ0lt7mtiw9Vfdg6Usfs5kz/xce1bj0z3NfPSw44tp1v
fV/Gekhb1AgZVeDPmUaHyR7oovmaa8N1o4qnhY++hy8YJL359QfJSRNkARARBW6G0Y0bB25UI99Y
O3yPLfr4tRSHf0UlZzGsRE4r3VlqjegfY+fbebNo1hjfFgP6oippmXJIKHaLOt019Vj7ao+udhWD
2QOyeymK8dk7h42KNxAXn/JR144UkerJ+vqIa/e1YKZnqMHup56aVyxX/sMA1DK5YgV0cb16BXD5
GexNoZ0CG8+DqFsZIt8qCnwvEg61fHDcmbN9lU4tW3RVz179fryhkSaUeSY4cnX6GvLZrgET9nY3
7BeY6IrYuA0UvLtJR8tGOy6/76Pau9Lo1QYLh9tz9hbXZbqs5GxHvLKgu2hKlyZuWt/WSJeKKmby
BDZJ3aaKySwgwnpC1C34tWqi5bKz1QiXAm8OhEB0kmBWGF3JGhc0IGVYvsbr03jWsg0tHU7xHlTE
Wfctur+0HarevMhxZSMXNSl/nnMmVB0fYfY+BNnTevE5tKKK1oRt34o47OQdzm637mvCQO3HP+39
x/h6BZ29osELHAUMzT64u29OdPSxVD6RvJyPc3dHogKj+CK2KCYWIR2w8OhliywEx0dD/7Y6j2lj
Up1YdCAm/TFpOLJs3OKWH+TKFsHeAhVi7LxLjOsQl/cnXEuFLZVrXzAT7Wvo06DkjOm1YmXpDyKt
VQekRRIK7uopU+M7k2BxAqC7gHtCD6h/dn/2oNDjhWI9EYh8y8XHBdDlxZydNnLkhVXnaqRuRcwx
OoEN9tMzX9UU2WFAI1rKztwTH6cT6eKLrSMu+Rw6PtKccxW2gA591RmYgpUftAuAJnEq7/2EISP8
EiVwfrVYdQDR8/oiiVrPXmRi4HS67hSYH8hjTOg7BR76NaD8DILkeZ+W/JHfn5s0zoOar2fSU84t
5U+7UKuihwDrW1TRi0WbD+DdXR1D8lkaPTRXtVB1wFxfOd89aSA70qxzCmqWEtzHlVKHyo6Y8Y5k
sajmOa9HCC700AFr0pTlZbF3CfhSQPKUfEUdpvMu2GVeFujJ7dOcxABqDyl8+Z5OO1P0CdNvgR3W
2ISL/CrGx4DwN63EEkyJMhUZOVvZ+mPUuh/Z6DjL2IKac0w1usTs9AMig/6cn45e+J04CwjP6Fsy
g1zGjgq5qNueMIRXeXiwU6lqN1dR9XHUuV+6REdNdeONj/IZN8kzfsnAhCRhjVNH9g9pQu8o7X5G
eAp7ru33N/pP7SPIEr3mOm/ZYHQsMZw/ZjTHbfJOYOanuYLDHYHo115z21bYxSi13nW6hxZ0SbM0
aCjOL+RaBjFexT1Tow453lOO4WIYHudMy6IlcarTwTkC9LCFZ2F5+haIZG4TlSCLuhNQZcB1f2I3
C+msOxc1x6/4oLOY5aSRrw0C828MZCIHWpAVS+FporYYt0SBHbEgQydiXNci31wBp0WUBV85zfJf
RxeLmueoodH9xbLx3VgzgInaij3owpHOouYU7Px3GueUsVHJJ3Dlu4pLVKBHwlQsqC9/XQ40zYKl
c7G6R+l0B8d4PGUTmoRgRUVeJ5u22aHXI0qiSTHEmyR2VMXc43k7aRWrhqBVEEmR2loV47H1tuMO
iNVgRr7jc0ZF/expqguNrOH7K+y8fNrKJmm50NfPkgguGpDoYpH8O63ckCCfAmDH1w9IXL3cisUn
j+YV8wepKd4JJ8dRxjvE21dMRxpJ/dafKpwW9P0eFmOUuhrNwlf51vPeTy5POmEYTv4YRKVsBFsx
GF19BjMWwpyvwWBfKHyKhVyOvo4eQ6dYi3toYA5S8CC/yLyr/7UyWMUBxxyTQp7p8pGPNJ4vpgTS
Z/EKKTb0/ClBPua08BxunDKBps89YLlTj0iGtn2e+yR/QMBKicFLjMVL9VHVAXdnZ9N+7oiV6gx/
0h3KK5H9894vBGtVQOeyMOnbvQRZYGFEz7JMsrikVEEHMYtAWkCO8TNySsoFsh27SEqPw2mQmJzu
3dFpPrF4ZUdl71bX6B4Ox0jMkM0700U9kL311Jpju4UWEXDwQUmHsNDgdnklJU1kmQzoxk7pBJ+Q
vJNZUuPnFrDGWq70mfz+HXO9w3jjAqe2W7tI1EAvDlb7FRsYmBMQK3UGG48wuQXbO1DkFZ8DY6UH
LUQZpjxwg++yIiFsrJ6YQJt07shyoWJ3Ci5itaL6rSWlUoqfTryZ788YVQ6+ncW3BoiwQEsipIbs
tdtIhAhXnBRaTC/RunWPyEu0o3q0fMXHGVkcEo6cF+Ah/0E3qGe5ZlAb4scQ7YhfSmbWiXQORBuV
QXpArJpLw9djNi0Zs96SA8l9SwhskV8gRBIfQzLBBnz5lMSLRUkm6M1Ivc0rjzWdOqOShNx4SPol
vLmTlLuyF3NSyK+Q9HYan4IzX94UMWILoD0rbuNiSw3jrRyrVaSxnHmPKlJ/HZgqAdruoV7ASpDH
9kzauicgKlLqOu3+BjMNk7NPgi4+ymL5PLwO57eOydmydcKz6Z5Ir2SSgZI33mywK2hsJMFBWz17
1Yjh+Jq8IPS1vN41BPnh245UlUoOYu0u3m/KLTMET9y2kyN2Rgf0dwq4SkdukROgQsMOF/IQj7Dp
LNHoGdacxbeSfepcAhf5tRzZREhHF1/DHxxcR68yDZbzgWfACaSa5IN20FjELWRRf2Gxh3vfcT/y
sae/d250V44tqvEVjOqQC1x68ESQ8MkmInVONNXRJU7mg8OfIcaLiVy/oVDpIYXEbVTtoTzfpxOS
pmeSyHDfCpD1HpUN1hb7KcKL9/SvUbLUMoF6n4/uIJYjbtB3oSOTWzJ3QmYjslfjjtwbD4mO0or2
oEbqTTY9yXwal9qjtchxj5QMyNy16n3jL00ew2Ue0eYqfz6WFM98k/tAVUYLdD9CyfiLAWe0FTM1
ELSGJyCR4ZeTlOxZGi2vE9KMJq2ZhOy09tKoF+r+htTkmYvckf93MKbVxSVuKtdE0CRRA7W+R/86
clwqA40orPDil/M7xSvv6T0/uCghJ/VLp0uVqg8pxL5MNJkA/9wu6Lsdx6IBglyik6i5BZY6eVsm
r03S2A5zihdPefca2YsI+ehqNgTXzKZqgk4TDo3WVZb2PkE6OOQ45HKtcqBl0OPAkyj50SW1HmpJ
56U+zeWkHwxnu4/lKXCi09gIgIYzVWeKC2YeCgzUGxGgs9T9YVRss2UvrMO7bwfPtzLoZPIq5YDr
Aq74oUq4+mF2QQksSru4y/wB2cTo0IArgOmIDYvJExcCPHknx8A3d7jAXcIgUphcNkub+QQtYv+u
IgF2Qe6JBhJHx5dQ9nLz8D4+puK7R7nvRA6n8uJiSW1Pnn3UjDFLFVeefJJHxTEhmyzXt3G65pYH
bZh6HS3dAAmKJUE6p3u7Yk/hdnjzkj2bhzcgHu1TtZiXwWmsC6ocjQ9JCV+Jz5i27MM3EabYJ3fv
w8Z+DCZlBDIMTUS1SfBTRm3DDLtJinDH1RSDyR2bdhtjhCiaYj7l/Olr4beG0AB6RWCOOrK2XXAL
drT/siP3g+Ze+LAkRURFzy/yIeNLRMlizTd0N124o74gky5BIs+BE6rJZY88dOc95i9/PhwdATPU
6PjAx3A/0xN0v5fTNLIAt1sN3pkhH8kjtundZuge6OAB3rSxnipvCJgb9yjWDRFFQYdbJKdR3dEw
rslQlTmePh+xo1RfsLnIaYKVZrXYVMkJPRClnKBUl/pvxd1n+EbOoFn3yB3n2HTUxuo7qTRqFo+l
oUGs2XMMctLwd87EZQWhlTRl5iakrKJTOJuUARW8BJXpSYc1RlpowuQ3MbyKMRDlEhqUOjmVjJek
wghelkulLnQKHtRu4Bhky8rbT15Dzxoyf0SU43XXiCdiRP3Iufp5bD/VyOZH4xlTkrRItCSVy4SG
UIVHlnjzdGdEsdVVX+rEMLqA8QHu7Z1L6t7ZqHw8CNKj5GbzT641Fd4wX3caeVYDhEKm4EBIXm5W
I/M5x1JihB4PeaNS0V3ElcCr2px8oxrri1tOFHbZkEIaTi0jGTUMbfloL6QWRf9CGWaTUQ/Nz9h1
mKXgKLdRlnVA+Hz2ToPFAFzpnQm2dOy0JRntTsof+CSzckGqmDZ5NqvnP3bpgrwJJd5IQ/+hF1Ne
4sOQSp3cJvqhXdKE1oUN07NQKvkNKbLpKbZqOQis7Q0cErfb3Du79q89uc2beTH9psTnsx2Mr4jh
/wwpx58xchyMdRPAItOI2vecYI3LTQ8/1AMqRxZaXYW/fYR9MpbxZdVIRKGgW2VoxuzHaBCA3RGi
YZhZlIeYhVFcb9M47B3jbJoHVpL5R6l9TkAr483m5TOLm94pXNoojx9AOd0vR9Q6oyFVyjxC0+Pz
CVGiQjgHpSevjG4+JztkwcVgftwwT1RDGuXqVUmtSwyKvXhcohQLbX7sEYz9enrO7IUbqyKqTR78
Ag2netw96AimOFhPj6WoP3vuWkfz40FZ/OZnJKEDDNla99ppMR0+BFXDNqmZQe2TocmP8nUoEKSh
0u2eAjgX00fCP5f2osCyvLB6p3WzVkAGB0TDz+joY9PW1lgL90IN6I1T1AoQvcTqrc9oWwuHVKF3
pRD9QKSpN8rXrSbKOI2tJJ/rc9JKWHeNW1pSl09HXHeh/7xu5Ehbil8NsecJPJSPVXUM53Hb3LBv
JJkDe5t9W6NiWinpj5cn8lAZHdNXllkJVZy5dNlM93Soqf0puvQLRzEZyN4BnZ8eP9UwK4Og/3Y7
pOzX4TZ/UH4Ekr11yev9TiV39SLH5laj1+aCz77NnRnhslsjNKFcXm+GlaB+GawxnqN54X7DbgCp
lkkP7z9IhmSCOs5AuVYcnBdOSePx0Z5qYRuyM/i+BWVUwy0nyGX0vnvh0b1/gQd6IB4VhYj46tZJ
qrw/3IIBoOCbsm7cuMu97IX2nDk6LkX59pC0yRqDDsDH4XoU1RlC5vemFxx1TjYGNOdW2r/p77b/
sbsbFqONKN8Q0j1kVEW7+jspgaNe3zora5AS0GmN3t19Ul54jxJMcXVhtLAZBI6BmZRkJPMEUEV8
UmEFHNwUBJfQmVjIvLRkqpHDxif2FyTwFY4ofIKmzKc0PUQxDyBMdZXrhhlVnEWHc5nLbS7QlHBc
4kfU1L5DaHJg7X/NHdMH/9hc8Ofv+BemZjewz5aFFiwKWipKKY7YN1SBJvrnfnazccGKZKR5FC63
7ZjBAblK7BCXVQtrrfpDXmFGuKUjsYT5JnVPCY+fnilgqSoIKbdAgdgAtiwMvQAeLgx3VI8asnhD
1uxAyoSWXlvMuhOBe+u/ZC/oxaTa7dnDrbFATVAvCxc4zzYrg1nABOC6+uX4Ee4nTD6Uoy1kL6DK
A2ICImgY7J/Ua0FGxiIdIynTYzkdSG1r9GJ4MrcnKgAklm/4lq8J6pwknAdYg47UDfZV8bQYcC/X
OGeXFE93YdgIQUzxaS9+l///g9LmP1dl/j8oWYsKwgA28L8Qrc3QrB1/ILR5KP9eZPO/nvg3mU2E
aXV0Z1G/6zPt5b81Ns3/4B4OGXVgME3pzxqb9n8oWU406hEFQUxWKV/+TbCWX2lo3zKCxjCHpmYN
/zcamzyFi/9nenMfhU/Ge2vIsFiMff2zYdin+8y2ujvss+FnZlGN2HPo9wgq9O21TfLc0N+0tPUz
u/Pq24ChKKjgnOAdIX3fDvayvhjiep8Z+2XRgcGQI6Vw+7If8nJKCkotVfZzMSj6levXkBCGEDUd
DsT9YSFPjoesqfj20ZGtn4FerJlXKk4M7Ks6wuF+380vaP9oVZjx6h+34cu/a4fuGTntg2Q0+Qwg
wnHaUjw3X25+fDFggRTvdX2643WaUjB/jvHlEDoaItArwWvPkVVDKH6B3AjdpIJscQcDpwOXF84y
Ho2FuMMyomZ1G4LVh3umw24f2jZPD8YAeExVxmYSSWMw0fXuJM7+uL53i3q/sCnvd5kGmbEdTG/P
/md21zd13qdi5OwvRGSv+h4iW38PTpYlUt0hG7enCK3k0Z2njr6TQXkj1d40zawlw+cp0Zqa2B+N
OcONEktD9+p6qIr1oJ31M1TKELfud63r3PYkOM/xa0A0w1w1U98wF/W1Z5ouOfLBZ9NBKOszm+KB
VPZg5ZxgNt01pjcwgWBbDxYPw5Lqh0PtMBiyZDz0VSABmPJFGTRQvgZimBKOnqj4ng7Xe85U98Dp
7cObTuGxOXR9SLFN55knr9TT8GTmzMKI7CZm0q7MyMJcyVD0Hp+3+iY7ahYWde77YFvm26s961lZ
3PR67p7877PnCKM4lP2BOEP+6juUzZtD3QCMLmlkvBzR3plJc75JJobXj8Iz7vxnha+BK5nuAQrG
06sapusCVOy+qzUIYOrjuq3Cl0bhr4Bed1l3r8+MlahgId5mLYFE9pyZKbs2JJGcP8IbHM8stkr4
Fz2qHSUMolPLUI+eLC9kUKhddmntN/tbbDxeSUtGxoFadLOkF5Ut0/UISSoKGOaivGxP1SGrrJF9
YiD8o95m5aE5Hv73Rvefm9M/6eD/jzrh/2+P+r9omhlBh3v/F6ZZGeZbk/3ZLv/xrL/ZZTSOUSs2
hxhhQ40Hg2r+N/ljTDOz3Jlko5l/1RJnpJiBFr5jmOiGa4iQ/8k095VMcb9v2iYiAPb/xjQrw/sX
wzy0LXoklTi/M/irYUZ0/zk8V0PTbUwUJeDsMElXmO0fAtlsLOPYZn+83t+P9frVUP6Ht7EHmsFk
v4Hi3f/Z/mdXs749dM109YbAtyQ4f82PzK/UKUNrL5h+A7QTyVY2lzKwM0deUxTsivDVRFWTUw/u
BbcyhWC5TJ9Miyyjy/3rdRoNGKR1bh4u3BMUvqgZE2RSorlSxe2qeXon7fGyvKN+Cw0T/uRzKB8O
1qfSQvuOKqo1+Dfg8J8spq2rYW5qsvlwYPxFLbl3G56fXWeYrl2T2DHHzDkU++cft/F/XMt/7kx1
dOTxpAODQXTqY/wJZe9TBlX1WUwjK9w7vgYx4XtwvWnQOlBDz4iglU9IcQ4VTqLCWWAjKLiZGp53
0XYLG5diF0OJ/3oODu3l52SvH/2ja96Z/m5Tqr8brPq2goVzvf8ndd+14zqsZflFakikEl9tOYcq
Vz71QtRJCqQkkiIV+PW9XPcO5k7jYhoNzMu8COWKLpsi9157BYyJ6i3pk6006YZNFJQlfnL2pwde
juOW4zyt459+utk03jpGDzNe3cmBmUTiVWvydY50zRJHRzLg3Qa/aMDJVwswoWqUu5xcw3AqvAdj
Qv0aR0wRYjARFgQ6qwtpkWeM+LcF568Kn0OJQNwZPVuKvXsBfaUCu5GlBTcR8n8Owic4NNdpCCY6
Ab5a/xU1ztkS1Dk0m7RFiUuSTdDe9GLXy6jWIxkOU4DEbJw4XQXICfkzafgHycnrzmbYYeXRixaZ
YXaVxxu+gHmpwOTBYImI1ZCA0I/M0wg/n6GCD/DVCoCMe/UD2EVBtxvYn8GIvUEcjiR025Rg0o/A
CPuLrOqVRvy7Hy+x/5POQVGjCpENAmcqdUpsu4luuho2dEBDM/LDhCfbRZhYggRs8d6MVbQSDdlR
h/A4jVc7g3CjyW4qtrs8BXbC5BYpAaee/EHY0jq30YoHP/2Yn8YS9J0YnnujX6G6Cijy63Ds9m23
SZe3/Gfvx6LXGxzFe9rU2A4QJp2Hhza2iFDXl6r+8C1eT4OsOlNEPi26gW482EUGne4QHDVucMKA
fvvVmOarPC+htujOdHmic7RNBHAkPx7iYHri1XIa0evL1K4b0EfSya1a96vGQukHh/fhs61w4AKu
q/N34W5JhGhC/PklLSb8i76T6yg22wR/xXl6nFO0XOErkq/B0iBXarqPro/PTZ9uB40oJR89UFoW
MwWPAYBW1vkNqxHTfoc1mmDTtMOh5m7V7fByHGa6QnrPZRzAVL1XSXmZD2tZf473+im/V1IMJZW7
11b/cn78m53y324heYzQCQI3+jj8LxbWvjVKRdOCfD3wwYf6r8Lm2Gf/XZZ19O/q8SjLQ2Rn3x1k
sv+if2pKEtWsx04VojYm9XM4INwVWqQa6xwcuAnbQvNRl26FWrKwwcnUFYpwtoox2Jg2VTr/Nzvn
v/OZ/9fncwcW/mVLG3Vdz6TD+SCgoZny9dT/bdnJIscKZjc7BRC9dP/YR/9HreT/s6rm/6cIvv9r
RbPqZT3WX//aZxL8wD+LmST7D+SihIzBWQFH+XfS3v8qZth/YLkiyxTlDOqdkGJJ/TPLIcCX4MmO
CNQINpMZcn7wtX82mgFBfRSiI2QxMtzvMbzp/6ScSZE19H9UNCnSglBUoZa5P02W5eRud/kvSwnP
oZpDl4ebnOIulaR84EsCJkG2YPxhZ6TW5XFZPWDFLWfi4uL7W74v35///kgy/Th1rT5+P8ruv+Qf
3zb3YLhHE+ik9899/0BcTerKoLhgTpwsrfWrUzR7quW0nhDq9fp9wTjfhqpQMuwfBfNfRprlsZkb
MAqZvpmcgy4d6INBB7/G5tAXlQGnpozkVqbmKWlxaCadmFdOBgOixTBH+Ai6eoHWIc/+xBQcwo7l
4CvSaINIejDU9HR2jQh3tAeYQ5dPnHLJmtQCE3Ekax9cg+BwVYYPdZfbcw8W99gR4LF1o7eBhyqL
E4fXbcGfR+s1dSekmA6bAOFrj7IMQRhn9ImE9LCIOIJuTMPIOgc/t6mAvC4RLN9zC15EqTAHno14
RtYB2EXzAjg7IN3WTBgBCHNl8B69lAGBrqHvokvGj82Q5WuZL0kx9jbeq/m5rgMPeQuDyS4G8D14
fGXiMTaomD2UoWCQBoUXUqNIaaY6/JThdZrvuU0lUjaqBoQ8Y3OMnyloMlahJgB4uaUkfQxGJXYp
Tr/MzFsvaJ+uUsQRP1gCdRwqyR3ejikIKjSyNNssC3JxncyurJ/kqc2W99SR5JAwpTcNlCVOgExb
82pYm7xu1xWJX8ORgsvW4cmJ6VMstVovCFNFqFpVmCDbxWUCKmJnXofZQ/fRTNW69NCjxYZtbfJL
uXw/cswaW4v5sl3epza6BVU4rO7Vkc3pKSVZV/hcXeYIR9ji2QYFNiaEEDYGTuyWccIyGC8k73cV
unIiQD01dwpjAoIXmCm58Bi9kDP1KTBY3x+ywa6rtnq3MtjWCxL5xvGPsWiFEYd6YQ6Uqc7/ivQQ
r+bM/qUReKtVtaU9+0wWDjbpss0Dfw0iu6lrHLLNR0u7X3FSpWvfiQ8Nr1/V/hHizmOfkrM1BjPU
gaIcwv8DNk06XCNJj/XYhrtcsd1coz7iWcyRY/mB5Qe2+VjXqyiroTSLBT6LQNegMlAoWVC9Mg92
ZwshY2rwXrsm+SILkedFs/Cmrf4TeA4JjfiZz0O+TakBC7FN6F5F4l6B5IcJAYdMBfUhikYQ8cso
hrRLvy3O5Uchh3KbK7dbglM7RNOOt91TLrDWLaE/Om/ZjpYvSZ7PeCNnWZjSHWggxOX7UpWE7bq6
f891jCwKidmgEw0GbjHdpKKxhVFfS2DnI0vgmD1MBrVUe+1sAyZYaLK3rCY/WpOlfyBibKG3chMr
atrWZ8rzZNUhe3ozc/xV2rbH0ToMvak7kjjaDTkA4yimQNok3w0z1jKhvyfcKljpYLnFAfJ1G3GW
nH6VtD3xaXieHOaKacZ+mxRdWqYG4PCZRsm+9BueYCzbRGZFEfwE9Zo5ubZ6zUl9AcAFXCWfgRJX
8z6t+bltUmy0WYvp6NAhLHC69uV05VS+D3H9y9PqC9v3BqCVR7w97ktNwRTmpS94l4MpIP3NqeQW
hhD36CVG7Q/cDI0ydGzBhJl2J98yHoSrU2UnbOMhmj+e8oMJ8o8mZOY8I7l9kilwaD0AWpd5d7TA
umvhipbwYeVcCkUYTqyVFwge5fmwC0mI98REUMr6a5XG7ig7PR6/P+IKFJFwhop2GJ+rzGJsEQUt
1jHEdNV7Hi2QUMUIdB5GUkQNIJz7T5Z8GY+c4SKW9IzDkxTC48Hgk32JZd1Sbo/iflGLOHhJp11N
icaAR6QSgyA3hbsmnUHil0m1Q9870udZZOyiLX3yMtskLYMijWkoW7xfJ25qNiiGPwLF4FTO49cy
j46aNiCn8bovjIhOwnblYWYzaJ99/RMh8sOWxGhFhHmfkYq6pR5xy2mWb1s6N1uf421G3CJdjz/C
2C47kd1h22gbt6gKTbXg/2QfJpzFmtInmpbgOAmAo9K3r5EIHlzeVyfRQBXLGrKOSgCi4zI+SdUC
LU3AwypVtBlz9sfgMH3pLogH5XufkHo3z2BRVGGDlWiKeRL3F2uICqyEqxD60ajGrhON7Fne68dM
crAklM12Eq/mppfmRx5ChaK0vDK/7BMT/2bc/nRhveO1picdIUFlSsHrQ07t2iQIs+TpA1lqsYmZ
QtFQP9Ip7KC36urdxCmK4Wxo19Rnam2ij4z4dzWPzTYOw5MYwk2n5cdc6k+EpLcrF06PlQYLgwDG
iwJ2KnE+6bD7QDQN28z1UTN0emNMrsh4240L3URKQx+fYT+9/yIWNwVJG9BSJwI27z19Nu+R8zo4
BSg6/hj7vlmZ3L52dfnZkk01tCP89MsH3z0ZXYJ9w3AiN0GIU3YBeg2hUeU3hGG4GBkgIjycL5nA
5NR4+Mpru19kdB2c3EfS3kC/nyKXbGIxgg7ANkuPIHaEAt8W132O8Yx+scEZQ+rsJINOv3KFUSbZ
ygAcMscYVEsElGcMZicowgmzawQzg4NOoPXry5doQgpt5PDvT4OEIFaqaxoCWh+f6wy8/ml4FST/
2yafUpynRWFMLIdd6mUOOjbmAC36bRW2Anlx81VnyXLD3v7bV+NXKmLw01vzxzVsa3BHb+YR+IEl
7iU3IzRICIcuclZulxa0UzN/jnn7qkz6nlmI+DPoSHnzwMlycAoaAKRFY8SrBgzaEJoHIEGspzk3
a2vl3wXd7FjhH2goX8kI7PdSzxjMJvRqInZNIBeMU7gfDPnf0Dc/hY0RRez7M/LpP+JxBmNeJvVO
JJAR0ORVZPIUdZ+xTMFySapsTyLooAeNDhUVqonBFm2mEdwXDucJSHybKoZL/wKQIusCrJluuVay
uzSJRQvc6U0/hGdgLzmeOJYagw4zxoGPPaSIBQ79yWavsdVqHRBUBCrk+6iuzjTAWUbrrQ/ycz5C
EBoFwLXrBONXvLQuJUDleJKsm4B8zqk/iTm4VtmkThzNfzVKvjrFjn9ZNNCQ23ss61489PlpmN3w
wOLg1hOUYfFQYQAP5GzdGrZuun7bvBDSgwbOkHRbDssmjZc9aZEuOJIg3zaKv0xL/DPK9Y9loEg5
HJ4RCHdJ5XzrapWvNW+O053jNc44QJEFI6tXc8eDWITPVPohpAF2cJwddkiQcMjJZTa9Lu5Pv501
pJrW/bRzt+vC5mIZ/QxZfUaHAmBBJTsjkJnkhz9ZjrpQLD8iGq/Heby5DBBMAMYAq99DDaX1LJOC
TOrmyWKOjVFwDR2j+WpKVGq6SzE9GYNdH8gTzaMzle40psHXIE5z9BhRsltI/5YMHEudyg037ikL
UjCnZJwWJgGY2eAUl+8jdsKk0qeehkU3jbJogARN4aX0ZbOnvnwwpPk7Y0ajabQrYRy7XiKI7Qzl
B5zHO+P0QY7mGHO1UvktXha1jlgED4oaRXLg/piW7JwHkV0Re+zH5jmjYPrUbtv2pzrU8z6LBVDh
ETRL17crMTmkUXUSykvhwW6VEbxHUrBIM8cObkxflSMfCj+DUMnlh7MAU5LM7VyPxVXnNxRpJ6dO
HUVpmYsp2tIufEEiOKDAcRcs9JkjmnOtEvRMLfKZFvPsEgO2eQgdVdo3+z62v8Y0Ogup6UrEI99q
ILuYfII+QTjiLekt7EZVcPnO2Qzp0dK8YBd56uYWlOHFoxQIdHdsKe33qYmLGlXDOpHwkpAo7AvZ
pWATVdmGZovYc4j/+6opiyGdrnWINGUMc/SLrH29Naprr31G6SnGT25wLoC8s2TyLQ7lAqaUOtTx
/LYswB9zjmEnSwaQtJNxKNKx/hVMetogHJrOXXTwyEg/BgjzPsosvSEA3BQjGpwADdUxfY1DgY7Q
KjC2ukZtVOv+pksHTnsUSlQBEwNGFESyYLkEEXzmb7om+cZy+pTSCaYEbfs0RzlaGhqcQdGAZYpQ
oHIOtj+O94uoY9BPkWANFvl9Pih5WqQlWGKJM3qt0ldMD9RxZnyjxx4aC968TL3o/XogD6jzUPzI
9k36AHTAaN7Xy4SWJQNQKq0Bx1BmJbA93P2eQ+N6v4Rdp46jWL6on3ix+B80xUudlOAU1w2IzPeL
du1OqAmK8ND/8aP76QMDQXMkemxf42520t1qvMIM7h4pb1/QU20XWr+SFLJ3FT74RHaHQQ8gXMTY
f2pdYvyIMNRWwd1jgrJvFOFnhmPkPLTReRIh6sFK/8YtarYhU1dq29cl1ps6WWATEDxjBbFNpip6
TYIODHKCPbuW2Z95CMCiLX22bkPkm45D/1bOk4Qis+Sbqc4VNGaozkIORRlW1HXM6l02YaKIsuYx
CMvmggn8swu7dmMtgMd6hhNQBVZJOFq8ZkmdofDYGjuox8RhY9RhC35mzeXjZzv1CY4D+AK0COKu
Fo+DzBux6Wy/FdpM55hjbtKPNcLYJaYoIcTdiwzaR9rq7jEoKTQTZdDs0xYOK+FwidGxHgSHZUAt
g7Ummm+ka6b1HEIg5yFiNiPI8oKxPaszczN9P156NRx4aUHQajDYFAoadW7rGLgBREzCigsPHxr0
i0Wsfo6V3rnW92tZavo4L5485rl3GyLDabV07DHAEFOTJby4Ac0ldqWiHXFjiQEaYF2aFqBk/tUP
fq1KFt1YE2JsTfMRUDD+xx7jC11jzC/qENE/MSBvBuKkViWkNhmSrmSSQm+pYXGRLXuuUPrNQyJ2
Q1ePN/wbMGHwPjt0aQ22X2rHvRpeeGyq05jMX0kbPliePuP4jnepmj5kEATbLqpfJznB/wU96xL6
EjiQn4/IJvw7YENct2kf7Gz6xwzlhRgnd3OlPoiO1J4kDPZNqMNWTWTVXhBVoNgcsaKNu8Xmdxjx
+RAFsIdpy2uX13rXp7NZ8wBh7f0yXproOiXdvGl5A4o/z5+Im6PbpLEJRPlQQ3mPpaG1LmH/kjUG
OiACjtLi0D816WWqJjBvOwDn04DT2FdXXdZwV6pm5GKVc3nkwGbmlq0tlxAjGBSDLZqvNcuxiQ7q
0Pbv0QJ0rWmiX5kR/ojB9nLMOnQ/iZodaA/jR+UaCKrisXCyioo8Kz+0EnZbZs3btAQviIodtlO8
QPmil31fMnb8vjTjZI6R/JRKzD/TMQTFMUP0dtwnR2Iy2C45gltX18u7yKAQliC5orX+KLNh04Zt
XoQ5gBjeZRC/iDh4dh5non2t+rz72YcBJKLK9zehUtyuSYWVqFFHCbk8ZGzJDqPgOSSKurylxOVP
WTW9JemSQBDotrxr+pPKcve4zLhfMHAhb66mKCrmfRv2MDeJJaxIrP/Z3X+nTUuQ1jTTgAhgjBCG
F+mz/jzXuBVcoKKfAIc6EZS/JMfQVZApWw+DidY+nUCicn7eB3310zERnUefxWgzB7JNkj7BoGze
SRz4T8LO2S6r+nJT2RGC3qHhu1Cg6NJXGQaFbsb0kaBPfLQmTR9F0O1lvZkMpZdOJ+VTG6bZdem6
rW2BFK5xsMTbBfcJQF/ARYGonvLQlk8mNVAO6PLSzxmo6GPuXoRBldYG4JtF7QOmNhjbRORHRcDm
tO1XHUzzjqj+p18EdKm+petydIBGcjmAHV+PYDKHNEO335CNt5rPq7gdx4tvk/GiOIZB7TJBumM7
WExEHLZnbTNdAm/GqYh0BT6jgjGPo6CnNJoPW2/6ZM3LBpI/Fk2Fw26yNrGMNpwzeFO1WXXJF4vE
RaLBuQQFSdkcSjrmn3q8JXtuguHS2eifFydSiN6H/Cxj+ZNOY7xjWtnL96XClolKp3/piL6NYy33
lWL20twvVZoS6Ff6zl3aMX++pHHn98P9Ie1md8G96i7fD78vbSkfQcw6m7HCSLDL/vkN//iogYFj
PpXXaUnRY0YEyiTe78Us2nNPakRa69g/1HMLYEyXMHWbrH/AbDO5zupiBNLkaQ4erqd4ft8PF27D
h/b+Q3SkR+E7v4tJ/liJGbQbif//mqV7m8oFCEtPsNOUAoqRMR+P/cSf6kkHzWYWM9lGwoFl0yew
82lLiE8bQR4656IHwCNFTbL00OC+OeU8cKeuK8E/7ErQAifhThmCzGEMcP9wiKw71UsP8hbG22s9
ZBZOGAEBKVtQfYoO359BJhUIrXUMYnujICzsFnv6/uh/X0B5g7HXkECkGgTDSS5Y6XOndipe1Cns
qk6tNBsgSVECsq4wFpBNlCmEGS2qHRprCWirlR7tZH33QqD9SY6uP1lfYm56f/h9EZUFaSdi816D
+FV4K8LNKM1hgiPxQ97cmnlenqZSrSKK6aN3VL80DN11euVNXz+CNcVenN6ZKvWvfWaaF9p9QbEl
HQjSWbds1dyA7t0gmNTK8mlEqfdapdVz3HfBNXWVfJ1aPPEEnfoxsuEdDauP+ZIFIMm3SzEnPtky
fpcre2YuWWLJJmAO3m8CCIqV1Q8SqssQP9gYOBmgr6qYTWV2vsKQU9IMLGkXg9qs8WIpTPvvlZxB
6Dq/JVkkP2Jdib2rOcRcqf8MbBw+xfMQPlX2IaGPpHQ7w0N9rUtevbk2hBlaTc92gHPeMrA3iNp8
NZt3zUpyNQxMPMGyde3y5hosHwFW44EFBvd7mm/Z2MlnhLbT57DsNgNO7fcoWK5t18OPID0SDMx3
rBrZ2YbiyarcbZIZw/7KZ+g/oAtKh3ZVGYiJK6hpVSLYdiDpcekFptLJsvcw5vLxAEq70WDKtmof
dL7cWoqbbSqzTV/adG0MZuPAXVd9jdLIdi10aoC8ivt9mLSot6fIn4IMS4iFPEBdPEPqIl90Hnx5
MV6yOkFBf/fzqgycHSOOCbiGzcGSYUPyyYLReLXOU/fWJCG0551H92rSv7qKX50DYyJYsEkmNIPq
MwPaDVCojJrxkuPjhDW3DiKRuBv+4vaPtusg7gomFijaGSZafozgVVXWX1Ni9iKDEC53EfgTPeQT
6NyypBvX8RRBEZMWpPK/SUpL2Mp0e1AMyR73x00kxBRxXl3Ckfe7nASA8SSD9xmHDd8482dv6hj7
qnmnfL4KNMUVhuaZa9wOnENwkTPk1y3Bp2ANCqzSgcJvm43q2DZluFs4PE3SXkHZ6hu45CgpNozC
f6EvR7KTSpJiHHW8GQRxm0zQX8LJt3rU1QrMUezzdth1S1WwQaXF0gfdudT+nZjkZHKyPKspKES4
cEy9MhxdFpQFTJZwS/RhYXiQv8UYAanYrEslg0fX2pcpWdCV06DcmykMARvX0MBVsBMZvPmx4LuN
cXRtbLbgHIinE2r/VdqB7wiahHhwKOPQ+vDjKLv+0w+nDCsNU8lfhHbRagnoo0xCOEEqCkZrQLY5
SDigl8A5dEB76vJaPgyaX7J8RO3RDTBXDIfqbQHfb1XNHGckoxAe3ieJ+QR1QqR5eoQ7cH/yviGr
ug/oWpQS7hf38WKpBd5T1ky7pFPqlZqx3o4tyYoBBW4/5f3rPKF8d10MwWo89q8kbvsDKVHOfX81
JtWT0hTWpbKCpkKT7pX1k7lgUvr3+xGNu/iB++zaKgajGlYv+4hngEPLCgZWM1J+Xb28qspUzx2O
3u9HHTd6z9KOYiup0PL28ytvZfmKAu37geMRakJs8RuV/ClnflaoE9a2j7J11sQfVUIhEPk0wlRH
3ff7Kszza1K0mkPd10XAsqP6rQIyUbRLpNaZSV57O7cF8/Dn0GlTdPeNBlMKqHwX0u6HTj+lYAQX
I4rJtanG146TY+ejg0hTVswYUWLyhTrGY9i4KjNgHC3KkjmtLyzDudXDWUt1NyyT6iT5PGDuB+FN
w5b6luSwd2mV5sX3Q0xY1dZqAE7pIMTOSYXx2f37vr86J7E/NDXa9e+HDNqyBHf+1fLQnwc+netq
6qG2YRK+WPoRPb3YzjwtiyitQDst6VAMNXjQVk4/xqg2xwk0qUfDmXskkdiQCBAJBiJwL7l/PuoV
1LMNo8c8BeI8kOeRQRKaYMIagyO2ofG5ihSoYVbCiHOc93GFsZ1rJIAq3r00vbiTn6ELc5X5cN7u
kkTSYpwtzuSoWs6Mf5JWbVVM/NExbJ2hSgKA+vO67sdCi2twJyBl8hjY7FzfWdYD6SAep89Nixly
WIGypDw42AF5cXK68/eSU/CluHuacbMOOejcgpa6ACiPJlI7+MXcsVfD+uiM9n/NvELV/AlIgj18
XwxHQLAqIWpG4bXOWTce7AI4FPNp+GtFrojRYXPVgDRWs/bBSH2DezqwoxxYxmjDC6fK7sBe77ba
pxnwlbWaquqsB0wY+JT7Q99Cz1Lb+bmcavNqxUM0kBtY4PtgAR6JEhrFroFvY2hgkwbaU871AFNd
cmwJxDgOm/s6SSeNZs+fwwHEZT7x7BJhA1hJjOSGdkpPw9KcZQStn51BgO4aMM7L5qjzDWgLTVHH
8YPiucJrV/3NZ/GC4sUR8M8sCppNj+rlsSLTxdM9htjbPOJvuOm/SoFPTBaTT5O3gHiJWQeAIPuG
gs4+w2dneQUlAfoiuMFkUvyOHIqy4Hlq3BM4/decE6zbeeuwsNAuAR2Z1M4at0Mt2KTDhIl2uxlN
m69HyqD+7s9marNt0gwvaK+vtQayk0Vv6WShF07ntzRavoaogRNFDbpWO0zzqmXdTxNUE15n9UCy
JfvVDvkNh+SEOiwvi7LEcH/G7WklRt1BC+umNoSCWNFNHORXgMwSczz9CwyT+KPpKbK0bQC9VkOq
tXMYjU5DDqp4/JQTmNUEmPyN+G3rIQ03qGY/aAVuYjYa4E2ixTsP+FQtLgNrrqarDts6Ew3MUR14
5KMPf7V++GXaBBrt0AIob0JAEmm8EWEDSU8XFmMiQJMi5Zn58WfYwslsST08RLMYtpiT3MbmPo6h
T3nrPwLXwMi5SY80dFsQIX7IHvRGneYYdkfpQ2x7uEjP8vdCMGuaGJ7ALIa1NeSDSdDmxgkOoXV9
H2oy8gvFNcRd7VfUTRgCTs3DWMeYMmfgcIJaUi3w5ciHHznMMRT/kaoIdp1Nup+qBTYy2NMQLLaK
YwCgakgAxhLUvkPLAWcD0TLJoeLxVlGF12fETuhSKH0CyAzmR0BEet3V/LZUcFYjsMgh/iEJLOip
jY/xa3/7CDcjJx5HFzS9KBuRZ22zdyBRe1EdRgNcbwzn+dK0sIQT4gHExJeuH7azr9hBiuqvKuNt
1zS/IhYfa95CEIozViawxJpCOL1hK1kRNC7Ru7cRQqql/WXL9lZz/dxR0P29rQ/iDv6qVpTbRuYR
bu8Adk8kgalLnN/YEsPosUGzTpXsi4EwjjaYfog55isT/gqB8RbgRT1D4jbj1QQml2+Uad/7Vr+L
kH9YLCmOX9ZDuiGGCjz9fP4RCYwEcoBg4xgjatqAPdS/V2NwqzgMrn7RmEHwPd7pmdKXp9lVWBbB
mVT8IetDCDd688EbnPCYRoUL+DP3J+BV/oYOtE0FDivF4IShB1Bj+ysFVWEG7orhFNppIMBpB6ez
pH5yqKIBtyW7irVPrE/h/anLxwTa031mg+2sMafNxWs6EggwQLJgI/1rqL3qSt5wGxZjbFCaiojc
a0qIGmbMhAQsDFRwbQBAHNm4szS7pXe2opbwmBUtQAOUHZK2lwx9d1ffKU7VDzbAIS3X9UM3W7Hh
Jfua7TM4lVVRsSovKA7rcejMKlaoRkeMv6oO4vgIYwg6vOoWu7osDdSPWQp+SOwK4pLfoZseJ0B+
4DeQtxz8NnSQ3X6JGcdeL7G2B4LOB7bBY3mJOyzaYUjgFIGizWdm31blF+b4EB9HoH6gJJ2aP3cO
jcPoams6qLVDQOiMy63qso2CdLHTH3XL9+mQ/+jNW4XB+YZ5hvBsMfUoYyEoahmGtvN0XkxkXxtg
FHY6LVKBS8pZB2YI+SNhkgG4DR3uUK1ssOi1Lv22DF2Egec6XrrntoFOViTQYYseevIg/hWXlq4x
ocM2dgP7IFjnva5PaVWfLGb/q8WmwSYHJ6KKgIZG0oHsNBuEaY90k+kZpQb47gEIAJsB591/MnUm
y5HjShb9IpqRIAmC25gnKTRPG5iUWeJMgvPw9X0irdusN7J8lXpVoRADcL9+73GmGAmYYBuEsFtD
QDdzuh2pD1cJSr1dRPpc5T1WrDj78n0UIPxb0uDRYp76bfscTbKfXkQGsEmN6Qiwd3Q3pYSH7JAn
T7ubEl7459Hx4EZbXBq5Etk55kzYT5Xj73WT3qX0S5wGihMnC6KD6yi8SbVzssgOLrGljgx7Bnzn
83dn+2DU9IGqH0O2LKiw4uVoOVFz8Tr+6yFSH/rOFJyaWQanlPemth3mcfmvtrL+Uo0rc2vopS7P
dh3qU9nPRwbu8T6v8E+neXeKfGhdLmxMuwqfHHvRJ79CNFzheMzWzuSwA71Pr+WYW6eMW+D070//
vrSz0qdeJOBPlDNthB1b8Ktapo/m9oWy0jqNPsp51LX11q9MdP73FzaqLr72koSzdUldTqZ8uM0B
BbP1sLDOnvrPDUR7tqY83i4a8tAiH8s8TBHy/RvFoHJPtmWlJ40zy631CdPV/35RC6OlJuQImoKe
oT3H0rZsOsLpKlkYYDlue1qsvj0p1TSH1gNkcXPIeLcvyPL/+yerdYtjiO85JGZRFHW9MU2IuHub
GI23L//+lPpZddJeMXMVip+0zuWJeYfPMCv7weJ8IPRB6Bf3fJ+I+Nzevvz709guxUEzLppiKz6L
qErOoYSOapn5qK02OkXew9KMZoNy9ohoKHZoxB/xGCniXdHC13KMrV1dZ++DAOPR5aiN6b+/Hgcl
zr6bu+fFU+VB9PKSOrXz/75UcgG/6p3djsNu4VDahaYjIvfvi2P9359u/zNpLpJf0ok+GFXt33co
TrazmUS2zyr1/O8fZZWvTvFw/vdXeGD+/7/h3z+za9TOsOscykesZVou07VvqIAGC543h7XZxppA
mFN3zL3Cpn+oiqbe+HmHVaP2sNPZrfvjtgvvWZY99ox+Uda41S03+nXa9iPPY+tjGn0cQQuJO6Mq
bGFGzndjDXzaNOlBBVN5HO3IwXIJvJELw3oaKKbXprTyT0Y+b94ieZHCeJeeGaJlPuTkYrY3AW6v
28j035d/E1RG8vGJoX+mqPvZXdMdCp3d8g+MkXAhkJGnhejulBW2d30z73vRdqd/f5s2kn4kl8d5
aklw/PsOnZP2j6w2Zro1iqNS9Zcl+5TAAf1RXN4NQRlvVdsF/CBQ0/rFPinRfCiBbSAI2Y1gmKHf
xaIC5hNpynyp8CQU1abPzE/sVQDmOSLx7CYA/cv0YdK6IpDi79rWBamhnNdASbx7OCCszM5ho2JM
MJJixUoYUwgSFsdoNG81mB0MOxX2mSSW59QDvi4bLgvG2hZTu01kgacjtLRU5BZ9LoYgaf2t0zqw
1oMH9CCX0iHSFVAlv6MVMNG9dpKDke5v1A8Ukr1jrdM6+lbIo762Ht00I0E+U+ExPzpmeXgnaEzT
Op32xVwum8WfPoSHPlgqfUZF3PeokXizo4OKAdPgbeH6akZymj3OG4Pe4YFrTtGBdR6swrBmTuIv
W1ssfzrZWRuvFUDz+u6Omgrsa4TI3sQLtB25eLvBcDIXokVWNl+T44ptMDErmLzfRQ9HTDavaU+u
tgs1j2uQPnXZcrUL5yzB/KS4CSuX+Gqtwwt3zJOl+WjpVxSbnwxbpOnKr7LqUYRiN9ukTnU7qcWv
V7E1JZ022KOSdVMS7Mrbxzgaj13d1NxBeJqb6Vo4kDNTa1zLUqztaT06UbxmqvG3LIDX3TzVusvh
pU72VQX9VpUd3e9A4e6ZodvaRfrXixsWGzT18BzUL1oU12l2T56jx01FLoTuJuLt4+Lt1eftB+AV
+OvE5r3KInEtUp7jcT4MOS7IRfenMURqVuDLpXvl8eAn97KXIrSvrT0+NSW37xDkzKJcCAbY2FaN
qN+raXHXt6oxd7JkPfkuYjXxCypX02Dh7OipcSBRmTOmP8ds6wjy5ToXySeuNTeILkucAO8Jl/+q
GhhwWpCUch2Xqr0SgPSC7pCgndWEwE8VZ57dOssqTIONHtSDx0iPMxlshaivnqnuZQsqo4whZ5SM
jKtW3fHi9mKU91N/7zVOcDCR+LFU88KddoehOSyZN5X9kdIbhpEt7uKaGG+/vDbUKJvEjPepA9HQ
XohGm5t0DWPUaR7zBIUvj+v7IqjJvxbqUBumkwR5Br8+etIadrUTvUTen3Yx9doJGqxu+j/T2D+V
002r0JufkDPBFimKlrzaxYN0T3TX+Q0b1F89p762ZXfJCYbRLqi7pqKlA2pTBqzMkYpalqETYFGn
oI/ti3s3xv5B+VnT/MhoxrATQ2cbnNcl7o6mUixucTCHIsp5HX7SosZxSdarHQkN22P6hKL4QFu3
0d48rsap8df9Z+JT/Vkqf1h6ZxuHQ4B3faSxlFvLJPfDko9bq0Z6QJaiex5PUZRYf+PlT+YUnzlC
LYam4LNa3L+KseKUYFMZRXW00cuilN90lMlmZ96zDCathz2zHxgBRCnJIfuOKAfjjoVAPb7RFBUp
w/kvlo85Zj3FnL9mTnx1M/zQroORXpjsBb9evrVmLzgkiGB9FL0YH8KOMWXCrctHJLWnnSqDEOcX
qwZmx7kmbVpt3KE+cUfnL33PIJYanNFL9Z1ULeDBgzcl0Sbro5eunBCBWh2jfmN3bDVjQMf2vg0h
xdGtXqhEAevM7U/ni0/HT65VfccRlh/ckeYqSgmvDVevkZdsctArGbrk5QJedHa+koKdBN3wpscU
kgCy+NAh987FLuU6x2KO5tOOT6NJr11kgL/85cBpd02KTE7w4r1pscmm1pl3B3oaV2dQhuWmq1Mm
Tx6flL56i2lO2P/hbGsOqCVJvCPDuK9mVmLFrPzUtIwl3keBuFdIG6hZ1v6dtVyTjKn20i/vaeqJ
2d0cKgUK2jw9I9psepuERGx+MJUTh/Tku3TUxdbdcVIlDbXi6i68cyv6x2jy2N6h9WVZsk/t/JeV
LhS6ZQ44m8N90roUETevWnBEpaQ/LeVMu6moNRn+14jQvXUovOmkDMz/JfUfhBxKWqvoLkhLvEkZ
RgLCIE8q8H+JUzTraZymlZUk5p5cAeOtqcW/0j9hRP2vnQTLaADVdXJ+Gm6/1HgYv4fWF2ipTrqm
oaWs6jg9Uy5gBwkXVdy7M+VzqKdo5fsfttvbhzYPHgOrfagrQrt1QaFdCbnOvOrLsskYxmWKuOAW
Pq6g5LVBt+NOJuZ7j/nj4ldpuxGGoxgY5ILtMp3860Be32GiOmuB6T2EKpzAnLbSJVrr3utuyhW0
NxlAJeIS5vpje8xgenvFDcuuhSE+1FLjztGbMh/eqzln8DnV73NAAe5QnNF1ljble1V5G6acvB7X
dVYdihFdsxl3eTsfoxJJQvvBB0cO36PXk0r+xNrFdcLUpB7Ll54ngUhjR8E8/+Jjo6KvlKCCHVJe
54TnmmxhsYpU/B3GFNxWmV4z1EOh9HOmOwrfNHnAdhKspkhYG1ly69jtdJeV19TH/qOTVWt3v3ba
vS9zdZgrsq+5oYR0wpay9TJP/UH2BC/ntnxPmTeIMv2qJUYPC6y6Zx+KBsdRXg3vsihfmcgzbUfu
oJTGZcKSEsUP3tDv2qgnY2pANQXT3mU0se+GnVddjNVvVDlOO183xHW1fS8GtU9VEL+YcuVGNpAz
P7uPigctuBXy2FR3nviQ9RyfpmK5Bvbw13cV86SWwbEAR9WWuOCtJjhOTQ0O151B7/R04ImDXm21
TyODuQPl0sSnzYW5eO/qDEyYikAuZT9hi2ZDK5cwDd8nw3I7nu2rnfAhjaQVHDxn2Nl+fiWnscd/
Bnov71fGwsst+wj4FidrlnN+WD4dajZU6oh6z0R5GbA7m69SFUc78JJ1GPnZUVOqgqycUHPWvcse
h2If2Y19GWteV4NoM/vAeztomqklt91sSFJn//VS9mfjxa+LsbtDb+WslRusXxlc57nGqrI0ZMey
dmcw7uEBpEgc3ZgePmGk19a7LvPfC3zjdVyRLGM5RhE0WxUZNI9OoigNENznkeuls4dzEgbQQH3z
YzER2TYDNlMbO6aWdPnxNHGcVqm3LibZ7GfzxRDw7OdMSS1XrN0Uz/+cU04F49HCK8lUTxv7yZL2
zomya1pVmEoH9xpWbrOJiDo7Zfpnub0Xwre89RwPh/C9rTXp7R7+I5JguTByFOO7kA6jAQFwNYSj
IgkWrHureZirfhtHvO+pb/66tKZr5OMnPxanNmRQOjO5WREqyXYJI6ahjd85Jq27OlbPg0Cp9vPf
Ugdi3Z0sK/RXU5990mW9ZyTcVaV+cJRf7TRlDisnnxl78VIv3u9slpT47XRtRQwQrGgvTcJSp7Kp
4Z7XAaHneMRsxFIz3xwdbMRHLtd5nYUmuMv7CZU6XI8k0tHvoQ1ESftXNAjYYzeAKR+X54Zol1wy
RSdHOZ9EL9j64IIvw6Xv7zq3wyyd+kAZhXdZ6trsgoBlO91CqXITo9TCE1B0u0L3vzBTeFJjjoXA
o6Z0bBY/TNW1KgPoVJJnA4PFKsDE2AU3Co1XO1Q2y443jSjkHD9zcSuEDyI61csQzZhtg/I+coPn
vkR760rzbZR5YryC9dyMj+jO2PpD/8MPWDu0mJzpfwQfDlARqp9eziM6Z5JruPWNog/oNNxK/PNM
FUO8yY08tKET0Q7xGzHjiG7ZGaTFYto6Y9XhLitWjJxLThsx772C+APG/k3aEPZxqvE7bTKQ3HNq
46zINS2d8+xQqBGo+Zr1wkqfDiWI8r4jhYYyBoFwbPHImvKLEoamQHADVBmm9b4wFxMGlzCq75uh
whin86/SYLdsJ+dSsTJQgFfzRnD55RSuSqFeBy3tcxJQ3eVpdgiKO/8mk5LrAaucuMFRk+KS3CZW
3Y+IV35yYVbxHo9UjI2sxdH4/S62xzPu3vwe/+E6mYebHEjkPQwnVoTNi1lnvQr2gjYQge1vdWP/
i2Y5DD4O5L7GBkk8cZ1kDKWGCvtN0bek2C07PkmYRRPmTIQd/7UkMGJGEvLRf53qWX6A8XdXEc6f
6vBqvOox92xgtWn+YjfJbQFQ464KPlQ0qLZYt3a7Fw6WMtF3R89Ox00wJ9ch9s9uNJe7sbf3BaGB
u5LPGjkk/pM6tXetQ1+y+MspidzoJ2A+0IcTGPpKbRclx3XruQ+qmzJ8JsPPUiGC5AHKdGX1hKz6
vF3jbUNNx2Hkaxb2Ce7BUCuEicX+Ycpb7/KEydJsj5j67X1mxX9TjlDirMuzCJOQlvvmj8byyvU5
C4JwIfzRahM6FRzusngYplCc4sqdNnOcXJNgSvc8ene6tH67Vi77m8PImnC5dFEPGoRpaeLwnKQj
mD/V/9TTwkdxqScuM2uVZhZzDytmM57Fks7AYtzY8mi5ss6YrkLcbLm0Oz9+8SejV6l7q34W9iCY
9odGr9jJKs5oPtDwsKSx4YZslBUZvNU6gmYpvzomWJc4xrFL5Y+lLiAsuHgFaIXc+y1t7yFolh/j
JSRo5tuGSXxxHorUOooKQvqh/UIsMN1Gdd4/z8n4NgQ1aG6uSU6KPORBwbxPVo7/Y8GQSyIHj7hd
/IWmvWxRH+bwXI78iDIDqo0jclVpkWA06v6qooBGaPOaQqd/IlVAPjqI3rSGWZVP3mdext5a+gpU
lq12jZ44buZbwK+xP+XYsCRm6R4DKQ/WhJ5iZQPECUT72BFfrsw+FaIYfoGd7tw/uQUbn+Z8P/sC
nj48L4gbu2oqvzObvXbMPDxyS1idYHhp0i//8fdsfAnpN+wsEPusA9pAoofQi0ZENlFzSMjMEJSy
/bWfhuc+l+4unN17d+pes1hHf/ADHYe5/g08h9phRietJXO/KJv3+KU9UmHtj8nhcdRjSANBJOas
VEqgqjT9rgstyh9MTyTgEta9FczRXAkk0Evn+EqFSBA2tVfZ9NIEqXvODeSTwc8PqtfNXvb6Fovh
Qg+nyjvrTr4kI4as3Ooe6ziilV0qFHirvK0X4fUeyWw0j6liycA4BvddinE/85Zil5QBs5qYrmow
DS6qrmIVIrl79BTrbAvM+J0VVnu//hEI7pmbSaytapMUI3evE5xlY1VsV8JKWXbqt/Ylyye65XMJ
PmnhSB5HeDezrD9VJWNOq26SXU6IY1N6uEAIOHwgxpIhDBn7U2rtelSSrZKUoCNIma0KYNeGOa8V
cApYVHGXFF6yKZr24Grn0cVNBuliALye/CQsyoY5gcboMlDr2ERr1zzcLpkiXAJzsjILi1JAAKyY
fq7TMG5PmDMBtkj+jSPmIhG6CSEgWr+K1NVGcwFteFZWi5209MmguroS2ASPyluSUZnNC2N6uh6a
XJEfUJsOkxtNhFEFzEqPSGuEm9L36J+6PMc668a7Hl0Vc8ifPOi6TRJNbHla8JEUgpSSO6C6p40o
9yIlg7kgc/fj8iE6/0nYOVO4Mr/XXr1PkerW+cAiKAKp7TEO07MfcvDXFUk5t5/YeeOzY8ryKDwl
k/JYWtOpTeczGf/4oiKoY70SB13G/oZ3FdXVasLN6AkMYGE1M+fIf2Y/zs4eXmcci1QEKrprI+IH
apiqHSKrOjXAX53+knrMLaOsJrJkoRpqXx69ub5tiPUJVRlOx7JbXqJF50DRaKGzoPooRlL7bVpe
KxzqDRnig6fgMfVZ8EDfXK7H4UU1fvDow46zfMb1yYTFcCo/OguxfMzoqJk7slMtNfY2hYKTpq3c
25N1WiAL7cADsCJIELyRyaX8BwPsmXHaibvzFrbyWDwG62Ah0DIDE1zzS/5Tp/ObHOCX9BG/w9Jf
Sa9mwhLNj7kNtSUzQ7+Vlo6PMrdWvtLsiwgUW5Gz4ZNc/K5wjq7jj/t6AHJs2ILWMmTU1HhUYEnJ
8LbwyRW7P7zET7em4vHIIdnDI86GLzVEn6W/2JtCHuhyXQultm76X13R+HH8YTRKPHbRZNs8suSz
brLuxfYpj0JZyb201FmV5i6phLfpG/urWTQacjmwmgtown7y9WdjbH4fTvTl3HgTkw9pIDALezAS
rsgeFBMfTIpipY8CZNZxGN7k1FPMKcx+lbt3/JbSulVkBAYPETYujl2HyE0fTDNek0U0PInDcDPZ
NemxwLK2ahIWB+U+8lqNllpGDpnUEPNCtHIKxRaZkpxHrGk5hDu6O7fQ7zG3Pb8KiyUUdffk1Mwc
ilumHCs+N9RLGGLJJNc0bVGg2Vfk7zwUW9S84G1ym0M9ZTOPZWlvrYHNIWSV17aHGtHBR6gjfEUL
sZW16fz33i3JeGcBwKoyPTg+xvohapOt0jlVe+S+WcWUXoZNGGqW2Gi7vExljZ86/xi9xVzaoMUZ
zOrN1OPUtr2Euyf8GCTcKJMRqR3tFDK07JY1bjSccHVxbPNq39tTdTeZ02yokIfWjfZhUyzbsa4E
c+1ih2QMCCJPfjDxgRRmFHYca/niN8O7KvKPpmhZaVqiPk6h8jYBYXonL9Z8Ys0pvQl8iQ+RkjBK
v+7NWN4FZX+e8G8fFEPbs1Opr2j0aL0ZQG89DuYSCLF2ApAm2FZR6qmADB5IW7dvaa+OZXjgUWnu
UblhfLSHqhBn0nUR9rb6WVKwHJi3NCiilTgz5sECmxLmNng7gah18XFW6XerKVSJKOKq9almQ+SK
hZ1Y0XwYy/EjKsRvUSWwq3LtbFtfQX+10UM6O4DtGNrZ0esBPzJDf+9zxzoMBoE4zuxLOJh9Hsty
O2QgvqFeBasitWFFVOFAlG5OnydrfigafZkJVLwEIxtYY0Fd5+E99EUI9n8guXbL7ZCOH+zl120j
tAgCcyg/5tERCqDjOl1AjQQkpePwjxVjthAOx65fzg/hTInb+81Xip2fLc+BNwTXabTZ9QhacoYq
R0C6k0X2gnUne2Imb+9FED9kcQJWotBYW2xWvxW3E5pi4M6dZii4kCp3hhJd24JPV4ohh9SR7gW7
jKY+vYv98Ue6gDuCvrKPg+1jHMNhHAsKLq+qSdo70tvM1lNGnYRWzlM1ee3CkjL3L9CLv02I7bSe
ua8nDZjCBVgFHOYStsrbL7XFdplWU6t65m4qMhbfJE2KoSAFWdZSNg3TRT0U01JcaouGqRgHex8o
/zupcyojwb7HoWYLYCkXFN+IvVBxIo4cpRpsdSdZqXzTQqaOTaE44vb0lipYbiEDePC5A7mgacSb
zFGoNAPWVVf335FNiiIx/i7ufqKaDPoUt0fpNS9WCddPxMl3VFrHoB/YleAmsLXFS+H9Z0t58obp
T967rKGgoKJGRVBvLPwnWZgQ7WGdncLrE/Yll4Q+FwsrlwqPeHD1k+rgFV7ssRHzS1Wrx2n4hfrQ
oGdgIC2qq6YLJrRw7/QOp7qv881Ma88jVxHvY3lNRXBnyqePPmWta451wI4apgNGAJNNm2BbyPax
I6o4tqjtmIa/EIqBK06b1EqA8UO1yGglDqan7B7C+Tw53nOU8ObKPjjHo453tibbMBYev4pPe/Ly
Q78wpg2hHCCiMVVo2KJFCnUlDdrPWMRb3fKeOlnLKF45v1EH35ZwPctDRP9U6Cen4GrCKM3aVLel
TAlbJoQ3xN6SHXG2MDObEYeKKM3uvQlJE0W4u9FaBfnKVe9xMJdAVVbuj26xOiUZ2plOsp/YBUNW
5RxM/GrrqXzUNdS7wPatFUcZPNVxGBlkdZelarA1x5KVntP8Z3Gsl8gty9PtRWdJ+qhna8SyCpXF
sA9U+ElJYEqexsBdcFb4V8tj3Wced5dxGF75NjY2RZfa68yON77ahjzZvto5SwCjrPT/5DLfqCVd
uMRYSnALeOedKTauH467asmnVZswEWpVdI/397dtogvlJn1LsfzNqG9XaUQMKUxdJO2ufkp5cTtr
EqcsG7nTOhRK327RxTKgRHlOgeyGb0Wu7JMdma+bF5PfINhhEIORPX97FYsMpxIoca5bKJR+8OmG
hoCiGh+BMyZrsrosDGrSbJ/CaWmoKjEYjcD+Z5rczKJ/wEaJZ7CJ/lbTAJ6uWVJ0uqcQ50Ofc76o
grXknGzDurfxTDvQ+CEwTuljmwbvGS0hhDT4dEx18fAcqtqJd5QFKor/BK04T6r6mUUPOt94fDR5
mwrQeiSG/hNY+PAWNVsrp1tWdE68Kc9MhYAiNGZNOsln6D/xs5InjuPgvxGVd+KdHdNpph6e/ks6
zIMOvZ9PAbubR4nTp5PIMCXzkahGZPd2lqD7VbqY98kSqXXV8nqrdHnAk3Vy/GkNtogghRFMkZMY
L7GLi12if2TrrJM8MJ5g4hcj10BBWIJlpfziu2g+Gr/4mob4sXJRwYcgajehSX/63L/B+RipzDoz
+9GKWvIUQEbd/ENHDSP/MvH2Xf6cDR6ObhhZh9IJD6AiVkAcgjW8lhLDrfupjMKYwf0fueq/TPfV
VyKD79SHdRWWujgPerlvFHCXrE4OrXE/8ljfNXnL57wEZZMj9LnCesHA9za0byriPSLrw3ZXCATn
JcTjGr6mk+MfJlIVe5n1d0vd/22j7GuZBfCV2GFEaX9Bmr9BrcAaWpwl1PPsymAeXrjJO/gHZghM
YHSRhXwvNBjDem/yP1h+7I9q+PAn0i4QjM5NzU7TNtqXo+OcMhK2EScF5tmSUSMA8FVUBd99JZ7r
ZfqORXFJGz6OvoX45g7svh4z75Rm78BoTt1cfxiLHEw34CL0RtxI8VMKFKjoGJwGQfZQGRa4wr15
yNrRxauo2S9csHUi7rqDqLMJv77ZetyG2DB8jO49FWZY/upaV8elDt5aSjTOrv3sxsEpQM5Nk+xP
N9zGCFR0WzsoPofJJuF7ESbOrotp75nsfy6mu59KV2/gVe+Wm3kriN2OxDzp61ri6ES5JObl7RwW
HrsZtZVrPss8vT16yM8K2QJp+R2f9jMv66ja5iFhXpUPMKoz/M2wf1hjWMk7Pkk/NnwKHK4BhQu9
pNc5pzxePvXAp9KVKTuS7LghY8AKNM3ehqKaYIB+LMytIn4bK1clbFA084cv85ebV3cJ/btJtfNa
JvnPSO4GiPSLwfrguKkGvVlwybjqIjmUWyXjQxmkhHjxmzEs+5WCky0vGX3e+B59VD6OC7YG6FXV
UU47ofLhHBeo9Hh19zaKLfYL762NQT20dviW9Ja+5tOrCQqeZXopUWS3wZ/VbVq19zweWc78XU+8
FWWrvVeW5l/VlLu47q21Rz2xGWr3rdc95s7OpXCpcfNNS3LhQ8ibzIaCEc9iFPUTlknkDT++80O/
vs/gaGANDdaxQ0K28hw01aRVK4N9b517td4PAal4qbsGI8XyvMT6m4xKtmvC/A6Y8LO0cspIuzsR
7qoQ6qZf2zHMqcGFbbPYPSZjsQu7kc7e6JThAGXAZBP38CS2HeBloUiPearBkkbB3onj98GBujIT
wbudCy0364TrI//AXBCgTrPK2sSGo0uhs8u6hWZ+ozoUKMyrOQAF04ngkvHB3BSomTLEmeHKbVv6
w0alIyt8I6ysNEe39wzxNXwP+4i9yvq2472vmMnHa5N64lS34pmn71Xk/YbJAksW5sY+82mAfxR8
ex3w76bsi2177fqGgjnKUe7czxlu2VqoY5WF45Nsw/vSctlt/i/03CW/olh+5VIsp6rhAtdCHHwx
PFecWzqZbgZRipN5kCyxC27KQoBXz1ewdIYKu6+TrW8/6mR3iism/Rms3ttN4byxLAkgX8ztNqqW
hwUNZjOG+4jKD9oMnUxfsbBobJItXBxlAWQx+n5UmKordOsIjxgaqWKRp2u9elWA30wapqtiIwFR
rIzGLc3TyHXiiPvSxy2TKQMnVshjyXQgwivmkhbYeoHHCGSur75jfQUz46ulphslj8d+FGCU/Mow
T6U1CW48Pu45tm+Yt5CrGqfuakCQXdW0oRBovOOEh6BVMwtH+rigpYoxpYmJjOxc0wVKfkBXDJiP
+xL0l4ijrVtCWKpw0e4snLNOSd0wpIatPTA2rgkAIgVbybrRJmGDsPwtwlfegEe4F22o8BN7+BQq
HB5j37HH9KbGNpiYKk/8mQ0wvkJd/Bm/Vq0pdP5VLvnV6WmPevhQEEswJ/lMQNu+W7YlXtRDgkmT
xILFPDFr70Udv/Qmto4pqduelnag1JwcZ4cZIj5OqQG8AlB/cCcclY354Frg3IZEbKf3meMyFvDC
N1P1b2E/NJsKvhAB7ktewWrSafI6GQC8mOYPTrX16vaaVGAxYmztsRFvLJy4oF8UHEF3pUupHw32
oY+ZNVl9xtMcQvYdCZ4xENqJgW1QN+NyYvkcta29mwT+AUkrUmj3wwsduTGl+zSlPmgcIS6W6T97
f/ijIxx2sEoumY5fqzzzgXWMb1WKpJL5fDJxOnzHaf+4tJi3vf6Geybl0Bcs+7GYjfKovlUUKlsC
GW9WnF0iMp7rLK8+0luw0hEnzqpHYTGRmoVz18q23MmieG4jVmKz2Xwo9kXDWjq4iatoGi6KSTYy
SPyntOaro+f2sBCdGYbgqaJx3TqdOpeyYJPw+NMSQ+87jdQggm2YtWx+Mci/PCAsZJDdRS2cHNiB
r9Y3DA8+Mi4mH9tz7rLi+xb1y8bh0YGH7VYd8pFrGF6my152MjmgItzHvh1vqn5TahRoKYs7MY1H
xvh8T+JPl1Bk933bnFxx8Pzqd6yhJvFhgsYjxWOOReXWqrDKlLktI65hr1DlVs3S3euygQeUvHs2
W9nH7t4G/1Zb/1XBBGDFWxS/ygNLCF4FDkeqvor+2Zle5WzduQ3BTCg6ruEnws0SM6fTLercXNfr
REX/kd/ydpHH/lxLPNwGWrKgHs/xJVPRwaQZcTUssE62hWWfywF2pucNj0taLSvjPJpQskmcIHPf
hC8hDQwIRfkyKwreeIDcicnu0am6z7mwGIgaFJRh1gkb31C/bACYOK6leDM1m7uDMT3+D3tnstu6
tmXZXwm8Pl9yc7MM5MuGVZeW5fp0CNvHh3W1WfPrc1D3AvfGAeIFsp8dwSpsSxSLtdeac8x48hjA
T+24CvJ8hfvsEtUJXjBZ1D/qJGd2EQ4z93Daj5179mjIoqEomC0nMWNW4X66kUv81ii8h06vsYkZ
yXutGp9mfIIeeX6pVelLYeAGyow2OOr0Vu5waIersgYnHmp2/Wiq4dy1NHMQ9m07QGkHHVP+oxcF
+3wYzTffbZ/1wXocjegKir7eBk2E2XAISogRcht2lvtUIYM6RpnXIppo9n1ZtmisoCaNWpKfRWPr
VyeOHnll/+60MNv8pjQWWW2R5DiW+bsrPmMcka8GntO9jVN92Yu5BMtZjEdCNQeUUps0C+0rLc5L
28v8vRw1NFfgSzYM9op3FilL2/Trc+VFb1VohA8orhF6e86zQfeKK4pBoeRYKWo5JPZmk71HI2l0
XHfKg1N4yatOi2Oc/6toI3NrFCz/w6o8SmV5V4NhE7NDPMNipDkp4QzRhvwIGJgbdWtQDlhcqzJ3
eg4Hx1uEerFTDpowHJjhM1efaKuPebn84+7UWHtXR0J1u5uqwjsl0ntvGG7syUgggMNR4jKZzj5N
XIXhVANpzrnBdAusKQA8N2A7SHYhgyOWMLBCnDoeh1EZJM6zl1rxYxkxk1BVfhqj6Vc9gorXMPRr
s246ocnWC+p96RMGAw6SKQDzPQlTgrUjYXbSiJeA6ganlhsaU+/WpqlywnsDpBkF1QTYOHGna0So
ae0IMXKufP30PaOQAICyqDtFtp7YGqFy7wP1jkHSn9vnjxPA7SANU7B5KMR7GoiFTpIf9rvKLHDm
2DghKwKYJ2bPSYb+t/fE14DQ2vBooXnjnh7Ss9Ggj23t9NsWww9tSM5+2NFtRukJ5oGVguiYgvfr
BtrpXWWE3hJtw4dejaj2SJ4wE/lgZPZrWBXdJsGbBEkK25ITzJ9D/2zsiXQT7RJ02pemDQQAkvQj
Zfuqh9OvwjFf+gQ9kOiqV18vAP6X23bUn8WYdIvElm8SkehiQOTZaCapdsBTAoEM3Gtp6pSd8u+A
g+xKw/vZalDiMfL1lUlQdUDzQpnJhyboEVIZh5Gt3ckhqVZGVe0QrL3V7fCVe/6aQvpOWDUR866t
VgKxMh0AYPH6kBMZJPatZTJq7VzQODFsDWTIrULprWGebLTN1OQ/Pd2BtWn6a99D+18gwTB4v77h
HlUTfZXM3DRNsa7GMRUU+Y6uIPw2ndm7tB9ShrKLZEIdLYeInjnAnIiWBfpUAWIqM6c1kOwH10Px
Mvlfk2ezvMANk4bEuRakcChnEfc9xF44VUF1L8MfwqWzrc/5QwMF9p3T29uCwsawqY21JPthBibe
xczKoVl3SyfDT1pIMIMtnXlk0NrONOGzaqdybonPKgsBlaevnQXuh+3UT/IuSEme86zAxYKPy9WE
o9wMH0y02lUnvL22NVArw/+itVnkSzY823bsd1mtjjngwhjnDviN9lKnYiEpgFr/wmDk6tGv7UuQ
9spnXlAQhujE4cOUAJKbtG+97rh2pMu6Lb4C1warh5i/SXbG2FCOzXJxcgWkReCfR0WJleu+CrHu
sVp59AztB17m7QC6t6eV0qO68Vw+g5DkRNbBQzHGT1VW35v0MCAMPUWhOEV4rMld0lKW6ObT/M2a
Eg2utNKnTkdSqufgqnSE7DHaBtjgi9riTEeD6HFwjR39s9fOs8+W5yJsyd9ThFCLLNKvUVjt7GzA
Rk9UnpWD34mfTEjDRuU8ZjVI8tr+QJz+6JMFUXE1opmrr0FGEfYg63fXHc9gqjCNasZyarmkQjLm
WigOkBcXnBMWsTvlK5BK05209BUooFdoAe7E5zHOGGFR2BpTCTfM4NMFaF2Ere/iHNu3LF9aDH+m
1mckuoBE4xu8c5M4QFQkPnQnopFqWzvDjVcsd1Y9bsK7xH/S68c0Kb6zrh3RGEkGNem9HkqOO2M8
eal9F1jes4xLIBQ1jkPqGpdybeFatrd2x7YE8cj+3NYP1Pq/stoA2CamcUEIF7pGKz7XfXJg7wde
qn9bXTjPLoZd5Ny3Dv6BgCaBhr0+zEZiZFP8pUa8IEiNRYQRnoPaWJkGRCQETosBICO2FCITLiEM
GBb30T62YgZX8HnqIEfSIndZ2EmunMVGGM1XAiEIZRU9qJiDr8pphLbDtgg955q50ZsauLTbHEJ3
wKpGFkQl0wVEBzG5IU1hb53Rw/ZX5D/w19XMxNtjLyHR2h0jsNKoHyh+id9+NiRCucaZNkPCd0Za
lCUw/nJSYKznw9j1Y4ZHkz/gGqtyRNM+4jSXJQtgcazMWPFIiE+0g+MEsBp0D+yaSxsm9ATkmh1k
cDqYgihkSzLToDTDAZu0z2Va5tsYiIme5lcxCQhZeU90tp6+YI4/xJgKPg2wqH1CPkrgcIRNWv4d
KEXysoUGPaiZ3MnojBOyOjtOE107x72vi+6emABM67H4YlWd7ztE2ARtRLDbK0CXOH0uAcP/IbI3
pY+FpPS9RYJ+q4PUsHQ87YA4E5KVGx1nAsm+zFJjP47Omx4xZtQKWmu6zrC4TYPsvg7Tvd4P6SIf
o0XuWclVJsERCw1jb4sZFY6sTWhGR8urkqWWWD4YRZOQuDmAC4ZC+eCgfIjsDCRwjvAso/dGhwfl
pHASyo9oQr/hBj51rLXRpbZAGThDVOQaO69zykm2mHyqGzLYkHPBEYORtR8GLTvrkt76ZGO5E8O3
7pc58lZzBT0DP6OJKJapdGNOiGLd4cOxOhYngdMxIEHWXZUTCBHgGyxpYF+FqXUB57emQfw5yLHe
JGg/T61A8pGA94ZayFwEmtYdHiYGknIihx3vzkbzzxXhgIt4XE4FfkqHa0FPqbzyTfiSrFPhMfUN
BXVnMOsQj5YqvU2ROveJBWiE6//KLHpO8wFnDto+C8dAkOZkHtnalVOcqy79yQSQoNwq3mllHJ+y
NH/NJBe+JsCzw0poYWOmXfpN9ulgUqs7ztBZtTTY3Pi1y0sDW32ho5FYGjE2hZT4Q5RfSJVGmwm3
O6bfVeRh0BkgqOG2Ozkc34em/soERmuCTzjF+iyrgf0u7E8T4QQCufqXVuGJad30OTaS9hqn5bHI
wvTiZAq4sBeVmypH8yc1/X5Qmn7EmUUATu8+GKpvHwYNCdhoVMV2GDeEqvSLBuqTl9U/tR52dOCo
X25XZ5fGGT6BqEYXrfrRKXj3GlP8WXwDU7FdGHqcLk1zDg7AY7WaeKiv5a8o1SltK6dCFcnJN2Us
iwbjhXNYsUZb82tIWazb+ucAs2PWi3G64nqXO3dxN+HtDMPvoCVyN/DV/RCrx3xynH2bzyArr7hM
BWf8dJpAdmoo9GRA378XKwve0ELTOsASzKY7bKCyKqH8T/4VTf5qmAaOCF+9huVPQzAMVkZ59RwI
PxU+THwV1ymBTJE7hVhyRDxlTE8yv4tXil6hHuEEN5h21s0rsia0cSGqCEIG7fly+lzF0xtYZ8Rf
op0LzdnnZFHmJf1OSstYpGXwLDsreKjrJbo17Dr0sZamZkMzZdDaGIRlO74wWIoZhGOPfYHBDVGD
O/RqlzdZ/4YUlvjhPnrmEp+ex8Z6gWq1dGporXkXHDNVJNfKccuLjwKstOySli3zQyfUk6thlemu
a0Z2Cih519trA5zFDAtY4TXp+fawPj8ng/Ia19l0vP2issseBNu4xI0/csG0nLWmaiAcoxSXMqM4
dOgqkCIVi0anLjHTS4uO/sCi8Qxm5L2LQ5hEYW/e5a775dtaDewE9QdwT7nwK71cA+f9cNKMM+iZ
kEibNrqALWbUw+vUM3lTmA8FzdPEM4JNMWhikVhJurbog7S2sdftAjFZF2wEJ5O90jpWCBDHxhTu
dt4x7PE9/QfAOqBMXfPSF6kOGy8e1kPh3Ofptcfv7WjeOYnsVVHoHifIYGmW+mc2fBnFpWpbIoCd
wGMtUt27bmsvOUXBUNZWQd2goojnedNIE91BHgmq1/vKiDMGd5vGbvIW1WAPeibUAxZV4gxIdp4j
HZtwH5SF+ODXdfBydGE82R4S3TYQXOXaPoAa50pycaED0ZTUqGBoOOdglNq+0tHvt86+MxnKNQEo
ycgBJTY19hW0fE5wY6y/yOJnhV5okxk9Xveife3CpDwOcbNFt4zqpNSXpiI0pQoqb1UW+lEZtCKY
Y9BRz5K3LovrQ5OJ8UFKp+Qb5nRforMll2nYeGMFm8RggmA7JWj/gvwqOBxcJD7HoOe67v40PEpT
L8GrXyjxYacxIzKulIn/2oR5AsxPBc9Cul9GXr+WMPJXqnbYntmHTDAySDnjkLKlb9UskQmyuuvi
/s0emcN7pXEHWApM1yRPNYlmyntMuyTbmQZ2ydTK1LMsTXr//O4i8Pd9iOWnMiL4Uxli4gL/2Z05
SMqK2HrukddA6oLuCdpz3Qac0VxZtMcuenMj65dmTBIjH2oopu0rmCJHB7ocHMMOQ2W0QfbB4VDH
1sPUs2XmUZ9WaAMYvfLOFRJPdZFfupwEqkE6T6U3Ot+ZmE0cWXrJUJZRhRC7zXG2xsjyJovwqaNC
Qz3Zc4ZilLZqJLMmYYs9Gq5DJOzPAb3ZHZkwrFe6+AkWyVtcMiRJ8K3fMT0KVqnOxUqU9aHPMaZo
Br1rMl5CDgR8DD+NlikNOxIdnA/kacNZdPpHhA7kKDzj1NiU6hNoLk6aQHusCfez0wd0XqM3Ujsq
QnIQxEQMc70pnElgTPNNUE0LlTFBU9N9SXm21CZHW8nYXYNoYLsCHl0I4xbNGK2rruqpTYSPu8VT
S5ZeHdWwsxcJOp9cVD/0evyFDxAheZitk5rVegv+oTIOOkktR4FnjJ7CL5PWJsYXxqWuMq8JkCGW
KmSRBnSF7yzP+SRjEWn/zuwkYL+uJCqNsyGqh3Ljo3y9C936WlZ1/epAiBl6+8mf6ke76jwcPPqm
gAW/nMzzGHTdTll5eLF1BNoBnkTw9IW3tpRxj0iqoKzk+wcfwcwOzkeO69hmETtDZ1vHttiUMqce
ePQZS+GUbH5qpu2vc83GiQp6FuPcwUmpsHWV/EBdpDZGmR7BJ1LKmjVnIGFjC/V+mo2H1zmt2i3N
8XQ1SiqFgr772pSNxW4O9CdCar8urYxYFo/pfKzcBzNWamXXDcJGdsvYJezAURgT2i6zQTGlUKTR
3rq1vjWcUyUwaxdko6Abe+xrzVxNenIGPfiSRTR/mce7B3voo03Qhy8JdksaXgZLzBhHTTqUwIQy
HKmYZRD9cTKPxScQT+JcytLeRAh3GVJipU5YKTDn+jb8yoIUYDPnKBDHoUiCCGjKjwxj1WDTDWqk
/gSO4VqH5lOAxRL9jLtNS+fVSgakyCld42EAyqjAo/FiBEG+XZ/0Hy94btO14UdrMhgOgtbF1jBN
3Cpz1GDYPPthvptUtq7s7sNrwUUSKQF2vA0uQZAcQ5fTMjWEcKdr38WbjD5cFRjbqrIPSqgT5jqY
xVjuYpZJqmaJmb25YolKl6hJq943kGkWcaR+hToqzm5eewThgzUnGdcDBMIcmYVdATeBjbgzfXk/
hkwWe7W0Zid1HYcpKoN6WHUKyQgzcrDRq1Cgn66cnLQO/8mx6i9LiGo56vmbmdbVRzH6u8nViQSr
gNaCd2xq1HR53D/Z0Abqcs7LuKgssxDLBEdVFh+jxIZG7mTr1wea9m+uq58ZQu58QWRD61nvoqPA
VFZ3IPHs6vrOtQUtrQR7jqerH6oNnxw7+fBNb821eNW3/UcWx/JIjXeFkr3yP4h/fQnG2R7SD++A
kkC0jMGXrIu57n30CwBqg4SIBRHPa8vnrMy/fa3B5YIPV7I7xAPiUgFhhBRl9LWp/EBjSBMsK1al
bmnQiNnzCiQJTejtVGmaK7r4rIireu267NtlZ8k5IgKKXlvvEzu+AC6vmH35LxhRoyPj2VVPU+yg
j5a7dZIGbw1ZQT6T2oUeRDuSfR7kbGev2YmWlaXdZzTFcm/4EvUAHe5Vry1E71VFtyG1VkB7Tb7+
s0R3vFAl7Ms8y8F2Dt2HEbermZ4GBr34rtT0XFFSxkFxEihy7wLAFjVe36HsT2IETx7uHNYxXBwx
XTTZIwVctB2KFFcRC9pYD71Vzrh6wSC3fzbTENEp55wSF1GgWmpCTPiJnSULQ7pInDNUwa1CPiwQ
PlAlBJLBIEIDdafQ8EUTTZCWyO80hXJ4a5CNaAU5tzO/rk3Uln5waVU8MVQdUKwRzeS0zPUIfKbV
ZHD5C+QcGj3mxm4iYWEVulys6aL8Mu1pn7mq+pnOkVBMrqrMql+LqMx3SVfj8uoYeKsMnXLAysC0
go/Ms5p3yw+ZoRue9oQIgto4LMtNhHbzrpvNBZQ5/lKZ3dGfxQRUR8T9sOtQSNJc9JMQBIGDV6dq
ykcL3/tqRCl6D/PhcttzSq608D1+ecXwkqbYXeCtYO+gguh0BuDoGeOLTpFyDjpUNzA3hWE/kBRA
/0srnaM0CqibUJ8jP3lKLOKt0ypjLEmhQ2eqoW0zMq33nQjYnMtCKJ44bFUTnMvUA+0k6m1flGTb
yUXKgbJgtBssaXlD762tM3G4Yq9HVzo2LRynvHgAImhsRq2NgNQUoJRRey9tp8l33kRbtnL09xHS
7rfuAiFvKkFmDdhMZoZyEwfmxsSZPoel0f1s0muddg+B+SJyR7z24ytH9qGzOqiQShPbPrB+5bEL
OGNa1maOzs1xOWv5P9GWA0301gh4lrp3X3nd1Yhzc2kYXUZgzmNQ0MX1J9S2GSzMbpTgdbThJWaQ
zJAI30oORsiKKSbFwgUFVVQ4dcOZJ9lElTlncJzreiSMqE7QQQrycdSg3fXmOirxMtSGiQXQ41xW
onymYcGoPqAVpVfAJTQ5BGuyBT/guZDq6T6HDdb+dmRdIzC2NkmOe8d1CeLV1ENl03ViKPpottFb
oZMCxerX2rbddMBnjpzOnx76pHoBTHcdXZTQ8XBqfLARVg+134vyEQIZ8CIpvbdsbbUwHZox/lAF
oi6tfma0zAw8QqzOXrbNUVZM4dsoqpQYUB1XhAHcQHNemvIytZXcW9nIuQ7kZotpdO3EuJZxP6d1
0Oy9PNb3SceR46sGB5ejm+uYEStUJ7Grk4adKkDp5cSTuw28IUCaxMaUXcTwLwQ5knCNaC14G05O
OI6v/TCyyl5SfBgLy8HCz4l8DPBmOMGVdXm/L+zygsmzy+aIYhFiKxr1pwxpeORzNsBvfi7K7ssa
7OcWpdydUzTZYkqIFWSYOniYbTr9a8QaqBfiJVdfIHpe0rKi6yHNVWn7H8E4EJAX8R/bVt0rVEtD
mryG6aZnuSqD7BA4KJtIkkPaMovsYuuMRgoPvdm+JEz5Eexg8ZY0zBmKql0NXrKqpL3Q6+wEkvhH
ZhWHoC0Q/UwNkXyRhcW1x2kjkGmpsDmHQ8cMuDqWvnWtSCI0dR3tfx3BzQsYlEIjhHWL8ozpBC2x
pg0v7mRsQkVsSBgFGMGOmE72XeyC2TbCfuepSexjDjHE4SrYyyovVi6TpGNamyxCy6F6FDDg0N4m
hDxY3sYJfCz+ErkL/l5sHCg1/Cxe4mHGhDfoLF6zQ6jGfdQQvsHMR2yMfuTf8H2I2DtFIqZiSljn
5BOmQTfTaROrfsncgVSckklWyHo4KsCKpmpcFtqT7Ae4eUV6Z09UqhIU69KZtNXoFOMSmmuF2Shb
ZAEQaD+OU9pkSCsMhxqjndgeIRu4cS9+kxxxgdrnToktV8Bw09bRa4+kaRjKQzQpbLQMsGzVvRch
codOuozoPT5Opi5Vx8Wyn9wjcgAO1mQibbRPHyeXaKSwe78x2pEG94uIT4P870jJieO28+7agfhN
dyq2dpZ+4lhVcBsDzjwOYX/YaE4ebW63ahVpOL5Y11GgLaSBraMJAz4qlCWOcW3n+7VaOKr9coMY
jaDuIaJjPE4j129WgyyBkdBZJI+y2lscK491AQGOJlN8ctkqiDsR9bCJS6f4haCXXpvwXyM7fR0y
7GwoB/EJT6wcJoFJVnHOCSboGV2OLCMIWFmSwNSzoZe9SmBbtEAWHPu5i1q1xSmb7BT83LUZtNar
V3aIKxL9c3Tmhp/rD/eV65bHpJa0V4xJ/9Rf7ZAI1Vr21rJBybgrohBuuze8iPKIBGV4hQgGCasJ
G44h7mJlIg/UMpP17a410GwA1J0dDd82dz2sevZMVF6d+rCbXjv9dRPq9p93mUdzfpD2sPnrsb9e
Zw8Z2lydtpwFB3C6uz2DXUo71Q1feTO+3x6xyEnYqT4ico9xvZ0gHbMDmlJaWrkIAvJ5pwLNbxBQ
+LebmMDBv92dn729LkiMmccCWA6tBNxuAzRrJTdT18wcRxN5LzSbRaWS8ckcWBEAz++R0guUrvVA
H9bMnQPnaX8nyEHXEhPZzjDz0vs3RQbSjKqWd7YRPakgvU5Yi8DgCHr+/bwiKIO3WrYNQxD5a5pK
AE5xNe6nCRcdAqlxP2ZzEKDTz1o3NzuZdYILo6ftWDINonUDSgVjADVeyFIpK3EdqRD2ADEHjjwj
Kf0urfArhb7H6jhfaUrbjLPQbszRarhuDz+FNvPC79rpFIbRqi1msXP0yEXDWRvkMTQFEOyWqAy9
bk9DUdITvXPUc1TG7TLVAqZjlffhl1tFX53xXGSQNtB869HwyNHyGGblU1+Jx6z3HvUJMlGJS8vv
CSi3KzQeBMmFBuWzBH0RjZ9ZSWvOKr+zAiBvCVWrLB4im1XmyJ/wW4dxrH/WEwqEDAJMDehAoY6l
pnZ3jRADZQS0skZ7tc3hBLOYZUA/fDSxWGuxfIld7wgJu962rvUkZHsnwghPm0USHfznlR2SzZoi
DjFtRBg9ChjJFKgp7e8uAUJPBAKKxbWvR95hfidunX7SoUSV0LL6VHHQrPCYo5RRI1DhML3q4ewP
EtU2o74C6LfH/sCVofshQ/aPMTbANZQ2HAnMUSVjQXEREHokXdvO9z/qCLN4SozBCggLVOG3Lp0e
mVJVd5lrALCxS7aD4S2Ttnyv8FyPFIXLyuMvd3LOwgmxd2jKute14QEThWTPxPCgRUN5vN1Q78p0
mYf2VrpatismuzxW840Lom5/S2v//xniT2P5/a9/fBVt3qjx+h0g3vt7JLj5bzPEub6nhLF/5w1E
gt3Pf/1jfvmfCeK2/U9TSMc0GPbSSrRd4rn/TBAXujeni7s4CwxXGrr8W4K4cP5p6ah1PMPlFa7t
kPpd054J//UPzbL/qeumbTmOaUkbTYz7/5Igbur/+I+ySMdZOcFbtXXBYl13TIeQc2nblvwtij6g
EskzYU6HEv/3xozMbAs9q1rIAkTSwhu69yTSkqPdCPOqBRp+7cH7vN0r+9K8TnAi8ZKN/bZRoXVt
iTQAXZg96tTDJ7dBKgY0A7MXfdVNArr2rAUWN1OExRPF8R0Umf58e+J2005hcXaqS9qSkp3LynkI
U627VP6n6uGBGlBkHjrZGAevSF9vD7EIc5a33fxr+M/gG3jE7cP/B7rhC0jypv7XP7zfNomBtJAF
vU2bxzYc05432d8i1WnlNgEaLXfv6c2jQzCQMpn24ide+CRSoZS1hmUFpAYiWc+O8b/+z//+b/+1
+D3OnX+MuY0+7y3OXf/9fxtShuDKvIY2MQxQIatg2zXNpnFoZzKJocnARHjClhp3EXgfENr5bJlP
c5Ft/4e3wv739z1j3gbsfZZlCCGQflrs1X/fDLlrt4VVqWYDTenaF0Z5L3V5r2ASY9HolXFhYX0c
ST049P034zW1+/dvQFq/vQHDYDM4li4EjB4Ssn57A2mJD0GjCN46zsxNSEKdUFEXtUo9Tb//VHNa
N8NSsBir1mVW0Y0XGurl+W5WBNsYQEJR41QJnXx4u/0UJHb/x0/x/FjoY8UqMgigIA/zrY6P5dJ/
Dbk2XHiL1h83Hqm36C8CPjYNc5wXsMnVH2fZ/3YfMH7/3KwNPSFMh7OFa3Bs/rb/1S1YyoFZzZYI
tntKq/ihjCef+DAQTMCSwKHON8NoOVtQYd3dMNoCzU9sw17yANGMzvDW1S4chIqVNEbm9MgC2bz3
eka4PWENdcYY21/As6ufkNh1T8Juf0ThaCz+/TdoOL99g5z3JPsRpzf2onl3+q+70AQhosm6foaM
OcVjbZk6fXlbnZs8j04xRC2WJzRiq5Jk5DYO1MmugD05KuiwURJlE3lEtWSDXDST+KGpqH9GHnHj
fj3aadc/t5YoLrTXlxWypbR+VrhH94DUvPvbTTvF9//DJ/r9oDANg29FuJJTg21YUv7XT0Th1jVx
qtJtwTsqAJ5UaLCeIy0g+wTQ9ympQtxQCPgPAavSpzJ0iCgmAGaTGx/4r7801NgKahhzRXGMWIyJ
Gh1viK/7KY5RXcoKWsu/f89okNzfvgjbZOPfLj/Cs22+h9/O8vpQF7TOTWPXZJk69HgznA0iEBK4
gaXKxNgi+d6nQoRHYIeLPiySPXOUkGAGHjIn/SFIxxjwaHLNnUnQGdy7HkGXTMHMC/TH8keH9GdG
C/b72C4Q8aJeyfexZ1pwwqBJZZGNsQKSyIDCzlWnP37UuyACeZHtbo8xbyFnu+qy+nS7L6Z+g5e/
2f/10O1xb7iO3mVweybXkc/CkRayfkiB08wP/fE48Qhktt5e8tePWJt0CHeIRm7PJFF4QfiULd0W
ck9oZe6LMrRwKYNp3N3uYvtkPelC7LzdJVd8yaHzXJiVQ0wUm5JavR/2txufRcAfP8WTA0xNzvSM
/vYiGivRTkD1ah2fTG7rrRwb81hAHnlOZmSrCqoAswp3c9/SsdAwau6EEz1HhU0obdJNq9uzGuLT
7VQTYnC7q8w+PZQlbQo3FMyW7b5HQhDXD6oAz5uWUgF0N9WDHZJfJZlFWFWZ7g1gBE+WpumbSlI4
OroMnmI0H/cyzfZT1dOqnx/CT/1QWuiVSGlClBvSslSaJoDR+tDHenJBKFGgwI0mzs0yHfAqzU+D
OF1pzTScOWO1RCZkL/r8jlwfL55VVede1jtUAPkbYvtsxyWYltN8V0gNPoVoHxNwlciBttVUmKeY
NPI/bsbIZZJVtc++S3ypP0446nNPxyjp+4gnJRKihuDqsJ78BzPQfAKKQbgTCQLkCOrcaSBSTs+i
8WirAo29wJCzERML/KkZ1KVml7yAM1CXxn1JgRbe3x7uIFvtwPnbNKkAAJrsHU9FagwnBhift3uG
W1UPoc58ju6+XSS7MO2qawdK/Ig4WgA1iMYfXEJPmroPK2Edbjfj5P/501+PMRlG05JUEFIn795t
B+I0a4xphOO8N/AUX+m0srwf3O9GvqDJwC0Q1elZb6bpxxADiym0rHxE7s00lzEOIMj0hIIw2Fe5
zpIuldV9p3WAIyNyupoWGbhVD2eklN1bEdvuxvfJPzfmu1VmMw0SeIyQy11HfA4nLah2t+eauBbb
BHXJyjKwC2D8rrbJQPiBZwPOdPMhfE5zEntHZTxGRu/eOVE7HuiY3yUIrveZ7Sx7sjf3gw1mDlCj
+uPGjQh6NvTiNGLWPyNtWpgOuqIIASOi3prYcazsNbTE+UcrDYpV1mDFqFAuktLoPrfgM92oefP0
vcVg+iD6tj0Gsdkex5qptiy+LDWk9DCw4zJGhyBiDA9I5g9aV/Z7jYvOYQzlBlRxf2rNEVIGqC+r
tO5zvzvHhU2/rjZ/lp73wcCYiUoPX1AYX430vxqngM02WukZ0Rws6ZQ1LkFHj0FqrPTedrfogbOD
VVjlhow6aKwqPVDI/HkTzT+ZmY6Mp6t8pHFYD3Cn++5OoeRvmfo4I1s+jYDYNCS3ONiWlVvC9mjj
fUiayqYAzTozlPsVgmRyAP0JbZIwt+RnZydEwQTJaPbWrbacnsRqmAdoiQjerRTfVmoGDwRNrOnz
IfLrs2rfQvQ+iUKuQ7RDC8+A1UEzBMFzZB0IRiG5dazO3kimcKj8blkMhnbUkeTDPtYPnqy1I73l
fGfYY4Oc3C33TtBWe7ozNN7acOd3JnikDlHvXqpmKLYyyXKCaH3mF4eqNdEQzM+B7XD/vG9YvoM3
ZX4KlU4Z/bRuv3F74HZjT3k7PTbzr8V5h8X+9ugfP94evd3//c/+8VdQfbPj/P7fb7+FI6Yb3v72
t1RTXyM6O0dhGdbKl62xoyFqPcmkuhDA234IZ6LlDqnl1Nn+dE9TRjIZ44lclF8VE6aDPyI7LOg4
JIgLP5DCZosWZ+IZCx7w79kf4ecdkMJSIewK6QTEekcWuNM+mgYtwbEZyeTlFeFk2quWpILV7Umu
0+rihBNA19aDqtegV8kxNC9NUkAw689sWify96FKx6s2TeqcqgTehDVcbzcW2ULScV/ayc6+gpFe
gt7778GQqhWZFvVhmFrnvgJCR6m6j4rAfXOU850mQ/w1yOxgFAmTQqFe0Unyrwp8VZ6cql+0t1i2
lfaHl6RMdsxMvGZDXUG2MZzHppoIt2nvK7Newy6Mnu2wUk9QTdulPqT/l64z23EU2LbtFyHRBAS8
GnCbdvbtC6rKqqLvmwC+/g5yX519daT7UqrsnGkbIlasNeeY9gcXkHWeNsbnLBPvgyAdWnUgG68R
bXVGfroTiHhmkyXh54uxGNmBkWvcbPSb91GMQhqjmP0lIuR8NYxFuk5Ernh9h9N7iZajbjTJA1Fq
0E36xiWl1gOSJQ6jITB+6tMtTbTp9vM/CAnqVpT9AY0NXLVh+jT7Lr9J3SDerpEIC+j5Phe9zHG1
TjgAxtmaL/iu9pZhNE9aHtVP5bRxydOiPLb0h55+viAtA8S9NjzoRgvcU+C4zQdacsDgoG5u7xSK
P+qc7Ufxv3THnw/Ndob+k5t3qaeyfYFU2kfUJG5eu9q3n//9/GNphFEjXrkzndq+jcacWzsp4jLM
DVf4P58U21f++xO2dsiirPy/3/vzHVpDJg0GmTn4+bafH/j5Apqt+qB4PfZORLSJwZlLFigif+KU
a827g1aQXhKaVNMUYS3hVjqXGtS3sjin5WScVxLImRrF0LASdgYnqas7HqEktIRaYiizEhFiZjQ3
YOVMIuvlhOypuVXbp5bkWx8ydWfMsX6VDp4ZlNPYkzuURodcYOE1S+btHky4AiaCHlUkcdrxtV90
gTRbGocVcQbiNM5zk+e9EBjGKLsGcxWP5LNbMP7w7H+olXwU0UOMljyIzcNixEI9K7TA9pjEtik0
Ylci2YE8mHmUcDWzAOUSWQ8szXrCf5IdybKA7N6N08mVyV/HYOaEyAYPPF6pOJy24BHbhj0cuvRU
AQP0SUQHeAuegDSEpjCzL8JQyf3f0SbZOVXMfLdi5ecfUmk7QCAt9+hWu/x8TixZc3VXBo7/86n/
fNFVCO4zSfCCF40APlksTti4/v381H+/eW2ie+QZ04VwYUYsEn3ovoDUwBWTkfJtVDfXoKiv6Xif
HTHOVKXbf5OMmHniq+fy+POxN5gYu37+O6c6lK6fn4pMCR1YI8nqPz+QlqUqjz9fcibD7S4/D/Pf
r/8/P/qfb/15wIFD/eL/r2/9+dD9efz/52/535/9+fj//yD/+SX/+/enNFpWkjufBWVsQCNmgDQ6
o7WARE+7mQBJF23/sgHWkGvhQcsk4Rjat0cAjp/nsJHSCOhoio7cFTq6X0BbFZagvNezA+le/gx4
AYyfzbxx8FI0Zq+GnqAWYlQ35tFvZ0yI8Vrt+iYAaZWZg75oO4fpEFWYGm1vD0R6xdwKkv2WMy8+
DeuI1x59oHbiWIB0kZxPM2PkiI9qRufB+Ys/mer8mxhSFZQqW6BbYb4DebPj0EEvKXZI76m996am
XGq3WXrVgBzRQQsQCmpcMxNHiJJ5vUd6yTC40C8Emg1XQDL9tW+J08gsaZ45FF8NVz07E/pX2fic
hQEobHHt0dwRyrhqycO4EQwdPLvBlG9Sb5kcmoZIGGMi1KjUjr1Jo3ymxUDdtrAy3tWLPh69mrzW
LB1fvBLZZ7MqOuxbVFGXtjtzm5eihkaKg+PbIRdiKgwcLgXxvAu1LZwE8AOe891WC1L79GgIInSZ
5XYMvyHQNRLFnWsdrXUwOTL0uHK7E3HRiD31IgBtaFwseEmgFUU4xSsqb4b/Wo+qcBZOAK2OSUT1
qA9KwsvUSX7qz2nmvgMUfbZ7csvdbRKAuPvO0VBtrou2MseF6qW197GJ9SObLJ1seMRv+rizMgdU
jBb/kfGNAQZCkBIjHQYtgVY9qZ+8NrFDZksuMyTXCjtz/hst5pNr1J+GSJEZCwZTiVl95bXQdqJA
k7T1ZPCLbzT3LD9ZbOO4+TfxjjM9R1yIJy1slCLeBTQhsPv1qbcFUjE04XOLcyAixOyoPBPIOb45
GwuywinYoVnMS3thfFt/S8+4gRk2wpWZ2SE+0uTUjm2UNPRFqjujLL+TDltP2pTMQLv9KobhwlIO
sVSOPlZqJmCLfqtqgDj4Goi9WNEQZS25A88VHq+gqLs/azndDYO09gvOgRCYZhUwg8Ns2OCSKKa5
PZh9+o3eb+WuVTii44tg4uu3QluCWQHjjWpeEGuSYWX+1vtc4We0sj35hFHDteOY9KEcXMqrzguk
kwRL6xnIFt1AkoXRq7iwMq8YoBRyZ5wYk77TJMEStfPYLh3D9ihNt2QbhArNxqArXoSK5tOaOO6t
z8tLvnpi78q+YWPxXes88qKRH45uqoSnFGS4aDzdhQVnRmFlpeWhj7WnsuQ6oUNvIE607uYc0kPr
4j2DclX4Bi6AKnbRy0gE1ZLwJqNyQ7PjbsBYDGTJwlyhWhuHhQs+i8sXtH2KMmqO4g/ai2Mwx/HF
tBnk9QNJAPrAjQ8A4s8WFqLs9auQpm80y0sUE1zmYr/5jBYskD2CHr9JzUvuwdEse9H4VoltEETA
p2fNp5KONrTvJHpbh+ZvVg3zlZ4pJNMSWKpgqzbSmd6uPaB+5OSzE5s8s8owBxrma4fEK8DL0XE5
ljT6zD3VXUhL9N7FSOHr5qifxfxIgsdh2mi8Wk0xuxaoepZPO9/S+Yy2eUiBhJOC+orPb9xPqzg2
NDU2YaHgTw1r5GHviiM0KguyTFrOxn7T1cDymoklQwCStzngXekPJRegEY8ZGz62mlS/ADMug8aB
lBKj8s6ITXtBsfOUefVV09b2qRhgPWg6GDAs7i6vK8LfARpQ7I5EzrcumaPOY6YWrKtbQVi37jVf
1e90Ntml7cFGiUfwIyqerASbQdMX+1ffHyiJszNcScoOgZ5rMe+SQfxZXdafaSGBj2Lo70RI37EV
k/k81NjRiuqw2TCAZeLR6gvt1vREGeFhlmeI8PA0MvUGUi3ZysDsyKqjX9sp+yWki3ILnGZrpWeK
B4gG5UYy7zl130FNmVFAnlUSqXurGupwicUDgTrbm67e8FT902eqZpJNAknWQldED3lx6y2ENqo3
nWuj5FVvqyAaR/uVAHhEIRN9DXrjMARNZ30k8TT2+0Rfj7lbY1WMEzpkSOg90OLEmEHI9TZUZlbu
19HcN2o+mnn7KxnG/m5cilsKbgLcVf8OPns9dBKLvezXDd0whSLLNoYUJFKvca0A1At5TJG3w35d
Idy3ClgHrL1Ib0nvs5EQKaydbppNz12t/hbltO+94tIlpOfkFTKiLCKApIXJvXOreF+Va7tTi4F8
2ZCfGuafhwmjEv7gSr8llKG7vIagm2P1kralv2XguPeWV5cnlKW0+4dnVQ5q4zfdYQMu9s7S/1nn
YsKUn+c06IbbCOzMMYp/a135Y2lyXtP7G4FSpi+NqkHnDgREywFr1TjVbo2j/tRL8lE2hf6emXWA
zgHpkemmr/mTTB0MtrkoKc+Xe/J06CV08s5N5Qw3uiUEe5xnuhdaCellHgELkz3as3MFsl4vwArE
y4KQlp2rxT4v0bEmljqpRbev1VzdtERbrnKc90YBmdFJZX52NlKV1WQ1Xr2heIScfUD2fs5boz4T
zW0ope4AwB7bGH6XE3eS5DKhTrz1f8ljEddqNE6eXnooSD24nDjzqJgK784sts6MWxB2Z55mtZbP
SFU3YhHuVum8lVa+Ps5GeXHS4R00/XQnHJe2zkBkUttUQakLi1mEM14ck2sUBjBco+xPxME7yXT8
Om2K36GW+r7hd4CESC/tPLytq14FJoJ6x8MLPkeeg10bi5o3OTyvBceGGRk1xixEugjjQWY4VoQ4
HEO7OMOuwPJhFAfMlM4+1lS6d6T3VWEnLYcKSzxscj8bMBcPXlcfUad/YnXqrt1o/mGzgwqVVWE5
riQ6EkyotkOFteUa/vyjIJiDmtg++Z///vdLxv9808/nSAimpPrvl+WkVvzk3H7/63Fr2wRJoCe/
eq/JrxNN13NnY4zG++qhSUG1b03i1mrMBkY1fjUUy6jPtjd6/U0YJ5uSTPaym2lamfhoe9s7yckk
PqnEIy7ls6MP9cEjZy9EEmsix+KVzWm56TbNol6RLl5/VK0eFi2ada1xvwic/F2pBbqj4wTORo7j
wjggElckOsQETqAx7Cx8SFrSU+VqmD3SpsULPGQUXl+5vpBjZ0OCJ8TjXq7vjMiBLDtQJfqoO6Uj
VXktCRkoh/4hmsWFVs5924x/SoPgeZcVw+zejEn3Du7Qi6Bbh2fu17SkyLfrBAU69GlQAPqTiNnn
CrHQhJtlUNmL7bvdNw3ALDQmssdIKTBmzQ2XQjBWsOnBxUau7+YJrDQ3iQ9fesFQikNNSbqdc3xf
Th2dudIMB1f+9paZqC+vKXAjKL+TvyMGNHjP0MQ4CfV83ROxyDjM4MJ1lW75KZkEQRZdh2CG3OgT
x72c61U765ynAyFt47q2L96YjngxjPpqTjkRihYJX3W8l6TFnvIyeWgHr0LJxWWqzbj5t3+cOUuO
2ZCAeIiHk1ZYj14EY0ob0nf4YfLZXGsoEAZyv1Laj4RBUQoUTJRMpi64xqjXaJXOFPbHxKPpDuha
XkmvJ4FABDliWcVbwkR6gMhF28brbO/InPetsYbm0g/JNc/cET0ZxoR8zLVQtzuQy+X6a2qmGkZU
/FhEjLAj2o7xDDe8x2kP+O1xtgTDJi/Fy54UoHfILtEqeA89wUmFWsXONPR/Y94/zg1OfjltmRag
syFTLnATHa5nhcvO83TemxUEwzLoCy2rJUz67gJZSu5An+r7Ot3jukM2TFoNsonfTuqoYxOZj6DY
6nvP7hv4NYrtjMACpRByIvLn1/2AHJsS10vxy3E5AjdQAUJL4YDIQOfkMT7UyLyCUyS3x3IeYlN1
e1uz44O7OLVfcvilbQ8QZB7UC8eXUNjRE+AopNIJu1zLskPaFSUO92/cNvj3DQuqaf2n4Kt5B1e8
L3BF6yVOUJgSKVtB022umnqLSqAWxGgU4yoCRI9mr0OIaRHAMOXco/YKPmzaPCsZtUzSMPONO6+9
5LRRmw69MtwH3825WEHRx7vJJGpQc5NDteTVmf1/B46NFy0ZeUIJfiAr0Tnf5ZyUJCAf3ynS71yg
SknyheMC0/ClqK+jB/YGXjG9grg6TEgUsUPWEJ/6zIMxKeQhnvkDU2JqZx05Zr+mXZC3aoQIT2cR
rk1igI5bNCiQk/FrEcgH404xWuJ2TISgUZYP6CVXeEDAWrvCzFkoJSi0sYUVVHBUnRR6Nj02n5cE
CCQJwddGRrTzkdoCcqGnlwEkhlkZ6eJ3hi0vnciPsGn8YsnTv+Ycx1gO0pBDuh8buESwn7EaLd19
rbhjBoZycPyGXeURl8t7fK66VDu6ZGv0cXyNF3z/kT1HgBvoprHBj0G9WWB0SGtQIKP3lmk1zBWD
0xAChqSDYDVUmCYy7FajwkqoLcujXAnzXtkKlxyDxLwy5Ipkclyb5bFquHjI1wXTWIEmHjkE41aA
fJ2lcdh1GE1GHtYhkxYse19eSjLC8CwDtkiAfa+w+iOEtt4CCXLeotVmMhWYz51i8h1V6py0eiZh
fEkOaKQqsNbVfdzbLIcCSFcjOZ/2GjiK0nDeMMLtgZI916NiQrIC+mFx9GMi9+DUNJ8x5H2W/4CW
MmhJBfrZLaK7tHMORM4AILcilltEmbvOYLXoczAXHEUaoeMqkPNDZcS3ukLjrBHJTD44Wvb8I/aa
coc/am5X1vR8THwJoI/5IrP+bh/PCvBelz2JCDtix8g7G58bC2U7iZsHnBc3xgRpEOfCQ/DObCDb
FCUxha8HC3Yq3nnAF9vuN2BIdMtZpcJZLeAkNzBrEr+6VkS9A8oxnAGHtXUFcUGbnkkJYcTbH7so
B/qcSOyrbFHcgnf9ZONRdiGrIhX6QINONHRNpRpbGvASlU1+Kzt1LMvNMQjts+q75mFMgRDKwXrM
KAzMecJd0LofupeeNG187cr4udE07MNd96vDnI5wkgC+FGl8+piiGgiV4Vn7yXH38UR/dIXT0uIB
wwFNbEPJ+GoHr8U3oviPnphDMCqYO0k+/12oCtoi71l0bSJ/p/FYcADws3HGW9qwT8yppORulnuR
Nex6EEiAVv4z5MCp0WqOq0YrtTLRX3fa+OEJ2UJlsQMo5vjonPifgAdgcGmkFRGQqlXlbt43K4Qb
Df/gzosc8vrKhhhng9dhEeB6RqSuiZHS9M1Ozro65zITx1RM18LNgEqrej0IF2omcXPM4EqiFBkj
FFUP4jCh8dQtnATq5jGLzF857LtdU1EREo/8pWX9t8X5jBkD3NThOxFJCRpHHqK1mYKZQysJFJs+
ftzRMsieN0FYXEe/ahc1dRa5PFmOB4P0SGCCM7kmIwkQUnAAGbRwFeIUKeubeBgPd2uThOb4VG7E
y7LeAhoR1CcpnhfN5WBuV+mh8gTOgzjd965GXyn2QjJ4/qQ2k8UoimYagenNMGnG92ltH2MXGjjc
p9fBDZ0WFbqhlSj6iDxpO1t/yNNJvwiIiUFcbO4871EvjO2dMHiquFToExgP3BAe3Xof4QHYlYrq
jOhQrsVt4C705ENwApqmjA5/2tBqFnS5IdPUMUEbRqszsSyKcDCxCDKLTPbuUO6lwRyFqAzeXj2p
DgqptV1tpINpdTHX9D5EkOTYiZPVosZAZg1XitNttCLE7fBYJpau+0O0kpuUQBKkh9tsfM+0Ja5V
r9t7Wtj8OfGowoDDpx4V8MzMWoSwPJhEx+nBhlzBc4M6Tu1mhjUksKEicFGxbV61Kjmtk60Fyeho
YFsyWGDe6AaLeC5b3bstEqq+gZy5MkiTagzKPA/zNAPfutj/xOEYVv2hldwEBDviv6owRhFenZUm
bsR0IbIgG56bwvpiMs4C6TR/TdgCg8KZYAEbD5AaMbhlK8bMDcLPapeDJg+JlphX4IT35To7h1XS
hsXSs4QlmVmlnm6B2ITA59Br2+rS5bYiR+adQgcRUDo8GEClLtEq35IUKyr+2+WQVBvZSnNsXEHO
V8lB8Lb1noQ+7TX6rgvzGL/MIXcRFjPtu7z8bcFCtVtqwrw0FPax6k/X0aQch/5gS/13tnb3ZWWH
tkGgXh7/jPKod+r5mJRbYlffHvEnwww1G22jK3o+AvvjvBLZLmpKl7UxSal6H1IvGEFC7b2oKsOF
o+PzoEe7vlf2a7Jgniyl5Y/bRzR57SdkTECOxOfgjevNcVhIhNLs88Rt1s5ABcGMuvu2gIOXF1Gw
morN2KAxLOsORNlEV5S4QnpV1nw1zPIWO3TTJ+Suew8ad145M+a8gAQkh3AlzDaRneDl1hmbMUit
AwcAnok091TP2T+hr+6l9Vps40TjZJYLOLGag2GOSKmu04+lmGc/qSOaWUv8UJMu4acRIXaUKyzd
FrEpNJhqjvUL1wkz4sxsS59ZbIWSkioGVQQpZXiqJZDWilg8jZQR1dDn0Spvwwr+crXmX4t3bGum
viS99zovHt0JXPzTNCLcyTDs9pVGyA+bRUq6ox+VGG3ijCgrTePIsRjd3ku4Llatgec7R09Rm3Wk
aODCdmsahM3GZ82BprpEV8qC9pFn36cxXOV4hXbEdClFz38h0uUwYaXZQLgN0YSY/mXufixucl0d
jTCkXj3Tgyd3OWlfjAjZqNMT5pbUXyovz3TG2FyHFzOnmlwR2u6Xvv/uHPOe6U0OoE6Amm+J90Wi
52fxRHM2B7OQM/tpiLlKxsY+ZEt3cFhYRMm25ta4Wo2UbPNWY0jo1EAyMK0SRSTjiTwV6Iu7LEEz
PFsWLZam2On28NZl5LH3Q33trLzAm9KFbeYBPTQn7wCdeCt32jsil2pDb3HKs7gZ2X0hsP4gg2Qz
TimBcmhdw8ydzXkZ/twQLCV8xNYE7jvHVFjqFwAswrR7QguAKj9WAlutgyVqb6T6eSStuMxMg+lh
dw8p4zujv1gpQkmy3jzxF0t/cjHVzYAOszEHNxQZT1EPUUPO7JBFpTWhmfTAz9Mj/F6uMiGXAHzD
NPT0sdu2DcrpcXY7wNudeRVx8Qg2ZNqBvZoY7RzMinN65BbN8zpFn2QnqzunSY9Otzh7JwNGISvJ
PMaowIekqqM9Scusmg0v7IvhmwZiemlk+9vJOeb0DPgPjnRelZlhglDGt/OImWSbDDcEecQZxLws
nf2Isn5fs6cID1lAW1rENcyfMeNmtC/iJKsWD8/EPAlaEiJAdCtuxHDY88QxSzxK3LEtwrjs0YjR
eytbzle8IV3+0VfOx2jUHVcyxX+r9L01O7+gpG8u0I5Cp+qfkgENL1ANuxVIU2fUMVPH4BdTX1Wd
yH+E+GDQkh7b3pdtGYd6TS1dRLyLq2Lkunwx9I6DjBLTjyn8OlpaNFBqFG85tFg0IkcdeU+n1+ey
8N4no22Za5CvkLVJiAmo2OV6fSPhiEpV3k9I8UhQm3iTE+uR3/d36VUdUAl+e3G85T8d2WpJWmjB
o2Ka/cXsmFzK5MyVfh03j7PM+3LXmsxBLHxmbkru4Go9fjSq+221WYDCnUuiLr/KaQFBvNltt/Jz
BwzOt1PvzHan0SPVwEwP0wtsSFAOToLSYMvkWggnC2aPNwKKdhXm3vJ3hhK3HxqCFEtz36tcEqUi
iBrmMvKbmEOwh6zPJ5jMzxuG8tKUS9gaAJBz7y1q3IcM5s0pa3VeGPnlcjS0hm3bj7Pn1ljoktPA
J7OBqIrhbUrFuU8t5HHJWgfNc+R2THJHCWuZ0mEwSpY8wl61Yj1SM9OVYaRQ29ND5RJX4oplIqzI
4zb3jC+9fyNoGZhQphHPPFK2rpyULBSbZCxlTBDN+M4Ys0urOkLq5uTar1iJtLasQvuLbFEXu+Mb
hmIE0e7M7kuKMM/PjQIuLeaFaS728OQPjgBqgWmvpdXAqVA43C94gtLAtrSP3pEXmLcQ+uU2FFmx
bpMssR0cUVx+ZHPP2VtvC7/gfmzywqVGAOdGpky9M5zChr3KASf2vEtD2V64vg1V/1gTg7gfpzZo
izo5mLXOoY6bOkKcg4ZJgTl2UOUgEIR6x4AYLB0Z8Dl5KtF2rv03dB6bWJURNsL+PxuYDPvp3SN+
0nfbhQCm2AxpSwgoF8xMSOOmyJZFUIoAT5qEDYt/F3yjFZMNn2YA2xVC2B0YDXfxBh9WEldA5RDe
hdB3qXtrh6OEJk6VMiZoKarKdIau0FD+D+bVjPH5p5JtlQbaHuNvFJI1yZuWAn/NRga2qaDzNMFn
a7pMQdwFIIddYKMsGvtFlxRSXXS06h4VVa6SoMjTQ6/P9+42zx9IOvbl2Nwn0Bacuv+g75djqsk9
cJT6gcnk75FWwEF3y31McEngSGbZg6r7IAXYhMDyn8t95xTJctIr86vv6JiQGYa312k/3MFJAXh7
7Y6fv4/X4lYsAPoYLwhsDuSibmmCjd39XRFWc1510ainaREkkGeC9uJO3D6sC1XgCrDJYC58VBR3
RF79dTgdEpfcH+KSS61YjZctZPeMwATT+gLxHj7cOYHbOxI5fmbZK5l4bpLyUt3/tBFWnf5cTGqB
3ckerN79qH/KSdhnlIQHvSoGX+lmH3oQQoTpiAOxqZSlmftN+leEbtfhuuAEzig1DvopuieY3V9T
3iq742yZrstFDNNl7SfufY1glbTDXkCq9a7UOMqDLL1UGng7lopnzWG9wKp0c0p5ylNqNlqLnY5j
f06jUBUxWaxL60fFsIQ2rz4A7TGYUpAnmsv8ts2vVoI+AZn6N3votzkP/b6vHsAExayx7L5Ouewc
g8Rhaj5/tEYOsJYhgnkkwxjxNqxLb/UX1GE0nvEy6zABXZekGa+hli51XrulQMEmFKl4I/YWl8r1
yLAYJyJwkTVPYJUIOtezydisoAagQm/eIWSTOaELN3DTQ9G5MD70/nc9AcbGhLWLkZ/5TtOhfTM/
0RtHuKW5Hydj4Fxj5iGj61D7idKxUs7Zbfwse4jIjvmaTNiKmvfI4HlmdnrQ6UreBUWq0cucTUB7
ZkkEnqBxlK8nRJnZnhb3Glj90cnWs8O8FeEqwr2IK6ceOfVBoxz9nNrd11Q7HbQYyX2SdccyoXuE
prt6wPAEjIldxHFhhmPYHzaPvqYjZNawwoSpx5YwcOqtSsEBskPK5Lj9oZrz5ICBBN1I0gOhRJUZ
bmpUSwfLnwv0RksxnhapXkmnSqhL9fteDSzabhqW8YSUVm3iXdsNqMjknhzwj05mRdgYJgdXdWoJ
ogk8zQptMQOMqfMXMNys7bFtgcPP7jsLWqRASThbIGadUYQYlV5NVf3zCG3gYUgIXnPlrwZ7W2p6
X/NKxUUW+SE3F/iI7UXIaAprvflahdqjOfB21jjD1BxavFb9zeGIY9Ut79ZcE+EQ99cZghTkwPHV
iYe/Swrayq0HOoTAHGYK4L10POZV4sr+6KHMGb7Hpnt1sk2gxi09li5NJUyw/AaYJnkM/Wop6cc0
IGJ0zNaMGkjLmz3vnWO2trNqDrE9OgwNm9i+iE04KsJ5sFscCYUBxHdy+nMPA+FtmXSGT0MZYOKn
5iKYCMH+GYnUs4mPf2B9lnHfhQOEbx+qDzESBbORFYkK3ojfbd4RRWGAOpJO/VWtG1lnWK9NxfAV
2mgektiGNlz6w2K8K0vRBuPP1wCt6rW9d3Lm6hGampM1W0+dW3FrAw4ts2VvjOKrm70va+U5u7pD
aGmmHyvLAoymkWiBi/Bsd+xjC9kEkQPMaF2Qok/rgaISgXSi2stqjHJHtsgb0WXjOW1tMAtxwxLR
pqe2TrLjIrW/mVrR71rL4BsTWbFE/+1kUk1hUz5B9FVH2bSnjjSFDXLQHabIDQelOJVZxXe/esSw
2docFFQGotJRuOQcyfrVrQ9R5txb0Kd8iyAN1nKNQOG/TFZ/CUvHGZgxTvJooVJw38+EbIRRQqWr
zZ7yPTGx0sfRm563FpoIYrWcojgWYKwCwqtYMwB5OwlJ0kZP30zShkWFFrvxQnL3rl7oeGREXAqP
w2QHvZbA948ylnRW83jF0g9gy/xTjahSYKEB216/RwAy1HvbDH3MCdiTDX2P4tDQCt3ZcX80rfpz
C9LeGajbFjmau9WaD2kEPCZyKCEy+SteU170+qR7LZAYxjZ7h+6X7LrXNS7ISax77bhEt7TtOail
pF8KMrC222VX1ToMUlZbgpHJUHC3NCuySeOU1DualmQDRstX6TLJMM+SMwcLyQuXFkt+Vb5p6FzJ
UPGGnYPgoSpg/mvOPR3MO4dSX6xvmpHdrNi7zZXl1zOBUfA9eXbjREL91HJORq03B30NVLAwkaJU
obsdwm2M4DsvlwcyA5jOqeIewsu7HDrnZOvqQLZaeppRmDnLNJxSYb8XsSh4ltmF0cXffMZfk8fy
s68WTkweGuD2VWnmXWw6XxqJaruFtFY33/IUqw996S55G9262ch8SFv5NnT51oV2bZ2W2ovw81k0
rzYulZ3dEcBTcN5Ra/7SHvRGL8DQZQAuS5siXP7N0dlyH/11Ye36kMm2kzod4ma0AYHJ16rB5ct8
lkHjJKO9Kdgn+cOec4vDK6tOuuu6+Ta4Qu4swHb7ON4TI/eh8lhg8vE+GUW8aEv6Kj9YqhGwoZYI
mjb5XGlHUTtyWql4vby0607oJlwuQEfBXyeyO5b0MLwRhFNFbhThM0+rBba8zPBN0FXjsKFPTMdY
joKk+Iox4ewG3vjcQ69pwA8ppy+OYDdJvdVY/SNdLJMxDH+WcJp/I2/+GDFHQrShMSLbFZtXZO2t
ryYqfxFi/ctmyE2u8kVP3ZcxY8AzMOD03eyvhLNDSU1kRFyZlzERnEhpCkTil1GiJJOWnYbRZBtn
2TQwq7qTE/GMuhIkWavxOGho/gzLbX6Y2I2HvLknJ+GcEdfAman9zOLsPWfRnIAb+UJHIOY1CtdW
8wxFz12yNnRA3+/gwE8SvAOSNZoJtKgErzVJIy8jonra5BjKFIj7pilfu6jar2a5hLqQt8JpnpV4
pMsrdmBqbm1eP+ouea4mOvJi+gffnDO/JHdvbOgER938SFok2Yjd1etZV5gnoW+fX1Cf9XBzsm/B
0Wa3vMqJvB30LVyJTFFtRcQ9OYy0nTrEEpJlnlYp7Exq+CxAh9+Fmd4dih4LXu70bxyikQfq5ELa
PZovGnxBM1r5Xp9CTHdhMznN69BZBK1M2CvbtbiPGLslhNAwyp+KcJ4WVO/6L8qdyu/1AtgGDBCT
EyZwR4qBivQqIyVekK6H6KaPgg6vz0ym9NuGvXUAwdUVJ/QG8u7nn1wjwGV2FlBDGgNJ2+BXVM4f
8J+2j6VsxA3NbkoSPM7UL+Jnx1CurHydOXDwxQrE/o2KenQfU7367REcfepXTjA9e8A+yru9WyKn
UoB+HN6gXaMytnTBujudCuUSBSW9FHFgd8t6ffQrNDKnwvUO/VIT0LdNZcFrvnurtoZmzLb/mKXV
ZYFTWnSIIWtUjy6h0b4ahLtnhc2DOkE5wKwLSFxv3dZUvBIWzwaQbMOl78YrgHEjXLOb/n6pmk3l
RNOiwH0RWet3VEbfpvTuvUqRU0p6MS9gte/1lWmOOqc6wbbNlv3QT83bz0emmv4NC1B3sXwubnUk
jIy92GCnmSr3ZGm5Ryn5OiTY8AxLP5KPfGh1RRydcW02zUQDvR9TWHEZtlkuOG6q87L7HLpPT6/n
QzWyNhV0zkF9MKjxjgjigL6WTXpiJGyG5jzr4ZpY5zmZvpVBlkHNPO7E3bIt66h+J+EPcYkwOzOe
Es7ioWgW1i2dWPLJRrwNKtmey4dylJ/SxcZFL3SXLwC1WGEehpxkBrMuthk6YXESeJCjrJGo1jPw
SIjSvfxrpUaN/B0NRyOi+7jqeAdaqrbWdi9azfqXxulTlWCiLV+L1AG5uRG27SF6YaQz7oRNni+2
RfsqkRVxpJjpjMF2AyJCjypHxhoV/P4EIv//IelMlltVtiD6RURAAQVM1UuWLFvuPSFsH5uib4vu
69/ivsEbvLhx454jIWrXzsyVG1QAtij1CI8Zu7csqRKCv85bjWgYXQRoBthfqm7215GBOMTAtM55
LXS0QG57HX34Dq+pKZXYBtDIB5hiZkI/ohdE5g5o4kW1LFqlDzTTty8q44QwCzVtcoPSQXro8WqJ
cTPDf6locZKpsWMU/24LUsExy8xdk5CQLpZ6TO6nOHIQr1dGwwqM8rTnCH/RZrRbsWrfBFjeNTHr
XY8peE030g6IFr31GDxW0RBRJQFSbso5z2G5H7WDp5OiKrGAaDTtUE28C/GwHTy3fnUKK+TtQmVn
4oDYhzy9NYJQ7OI55ApGMRk3o9TbcJit/AYnbiGLu8RozlMTzEeyNhqV11R7akFnI/bWlsMqBvsK
nxmPGWvtw+Q2cmNlNEbXPA2cevPOtKmsi6t1ttiIRcDHLsW/zI8/O2NDZ2iLUhEWa9HLv54tzDMF
m9/KZkEkFbvgBntwoPN/sTm/FQ3LvuDJAkWACx7k0qial7bIcLLUdB/YdyHXjnUx2ZiHyzegb8hW
lng0KocpLJ6fSsoBaeLiQ+YIcVo8xso++26LXmG2fyq/mM70NXe83WYr+XQjxKfRSjceN3xJ2yBj
y9+ItW9lDG8kvN5Y7PDHacAmL3OZxfJpVPreGH7jqX0x/TQmazJhiAbU4UBy9dMpOTqWz5ThB5sE
ONvGxqUsKpo47Nx5DSoP66ZZTlzkI76Vj2h555tkZHg8eU8rfiSpjtm4kd6SM6zb0Xr1cl5V/TBw
zRQvwWjT+sOFq3PYfw0C3/wwYoSs669W4kDxa4OyDZHSM19i71BPktAj2D/9UPcpLQJRdqNNzV+x
acTlzf2RQlOsAnDTcft/BtH4hvFSoOEgw3LLn6S6n/R0BdGDqz1+YjPybPWsf9ss5Sc6NvdFf5yn
aVmc+e/g+HD/ImhvPAm9yPwJ+xLjmstZo9Rc7UKYhHNC5YvTXTH4dsRyJ7HirZy9TI6ht51cTDqy
hH+22Hfok8a3PwGiZSVgZB6HPef8RD5q7ZnetxFn+9xvUR0DV7KUa55nexnqjb/JpPwaYkVLqw9u
zizUry66eKStG0hsAFJLb0xhPGt/rvfc2NVKtcPvFKifYFgi8hQroLQNX4Yj9vyw0XKLGntUxXPh
NObTyE+64HJZVMQsbEwMq+ojpAduU9pUgSr7u2ga7DdiIXC5T42X3zr+qBhbAED81Mo5z3P5J8bo
kcwUrXImk7s5nKvRuGjPpJcRO6oRssvgdgHKxuM0aj8bMV/n2rzlUvJjQt+fMJ/SdgFZ1BOYTAWs
xaPp48lUC66ydoqfKXsd5qBHV8XRBVpF48RczcMC3aqzg5lyUXPo/ZlwcXSuFS7xnnrZf352U34/
VC84GACmJuYfRG6UIp6LtjP/ap82UtAEZLg8vdddwrjsMAO7psdyyJxxnKhnvw0Z3M0nH3C91An+
N9PEuc8KZA7FQWnYgX2xH6X3aPbVXx88ytzH5Pxd+/Vf3OlrgE8KG3SKjVo/ZXobUEyK8Ey2slS0
LS1adt3WJ7QxDIvlIHfYXj/cO9fFM4WJbJemFBZU1UFCRyZoDzaODb9dSFA7JEpsaGPONFkgHMRn
4GtQVGaxtZz0RHlPtBHK4jU+DBtktc+IGNlGT8o5eIgkVVB9S9//cq0YsFnnE38upl+zGA6WVaBh
0r+cTRxr9vQLAwIAWdriqiddjP+HXjp9qhk71wNbqrr4CV39R3AZUHkdL/pn98vEN64Y/cIq+2dw
SWYEBVMI6w1hDFpEV4CinjGWdQtTkPy2sRHC5vcJfY0R+NpYOD/xcD/qSZvXcnavk8mJof/gDSRr
acGxIFi3C9EsN3zS85o+hXSo94mNMXAwY6Z9atvaUgEjSbOryxtrNcNV3Fs1sCS3ZBqOZkWzkUCO
K0qYcTYWhyb1njM0nTZ6ID96107061HBkWztCYxoYBwii1sAXCbMybxJ4EefiAR/coyTH9TOP9/E
H10BcAYycR9qni6F3l/6FFULpW++pr0G8d4aWbEVIh5WkmwkOqTBzYp4fwpbZJuJ/LcP6w8XPSZt
4nZPEQg9XBY7kA7Fbz3uWE1hM+EPUgqEn5nD1PfxyNEGuEtMsvulYr5jyWhAf113doFFpOdjtfVn
Y/v9KqlfqoJ+PzbNxb5hS468uBTKSwiw7Ywu17DljXFMbAfgNZ4VPDt/NmWnJFjx8Tpl89e4Hm3p
DkktVL111MFnxGXSEmWBysnY0bTRREwC2YeW+psMIgJglNMUbooVKHzIfX5FbFe2yhkIHHbImcAq
3xP46hg46++2897gnGRANb1ii8qxZev7z5hYPOSFN1LWTrAo7PNDM6N+0OJzyqKUyiojyjei0xhD
sb91E+dbS1yjwhdDKGOkRz0aIcI7Dk6Z8iQHCet45pxkVU1ycvrOpP5w7QI4u9vAtk3fiCdz6bIL
b6PrMqSMTJ+pNNtGTcSh37z6Vu+uPIyAE/myQYdE+aIPjMLvnYutKnZ7AtWc5DPbVVacnrcpCZ24
fbxkSYyR98BnbNOtnHfOum5bvt0SsTIvk4umX86S7mNjhJvSbP+VmOWcOH4f2DYwDG9Js3dr9Nd9
yewIQtpBNwFBwSLwNwswHEiF2lIUt6jAbmfbdooVy9wVxuDc+XGz9ZkB1j7EIS5gw2UezIOpfJN9
iHFyQAzA/d/6pWlu2yol5VT/ZQhKKFluxV8nPMiRJTW06nZbLHWIcRI9FgGtLEGJZ8FLi1cQzkfS
Cryj2M5zdypYZiVvDJjNCt4HHbcqejem8BQ1UMTmQD/qtnpEjYQa7PD+bbwHBJQvnnFvNTu30XQ/
SDQ9RH52pNLomvvdj1x8gmQ6qcmTyet8TAxkMWN2/tgvbMDwsbHpBl6vyxQSKpijwUgFgYm3akog
tUouyGza+Bx1TwsI3V3Ees86az/4GFi2TPNXHlNjWxoI/CZT40C11EEOjtpFp3G2b87s74sBD8Ic
jAQQc3KYrvdcVFgxXQMjSbcIXWUlz+DKo0OtPWqXIu+G/hCuazl/18X8RAH1t8kTRHaouroLxbQo
wHnzxkCj5/uEC8bTaXbbgeo/G7E6K4AYh47/hcj1Kd3u2e6aE0UVu7RqerCq1q7whldYWKduCOlq
QQ20FVsmi1cdqSWU5+7U8orTBeZJJ6bMZqYpxs41jnKNTx8FCjNAxmw3sQaK0+zmFGOL1smxXlbV
uFGLBDfQoFDyaOT4ppskfxGxS00jBu7pJXWt9JhHqPPwjI6eY/uruaAbrNHduDIt1e37zN6b/PeB
Ckwm+/H01qgxOFBJdNW5bO/ynTT0N79ZENcS5xGAcNDjFjKb07EhqhxtHIwcK0pihee2Zbsch8Ep
C6NvbO/c6IAlswydxh2FJRepWDDKCEBHO+ZMUB5eZ2UMl9ozAEBw9/MpJYJRAVbDDsaz1EA1odAQ
CWV7BYrFFOfUPi3vgh3bA2FMh6gGfF/q+ThHqDAWYT8crhvp6ufEJK8zCb87K4V8QA4t7Yqe6B+U
diuIXmPMKoZs6sNkP/alfcrDZJMlJveWDt9lm8p9T5MLKOj2wfFFck/MPjIt51hnybkXMP1ipyMA
h5rP5rDxt2nlRnSgNu9Jk6SH1LmzO+sN9oFz0m0Z77spPaG+iqOR+viiantTDBJPTBYY28biJeyR
TWLTZwe7YamTmPydVThXqC4TJnLUg4reA0UI5sTVhXuvoiuySQUmHUhBqyGXYsegtSE5pu57eY0S
29qmguF1bmgNqql04WcCzX10CXcpA0y6wZqzDoZ9N/r5oV9Mb9m7MNll5z5uJyZdArSbsknrY2GA
Jqz58tVSPRYIr2fd9TeQuYXfjMV0CrPq2BsaYc7vT1B7rEMCyWwtDPLTcHf+5fWra/T43S3jQTvd
o+vlj8Kv0hOeJOBdvQWjR6wrEOuaBgdGFWKoOg/QkrFGog+m7LWQWU8laY4QGvPZs5utlp59FSUt
p57XX72gjtm/9fXKreFBRaMkVgoql2mi/kuTsNhGBtaWQs3U1pjEO4jNCKzO4tcPNcZfoIRTIk2O
r/lhKGrrMBXqpIGdn141vcenqUCNiBtjPdkQnUMv0FttlJexEnh5m/gEPjGgPYRXdVsN0NVov4Dm
vMuSMYALRsVf3APwsTouT1KH+yIbbnLyU7yv2U2kZHomEeKmzodPbxzqHXQhTBpxxcfn9YfY8mhc
7t6nSd1yTNkkeVKoqQ+sd421UamnrmkOTjs8BmOGDhG71QUQ9Lhh4GArNaZXh0ZzPRAfiiN83c28
1M8JmgY6suxry+t5JOfulyYseTAqqpdsnABwaGTJVkesZQf6Zk7NH1aQ0X1oRPfcWm2iRtHV6IPw
YAZU9dhcPHMO6ZgLOvklij8l9HPsFJ+2IQvePS8en8OOdfvf4Ntkj2iz2tcAeJfqyjpR1ikskQ/x
XBv5uOtHkj4IyASfplkdbT8m7DR2d2MDLYnz4+QX5d2cQEwaQhyqRT0lON744TZVZJCr9pFhOV8G
XlFj+171qXMSwKZwQcTq4JjyT2BYJR4UhqcGspTbnwsMiS/BvcsNHaGIjMDIp6hqfnA10pE0qCoV
3pBvnKVCoiwnax/L5mmwYveIx5a1g0WTd+aoJcP9mrmc8hX60YoATnIM6GCxIm6sNPmu7JZdXuOV
Yts3NSvLKDomg7COUep9TBr212jg9AJlkR0Dr8QrUiJ/d8O1z7ONO4ry2uODwC8EmCWjaoGSQUAK
TKF0WBVs1yq8GJGdn7pQu0fFsH2yErWhCPw5hiH0NqTVRmQ1CscsDp4cgKS4+ROjJDpaEl0LRpmU
5/KBSNzR8xOs8bGzzyQiHv8CFHM2XnFjE6l0uMLXvaKBOaKJyjBZrrbKf+UkJy6QHoaZLudWNxKJ
XX271Omso8HFhoKRAPVfrf1xwtQ59Z8I0+fUj7+5CH+EqfEey2e/5Hj27WrRGUgJLOuIRDVvZV9x
42DGRuFn6VHET4VP8i9ET9yi4Iw8BqQl5pe+ybsnLETA80siLpiaG6mwijXFmvTZr9k44IyZ19nf
MCMBK8A9N9BSPsyvAyLgWkocr9HQHyAbvaDSPbR5fePF8NdOZOTJeW8gBNaYbYnONynZ6pbbKrsa
LB86fFfN+FXVNMK4FGe2mbeOpbFNiujqlvkjt+I/y2EBUY9abVU2PBOOI3TeRjYhOqog0mHvoJsj
vUTUUQxCr3Zx0pEbmlPr0FJyySsVJGN7zm8NSaWVqRV864VDpvIKGHNUvUbcueiamqimLFz6T9r4
KuMYD1I2ZqeZW0JB+2aTZO1+yri+u3Y37gwrvCZF0d7VNSaDCI8v7P0P3NlYJOrh5mXLOkK1t9Gy
Onx7/ASGKj0YnvNW6/G5M7k72Yp3UlFRQdT1PnnYmbCri4t2ibs7afmi8rPRqEPWJBcelF0xPUjL
PM84s9JweBgn6x4WwFmOxiGtgzvsNHtcPYe4VDxXuH8MK9uVb0oIlpYmo2/zps1625YmfLNqCaKY
L35IPKRs9G/Qcz53Y/zSIUhCbVJc6X3qXe0pf9Bt8I923nZNhPSy/C+aQrkhnfmLlWI9LvR4PJpf
gG80hbYAZiwZPLFFZC/b3dwBodAnmu+X8SEv/I+cqwKKY/TGKn2m421qt2pWLIkgwOdRyV5ZEMaq
DPkyVDh3I4yFa+EwQeG74Fun8k2z3imt7OKgKtn+Z9uXFCoR0BwHhe2uWBVZu83SdIdtmVQwpBoy
XBFkMO9uMbSqwoRykS/kHJ0A7hD+JXIwC4c+EIYk0idod7QfkdReFWF9jCP+mXb1r6rEcdDYhHrI
/y0dpIFoQQCEMeIdST2r78xNa0JnlbRJLUK1tAzWtYi6PLgAI0iR1AWHiMHFI6gPxr/OZUyVNmMa
nkV7NTA/UFrxxXZ7zQcIJK4qg1Wg2AW6inV/lL3BcPKwLMLOcDzzEbTs60yT/Rac+FcqHkGrTbzo
GP/QuBJvPLs4HryeK5oXPJRJ/OGl2Yfm8ovdlxY3R//haD2aY3qDZvfVjT1nnY4/dDZ9F6pw130e
3MTATzT1N32Agysq5mzDGfSASeWfmYwfzaQpkcPtlRpP9CAu+lPyM5lci12z2FdxekCFnsBXLIZs
8xiMFZ+a6fDHZ+/ZRGG96fr1FJRvoqOQnSgLi3ViCata2luY1GKFmqU8rISkoRTrWAFgQxX/UtKC
VvyDFfBkjPZnnRrnOQ7vpxI+gEPOQAr6UR3kiCTlHaoh7rMY+y7TcCt190GWne/IRpXw2yBnEorf
WMKL0fjts+absEGKzenGl4hHNQEN6mLEk5KXQeIQXcCdVSP4N1s30hSRCOcvo8M6cn+iAVRu/dL6
9dPIo4qu4L/vBHsgbmyU2TcUgkKY+XG74CEqkEcAE5kJw1j2Gy5ESEoj6rUTovo61E3Qo7ExnWLj
drTVlTXXdwAKrZ19mUgKOIkzukrRIJukoBxe4NoQM/UJnX0tzR5wQGOvQmrtNvOAv2EEkdjaF376
Vy5ADxUsmpjRKBBPYN2I5wM38dWTMP37ACpjKSAIBM4lt+rTkHJISP1X9lifwAuCVXWGbzXzel3c
8jkr3j5mvNUL4cyYftyIsxoP9Qutpckq4aoiZHZL5PDTlqwzKn74W6OkEoWp0ghwsg5Rm/D3tAS5
1HTrR39iql6mLthPQfKbUgK4moLwJr0H04keEjd/CGxSOn5DW4tZoiwvZCCeTcpk46n+pGMe3bnF
H0qUueTX1NHRMkTGv7DSbIPCbVQZPfn67lX7T+AD8dEI2g/UJPmp2skGZ4A6lRV7VmcNWlSshU/8
W5liX1oMwwQ+WM4hJxxbktXsjKz+rMB6yuIeuNmViqy/wVsWwDHhF1d2mCm7zyGhdRPP0sYys6dU
OW9meO8I7urFUioQ1d7Rcoi49uk44LjM/yrz3Q+b4mDM9G4ODm9WYsMrhomzYxC2wNfzhFBH/4s3
g4Vx71JLJruazsO0whzfzPZnBjPnWBYj3KGWOqbAe6UMGvFFsAOFfXxKB8clSEtQqaIOLVsqaqyE
JdPs4chMRpr6lLOb+6o5JI44hLKgt4K6Ixm6goKHnAAPuGNu4ebGNstyE/R4UqEXrI0EWdhlEkf4
5siYOS6yOPJW5HZJwhsdGNI42RGn1mvd2DidUF/ps6jeIHexp1onrvGlbPFpatBnAxMWGhT5+yan
59kuu41HpZQ2KfVp62HYBRnzTYIsPcazuzGGhHwLrjqEdzBPtuBufTakFx4GjZGnHYyT7QWveS3I
P5rB82R13m4xIW1cAjwyc/aNLGO6IwF/6JDbTBUxSdYGG8CW70Xl6EIj6TZbf5SsKFeuhxN3Tr1m
lc88pHHCs9xNxpPF+6SIi2crojm6Wy7FdkBIoZrOBDslIZR+naOH4rCs/sKySTbGWP1j87/HSFQi
eWDJqhaUqYdFl3k1qW7GxKvarzxy7ZH4SJX46vJ6VYn43cguRC/Ys/juc2qwyhfTc2ThMykIg7Fu
gA0RykOEDL/LMjnse3/4iYxm3EWF1/GuzZvtVFfPmZBAPxDMVEi9UVF6OGlzgpd5g/yP+3YNbGPv
Y+xH/SajqrAndB5Qi7yxf3DOoo2VHNkh7h5Vp9WqVcYzCQ2+paoBvVz6d93gqjV7qP8a0cn3ZuPW
G8KDO/LJRjoGfphiSqw40mHnvouZq3k+ldSHGfGiTzCyF4bCZhjjMqFy9c73cDdFRlnvwcL9NqHz
ElkOC3NuEDYvEULJO7JG5FZw2FKQzQmIV4SWWwcPIqTIDdopx9M4PQu72g+9rTbY/P+oZXmsciTi
mkXitmzoYILVTuegcZ2b4iTn3j7GrveAYPHlDu5T2vB9griyGQj3femG92Fe0UGEkM66ZS61c4DW
q/cAbbEmeTqmEgWKalJGLq9u95xlw4/7pDq60+NCbkkLv2dgsK86bOhHsmfWIa7nIJuK33mhE8QR
V3vHGbyN/+cPvn9Sov0Tg0r3dqeeGjJjZtCInWuxDk1bEky5jKHbRXuoVPyK8W6v+v7kKdLvbeg5
Szvtq88yhZmZKrK0/O5C80NHzl6VLct04zA70Uei2cDMVGWnqX5qVXWnfXAo1ijupTA+rSnIsJH5
xobXx5bxUB0sz3muc/OdsZD9bKce+exe/JmonU+saRt076Qs+Pn0TgdsJflRFD9eZ2GepiVWzArj
YmnBNYS/ZhwaL/RZVushCF/iWOAfn1IMyE50mRdXmxVnoJfsJ9NjN+cRvF+1XyKFAoWAz5CQze8m
nk7H8Z8ofGCTKqeRCXg1u3TzOHHKL2RGde9tVJg6A6xUtqIloqnp29VfIWsQ9sZcIVgH3/039M3+
0hxvJfx3kvhSMJmeOayw4rswqCgf6PYDO1gy6jUvC0NhUEioKtWjxr7CYtFQ47z3bP+XS+2xaGT4
z0nGh6nVzzj9Em5LVr8XOGj3zWKdXDKS3qgRM+z+0gjPuXbVR1Jnp2JRhieaEfg2tbmEeK6lQyWU
Z9T3jPUsNpP5WatHdpzOmanrYLnyjYioZLIO8AArepmr0X2JbMJQRnM06sfea/wNnVbzNkei2wRN
W3AGsDgrVLin1fjTyt3+kiA1snfkhs4SoUkd4rwpzUr+vLTAd/IR8xFAUKsm3AEgaLArf7vgG4PZ
+iYGYdFRiWMV7gxteCEITPJdGmVqE41l/hzMcp2ykuCmhzscpF95KI5jrXljtHl+oDMq2AJs8bdO
l7233Ko6pDeiQ3nNWhgxCPzGaqFauX5oPpBhRotJHVpdHUq8uDL0ffvLmIwb0iyOdcH+3q5Z17WG
BpGZ1h0nl7jPlTftZwhTZLIBdbZFdCOclWliQiEbZWuZ6Mh5f00mi0VFNGGHilFt6gpPlxaJA7Eo
Jntczvdt075QsfFApwQOTbKQrFbp4eLdAdgLjz4dbjApsISMmB5hmfKXiNynLuj0tqw4F4M2mNaz
2LQdCU438qhE9d46LR79xngdfT2fqwl4Dbk56iOSwzDhjPbn9iFNU8CvDQ8JlkeEmvTV8CoiJHkc
73wRnQajVOhiVzAcw8n1gU+ImFdEH3KL94qTJcP8bNuhcZ8TF+zpGQeV6u4Gx/7GmLorHa7L+FS8
ddNkNIGYYrojg8A0NtMmCJ43/bJcjNJ9D2UKC9erJ+ANdrlzjXHq7egPNwPPpZwXP5Ev1aHVyb+Y
rM866+S0qxvQeJZfd1vsSE9QYLhSVUheIFBgHCAhMDJdek9jWI65z8vixdTkI/Cq3xV2unfq9l5Z
r7Td27DG5yi8R9rl12HbV8a4k73cTAxehW2EOyFvmhOAgbeY5T2LRcOnewoEwzDBfg40Ft4gXAcB
P8DI4ouSOKFYFnUbn45Di5v1zYel2ePWuTjByAhicQxEkt1MBqMnIhial9Uf3j4SmJW8yNlIjqKH
KxKYM69PkIULN8XESlLm5WNesn8enHpn8gwyFfQ4f7rsWYdK70vvO6FGZKNo6Yo7s0K2RG2Lar/B
VNwjlwBs5gBgcx+bm37WtxqyFHU2nM1OrndJELzMA6tKhgfwg372aNn1Db2EdTZ9CA5+h20f2nde
IMFIMiyjweAmWAqS8XlqNnNCE68zB++pdIvHmVKsbVbKnrv9fghS6w63THpmWIo2BTo0thfn24Ng
uDaI8oJcJf5rj/F7196NcXMIcy4pVBA/Zzit1lblbma/pfrNZPCQoj0HYD2ep+HIEIpKz2Kp0vOD
7quvbCaPXqVX3VA2u9QVJsOERUiwOTN6lH0LYy9byaTpNbt9Muw42FZwtmy+i5VtTfaVjswWwisE
d5rH3Mg5kTF66YGosuGvSDZpbiDJcBp670XiisFEu0wbdXbfWN3TZFinqXNokCSKubZjkmY+OceK
gtxLvYAeNb8woF1UxeRbO++/YU1xQ/dcQQomw0iL95KdBvYCT65riuvwJuVnkjO/frekOaPuzazc
m5NgF+JW+0tEIAHT53gbagUGehwYkaaNXaV03Dj6joJyqD0tv6Y5nZ2dJ8yfGLOCV0vj5BElDzLe
kly+iHBx9RENqzyYZQSXuOtEIn1IyevhDhp5PXCFdhkNeJ8bl7w2Xqc6goUzRelxNLBRdBDBG/z7
KXX0fhe9qEGamxk9WFTmF/8Hq6Flf1EQSHNwpXZEsa6gIW5DSAl9F+2sASAB/KxzYKYnQ5HLUbHp
PUcmTbyM9OU+sWA2tG4kD2HkLBJLciWaDjY+9sAgufZlSIV/itMHUeGiyeju/O8VTA+kXrXWZ1FM
9zMi9ktPkqxRdbWZSnSMsObln5vYBBvxXbHjwWF7SAsqCYzHqZ29BWlOJpm+1O1E5R+oXG6/tTRh
t3secW4DV1yaRfCUQAfa06M3BTgcDf2XIf6kEUM+Lbb7ZAyzxQXcmP5rGmnyPE912X/KDJilak0o
giBeV6JeM0E2PTg/nnlme2Wx+negyaoGvhsYY/VQ1iMMU9BULBj4a/qF155CxotRCI5umdxnNOVZ
Up3/+132BNOG0LtPPGRuAOMPXmhbCMUkUUEQfE7Axw4cjbtwbjgg2v6cmvKZTejblC85HWZ2p+R+
4nifOU5c5EzgmbGqAdniX8sK52LGBmYF1iR+SNJGhvEZeqwmF4RFoiOXUwVUyQ1+DXUl9oGMM0Yq
6w8OIlDPyfHXFgXxKy+cbxRjXtrY+y0D/d2YCGU6PkZwXoCRWBADEMzrEskfl9Bx6H21q02+Gz9m
nRfnaLsiN8ctHXIbplNM8HO9izJJTkT4dBUGzmsK766bWCuatbWtDVa/TkGzb+l2Lmaw7jpw3DPd
3rutwsG7TLhOvE/7jMWknlDbe1CKI+m0LLwP9HhfCNpTZ3iFRDj4nZjjGxfw0XVPYS7vQQr/JiGR
AIMOA9D84JfE4q2a+ndhnaFbLfna7qArj/vFzH2MH24j6xqxm5sr2z3aPJFEAYaBcyFGUYb7xMge
pmH8hnsJPSe3t73CsTukQ4DBfLnb+wF7EhucRxtqcCE4LRD+YbJouFLs2gqo5orlI4FjDSgqrMct
ZJlhSwESoINsr1FDCPWq+tBM6kTHLOaZ7vTfX86oCSsL13Do3302CvlIOj3liGidne0CkOyxabpe
2jxjCvdxHDWHNOPBNDn+YQ0YYoNbNjhHPWxyN9tpthBgPnzIeTMmZ8Ms27v//uMpgYvSdppTxY10
y5V3BnZGZs5F4+2aogXuFJfvGfQCggSU0w6ttS3S6TNqYvcAp/LfMOGslVF659ZAJ7I6Pc8O5ohS
u85WjvYe9mi+Ro6L9qVypu0w+tSDTw0TegV/123GRY9LAt6i7XDQXfyT9SFVx7EXbooY1drDa+I7
pAZVN7Bdpj/aSAwcR/H843jqwvdBkzkJ1jyfTwZ0x6bgnxLkwPrRQY0y2G1X4bz/7xixQ/ZgvMDu
QXR8jlP4bLZ3aU5veuccdU7/czhOnJT0QOaKTo40+i5ytsiztVwwi4UDAzzNrr57LtDrMMHPapvY
GUlu3lQ8HRo25wZgdiswLkkzsR7y0/Xoiwejwrs2si0sUhIo/tTitQ/1fqoetMtCbm6wolj4Dkex
lTFzMO1Gt9Y22aFH45Y7LIY7rwvedMUUVrjOpTK9eFfiOaL4ONrLrLqgfj0RSDgENfSDzEowVSbm
Z++GoGvkE+gYqIGJ9dsThgKBA3ogxfnie+52clmSmElERi39sHRhLkLWRfrNfcO5TkTiDSuTlVw4
FK6Vl9wlKZLVlBp3Ex3A0soJzvy0irHPx/zQNuVDawbnkVgIPhz4ZU1YETRMroYdbjWeAFxGPK3d
gNDeIeZyH/huczBgkUOsQdrePSR0kA7ooFFqvkuj/Ukja5tk50Sza6dWJX4Zo8LaglAljpH7G3Oi
iBRMygo2RkPd3GWucEZEIYp3OkWkBJN0Oo0uXrxS0FUyB/XGrZrvHB4N5n16rXNIWhBe/7HyrEhx
u+emZyrCSjIN1gkTH6QZyk3IkcSvXuxeBsF7zuqTh57rL/naYUVspDPcVQCiYgtUD2CT0uY6F+mr
xg5kj9jpvajM+OunpCNdcmiCo6Az7uuKjUmFkt84wUs1iQX9QSySC2JOL0ayq4DEZQ6Ko10jw/vZ
KVBhfkz8LFkPiSx2cQd2qyby5AzqppMEkG0Mr7SyVpI2sy0Cx2HI5HiIlyhbqZl8uyFgC+XJZl8d
HRxmWzbPZCy810hlL5RC3/77ozta/lnKXi9Pm2NrkDzxzsIFtUr9ytnIqD0l1DBh/2dur5KdbtmR
yir5ydLmhSXbzhTqMnD7oTO8JtzZ3i3dTEzljOaF3X7DD36oyvJlmAbW47CBBo1Y4NrYB6OBggpX
NzgWi0/w8bRv1cSDwBXY6jUa6j9Mc69y2ckCAyfaSqw9vpFLDFciJRZN+Zuf8nlmWfQvwKNu93mB
tST6iTlRqYQBJL4cD8LbdbkM1tkcfszcofl6eCSXUwHDX7KPFti+EGBhPWF9awseCS06Rm78/w/K
2UeuPht24cTZXRnVRzPWb85RmM1HggWeINmKvPp8F5CFp2XcYxVf8bEnS1cF+VvkGlK09fz736AQ
S5uCivCunvmOKmbLrZLpnuSlDbCOYSEdzn1BRguNiCQltqYpc79TmRx99rzgw3dwi9ngqYtfMSvO
Drd68rmh456C6n90ndlyo1zWbZ+ICGCzaW6tvrMtuc8bwk476ft+P/0/4KuqrKgT50YpkGwrJQRr
rzXnmL12hzCYqUZ+rLPmU3Mn2HEyvRLClNzQ5nEGE8ma6YqO//7c+9lODWjnUq1kOmUSgliV/Yds
m/sGFUAkWWtmqAdakXxgk7dXmkdxQA2F0XcE4eqTTk4UAEqPrmeeO4PKzPxSWeMewkCR3vziOjTy
Izb7cjuFCuKTMd0LcmmROiVIdAFy9A7SKSgTynjBOf5ZL6VGNr6GU/dYdvVVju5qMD0Kf/IBsOxQ
ZUXjixdg7sw1MwGHyaLchtu1LhtFLxp5GdDuHs853Z2qYeRHVc8cOkax/SfDY/aikw6jxrlNCwaV
iv13M6S/7JISJx1rkM5p9cxhA/CNmqBjNrEO2mjTqBHgSMVlxrHb9wb015AQCD3g9lu3Vdndi8yB
PuJkJ5FfNJ233aksSZU0vhZljhopTvRLnaKUhRlBkSk0fpjmVk1Te+MyFEBDiFprAnpmzfJdC8Qp
J4TyO8z0ixfRxiHiSttqDGfaTwWT8W62I9Wu/dDqJq8ei6LhagrfGquzvPiFEK0/TXD5TrrUpuMg
P/JpVo959q+kVM8E7Kwj19xiHYbDaR1UxnUshcSN1mj8AhuBHppuWRngqQbnUPBtEz7uCemGvNtT
yxpYfLtNgK/dOWoWqeJJ+53UkGvbGg6pPuhXOVThLtMc/S7HloH0SsLPm8WYOa3x3h0fa0kGbRPR
hy5daychwnV9yNkof9BdZkG0Q43qFlP3AtD4ZmjxNRQjxnC/wguehS38uYgBX/EQlFSuqgTTmbfy
Hh/Bd+PWv6RtoUJboHEJMua8wHamgkODgNZG5oUZd0hphbfvAHK2SZdTMDf1dsRn0gnnDaTae5cG
v4z2RAIV+ioaLm7cfnltwlgqRgakiZ+iNWAaYBXxXTonAHDHIj9VMYPvUn2F4dzWNGZX/cRV0qxo
mtrVsAUz/IOV6uI6OkviOEq2rJT3Qx7Powu5xTAU7Xvi4Ij6wgWFwTPGaDroBrzc4SVO1LthoKRO
ujeyFL9TwAKBG2oAP4PwLq8Zp1pD3cBemkO3+vJJdthDuspL9jpqXLwT1RHMSLs2J/4LrZpYExgh
CglsaTaCK6dEuB2FfskUCVXF3PZRAFhXoxnLs4iq4myFFz+GKyenvD5bhLoFrSuOEJPwO2hMIFUF
HtwjE/Dk1ZCHQsWYXvS+dlehLL0GKMgpJNBUiq7d6GE1HqBsgOoLvCNMmWM3pueEOB5rbJ2Vkmgp
oCc6Uf2jzzkGaDHX48jrnfKnsFNXgHnyhO8TmpdmM2uMLa7zfHLAY0xzt3zPGihKVjvs6mnStq7d
vgQalWlaagdZeyzfZPyoEvMJiA428PlqWc2NtLo2PhACA4KKT3WuzJMZktznzL3lMdwRyAl5JM/b
rT86NDIi5pFROZ3cgKArMrpor4MglBaGPqbBxkqJzDsqUwEtwP+a6dZXhuIfmTaS2RzJJyGayHiU
1Jx1bNvuSm9KlAp1tOkxcO1c8Ecby22OibJvXecOZITfMpSyHBgWuQWPdjHQ8WKOsUevAGpUVB8C
XAYYr+K+hwq1VSM6kzhB/13GJh+0RP8NGRRiuI2uQ4IGn82QUhrY0HToukEDDMNAn4y4W34AE/hd
pdqlrvp91iC3JBb3qj1DXOBMC9TxzpThOxFNAe1jgIu4Gze6172lHRNFNPoJoej3Jas/nLFi1yiU
2V6UgSTjoMSsQN0nMEoRFUUuCnU+l7Wh8te+jVwyiRv0AsUfY2BCmQw03/WUczlxQv1p7D1r7YO7
OtaCwWPYDwes8/6GRU3Bqgb7XTfp9NW6FIqQLfEfrwMvd4+9A2NBasOsLwfPAg6FDMbGPBVOfwFe
+eKAhCNH3nnMB8zpXPaqbTSWj8Caux3s2ycn0catk5hfCIKy7cCahq+vSi9hMXzwjVV7rWlug+aO
R19HvKKXzsxHjI1DhNGMVF9OFkQiK5YCHpguYNtvtkFXn2PoW1ksvLzgBLoyP1F5R7ta1N92Gaaw
teJgG0GRhJhHxFc8wHUj0OoceHF8X9n9HqMq6WFdZtKxNpl8qgzISmodwyL4sAEH3pUIqQksQ0eX
dcDcaEt6QjvL0R+Ormi3YoZBRCa0DY+ljOYrIPvQskxkvMyGh21eQMEQYYvxwsDnW43pAQ56tMZk
hDCnBN0yJtWOi+XP6BgEEbWKkpfhpCUAlg1mhGSuEXvLQ9Th9cIiCCL1NoNAWl2aKEzEsejA4qRU
ufSbOLLjl7iNq61FUsadXoeIzriWyiDCwuMNxdby7RsuhmonPWRqfp+mB0VewoYR9oX+OZfQSr6H
jPkFlj9MxjOJJHG0fVTD9CAnDMmjcBlUhwanL/tZG2v7BjVwz5hq1SLz39oBml39JUsbROzzW87S
9HEs0qepdx0UsPlrkxsPcVM9mpxvd7YIGawM7R/NLuxzbZcaJFFwZcX01MuWGMOoIgGCrNhYG1DG
+Uyemkk9+Vb82Vb4BUIontIYylOhi/Pkd/kFqSv0e2Fe5PzpyQ79aNFtp4zO0hS7w5ahTfCQTvc4
Up4phQBvqhZUowpPUhjfTcm4sm2Rt/iHJJd7Bb0m6ggTFj6dppD19uQKqkGc5WlT0NSWOGGkt0WG
tY7s9NXIqh7/VfKF2fPAVB06i0IUSK0DK5yFZAsN8q4T3odLtUCByLxPH6P7GZOUDMWuulMdY6A+
4ajNB/0GouBUaMMfgmMfrCJ8T339JY2rU1DUfJfyn7yx3xrnXUnD3KGpouZmAcnybV4UIp2zqRky
A+EmmpnvsaOHPQ1rOVb6asqVvCDk2Whcnmuhs2p18WaMel5dU0Zp02j+werHe5/BXPMjrqbVhN8N
uP6tie1j+WIPPpVl13O+GNxj1mfvDqoxQrhs3I7ol4kXXcUjLfvUuUyTdeiRAqdO461RRyDErsBx
QMKJ15Huzx/TLo/Cr9GZzkV0QBr0QZwNUE/6004m/PtMdxig1DNxCBlBYpqruv3ICke7I7uDdWgq
aKFY2g9hnvGp7EPqcJ3WdkS7uAR80lTYQEwDr9vIp9i1TIYGYUJbhfgSUwSPUZvvAnq5ZjPQe25R
mJjGcHARv8k+uBgRrc7Q7B7NPt7RejuzAgMoAt3A04liNrttbSIjyMm/YD3Dn8Mv04zaLwAcsi2f
RhofSZZtGIAeozJBTxCQT0WEFXbn6MHJzfg0lMSANZa2yWuwX7QbHET9AzpngMhizOmGpNYb7DNv
lTPJvRCeOoIMxhNdY7v/oljf1lVbvcdTZmxLSEoHwwj8pyzBUiim7gsNaHrXi7pEMB5Tx4hEbgLH
y34xyUQfzDOowWYtWpdeWqQ7JK4KwoaGRFyTtrvVUBrOf2/oRBRn/DKc+CyH60xolcflUTxtFcYL
jlkfnzxkpwGXWGmekbPh0U7q4U0TxQC6Oof+jA/nTcEAvutqEKP2/GQIHnBtpHFKoqLa4rmEVOfQ
W+F/aXOBAveirclES7m8O9oqblX2kEYGOuIqz7tdMKFQbHwO+rVPDO+Ru7f/ek4yGsMly5loLD/S
Z2pg0hKVh5z+lW9Y/ZtUVnGsJppXvDWnjizEjuvVCiLnK40XLDdV+1zwbyr9B6TjpCrZdCnFlN8D
gWvODequfNSuqZs8hDYA60wobxXgCE8ntamTZmuGNik7BM/L5pP+/EMEu5X5fWet+pxOqh3zfsZf
TOZ/t97w7mhQ6wajLDeiJrwOb11nid+A5ZlMZiNdLxffsGjtWxy6Z75k6Kayo06/gTyzQzDLLE0z
fGaQ9ku1uIoH8zKByIArIbGIM8EF4JdiyYQRARtCqxjHWqN2SvXuLGT9YLUs/f2UbrlAAc6FLb4w
BF9zCPI6hoqq1J1D1kD1wd+mNXdqWz275QPrfrMw8KVn3a1J0vgej/10KDGsrvRkSp+FHJ6DKQ0P
XinVgbLooBMv4dCxqak/xjLEGxsgxmiM+mneY86FTYqUNyv0n7YmmK3uX1RlP9VxfbSm7jfiiWQd
B0hPq1YiYHSxVxit3SIdmP5gZMgvoZ2nL10N8nCySnGUA10jrfb/NDZ5WK10fjEt8zT1irH7vbPu
fZzPRBQz2EgT7zx5Z+HKpyEzbi5MKj6D7hOK/HX06/VUDdfU0mhTQVtKCecIg+hPHLeHcUQFUuiv
wrAeDcKzhnH40ELYjEP44wwxSNnex1uIgrnTGCdgH6qyk97IgTfUivlV9bOKGvL3CrhYVQnnW8dp
udIYMjw1Iwxj0CjVZiK3ljWMvnecikKXNPYV+bMFcx6EaEhOV3GmMfXxEeA5AWfjoBziA7jXzZjU
hCzR5HwiD5V1YRLNEkzQb1Kf0MIyJ0RxzYykhi6DDRSyHvMHg6Y8cN4Q5O1KKXcvGxYbffqMMoJ3
pZDMW83HXNVf4EK+8M/iovFpVhi+T7qPc21dhfDTGQBml7aPpVONyKIwLKKxpcJ5n+Q8I2m/9EDx
kVq/9UwhdQxKkmjsr8kX927CiTplmtB1t6CzgnMbc4rH6XOs7fEy6uWTO6RvD6LqLnBX98r1T3Fv
vAZ1/WA6COLtWEN8CUjLiq3fpoLdFByXLxOLrYvbZgcdltzM0TjT6rtVgvVmnDz2sfm7Lysap2GX
A6xC/doxAGSiYTK7A33WOe89GvAD6Klw7zaU2jiek7twxIuHg3EADCEqrPzLt0jA7giL+lJl0fPA
+tZWHLHNEEE/GWaydfJVeXRgul5nVEqHy6vkc4eTOrLgYmnl9ATcvV0bJVqd0UUFNvl1dfb/zDkO
XmYPaI6b6JCqkaw1V+zMpNYeiY37HTDK7nwTRXuiQVlBQX8KwgEhf9cZF9fsLwTbDLdlV5Y4GRet
ZtxgduQZjjPcKol/V3M5zc27xrRqTo5rfP/9IbpP/iq2tIg6dv4rA43WPg7tx+UHuGJVB3dkvfPP
5vxLeuHTQ9Qdh6KVP40srruG4T8vYXkWIBFkQ+EMDJmfv9xYsNLwfBbucfmhJu7s+7ryd8sLX3Yp
Y8B75w+gWOf/3/JTODIfUxkkl2Vr1Kf2zHrnpR2DDlNz5x0gh8dHo0GHXtR6e11uPOZvh7ImriKI
Y0Ita9/PD3aGvm5MG7oIaHWI/u6bCQGr9q+fUXgn9mHcofBwmNcPA/S7+RdqxCzsDZOK6O/v75Pa
2HUhhooRyuA/f5OVe7lr6wEzwn9eh2mH/hbkFk77/+xTmpxIjESwsjxveQFm7OXbOMWQ/s/r1fvR
21Dis3ZbXn9ZV2qDLEnHw/fv/6MI9XLjZZ23Xn7F8kIQVwabYsDe9Pd3gxEy14OQKeOuR+JrP3K/
AWPkl/cKqMqPR8XZdQPkEnTSSDjJnyjcTdPpODUha5HMGrh/SjEc8bjnaOvNZ0xQ4jPWZ24k7fgP
v/+wRFreu6kZPIRzdU5lGYGkj1kLFC4eo2VnobzyOPoFQxaesjwZxhePmoB5ps4az/+1r9M6944T
nGKEwbMTs+V/6hOopezyXM43lqtlh2J2pkH0RYxAqUquPTdm4vEpZ2CN4YJeW62WD/wZ52UQAYHH
nABYEkTrmuo97coPIzHn948MZde04THrXGhT9ST693jQDmFoRRus+4yVx/ALpdeLjK1fZnDFufE6
9OFO+Padik3UezWS26Zh1k75zxF3BAZ9NED7NRjn79wwvWE32jsmGXvHBnzppugidM7TBNylSb/M
wbv6ZISdwBVsS4SYmYUcLvJ+XEHNWFPhSDt6z6AVO6Exba3M34zoIlFhcb0OZ1VV7D7T5mzgYHhn
1clXvIxbcByfYH1o243qwqTgPRnktkMvsw1c76D1MOAZYWFg9RnIN0R06cHD/EpUZTzFdkzAYFlc
C4+JnwretLH5QSb2mUTTF2vIXWQyqe9jsgXSZk9K0nulmTsDgypeWO9p5FdEGSLep9kQMT4FbfvT
AimmlC8JHCv3euV9ji4nwriMMVHXL/SBp6I8JumAISDYSAdqRVYNl95ISErJoidAMpsojDaoa9Sl
CAFmeO4AIoY8+ZVq6H4HjbarHOxjkJ8wboe/I/6oK+6RMmNSohAsQXmEWAUR3sE1wZNB/ZSL6ajF
kJSDmGZW2GY08VkRrFWWxTDMw+moK2vkM6vmeyU0hEb8aenh3U1l8B4iYr0zBpbVeuMSKhakN8eM
OOfTHRMCPVbgv1tW5iD15figOFpXWuMfHEIGT35DFx1VAUIBa0L4NjKHqOtkei6xhayyGmwEAgVU
sZXAs2cWZ1/FBeGvyERDIINWE/bH0rS6/76Jq/9n3/K8ocv3QVa598D3g7OT8G4ZVtk9c+36sN20
4fI3AJSZPtpWuWdv3lj22JhuWVzrCCqdMSOe7j+PLPciJgwXV9jjTtg00P/u+5/nDfXnlJrOeSws
rqQQuQ+J1DPsYRir+iQc3xxpJSyYjWS3bIYtI3WzMozLsmmW5yH1xtcSojpcmv7QCtruTljXX8Yb
eBD9K20Q7dSuW5491x8flNMQyQVT5csvMf4FnXxrUARtCx8UKjFp9d6drBfS59eLRWxsKEHtPDwX
GBBVBjV3cC0sPhBjVroBxk2xBA+KwAOdSnxObKdvYem+lQ2zx8op/nQ1l+4UzKBnqFPSq5goRLBG
diflk9ZWR79GaDEJdINjgp4iEgpOmUE0NVcusATh+Nsvx3oFGuJYm3wpwybhiy4o21kDIT+sUhOC
3CxPNtFsVrV2SRr4G1lA9I7pEveVpV9QSva+aJr1FCn+2Jg92JwlJxu1vw6NvcKqi6mv/wBcux/0
fHZ8oApVpO5YlT+b82HTJ+1j1dG2JVuYK/CMDnLGj26kT8VZ+DqM5cnStZ0pEmJDwZs7wtwrx7Lv
SYg4d+6jCltjFXcKOxHToLtAgwOALGqXB7wtAwVSmyQVc+YY4p6CIklttXYUU3OdxrU1jP6l1J6z
mrSEgobNGFoEeRnQbNPRPvQN73Hqks1TQCtQCQpo2Ihk2sfexa8z/E7DdOgn3dixZMSlWU9HGGmn
BGhgpzMZrP1s1lagftGCLcxFInYDuE2lxNED4erTnBV8djlWlGgkghM+0pyJiShQzwYYUxpqV79W
TMjNkDZ0zaQbIcjRvOB4IRqKKnzVeGI3NgimbUY1E3P/LUIuPJRBx/QsYBgaVBYDUnrL4OpvtDAj
RJVEI3f3MprWjGQAu0USrd4MeAZ6NHO34RRW0y8D7HM9u2Fa3t++9uqDEiHIONlQwxJFAbbh1QgE
9HSkddOIF8hM0usg8Vk6Kj8VlvMapfN/863B4tJ39UMcMWwLJ7o7bRt+kW1NX6gnXka1r7X9WxXG
Kz1OLOH6b1w6p6Bm0oO6jEonWyGi8+/s0X4py/63xnIrpgnKoLU4Ajd4toxZcZXxeTS8Lrt87OuU
ysG4Iqzm1Xji5sVYQeHgkbfe23h0ok/hoj/BiAdFDWdH6WUQXaLkFIO7GSKii/GtOO7eb8HVJtMI
tALN/UHTCWXR8SF4NfLXuLcVJvJYPyZN0B5Zb4mQ/Mms9IatGZAj2fb6CyxBKIf6Y1r5r6gZamw2
+rpC63zJ+3cHSZRTB2KvRKUdepRFnKhfmqJEZRB/2p3Wb/OtJbz30EOIFOqAHAwTiWzoonAZ45G2
pdqMnnajG/ya+Ooah9BE+l4hfNbkvtTbaSe76J1Yl6faJsi70OprQ7A2Fofc3Zqs2/qpTGmWc85p
C/elw3QXGulnYI2IFivEOmUQII1mjVlhmsDZhsOlNS28vTO6zEJcV7es3T0cUa7Jajqx9Xe3Gu4Z
9Fm0nsFCFlgccBZiol+ng8dCiryqO5HMURU1gpxSf+Wcg+5J2ca6I9shGBtcjfUzKQUZ8d8UCFUw
3fTikUCqdWf727QO0f6HP2XEcNg1y0eJqKcgSMGynT9FlnN6CJj9AGM8BcG7BO/wVqRvoE2u+ZDf
sprFHNYE5LiExxiOElhCyGUrxGjs3JCeL7ELP3YFq8sEA4LgNT8Efa2tYdwH9xWLiaNRMO2KIlVc
AxsjZ9PdqG+NY1Q491bnqE1o2MF6tEATRwX5s6CF5hKpSr12GwEluheQehnZgc9wIv0+noYWvENb
bfopgChTZd0plWGzdSI/eR4Zalpm8axppUOnGskRTVv7aruvYd/cEXJi3LtdET+SIOojwvOhrwKr
vss4gZHH9FqEfyqJjGq0TIajZfEIed59IL4g3LQVTcZydAaa1En4ptl0JIjqKl/AGm5h9BMkaPVn
FCP+eoD9w4yPWRQu0HKnYyNeV1Bcnm2f81fuyfYDNNJnjc6E+WY27EQ//kn7hqA2CPuHmhXQ29CV
K4wTW+z21bfki9Ob45/IBeSvWwDiGG+ahxD6MNL2uRdOi3rtdk1LF4elQQcjsa9jdSrpUWN8lID+
NCRZjA59RvGctaFYd9B8piFjijsb8sKIwxPzPfYxJIleK95bxj3kRH8I4YI9sKHyVB4glzQgCiLO
GX9P4iTT8NWziuGl8FF4gJj0Nn1UHSawbnCujGivVJs9kVWH04OlAlNK/kIaTZe2b9F8xXuzpcOH
qf5S42+fQQKWKn5AghEKDS9bgxTIETrtmQsz6NBBRFTyXkBV4mG5yZkLb4xGylX9ZjZjvy48LtIh
klwRPrpk9K3rPEGqiUsl6eID3XMAsoibxTCQHzJJdz+GkX0SiAK5gkXnQAZvg0PPh4vLY1yI5ljp
oIp6SRaym6E8pgOMGp6AeYhGmxJfyQEyQjbnUhIWTmWWFZvlyOks+TlGEcBFLWPkMLY4WjjdjdVR
0xBQZmH1Ewp0SbPjWui/tCLQ+VqEzw6kqSqPf+s52i2c9R/hNMBO9eSr9okec+NUzg0hkDiP3YDZ
MdzAmNiKJv/M9fh5TLtfjWEy11DOAUH8bT6RE1d/4utKiEnrfnQox2iqjAfP1e9JVn7HvDEL+NcK
MwSriM+ehg+WGQlZIXmkcLrQrlQuYgp8Vnf6xLmsjqov3UV1N/kHmTbVJ9nR77ZBz9KVDY7q4GXq
ypMXNt3dJIdsg+/4Do590U7jpkGzizet8ygj1hGcKJawkt9EUEGNcC4nWZLJGmLalqOcouuqzHhr
kIh5J5z2jyShFTBCd6wbogEaZ61l5buJliCLi50W44pB5Eo/k4uwfaoDc9/1xjoAAzTK8YaHC6A/
c1g8B1MXPGo6KwK/y2h62/2nXmfIHmbPUNi+AD1YCQvvT9a7JIXGJ7RIWzu3k+1j86HZzaUTCkUQ
4XXUb8wcSOgmMIYShguZ89Zo7j7EIXXXhtYzBIzbOEzPRkoJmgfZo2+JT5X5pG2j3l6lHqhn4VeS
9ZD1kxJcSjpjv4k1QmxlCXoUwEdMi8dgbgASgJNFn5XFOhuBZnNmM1ckV9EnN1kqhUP4inU22rmN
6Z7yqHVPemG+6npyPzaahYPhyZLEVNZGAsnQIfqxocBkzTvDaPqeY9utOXISN8cDiEXMadpsL2PQ
AkntXh2PVWYlURrHvSzA2UJLog2DGKRr3a0SlPG9ndC5IEV3j0EduUHvfUvD3joGSlorxyycadlZ
tV29c53sl5vCujUJOZEovo+FRnGqIUlQCWA3oELlK2J8JMIR70BGkHEptKcSRp8ZnRKwAVsE5wqT
IcgNwJUnp7MmrpoW1Mwg989IK9xV1Ez6p54C2/dsVuuMXlkcc8Wzkh4XITmYomK058YrL+pDGImI
7eXQc7hDWMF44W+UnTXnAhTUORSDu3PaClC7/C7xs2wbdPCUfc3nDDA+jYhR3F68105cnGguqV2u
++a615PnuAUxmmUledyT4228kQoNBtJDa/f2tmYgpwGdvJ7KqFuR0fdO4A50/gR0ryJbuJJtvi/V
B+Q47OTIc+GvORHGz+4z8LX0lD00hj4813TNmfJd+F992gqFqzMptUsIISMATq1l289zPWLQUlkS
7uOaL0mLpqdLWK1UxlAf/AQFcz5Jc9sdsmBs14S18GVvhHsOKmwENaztwcrAsDlJfCBBlhzTofgt
J0d/cWjVe/OipMRP/+z6BtAsNPZxoYWfDOI8790J1RFN0mtg5JsxEslnh4JLS64pIgMWel5xMCbU
Bl2KVzcOu0MJkMXWqJJ95l1wZ3OsY5P+gBijPsNDNwhMe9UZY63Raad7qCpfupPLC3GPEKlZbvul
s4ZThYHm1pTPPEfuwtqboWBI24GmrXM/EOe/N31M5oh01RZd+n3qM/FnDcPpXrXmTmLkvzMqKtqW
6TxkmpA2PH0ACBhv2aPepEerMt7GiPgLvUvKjWZRTlfKaw8yDOwbeffJnW253lfbJs89/X7sXshz
unKwzssNEYXWOZrofzZ9RlgN/aR/HjDkcxyTzdKweAO5FIoTQCGBck84zK7/s90P7VWnbNn9fZ5r
NRwXvXMgkmBm8ZgHnUhPwKFRzKAXmTiWHGT4y05l+cHDcs+lD4P2tuYrw5P/7h/nZ9jg/9My75+R
9DSZEEAiu/hZryVxVG46Z6KE8XMymdHFqfVfzpAQJGYCIfKRUW0lQimY7DNOoDVKGpuF3HWR5py0
Bm/3cq+z0Dg3XZftOUSbVeOTsROGo7jaHeHrdkhyDN/r6phklRetZDFtS3IIS1pPBwulzCVTPU35
5a5nWce/D3RGTxZCznrx8p9HURJ4h2VXQVlYGyo+uTpXmK4dqoNdWtojA77gyqSF3KsG9cyyry4Q
qEHTr+4YeoQXSG3BxR3c4DK5Zr33UvldpKPxrKnGPTROH6+QIxjPepkltKQJjsZTlSITrqCxF8RV
aUoEl+XGya14ANNYtMeJWsbJi/CkUjs86dkYnizkQQj95+3lkWXn/2wu+8z52UMHJAs16sHUhvBU
p99+Ts7FWgS6dTJKSA1j+DT38jZmz7p+2SQqNrlN6twJG8nT8qBKCd9dHiT3IbmV3pnT7r8f1KYC
3K9iKSkHY5fZoTob6NQe6pKzjJJPfeToN+Ks8hv0i2Wjd2zvhN3vHblDcx1AclzKXgKtdeqr1Pv6
OqZFRt/POS5bXlwP57zVf4YJ5kSiDPGx3GuN2PpQPcVj24d0T4KU9mQGQnC5ieoOcML/5y61J+13
FABohR+Xm7gLXmSUFCdUoP/alfRYPIXftjuV+hatAD6WjS6Imll+opf2ryhGA23YU34aqoE4iOXu
35sKrsCJUAR72wrx3PYWzMG/jy73lqc4E+SfwecsWtAhRQ9b0LzG9Qr5iOxZRd9bupdseSj7QMZr
Xsw48S6T7N3LOD+23HMywCM0zRucktWjgR79BAT7WLU5GWbzQdQkOQrL5QHfbIlSwsKzYjCLAY+o
jh+t5WMdrW/4pkAzi8R56tDmbdGEtqfO6R2830Cgg8ii7Y7IdtUXrn8lytG/Fqob1srRg63ToBsB
sP6j98I4LTdEiuGgt4tZQJE60J2J7+odiW83mq/MvUPlo0n9S68uYzq5v4yh/9QwZjK3Ng4E8drh
Y+gj/Cy6lpwQ3sxjDyPiuNyjsLaPusTj25QMLDPq1dnTX9lnOx3zPcS7W+gE9lniV+SozQiXva9N
Kq47oOOYdx3p3RfZscti/eqHgb62ylrgEFPatWZVA6DhnnjR26RPnKomLf+uKelsMVh/iNK7jmGZ
f+DxI3A6cJt9GVef/xzDagO0xn5ktd+HK/mvreWhhsUVxtTwHm6D4iL1tNwIm1I0REcNfE6XT16e
C7LScJFbhjSe2hVcLwFi2cVZW2HNulvuGpr1FJRGufMdxT4mVeK0PPGf7eU5DCn/tfPvr4iTOWDX
Lz7+7lruLTeDPCfgAc9wFsJLpCeciPJ+MjeeTwfsv3YuJ6ple+ywGyK3wMlrDDHW6syzjpnms4TT
w0we9Vr/93ZD3gKwDz4SOp+uBtJPMSN+QjYWHjU35oqfiPrJd/3qqY+jU5wbzv3yDD20xFYaOcDH
+cFknYxx9dDOHISByCsMQ4BN63kzjrGvK4s8wrK0BD41rwCy75UfWlrQQKRR8wCmxbmig3ltHYgg
uoW61NAQ43Gx+tMXynpYbhrepQea5BNpxp1c/9233AtQ0KBut8Rk3zg1WLs25Dc4fWU9ljWKx9BD
HjHVVzcK7O+ihnurZGbf7FYdkNPau7YfcCy7XfyGWtrZtIi/dstmMDCwlp2Wn4tCOC9NfPPbgjNj
GV8bnTrN8MujFF50reat+bFlqx5KsWwtzzSck+SbQXxnd6pY2r1WcaxfxgA5Wcmg7TXL0vxI2BMR
W/OjUs5qwI5VxvLo4DrBxm00b7c8ClWdaMvwPgyy5h4hUXOfzTci4tTRFt152bU8uOw3p0I/d4i7
l13oyLuxOpfUmmctwU0namqbf99osfwB+YwnkkWK1fKNMf2if+4GgU0/a6dj3bvdMzQHZyNN0K6k
MUZn7IHfOevPxyYZ3/gNA2u/rH1cblIWLdsqwYb5d98/D9CE4jr+8Hc3NH59JXnq9r/2mVN7yDr/
Dc7beKpo8vqr5a7bGVF151njABtJvnU1aCbRiA9Pq7pbBgz/HNU+hhmOh1/zfj/V2hu4NXXWDMgh
ZpiIzYTYnfG+VZwGc3zriBW9DsCefHv2ec0XveViKHNjS8dk0+eClZeowOvGgX7iw1aYp0v9tGz+
zz6vrre632aP0fRqsAB/Nbypv0bYOpatQsr8PkjCP8sWEKD/Y+y8lutGtmz7RRkBj8Qrt/eGni8I
SlTBe4+v7wFIJZ57IvpGvyCQCZClkvYGMteac0w8Iy7WkggUMxprbDpq39kb1+/FutZCbwdrFg1o
7n7ZGDJ+sJP6qLM8efK0btyOPgpWTFvli9ebhO9iP6Mp5O4CVLl3RSm/IF/Xh3kEG0CceksekJz2
93lK68x0VSHwW83D+UKkIIPWg/Y8T6HlFXsVHSGhzfyU2mTaLbXXtV/J/XwIyJD9fYaY+a3JI/ae
fy+6jkJ8zPct80+keoKG8vs3GDz/vMSxH0lTjtzog3cj+hTeV+u0J1PbRTaTiNZ6Nb003yUONMd5
PjeGLV6Z4bmxqEYj+VGWTVjnW6oZ5lqNLblMurI+OLbW75F2A1zUm+65t5xd1uTDxzBQaqBXUe4h
gnXAApxdMc33KX3/MDeLfR9m6sFPm6cGluQ6wg69RjMtpn1vsrBqJztQghYvoTSuYdXJq6tZ6UvQ
bGSIVih3hEr2ehzDPa1XZhaoJ63u8R/IolJP83hIs2hTCHoUVRVQAnEq4e5Gx2ufXVuuS6VBssh2
iDZV2pzzKPAOtVXl6/mMfh//IqUki5Jk8/0Y5PqTCUKm1ZL0M6SFsTAHXBbC0iCe5KQ+C4e1lBR1
dpjP5oOB8Z/vefmEfYPPjm8opyx6H9XKgIvAzHw2HyjqmlDcyxil1T9Cs2BXpVG9cu3Ovo5jbF87
9OvbJsL5pHXo6CLUjSBjJAi7qSaPZkQ8DYUElZRG+jJBiPDcyzrlYUlrluSpGAKVyHYBtT8ggOI6
5G7zWAAFXLWFIIag5G+8wGwDzSJtH/ENxqBQsjWrdXCNnhdRGVLEuNazPtvboAli+lOPSKTLRzMi
OtnVxWUehWoLGF0YRDD0frETbGuPsdaKRermLmWU4B/qrNGrqIg5j6ymOrd2i74oyXfSdCFP2zoo
1Mo5i5z3RdCAcAgCirou+uwnFYMr4RBu/I6t8AP+VvfuaphZ3EQYpG97zYsI2oYEwkE/JmbdvGhp
d6cIHF2rGFZf11AH79hfHyINd8p8hunRPyRFPvBnKNVlPg3nufkw31KScQOYY/q5kvLnNnFHlFa0
u5wcldZ86Eo9PbjBJIPn/TdsJxvCPPd9n2tJMDCFTlV6euX7dpDt+po19vx+n+e6xEAsUeqw0N0f
pRHUp5x6Iw8u/RzIyEdMOp8qj53djrg4reFMBCLNRVNgxAx1Eyxq0w2Y8f89WBmbs9ruqE78O9X5
yQC0HZZOXLvWWtOII3BdnSqbRo18PmAod06aOcIVNIGtT8yeeZcnamSqD0VR5Ego0nd3DMZlnjvh
yoFpCJuHMO6T41sbj+bOlUjy+lpPh8xCyaAnvrudL2Rk+bCjp1BLUvFRmQrO80H7e/Z9oc1QtyVS
But5Lg/qArnM//Zz86/BQW6sCFpJKOPTn3/J1ATYWzRhY7OgR03QDudC0mmlIZb8ZC3wXzcQVDKc
2xbOSk3x6yc1mzgaf2UZlvexghj0X+slz+6JtBXhPkLEfAoGPzs3eIhO5I5KSsejvLU0OQ+Ytj57
VCS3eUpNwOjI0iCDpu+USbnBVsEOLGOdDN1BbZrPONVRlrQFXBfD975q3fxw2Z8DT5KhvbftVzgq
r4V9JP4VvxRgimXZUwIz2qeepI5D62PJU5vuA0L7hfIBBPquNFnvKcET3srnOK7Nz4K/XTb8qnIB
TZWfholVGunphd1PROPbKI/KdDCiGronqKZlqtDZCdKgO0bTYT7LTaL3iFRcZn6MuXbQQvvUBdo6
VPe6guMlJ3v5EOEIOOBZmgSWGp+8FIBgshqNbjhpUXKLyiF/K/A/b6y8s3hGMHQ0iBoAOodzRLL3
c5ppS0kRaWuhW1xEfp6dSJ7LTvMZxR4WX6gtLwMmwauZAY/nvzRVF+b1ehN9Ghq5J5LIJoSXMr14
OlE0QVqKV1N38bBY3RsM5U0kwvbgR3V7sJOX1MmH/Txoe+8j1WjMqoP93MciuWpJkV6HSKH8ZZv0
pbNi3M4XOmMU9FZ8VlGucAh5K94ynLVPmm/K+wRMlbw2n9pon+TCQxekZsveTPLPFGVTKXV5YktG
bcpKYSJ1kbUMTAnrC2Az0axhyUu36dUb2g500KWgJOy7sOOq/BlugH3J+FtdmEFu3zS+TBta3eU+
QE98Ys3nr4i8r18UrfsK806+V6wwehk996ESH0UbRHck+vHVBTbK+3GfavojvZxoJyAJThlpJwjJ
xa0anfQua0PbRYVXkHHjGVc/VfWr6I3mTPgOODFJKMmIbdWdahvUCZproJ7n5V7imdVlwkGb4YSB
IlMvxIbZNH9OA0hAeiWRdyWRf21T4HI6iv417jbvOh+Q1YDP7oCiko2Ybopcjy56YHcryIb+HUhU
sCTBJX12e/rpUWaobwMbrYeCsHfsXxItRVby5RZth7AX6OU8TNsSSRc5eGJHXIpC9RPmWzjGp/nP
PB8izxFLDBd7ypX9Dc31Fieg/jyPjIZaP2XSZ8RQPpA1Sf9az07zMgbsvXUYHAKoBkBMl8onwNmh
Mvow1gR0BFLB5iSisFz2Y20sCe5OgdzVykGPh2f4ljl1al3eWEthoq1Jva5xpq0RGQ0nBafn1iNH
9BCrCAxIYpM7ZNrNwQzjfFubtblU0tYiPAmFrd305UtLsXqueYT5L9UvxXMttHMWOvGzlgIL6B2z
OKg4rJ9Le1rayC7Y6dMwDxLCP1Ut2MxXE0mulFKHr8LJj0mQBR9CJW4Jw5S8Jh1BBDb4vF3Yw67V
sl3lVepdM3H6U2xPfkaRf8kp0j0leUvLoQQej8/3JRn7X73WA/WLjq2ZQpXJY+WxwEz3rqcoxmX+
qHZ16J7mJ878FDI/AVXnx9ItDDgw4Y/B18EATgehktI+CSvWsCVT8sNtY9zFCsmnYxIMv+8xYwSs
TYcdxW/TR+D8+mugVO6WLDlgVNPQcQxeAH5q7+ch6QMbldXVXo0a/rgAY+dDXUKipvH57zjuLNwJ
5k/kHPGCyHDr4BaO/orAL2FBdZzXQrqFDTQoumxf9vSucQ5lC9yn5pNf+PYJeNW7EVXlQVZ6dBQF
gCGj7qsdTKLihY+wgULeMw/zEFj7zzQLyexznPxFBp+BGQ63Lk4M+FFUUb0QIujvIciNO+If8IFs
C0waoyTe880SZvgV6pFySHMCraJsbKEY/R37afE6+AU2aRH/pMrlX2jmeK++8V6oWf9Mqai71X53
wuQjXhCsmgehkIdLgE1e46asqfcQtzDwLx6MFyfUQ+pQrKP+Thlq4gEag7s1xtG9cMzwPjYtLzLZ
XuYpnBvm0TLs63ytIaVggdATjLDVYUW2rPFjPiPI2t2mLP9O8AEMACo/vRzKvxkow62oGpRmdmVv
gavp15RS3KKmq6Rk0tiR0BgdVByr8FCCJD5g99LWNtYVNSN2uGrHL6M13ltUre8iYQsJcRwqa4MU
zkLourN6nyoCb1H/KbeyZtEng3KGyB3w4satZOm6+sP17100NLs2F+UmxW11hn10NgrHf5yLy6Wu
opPvR9Kgav0fGhbmawYsdF56YCZHcNDL8WYgp2CHmBbr/8MdWL4MvnaXSDbOtccJRjk1Ovtj6FzD
6cCHH29/mdQ8w1GrzxcaE2Q1Xxx9Nc/Fnk+2gaQrJiJNOYQ2MDgRGOmjMx1y2/hhgqk4NvAdHzu/
zXY6sjxkVQwhZKCdCJp80/IyrXFbkqPu9riHLF9nDDWvPM6HHAmdnlodUiEoDjk7qItZ5tohLSv+
/0mDWVF4L3eoZsnTFN1lvmM+U7Ie5Cz3PhDFDm8E8a2+dJxwKgUDQAj5Ar1kKEOoQjTtsyOyHrXG
QP8ZOu2Ceqj6aBvGpcrbu1Wq5U0Qan7r0thYSom15XuumeZCSMurvvJoVM/j+R4SoqrbfOP33O97
cOiAU5l+z/xr53scDRbm/Hu+58oC81raF+j+VRQAvur6h3rsps5uGhzom7QLG1cNL3E4cnylzZ1f
OeWbZt1tMSrvaRCBI9eycD0Pc1iStFa7uwNkk22sOGUS0HzOo/eNuDBlxVMw2DY41976KL5ZiQ0j
p37x2FgeTLpXByyh8WEezoeh4On9MJ/OV+Z7Wns81dhsNkPfkexH3Xkl6lp7Iz974Sdq+ul2Wr4q
e3xtjV1UT+SN3RI2reSb9dXKssEpi9r2f3R2tIP5479mvaFuvMJix2DIdqXhNdpCQtzixe0QrU/v
1GHYxo4eP/D4bLa2ZVb3wm4rPrm+glmP4XyofDgxuDtVskG9yHR/8UR4lNPyLoTgvTQB7ZxVHNPr
zuiL9ffiLUVxuAqwmC8pHESrwub91Zu6JBksNw8+Ni9UxrAo46EdXluFyjrr+19Wqe36UL3Wss8g
aGXlgecdSJX5tJR9eZjPuPznrCNVazeQQCP8XH2PLpWpNe9jhTk7GlDY6op5RxnZ7kMVrxD/rdfW
ke22QMMLXk9vXh3dsRbxjOuW+JaShHc/Lr38pUjdQ2XV/jKpOrFp/T68hrACttLoMCeyVWAXxtx8
sPz+B/QErLF/p4iTlNtEIe9x7G3nBIK83UtiHfCjVs1FicZuqyHZJkM5H94M03t0hk+dhtFJochx
ms/aUuFzGJP81Zq8Ts08KE/zwS6FSRZ9XC2V3KP7aCvlbl5AVMl4kbXoL/Pao6oRiGPJtI+/LzaA
GWUSYmizBofUqoFEr+mrvPY/NE0PvuAJYW32h+IaFR1FECVC2Nc4BMFBx/RC0wWuiajACJv+JXJU
OtJGP+Ct8CgBSxsZfKwoNNfz5hS2mr4Nurza6DLTn3UcgPMaxQ+mIMPWaR6rsdExqXXVhuxNvg1F
68FkH4LrfMBPjjvDtKotIo8/c3FeNAREiW3aNtVBCI22dqCEZKTy1IxlfewNEd4lTpILshqyTrnm
K7XcOCHwsg7a2S43SA1WXY1wTYIE/bUDnmxJm0HdZARTr8HTZQFAN4KT/5xgf/meqVqNwEr1rfV6
wtoU9hjg38Srq/8CFoa6Ap8NIhqc1GpjfZHmWT647NxXCDTsEyXFW6An5oei4xNPwJY+dx1w8SwJ
6QHTgd0pAQkRTQBWa67KufUAjhaCjton5mGucYdZXCQ4M2q4xgQlPoD5rY5B11OUR12sKB18e6y4
N9EqygY0iLfHR56dR4lcM4u06HUsh3f+TaN/JDTCCj7Gl3Ad8uIUy3hsq1piCwSZ2Je1+9jl1iqX
Rvs6T2mRGiC3KdtX7RVhZvsMjcCAx+Er69ZotecA9erv4dxGmK+KqC6XbcqLfwqc5a+1PMdIv147
Z43nT3+lU4pZz0AiRUSI/pr5TbGuwUhucJGjN4r0XRzQ1p9/oZV58eF7qIX+o91o3jaYKk3z071t
JrHzfOrJX+kAsVhAyt3qnkzXbSCMjwJarVD0d3VC5TlF4lzmg985/SkrqpBKfECLymu3jWVXS2Cp
3rurH6HaiVfgwv4hqNh9llmh44jS5AbWJOoXF+lpFMrstUkGGk+WchVGNj67cPKTynUAjULRqyJV
ucuch3PX0Cbn/X/XLHgfDYgKgjBQyioi1d/6QDuVSJR+tU10VqQ5vpnxoLDVcKf3fRRuquxNyUaC
oqbCz1zuMXy0g20p7RXMekBA0iEKKYrNG0rIdldNLrcYg8RtnrNHq17nIYQlnz75yuPLfLRI6UhK
Jf0nyZOr7sb+++iRHTvwLrmMSMu2Q2XY214W2qXXEkBcanax0Z97U2sizTWxcitFwHYASNFoiaC/
wZpLc9zxoqO0PFTouFam/igsE/lE6xU3EmKhmsjwF0p6dYlHcecOlYkALq4ubW1XF0+urcbjl0wl
JK96dSxL+WwF+fRWfNCcZmcgQnjXesjopdOITd566jvQoN6QK8x4/t40FHm0p0OPLA+UT+8y7hN9
YUfmNrCS/hzXsjubaJgUchdpJv87Nc/XWdXt4e0c59F8aB0zW9mhcCFLhDgys+oLQD4+OdWPXrW2
9JeGqsmrCPj80oHVDoWMwoMfU1iSFpkWrpkLAss6Y5OZComL0zPfLcQvDI7ays7BUfPxyC+p1+Fq
KLThA6oPRVME0cE4QnmHorc1+ZC+p9Urb47howyBIX1Pu+7L93SMm2krCFfPGilBdZPEkyZptY5H
rT4msdcc57P5UOv5fw7nuZDFTZTV/TZ2c6QTVncmVjy40Rnh2U1o30dRgKsKzDo+4laWj7yeL/M8
YkhvZQQOscpBVK8ziegZE365VmunPSa54TVI+ngn4XXLd3y8aPJnhXpCeYkk1G2bVaHkPApc/4L6
p/tyfR64tBVfbB8gFZurajR9/9X0teqC7aG6RER2Ib71Ma4QZ4txAt3vkLf9JjPy/pDjqOlzJziH
uWedSMGMICouUz9Q31Wr+9EIvbgh2ogvPfG7lm4c2KUkuIHgH1MGueqQAwa8MehgY/da6dCPVWIg
8JlILLWxHZ9Nu9C2Gq26HRJZ5WgRweHjLl8jjWkRBeI9plRIpqNTlF8qf0CVr9YPFIc/RrY4OyvK
5UGmUBsQQO9zC73SfJjna+LhdkOt4/QavH1o2oiSVUO+IOJI1nVq0b6uS0l5la0R63BIvdNV1B2v
Zjv4JyONtKNV5Ma5Bd+zY3/0pmujp+P3D5BVYknBnhrWVz1CNAqFzd1QaaGiPM1lYLQWdoZ/Ju9o
OVMAq2529AYy3iLRC71kz4ugWI5+p6zDEku8PZY9lvcpUbz2xVuFSa0qHPUnwlBCiQK3vIfY7Xdh
ltCmdFt07KnG2itOP4vsM8EYwT+HG/NrXWfTFrVyt9RklTgpRWxWNng8y69+zOtqoceTIbcI7/NF
QlT9RWIMKi1WvIc6HtEVbTg2V5aWZGcSvFYktBqH33O4YcctPrkvP0+ge04HaeQ3wx8pSv7HVEtQ
i5qzNmz6P7exfWMj29Le+zulTGfQtjcCXu+JWJaG3r3raQCxBv1UlfBipkJBP1UGHL8GIl1qFfnZ
g3FXcsd8SEInPxHLltOCNvstS5OUx8EIRbkc7ipBgrchGl60MFAf8rEAYlZE6j2TnbG1adUueH8q
d2r+FdEF5c/f/xxK4codfxmbsjXhzfYdNKLRDA9DG8lDbKHVnc/yBGsNGbWevdFtgpAw27iXbLLA
SmTLnyn/Ng+Db7nXdMII+SaxZvMFJzZu8WhAPXIGnqtImy8lGhrqpDVcIl0z94QJ/bJb50SCZLPF
4bfwgoqatde1zkNX1dGhGMK700XtR9mT5Vy5GV9ujVLaIMkJJUiip9bkV4dEa71DHk3ue5Pq6mB+
DbSn1lWhOgetD7UDgazDWuovENRcUhuT4NPu940ZBD/a3HbYChYlPLS0vVARXYYhzsxIVZ+gW2iP
UQy/JkM0R6eS3b46kBrmm6fA7Re+tKyDjdrpFHcjbs35guOPklgArGql7PRt58fG2UhMsQtiB92/
3eqvo95miI/B6ObTUNC0BKmUoU0zW6q0Ncqg0EgRDJWAVuri1YVssZmnotHPjn3nnfu0sTedqyHo
pqJQroxi0lLFOeVcBC7s9xBxLXSz1nGBeLgBtJGhr2jPwNWc3XyVuqB6b4tgmRKnhnyKWl9kBLeE
KA5/MQ9BNd/mi1VqlDci/yiAMfV7NP2Q0NJw1Wr2PixtZx9mIB0FsttPxSLtPLG1N+ngiRmLwdyY
qeK9NRHflOkG0xvVZZKb1SFHcnJ3XYWefV9/9uybqdZWFAPIZ8Y50wZbpVacfduVzn4+G6bh95xJ
d36jKdXT79KfSTmEmJh6Uxk6XTIWN38qg/9dHlT/Xsm9BF5JY32KOEyeICyIdVNX4b7xx+5i83JZ
8HE0Pgt1XKR2bH/1JAwSWtSLy+BVxk6PDPXgOQ3YmnaQOxmNFzaaA/msBGXReEFPFUfQjVv84Rnu
LnxNfEkGE7+NElgnOSAxnBYTa6wM6lYoQr6kWrIJJUzPGBzuUqsA5Fddy0c9C9bz2jb2ewL2nA74
xSS6mYf5QPt+Xll/DweZRD9yU4Ngo/S0AgoPzKPfVQeCGJA767SivBFdkId1fC6gd9NQKxWHIgS7
fSB7f64qraU9f1/VpuF8dQDndFBttjBGHKsYksfkMB94QP0588biq09Sb22MGvqt2rqnQ1A+VxJM
fag/B5ZaPPcQgv4OuDKShbYeWIe4O83rx+0wIDIwK9QsuYiNreI6Yh/xyd8b9djuUIcbh9Brw20f
spPUpWfTt9Uzsm5hxNpYqW+aygoF8tOlkMW40VTj1U4d5ehMB51/uGypKQ3eTAndDidqvOqkqF61
6SVaSa/cx91QvZpmcKldu7/lNvEudu3yIOKuhPoW6VPpid6vR34p6DwvVcQ7QvPgoYvM8TrQHblY
Co31sBjdxyLSwl0XSvUwH/D6jHsV4RBEZLp1msAIMZ+Fds02sO7KNbE240MG4/KQp2GwVXn6paV3
rHOFF+ykNcSSYrAUKmmpCPfHqKXumWek+ZKQH6NJWT4ZMQRhY/CyZa4g4ocW+u5MtOgm1pz9QHL9
lXW1w4s9+ifmv7Odu0VQeux9SQaKk5nhyZrMuYVubGPYRqwy/PTqKRxaEYu1Qd8ZxjxDzMjuPiz6
ctu3DUge12h+WGhUQ9Bfb0YSmutYD31ePEP4ZNjx+3zD2BdoaHHyrOuxafYmuopdIAoD2XWrPxe5
JLCywl41lCESFq1GOAk4HWptLbe55XhPFQ2Z7Ughga9r7z1lnnb0JDbsaPSqCwEEPCmhmaziLlCP
fltbD5nWRddUuDR7pfXTdSq0eXnTPKNOE0shiWtxjISAzaIhJz1Mn3nrp+ei7t+UTkuezX5qJ1OQ
nUeFJXUKCj/ngeCNvoz4Iy/HwlRAvyj5z4A/el4E3T9tqFyDLkQw0RCoYShFfW3KNsZ8PY67YbrN
FmHO377vX2vdQ+wVSXr4FQLUSPOunt1k68qVJD4LIzoYwo8P89n3sIlJ3+wjWKXfVaHR17qDLIAw
/S0UzdWi+SAAm49yyM+aVezGMJZEHUvzpoLZoqhzYeFk3eYZvmDpEbfmvUVzEmKI7KttxwPrgZTy
5JbQ6Fy4qLoPcjrMZ9+H7zkfdNNCNDoOWonbJmxcdVt0cfikaWy1FMdp0cSZwZNtRRI1GZ/V6WJN
4M1p7Hw6t4ZLvoOU8lqRJb83nc5ZkQykvNHS2QR4FX76vv3nDlBV5B7Ra61GJX83wvRMcFf1mFiu
e2pjHjrzvEsiBAXTbUsc2Pn7UBaY3lmlF3T4/r0Q9ToiVKxVJ6q72f77Qj/dUrvueLK8378j6vSF
o+oXyjPrkKiAV3/0iqPuEB2IFyV/9SqeUpUl899XSZGOyWFv+0PVp/nroHj73lf6e9w7/eMYtuv5
hwa9AFeBH2HVp5GzDfo+pk1kqTscP5Dd4rajVG+3uyEuq8OAjZSUEBv2Q94KtpFdcqJemW9wpMTn
yBnHdV9XyWXAH7NSlCy9joNeQZhly220wgKThbbQ1+pimbvB+Bjjr1oYY20+FcJ4xtRs7yCw6Gxi
OJhl8+dsnmuiTiJLgiQ6zftQ4o790L+wUNAxT3lfjRqaLxrqs71hIU0aAtd88RvwJb7d0gqcrsb4
dBbOSFVHF4N1c2LMTJ3FDxiK+uWI4BYk0voRGuZ7peLryQeYxXlcl+89SnHAIPiFhyYgPAYY/gvG
sWahJLQ60cXh6vWC4DEfW2VZVrVyg/OLbVfvko0/iI50hW54Mb03tclTzJCF/wg0niRxZjNkkGdS
H3+2yB1ekBy78D/IPZ0v4kM3Nz12qRVcJs0U9xKE/Eb2TrtXMHqepRJjcRHY8aToH0kb0n9Ftb8G
DtJOApN6oVdkghKhV211gFXbuKz9q971xqLwnepDxSs6/xCV0rOjJfKt1RqwWmooz6Vp2TtFI4mj
tr3o3noBj2qrFNs6a5UVhFREyGZMfq7Dm2w54pcHOJ7/gCn2ZvNsfxNiEDy+nfaqlbmxsXge7pPC
6rcDmd96B9zNYc/4UHbg3NqQ7yZJjNsqNNvbfNFnN71PQjCl5nQvn9JuBw6BsIAIbP8wBsGRVBnt
2RkpVs5DR7WssxP5R6dBiyK7ITvMZ/PBdEYf0uN05fsw3xN6RLGQG91sgkmbqWmI2xDuGMs01RB4
TnMyNa8JTozTPIUjNTmqlvo6X5sPGX7YZVphNPue81PoxqTKo2vg93hKsDKqtvgQ/ZcfutVPx8RL
GNpJe3PypNyGhBttizyzrrgvllUqaIwLeU17ffxluO2Usw3unr9tclRZAzR01wmbUf8JhXVEwmPx
zUDblhL3dASQsUN7bV1cJbcuQSOsi1mQ/2DKhIb33wuV3u+9rMuurlsq60knv5oXTI46KGsRBRde
BYsOAFkHNGZMTrwTkxMCNDKGugADRZwiOpuvzAdN9Jgm0Qg/jEqkLLtiND/1/lH3huQnvTh2cEYg
9nURfEa60y8oAVRIfnQ6AFOBtZuGuaixlcf0agW1+meohvHZF+HHfDHzffeidZSBpmsyHK1bgCpR
8VHLqJ6yBleXPuE3X0jVl7d5VASs+1DvB/t5yF413DjESiyt6d7MbLRTEJwcYGtEuJj73jbw/CR+
bO2/D/ZkzZiHAqncbopM7/I0dx9Y/U3IirHZDZPoQC/r4UobpF/XtKcX4P1pU9ouAmDJRmm+ZT6Y
NWTiwVN/QevrD1rJW1QEaDYDFyFVL7pDOR3ms/ni923/hzm7DHoCDPiQoOnxdw3fNlyzU7ND0XAj
esXwoJu0IeFFpItEN2BsJRp1VqUVZOkQqmNrJkmsRuCuWs8Q/+T1RGDLu39yu9zmjcO+2LDtTYGq
LVXT/JfXBL80s+6fbWUQq7Zz1UOND/w0CFThCcXP1y5T7wnEp19WoOxa27Xeg2CIaWYV+YoQgZQS
D9SBzqW3ViolC9wM6kDnGWjPYQk86o17QcFDgphOepVPFuMDyWPWW62XxgPxT9lLwl/5wjYc6zG2
oAq4dCxuCZ7bVawNDZstrLuZ0Bt2RWm8zTb2ppUjspcWy6Qto9cm0nhk5cDA3aCrblEsKBE4dkTI
bIVUkjL6wtXG6hw6lY6gyE/uIGXBuSQjQlQ1ZyGnhjqMy7ZbZ6g/Nx3xFNvKzqPHQkVTh8ZI5bmu
7SsgIW/SHKwVYtInp6MApVS2cedVUOw98jeprqTmHbGJeW8a4BvGqIjdfEtt6BMJKTjNoz93wAfi
Qy/WCDrMu06l6S4dPL86CzWPbfW6VJMRphi/TbrUtXtLO9p1xcNTVOpBDi5Kk876EoNWnM2uL160
3Do4VpTf7Gk04tNMUivbGhI3bAX+94FPkr3TejtAIO1pGze1yL+ahjWWvguq22M61coggHuPkVE8
VlkyHttJBhuTk721KwIDxeyBmeaEvR/KzrJp5S3HLsO7aKVJz2psOjUi0rRy9FusUgZvOAVlWdya
iarPx7P/UH0oIKIZy42vejyBvOyZ9Dfrx3SS8Y78f0/AJv6+9P+5J5N6dsbza0NrDAG1qqQUzP+p
CPGZXfJR+Z7vvGz4mOYrV2RPflL9ud8yrIwGJ4I9gSDl0BbqtQzy9qpIYTsIj+MnJ4/Efp4rXKe5
ykTz1wbMAJ3shQVMZp4X08f6lLvVapY5zWIm3A0k3Kl4wxPdga4MfvrgqZSkVCXv2Xg1zTv96B0v
DPMLxe0bRh2+FNOtTU3YkmQ5DxSOrsZ8iKhtrdwpgOx77n+9EGgdxe3pJ9BX/fkJlziqh9bANxIN
I281YuDHMaFSMY1cR+2nNPTz71Fbhhfe66QUKT7JmUnlAYJLgW/8x6kVFI9+JvpNo2X/+Lgv9whh
cFcq0uVz1yAbyDGEAaKhw0YCJF+LLkYfOLaLsmmaG25gsrVQCmxHFamZxBqwYT/orXtN0N/pbPdE
ENBepHF4L9wuvEO/1Te571eLvKZgRFTEwkworw1tnF4A+pVb+M9IY6ehH3eI9aYzO3ZMXgLJeR5F
/ZQtNmXMnFi/oQwd3wiwHT79DxnE9S8etWhiyM5+9F1/WNtEamJysWrAmPA7UYCir6q8N5iH/ota
DIegzYKj8Apgv61yzQtVg2E9zQ2thhQ66Gpt71Xdzk1ltHN03XizW3thhaH73NuJe5QGlfKsj803
uFPeku6ivZ9vG9Ztn6vkRPNcsoGvQ6+hJYeI4kGx83TfASCDocXBpK/ThVF0bklUPRQe4Tpl8ZGO
fXtRTdviXRf7dCuDeNj+HuuOE61tH4IswYXaVYoCWxZvmKO03NM8mufng1Moa6ca1G0nS7hDpGDy
CeegsIzp0CYn9toOQ9bZf6/QFUOD7ioBW3VNjegM49OB4O4QbYbNPDL0AxsfMA5vzgD3w6xVitwt
Da3IIggPhguLZz47m/B/+Dqv5biVZU0/ESLgzW1732Q3nXiDoEQJ3hb808+H4trimj1zji4qUAag
2GwAlZm/YZGXIU5mNrkJ5hOM/VS3yY7yDi6C8xh5N7EIOggI1YA0t1fpzr2dsUR5UZYvHmqUBOqj
8wZHO17g2j58zHKTtZ43n6Ut9kY1NMHC7Ui8NfU1xUdrP3bgzeKeGg4lbWq5JELmESSiVdSXVEBz
qYvPKYll/zpVyZNEMRhiyk5Ym+CfSlbhBdkkf+cWuCzK2byHrqJ1AyWLedbRcHGuQQwuescFO0US
YdEavf+q8cXdsDkW27T0/VfFEZ9ZEOpXL0nDcw3S5IScYQCEpZuTX1pylU2cB+lVN0i0xWmGpf08
MXU+VqUKtF6LM46lMJRDj+nlsW3SgDrA3748+l4ju2Zz7ignlduxK+4eaN6nPCjcfYEYwbpw+AgL
Zdk1ioJqJbT6oWbzE49F9ZyE+DLP81OR9oARumonXBUnhxn0Ew3RGQwotNYJs54YUsnPAHcuahR4
TmdB/dVgBogWhOzX8MG9JXd7fZzUMUJFRe1TMCP+sU/wVRTxYN/0xk4pYGzJN9q3aW5q5P83ETfB
SpiRyEHtzYJ8UYTmMrMDARcgxJYcUVA6NzkW4ViCGZV/kr3GAtmR2qgqwN0yN5oxOT8S4siAaKyN
o3odA5iGZqQZd9vpXuS441rBshUt1mu1aC8BMMUlsUaP9YV6T0Yte4JbGR7isB5nR7X+o6NC0Oft
O6iKfjOwnadCOkQvrmkf5DzUUWeJkwcbLJ23aWko+ksyGiuhZerdTbkg6bBlP4z6i2bWoKsL+132
VLUlNUdRaNkblfcEUnbjlO2nX4n6yZ0b7+C4VfZ1rCuwhQ1jxPTJSrZ8uyy+nmgmFUrnXcfUKYkr
G39rNx1SzTHVTDV3m1/8R9mFJu1vVyDPmMH1eRbRDyTO3KWbetF7PGuuaHb1iacLWpjZYN/z0hqo
C5rJPg+RKMvd0F3IJVmLtlwf/8oafViKLAQSnjz7dqQgKxNQia69x47axCdct6duzLqXpCnQcbBn
t0q0wa6iA/+LvrUPZuohw3bys61RbhLdWDzqql7uh8oAF2TwgZGrDnnrzRcjj0mRof4RmLkHbclA
ItPOKd7XufKQOuMezaQY0ykuKYcKj/veg724gxa+4E5EcErzo0+71NZBo9fQz3hL502m/W7E+IaK
R/aD9HW69Mmqs4dE9KeZ1OESuIHYEalielrn8SmqKmWT5c30kFgtNq/oIqV5nL65syN22CPPYtt9
+iZwiEKxsX7BJNXltjS7hVwmIKOuWyD026+ui4ej37/6VX8smsi+FglsD2gT2ttkFLdWHcUfw0EY
Fu+pi24hWRtMTn11kVOijhiDygfc247uuGvHxKPS/J8xd+A1Htio48gx2SjoLaXZbFphGh2Sd5GP
wydNHfQCN8Dc2ylW889YlePYbijGtJZLiAMpiAudZ0tSZFhP0JWLM3eIjuwqXr4vVymKccVyBdK5
99BH2cUfSJwUwOQ3mVMMNzOsMFiowO2OVeKtWs3vtpOpGsjnJ8q1hKh2becjTCrKBRZZze57IgXU
f9ESCNFD4GL/MK8LUvfn1MVvra3lizqp7c1cjQd9XnrN2avK5uyXU3MOQ1TLCX48nETpitLAUBdm
M+Z06XHC/2bRo4r3FLDNYsOIE1Bm3r9GKgXzudbVDxr7wqeht8JtSk1ghQR49JR4SX8RYfUge66h
waM0ETys0WduIvVeR17zpOMJULaZxqMCQhCqei+6h3labsGQjM2WysVYGBtBlLYeAh1m8FcfcOwJ
ImeMmAfYmkWZq9kGtcEEvtqnoSbPXZMZ74iutUgI+upL6OJGCfLJvwElz9ZJYD0nQXfLJ6XbZjwD
j43Pr+oFkbrVSqoOij+8jl35akb9FvXy8aHQkupJzdRkqYb+uJfdAK2VrSPQAZRdV0lR0miSD9nD
eTReZlY+7c0MTzijLF4GocaPZQfQxNKLF7vtxIXE8afsJdS9j6g3oIcX6OlBFFO6VnQX8a5mat58
MEIATdlEIynTLWOrzJ5aixpHolf5jedfss6NVjzYiRZvuM/VS0USdJvDdz1XkSl2uoielc5UePPH
lX/2Uv+jyiv+1JltPOG3Ni4VEUf7XG2Mp7EsoOlPk7qu5lmEVK29ljTc/egjrrzRsfFXBa6cRdlH
bpK06+xOvVpgofd6mDXbAMbrPZJE/FmaEN1A1BatnYYTA2ywnhROMvYbRJEVsgAdIbMcHCafirwr
jioomKsccmInulpzM4gM7FY7bkdcfLchlJQEGS47PU0RhmAVpBT27zb7ZzYBObqYDAIA2mi2U7Kl
Rl4vG/XwEWo9ZP4eoRs/x+JKjsmmB4t6LLrsdajxml9mvSJQgUd3cz5By+vwUS7Tzec8dAHHzcNy
BJWrc+KZF2pwIFhFNDxPY5ct2nyAPzB3/cCGLOXzhg9JeT/XdmIvGpO9t5wtExX1r0KrDnKWp8NA
apTntYUV33OXCgUHG8tBcJ9LmbrZrIbGSHfy3HRKPXTj2n4rz9Xx3FtnCnJgchbPQwW9q6bcFHCB
zuyCPyRrzIcWfI27k4QiS+KYHLYCQyAm3+Ykh22AUQiFiSsgUjlZjdVCdTMPzfBSXxMOpEtPSYpL
OlnFRR7J5nvWnc1IqxqEEx5bcKySVv+t4e1XlsXvtDWQcxpU856UZPSiJgsB+qg94IMK66W+S17h
1rxC9FBWYw+ly0tUD0+Rhni1j+pppc8FbXNA5nohDwdu4UNpYPFmKOopCYdo2c91aSOtECKos/rQ
zt0YudlQzdwXuSxIsoNl5yeVt9IR5Tlc3CQdTB42SoqUxriN8678YfzMbHP40U0Y9pg1yHPZbXp2
kSVmGV3lx5fA8s2FHEe5HCG/KtNPCbhGqkrqg9pdgxm078yI/9bTQRLZhO90OpDoY6eF+xTo79ly
HG1FNhqp095WAC439aNad9Bjext7arcL93z8xrUzQRJ6GgzkslBOKpA7lVvpaKf2dIHV0OFbQip8
lSXuvQyMYQUtBixpD8I61uJhi2tx8pjpNr7PJvQSoF3XPEFjhTzyskdB9I5Y5bFHRAF5WBrLEf8c
/e9jHZtJnF1DnD7nvbrcv4fzJl6ZDR7yzMEUq7cmvLurVtvpHaqK41zjKOwhOeHSh4piOYwPQdHh
3dgV5jPeAtQ2YKl8DF1yDgoPzaN8GYfIeeoN8GgzAstRWjW+E+TS/Bh51iEpjz5+dj+jcmwXRuKa
zzZ105XXRvVDN7JDBtp5xrOnvvMlyHY6aDjwQnRlExkkJsawfpS9lgzjejQMZy27MZUsgkmxtibs
6ioDhKE342RxnOR5YE7NSinBHrdzV45V46gfLb8/SckLvSPjTm62vxrKBXiBWa1hO8VL7G7iLcB5
zVt0tktKgDefEhovFJrGd7SacD4a9eLM/aE9Nj38ucQZ3gHl9wvbrZ3D5Az5TYU1zd6uu3wxJrG6
qTfwPnJkPj2+pBiaZ050l/pYA747oBKrsxXr2V7JK42/x1hhv4cupdMl/TYOiury1YwO+LeC0npc
o+Mn19k6kpYr1BUPVpgsNUVdW/2UbWTV67su5nSuj1liDM9/EXXa0ubfAddLTLJsb8CmUGB2hmwl
fl2T5231HI4TUW5cniGALsohx2RxKD8CJ0MHPp66JwuSKgE82JS519Zh/jT9AuXto9bTF2+DRcnU
mrLuyQsoeYXlmO5irV7rbpIs4DYimEWFV+oZAPhyHozMOamag7IgKEhicsvYtNEAozZyirWfDkCz
YzfDE+U/jcivbLjL6/eIXIobT71q/q6y3BH30C7duC3wl6BJlIVjw22U3Q7Q6oISLomIebZrvHPt
abgIZvZ4ALvgLj0UP26V23/mbj594CgPqUEE5UPZOv5JrojQcP/IjGrf2tX0AiYHQ4EC44zWG6of
JVJW5lAWW/zgqxWWTcOZ1yIsbmuKsWccQdf2ab8bGihlIs13zYQWovwKy+9s+TjmD6mCxzWea6TL
oLqCsUVz/QxfL0IKyEtXXqn1G0IuuFTzhGy0guSarVb93iCXJIdUPunN96Umorwt5hBIauvmm1Vb
00WQnnmee64VqxdZ3hkL/c3PeGs6Jv7vemjYB6NGw9fHPclsXT+cRaZOpoUZk+3HCaAaJV4bvRNs
FbVPnuuu8DcTYeBazsaYKe6dCQ20ckJVy3GAG3g9igSyscUIr6CIshUnhF9japkYkHRhcDaI47Fn
yLuzlQ3GRc8QkB3jrPrpxerO8vX2lad6vo2SwdmyM0UrsjO0r6bqhIE84N9+rPrqOhAe/2fqXQde
sspBHiGZoRymcLZX4C1OwnXWWJCaQwG7mUEznyT8KUpP4GF+A3FApNsqdSgVtvEgm0pgUKBo3aUo
0IoiYXstZkBqj9MhNONhY87IVDmU506CO5XKRoAFcjxQ+q+hURPDQZCOW1A3v+KBbL8Sy2drX4u1
kxfY6inO+UzV1nBetcm5holvf85LHY/arpyTS915vdmwsZZLBQ9BubQAKtMBSNEMM7uisplf3Zlq
TLZTPwpkGb5687hckbKlvcY/5GgM3HrTqdR5hZpdXYovv+rR+UQbtKJEEppbz+/UnW827o0SXolO
BCsE/r3grNW3xEfu1uzN5oh0f4qNCrW9uBGELqGHczn4NvxLTPuHSLH/kkdF5aMIburhc60SUwI3
O/E/BHk0HQMsyk4A9vSTHA4nHx3e775mxOgjqy3wgsFpF3J14rfp1k/Z6vsWOSJEgaisobyixt2b
0U/6qrYs8wwPOIPC1ersurYsxiGWSsMRkDv6WaZHKNeoabz66ssp4oYS0dV5lRU5w9HApYdYvW1X
jdlhnREnur9Xxxw3e4riQCZTn4yHfs1jDFlLV/mV181T17XZSyUmikMqJItK+PVDriHjhX+n8sse
TyhyOz/hi1hLraYCL2YMs963QIiLLn82RDM9Y/AdbctIFJuq9qZXnc3pAjSkcXKsSn01YdaPqmo+
J+Y0XbPa/SmHyVDkOx5FxVqeVOfURQmwnJ2JtEKddtZBIYd9SCqkzGQT/T2SXTkr1yFO+kcTNYwK
qz5rOOAerJ7UVjfo+d3OGlwEzDR6ZUO7boI43Pa6K9gQVAXxMU3mKPk/R5EbbBELRY3670SPyTQ0
JM+6qLoTXi1NK28Gol6LEEdVdITC6ibH8HVp4vwW5g0m1Kba7FOFvLuckk1u2HhEjHq9/R7Ts2at
p1l9lZcB06sdzVp//17ANtNAOk3FfEW1ulObY89XanWfr+ShHAQYGm5GMWcA/n9rbB13RpwYTUCT
2BLL88R8Haeuoo1AuH0TpEa9Vk29Ogse4AdsafItuunBzYL+zOay7j4E5TQEvMWfBFUP6uvNe6AH
/VLFROMxBpoItBBqsMBJiUdQCB6Wov2LqO3Pr5OUZQsPLMPziPeYWln6S98olKK8vAJdqtlA5odp
GXQRtdmgn14d51GElFDbPowOpQb7QXYLA9NS4ZfRpVY0sK+i2Mmzm0SNdk47eWsCXufN992PSjej
ZdaoyMO3zXOUe/WLF+rjCXw1Mj9lJei6LvxPzLbkLHVnzAbGESLmvNgJ42nt4HyylV07BTFHebfZ
f11Kw9gLnE6xRQ6ouLPb/jQUxbol+KgcqPlQHANc+QF3TKfm9JGJTlvDKUgOgZs2d2xG3+W8Ldp+
AWpMhf3Mx9EbCfZ684muh4/6oDhvUBBRdB7UaadljvFs4V8qF5g4fS+t0Jwudhdib+LAbeTvbO39
uLx37FMvzdy0WeNcZBeK7q1Quf9tr9iFPr4ijg7vpkiJISDyFksDjusvMpWIiTgfXY9/L5zE6uwg
fH8W8WzUSUaKP2MxbXCIYLdkTv80nWtFB1yD1zlCj2RwrVXrTe057OJPuzBikERl/6Cqw8GZX9UY
Wrn3GjHuecqqiupQjLaL8X3hrCf8T1/rzL9g/RF/srH9YYpcPGfm4Gwoxdj7KhH6A+F5iOwjK7QO
PJrr/YQFhmA9GhbqFOO8UcF358ZZO5GHQGKr5iocpfkwS9ApLR1U3ZXEdzEr1NyDNx8pAaLhBXvr
lRyTs3IiTR1IBE5opjt0cf5YntKjzz2wc+mcVzMdxj8O5CWw9gF67M2F4rH+HiFguBij2LiHWTGu
FTu0zxEYpH3oKcEe2hzq+4i4RTiYHPBO1Hi2q9kTz8bhNvLWkT3Z9E74UTdxfO6ArT7lsU4MTFy3
0Lysf2p9yjpxa8U/7EIDOu9ZyUvYK+qy80JxjxXVXHnNYD1opLOB2nnNZTCdu9papK30T0UHOjag
LPD3AP/E6AOGyafIwNA1FoXb/2vh33mo76FcGIZ6+YCkgbuIPXATdj3+UhXgpJNjjnD4XH8XR2q9
xV85w6eqfpMr+oZ7i2LE2QrLmxVm5kM0EJnjxAnRZd7P1LpabZvBIHMxgHjMKyVnwyrQSHHzP30d
P1mFl77hf1Wt0hwUn903+X7S0fTSixy/Eg/5BT9JnmrFaE5k08elMQiHfDUfV8Z9dY2mIbrprvnA
DqR+q2GQqY6SYPMzmu9n2Zp8obeNbyZL/pK4x0AVHN7i8HcLpTZY8KrcFWPWfvbckIapvxqlw6Vz
3VEXFZumfecZpLJcgb+G2jdLhDvsd6Ut9pI86EXikNpW956yw1+2LWWBBskk2Aj+Q1D36rmLwhRA
kt7sksGqUe2l+zXWwDwXdUniu0nvogmLbR2U8UpOZvNY68RLG0v3R1vY0HLxzN7UZvo5KYgRJcHs
QjJmV2sm1FF7mLYKldkvft28aphXZf/vKm9eVYXG+BZE8aejReJsptaDq1bqSrfj8qVG9XETgsbb
yK4bGQo+YI69lV3RI5/WWSWqTYl7rboWaUlkZb4aMXflmI0yU7bQfVGiaNoCM1/IVRykB2QAUUpK
Y/0yuu9l37v8CVP3ms9HKdIZkAagFYwRZiBwAJlxZy0xLTWN7fdCeUS6tm+r4etUOWJlevYV/MDx
LA4NYktL2L2976nvVtRrG2xZO7AyXfqKocLGxkz+wxEVRXmemUdUdYO7r3eEWxQ3xgi712Bo9V2c
uD/ixAgeSp/XnkRjeFlmw3mCFfNfEyTzbH7ZzrzwLf/3GU0ZU89JzFte9viOm7Z24W2rX2Q3jl3u
IFUc2oa06Cpsh2GHTs0nAmrahaxk5KzI+OLHg8ckqgbz4HyVTnlHsty8NnnpnHOeqkYt4kfZ2IJ8
vPZDHvdBiNsDdcJLkpVLGYn4Wh6d8ZmGpjgDGifHg70zd+uZipHoo74pVfNXSL13IQnBtmcSVgEd
Io1uVo/kGbZYBXU/DTDoaZOE78bAE5/8I57FvHBveegQns8rnG54D+Pcu0eUQ/dhP2mbWtWKNzOC
zFTh8MpbLd7mcynexEHJ0gXM+sju9igrJ29OcLCnXvvjdMUrZXH3La5mu/kK7xwrUKuZHQX/MC9x
bxZmsgsh7F4HxTdWiKJ0z27kQtxiD/6zLoytR5bRyT8VqGoPspnhaGAZ0NPxUiitpT6sPNP/2WtY
Ja9bo0t5Q7k/zRnKomUU5n270M/YKe+Keuo/Fct9At4oPtDYTxeUNJs32BgYqbjqbLQEvX3QXR/u
coK2fCXWOtTGdzfP+k2IzPauGY3g3Z5WsS2aHy08uR3geX8thwebaFR36uceSc2jl3UoO89nN4X3
oSihjiQpLEyqMO5CjhP92hiBFMM5EDM/fDG0tdhoCDiOpImxB3CN/VSCinZKA0ChLbwlHhne1vRF
Rfhu2G/lkKEMgFsHkBd/FYaKfzCppN20qfgYiLC3+BhTCNTWKl4d4aKfpuMIivZnXs+u3OrYvxo+
T8DRdXxEntkxBUbhXYaWM1NILOu+jo6+z5cYU9hePTTzW1w2Vl/zKpeHQGemr8E+dMUBkS/7Cdik
e1KVlryvrrlvE8qXlPJ7iG5oJCGXlD33wpyOSt28NF2gPrbo2T1Wul/tQTE1C9mVE9noVVtYRCTd
0rq45g0vOdR1tXPTuukKcpz4OSSXuo9IPhVas1TNHI+wUW2O8SB+ke5Sdg7f3WNUQ7AdHuTxd6Oa
0GBkV/979D0mJ9rQ4pMCs4WTa/rLQnj9PeyQSvCiOHrzEggIoWYoz44N5TfM++AJHwheipZIbgDr
0nVZN/WD3jnxZurjdUJF1Bs7/dxrln62URta1gYyU6UZG+fviTFvHLaSfn1qMou//LxY83jUA+/m
z1ajbwrxUjTKcBswKYKYb5gr2ZVNPRnXprGrMwJH462MXOfYjeP79wJXbZTlZA3R9nus1X5gi417
/HxVgajkLiuS/IyOWXLGyQGLtUIrPyJs7CRUsfYBI/R22j6YOIEfjCzKkUMY89fWU85yRRZoQEWz
1ro50d4lCuaVgKJTWnfOSrFmO0U5aJKtRCrEbanm/h0ESjxbumRr3ipULhVDeUBrAW4gJFbMM0fX
/kqdNLOMMNGQBrGW2jGq46ypyvRF63NlL6C7X7+b2snOrTMaC02ByLVoKKlLWcAhc8utmYbZofZ/
a7jpPCRm4zyqovfOvVnuyY85j0MSOY9dmHX7RFGbRTSv0MZRIOEk1kodTycjAoSWR/FzMOBcv5Bj
AMYna2PkcxkNk8UiaJBEnhcXRF2Ya03qFh1Ne5kLS10LLTGusW3pX41eW29hPTh7OcS3GzW+Ylwo
Ydj+a1VWZdUh8/SnKIGvhjCzsWqIm9eD5iEy6WL5aETVj6JU023viWBnqmiQKWOxxvWl/hA2fkBx
BOuhCYN871HhbVcAEaaN6cblAuRZcXbKrjh/zYDzWkaNsiKPMeFxG4QInkba09iMwRqQF2anbv27
75Egdp05oCaeBEEWjO+o/I+LUBmaqzMONfUSQkiSBuM7DPOjM4KsUe1GWZhZSDeZXr662qRqD/4T
yXejXVMHfsrMFF06uVQDbqpbotw384NJhhffzX+NjZn1z5JaWCi/mqthtM0jXKmGdGsZPLeDU1wV
iuKJ7iogrfzo4uv5I1qfm6qMgxMUIwxj5qZXi80kohMM6O42uUoPGteqP4VFcd+wrQ+AOf7Ss2r9
QiyQHYM88NcUwuwXhfvAjtviMwVGqGW8wE28FnS/v7tWpe0MrcVFMwIGL8cM/+Y6irhBPRugipgk
3ZOJrebcpQQUnm0vfZWTcjnJ3leXWsdZ9kjdF1t5kuwO4B1v9niTJ8tzlBprKzdx1J1cgPBReRQx
YlFNhccht1d7bInoLnJxDsRrA/ugWMvFsJ3KB7f317YTktbCJmHRlEN8duyCMLpNnPg8RuLdjwZ9
2889t3eZIBBD7qRJqq1wR/vCjh2x9Tw5yV7cePZFHpk2wavqBeFKdiujfDQcg6yqV5vw0RW003RN
3PR2QGdzQpFVwQsCt057acAZghrRgvofnfBEQLRyA6u/yCHZyC6W2QJCAi6m/zUhu5EOrGOop2Ez
tWJcRihLrH1KMDg9Z6LdlmDNFiR+YiARaQLrwY6vWmTpKKx2u++hVrFanAFx70oLo0Qwj2Vfa+dT
Ya/9qcmC7L6H5FHZGz5mT36y/jpfXs+t9WDreMg8yx8rF8qJTMmzfT2iZznFKgrNs0wziaddxr14
lT0RYjaBdpQAvsOk3zfiAQjgOuxatteFpVsLi90RpDvOj/OYbYIbUI/Non2MhtKlE7rxHATtL9mr
5g1mrfVfPZUX16HW2KW1TYPoh9p16iFUootWl+GVb1fqr7xAx847xyy0J5mw0o0AZBcxYK46j2WY
v0iOQy8JEoFDRI7I9SnRcO1dUP0pV44TDmsvSt7THMPR2c/oPozHrFC8Wy8C+05FDfOnIrN2sLPN
TdRjIxCbsLmCTIsAGkT9c4pCdWZ37Y8RS+rtHCBuHctrf9j2uFXCOHs2EQpda4bzoZFfPiYRLs1q
n/U/0Dpd+0nf/RqbBG2zsM0ewZFEB60REPv1KH2F3HaWKzrUXKDU8dAAAJ+xAwiDlR3gMPvVT4KP
oO7yR4CaEIQMT99FI35QEvUsmwBJLehi5l2tvOXQ9NPdxlqp4rX3iHT3dA8KVIkQMiFzHdjDcWxF
t8yE+hupsPhzJKkQwDKAm4HnFEpvLZje2thjUYYiF/Ir0KlRJo1Q3TiPdRkvHDGr2iiiWxe+UM5p
p27zKUdUa+4lCeDHsu1mf+6u2prV5KHPVDg3RGidm66HZ4eC9wU7Q/tGBVndg3bQsDlgUo6hYxZR
7kJBqfdV58YWsETSw3/7Ot2nKB53oj51jnMnzOufDb/nxxOi74rMfCGSvXtGDaslGsAGZor3ZiSo
3SZK4AF5qNUnHzJFVaEs7epoZ5tdP7sEtACVIqzB/9WX824e7aomtA+UM1FHMMPBOlt1Om10l3qA
PnflWDGAbbTD+ORNOVqtSRscqO0b97pSPDiZYUlRqkUOSHXGu0Ns028zmxBtskbrabDDK8jm6toK
xXqyY4xty8T2DnIS8Z/HXLRPPenHxK/Awg+zs6k86v4efc/OR83osG4+otqr/LGDcqkCPoLlOl4K
t675sUH9YEUKyvu9F6zlmGxANIEWGdYDqinbeJbniMzuOe3KBMbT2NwmdLV0DA6XJnzEfbY07bCp
lvCKRjIjWbUDdzHda98Qx0Gw3+3nX1c2iaPsE8pt186y/VtkrqLQ9s6oMByQUywOwdyTQ99N4ozK
SpT2sPwem7LEP9dja66shJxWNCnGo6JiVuYTtbGZIohd2m7uLmvF22DmqMJ9rajFUzOq1rXtoLZM
mIUzXdghMeQX5s7MXbhbc2NZw9GLjgGBxt7I+vN31aCqRnsfhg1qOaVN/t0nH45DuI+MlOwrOWbI
/DDolfNMWJ7tOnu0otyEl+QaX83gIpESwQ1XRWVS2Kf2pohIPcL2Hq+6E+fLFNLfAm063uL8hpeo
sbpzmf3GDhQBGz9KqDFNlnEJJnvdl8r0oAZ1fcf3J1kUVLCPkvpiI7+9BHF7oG6YHWwTnzepcyC7
WACTAGjr5l6ENqKpMR9/HPblqpz4eoxzt49DZA/lYdp2Qb5QlPZVqxRtE/+VcKWqMx1l86+xVlln
ZOlPGtqifGHrs9n49WtZRPohc5GdkF1C5W6dBwBfZBcvqwJQph5cAiihT6hdYCFdJmfLnJKzPCpU
758jOTYRpczEyWj7XxP/tbjwXhVXxUjahDw/CG88A7QdgUI68NHA4U/nMb9QZLFOcnyaV3wvwwih
OjkU34q4qzF+8DPOkmsmlKQOWVEBL4nrTaD15QJzN+J7R8XaUKuNtewqvYkSluJ0cCPmQ9kgYve7
UWNIm3oVo2KmfILxHNmZjxAbxlrfSokNb+gu+KbpOzvokyXoNOyuE9PfRl2Z352yNM++Mz7Inmya
phsWGQCMA/gNzFHCQfBmRt+wA2mzaHCmvifBWN6rzkWhJO3OsmeQ2dm2YWwu678rMD5ZDEMyPGZl
GK2SWLTr0nbNsxBVcWzHem0USTQt5FgzFeYZiwrznOKBvTJ7kO9yQo7VhW7tA0d9GjsnRB7eyFaR
WbcvZDPVTYpa/IbwtX2hIKmuOqfL4UMMOmKOtUAVwVfIFqpBtJMwIxei/RXZdVszmjl6jruVXXnV
uQgcY1kODb8F6V3wAw7S+3Y2/kCjYyCw1KwLBEEXgzv/1ZzHO2Bra8wUJ+gLmY9e6ZpE7sagBPum
KSM6Lnh1nkpCzWvfUZCYsiZ6zd36AOqqnTNc1daHKXFx2tHBCYEmr81216r1HznuK65zCdnncaMW
yYFMOfp/8zI3NhnTRQn6zjcQRvh7AXkekZR9VsKXf62Vh0j8u1iu9t1G/jA7s+NVIJAYNiPSFJjq
HVSDbb1sonhU1mFTYtuIhOHX2NDpr1XJ7ShX/E8njS4P0u8L/T1JXscc3Zgck/avn4Taj7IeBxJA
qtkQQbqV+oJLSrQolbB4AcbHrtnrxFF6cWnzVgtmz3ZQx/ShGcxqNRQjEmX6JihVj3cTgojyIPzP
wTyFSt6GN2+zJSYTj2nZ/kgCAyrWV0Ru9l9dUrr1o5Tp0nJcPMM2RA7mP0PiP6u+dbz+XkcOAbPD
2jtB8ERTpkBbaHGMN+RsB16R6xj6sxHn9jacdUBkY1HiwL6bStYsF/I93gV4wJSTNfEiw44n962H
76awEOhSG//0PWSo7F3LYZ+Z2LXrzWbI/fqc1tCwRasSfWcW3CxBqjLyVOuSIHG5bpEXu9k9unOF
mvcvEAT4OkZN8KFMzg2JCe+3xcO1CKEC4XD+R4RBigudE1ziMHMpoXOf929hUTRPsoGH9674RQkz
TG2eysGoVoVvo5o5rzBVpMKsCp9UOYv73HgxAu1RTiaQRITR/2lA0y9wTzUv5Bb/D2Nnsh03smXZ
X4mlceGloQdq5cuB9z3d2YqaYFEKCn3f4+trwxgvFFJmxqsJFmAAXZTTHTC795x9jEsgI0Q6BKat
FtyDLpzuG6ic66luYzTOyvgxFrn9AYV/iY6NIQeS/KGqiNZtaBnuEKN0axhIOuGkUXGzCvpsgVoC
my7InO9MN7oEHkHebuyop6l3x12vpOURYr2xzwZSdNoMoSmkTXsnfKJc60xTcMIozlFu8i4O1wLB
y0KEBZyf+UShN6KiHaVOezH0GzwjHmkCbUeoDEUlxfQucujHRqndLwQHfvVrA4y3aOxsG8UJSs5O
8+78xjXPVQowSmuV9M0bzMcYsf261Jtir3nkQ6LWYimaGbhJZubUj7GooPOT2Fa5diRCYLThCMx7
Jsr2falX382w233UrKhFYR/Xm52sVrmx9VwENdoi2xxWIw3NJy/nP+UOSXHf2M2NnGIfCECJRsUQ
zCY4kpuKNfW2apBuT2Ee3A9GcMsVOzl3Vjlu08lFijTy0aeHXD1w/x03RtoPO2d+pksIr9yoYoqP
k0nGwc/j8mRrROmhCIZX09XWJfi3OS0hXYCVr75HXfxoa376pdNZPCP+0x+9kT99rePKNgA7rOvA
cBeR1td3AF9q8n+ov6e9PUcNNRXW6mQ0gc4xGGjKH4PysCdDa+8GFo9CBQ6NXdT9OppgRtZAkkPP
EM+FVv063vbEMGuIpjYBfOgj4cI99xr2itgfPvbkmKeKDPosXFF54n+9rsCyBT1xqahA2Mq8rm8S
1q1ETbOWY/KQVD40H/oD6ulsiYfJe0CWXGIGQxqSkmyzjBTKenFWdsesFO4Ct3ACLqRy4l2VNldD
1xUipmge107WPNWe1aziWpn78oQd8WwtTl2dhgdwIYhpfeUaNNwkMIg9Y67mT6lU5tmaN2auQKKI
1cnaa7V2qmdES2wX0X2s6C88zIL3eXVE5jSkrci6x8CB0ppkKKbqTfbVp8M/SyLqlwb145JHndiB
Ifxq9Gp9Gboyplqe7az5SA6FkD2I6jbTkE8TJYIJvsulJ6qS9l5t0NjSuqtlC4XUP9+Bwhv0VzlW
ZYZywCXwSKhgV63p7F+M3HTXTUCpSUm6acaqTLfYJZ0tGo2THEI7MvH4IDclttM7OWSbcXmjZCav
liMRSpiLW4Ac//NV7DIvyF0tblWPj2UZaU504DaBGVP+G/OrIqdOASr43sJBa32T/1KY4pYMdQ9t
jE/Aej9E2bqxO5PAeKW295VbXEXRtxfdTdqLNu91UUEci4gISUOFfJo8uL50UoAPaDnqmnksmGZf
ekIZ6sch3MF/na6KCelWPO48i2xmJ3/GiFrtJ2AQa6+xsi9t1e6LRsXoCMD1ENr4TbOszr5odfMY
idp/aFvLXU/Qaqu26y4VWnFu6sgmDDjSqx9jcs+izX1p4vpLYBv6DoSPAr5p/rHUKouLeDXm8/Ii
nWIV3rti3OttV9AZGH3co1bwYOlt8FC5MDuwM9/JI3lFTJ4UwQaclJve0nh8xN5frmBJeoq1WRRl
TPlDM29Gz0fXNRg3oWb5gxrOKh3T09fyJNLZ6GY06VKelD+EoJg8ssQGxzD/eBj2rMtM+1rbSv4g
L+sbpnpd2tcHeQjM2TzMM78FWQzVMUK+S7HVnY5qAfY2DjWfarTzOzYmEAZV0l/UAbuLQsrMl5Hm
F4Zuqr85OMxbEvZvH9fbFGBVL82PRiiYmzrKyVS1bNujp1p+zHAKK84/juVM5WMzj00hINCPtMN5
ovPj5+RUSJ7wDTfbDvN1P6ZHv7yePOHpXPeXf1Mef7y+7I38eB1Dexi7CbFc45t3OtrVO5M8Lxqh
tMPkYRXB0VlUOOfHvrr7cRlNlGnPQuct0cXMCK6CLS6T8smUrO8quWrzUVSEX5xpjIA+c5QWdrkw
KX+d5EnDpQXTUcU6yLMZUeDLyc/tnR5bxVMvsNDFtDK38mK39JDNpV64kWdT15WsBm8FmZU+IRy/
ZSGCYg0XXcM01YudSkL8UFbNoRoQyE2B6O7NNHAXfEz8b0NAoEddeO/UBV8MQ+QvoTlYK48a/kX+
UDoV2TYOveIYedPVLEZtR5E/XnNfjD9HfQF+2AUbq1KIfIE2KofH1K7R/BKcJw8H8ImrfNSDvTyc
muropZPCpG4YsfoT2808xDhxm8k30ZwBRzAQ97Z5DD6YQbLs4NMEq4NNo9IJ9wrTB6rW6U9tDFGc
EPtgI7XYbWr/9ewkMIxVwxdZXMIDxlO8hW9dz6WnYPSJYSxSMqCd1nyGB1IsRrjr54w64nOuZbty
1Md7uwvDJ55Fi2Qeju3mdyudwqUk3vSU9tYDqX4bNeqzRzV2xKErCrHAbEIZsW/dragdIsaoUimF
OLFKsz82cviXwxTz9aKq3Hu6chB7IEBdvLSl70K2OUZHsMhABemduXbFk0VR02+F1bwlLK6fCTB4
SpyQVK0Yk5Udt8HWLV33IDd5nnofe/KwnA9/GdPSMQVZYRpLeUJeIgLKYxrlyr2PPGRdtmKGeFis
IJxk8Nal6oFQhl+2ihqjw+JXU77WYmwRcqM6KGWIxRg/Dv/XMVyyxabU/Sd5bZiNHlzxJNmKAYu0
OQ4wzxULlrbrOo8jq9Wdwp9nKc9aiM1PGXfdhTzrT3pwnTH6GmkMqiDTRG1oaMcgEo1RqVfysPOU
5ij35EaLNa34uNCaBpXw+FITu7Yz+0dzytdFW2ffQ2HfQQkMX+sZuNUkApVOA6ZNnXUheVFbV9Vq
T1XWVueYVvMtR81zddL3GDMpuXTjGPBL9N8+DjXNN2ClkSAprxVF0a8iQiU3QdcZ94qpU+1QSwSI
8xGyl4PC5JSIJQ7HIWIsrLVFENNQVVrGUjXPtpUpuuWopze3j3SE66kerBBudOuPY6CfuDpxyWJ/
hAJclhqPpJFwC40EF5xXyn7szBd5FKJhXvnl0NI9EQELeau+0jcrr1oJ0qEws/4189RmFbnddBht
u1zmlWpv3AgCm6OI4ubojbnW69a5uMCDtoODmj5PandnOj5KRrMxDm4+PgtSPHnqBdoxSF+ntNUO
UZbEPnFyEdoWiGwOtKul3ivum9uSgYHv6V0tHR84UUng+mBXG3u22+l5Hl98V29XkeEUrw5FeWyo
/QJ8/7OfFoiGdE9c4kKIixmadNu0+iCHismJN3gktDW8tuFY6tiqcfDUz4Rw2rvUmcnX82GthtOm
sPQICnvVPPewQpDuKcWunQ/HCpc0MmQyrcbJP1a6yQx9vpco+P+ET7fGach3is2TvHdYtdOfctsl
4m++CI6VvjBFRGhrnyiH9M/NL4fVSPgVnr4/LpGH8mKEKMmGzFNlPWGYRkjl51/UhGA1XyneEew8
eLndvNiWEwL/V+PzKFTtaHedsrYGq31CQfquTsl9UseXKSjCz+TkXeNEt2AB6eF9X6EbqJqNbvvF
C3ZZcUBXOS3loRJir1cVYwAvzdkoJ2xhyuLi3BME9dL1NRXz1Hys/bK+aSG2wdAEaqbPhgBBrOi8
iaNQLVZRzMRv6A9yPBGlfmp84hg8IIfr1sbL68EmurN7FstZGNw3bsNGcbJ9LahVyrGPTR1D8QHS
uv4xxtSWoNAp7A4/xori0W9T9ypfyA8nZVfUZKUlXYwfrhbJQkFkfvQVo84XJVOav+7KU+58Xp4x
lZSLtBbbpaAYClPtlx+VV7m68ZyFWrb4iIQ17fahFeqy8OLw1swdRrjFwbpMVAiK88keKMoFuywu
bk5OvpbdYTfb2EMSnezRDFd9TAYQblsr+uZGlGVTHTWXkWjkPUC4ahfOoMeXHh5r6mtkIg7QFH2t
AgJEaBZzBls/+YXKTTlpxNYJ6vEKfldZ4mTLgTNN7j4wiU9vg2FrezYU7tJ3LnJIN40OPYp1o/iM
ezFVlB2VVu3BAP1wyBKeCn00qA9yk2bxEmNXf5NHo+ZmK7/Jq63iGl/qkXJFTWJyulD7YAQNaQwH
kZfjAal8li4AhvLbWUmgLeVuU6TIgYLsbCO34+vSG1/IVbIXnm6aF620VPDZII9L/mZfUkB+C7t0
rTtWRuIymNz68/nEiIkCL8LoXgvFEmd/lkq6VUNuQ2l8i5iL30cd9Flt8ojtm/+JuIyfWYC3G1dz
MeprJl5HlsJ3fQ/H1R9jZTPKwz83ZHROG8CJDuj0Oc0ySLVn/UDxtXxXfdIp2sgbHuKBxEgjtMVB
dyLKPBE61BB3wGeiK+gyF0T40Y6vyZckMEDl/aWlO1uu2+PHbmnaX+PWMHcVTwiHonKrPfJI1zGt
DNZpcISxKG3w5E5u87cWcy0j1TckhxX31PLHBdi4+vc+wI7n1MFXy7XIPamyl2zmKDgoFm8Z1CMq
V7MXZuheptp7c3GmbftRTY816IkDgqNo55gKlU+3pSGWJm6xdnQQRE4WdbIghGJNjAcwgP6zrYTa
gsKaeQSo6T/nY0GIoY6NCNC3OPIfoT6Yesc8NvsHFbPYpe8m8oXswIU8BIugaHprjwnPJt4CS6o6
Rz4LmN07jIQR3yg4hAhp9CtRj4ZGApUzOY+hMrm3drJ3WUKVNiF2+G5Ukhc/FtlzQSH9ZE8qlHFw
mlffQQXR+PWT6dE7CopnlGjFvciIRNAFkK+AO1esKk/yqGrt35EE0BufiCrsy1TfpqLC5qvHC0VP
3fEahGJYpi7TgDL2KjwKsNSKofyuqQRedrZRnV0DVbSU1LbJJkuWw4wuirHIHLGqJUd5KDceXvO4
1Ufcit74xVC/pkrifW7iKGfibVxJ2LAufhWat4HGbpe3N3mgximfbbM7yCPbbcybp9GcCEmuWcix
j5+poBTh8/3WGcG4k+82/fu1qk3dUxn14RlJtb8sPSY2+K+Qz01udWxb3d2qGf2asFf09eBYyi3o
LGWpWpaxIB7ZWcuuuT6WS8tsqwd15o3PRxHRGQ/yXGkVH+f+vBJ7/UprEbJzg5x8W8X/oFP46BJn
naSetpaHg5ZTFy278lL7uOJyk6g7iiTVTW70WQbxY2xqLGQZGS1be1SPFfOIQ2ueTGTF2waygqO7
cM8D5uIftGO316ejPIyjbNp6nhVAllWyBeEwztPg1/pK7XTkJ73dE39DCkWZt9HaHKJ3c34gRXaW
buzIb1bYo/x7uamK2l7gyBasHxhTQaYp4HZWtad7r363rSwjeaV0Ze/4NWAl09F9yeO3ui1KkABt
sAo8XT+XFiEx1I+xY8xyJ0WPvwztAAibqdtDRR7htnVNoArzSdSo0YM541I4JzcW6dzLrDcJOJ1m
5VmhprPnf2kTt07p3EVWppr991rxb32vE8RiBekK5V766ArFWgjTSLZdbv+e+RmyN0SBWdvSLIpG
1Vq4+WMBPuQih8YpAmzeC9Q8rn+UR3J8cKMWjFwd7a2SVKS6sb6VcfBKwkz+1OplvLWa+o05or92
EmSKGQ+aZT+O1e9GtaIBqX+zTOO7HubjsQn1llSdNCIfxXFOpk0AhVf525LqP4YRq9sMJP2hNVLV
6M5CMLnuQrF2kwFZUB8u1LZxwmUiJvCztlovG912w6Vi0hxPnU3ZPnE/JFzlZ4qMO/NkJEAGJGa4
Q67wWQ6xgrYWbdB8EQ1RN2Lq+5PcG8jpY47nU+F1N81QLrusqS+YF4j0DhQC3EiLqtZq5j41Rl1d
A0NEG/yt8U4MyAydTlsy3x6eNQOyVc1zdxcRL3CJ5/gi+mDqNtZrMgnnwzzkf/ixa8ZZhf/Lf9AS
e9i1rTk++m6J7zucxg3Gtumxa1v8JeXUYNbgrMFpguiCZiH6lgSiIei+AjG5dvAZn7rCD3ZZaKE/
86Lymbv5WV5QpcUpzId1mkzesfP2ozFUwE0S5dhFI8ZMJzOaJd4WUgO9Akdn5+DolBsjbMejERfN
kbQTOzbQdTFHyUF7QxTuXsqgtJZ9UtcHeegOwxlyarUOzLFZwalZJZYevBlplq5bwykPRVdOjygb
7tK6CN7UIXMx3QXDSYjkSacOvde1yjrJjSn0lvtOEiDKJCnb1rZ8CZRDEjc8VFJ6oxcmVmS7UdLY
TDja6IEEzdFvHbxZfdM9h/Ne3/jdswKVeYmj21oyOxz2Tg7lzaCNIG89hHPWt8nxlGOinSL1WJbe
Ph0xbC/deIIcx6NqITWxjqNcaO4MrC5xb05hCoc1o+6dG4OHnn9KH8ZRuU2gF++hECMCE5meLTLH
cA9M6gUmEeJl5ZHfFweFqRMMPedbltZXuaNE/TVzRvvbvDOGofPNR2Gs9IgqP/32H//1n9+G/+u/
59c8IUsg+y1r02se8gH95ydD+/Rb8TG8//2fnxBQADiwdNUmgMEht9ByOP/t7Z5PGVer/8dRfBNc
Q6zsXFcnJoOOUN0X3jJLUV70xBisbDNBEWRoxUAKSAoYdxYT90L43F0Ga4efolhkk4GOCKvzS8Wd
dsyRJ9vJTRbrQgvcct1pp4/6oDzUDXGS7VGhA/DDUUrWr13dhjGm8aDFpATPGYClqVK80HBXWMTK
XRw9Vbcq1eWjnqT5JpucFFHRVONfr9L3yiFJzVz9/ZujGubP745FJ8JxoHbrIDRNy3Wtn98dhUd+
2iGJPvRW8+o5IR8ihcjz1lDdUxC7GtNAuTso7knuuQHNGm0YaM551VfkPOWrljwQl9O/41Ziylo2
5mOjAzESZoDIa+zTMxlx8dos/OglyOCxz9carb42Rdq+TSKFrZg47RVUjr1Ts6zZgZ4J4e7CdE2j
AeSthWsUsLdO1b5Du+3T+4h5/MrALBc96DaEv7YB26a+Ugxjyi+sxwjoFkCaCt39PB6QHgKVq/Hv
Uko/t6HK3uSP/3hZ1ezMPVGJ6tGsJpbtQF+Ostwtxpn0iXBq8aNIXqj42xJB19n0LGVTzOYaUuxB
c2KsukEnn1joW8aqm9N/gvhxgKhygmEeU4rVXO7Ahgp3TZTBipYX4C9S5LqFlTQu2dach7xw43sb
r8Dg98csmDYeSX/h1ciykpZsI85T5m18ze4eeSFiQfLKxtWep/cptqSNKlSxcpLajJeTSwuo9+3s
gOgPtGGhKTf1+ePSTlNI/qK7GrW2yjoYha1RTF80age7H0Nyz1PdVZZM6d6P1PDYhSwzk6InAKqZ
d+WxPPMx6FMUOcpjF/fcJu7Uhy6Otk5Rxk90pu3H7t3kF3siuCd6Gk2kqvB3iH5lqByMx66CDRgN
yXhEfS7upor5iqZrp27IxZ0xD6HCds4ePsw2EeH5778Thvj5K8ENwzaF6riOybrRsc1fvhIwSWMo
mlW614xkZboe4o2ua8p9ZTv3Is9nwb9O8nU/lbuJz9YK9JfKFDy/CrxPJxfV/2kqKe46Hk0pP9Yr
xHMu5Z5M1ejlUvjhgbhIpna4xnVXbVsWPCtaP6So2NMmQf3/ZWqtAFJtG240hCq3kNwPpKON9Yhj
21hVeaXdgX8atk36lUYqRm/dBX6jVM+m4aGq9szXv39LaJP+/J5wm3BUV7V00zVsx7Dt+Sb7l5vo
UOstEYA5aLR+HFY26hJ3Udn5UthVdcmtFnVmRimeJlG3dfURqwbJ1ZOgPw0q6sGK0mBFGbjdBvNK
3Cr0ZG0TdnyymjIGXAjFVR7SmAJSltlU1uMwW7ZEg77WWkq3tQfmkBcgwOIwXOtZHr/ChI92Vmr2
GNyVbBkmcb3XmiZ/9JLoWX7tWhPvQcqM4dqkbsqPk+Ddc9Pa5vVAnxqc7ne6gN0yxvN2XwfcYJ18
EGc44PFewxazt8wUxD0Uvk3muOF9lwKu0D0r3adO755Mbksnuaf/uWehU8XLb78pblKtlNoMDqBk
+nWHtuzB9PFwIe7PXqeI4qWVe+9FWi4yxYZO0/sRUa/uedBrSj0dVf+K9sbSagi+hL9uLQKNWTAP
c7HzbaPek9xp7jJc4QdLCxG/JdmX3hcNGUBsaEY0V6ty7uKIpqdaxJSb+6J8NVUin+wgebJHMZwG
myaKCmz9NirusUBx4W+BaCR7pMSnUnNnx54P7U619nY/ANWpCH11yFI/SYqOoU+vQPF8cNCxfqOf
uSZTPN87po1ToxlOKlKPE1kuHpUU03gk8cWjClzw9qfxdPb98I+9PO+rrR/341nufZzt830FyISV
Zn41bQEpKCUjqLC97o5vL1/9tFg3RYVMtFFO6RggDvGEvvM0S6zKZm3pafpqdXWwV5RuWsdBZr/C
7jk7pBwzZ8pPLgy9YOn5Ix9LRDIyhqjSiNSweqsA+DVo4Urq2LTQvRdiEDs7z6qzHHJbDDMJTtaz
bl2ruK6+DFPZbqwqV3ZaFqpPTYQ/g2Y02FobDCkWuyYjxrUVMCWamQUBrrP/2Btb/4Qrx961Vt2f
5BVijPtNSlsbOzXFJYj08RXSnXuXpQUVu1q3XvGKUWrSSEprxrp/DILiSAHWfgXYla+D6osbqcpS
GQKv+Kyaw8vEHWNHpEJwqjotOIWevrMry9/LoUGD3qZMWSFWWdjAmPjTH9cCnNyFlkC2O+rVCczf
ZyvSM/LL7XcKWMZdNQbpmdsjM02nMt+0INqRABe/dCGxAUOi3sMvMdb+VHQvONzyZceKmLRxDlOj
h+HT6kuDb8aeTBIK7ZkTkUisVW9+HSwdam7/5r6uu7/cw2xVY4rDTZ2+iwBpM5//yz0MKI2SUQJi
1j1R+vDUbtv0qfsoNzydjSxVHgJiqAD9lBQ6kiBjVWnEnwV5QPucz8ndQJQQAdbs2eTGFV7aneSR
ynNqVSgDwUK54a8MJ3d3ddhMq9Glv964OX1A8mDOk5WPd6VWuzgfmBdM2Zx16x/TAvlEQRLlTW7K
lK87No1w92Ns4Hf4NxNjfZ74/mVibPF+WA53dtURrjAM85d7OousoG8ovu0rvYk3Wf8w5KFzgYHi
XLzEMxdxEDrLcK6t6mOwJ9SmpsdObVUOJVY3nZm07ITek1Vk6n57kZseq9tS6FRAQQEjSEpZPah+
9dnL61UwpdObnophRbDEXWoG4b2f0acgJuAetWcGEZpgPY9Vm9yE855rh2KX4kKRQ6Q/1Yu/f7jp
9n9/H1wdHg5PPUMQEWz8/Llw6ZNHY9+3+5Dl81IJ8RwHiAZOrDj/2POn0d/2pftVDpV8P/PMafdK
rWEmCYqrMsXqqgkSGL1lFr2qoXCPRtSUKwP9xlI0A0U3uGJLyjnlxtBznpY85SxKcuM5y9txKxBr
A72B9WWkwli3gRiucuOy0j8EUf5qCJRqKAHJ5bKIDaPWFev/bjHgqP/tndDxBuhMegyXrTXPjP7y
DSGSR++1tsZ4q9bdnk78d37XbNs4XnKu5k3vq8m5TtyXcU4q70pWPr11i6oCZGLfmvpZpeF3bqpO
P9c9vJuKYtXHCYBnTwF8yUXfFfUmD+tkGbkTErF5Y8yRknwa6w3L/yt6836psRQ+0gYPnkOEA1RK
7dfa1aZNzRIGNI5nvebdq1nBuRBjPuwbVHrryu4fhJviEg6U+BAb9oDPwwI/4obDBdl7jL8+dyFi
58h8GxE/N+q1bYvipfPT6mIikl5Q0SpeSONGxK6C7yH1A3+qaKzwmLnpusqc/owvLaCdjERU9JF2
hKnrUWDN8lutEcnnstJ8sWz7re5D4r7117mglaPGoMiJD4AnofGae10rTh+7TsXDHxnl1RNdvEmJ
7r7Tzcq9Kz2SGNFDtLndAu0zjJuWZAAG8PJ91fF9k5scoHYN6WJbA/mhXtGsB6uZNr4wlEeCpoyt
YirdCo6//1Q4Fc1X3QnvqzAZ9+QyEkU7I/KLvgB4MDeFFMO3F35UqUghqh3spu7BtQN6PSpU+RB/
4MHzGWsQ9OzHHnwLJceeGZIrjiqynCXJLO3RwbX8GX8wTBKlIX3XYmZvi+5kBBYMJbnrzaYMN/I+
w3Cpt/LIzl3883JXXuLOFg3RimGrWsqzHM8stVujxDR2UhVRAHorXM1/qJTKeqxT56ktcMZp3bam
T3e0M9UrKVywa2p62d6cuJs2lNJ21rTrHeWo2TkiuGyOg/RZeAraODj7dAK1Ug/9vk+oBISx/BKM
QX5hiptfjKSNV4FYS8uJZFmBCaM0jBDWV44VOckXX1emRZip7auIoJhkuucdNcq6T22ZbOJ5PEbg
slVRwnDHE+5N3sb+46dCRy0LH9/yYqxCP2h+Ofyvc/gNl3/+vfnP+cf+vOznH/qv7Xt+eUvf67+9
6JFoyTz99ZKfXpZ//Y/fbvXWvP10sM6asBlv7Tuu8/e6TZp/FWzmK/9/T/72Ll8F4vH7Pz9940bT
zK/mh3n26Y9Tc4HH5Cb2Zz1ofvk/zs3/xX9+WuZJnn4N3379ife3uvnnJ8Wy/uFYrqPZ0GJMYZO0
++m3/l2ectR/sPTjwWgJ7ePcp9+ynNY6RSP9H8Q8GLDMhWMDBDB4stZ5O59SjH9omsPikb6IpglW
S/qnf/3f/yhWffzR/ufilfbzM9pkvsLNGHOKo5v8EixLf74jY9JNqFG1JBAMfLdzu14LZuUvbW4S
8TwAnAzHInxl8bhwIrN5A9NFT7TWrH1VzUy8SGnvQqEa246uadyU1oNWp+/jiK+kLXRcvHXj7/FY
OGfk+X5onP3ets/VMGDn1tuq3GgKi5CoDdz1X/4K/0NVTv15QTn/x1z+NxZvvMnaUji/LLLniYlH
SmC0cTF1J3YtsNzr76SzW9vYQVYvGb3psOsR4uYe9mG7LL/lyEdyaiDHjBn5mhm2tvs3v9Y85/kx
J+LXgn5mmTrNAts1VBa9v7zf3NoikaX+xulGUAPlEDzUev2ttCyXFC7PXtg+QnmlNGsUTnkfLcPB
FK+4wVZl5Q/7v/9tHP2Xt4n1tsHikV9Et1U6BZY8/5cnctk7wViTn7kac7D/ZuVtNd1+9CBdYut2
jHVUiR2r4eykaSWViHqEI0xyxt7qx/syBIeyKu02vkRhOJ0qc1hUQdwD0hmcZeZbwUme7CKT9jvP
hUnr+4M2hd55zCEfqIFubCqz9s5iJEdu1AT4gtZwz/KSaWj9nTnZ35o212EE9M01oHGzlz8gL9PN
5uMljfklPy6TJ2omISsSWXAEzWe0noQk2wNrNMz4i0kiMWJW7G4a2XuWa/W4ymdsRkZJ/BBOxebj
ko7H1QGP1b6cT378bF5ruKBHDwdgUVZbOWiEEAbHcVAx//05qIDVtsBuneQPk1dFzxGhgRnpYlqY
PgoX+tfG4uMYJP60wtvlLD3mbmdn3ozJsLDjrj7JIzmuRvEfJ8ltiFeG7b35vv+WVr55jtW4r7el
ka4JdSmPciwbDX9aTTG0a601/IXdluZZnpGb1m8uKK7Jj5jH88DGhB3F6kae/OXaSrHFqQu+kmIR
THgyodBOYx1SKwKwFPCXJv9UrHj2Wss4oRO3oEjknMkv55vv+uS7e4uybMp2K8fTUGXdWuL2klew
UMPCVmnxxrIHDzRY7KyC4XtVihbtHdmprRe9Rf1kLhuV7r8KOP8Z/ca0AtfsLaY5CVMpS0CuLDmW
aUJki88UUCuTFQCqd7wVJrEkSrEeepMqIx84WNiqt8LHnCz8rGYeQBj8qufNIxHEQT6Q91ueFtqi
B/a2wo920twh32aGTa74OJyqKCHomnDHBcgHf52GSr5OmgaoX4yjpetzsUxJqTzwZl4s7uIUpIr4
NDq03kYl61ElCQ87pH/jGextGmfEgVbBDenJMnLIm3LhAxJ9c8gedPCHkYk3P1aUhngceuh5528m
8sgW9Yj4K6pJ9RtQadph81opTCLKrvhMuBHELOU1WcVqunFFe3Da5jqBXyBSR1kbIxKKCnjdSPQJ
3/UHStZ0tyOSCEuvOoB/oDbWOKSmAAm1grABbx+set95yLF9EybsfaOmhVbbO/WztzasR1LFTT5N
3rgszUnZWiXBQmjIiepNs6OqPUWoJRNhlAt/OA9Iz3dI/4gynLqEdsi6wFu0G5KWmVW2190Qhjx/
oUVOiYKANT94n6BVaDqvPn9zAOHnrHJMMDf+d4H6Dd6W+c0XQ7UO0YQ2frpE59mTVJDtmDuuKZm5
HTBwHCSfc7U/KcRLrVLDXGfZK3cNfBTGtwnRxwJiPk69ODzL95cHx3MxWPw/kOnUtrgOdrd2jOBe
t73b1MK9jbxlZ5dXapLHMErvUDuf0d+HK9XK77ypA4CYl+ai9QnXKgfX5Rlb3NleW60m4d2CrAi2
dl8uWlHDhkrM96qhfqnAKdeRH63Q4rSrRCn2gKTfO9dNQPLxgQOHuoiHmU9IDvDaNcIz2BcaTbTM
tzQAm6VS+qSl6iH2l/SO4vCjWWq3piPahuCoHm+0Q+TRurQTFAt0XldhatEPwXDf9QPaNcI2osAh
abiP90T70GaFPKj0xStuCG9X2WjLDYM2bCMe1Dq8MksNl0xyCF/6f0ydV3OdSrhtfxFV5IZXwkrK
2dILtS1bpAaa2MCvv2P5nqpzXnbtYG9ZS9D9hTnHVLI9GM/b5skLjNX2jJTkgMQJMpBvpraPH165
/JhKVx7Wzv4qSNvGeShvrdw+FaWYjyPd0BGHblJZEAx6sX8V5bhE9t59IAGDoUvMrcialGC8jpEf
pkFcLZp0mUCxG9kuIi8LlBmD9cgQFxuUfxncpeTYu+IYQ/NhElv32RSXoXc7nDH8OVwrT3uqwpMI
jKeB7uJkao2koxkv//4i6C/x9wEnAsWACtcfDWL2eAb/52+LzuafWfQd/Nr7rZkwZfG/f5eViFAP
ee6Qr+qZ2Pz28fK/f8lD8X//8d9/sD3OoX5TxABsZ7Ln3v0yfxja7Muw5UNtOxv22qsYu24mXnpS
svYNyqBv42FfTi6xk6W73+399Muqeo6ZhkZAbJFtKua35sItbT1lhuXHu9XWREJth35yrIRe2sfj
IitsY6v3nGlalpzBeWR5aaHZG5Qd0HYLDAw9WhFbazFESz6DfiDfui4NztwWSuF1LWex0z5CZ69A
qC1j1J1w8XoaA2L5BuawBva9nkgCAEriVQ/OYn2W9l6lxkBG0NY91C0uMG6ABCdIdjCy+bZeyhRU
0pDOTnu1xTwGU79GlvuhKv9ncId7EIUvnsx+QmZpPlt3IcXB58g51IqneFl7RMQO3LSR76mu5o/K
n5+Yen1gcrGSHCx9jILFSKpFbXjr/XQCGNAYHhkQMnvk0uSrLsONiSVk0PNNCZQjFUZwZpb9iBG6
j4cCt3U1E8AKmrmZGAMsghSaFQ97KwdYHJP9YmYvq0kn31giNrvhl+s7eTQPHuLewf6jxtQX+hHS
FI13QWvs2t5FJf9+YKFBu+j0xhnvZeRXbIUy7RBfFVmg49y2HtHukUG/lC2eG3XrcIMa5X9VON2s
cIvjqYLCP1gz28ls+O73xee4Qi8/HYbFfGIQWpKPEUpjiyeDr+5g03NCq0pwsBIqEuwRCFWwSM78
OdfT8oh7jf998IjyFJAsBya7VabkUwM5b2WU2X6Gyx1ik/w4V+2ZCe+TMP0rW3O86aUdeYaNoJ3A
OQj9v0pneUENeZFyfYDrfMRM3Js9PnrdnurQP3dzR+3Zu8jvgjkqOHQtkhRDsf3tyBZkQbA/DNoF
mTU9TqjwKQ56LLTk1Izch0HVvSyjc2MudkJTHsZOO0EXFWDnwkRnFIJMkNBvwcjqg59m9K0TwXc7
A9mD9MkwEMYWwIcnumxq58TLtUyqkUfayNjdgl0AflMggN2/7Wmd0tYIr2nYUdDbMikr6zyF+fdO
xFqsriShoMuL2EEiKfDkXAZ/OGaKTqeoGVM12B5QJvLZ79X+1phAm8aCN7Hof+99zYpa+UQbrMtj
VknB+JMru2i229qfqgRhAXGCWdS2ih8EOwY4ED8YD3BCIJHb/46g/hJT2GyTekMdPThZxuZht8tK
vgrJKeinqku2oAX29+WX3PSbbeQfixousNfziNTnJYJG9GwX071lE4DLF3ov5BLEU98wSRl8lK08
ZT4BsKDpbsmrv3WMzo5dcP+RvRhOIsfrG/Wqvfx5s69rHk2e16BO7srH1RaP3Tb/BR7PlM6Fsr16
t9Ush4hJIDj3R4KAndjYMq5lMceqL9YE/TZgjzppZwDPHK84gawixg0UBZZH6vkWqhtBeNC238B+
Q4TcbhbcwJLrw/VudwcS80oIMcvwMQIQ1CCbJ/17cz86oqHSfcG5FaKQtIoBC5L2kNMVOVUCC1dk
wM3Ja8kmcEXDUHJ505sjriaW2JrFcGGuRgyV5X16aPeRTqLBrjTbyxAREGtT1f9CWZM2JjYptZa/
Oj15DCl1kUwInPM1Dv1OXOhwTJ6kdM4BYpRElZ3WqjmXM59YWE5vsgm/SQd57dpb1Qkj2ib3IahL
koV2XPi1KY7zxNtrhn8kgt68QsUesOVETXpwqIVuRO49OXb902S7TtdqvFEhQEriLnk3WULjuzoG
WQiyFNxcgdA8WirGdRbGn72ttrScWmp79ZbNY7yFu46nfeVonxlz1pJOMccwFEorHT1+Hm6eU767
yx14vte+bzrY7K2IeXqWU3kOS4aOYrba1Ck8gq9JoPWNrk5WH2JHpp4qiyA+QPQX04Y+E+/CaS9k
9ok9pYLoLkGl6z3+97dY+TIuqusv+Per/v9v+Pd7naUJ9vTfvx3//SqwabJasA4VF4uE8TAUZ68V
D1nW8Wy7G1GmYewPNiyP1U2nMLwvrJVEVvcrcGhUi/LadRjj3xlFQAa9kel682WNHizhWtz2WXCN
06sYGAiyG2dG7Zx+61VQe/A9M55F/8uZHcFuzfpuQ+N26BCDVxaWP9uRcWMQx0oBZQfTrbOEid9B
fsgNTn/Flq3K3Y0SEUaGVbHdZT9B6kqfRfaPUR6d1kLjQL6nnPvIQYLO5pkRMyAKActRL0i6CXAP
CI2OIPFxT289DhjDP6A1h4Qq/JO62gjADeXhvjNjxd8Fb5LNp9niNhNDbEL3bPv+pdn3FDrNdlx2
63WhcXPn7ZA1VbSFBpPJiXdm4OZF1NUr8a5HuNeFMg4oCQRk1DXepHM72TmHwz5/mxsh1r6eD93e
3GwUB3E4kVyJuIqZgOCoWB3AViTaCrW46OrFA992d+nstbvMgVtHhQ67tOEn1OOhTbaK0BJdegPd
nDStBD8/j769gNslHS/NHPOfvRNzrt1fxhUDszJ7zeOxQhnsjAPDF7QtNSmJ9jjQzSE4NE0iylH0
UD35/WmxVufotnqIi2yPZeY8KSFfeHqtrUone+ojC5JOMs28TrKdzhrLTgok7GZuuxjH7Pvct21s
SkIdbfIKmP88qJ6K0DWoAyll3LPV3LpjhgtKMpkvqgEdXv/X1hKt5mD0l7Wc/+cvU9uiE8iDuJD6
VY72UQ0LObWy+F7q4eaqVTrM/usgWidhfo2eb1/gotvm0UU4GrdsFGOq1+YyjsuvaxGmAsRnW+Mf
kKOxYgTdic0jJT6lP/iW/hU640dW2Xs0uRXMKeI5Lvn1U7R74oCtAi+B7rr5fH1KVDdBTTG9nTKI
squcUaZJxBxRa+mNGrp6stddH5ED0Pvx/1Gje1i148fD3v1oEMUJRRyqdoiP2HFiSVkVZdZ2Uai4
WF2JOpYQJi4NDfVlMd8NrFXXTuB3x2PAkBITe07p1ppfi+9lJLHPKDv8klFLUBya8LwE+jF0oPoQ
t1XJp6Fn1LkQHB5lnnXnWHjqNAxtNNy4DyquiHH/Htu6Pq497oaaz2S7H6r1ZYZiQQIv0jCoAYu0
34Y5O9hups4ZLtGo9rN3X2Zh5F+P1qLEmk3gTDqVTfYqH+dh4+AVNq5C4UTT0hz7WRuJKbf/DM86
Av/CQz/75EQjIrFC96eXPk14WUSkEVSxqNj/0FY+LUi5DHGw2+9Zq/mu78T7HlRfFkth3LY3KPGA
8ZjlVb+6REX/UCxkyiIj+5pCu08nc/rJ/RpwJN6ASAXqhfwbnc4mN/9q/O60emdD9LD6zG8z1/+C
AkD0QoiAe7bCb4qXi9fPoLSsdyVDjb+2TarZxNRgVlbir2yIYEumXCArp4p5j0an3uB4eqKrYqaf
VoTxTLOsNGf8vN3snlcZOBSshhEz1FmjDpNrpQPmtUOe5o1IfOLHLmgw3up6XmM65fwk5TsM4DMr
Q3nbrT9kFjdI0TMLKJjoog50U2IHfZg4ipwxI9xr1LMrsyQileFgs4NKqnyYX9RqAttE/FQ7y7m3
NLEDfCM8ZgkouIPIIDcWYr1qTjCJCfLI88km4cLx4fP57pYsRvnak/rNjA1vayY01GP7mmf7NU/l
wZx9lxKh4yzsq9/VAFzOm1DbmmMPK8rBl7OXQXW0vZkUL6M704RYN6rZ7leX6HUF8h8AEDI8NzdB
wj6P5onBuXHQEEeOtfEyDKju+/U/fHPZsZnx5ORkVqVjFgBAsRlH7FxEbZXpKGim8eLwMnQQsQD8
Oe/mWp1BdICiEnN1DAnzHuz1YDtOj+qAR41g5FuMpjj8ALV1TpDMJrGQFs/f7Jm/FgJ16/m33VJ8
NItVHcH9U2vONDlIlqE/esTr9Q5UB1Tk84b7edTm2awJHTG859BBkBl4+F4Gf6JN3JFYWyJpfDwM
6lpLOVRIKXbe7HCdzblGHgsfK67rFTDIxKlqBpop0B+JxvaC+y3ZFN6edcj/UJNxT7bea5iFLB8q
y06Y0/QmhDqJJ4wfep+a3epe1l0+wFaHi4OrJODlg6GSUdSabCf3Jg2VgKlbdzx7lpSMg8fL6JH9
J7MqIHDOIVvLI95QiJWQN2gR++A16W7Y64m3B9+5O2M2DZAkA+nVv1eaK0+qy2hyGTYzyo7Z/c/J
wyUhwBE2Qn72XRBK+TJZ98y4/hvtAYHsIKuI1czvYbcxg7lXwzGxa3KHHOS4N2uVn2umQ8fFbGFw
77frvhhPgb8DjgCwwo88Ggz727wOAtuaE8QUK7IJw0S6TS5VGMySoabPQxcaezz3/R+bCMcFKRZu
hHdbkrZTmjMoGTRtOFOZDM/mhzdX/23wHfe8MKK+cd/Uhmd2sYV1yEsxkk9EOJ3fA1gYZJuEV8OE
mJuXZijkZenLP53h+SebMXGgcS+4+O+9LX+zB1RLQq1xUYMIX4xva3grC4ce1WJWagfr7b5svyd7
exdCEz5wLX40pvI5r0kXU99giDU1TPAcBNU14hZiqm1PZ+jl9oO36MPuvipzGR9RPGH6yF6rVQ2p
aPSpL3IgxF3IjDNjPMkTyytkbtUlJ5zdUbAtm4JQ+KocR0zwc0J7v5DhyEOiJ41IsehZrHPB1fgr
5rH/01oyWYFwSV8Rz1ZTV7d5scbkgpBwS+oBZ7v3wDqf8Yd/4mbkKXIci8IC3F9FaeQsy6dCa8kO
aHhvraW6zMgzHlSWg7UeBXo/e3k2zP7bQkAc6bhdOibi3mYTIAfZPW/vGwYIh8JfmMIxRBno0IZR
PPjjfhtsPTuA9s+oGgSERX+eCC8gGzp/clXX30j5wEO73XaBSWE21jFQFx+06b+UJMiGdlMcFmpG
XrsRubT3bBDvsW/1jSkAW+Jmig3etjRjehMRg2VhVPXW8+ZcvVigu8kdIkGDy90K7/1mJng76D4n
5MwHXXdg25hp7plVH699guUa9bPbbcdhYxMmpUyJyvm1thZi0CAnMbS327Rb2/VUc4zy0sEMysak
gXPBH/13wTyMd5zQ4NxnttBPv31y0NJhquPApeW22AvSW3GjXIfVnVf+NUPVPJkGGY1l1iK8StrG
C08EwLV4fsZ3bdt+Wg60sKU5Xh3rXOeO+dEAOU17+gCGo3RJuXF9c6jxs3oqkOOxlbhKBtZPW/Ea
oQUmqUd1XHyec95MDp1WfAUVaa99Xi3HRWK12Jw/ld7yh1FIsghznE5EC8eZH/JdDvqduJguJnZi
SmABHQFP9BFubkoDldcxAv6jokaLW3u+hIhrmFlhaWS61fveEWzVjsjfkcR2TXVSoZiHv4TLgtGM
GRJg11GLucYQ71kPncGRl6q7LGX4Kcv5kaJdpIVNcifoRsYCG0OuQh96a1tu0cl00SDG/Do8cRgI
nrggP4mR46id7b/5/MXpMjA2BYVk5f136GHdVfD9lh7X4Djnh7DovZjN5hWgjtds2u97yiGa5wXB
DwJf3K0TNh/wdnl/zdYdwwP6PrrE0Iw3IIKRH5DOOtfhmQCV/lRntA5SP/776LzWfQ8z79urOUoL
83kaCKszrsExmaJfmlC84jHQDOe5s8XufhayWqO19sfICuhgyLrKY1amUVghmNPBPiQ0DgU2MZY8
hPdmAeOzcCC3l4wCRCx1/trpmUznrSTOfO2PC+F8CD1GRgt2eyFdHqBkQRSxZC7ScomwUWep46Ny
95A2+oKfQNVSFNV8zuMIQkS2mzw028L1tFnPq+GYTGXhLTT1WVhZkDQDmBmffZZokJQMqEW4bynO
LJM9a3Vvte6CnEs+uLuRpfWevQneDKRJ48vUEWokB/7UTW3GY0OA+Mw+UxtGnuw+0Z75MH4qhVhS
NW2M79CObfNGDGiEt54KNQiXR9G5n/OSIrqv4sCRWTSU1a3+dmR+AAPMRSxZ0UFCIQOHO6bL4J/1
fDFtBlHpO4iWguXcXh9TYn1itKiJT9Zv6fcPrg39zN5PzsICEIZqFumW6Y+1ApA0v1a3/cIq+NBu
lY73HnoDM0MB1UlegVkM/i3lWuCLIZT2tkq9tvko6jZFFscw9JQ1459WyudqWG4GIZO+qRLPLZFJ
d8gMBewe0xw+TONYdcxM4XCiyemMP5k/lCdthX/rXg0Jnfdo/i6r9x0ZP7DC4tuxnR9utZuWrLvG
qX4MQkxcfbGa+ZUQLB5xAk6jghPXKjL0n7kZSyS2U10+bwtIIEAfjxw0qVLuETYSDFjO/IArItWN
zvEsx44Z4ELGUMGPiiORBX3ib/1nj7JVWR+bNTc3y+I8wt9AEEoA5dFoxMUc+awNM7gD7fnMVKxJ
WubOKdRBTSMe3KBMzA7ZVDzmqD6SbbJOS0iGwqTGnQSqWUYFtQ6TrnZ5XIOpSfJcvUtv6G663Hss
rf4nrwP/d9m4MZSXuLTIlKhbgHd++QDH72R5yDpNLG3MOt8FBsu1KN1jtiAJ1c70bZq+9eGD3Yx0
rW7IhP7jkR96s0j2RVCpn9kZMVhbiSBneolkbPcPtQH/bqICcC310ey1e2uhAjgY62Y/7bXyYm9r
/noD21EWYkvCNuKZyOA/3pi6MwWjSw5kVEEui/q9/wkH0KSXSs4doq2KgMR+2eMkr3kNuAL/OJ74
LzAX/1f7K8/J3SRIJfbd/a9dOuO5BfLWftJmMyXSdNYUlC94N9CVhIOOx0DdztpcjjBKZwgciRMq
HIGGes0K5oOhDDB8TUw2Ibgly5RC/QCXk1H2CptBSFvWD7DqUQGSFteVuotCzSHPsAhG7xpppfTJ
C8evzoEm2fquIimzZ1ndIpSe6++OMy0OKq7irfweV82WuHZfnXVSsewZXuXZzwhDu/bz/j6v2yzp
NQrwfnwstafP5Bldsq00jz7UvNi9Hq9uaz7umj2Wx2j3bmit+44U+HsysuLDNtfrc6ZCL9od7uq1
Ng+t8olAyqaL4QPzaxoZCYjsU5jJgwMg+OAwTCbb6xoUTila2saA9gG+toMZDnnnO9fHDayttx03
U+gb2aFEUxPZMuN+CL6IgnsjLOBavODZDpEknoHh3XQsHzi7XSJorPW3GmGuTjCeb9y+5Bzjwrta
3lQdEJ/kLfHsQBodzLBMJC9AaAT3jMhN8a1Imo4d1/mpCLnBx12Ex6LZ3cNG93gVQyZ+/c7cMUSy
5JF5b6+3inFSP0+vm58xf8GN8LCxYGH75J+atNfucBmK/q71GRlksEJ15t+xOLq6PEvwcLq/2Sb/
ROZXWkGMTurNJZ62n25a4b3I4EtupUdduLfxwlADtepwPw19vG+SRb9A0D5iJ9NUvO5qBpgy3f12
DA1uO6mO5ZA/Ty4pBCtz+9IosBHrp2IcyRHF6QJAnJokyJcXfGDWLRag7yxbWIDhMYN9Sr+eP/Ki
lYmTm30EQz9iRM5Grugc7piiOuYDcp2Nxe1NZuqfrL8y5x+8CV1KlvH/4EY3RyTMa2kmoCqeAUS9
iA0biMUaWc3MofQdoNOrAoQX9Yo1MSa6cyUIN6n3+Vel3+nqnjTtjS23E2iUa4rNDNUzuHfwBFbM
3g5407k73ZlNSv0ueyCSda2dsxEAtVjVJ+pIiGE2MDr8znduz+Sw3MdHbQSS6GDmOiQL/A5sOO11
eMLgioR012ibrOEL/QEbm2C9UIN1MdZbLyqDJTa6jH8qaSXJjanwBEEUZX/uzZI9nxPeCbtkGjJ6
vIiluIABM/kg8DOiUtiSedtVDNXvRTeQ/v5FzAayY2Ocz7+E0X6xiYgkRcCd6opkd64RwDKk2rO2
NON3jXv3d3GXij24ZceIrQw6c3qVYb7xi9zmmxEkrjQmFVY5RtIeHokSY31qTrd47j/g/WegO9oP
t+n5OnX7jIxponYn1MlCzer2x940Q1S1/EPNCHrc7R59zxY3Jd3yNM63tuLpBHFVYL4gkIzEtls8
0ZrJtA5jT2xnb1AOgip8R/N+mEJ0VdBOwsjuR7AnYXlqLfwxNYuig+l6z9yLH7ILVFLzIlBVtR+j
o/6i+gmPPNsfGdT+CBUdk/lsvNhW6EfEr4V49jIZt7VA4aM+/CtDaSKFM1FB+ApXj2NfJFC25QXM
RQ9UdLPPHVbbLQ/Wp8yd6en4Gp03pG3d4SxvHS+GbyVRkpHJyO4uMgZy26pmvptdhNe2H0ae9ErC
uWCOswxl8lWKWLikNbRGjjXxDbWIiAcOUaZV1YNBJjoOQF6gkT0KIltG3cPCasuwL7nXy6MhLIxk
Ej1k3I8lp4hHew2mjBUubB6lnsnLMCNBc1SDNLRVu51aE+i/zIB1hyW+oTI7twHXQ9HVX3YzU2Ny
bveB+lFiNtO7zg6xM1WVA1jUeJJbkYY+YxWbqI1oLUnVK2g5cBPQYTEmdqBjQ5hxYgby+UNYWp8G
5RZR2f0u+CSz/bCQUJUGVctwO9B2Eu6ARhCf2BdLf3i9+KM7dd6G9gUHFkMJc3rP1m4AdCBfGxu5
c56NsWgl21TF/rKq8KUyY4mRaFWSkeuCFQTVhnx2L0z+qvss5yHMSu9xJ72ALXx/8fg2oBocxwLu
lY3a8tDNzZfDfnas+lsljKessYh1n+qXwW7YrHR9flwyO270eTYGhnLDbiRlMDySP8CY0iK3pUFh
03W7E+ux/D044We9TB8tcZ+xvxKq5n0YFdh+dyYVjyVH2Ndfnm94B5yFd8wmFRRPymcjYJfWT7GX
FR+DaI6EQdWY4vNTqy69oZej7er8RNf/DJ6cnJimuXfRrcbScBNQlvsgDx76NnQiG0L6ijoVpWNS
bMaAR57ZRJi6NmdyEHLAM7U89VrQNHXTsVi87zLH8+jykgCKD08ZtUA8bS6z5QmAiWyovDX2UHJT
Wfn6PbmSVknlD7uxI/wmKlHUl+ODD2LUndDL9KkmOg9oEosfV/TF0Teb73DW86nUxXdr2D+1Whmp
BbSW7O0bMEKxlTPKtqgVWCUZ/yk63WSqT57jynSBs56CucRAi2DSCMmv9FnYk8FB0Mc0fNtyvclm
P/tCM5WayxbnFMiJs7U4UkdGOwZAnMB+z7FtQAWC4M9mir6Piv5r9xUzLFDiglFtoPjpgMSGeF2F
BtKUaqeF6uINJjlZj/Q4JUj2OBAjYfHU1mw57iYxQW0yyVvqrh90gbXEtZhSbIViDL2yiGAtU0bm
MH0NefVnCd0njGtJadYPjbX3N+gxNFXcba2KWwsj7WGTWqGD4a3o90dwAPXF3XX25LNaw5XlPqwX
i35iq0hMmRWj1tBhZFJ3Ji6G8Xr4jCYfPkEVUzd/AiFANQVoHEv6cOHC/GC5pW9tCI5SMaZ0GGbE
zcIeFQshafaOQfaGeJ2WCcO0WB/ysBGHIdOPQ6WPLfOWt9C6TETOAAsLYW40EHc8Z2Fep1/x+fCt
X59vl4Yxrl3nEtbyh2D158oHA+b7/rcorS85ZszhMuM7kPrPQtg4Hc7GGJFW0NwfcdOhkM1A+kxl
EuhWnxtDJKa/g/SoaQJXRT+aORD/64qcEWhQwcCvFOa0xMV/ytpuXH8lwXfb+O0GkIocNmkXXK8w
iwJQV/67qdFYZFKzKlbrKy6IsSEaYec/HdEYRoKZyF6sj72Vt+wnq5fdVNUR6Ywpr+3xcuXZGjP5
TRXnebb+mR2vQHUylymRNy9kDDUsFK2DP5NoYC3PM+/7pO7WcCEEcJ4By+RoH8pXK4O+DzQ2j0Hn
xJ412uxUBqQ2LBgxahCNuPEAKT3ra5OO36710snq2UmVqD2RJZK2yA8dMQofQRs0h6laH8NWTPR4
pR231FKngUTPlsuscFbqnXKyLr3PMsHsHshhPI7acFGnmeii5zker7FzzrBTR7pfnsln3SwBwJvK
exlHSLFawpvgaCgnl/mequ6N9b1eiyJFQ5b6A101OKMfX8jykJnXKn8yFedOgqN1ijMSNMP9yd7K
J06eZxdDDgHTP+7E2aEcAfHV/4VESdK8V9ZBLtMbWQVplcu7fMXZzt4Qfl0AJtNv3vZifvUQLHVY
CCJXw25ECxHjNkoNOpCmRuiS9xZSMmcrf5cDkznLt9+NzYSOOlBTmVVwdLtGnM1W4h9FhrSCbwOt
GnYMdLlpc2tOKFIwQSqSzwOL2TbR8SP6L93c42ljHyLt2LOH/H30qsRWlXNAwfXlqcpOnKujthiN
W4QBfOauNT4ThS0puNlsmy0EWDbsh7Io07pFwuEKBGGIktykGMstHZw9Lb/qzvUewsD7dhZEj3Dv
JQD5lETTIxe88YEMIy33ornNr0L+si+9GP3Z+4Dt4RgY3aspeHCkWPiiu/kNq4TqT0NosrousWb3
dV2tifUKo6OBNf2Zny5Ky5Gpt91MHr6pgmkfqQDWZjZPusbrpAznbtY6PK0hiWtzQb01IczZ/fIe
eu99OM3Zf2awfnu6LqhG9/tpBPKg9WeACCvteIfuyoauXoVPQjLhhyty34UMpBZG+cB+8idprAGB
CYQHhPw8yVDhZSab8zDZ+41k0X6PAPrBVs5vqzux4a5Sx3sKJ0r/0YKaLd1tfKhYAPCnvKtKQmlz
qvQjbTwp6Pt6zjQGqaY0b0ZynGJ/o35mekCm3V1TjG0MLOLHe2bp7GKPQL3Xiu2jNus5aTUbNzLQ
06kJPq56cmco79mxzRwjS4xUjTEkaIWgWPAd6OEwa5ZeNdrHpWlfhm3XbCVEQM2/nsp1gCvVoavp
vgyp2YDtj8uIfKIkKjfOtMmS3PttZBZ7i6JxImNuXpVEnyb8BknChGrDnQK+DUu9h0PhR2r62T7b
Ub4zcX1GbN/xseLxhYoTZ3b3swQ57A5UaxCDHmRJSsGcn2WlexZM1Y0T9EycB645exJJn6mvbFMn
MCIT3KPqp/bnCz14GwcAGOMc7Tnq+tXH/ZyqTBrcOMz1x319Fayw5caf0u5sti+Y7zBG2BeMPvAw
uzkVetNxVbHJB6RymjAFHXcbNTg0vG/CUm90PaM2a3JU6F5SrTZgqtxi/rqRPWawvXdaUpa2wnxn
fiUOONY+JZ9LUU/Nybj3ChRe2W7flyg5nq6o7lY3z4HWLFom9VUOwRJN12Ohbf2SiqAuCV3zzmR9
gkKpiGAm8A2alDrk1xDR9LBNwEoYj9BsVi8+SrZovDKJW8pcg7BxigPLSEfRltREY1SEw8J6JnQu
Xoi9nuCnya8RUOdvljTvtLhCDgYyCFlK3pL6PiHhiUgxRdvB9MjwRsnPyvrViOyxnI9BT1ti+eKd
K85KMIUcVEijsErukZHcW9GAn1oNAtiKgluEFPM4K8TTqjKKaPKVK9YJPVvDWMriA7kXPbmMdlbJ
SVgpFQ0dStgy9taalVTdFd/GpN2UWKs1RgROzqZ4kvovenoE/VMt2SN5C+cKqQPDHCKjal/8ZkLr
v3dnRBc2ry23g1+vr+VY0giaRSock+Ee29S5qp6hZrOsoSIyJrlDvxjpxsIqtgdhJ0PGfG7qvQbS
i+3D2yT9qkAwCyvK87I8aeaGP2qWnSZHo8U0EYA11ZfL4o08rJ5Co0qKgWhOUOqLDCe49PsvuHV8
t9v3YsFszhTwaT/cz9lCEZaVBaq8iVgJTyYNEjVvo19vc6T0Kjg4XvA4865GgVhTWKblcTaDb23n
n6Z48xrt3pMn1QHUGlc8Kty9q989Ok1mpLkKSA9htj6Tp1VbPK7FVU7rEhgW5xZ65WnVDHWpzFw1
HwobnxP7fs1+aZNR46C8dgpwQRIkXtRgV2UB/FVQjaRmjRY/wADLj29G8UkidWnRRBb769yhVfTY
uGLBMyOQAbegkpK24NTvIFMTGdqDw+Bg8JiMejduEZwLk1iafe6PEyELdtR4yEIZ8zwgKwCfC42n
L9VrWfqvPfkvxfZpXyOC9WRS5dk4oIxDVSxI0erbllaK77X+sMeNB+evV4i3rDD2o9+A21LQz707
Blr3qyPutmL7ti27RGWyXRjCLNGK2A25qfUEoP6XaNSjvZRHG+O43ehn8kd/dYZ8GVfxEKAxY+e/
fFktlt88pC4fKr7Zylt+9RJBoRp/gwG+m/McV9v+1qMmr9DV3MjMt2PSQIIEqulzLzJ+lOJoV8uU
SId1dfn/2Dqv5caRLYt+ESISHnil95QoUe4FUVJVJVzC+6+fBfa90RMT86IgJXW1JIKJY/Zee7wE
AwLOptxbZfjb6y2PNWL723AcsXn3IjDcyPZCmLFsS7gj97l+1CQpMlUurCWMxf7ciOyg+d5b5ej5
CzHAB9dXzsq0h2Ef6zMD3Qba6IV/HBM9linU34md/KFpG/SQCaNMx0xBPaU5/LZqIihXnnzUW68N
cI6Al4No6anlWojNXVtssHJKZkoYBXSgBlZRsXhoS7TcYXSRWdis6EcxM6V7T4cq4nlutu7T4hQb
JQw4sGduoTXbqA0uDEVqhMo+9mYZvMdGsJZeeEWpfZJu92TRmS8JaGPIInbTRIC3tG7cTEvqEuLh
VTOgLsuYzWVHGaFkHqL0NdCqZ3b+2zYBNz/q5pOLFyAsrL3fk3fOGvN9DGv4qAukCHh04F5pDkBI
DoZsOWFtIDj4ZIgpRfwmSZHG2KGRsVdGCphF8jttp3VPPDfOc/1VhCjH24jRqwyeq8a4s5R9HztN
WxiYZwgvYIJYTHlHnmu0bLi2AjWD5lrkVB1RjbT0KDFHcUwOQyD7nUpFtx6F9UdnjGbzliiRjaIJ
yTGLwUa0jR9OE0xeU45XiELHjF850/1tkI3XMA+/3VR9oj1mTlAzYMoYtfUG4xgL4OO60Af+qUQu
dTP096AR7p2cwjVJYCz3nGANNbzeoQMzZXZk9nFNvLHbTtNfBojRNkxoSIo299cV1v6F7L9BzKc7
ve5ZCaRXN+qStV5GeyZ7f8v+W4QWGtpyvMdNftCd4U9WVtUmHOZz1K8PiuQO4JiSMOHMxMBW0E/g
L1cTez9Dt2aZefqm0i25uBumgbsYmsMqMpt3/h4Xq+h2aWa/mzFnXunokMDi6+iKXTeLBC19o/VB
eAgGaSN7rteR5tPklB89O3p0/MDozMGle/G3jqffDY4hDB/LiGod9uEnxnu2Ed0bd/o9qRUKabf/
kzQ4HEy2xkC4XvSG/VDIbaRlX6uijoWcT0tq4n+AZnSxNBQyE2/2FeCqchqXIJbLRSC8t1yWR7dA
addak77B3wVEQcP9MGRbXVNY5LiT+2A7fA8eABSetZaklLiMgFGmW+1misxx42TW78FLDrWX33JE
CMqODtQ64dqapg/da3tU3KQixu+qEETJeFzVqpnJae6mgYLoqL5nrA8JIfBulYo/GIwzUUeyYUvt
ZMJlWeQa2EfWxzhSuOHRX0pBlzQYfClsINeU7ddo9cSXBczUOKlK1NjDWWCKmlSPM0K4tDxugsfF
tXixO0SjjCzRqaLZJ1gnbbUnjgkEBoG2khWTXlnLbJnPy74kMTeRLF76otyENcpjv5m2Wg28xk6G
74kBHqJeziHlJVfdz78l5FoJtmEZitihCGPVSrIYdGxvKJ/rSn7gunpG0q12kd7lB5Q/qcsNN+mf
+9BjfBpab3BGIvy9uP4oJFk09TUZznnAzc83QeDmS6bSA9j4noMnR0gCBHSXkaN1lPmYs+pzD7pB
PGKqzVKjjNaLqRcIhy/+AjfIYcwLxr9De4+scvVTDuJaNuOw1JWxm1wJnIhx9Bj77laLUmYsEyUX
Sokc0JB2ykA6syXXMnIJm2LVtcBv8jRIrrFpmscibnetVZF8gD6uhY91UUblXFp0SCxNpLuk8Hp3
KD9hrBXaJdVC98wrR7i8dwWcze3DYriPYfkrOQakY10Le0eD2FxKjIOzoMzbCb3DGhf6BjWpdXTm
ZM9mwO1p5e5yhGmFfYvYwcH7YOeKx7QnYoOVRl1d46zcyD7+HkpewkElOtdg8MnemFuf0exQ850j
9I9SxCcHFilJtev8p468cdmxJ0tkI/AWx3cCBHpa8PbNjMnArqtDkn5qCLYogNuvwmmoWWb5hR8u
ZGOOB7/5PbQpgw3V/R6U+4qTZSAzC+18Y3tbL+1ORXFMHS9cMWXvDx5zpEqkSN0DnOa0hevYM15b
hlJeWRZrrRzx4fHGgNx3j5XMmZsXh9Eyf7HF/AQ11y/w6yR+H744EXJ2yLdk7IK6Ves8FU/krxWH
IY7+VhYZlJwWTdxxLZHltHT+4FABSMlqppdWvhpwLzqi4whKGVAkY9ksnNDZ44Xdw/VZ2PhTl304
tz0kqC2E4/yVtX+WgiI3m27eUD+Vpf7UBbxZIOFSfPZThY3Cs5FxDS/ECX8wGN9TtUBSHF2sQszO
8ABoOabMrCEI1x+ONT6Dwsq/Xb3443WEPEjqWIJZVpHL2lHPHTYeLYL8Wk8l7y413+VQ7FcCO3h5
1Xr7j5OSQFHIalma7RNL0Ih7m7f2dU8dsz48xyrl3KtqMFVlfQxrombwLPFaxdcptap96IhkScW6
MxBXRYb/mikYkFND+GaI2WBV+7ekcn8B0rUKxY/QUQQ2qrQ3w8AktG+oSzqycZNA2vsGhRJBJtmp
zZKLi0h0tNksGIP+aZvEUsU2JJ0aPHdqn6xYjAfTze+hoW4Gt6zaDH6RVIEixPRH5MfVZajqcmfm
wbiIW6rcoIu/DfhMC/O3Z02CWXLErR/mXDxIHTEOJVrewg3oXTknJUBdShAIMjJYaXY+3HnvrgZ/
j9Yneq5rA763Kxswqt9hFrfbXE6vvcGJmRQFq/Dcc6D/eGctjn61WqBuDSlkrTEB7eX3DQan21NM
YS5y2vfWVB9plulLGQSbIiSK1kz/oqOJFyTHEjOCDpqt6jLGzrrxBu6+pPmsTADI52YiMMzNxYjQ
OtriJzcPYyjfhYmiAQy10nBGwWupGSLVF8vxTUCt3Ox7+6Olr/OA3+FOMk1Q9MSYp1a/MYQLs6mb
+41sOg4Ik4NRvsuy5pedGTqiJJRbR43bKfpNfypouOk1pI0Vt0Wd5+t/jRZNE8CELZLQao2e7EBo
aXTqGoTxaVdfXTczZifxpveMmtha89jGkK91Q7z1Vn3BGZQfHUPuRUVASV3DboiQjBbbIGXMFeot
A2divznohg71W9vlr+ipxEp5xcyvodk3BSQ1xDIkB5DbNHGLyRVmiCEydyIM25XBqHQ9MuWhLCjC
jZCbrB2sbfoEVkjfasmXa2seuouy3g6ZfdfSdpY+l4A3fOujlgnewMx6H1YmWg62ajFeOpxwhmHg
JuQS6ZIAspXTH83k09Bw4xX2VFIes0Jx0OfuLcOCmJ6Wu6D6A8i3pWd1yABpn7Wmupu+/YI7r963
kccgOWO2JgIEziSjTgW6I6EHE4cXNnE36++F6V+qFNWGZEW+6qkJ1ikuDdzIPj9H2PoETuPP78It
oDuFOMX5w15lC2e02I0RrbG/Ccy0wx9xVL4TH+DQwaD8Dqd2p2YVYhp5GyRFvDj1tO9z/LGIur7M
KtVXIUU0nlIXSZY+UPjF1KdV/YqOzFo40nuzYHyuk8b+5RaReVDDyCKhz0hdV5TSLSlzQzNchYUE
xw9+4d46Gq2vCB8yk3XVYiMtJ5uxVPrqwFlauLhxGaOgcfOjfumn7ZkZQLjhsysfLce2mup31EZ/
0eJlSCt9xkEJYlIN31JUTb/NBlcXtT5ynxBDEmYZFuH4BLa2zjBN4+jtmaFusfQZq2lqXjQ5rkWB
112MJuLPGppGpTElYyy9ynXAEb5waHxl/6KPwyGEnYt7tAaDbj+xy76RXxXNAlOyuzkO5IQ+VWNo
nAUkFE8BO8yGbdXMQyCMcGJGNCSK6A23XROd2H+2/a86uFTtaF/rkXtYGtdMkeUQrTK94W5s68nG
yjrc4Kh+ffNLomfDhDre9Sm6O5o2rfyS73MdBPRquJkyvQ6CBaadBNkFudVylOZ50hB+CVt+6Bzl
62lELgEKHfiMdaolp37WPadxuDMgIL42OjZhF4BVqMmrqSTEzTl8oyHKYQ3sa9E0wbYA47RBugZE
BME6Xk1AK0lXnXr9NeSHAY/WbnrydlYy5M9qdYL361giAuK474pGUPpbETdRzNnKFCZHHdsfg2Rk
rieO52liN2VMT34VvydG/8TmLd4opa+9weFtCfFg3Q4KC5rgJ9DxAM5V4cksM+c5JFdlg4+p2KAh
dfCAeelG+pz0LhRZZsfjZ+7I7OBBGgP53qPi4s3cmZHiXHim1e1Z/M1c/ulF07kHdKFQN1153Jfq
dWsh5Wsy59b6Y3vg96jgmTvuUnpkWTZkRG6aCeEBCT1c017/5hKjwjtoZPGXePsGlsf7JOE9KrWk
9IufUERaG2/iBR7rH4l8/B65Xv08OvXFsDPnHFfZJUvplaL8b9zr32mW63vPil6QNtZPOvVpFF+U
/urDCiiHSTt4tbMybF0/OYnMroBOjFNTu9wMSp+hSq5vyLsmRSpy/G3hRdZywDKB2xGb+eBxgTgl
iwcdpxiF3DVr+9+abaPX1broeTJAsGYGBLfW6XchhIfrNOT8z7qWqPAAzQtVFflRpxQk7DE3oula
NGRSDGpe3fvTSyaOAwYEIbERssIpN13hEUVh9cYTnAtFGmHqaAxomeLoZvIbQ6tYTTmvj2kMGOVs
MS+rLrley3VjS5QLxVMHJGwDavvkNhbDclUcMy1Sd+nU4wEIAOoAO0DlKufXVmgJW9o8vZOVaK+7
WjaneOy8o3JjJjd1ddIi4usnerfL41FaM6l2ojmdaNK1LRGX8JtJOz/brR4tSs3yiLMKw3NX1suu
7u1lXXv1ecTXfqDt1bcKYciTj+6PDf4UfFT8T/zyFKbJ+KF4pba4pr3142k10axhYtOveuQnL/O3
OZgDFk0gjBsBcQ7bytLqdr3xorl2OQdu+dcpIaDy8agZNTJ0Q+Pw+JQ3EfApB7PFuUvvlYNx+vrn
kSq8y+C5/oyb0HZd3L0WAV6Jxwcx+K5YWbqx4beLj4/PxQloCicml0HLMnvPxhtRdacXz2BE36WH
QnOiwdhMtgMS0GmHMwucKOu1ki2XRHll0yNRfzwlevtRp/wYdkU+mGer6hRMjvnaTeOuZhP66cZZ
vAWZGG4DaDDHpDbF1siate5L8y411d0snnlCdjtlWhlspvQFCLd1D5SLl6X+0VOlbibE4UUZVdqB
nk0ccivXl3mCgKJFegplXObTLta6ZRk6yN3sdLAp1t1sY6OWSNahyagtEX5NHS1s1hm+TZHCvU7a
3DB0J2DIigTq8sDfdWQjNbBsr1z3XIy9Ta5W79W3ssybWzemZ0vYRFFZudgD1pfw/keWi20xfmGP
dXCk2pg+qRy2LCurDlXEODAQUN3rqFk5EgeN/m1+GgD8W1ehZ20aFiivyiFpASnPHQQX5L35O+Ku
guRia+fHs8d3RR1VkGFUt1GwCoHj7awHS9ZHWZfnEjJMsp7sBmUakZ/zGRyitknZGgUe71WjITm7
MUnr6ANyMVP9Z4L9vgCAHN4cUTnbEnD0PjZc84pcyV4WEQxmJjcpFFf3x2Wb+Wt+4P/3gWeY2r20
qptGbEflknLU5qN3mPxUUK7xFB6/jQi2vuiaN4DZ1POzH6hhXQyt+coqkTYqU8FPRCJlZhQjMMek
ODmodFe+DPwjFp3ixXWLV8+vzP0YlmpdjK2z0hzOaacq0k8b5gxpHVZnCWBCGX/sWWjB4vOcWL7k
4udRGpBuRUEYIdA2+3Orld9jYTvbWo4Nxp/eSs5TQJmRICqpWPqXAsyyvdenwEbvodv4GQPzAAFc
a/bg5+rTYIf9Kska52SrJr/ousIGQ/rQj1kf68b1z1RsebI2msxeJZOsr6Un3BVAI0rt+WkntOkw
L5QaU+u3oRsVG6soxo+xlD9E4UxLN2I0a3nNVxMl6ifxxGc7a56G0M/yKw17dAg7DahAgUoqrd4q
MBS3ukNKXWQ2NV/VdFerb6zFlANiEDilwMzYsY+ayeHKyitmqajqtV3ght0LVaA62kOgFoEXDjfL
fGEhLaCJ92olIhF+d+Rx94EVf06GT9SSbMZlm+NW9nSbbEZtDnhOO/5yQ0/CJSKJmCCbiOi3ISiL
T1YeJAeWpHFSP4pLb7Vik9BM/PMIL7W59RLOGlvw8kdWXn+WhbFHOOP8bqziRjkswXvDvjTDU4PO
9p+oJrtv7qSnEFsRWdollJEE1B6IN4QrGk4zHpEe8p/PPb7qNTpJIbVvrbIy/PIi6fzWyGGoi9b+
pNRmEWO2hPfoOcdy2hBuVhnGDoRf/CGgemelMX4RM54t0RAfnXKUL2FZdiie+TGl9TZCnT3knm7x
q3kfHXD27/kBhpjuajA7zWZDVqt3CXgMwlQqJsrwxjcCRs+TkTKvRP16Siz+WTvO7SvDDvBKlJME
mqb+1hZd9UwzQkxzhq6+YkK1QdPBdG1Q9XNsAYN7fGEUnXVqbLrU+bByQw0YqmacHs+Q+3RnUwsv
86eVNZDOhJE01UpohLFBZRBFoEctp7iMlhbfRrhT0Llr3dnGWbt5HI0lu7XL/z4kP6o4TM9OR+lb
GEZxtUpkSNlQD2cDDzulFrMAMhGbrdRxRxy1KmPiQwkWOsPvwQnxXQSJ8dIVPhY5h2MoNtq/CCyQ
tmZtAgbPMN+BtR20AChinTjGzh+Ribt5eK37kK2MH77IQSd10unhfBlagyTKq6hxJTC7vkfZbtZK
7h6fY3M+rUrhGfewTv7zLTmLolOn4KQU/TgD/YPqRBokk3Zs2kbCPQxTUIzImJvhZz5mzW0GOi6t
tEwoxu36ZgYUDnVHnlbYNizOhKVWbd4hK0zKzyKykLJErc/FPE+yf3nK4O1giTkNDwHp1NSEd6GR
uwVk/NHHhGA+fXJ/nfnenx6sGoTjyir1ZouS5uC56Q+se+e3jcGkimf3R6G19AAtDO+oDnbCDjim
yzp9/vdRjtH3/37u36/++2hmflCyGcs2DcQX6b0rrw6i39x4GGx0TXdzhmHchSKjrHFZGDgEgc3o
g9vj/m5BTl6nTA5203wWk3S6lG7S36LEvgNl4y8mq/HDdNqYtA93IPWWjiGPac3ouqtnMyWLLhTd
C2C86nnS4/qZnnSkFY056QVA0Cilp2rZNl0b7NVrhKjkaFs+o1MLw1voW8bBYwVpRYbxPRnGPw/0
/z6Yv9RVzade1Cday/hWsPo8d7pkSc6gkT2/pIFWtr3svCA/VZNtHwPdQLgNQP2RX2wF7OXSPvtN
v7d9BBynZFU8z8868tPYQUykszA3h/fbe/KMxkwCI8Koh7ebRIH5KRFfCZ4XE31yloMvXFOOZ8tH
RSF7zp/G0J3D463ax+l49Qu0Zo6cQ19GyzmYfdK/N/Y5bqPxg/4E8WrEONVbYeKOz/1cnbWxSo76
5FELGeg9Wux+oUI9YolTGerxbkqd28DpewqiOltHHpCuUGVMRwzEI26svbRE4zBjAXpGs7S23NY5
1vo5BwPEWm0HWdG8F4EVzE/6qiKVIhjsfaJH4TlzLXkmvLU/9oK7I510yVbyXg903mr4zMt7Hvnz
YBjt3f/7yGKfrSMzuSDJSbeFwHLhsnX4BK28H2y7Y2bgk/I2MYYpyoKwzLFZNIoXuLTl/36aIiGe
t0AIBEXdrCn2nV/RMzKM8NuCT75uAJ8dUlZcZTRMq8Yf3TMDcfcIkXFVteycsow9nV7fMajKlch7
MruNbddlxs6Jii/GXIhmen2HPgwRfV2TbgpDr/cRbU8hI9Wu7Po3pMOcgp0Hx4EG3KrYXuCN4I2D
6XLo5N1GfGiZ/e9mdM7ouq9NoraB03AgjCt4ALsso+VT+s528Wnb8mtMHNyu9bYq629N89QyjpAq
ZVn+h4Gk52u/sBi2O0vDLRZzAa/jCR8nJQljmOBghALIXzzlzOaiVW1Et1xgiLOjvznLfJH17mHC
rZ1ADdlaXsRYV19R0hYbrUTjVck9PJpmLSoMI1NB/e2jNlMJlmM9diAmrbpZCjaxPnDwxmIwwthM
kt4CbajL1hrSKHUL0iNscds6Jz1tbD+1edPvel60S4FPLAhyn5Z9pz4be/5/A81caC6Ai4rIdiwF
6Lqo2vI1+e0Myf3o6A76oUp8iKkE3SMR6TaF9F6NFsSGMBibEkyI4KCtftlKb7c6SD70wgFLnj44
u7L76NPPuEQUGY5EOIf0NF1UN8sqYjThBfUHYBVnQ0QHPFCyqxzO2L3w0WGYWbZJOp0fLiKcOgzZ
3hkRc3VhWm9RAussgIJB6Z+WG8aQct5dk5+br7RmU5pBs0hVRKuiOd/F1GM/LVp9TeNOPldGXHA0
ffMW2OXet41metlGdX7ETfacVvP/yzRZ3toJPpw3ilqxMSiK9elXL4Z+n3fqAjWmgKJohru6d57z
OaUj17HtTLBZEd2z0CAD/rnouq8k9MkdHJkjaVHF5ZwACrK7L4t+QZMtkbcJxjUTTFIqREA8rJlu
qp4lDnj43xlBNyu3glRT43GKSr7TMNpd6PrDdpjV+Qwgxo6JaNAClA9rRpGm3S+ajB0HPq1QP6hC
2ig0+ZViz//Jp+bDnAjJxG3InTHcFuO9rk1/zUYXEHBTfdRW9toENiOYCXnZ6BRbdJ9rHdf2TpQq
XBayvOXKqrdtgK9QNB4ihj8T78alUZNw42SKtjsbL645O/jM/ikWmEns1IUBU29oVHsuXzM+ctWc
BZGFfZOB2I/oEYlaaQDvVJc0c4403Hi9TN04jPeq992bSZzJonPqat9Qh7iyd58LD1hQkcS7iISx
a+V4005JPM9Zm1KZKOwtKizbXec9awO4Odwr56hD5EaU+lWp4G87VytuVW0rYSIClFnyVSXlsAr6
HpGOkmd49ZgfOKHVSMXz4ib5H8U0+MlDugGRnxxi+xL5prnJwlIn59r2nxzP5aCu4fwOLcPvrP2F
ZSLeuqn9C3z8uO8aME0aGAeIoGrpmt2LP3AEaro/7l3WXhXxXgtviqu9KGiMHZq1sSDRWLBj1CZp
HyATiuch0LZJxEXZY0+pW50Emsp8jh3DfEZ9h32Ka0RV2TlDWv/cWso9Y3Ig7Mt5r9N45FhN9y2S
iedEuceM0REydXSlcAE9dibIVZQs831GLYTtzxfU5WPzIkQdLQfaoC8gdc9o5gDHIBVp53UyPrNn
L6+yLx3cIXr434BQmtvjg0L/7ZBhfn0869sUig1Igv2jvo46YR6muv0OWph2JNPC9a2oRamsiTR2
bA4dYXOcE31zN6f4rwPc53doiXWexc6XraLPJteO0OfMO8czYGZtNsfNN03h9geL5DJQCH5IaN6Q
n1tI2KuKHfKdu8YykrH6EV27dOKx4ucmT9NW8Xta1T8tpp9XZSGATGOTUHWiJFQUpFfm9nEovsDW
qZ80rD9jOpXX/3RhYnzrM7tDYhdn1i7V6rlTC/GPuUGWLGzDbfdximM0SGW3fbQQIh5H0mNda/kY
9qRtDB+xQ5+oOVR9ThffJ6rM2cnxS2iduYuRZqyESaI4nHj7+Jio4AokvaEW/EtYnjTWrvoCHT7Z
D2bTIK8IxE8u8Rc106De+8aDsuUB2Le4Y2+iuihOaODWhQnOA1pFdRpFWZ8ejx4fnIyfP8Q5BdrG
2ZtWO9x5j8JwMku5dpSmH+NkYKPVB0xiZMOC0R45+N2p4jna1YUfZeamQAa7rCfXerF0Bsl4jjD0
B9OlR5e8IdLy0Zx7mcvoaKr9BuzWPFmCjc1y/H2AjXBt9Mp6CjM0TCmei4XHebp7PGVVZj1RVw5r
bbLgCD0qwqg6oKFx+pXeG69WLZpdZTsldoMJvk2Rn7lB0AU9HsbBmJ8NR/8VWFaFN0rRRdAeLUIZ
6qd4/iACGfMHmk03oBX2TBjG4+ND5A+IRP99/ngUGEy0MbHBPpDl2U5K8qPmD54h/vPILrqzJkb9
8Ph87fncIx8/9WAaN9cyiRYTfsP8DZMXt/KB1eT8AQWFAsg+V7CMQaA2yORjGBz/ZWZ57h3HTTZA
P+OvGVfIbBEnVWXXT0rZb7os4nsM1Qlaz1DteqKcX129+TEGRkasDYxVhs6ICsASO2zjxv3xdFCg
1Hl7vYzc07A6iIr62bFfkNmV+3gIYxJM7WRX1lhUQ91WT2445bumwd0bGUn2BK2vX6pq9A9daW6N
Mh8+8kahxzTJZPYJAX2yYs2An1bUjKkx+QcjgjhCTL4LLQNpKaviZjOY22ITd/d4Y4D9OketZ/X4
eJTlo7kbR0nWTV2au0c2aedWEKLm+VMyZuH58Yj/eEY4LsveRKhkGjlWh4ktHfLZ8piYDZQfpJ3E
IAOc3DymkF4UJPtqMl8drsfasOMjO88CZZIKnQOej60y0nRVU468V5r1mxWF/qdyP7K8qNA4ZtpF
qzX3TUt6hjc56wODKfnj7/rv00dDbCeKO46ceMnadgcfQv/0zJNTq+ljZPy1t4GHrl1tEljUqreE
SeStQq+9yJ2q3I2+9yc1BhP5XmpuyzQx1w4Q63dJWRyJeNUiydr8OzzVc7VFMOZfbIcqqYz18iiH
4K/nqPYpTAb9CTbOn0ejbMGHWNVOzzLNtHSEqqKD7uazN/Gz4eTNYaNm5GtrvwOehzjElKU3j9bV
a6wQSBaaPTC8I7jaBRW3sohsEb3UriahPUtDjuqnpMtl32x/qtKvYRJaEAByLPEJ7QNeIV68uPB9
4OuF+megOJ+PXQ8TBvcpt/vdaBTVjiGE2uHniV70uS58tM1uH238KQ8+vWi0Vh5pw/j/noPBmpZ+
osqPMYl+DUo3/7glfuOw5a7lWv7MParugycPVR+gmsNCusav071G1qAfE+6DC2N+qmkaL0CgKHK0
ka1i85kz5T1R47Ibzt3ga5qN7fPcUNfbZlm0UXz99ztASgVfA99h6mQu/POG142wW0ICeffBXF5T
RmhvwEXcru3ept4ynrwxeKZhwbbgdmgcUgZcWb8fUywo0dyPKs/mBbKhlf5zPE0cSJ/gJvWVAQaI
9fusIXfi+kqpV1+ZhtvUVnNrW4/02yh5OdvHFnmmGidvHasRwUIBhXvqcwZmLjFvW450uWqKLDjp
Q8eLTsX3EmuDXNbAQL7GzD4FtsVlL0fUnvC2OD0SHxLvfPVjWTburtahwR3b5eNr3BeQ+cZNcEjk
zAwoiaR1nCRDUaRemeBm4Icq9QMcdwlWBrMlDOzFTDW4NT4u98w0rhNOzJVREd00ANLARAqYq65C
GyF0320DY8BQn7c260WUrwMmofXgtl8GfKxdH+J6qIX8a7c1Uz/+CX8crR3AEruSbCQyO1o4bU7Z
XhNKpM1+u7T7GTqTROLC3aW46Lv0kriJ9mx3I9xToTAMqFvYoJZLegZl1tQRpZVbe30EB+NwHSw6
6yUk+3hDOqOxcZj0rsvZ1TDUNV63GjRUWSJtHUms6DXoKgHjYDspVpiaQQUb0XVQdA1h6r6zlK5x
+6NkR8+fLdzXwdfwVNfqFFd9vM7yTWpZBiAnK8Hyh9OV98Xa0nK5FULgoQE8uVBjsJfc45b95NKL
YkXpwyhaVIpZl+yjLfJ78o9M/c3wjAovU7ixJkOcJcVuOglvzWD9i+hG8Lj8FRbCm8FkrINsGXpL
KvRpZ7jP1YQ/FyXnbkigLpFGfvEBCF96PXyuuOL2VmvZ4AVdLjZX/xA9Jn1UTmplCsTFhHhG214z
ppWnxFloBst+p5g2tGsFMkly79iJBLp7k9zPfiMuSsnWLPtcorKxb7ljOFs8Ve26zNp65QHDCWMU
rkSIgOpxTXjPEj/1HL0AYI2NVBmvoYSDXS+1gZalupIKifjey8y9CWcedxDEh9Gi56zwqa1QmDHk
KRAQNaF+1M3gFUDaGZl+s1ftmyoROlUAv6L0xLAwP+kiOw+5PULJLA9VYLbrUMnfDroq5h0i2eGH
/9bs8khG5K4BNgwmdvjTmTQNwhWbYGAHmrKoSgv9R5pyQ6rBtZ9Gsc0g+SdcA6uq8aC2h9ZOJahL
9O7Zp0/EP4X9yZq9sLbQtznMgo0fP8mSqzvm25HBn332NjM24G0wQ0agmsCPrBfBWptrMaavNTqG
8zi0OxtETBRiUSk8MiqC7MsiNoxBhdhBg1oLaygxlo8ms858axiTuzYGgN7p2fRRHWgaFhnZeLPI
lc8GWtBsyyHYQVV67cuR6bXdZisqzmKRA3iilQwOQCwWHDzZVrUAlyCP1UxyQo4K/U+WRe+DLBsE
ZYAHQnsXRWCyAEp0Szc8qFGD8mY45QaRL+CtUn77ulqmSqSn2snRijfppe+ccgFagyK8LZ8Rss3y
8tHe4oQjnbye4k3ru+YuzOOtrQpj46Us9fvJox4BFr9pZ07YcK9LciEqYtaZLzXjJrQWLn/H9TAB
G8qIpl31CJ1TXNwC8GXKfnVRoOdxk/sQ6uifjJ6oUFcwshchOTUzV1va/aWMchzgJHW4hrb/H8bO
bLd1JMvar5I4181qjsFgo7MuJGqWbMnyIPuG8PHAeZ759P/Hk9ndVdlA/Q0kEvB4LJGM2LH3Wt/S
1Oltjl0QhZC8uZxDSMrxXHVUUdB1qjhRXV0tLezJ26yjk62VCPvBTOpmRzul47yRE8WCsSSAqNBk
4GXVj8Z0La5mFgEvruiFNMx1PWNn2/YZm4B3SpBKnxDN3lA/5RsVRUIv2GpAkeNN6KMdVsqvpPJO
chihRJny1Of2DZrdWyODg/RGAAiJKwvro7XRoqBHOooJAgAul2FDUeiDgnMU/UYVNW4MVDw8J1ff
8B56wJ7bgmS/he6TVZDbD+AN35oAt7dT5C9VJje2BW1bxihWREGqh/UdTykYrtTekAkuaSLllz4b
BYIxMGKkAGZ4eciwrY2j3ku4TM/M0Q0iWLov1AMx2nqJsHmqV4EXPuam8xMkAdDccNXSulk0aixX
DBFoNpmwPUMeV5UtTbeTFyMOv3xUs4Hp8MpDVugcFVQpTeFqnQa/UN5IzzuF5TGZ702rSX+yjUJ1
gp7Q6W1OWpuDOIbqbJEeinx4rAwvXquluDGUWAcdXkeNhzvMo9q1qHWYK/omic7+uQ9LlyPsPU3K
fdna5NRK7KYZ4JIw40LIQ2yuKUWeEqT968pqySL5RSRrY2b7xaFIbLhnVSfWprfMdfElJb7xVi3p
lKvGtS0/+gjSdl9z5kAuucsqWT2QJYJXwIgiaik9uvN/pnict3ktHuDELyY1j5eUOmxKXG7dpFen
owVZ1lI91ih5EsaIkMIhZPFDoHPyJc+ybQOYaicTpgopAx3A42WP2j2fEnvZoeRbjPDvDlFVMafz
g/XktC1H5e6MOJbJts4Mp3XUnY5F1IXgfFcNM2xXVgNMwgI5QQekpYGbRa8k5N/I4xgB0tGPqCB5
oztXcbRPoDcG/R8kjtpHS9QWDqIK5nxQAxq1EaHONki1ASeiEpbCBJYEcXImZF7T6AAWXvd2v/RT
9cUIBrTfMx6t0nZdrO2j2TOTGNmGW53nr8AuTzJKsMlC45oWHuJ7B/eChpyY/i1wK/gvDSPbnniH
DclhqM2LlKOb8Rk6waPVlBVDzcYdOBukNrYPBJTYHTPQsBVF0VSZ+1SPfw614915rbfTnbgmaaJ8
aggRuh+T9mIl6i7U6KNOCt2AVmPBDWq7WDLR3Uwm+LAurGCAteMqE/bVrCC6eT4BBO3Y0MwGEqnr
jn9m75/3mAyIOehHjisdnfgaKadFsqJOV1orrZXoTXvLsB3nRkdvtjTKF0UrpgdtLIGLAjxdDJPJ
90bjOQrIa49iPbgLLJksmHGDtKmbrwh/LqLEKX8qk1vSz/mfLfizXRlBSB0m7MxVVWEUM8e92krw
hWOlujR7ajiT3LhWO2IQb8hriIJjrnMGx4ShsM8t05qSCadJohshPVgkYzGB3lprHiR14KrTx1NT
Yp3OHTTyWP53SMrKOWEbu4SI1vOmR88dATG+BFebhs/eoB3lWR6RXbpc5uOI9zm+RTV4uExqr36n
/pTBK7cmJnABQ0gv54gBOaWbDE+M7lhnwxdPE3BjpI1tsK1UDYFmIA5GGT9iy6MSmQx65FUDNBtt
Th8L6nLnI5iAf44Vcqs4u2Nte0MlidjL+fThJnppRs+XxvjCtGxvUXAoxAapwGay4cnl3WpqtGez
oNiaagntjmVFYzBjSAj8YUQrCIP/Ehy8ntIHV4dGnFEaPNUY3IIughkVwtnuovgh7LHzMlDMGMtI
iR8oGuvMtdCFJ0iJFOUxyrUU1Q96G9koTyPauKUM+mRFilWoNwtf2s1CF9Shg7Vk/o85c2jyhddm
6x6wE51k1GEDCXlcR+JVSbpyNVvp8WvW+dLQKv0uCIZn22c4YlVgVJDF41nxUYNpNi5iEV/6mohW
1RnTFRbJaZH4wys0VZUpZ+TmJW1nRGLqui3DR8Osf3qJOh+y63u19t+T8c6qkDhN3XtjA3jTGOks
PRYqiilIOxnCaRKXNHp8yJKtBXw2EOq28ljge+4bgSDOP3kV8sd2MjBZU+1hLWk+ZIefpyQFPku0
fmlXj3GaXBIvv3GA4OyBfUSk4mSNAWdgHFCKjgewhHdUsZvFvsXDyIVznbi7KohECJkV3N1OuOnA
WbHIWaAeI3GtBuUxrm2ua4+BuR701O01fMNIguIKrZWtKiw7phSLVgfqS9aKpiBMxuAIkTJdPkdy
AqmV++munld9I16Hma2AisC80qNGYmi5IM4Fa0On7ezdUJXXwEuLx8hS7wduN+kkJ8LmlsDuOEBT
k0SMfZN024w1VrKSmnPOU083g62dstj4KIMU20pIMzjTvSfdvE+8LsOeTKR1pSpXwxn2UtVZlE1E
w1b0hK9pi+Rh1yvOY8Q0fFFlyRvxJLi3OxxtGk2FwFgrKOEX9s6Gtkz2TzOrGLu7PBbIpHPzYGuS
cGAyiVhdyVtCb174Ozh0Dni+cgdL9Q5HXg0QIrm2iCyXjhSH0tS5w1DkUZ40az8vd4P5KnhXyQOG
chIkbx6Kw4UWAody5MB73KAxDGtgonoFYXxC2d8KBbcsiCMoRE73VY/tBwFPv+6xRpA7nT1Z2j3J
IHyTDm2paQyiMihCU4ULx964oOsNslQdV1JTHg36w+6QI14IcXmJfjwIIIPSC5nRMPsw+vmODbda
A9g/aXUe6qMeAJ7sunLc+ZO3NWXxYVE3daYzW+ix7zd2eYXrjADUubAnDpseO57s7Q+paVfDw6gd
q/W1lVGAqGC8YOA5WobxHvj5xis5twqlfkO4vFJl9WkSeU1pXxeb3PzWcRLpYWvtsmR8NlT5yiqM
vtBxCR9a1oxO/bI862XU/uR4HGASga6CujKICXLw6MNyAtxWkCv9mBOtbM+dwswesmDGyzTPeog7
WGvG+0plThM24zkPHJeKkdvdzL5GAFYrryQwx1PRxEQqO+hEJ5HD3hAnb2PTP9ccfhaM6qwlXXZu
C+RoaotCpmUsOb6YMaNOtXJerNF+B1LxbduAPfh91ZDslCr8hBUiFh1qZVLkXjC5kgun3gvVGpbg
ELUEj2pGVqMNCh/P4GMZOe+eYzmrpHqJ0dW75AK8RyFoSrIpdqavf6CeBSThHJ2xSZck/03IQBj6
cQoZ+uLW0GeiQyEfZfds2h05T119bBgTKB7NMUdhAB4ZVBJGkeMREIg1KgeUVscZFdsDI0nIEW24
ZVPWOJgzvHFUYtByvFtdfbUE/ka0ufksSVpPPg4+FgYXiiSVp4Nc2NY2CGSyO7u2X8Ji35vaJR9U
A49CfaCiPoOHw1JP7DGLHtmIDrxHSaErfSpDAugYTpv4eGpqlvzdkcpODMy5NChnGyvEN2jBkVu3
wl8H/vhZ08CYTB6mnCUI9dwxw8taFLjMfeeaqMolrckxtxttZfjEYLQ1yharNr78JjpWfneO4SEq
VnyIUu/LLPfEHZb0sLPPNqBKB06V06jghPdZ+yRI5j0cmtrb91FfuVhMXZDlGNFVK4bMT3ubCnjj
2APKCyU5pdjq5j1VtNlW4GKfJuqEDmqDp4eH2bgb9+yKo8KIFzvmW+bXz6OZ3QfCOsVV8jPGWhDM
6i5mlD6LmDrUmCxnY22P3BfkAgYRqoTK8cjP6tkHzADqOWYNRMHjUuoEwRvm5xgOJmfm2lnUzSKt
mcIKUllyhe2dwuAkkvK1uiijyeSWnRWdabmBDPtQ6LR3Rj0r6c3cMWAmA6ip+xXg5Wtvg9RJg2+y
R1NshDBudG0hByo6H5fANDEARd2CkTUtUTQCD4meAWFiCWeSsWj96FUFbd6mSGqJ14JQGd0X9N0W
nZH9bJ56fWUHVBxTS8KA6sVbsx/YRzye8aKiOVsFV8IryVQvvOfEqY4ybp/U1MnRptjvlhHfIIFw
fAu1j6QAaKXn4pwNLPAdcYUivCEGR1wZYUoZte7Kg39JsvqpItIEgy2nkjk5b2wxI4iO7AGRzCZz
BWFZ8TooCkTZKAd7RH6OTlGNaAh2WETmCc6l97ZlOOu1Z1Hn+IGAW1MlrzMYVfRVUdEL0m5zqIkS
zNZGHcrnyA7nFDzM65jVd1WWAkfJmvUotYvZUQoOfbajkQq4xszkYpI7+FZvoO2VKWXkpNSkVSTx
z0Lqbt7YnmvFjP8t/ThRbnJYAh1iZ6CcMvxYQYm0X0YsZEOYrhL/pW26I16UqzBmlYFnvc2dQklr
e4H2GAWq03QLc42+N8o+VE158DoFRo3fOzBc3Jj4HiD8PUZ9pAN1V+ydJHlLoYJgkMXsPDJFzIBk
75X82FdkkItwPI9ldlMhva5qdVrNGlviaVz6bQdfWB9pUrqt4V1kzTZVt0NH7wsexgRrshuJdEJt
i5av+C4R4PQdvI/Q0YK1UGI4FcXNSg1UGgZH8JRo0sbOt7US7WJdvpjMgCw6tlEb38dN+xyN/kOs
qacJg8u8WXZVdWtRdxISdh5KVlY7SjcBXazSE2cNz83BsZUSytVJjTnXsG+tfVN0y4FkjWr6pvtA
D9gbGKbCBCgbUm3T1mpXuC2f0lkuWGoVM/ssf8oq89KoPFwjmy6rc7oOccMyTd15Eyrl3LyvGxHR
O8eNL2GvjJxZYHy+jA5VQ1kRyuYrQbeij75HFK/jDBnfW+0nPaGSpxmoUqh7mylMbiQXpHRI5Skn
D6NGiHQs2uitoPQTiTjZ5Nat9D6iOFYMcOBVz6oedXtfgDDPPVfIxthrcbaFq1AvI0zp5BnCTYLF
lAkF7FN4Q7d16wuxkaO6q3T7IxLeLurKC+/HEd3cfVrY0zIEuYbB9UUPs1kXTwUV4X/yRscdleZI
W4gshXY8hKblQEgxCOmTX/1I9EUh4HE0h6FjW6fke2pT/aMw0VoUHip+30Rly2TRVx5Vgwel4gHN
Nb5KVNkjnWc5Oia6G0tSAfnw61WIAT4KXLwHrPegeMaqu3owa2C/nwwKJSds1TtFcNsjesN0wDQc
HFTmZhX/fhBO1zjokL1be+6FT/Tu2A/wlcKCoC3I/pdpY89K/tDHaJzDgaH66DnwdyuAZ/3cn57E
M/omJlN6y/qINqXTlDPaF1p+nn03v45hIFwWeGObQokoJnZZTD4G8BqsWKT8xcDS8J0ihJ+fC582
XGC/+V74rYyRuTLYgbKkAKfVpQ23Xr4OCyqCPg9xd7E4mZxWFAEk1yJ9gHQlP8woW3Fh48o4Lm3C
naCP+PCl4/IxiYlZp4b6CKfm1OYMvDlXLSCjQ43FKzD5I6x5qgvPdOiacGcwFkfDG2+D6tsM+o41
aIYqOVO1yuXAG+dizAXbbGAkGh0qEag5IDCwSDcyvZ+0hqAAE4uahj8D43hpEB5Qoc0b0nuK3NkP
TOSScelZDWkoOfvaBBXsqJRdRdZ+UKdMBM4ZBIejJak2RWTdlGI8yLRe5z7xPyrTUlrjEaHpienD
Ik5DRlVOdZ6KY1l0H8RzrMtZ7iGzsts45EtGU7wtsAlDiEPwwr5iBeqNtsTRKsqrY1o7GHp0MomS
QmE9W3xXotAAWfQl3EDffC3Dkagr9exEBtdM4zgKXKZtsicv9njUaNouRL53RHBf6sp7U+IRh9ql
l/ZT8pmUsMZTA10NUPItRqTclUmG47LsX2T23Mn2NuqavZGDfmkDK11jgomxLT4pEbgDaVzqiMha
pI1k6WEv77UXfw5kTcz2oOYFLH00yEYy+AyRyoe0kUSxhQ9mfsuc/D1srHAdKcmRRGCwVghgl0ab
cfKnzU2DRn7gF1zqkVIuKkX9IjiBN3ZUnwe0dx70yGWm1E/0/N/6KHggHIc8ufzsj8SmktVLUhn7
lRoS2ppqb79ec6o+5l134piO42igvaTc2RPdZzEzfwyRfE7cy3uHHG4UVdYlwT4+ejRUUie16Os3
b04eZCs4GSmhc2cUzs84f/B3Is2vu+5QAu3HGpxt8dkDknDKB+G0Sxw8xHKxPeo1eBpKo4AEA9BP
4S2rcBH33HNsgy2/M7YEx/ASh2nVHSsneIGZcMsa6FxhaX+PMJkYmDqWdqpJIOuUmGh5qR87OLu0
vZA+ZttUiX+qE8NvI93qCu2/2IoRx+FFXmDGfSrb4J7xJNFtLAjaV5Hmb1VaffoqSDebo2NK6xPy
wwl5e7Voa/HVZ0hY8orKZ2oAz4vxHuUeAdgJimuUZmoKkGvouwe6NNhqYB2OcbsGYvEQQ6OLcb5T
4F/wZvZrCxySjiNEQ2VhntUIPwzMwmxLaxkPkcogcEyex+QihHLT9YEWjqmdQLsM9K2ZxjOjoGty
R2bKkjjZ1vWT4MEp5ZFDOVhKTzsRlXw1pbomYMCFwKBsZwlpjG3EjRp6bL6MzxinJbXhNI9I1r03
LG05LEq0AK6qd7eaz0uv+Ukv6tDjQ9h5tvKUSnU3P7ip9ZRr6LRJyuI4R50jCAh2eNYXxMKjQ++U
544c44W0GV3ZdX4h5v0TJsAqN+FhmTlYcQ48cyZ0keT3aF4+rKzdZyocm6qg+RxH/lr4sSs7BfJw
jzSw85+h4jzaif9ZaAAG/WkuvHOKfae7juXE0SR6yAbEluiQFr467Njm7EXOm+uwDmmdfsP8dMzS
o52RyKEmwVKkDo+NlBtUbvpmxKlaWxRT+Xia+XkLy+B86RjhxSugT1BaemV29ehuUqZ6a+App8S3
Njqkr1o2Z4hVz1oSfqrYDCd9+siISVoaVv3EfOxZMbVnZlSHziLvvuFo4ODxpfpwbao8imJ51c3s
czDwSEuGN8Mc5hGF7VWhIBxN+7lKWJL0vgK325nxZmJoTF9s2yE725BQoq59wiTo9C2VfureoNAu
8Eq7Wa2ZKwdNLrGJ47m2ip+NfIZ39WqhKgOmRINOSep9wGJIHvelGzeOGs+KRTYlA+ECkm9CTKZ6
F3YeRtNwr9H2cAMBrp84hVXR8OnRuiV5fk/mKp8Ul7QInoKRE3Yv6t0cQOygPBUk3DtktuP9iztj
pdAmYPNnsxgm+mFpSpoBtHnhsk7fx7ayUjVCDKRP25Lc68MAMqjIP0ipqiLrGY3Z2miCCvR4cLCa
9urhYZTxcFdH4BJbZzpmhXJvbgxJSF+ajAq9InJa6w6VYlK+S6V5JjpIvYdncIgL27qzvY6WT2o8
J5+MDXnN5R1LEeHkmv5c++V9NIEitc+YupDo2vmu7AJQ4ARD4ZMBUqX0LiGsqPgIBhRFujPyZicQ
inrj2XCIV/EtrnTWQUCyGNfKlvENbPdijp+exiF2gVDQoAfp3lPrcseEE2ocLGVdlD+FTi+wV+db
pYVfXLCKq9h8sO0ikuvq5EUDoBcPgI6GmP00sUaSsfA6d+WwBncxqy+6a8NJY9NoY7KNWVDZIqBn
R85Fp+BdxynhRO1LSa1ZTUyC01asjVhRlmPanFBtEhbNdIdt+5racGpsCxnW1O7mVGdQINtsoKqK
Q/Fga/TtcvEoYta0kjUNi8icxpfc/HAOa5R4eamCXdS3yKX1I4eao2EX1W6eDygQEt3coMuHx4IC
IOGoUSTecopsTok+OROFTrcqZc6DG7MbefQhGUMuHE6DEt2YfdvbLo+vdZFrbicrTvErT0wBUu43
nD006AaERC3BLcD0ycRM6o0CK0Y1i72fbpDEIW1Xv6vuVE7ZW9mnxTrqc8A5hkZkWMwBSpeANPpy
wInTn+CiwPzEy8+glMwHRjKVxnenOCe6Pj4Z9lTfmbwtVYXE3+lIxCloPrZGsU6LOVtF/Wp9GBp4
JW7byih58ARPth3cRZ3/2SPzObVqve8+/AbYa6ytcOiSxGJNH/7gNxta8zefll3gp69dgmPLztFj
1qV+IDKwXIOOvqppqgNzyL6S3ilnvWjoVhyJxooAXUT+bT7nLxcfth5wKuUvoqe3zXtmgsCI4AMx
OOVwHkblp1pZyS6sX7SW4jUAlORS+e87HVgZJY7j+TAalD2IqqexjOpNbL0KhSKJViZiCL0Bnqx8
jQ7mD6rtaEkj2LICN5umewcKKsdumIxdc23CDP89IfErNhC3Ba7GPOfTId9lQUGIfhaX4phbe5nN
ilz92UIjxQ1Ft6vOP9q6BdEiqMbnlG1ZGEeok5D7remK9P+ZWPkv3TA2fWI/o5Z/Zt+br5lFcC1S
C0Y0DlbIngKj8+H+ZjvYbsGdV7BiwtjQIo2aHdJPlct39Qly0VtPtBRyPWYGXow6NiGMFIfSwkFp
tIgvVjsxuLXTb5Rl7QJbICu995l7peZ6MaFEgf8ZhfSLoTYQ5ZeA35qTqvqmYotO0r0RfOtxh+BR
gaVpMj/zC11bpjCbcxSOlVGUSzXLccih1Jc24hwU9FEjna1v0B5tM2SMwBF7aJXJz9Y3sEwHPFyp
GV2Nqv6MFW1ro3mGZd0yQBUXI0YNB/JDG6ycsfuO4TaPI4/PIqmjJzRPY0un1SHoiw06ukO0y3Qq
5SCixZ6BtqN1vdp5SYf6OjQVm6FJ09eJmofMwJZMf6d246JBhOWUj/S77vS05LWQaeH3X3NLIJsB
nBHnTYnz1wqpTFKSi5ZJDeGxJHWtz8iOof2/7K3pkTOBufim3/kwYbhYNMNAM0sgaRfVKq4B/IzA
JPJJRwBDfnnU9Gd00UDQKUYaD9xg6X+XsXNgdHioeZWwDZJz7JcX2pNznTL5HNKrZHoMDkD5YeZN
1qWTZbqdcnLonHXV5KhERjp7EWYxHiYgHNYp83QYYnhFmnZNxpqCWaL6CqMXf8R3A3HIReHwTLw6
/npEC3K6TpgiEXM9ipJFlERD8FwzSPw21tEzzEOoQNFIFyWvdkZHLcgIMaQ5F34SoLKuFPo7EmwD
yEWULI1rAjpHjJ6FdKM0Cs5lgUWJYgxVXVaXpH+ml4zEzFAywtMKmPtTOqgrB3K9ntU3HqJtHGoj
NSg5bYb63M44tzr7Fj398VJMd+Z00ruJdkRJCEYQzV117Fl7LfupZhg2Qqb9zdB9zXL0Jb70FXmr
Hot1TtTohJiwtWnLKspwoz2ZLGoof67SFEweIXxTYAoA9jWRiz5Nn76jJqbnzfG/AN+pEHNiisJa
KTpZPyP9YXrEBCil4CWC6bPSnF+j/kUA1tyghaaXzPpKjV/kKBzZtY3vtM4yM4p9UD8UtZoymBCX
gqSVgMgpUjaZ2bMzEyne1JiL0IvwV8FwSl8GSQu7tW+EcKOqiosVJQ16sqQ8D6jFeEk2szijXneD
cT8UuNeApVxkQ4caUPCrGsbKNumsRxmmb/CaAJtN58LqIPOFKFb04aOHkRwgmFy2DqPrgnQlpiTd
LiwsEHSEtcD/huak6iNDPkaCUrz/+oRXZMCUQZ53nORsHx4RNGf2SjW4xHPnY9KOToAXHKQPY/6a
7OBMWNsUAAUEOgo3XlTsvHqjVcGiWToZ17afzL0BIdebpouAA7uC5/BkiLWedESpelbJ0MJh3J7R
3ZK7sBne6HWMTEuTN30YDwO99S40btxgDk0rC+yCP8dp4J0Hn/ckU0HstRM9EAEOVqiUJ4SpA6df
xFg+04RaRFsmGjfRKkszpjdsJVBok/6eddNttelCANBCN1P0yOCxKA+iknxXw3Ht8TLgR091hF8F
bdy69C6lSp8ONMDrQO1TBoBJdGO4m4bSAKuZxXjx0ftqAq2/yVgu66PiGfSNWNICVg6aA9cHKPih
1G3nVThin0a0DRimQPZSpv4mE863RvgWNE0zJ8BEG5WYnrcWTHLYZGcxaLiYSqNg51CGlUEF8szS
t/baaacEMn+SBA7uA4/ZbTEE+ZumJ4+jQeawYlrFYcRPcfRjOFWqTs3OrPbmpAWn47TTN6A49dNU
cPrVM5gHnLstrK1JdZcFRb2jb0XBNXjvFgXOW08ynYsA1zgoXVo+MlfCTCuSt8Qp9qptl8uO3WOX
iI6gikd4qepeaH3jViHKXqfzcE98d7PvOm3BzWKLPdbodJY1cXx1gWs8xBsct8XeCC3LNccmuNcn
tuk4Yc4rdfuhyuz0VFQlbMAwVZgRIvThhJ7fs1Os5EiZhuoKccn8RtIZ4zdXWXscs1y9zm8iCX7+
OTcsgoUbtYI3grNfb8Onyipn3xsugzEn+zREbcs0hRBV2uaiR2YZ9rjjGR44mveUThWdDuex90Ww
Txrjp2NwfkO28oBjjNPWhNgVSoyNBbMFda3CnOmbt85jU83QN5BrDJhWBN9WCH8JJQPpfpjdUg0z
svPol/YmLpj8R9lOydLyOM8pe9kD15bxm4anagVp11tAC8RWKUDL19FsDog38Mc/gV80q4a+pF6u
J08N1nbJG5TXoYtsjtq4C1fQXOezJa0ZwzlFMjVdO0X3LmnKBYH3rNjqKwQN4ERZ0q1AHVpyVzCZ
c0OL1Ipwyn8aE5p1hBS0bWZDj2F9hqIBo2ro51QxXkvV4I7oT4JE7K0RtvkiGmGSMhIZRvFI+Kd2
7ikw++xYmH546RQhiMlcB8SXL3Ib6SLiEZ1MU5rfTJLHbQZTW+QodZWB9J9snxT5U6WBVE72HFzl
slCMaT1GGubGuAnWPUJgaYFOdiCWqqNOPr1ZLeHnMfPu4xJ3RwrMgIik9B4vkrFBJFGRNzgdAsPS
1l7ICNLBmEA0UbFGE57R6KUvH1oTNPZAobuQlCvDULcc07qQCOOwG4DiWIilFZvooldtwB7bOzUC
5O67abOOh4UDLjkjiANpSgdgdbdCVtT8CtMWJUpuCtnoex8AejN1PgYWf5mlY+JaNbpim7DLlRZ9
5jCodpoXPZW2Ey5//Pbvf//Pf/8Y/sP/ys+kHfl5Vv/9P/n4Iy9GiEzozP/5w78/5in//fqZ//6e
v3zLKfyo8jr/bv7ld22+8rv39Kv+6zfNf81//2b+9T//Ove9ef+nD1YZbr/x0n5V48NX3SbNr7+C
1zF/5//1i799/fotj2Px9fuPj7zNmvm3+WGe/fjzS7vP338I8et9+uNtmn/9n1+b//7ff6w+2vfP
vPrrD3y9183vP6A8/U2TpiWZNWu6hD2n//it//r1JUf/mypsqVuGZrMmcU748VuWV03w+w/tb3yG
IpNQHdWCl27++K3O2/krivk3By+T5vADqmGYpm38+K9X/k9X8H+u6G9Zm54J+2nq33/Y2o/fij8u
9PzKLMgFjqYKIXH3OZrGIJGvf7w/hEyR+TP+jYSsBrZX7XBmqK9VikmWV2H98b/BwwFKlfhfH//P
l0koqLbaZIICC8n4TjKdKrKO24fRQzoz5MSdeEHbb0j78pCSFA5iwiAn063TjzARCJSOWvu+NoDZ
UDzXV7/Ct2IEXfGSSLTboVDGd/qi576K8++KSbsdCCgHjvpzTJhSBtbgVjTkGBnJ9NzN/3NIq0YA
B7pvGm70ysRW7fTqjhDWnLqzbzewYvPDn5+rq7tumMctPKz+1AR/fmTHfCE1VHFoinz1x4+2nr31
PJYtld7FXSXHuSoYVZIX2at+ffTrC8EY5HdkoNunlObq/K2dlNt/uK3+vHb/eK10+ddrJVXea9MC
xTXfT+b89X+4VoTOBMjA6Iioc4gIANQn26RpL8qAEbJnU+D2LHc9tFUbCMAq6PxhzfdHW0LBRlAL
zWOqEuKIIx5qlRcMqzhtQe2q2H2ZFN/pOLBXikZIsU8uLCFJib4ZrDImLStqV+TVEcBdCIuMy/b+
X78ygwfqn+9CqRncikI6mqVbmm798ysLqFm0IhfaKugt3xVVvKqtzOLOcfKN7NTRNXU7WONjc9Ys
88k6yXFa8XwoL11kAzNnQqwN8eOklV80PRFl1gQHY8cj2txnVyHXglxW5v8bKXyDVTe69VJrHnkI
kSSB9Bjb2lwwYM9oNYZHGaVvmNldvI3W1VBSmJJFTRiHb3zjB+8W/58X/5dH0KJBJTThWMxkhWEJ
i2XgHy+r6WedZfeK6tYDwAIzmPZDFdAUC5KjLux+K0rVWql1wGxExcryxiCKv5jotlrE5a5tbAgz
vYdLRZjXok7z3aD3Nic1C/d0Oly1FmUHA0lG9OpVcZgodgVyCqIFpwrZ6pDq8BaJ1t515nhFvixW
//r1zavlP15cxxKCxUzoMBs0TKn6X5YYu+6nVjY+cLOI6lSSlcMM1TjpRn6HlV0ewmBalZSpq0Sl
hLGD7KWCHY6zAvpgMjUkIkHvssGqW0UItdyB/OS1o7MklpnlyU/RUkcU7DITvBFmWLzEXLVKJ/ey
ZqwVWeHo2kab3qmG/LT6Txmo+t4uym0bDumZUQobufCWUZ8Y6zZQh3OPYnYF8SZxm0mxVvD8yEmH
fLD6w+oWT8hRsuKBUKnh3vyFy4ons3+YInI+gnQ4T1FoH4O0ov/hwN4vuqh55H68N4KKh68pPsy4
LHdT3t4w+FsH3ByjCyc8nTTHNfuifG0j2hFKvv/X18G2/9d14PSm0SCWBtp5zfjLfdYwIOnsZtRX
MPRzFYkQpY6TR/GqidS9YX7lAKsWMu36D8GsDTTygHPPRyj52qiCGUQ2up1CbDharPoie1WBTlOi
UpKA6NvsWYd4iVgiRyKFFP2StuNJJkh+Mq3i8oWFubXKtLo3p2JLWKLHyTdHxBrUENMsNoiG6knr
yEobmnhP+tG4m1KFx3NMxUoyrTHJh0fglSpuknIax/UwzIJiZzPNi+Gvh3viwPmLC9eY44vEvHJA
9Y3tMLobtKA5aDKo1pbvaxiD5R3sVULimgrN4NR1WED1vQIX/UAlrhkYZyqpkppZxeq+bsXNh0F7
dGCNr60pwMIxQqj2OJEtIVK8GCPl9ajAAWkV3XcNxJ67f33t5lLgL88QphlV1y3KBMv5X0t/H/q4
/3NLWyn/j7Dzao4bSbPoL0IEEki4VxbKG1axaES+IERKgvcev35PUvsw3Rsx+6IIzXS3Siwg8zP3
nuvClCoKLj1rBtiaMaaTJqGGCJIfy0XHtJWzCGEIGxCJQEpR64DX/e8fxhSUH//+NJxVKPCkZ4J3
+fcbXabjBCjTstdoZacra99439ZN+yhVtnHQ1IJ5i/PHosq/ZnGcbiLH0D+jKfcesqFJn+aeIDDQ
3sM+YgxdYdm4dfi5+Mf094VszaNVVxLOIA2xk2dHqYfVGpRStq+17Fh7EoVpn3hHp3YBE3hYhLN0
CM8qXwrx+bF3L0yMA/asgf6ZxrLxPY99bMN5wwJwZViN9/j9Cxgrps/qMYnKANEWdq51wd5sC3AM
krjH5l1WkOM1EHXbEcHzfrTg61Z9A4fDDE/RkH4lrlvyjvC7cLrZeBCxqOEa681Y3yK3MTcNPcDa
Sqc71vZuCyekNYKrHgCutEV0z1LCskptZDczCJ0MxhAkA45GpxcsDE0vZJA/y/1otst61jztHiZI
mBxgmHAJLOdxoEFCROpjLcgf49a8B4bsXs3BtOk/eGlIcZt2GfnDPxaaP61AIyTNOgDiFH4odqfW
1fk+QORcuot3X5ShT4EJP0rg7RVy405O7WNTddOqr7F21uZQXImsfo9tpEmAHXUMgDOMB+GMPJpN
8CZzDNPqfsLEcIgjN73hsnZ3sk5R8bXaGiClte85P4aEhCEuWfIqc2N48HDC7OjQvB06921tMbzt
g9p8K+6FEz+5mesdUFym63I2+n1o9T9KNulFUXRnKi9iyJH+fIpk1pCmFcbV6zz6XWwjBNcPu28W
BIscyjWXtNGwoNaV00rOwHAFkBpw1ue2YoJpLrgm8gbBGI/NbZwq4MtIhJZIu2Axe1NE06MpclLt
ckQpYxew0O2H7tjjhED/VaZ7rR4cdF5DBACFo1FLPMoxcGRBK8wdVpK+qR5tdz5MDLjvRWUyvG0p
twrXWxPaoK0SbVaxXR0eITI31hiMnksCXRn/W+EGLD5bk8LB5TdRyrbJbcYKeDJiK0ccxos4M1+1
G9GQTWxYB7iLnPLMGvsDBtp3qW6fJAmQzGN21+CMgt+2i/2UdfETNy/SU8SzvLPRnqQyYxuCOFnD
IqHj1+vfYYMdB4XdeMheqm40N4NnJnd4GYAriuhYbmqtrNmiq08BwN0y5bBfrAScXhhT0yR2/VSw
KQK/lzOBjcyXwmBIUoyQVYIKGb2PWKN6r8mdKRizrLF4Gz4EcYba6Eh8Nu3yJBJLX9VIfP/3Yogh
v7ejASSSlR5B9Im71h0QhUV26NZQpOM7Opx6k8/Qz5PZQWTmu3LMXhHHGhEPO4c570cCKQUVC4g2
L25ujvC4HkXrsVFLsl3VnXIzFVfLMwC0uxmIq0Yrz0HbcHWUjxHej0fdg65dQOpBuCgpWqBIdyW4
awbVzEZSJksj9+i+L1HgIb/+StNoPGlG9FHaXXhujeInYtJix0SMIIRMp4tJjXlb1wYpNupsmgQi
TXfAYZ2V+JoU0s4Zh/TeLNqfBemIHxnJzA7AIRtvkY+V7ThH3RqcbVy4tuuHjH42393JwLDAT1Lg
hsuCYeq/3wmu+X+uBNfAwg0ulx5SGt6/igvqjQx5gRJZZuMAzddOwXYnp3ZSXUPI8w3BjZJLosab
uSGu0aAFHMdG4bd6E6yLeDYY3mN1yxOLlU+TxPeh08AgAj6qVQyTddMjELZLAob772k5dIyBWwhT
Q20hGvQERFAzI3cqqV8sy5IEbnUIOWhTEWBhlQD1sGrNIQZG4+EGT0vr5GZsZVvjPSDiaev2BoJe
JAmDTLJXLK9AklWB9v3LHOs+i7Dj8P1pbAkBGYjRiT0nBQWpIWBUDk6dnxC9XGAzQbdZLPPiuOkO
ry075lY3uJqLbtWGuHybJOMnouobIh9GYK+4ow9GHMYURN3gC+QOmRU028KW8zEq6LlcB3tJFwtA
Dx3/ql2DncUtWks7ugfiZye8J2/R4nuTLPX/U3xI1X39x4yAAp4JBi4yky+Y6EH7X91ZiQYvKyZM
eZkqfd3e4RHMEP9+FyJwgddWXG565BnPwuTxTxvWIsIyW9xL8Ldtp6xZ+bCt1bP0GZDZRyLY2Hq8
kV7FgHRptU8FWTjUYfRII2E9BsCaWcVGDwm0llUiluEYRGDTbSYkhxr9ut8MpI/o8Mn/0ihavcfp
F8wAwKp3cD7DUSaEUoU5S04BUQ7dvm/AFzp6BsI03Yh/JI07+P/9FRD6P4s0G3gJ3avjSsMQ0tGd
f3exrmeOo6ODtgql1ygMW3PGaxLQXHz/pFLa1xWcV8IYegs8DOPu/dCOn1KQYN2K91SwcC8aezrl
3fze1PFraySQJBNODoLOsByqsoH9mJOPxa1cwv13+VXq0XwlK3M/LVnJ7iJnKDlgi/QyA2Alrp0h
RshhMWc+NtmMZLizcB4G6AyiKbuEU+ZjlnQxis/PDMPnxz5BOu2Y8lyml0Vv0fnHy7KpVSBk3kdH
ECEvgd1DAaOIS/U62om2Jq6ePJgtCCZ6BEsC0m95ncu509dtreXEXGRf7VSN2HKLZypH61aQKR1Y
+fS3fHeXDZ1LdSR1/NMJUZNZsIXQcFxQsJJiFgR4NzLCkEAgMpufTsJdcK0vZnjGU4JPd7jUIwoM
MxtzVN6G+jg2djk9WPbUgqxDM1IcEE6LJ7NsfnQL7Y0av+JSdVQYWENQZZ6jQKuzdR2DrASzqZ8V
8Jq7oLjqXjn+HaX+HRFe/748/5jl/LMZ+35WeBQMGn/TNDz9e9bzH7OcnNAnN54MY90Yy3RYCn3F
MNo7I/sN0VCGZDfl43PbNslGICLUjJG7XPlrmjL/8FL0uFk1BofvIyvU3ctQpxhH6vjEvS4ujcf6
sfOg4jWkAO8Mm82fqWv1xnZa81AYwmSxj9z7v78A7j8bff5Olm4jgvIwXXmSgY76///j7xSXg6GZ
WhL44ESDZm2T7AA8Odr2cd3vYV92+1K5eyVpU6o2N1KksdY4fqL4WnZNxQBrKtJy3eXLh2hwXs1m
YuyTqL+XpbvRwcU9xe1MmnqaH0VeF1cL91wDfGST1TwgM1ZfYIgkA7QGSepmPkyr2M1gkcjfro2W
bczmJ9wR51axa1qNaF+ZRsY6qRpxQfbXzj9y9W1nkdkro4F1kFG6JpmP6Gb14k0sNP8OHAu9PH83
nHMhxHOs3Nx2Z3YHIoPeRRrO18B4jZB4EpMokaF65ZEwAv0YvbpW55yqJan8dr84hXW3IXCBTYt8
zJfetiNo4ODEbxXHiK93GBPGCmaLlQ7pyZAe8du9N6S7wHPQRgeACHL+CYEgJFgkOeep9xwBAf1m
8Qe5+/Lfv12DCfM/7gH1/TJ8xKCo6560pfs9xfuP7xf5zLJYSx+upSFRmnNZhUW9r7pDIXDhCHt+
aBhpPyDSZxuSipIOhuSi3vjlJrquMi1axLZsaQx9vAAt6vYiyWisULvBGQ1J3hl6z96FqNFXc5pi
SPRUmc7bAPqBgNU+ChAQLiIkcJvQJVvqvg4Ccs139XuBh/BQiYqFUJY/ElWNICM2TozjSZQmpups
IItZgnQLk3i8WHKGxDEv03pqmms9/URhe4g7EvzaPMZoZhW7uTEt0sH6T02vtknYlAfCvV8kFuDg
aiUqsdcI8fwiYdLt4jb08CZKRkTYj38z/rBWUqE18wTjj/uCJUJbDzpXIIjd99QKIMAaAAVCYt7N
Gs2KixhP6FX3EC08/6NW5r7g+e7wjmAomfprbyhdUpyUhM4nCoxT/TQDN+HIt9AcDaj9OKnDfctw
ketXwk0K2mHVgKqv9eSX5Fny7TjcRSlCeZGhs3XNhHDEslHcE80nra1elZFNIDxmfNz6G+layGcM
/Fw8uQ9BF9NqxkQN5aAncCaVIEJWvSngHyR1hjUUKSuQAOLTWy7mWP2CdM9aWQwfFqK9N9j9yGS3
uPmo1UsDgZSZDXhJUTAI7SO1q7cxIIpHlNMvc8oOY2ssO2kTGLCkJxpOPOFavylH45wwxXlYCnR3
dhjszbk8wONw9iYHqK3SHaTGjyAkBCtGC+rPTbNF5MPSdUKXSjobTvHphRvCfOnqQScVB2VCPY8f
i3Rwp9pG64N709AvzeUSkwmr3cugc0+NSolwFqpFHPJgIJYCxJ4XJg8E0tprYYwVkqA+2XAg3Gpr
QGombewvdoPgCFZxTKEytvAjNMH3CwmeRFZZ7AOzXtvwUs8inDRYNRdT/hm1UVwbKB/sHONDE22b
mLUyyLA3SU90yBbrNWuSfm/aJH6kUPySCNaImP1mNgm60j4L7A00HwaObl1qR7d2TriYWcUgHVzh
u0HFoIvDXA/n0sUPRFoCQ/JaXO22Q49TAARoU7x5yewiURUN29T4EFfjvdTiDsMQv5B81PsptJPV
yGs/RPkDwVfDKu1bILb5uJ0XpAWtWrhOhOywNHrIAgBVMfYNli4EvEHL8YEZDQ1D+sqFXlEzF2nq
uUWb3u/dupt8kcfHopMGHKK4UFats9kNP91uUd5CjoIKqY+0RsxwdfwJ5+pnpvFfjtFe09fhBtAp
tcIBpf1g2XcCVoOFM2m0xitvDV5b8DImnUUmGr7tmPSkBiNea7GwXQSbHrKobaltcUKR8Ip+noS+
YCWZDzxkBgoQkTcXF/buaho4cNB67Q3dnf0a1wCAefSNsRmKM2+PiqrfznO27PSEeNIYkZ7rBIdQ
T59BU+LXNPlzW0orFfl+IWv7w3XGjyJmRMZpD4sHzb2Z80wmAOnwZpHtPEnSX1scW0s7nAICaism
3Qj+ewuESrjxSs1lv83TSdGHf7dxcE/ADgkNlNCY+5EmzaStKVIhJtM0YXyr3Zn9fLGjZPbTKEjm
Eu3YzK1zY7rqfYsphzdzL6vfXQ8nI2DGHmONt5K03tSQsKLIiP10dn2pV8tZuDjp4E3tXAahtGnz
is6NMrhuz9TstDGp9s6KHHhSeggpCE8DmswWm+IpH/mYckpfgEuzr8AjcOnQ68V4dTAm/3IGFCqO
25H3MgU3u8LwSGrNiq/4mplDC9yBHl6HwZ2VcXcJTIJGuK2UQxevsTWBVGuggCN6a6gJ9h5LvN5L
bh7RBMgLtHPZElTOIEzfuZmfNJSM5uIgdIAOj6/CGG5FO6/wcuOml9Np8Ggpu8S+BLUT38qC471n
2+gPVb6ThXMhKmtCj+zGJ8umNo/y7gZE5xB4Wnv+/t2cxdOji3rJuEFLO6CASECvI+CZ4iZCpA63
dwg52isbbHPMX2ix5XjT7Gi8eRAiNENb9WklaS+k5QccW+sW+imOj3JcR97PdKi1R3A4cB6gdU54
aB96ZhUXSXpVwvgUxxzTYnInrpmOJ8xD4F5LiydZC3wvgrnUd9UCbF1ma4KUE4QiJGuCYMPHQLuu
+7WVFLdxZWQEfYRRVK3N5keQYd+D7bdsyUXRb1E0LwwBvf3375YmB/LS9iRwm3FNfLJNZ7agmqzQ
b5CkggrF1ntxwxKNRXEO6MPVb+Gq8OjO1eAbqfLSB5XyZwF9GuXZQn0BTc0WN0IZtZ2hfLmjAuqc
MfBwWS7OT3C+OhEDrnsVnsUtBaF3g4N58WWEeivX9zhm9E+0zCuCEIEOIZI2k6E5i4YcNd32EhTu
tXyyBB8eJEB5kTWkxZp/3pNrPcqDm1MhljFTXiutRVKSEBKS0/Nu9Dh8Ed5kbBzTrhmYTT8jMTUo
+dtjEjVfVjI4V0EriBnd2iS0XccowPkL+F/HaCe6tYH18Q069XWchf5Lht2td4N+jdlIbgFI2mu7
XX4ZVh9tfhhBT5+klZcJdgMV2FJzIaQPMwFLv/JRQ4c5MH9aEMQ+0Pz8IqcME4+Q+Y4/0fUn2/DW
yNuJvgQGdZ4rRJGJhfQwWq46+M3XUECtSAVFSN4Q76EHw5l6pkStHhw09iob4uk7spgTps0kGazi
Ar2UYBvrGyPafeQ5H8JMSfGIguqcZTTqpBlGqi0c/a7dz1pE4mKdVQfgnINerMkLY0eXtQwOcnRj
JakT296JjT3bX9B6KZ82IXxsybhTY4m9JO4L86lqCP6RyZdI4canCYSRwAEX0cQVwe1Ta/PYB9N9
am5Tywdl6j4ezVI5UGIAJapJDcIPzP9fiTP+klPXnk3DbgD1OqqfXLyr2+Y/zEE/dp1zmxnLvcq+
+g0EySAgi3MLQlXgJ/I3uXxsygf5VXb2OQ4mjCULkQwqYBA26VpDvzPi7Aa4VDzXJNoy9GXvXHb3
yXAEkZ0vidGcBo5PZwhC4kkC8E+V017nzogO7DDS6iMcmx9R4vaHmC/tWkX2ci2nfG91qYtVOExX
MOFBtEVFejVC7jpAoz+BzI0rK4p7ZpsNIzEjWa7wE+KrveBqIYY9BZ758P0n9W3eXUMUYMT5cbp2
3iZrQcxYlr5soq5wryMPL75PBPD0pMj/+hmuwDJeuqzvL3GS+/MUzpdIovKHYu5zTwHM8Fog3LUp
Pibm0fSxeN8jLz2FKvAEcwqZdr3dMX11jsu0nfnSvrirz6H4dItx2UxSgGJaBHFYXNMZ6MkiTT6m
On8lg92AWgBgyPZCnIjRNfU4iiok7NaSPhrOeKl8HMD4BHtXspUqb12FrbygKMB7smidvXLNH8HU
3LWBzBmvv2P3wBlmPqU9y5wlm+XGrIofOTIIJHWPS+42q8WpRj4PRhB2Gyt2ou5DMWOAbeRrVGV+
KlWJGGPOb+bofSgBdXHBoU0zHcLhtQR30y2bFegjWg9u8ei2DLYdMkzMrlj3OsPEBn9lR6oqpgvk
8IB7KPUMP5yTP6ANt6TeHwLHfau7/KNNmH/S+fLiWjqjHbTi5cs41vmh9rBm6l0L3pqSwUivM5c0
uvDgy3II1SAGl3ON3DUHrARPOC+FA0CQEmHV4+ROEMXyG4njdsYPOU43RKj4Q2x00wH+65HwecIa
hUOxFUjggMSGKZLU0bSSDxG1rxPLd3AEZCJ6xic6n/eRMVg0Oz7WHfKVZXNKJi5hpG0ryJbH2ubn
EkL/WZUQa4ZpB3v7XAnn3DaMS0n3+F16bHdQOKuu5ndRcbBDPmgth3w3ob25ndE/NDO2nogpG+ek
oAHUXvRIp9fJhbWxZLabk/FqoyTlkPedllfC9vALgxe5piap20HwB83vabHDk15kFn1lQm0SE0Jm
oXOyp7dlgsWJABXZBChQyUZ/gRM2Rd4D5rfZqn0YMwhuE4cYZYzSY6FfGZVjUgfSMuPpQz/5ng/E
9Q5oNrGdboJRfI3SMXw4A7h8B1ILnRvqk52bBxie4/dEpr+SEgeqe/fiOV6BHe0PmedE2ISzD8eC
jSeVkhJCZIXPfu6HHapWE1prNmw4DB6zXtzrQI4c8dba0r9CbN+nUG9fG6KmuN9XYrZ/5HYXrAzN
JSjAMs6xvaCq6JmXFy1Gewr5TrAa5yckvWCbAZFYZP9UNlHl54Ldf1TCL2HfebEN4w2Zf3zgUCMJ
Y8QGIEiY7txkvphuqmTtjrGC8BEn9BwsSj6KmuaxdownAhoWBCrhi+3JetO2IS+SvRyclvFHloU5
t0KzrMtY/G7NvtumIjlZGP9Fue1gcvT58kQ19qcZ67u56FDHQqaH2vw5g4ZjN8j74w2AM6Ai/vRS
Qjwp7aPgogu78J0Jr7KDcDknb3Jp0IbHJImtk4G70MTKLoaBhRjYEQNiTg7I1mcIfDY6/WvuesZX
afliWgrCVqYHqyrIZODJDOJ423Qp6ZS8lLkFmswugK0FEpVA+JECCUAVcWSl5u4WMktX3CpYg83w
Y8LpQj2yU1wXc40ahZ3ICHM/Ko+Z7oSbfqi+tJx8u6L5UfflNjexxwaO/mMqtf2AFvxh8sgh6z2a
gEEcglK9qhO5dKAtZfdeZSFXoj9wJu/tgQCU0jS2UgHbDMhtrkK48X0/WArqpnfi1YPyNnegaWpR
a6saJBeyNFp2BYXjY7DEBy03er88hY3zbB1+27musfh3/CVIbLC/JkhzLsS5uOnGLQNbtj8KR8c+
+HmBT9fqgOrCAWQdqR1ceFDsCFnmQgPervB2pgLddTZHaavgd170Hg36J/Fs76mC4/VQ8sZ2QtpO
8RQmIljxbW4YqP5Cc0RGrYLseXRVNUhMyPvFrsk4/Rnk7JmrLey0gfSN0Po8he2jNT2OCuTXzPND
jgHNR4VbKNRfMuikyxvjqqTmwKgantKM0q2kHeCOZzEPMlAoeGAqJd6MYsJ/Blhw/kYMKjOhle8n
otdGTLpN9oPtU/mCS0J7aKEUjgpXGCtwYaoQhuk3zJDx/byANyStCv3vXIN3xdv51EBBZF9EtrMC
IzocHbtEsJeBbsyyA3ziCEcxUkDFMOTkxsGJD42fIBPo8Ark5WFQIEZNIRmtph/Wpe3cNYVrHOE2
6hKAowbJMW6dajUouKOuMI+JAPgInWy/ZP0NDf7yKGBCmh5wSA1K5KxwkYTNfurwI2cFkpwVUjKW
CbIgb/C9uNvpRauOgWaTeNFzCo/SUGBKdHEsbUBVxgpaOSt8JSB3XSicpQJbIuLYkVRx93IQ9GUH
IKEmGfkhZ0mI4KrajBAyTUiZkMwMfH3TPoKh2Y246eFtwfFQgM3v4WwDcxMugbNOFYYzoJqByhnG
3K0hG0vuQg024k840JhBapyoTr78SgyGGGVryBX+sDilrmIiZj5UEPl9TMHlqkbMBH4l48B3AtxB
UXHJASP4vbJZ4EoCmMhMinir66yQo4OCj8ZQSCeFI+0VmLT4RpTCKu0jOB6Rwpd2cEyLCoex2na5
RokXvduxdaFj4HJ2E/nUsfFnlA9/QeFRSXX2o0YhMXhyqfwiqB3yqVBQ1egzNdrkUsoATb/CrpYK
wFpAYp0UkpUcimXdO5/GUOKjXaq17qXxsYLjCoaSqFN7A2CVzwjpNYX4aij0a2sBgc0VDjaHC8t7
Jxf7mNXZOQAZ62vwY5veOZOicrDhyhIg5+dwZmsFnLVd0LOJgtBGkXPxXItRRuZuRG3/aBWwtoZc
WxyR75Kn0SoDT16WG1ShvjkzKwR7g5IH/G0EBhca7uRhT7bnL/LDyVCONNK4FDo3hqHLqOsgYeqa
sHUFjN1ArX9gaycPNvO3qQ2cNXSSP1PoROuRnO7E+YT98SwVuxfFMaRukT5APfrdJOglgnvQyJTR
KNzfUhGAG1DA5FBwN8IGboEENx3UO2Qm24x1LkQS60+miMIcV28uiOEW1DACh7desYdzIMQaMOJe
m2+Zzn8+5LpDDIeyMYjvToWuTM4zfmv9R6LYxowmO0jHjmIegxQ4GRbMFg8cMugzH7/qY88cawKX
PCls8gQPQqMfstKQYtz4XSrCsj4Nl8mGuSyUf19RmFtwzHkFl3mBWPSEZ/OqmfuozR50wjQIm4Dl
bEfXnmE8gGeSw4oNByvYfnicOv049yRcq2yorE0hyhvpGQmLMpucKfDRIZzIs1BEaY7DwI8UZdqp
4E3jw9vhRvlwDW0fKyI1fGVfC2FUm4pW3Xic/RNDVDPuqGLhQ1MhPntp/WzxtIHag3qtKf41SCZF
w54VF9tVhGy+01mHmI1ZRSEYsWjML4NiaqMlnzeT4mx7irgNAsrYAEHesnfGEaK43JMidM+K1U2A
oM4EDuC1jfW8lEyve9fMLq1Z+ZbuZacAPI8H/lsqDnhjQAQvFBvcjQ7oMgYaHR5NQ/HDbeidiiee
uNqrl/0uFyddA2oBH63Y4+EMhbwDR16CJSdRtGVqj9q9Vszyqea8DcCYN+DMYYh1W6zT+J4V6zwM
8ZCz/2n9/GxO/K+mARc9NApaJdTgQsJMXxzecCDqlqKpqztPIPme45xhSZNca2/Y6UC1z2QK4BVp
AfEDSUiRDm/wN3JV5+5rIJWjWrHcwVjhsI35OFekNTCTLV1speK/14DgA0WEZ3XHXWBvRh3vjg7Z
uo2AtoL4u5R1o2/5zWMEYH5a5q9lSKI1uMoTJ/smQbQH57n/bSGx55ZF0EEUuN7kn41oU6TOvK3e
4H0BVOzXAsg9LuuZ8WpxthX/vvsm4QO1qaZj0b+iMOn2RdShJQ6eAfEdzQpzLvpDNVWFrr9I+C5j
zv5AKvZ+4ULhzxijo4RrHhdF6DdbhKaFovb3it8/A/LXw/jBVGT/QTH+2bl4iMLHA/YwYL0qCaCy
yQSICQeAvINZJycvIDxEKj1AE85TbQOrJVZgUvkCpUoaEBAnsWPrgAFIIcA5GW+RNCarUmUUiJFa
qyG2QFP5BZZKMmhVpgGTlVsQkXJA0sOF1s3BBpTviMbpfdO5kQG+7GyVkSAISxAqNYEEON4AlaTQ
E6lAkBOR5YQsWAvMK0RdGxwoDTJr8Qp8rMYUSzYDrf6WWpRJi8ptmAhwILl0WBXUq4nKdhAq5cFS
eQ+xSn5wcJ9VKgsip8w5cT6nKiUCqvtpVrkR7rOjUiQsRYkzVLJETMRExmzrIbfDx1qlT9jEUBBl
iLl3BBdQElHhqayKyiW1Ip/Ir2jYE6D0jta6yrYANwMARt4d0bO3mbmBqoAkDItIjGwkGyNWKRmE
Xj6B3M1PNgEamUrSGDNu4vG2qISNeSADmcgNTSN7IyOEw1FpHChq+EurhA4oB4FK7MhUdodNiEdH
mMcUkeph2uR7zAR98J/BJaayP1KO9xdN5YEEgmSQriEjZFRpIbPKDclcbL5KbRvMktEGo+HtPKYQ
bSGyhE1N/llVw1PoujVoEYZClGcNbBTrYsuCQO0wJGawJ3i8y5J7E77XNBurwjZfBxn6RtC0x8Vq
iLbynIsRjtZ6Bju14fWq+rb+NPvWI4OHCMQm5N8YzXqbdOay/d5S5xQxullCTHR6g7mlQ9jLMnd+
ITJtncecpyB73kT29h12mzsVjgrrF6Fq8FG7ULylQj/0DZnFfUtgENiE84Kt9zFi5YKqhsRj8Gq3
RBflhgV26bdFbJwHTMp/dZdlsP1WZ5ITd/gOfv2Oe+UF+PwraqDzI3yTq57GO9I4ibrxJYNBObjx
8FbwmJ4LJq4Phjm8FHFi3ZqajWkcVf1Bk272g7sYtIQ81HE2gxtywPXo6CD20pnuMyyZLZAvw6fS
X7YoCPJV35GiWqRwpCI+0aqsQBBwZJWH1B3cI6C0elvqqNKWpq+5dCfvCTHoAZwrfVfIQePp+XPB
gyO7aeO1UfSYTDjmsnLcZHrLiyrxV+vsG4PAO5iZtjAFJYZgtksliGj16Snn0UuBJ9Bn58tm4NTH
dRR/atV1agL72Bu1PLJyQ0sWnZn8OATwKvG0+iVnr3qb8VJ2tiTZinr9EqTNzylN6nU9pXdsluOB
poBNSNVHT70xNHsrMZlEYJ9m0gvb/1t1MLPqCbhS/4oOortWfBrVNF07L3Vu9RI5Z4eD0mGLwYqo
4I8LnOL0/QtleXkKzXHm0Z7vJonhRxIBPcAZwQO5h9bj4BgEL5rdO5Lln813SJD6RYMj9JhfTS63
lSn0cB95Ayl2meYdQzcG2VvWsMXygTm4S6EbMpKtenuKH0DnYVJikGAjIG4t7Zeppy+ZzUY6iX/E
OlPmocvE46QT+NAQn7O1gxGXF2mdjIn6M7NT1qQNAiqvpuBLCN6g82G93udYmmZiov1aKCrCSHpw
OtbO02BzJ+Y2XpPQPDcO6xSJ1uA7K3scywXtsvuzypr0YIYpK84JQ7RZBiB0YkGtY+bmhdQj6CyI
zODlsuVZkv4tYYum5117WWqVTKusC0vAQOLbe1RIFIlS1g9Zg4XTEWW2KwyLUV0y5c92lD5SUA00
bREaYSQ9W/iFO2vI0QOBllFBCkG1YiITP9seZu5FqI27xvTITr3dMAv4ILIl8yfpL0hifo5ZcBCt
G10EMMMnTO7ZqSuzN1dnLF5oSHSEhT4eLQLhEUaCwFmW9L5dIdbkwZE3hxwdUgezWI84qsfY4ekY
4l0Qa+67nrGotlJOYV7n3VgU50aOiGCQ2q2/FTSmx/1HhEoJcCp8XdrlvI6sSv7VW6a2YR29vt61
jjN9KcedLWOWb85A7k9kdkenRfNh9tHd6GBgckNQrKi4ZT1kC9y0M6IBd9iOvXEPgds96/Nd1mVC
jzLWF6JjHx0bszKKH5N2YB9Hmr1HGXCUljYSJksG3ig7uk8g8c9ijN8z08jPDozn53j+3cajzZ8m
xKOdIWmxpUXxRPAsHJ4nkKA8XWkm32a24wBusTjm9eL4BPFirqqyOwHTVMdGh5+cdStIwhvyOjbJ
nmA95PKQFkAn6im6pz7rv+qW9Ag4vu0rg6kMYY74ijNr3JqGbqJp5eKEr7VuBT44fuScZly+ETGe
WwkF7qhPCQZ3icQtlajUl7EosULCd00KMW1a20TvR/gX0IWe/tvEyr37/h+LOQ5OWvlTK7P8T++B
YZwEURIuQxCWjJFgDZrfSqOt98zcnfNoFRH0eQA1YfH307MO0P5XdB4lhrUPhSTFQsbjIRlmyBGx
5y8GRek0UFKskKVba0dnyaAbYXhCGY8sKChvFRYPoBwb4A3zk6zlRLwM6CYjT823sKANRwRCVHdU
PNvtHK4BcDsrUwsukTeP12+rkYXI5Yng4823vlavQn9ZkqNGnMzHENWXvk7OkcNpnDasGQPUPVIM
b5yl7tMc4knoGcgcKrXAnxCfloHRbDPbmQDp9aeCafmNv/DEUHHXO0X1uOjefOcHfTCyuvDhwFdn
RtHQNEaSXoVzssN8QKZv/wqYl/xkw2Y+8Me5e8awl0Cm81UnfvDYZs0jUViD5AEyquahnDAeGgL5
WYYsElxBd8BBt/ysvMhaMaycqdFQAWuJ802NYuWJwk/xo9Ty85haKn0hq1jv6Lntj5UeP08OiA+j
7/AHDTLaRA08HHy/gCZaNPceQrXr7ID3sdl6EuVFpikmjvjoDYS2T7hJBkDMW8eAQNSbNgwFQKtm
nX0aE0MIUY5cjNiVH4RQ6sVsmD8w3tfEXIV/lgnn5Dgu5Zs+SdJLUGSDUm63Ip2GE8HNku1vbj+Y
6ptuWohcTTVVP9y4+Jp6Hb8eyQLV6KS/anfazyQdu1z/x8QL88exsT/c2Xnmyh2eW8yrft0Ev1gG
it0Ihv4iat32S+SHWdnptwkwIgKxqfmMh2Q/mK9NZBC8nEKCklJnkwQ6zely7TS44/+wd15LkhtZ
tv2V+QHQ3KHxGlpmRGrxAktV0Mqh8fV3obpvd5HTJG3meR6aZUV2VWRAuB8/Z++1PzuewJ2q5YOm
4uDi49Q56GWzqzsEaAWTpocqDf0LOXn7n7/TxPjyc5fWfW9c/tT10+oMzpzriHUnqZnmIak/DtNH
EdTr3kXLi4VK7Svm12ffFdkeSXGxRjcU1Cs264agAbd4rtDPQtmubnp/nqvRi7/vHJ+2WkGV6ZDB
HC+k1qv1NIArsnvARhig2Rcqu/W2QLbry1g+W6xNh7ovjceqj1axO8YzFjrci4gYq0hnf+wKZntN
3Oe7qiz3+eidfnow/mFtzIEBMZpwFbaRoJzjYNInG3WIJelN22lfE4hrcaJNM8imtAQdPfee2Gw2
bf0ZZOZ4UjQfL+4YEfsUlNaqaYphG1QaTsNpLVvYnAs0CNBz5nX45z/qALATW9XuZx0tSX5ZYAzD
FBQji41d6HaVaryd64PvmDKo0QXy73MBBkSzbJ7RVNtVs4/dn6D64rstN9UcIuhW1rbk4dkiTaUJ
pAImROrnZXE5rNGA+OkcbEfzMaEtenZxd21MXt6fC3GS2qRO/lxspZrTsTX03UVEcpUZ7wpz1rRZ
vXHDIkAtk+XvQek5Xy7yFT0P43CBFSjJlP8YewDZG2AeMsRcpQptWFlECO6NeEwXjDgykjbYlT2Z
OquwMUjoIPlEZX0BMvxq0kffRLZ0T2ZvvMl+sN4TdwRSP9P+bRUZz1lVcQREGHw28Lg+OpZL1gwJ
BYj1h6vWcquxFl1Fh6ahEUz8SzU+2gzEVpmbGatBh9g6juEaLdFTUGbnhsiLpQ9tfFnxvIyM5MBF
Bz2yL0iFFB9MrRuIhykTh3DSrl5FR3vKIEva/ofj0dNohbmlW1TAUCGX3avyL+ZsdCkQZxo5k7Ok
u5YWE6uoeRV6re24NIi0KlnvAlzAS62ChEVXmBTgctXb4rYHhTc3EpkBX1xDcXdjKvEitz8riw23
rS2bPu9NroU3wxg6G/p/8Jf7CCxLbD5ZRUE5k03b3AS50nI0M7LPtm2MvddPoA/xypTOtxd0nLII
ngB9om6nUHJhAveJ4E5y32EPJUFEAEH+puuk7OZeeOca9QtivBvPNwImCi6xMYbWMcvHBFG1Gkg6
69ykzoONGNPPBEF9aMY8B0XmKHxcshz/zXo+w2fosugDaxTA+EPyHanQBI601aMQycH10DyPZI0U
TXCT9mo4lMkIMTgqkXWZHuP0CnqJ2/XvWR6umjwhvUNkH8RkMHY/aUyyKzmf1pwLhpNo52Q8DEbZ
/7CFzzna0s4Ewp56Fy01ZqiU1gQPaTI2946lHbI0Jrghn/UaxsRBnAMFHgokZpNpbskRC9F5TFFz
O7mTD0qPUXIcgiAfmlUgmuDQFP4FShriVp7kddA5zwoglz2GF1TDXzkF74mmIymIBF6s67yyt55n
PJmEKaIB41ALDi7Ppw/SnQp7m0bVD52k2jXJ2TUWiVULt4Ix8jrF+I1IZ4P9Qi10j6q5yfMdLdhT
l0nE4DBytSZeJ0l7nOa5rh+XC4tg0yWF/qMTZej4zPElN7xT2FjZGlNxvA/dtfLL3QQHTxLIsMCv
g0gsKLdO3OU7C793DKdyZviKnBUeElq5glW86tEM0hNgs+wB1dG4jLdjAU7An55FIE5R789vYnAX
ExmjV1tRe8fayjgFGNpDmxqvI4MMGjfxG6WPgR7oLcHjuOa+KvDAKgdIA4E0exIFGRGRzvV2nfLJ
MFhQkEZWo/fJqvRh1oTuRhlYGzo6sIAQOPVpfywAd2kwR5bDQKeITJKt8rsdTaJuC4OPcUq3hcBj
D5yvh7GCIqp2aAJNGsvLweSTaZ+sXSf/IUXzFKX+0fLKDo2z9O+YJ1oOnUArTCGPQ6XqSR8JvP5j
lNfJ8cKVgcKTMU+1QgmtjkxdEPC4+k7HnYLaQzBtaqalzOP7rjCXDMs+6Xl/jH342JGpsUj4ew9C
KzcjT5JBrcqwBUa73l7xyu1Kx9nUFB9NmNzyip5FWj4xtt/pCuVAXqy6DP1lgbO8KM0Tg0K8mWn+
2bmnARt+4riIy2P21CYEMNbdTyImLdOVP2hSnpwB2q0a4gmXbfEFZpzrzfEsN9AO0H3rOTgg9+8j
yhPO805zTLFNo5iogLkyOK5qkme9fkUQQQ1uqjmWtfnEInct9FlvyrDULQnosRRyPxIVnkItRHbo
6DhUvIcOHfFysskUzfx9X1QPkpiaXOVnw1b+zpdI47NsOlgESgSmv6tcslOsfUbJHzBqhe15TPr0
rdKTxzwpyZ2ZgajWk+jzN62/hbKwb9ChY4RbGPetsE+wh+4AnLzkMJ2Y0VY8xSK8K0pwxrodOwu3
IFJjENZD0zPkKqjGq1EgH4m82ymDBwA2+OhDcG/MTr23FuquKN7VPvI4A3m17Zj6su76e0YsH5zI
HsEDsMJF9dG1unLt1qABa0GQsvVVMJJw3xPVfpvOm/LT/mROvHtG2DDX3vdEzC6agmCiLpv/ExH2
ZvttZxhtBRQHJsEJwRXDsHRBTmvPYRAfHINJpufT3axD58nSBsxnXndlLNS13NmowPaPGmhlzRNe
Cx5WnIYIJojeKF3uHZKbLee/xUi3Fe3Y9Mw9WAyaenV9je75vKRrAtYg6C948lPx7VFqokHM5hFZ
tTUbm9sJ41TXpnbZ6yGdbmJNF7r0Zwz1NkBGcIgbDqsO4OxBssd26UZXE8Qs88u353Mje2/n2JJ9
3D2FrUeXcaCU7iAwyo7EDZCky6G6DcRcDEjIdi3tRqwYAfW/3e57UpsWpZugy/a/OVPfO3H0gWXg
h1b3K5QE2MLEHGanSCcqYm8zjxunUEdQbsFrTt561BqKe4gP1vPiR1PjB/fh1kNDQA2Wcl90W3w5
EU9dCVDeGWumdhPvnGmoGc9Gjp2+hyxK96MAqpZ71lM9H5eF0dF7WlmDuaM5eYT3smh/OBKNyMTc
r7Oku8IwgsSk2tddJdZVab62k/aiXGDSZdVcuBnJzb0WEhQUJ6zRVilvmyHAboH+LhnXBZI51xGE
wqaqvukNC2B6m4TL1L4yJXHhKdfYxOeOHhE3PJ65ph+a4DmCeLkJodWw0gLZq9v24Gf8sQi144ou
542dIh1TdH98ZVZnd/6HrqJb7CU3kDnHtWhbfBPKbj+5ZFNibZLQWvSx3NaS9Mu4dy8xKd+80uYS
DElCHlyAXsyxmPmjy1+ipop0cGC6BDbOduiNQbZx5XtshXSUILZMnnYte6Cs6AQQP5PP0LOToFuC
rzaDpTNm/yojegJLMQV3Lz7jyWugqzjeXjASTkR/TUQxrWhtPUCZuR0Y01W4tXc2pa7XwACmKz8t
9Vp/0gphbpDeP5Lky+w3Q2krmc405Us8NsiAsQewjdos3sr2GHkn+8y2UQ9OMaVIpq9rjcx222YW
FdBoWeaqv3p98YCg9YIaMGMhXKbJxCs+LcOYWuancen/qGUPf00tc7DfQXf7hyXxv1HLNuobydF/
4b17z99/ZZfNf+yf7DJL/mYTqywcrF64pzFL/YtdZpm/WUAEBJJMHIzCtbx/scus3zhYgKZ0hTCl
JQwP3tE/4WX6b1J3MAd6jqPTohbm/4hdJv+AIbGlwWe7BvljNs5k/vd7v6Hv0FBzXRheg9X0J68w
X4e0gPzqDleIvJtC0tNV9XvIa7LQDO2aZeap1VqQ2wUbCAkD8m9c8NJy/+CVtkG5caVArmCVY6T2
00v9i0du7kc5djpQdmvqaKbpjxxY/Cpv0NXoZAfODvMwz7dGrBCuhq637QSB3KJ7V8hnpxgxWhmY
EIp9FOpFutK1Smw8l4a97jHskIesm/KtxilgNxjZUxKNrzZj5dlEiC3F6nCxFEQU1MUXuAUCsaqp
gccxwb2mM+0GICYsN0PT0/YX/H4rL3zvvcCGMokx2om9hopm2FdlM+dvH8y4fqnC8XE0fAgdQcdw
TPobBZxsW4RyQ8QxjavxUI/UtCwKh5AkvFHjEFDbQOHd0YwWpYHIjJOACOfxILAGvelv+mLWXtql
B5MSI7h9m1Ym4rrJZ/Hrq0NOwhqeA21K7npz18Udk3ZbP9qDYaHJQ8wHgH4TyexYo26/1BX9q2FA
Z2cogpDN7kqP9y5FOLCLukzbMnq7M1I3PwQOjq7M6KN1kLoRhMoObXfJQGxuICtmrgxH+iMTimiG
nbaYF6eLM+ZINfrouYCvsG7d/pqVJDWkMafTdOJULzziulZTYbYz57WmA9gmW2fM6F+yigdq9A79
8FTqzM7jyB1WCZsP58zpqBuA22RPoWG113BmJviYXzdApGrm/UzWmvEmczB2jCM6l9x/T3DMkT6j
DeJCCDcf54iedvZtOSIdszRPoQ9OPopmWFt1Zm1cg4rGMHESFeZTPhTTtS8V/SKjADCSjAdrVkc5
MomZAAKJt10EbfPRTQ+ya2xMb0lpewskbpJj4IJOCoLAWWFtlwYuXU8ipbdiNEuUHsLkRJAYGPIS
+1Bken6wiJRfea8hVhUOE/ZXwCHVG0BVWLUzLITdoy3SST8byC5vjeoO6xcCRLqdvW0Ea3zN0TIS
PRoQzJR67e0JIwb1kVX2EsY9E2abPHmi6sgRwRrtENXGTy2Z6Tibzs6vmGcx2hafg02+UGmNpBXT
zHxxWrL8RsIYTQf1Fl4CYSTvUdROm8BpPmjl0xNo1H3WQebwepyjyOnAfTLrpKNmUVrx6Xl5RzTL
g9lAOre65gXfHrZP52JWWbvuGlLYYpRXEucnV//d1rOSTmNy0vzq2iNwZwwYvDW2eJhc9W1OrbgM
lTqSsZ65PWmisqXWF+OJJuUB7am16HyUoKLADTsJmkjAM1YRqxeo4YZTZXaLrL5Z2B2rW+M3x953
cA0zi5kVxgI7wCLwIu5xTrfRmNLv0TA/mg4fI934YREj3kC4/qWV4g6I9jeiAw+WMnbZzjbuNPFO
B4XOqfGDcJgzdjpjk6KEXUJo4wbyLpAhRtQ7tr/a5+iokpOpCJIQMq0ees8IeEaGM+rOnTf3dFA1
nCpx7Lzm0PnEs0T6DvLoc+XN1BxaDooyVVSo4KXJMBBNDN+25gs40nwoCcHzxuSrLvMvPMN0pw2t
WUwVfiIGwUZCwd7aCQpuUh97WI9Tbq3q0ITxbGTfhL2NGI975KReQJZ7+O1aNtUazSTsXad4akCQ
ORyjhTyjbq5OmYKTbfMz6cGL4+dwywXnMoPVc5GZMtuU3YGlbG12c7wzMsJ1YUxftHrwuaFNwbZT
oC+2YjKOSfQhlNo/ELuNv3B0m+e2639UHCRiuMErOQXfkeD8oUbr0TDS+w7Fce7yLCs3J9oqZPEc
GMC25ngOpuQapfXJ1eUNQTq7yASlSS8RDa7dri3NXIYUjvByNDDgXEDDxFH+0+WeSUaTieVWa02b
Nlni7CoVIrr09WWP9XhjFeUu0qoMebMb7Qc3fmtqujn1qBlLPWzWMgsI72AIv2eGh9N8qWeExQbE
EakJRK6lIHdqUL+LfamxiA5VS1SGuapHDN1V511KQMUlUelRF16zVvwwe1rq5omo9ruci8PjTHe5
T7sWZQfFepX/yGqwntWo2JMGi0gbf++Da8VNzNGBh7+EQh7ylkT5k9+5DlZHgqc4qJaXaHSPZh7v
VXCXJ9GrPUCrJ+x3rxIH8jOcsR6LJpNpD4gdkhXOGIj6h3bECxgC+kIn5ePN1Ux/Dg8xt3HuXKOi
vPUIU70wXVUrfWofAlSha0HfP+m8W6dp2ptQIf4tUFCX8xhLVqH37DPTT5PstU2q8rZH+zV0M8JI
pNvSYmuv24/J9ULOZhhvfB/wgGEhpY9Md+1Fj6h0yG3Xs2/CFvakoxU0D6yXmu7EY+p24hpx3Lfn
5m04NC+aU9u7aWpeChwnhet3zyMLgDmMyRZm8cBJFp1oaIennC5miNZbR8GHgSIyDpGnkPwJ9zjp
6BNcF8trKXB34A1qUbWrceNp2slKx3vL21lh4C2s6afbgTMuYKwRQKpF8Jzj9w8M0hZ+ghEjUow8
04IcaGa+LMoGbHldxfuMCf49LWZrkTs4VjmxxKvEWWUavItBe6Mp3a6xzLabWO8fmO0hv57zjy30
Djvikksg9pvAD2/KhjxpW0MlICVu7Xis1h1F2AJ4NJQZE4JlJC5N69zqc+aV6owHriYPopvcFqmK
tlnmfzllw/czllYcRFg15mRWjBhMjRSaW9QBBSw3jj9CJwpofKKYA50So0JIO3eL5cAtFXuOlGOy
Cn0AzNNQdMciHk4QPNgLpDoI11UHlWqvddqlJ/68REOW0c/3iwv2Egz1mW0sdKuKbuxy0PFPmxve
+GZb2ejvysGwt3YU3cdjmyxjYVOwOba/1vH4IEocCGyRY3WmnKTLEg9HiQQesUkXbGqcFgGEqMC6
y4bixfTy29oMxdaxziiFi7Nmpe+uilgAadPHWUvsNS4BJAd7ugW0O1zI8yZblCiL+1pzl7UNd8rC
D7TuO2w5U+cGhNlF6lzTYVzGrZYBjyyDWw7gJ8HjudeH5l1Z3XjsZiljLadkPbnOeMLDulPUqGvT
6MODRyskIpF5qaQ+rDQbHXuLKeXG6dPwkNhxfbE6OdErRc3187eOlmw6Hbv8qkpRqpJ6HwEFiyLq
wenkt/14QzvxRdfTLbNIufYVoHSZ2v51As+0r8mTPubDoFF2W0C7ZlVNHujRbgqEtoCBghoxS/YT
T8MNs4Bw0eUA0nmYl6oow7tM0/YiIIvZKaObrDePVR24uyjUGcrG8ph1yr/PKzJC4/CRqAHtrGF4
8Vtn2g9D92CNGky0EL0AkEuwFsmy8x2NiK7gijAA7+UY/AjsDt9yF3uXytN30rUjxFlGRIAV3QhO
LodCMIL1aH1IwxL7KhpA/0mC3UMV02BP0gR/NFRCMhBXURISF5OVW33gMJ4jIAPBk3vbFNg8gLe8
pb9aYKNkoK8zN3GsU5LplGiQijVqEcTxeDbCHxq8pZEWK4iLgUkAf4tV4edRtCPgtaKXT0V5DKd8
QxzwQx854q4BzFz4Q7JBVU7sNUM6ekLTxAvT9K9I+Uil9s2FzqO+Dxg6s29Nj10pqsdE80DXzQO4
NE8vQV+8+yXXanJuRYvpge5tfZZ2S5ItIq99FmhHX5BL7Yy6gdOM18iLf0Sk0K3cknTsyszB8mWd
OT+eXF6tLDf5tAodNVEp1zgb0hoBIrKixDD12yp+snKk0TYKo7nuzVaR6Lxd4kGmC3JoBDECiJhs
q/s9l6PG7BJ6wPJjnUk7Rc2E204h8tyMnnMvmeq9xOKzwCYFCKu60mHU6HEXOD+96YAUW39AElUt
AzAIiyyp82Ntdps01QYgGX2yS50BSXLUfU4TAJ+sVlDl477cGtNIq6+01yDDnC0EsXk6paxj5jDY
o2eE/nIQqxHZy1JqPOGBTF9/qv5ymYxnOjjxbJvO17nq0qVV9RpNKzEd3deqp3NXIbU+eSI6V4U1
YECsCpBO8invPXl05nCjFMzBUfXaV6y7RNmmuI/hk+6nhlHvgIFh4aatCzgJVw7m7Ctt8k8aZoRV
DVW/yzNycQ08bWsDih3aMHqmqd7fAfVeCSu859mRWz1lRy394NBVPYbJITs0snu382rapxVZLz+V
Q+3YlTscUKeks0CANOrQUMbjvABH3ZXJJ7s2+RNqeAsrO3wQ+MC98sOdYliBY4SJjSzxKc2XiPdI
Srf9CoUuemzdUD6CUBStnuAFG0R59qWRbhuKoW2RzWyoaW73VR6xz/TNJ83/jKNN0ExYGNK2PCeh
+5lGcEIRIgOygyHZDLN1XdePrFj6tuw6AoNaDwiJNd77IH+RMsmFNmt+wbCIQzPYF6IlMnYuziEU
oFsZ2c5Nq5k/EufOIE2CAit6ytq4vWQYV/J2iFhj7DP6XusIg2OFMrHhThjrUb/aYV3sDD3/ROgI
WCqgNY1fK0Q7VuZLPxu+mJRgvy7oRTgUt2uLXEdmueHSGKVxbzM4SzA8byLs02feKuAmOZK5TH8J
tQzjB6pCMTJ9jKW9UywNdTdoG0VjG9G0C74BHQ5cqsAG85OV0bvXBs+0xA0nq/bErvLWtmW1wdx+
P9rllvj0bhE5WcSJioKhwOruKTyKQ4kznWbC0teNN9KAhn1gG28NlJodbvCxxYPDoPA5wOWjlUZ1
y37AohZNpLZQDTNQkR1LFS9NYlD6s5FTgtgq3A01rmjnR15UPko2MucGjg9bYKH3tuNfkz6EyRik
K6GifC1zqybNC4JLR2j1wmf0lSbJnkAuiIADxCaGlpSuJIq2gaRqyXNjUyXqVdOLzwQxxVmUHr3r
YF8NE86p0cCoBn/MEem4sKcBxpidn8hIHtZ9lr0WEZH2Wrh0LC89dAJ3dSirjllx/d20FHqRTI5h
PR26oiU10EMI7oz9mqAsqg8E0suxT4dlitL/WAagkQaycCqiMRacbeoVGWL7YRTUAAJwSR3U0cbp
dNZi4V5z3X/m+951Xf1oQVzcYVoBlOOdLV9/RPj5iK5kYWSut2/HlvZaeIZvwF436Hd+nLzUUBd4
bdwDH0tfARl0IvWGeGAGG4aoH9lOwa8QWsnKSmWLqSmtB7mpII3wiqRrq+Sr1o360MbA2TCfRFXV
0ZvCIFTDAiQsewgmPHWjjHYa1MyFqbwn5kPNEoJSsegbDz5rR4hU4nmvuaOAcKFxoLkhOAEFdE6o
x6uGaiGGZ8PoKHjJUJdrxSRXAMk2bBH+oVHBLYq47ygQyN05Qy6Ik7FRNIM5Uj2JsaA8L0r4y0db
DO2xZYHrw7U9tYeCiSaTnirbtjjfOb70P9iD6pWTkVeq0GfD0b2RZgX3ht7VYM725pgBwsD+sQyU
/sYSyjE2wSBaByNNjURRUU9vmLCxAAMCiI1Hif/sVPa4zlSHzyluMTzTFrA17yFB5giWj+Y7NBQI
O3024tlhcxAEHtCociHomN9Ogmbe15tFO80cP8W0QGF/HkvgTbQeoy6xmLhpTE2igJihnOpBK3cD
IrB1UcFM9AUe3SzM9imOnAn9EWW6+wCrV+FExYMWkEOLcyIq5cF2NHPj5MELhuRFVBbTxcjuOrKB
5sFEtODMBbVZWWtR699B0Fq7GHOFP3TRIg0mB5MvS0UN57mq5X7QtFsSBEkwz+pZ+ym3iVvv8EJy
jCeLLjfNSw8zhkFVle/ZtMRFS7ofrE07J+vScxHpoNT69BElH0fJwOE8SrcVkNJGk9ixiypzjo1t
LEcArrs0ROIpUgWFC02OWVvk0or+qRVMrUdHnOsi/nJtZ9nWmCGUqVEOE6sQN3jKSa7YJM60Vl0+
7Hj2nyMPvl1flRvHmU+xyrkdTRvOJxlrSBc5LZnon5M2hnwaOneyiWdQA/VQ7+sY433YTAxrsm1X
dt+Zp9bKDrSV65jbUcE9ojAYSTwMt5BqqyNwF1Z3nRmf74FLQhOxEHpRI6a5lQrXRgT0CokXeQGj
uzSKfJOrrDz4UoRn7LtrsyTZxig9b02Ax76Io9kiVV9KU71knvnU+cXVb+vmEvdzF9GTSzOC41AY
nJX0boDKXjbEk78HTSU3mXA1TLy0rl2z/7Rg9dlRfm7wsiHp1EgKljcD+lZ4YdPOV9qlaepjMtUc
0QZe97bvJVAXIg6CWb/D3O0jDjtahe4rYpDbOlTrFAOxRWnYY6XNTILUvO6xt2gCNvnwyI+9MTPz
YXSHu7j11bKxvR9NIK55g0vZGL0XDQ4l7rbZTerfumEco2isoJwoc6WIyUaxcoF45651I2GcqA59
051skpMMG3i8KQW0/5hdO8lLdAQcvdeqKk+TQT8v9/Fio1oFSOEQ2KZDyE9tLdjZkfeq2nNMc3zU
rfvEGc5eFW/B1lydlgHthMOWIhDPkoKc7GMiskJY8pqY3+77KUpQJ+Kh0S5FRtsjdZ/LljW2N090
aI81U/ATmZbnmFF4lgAN4ip/1bwl0ipOdYGNX5BZl1pz25aw0IADBvvou1A7x+poxvF/AB53O2r+
vT4yh511vtloQVJJ7lrBfcnldBpFAovZGbk8+p2TLqaCUz4xLd+B7j0mqfem180exfVFqB4NlHGH
+mdgBLszJz6qcM85wufQSY+OFkHPqcHyjv4XiIAt3TU4itXsTSIbnL4ZR1HLKhgp6Dju0nEdZfT0
3BRLqakXLzKh6SPiwbgpS7R/uC1HZP6jQpcpIu72mfjKp650HhWknJXm0VLzg0IdgfK/SUBumiw+
ejND+pV3p74xhuUkzVuGP9YxaNirbT2+s8Gv2a716lumwpOOQ4+awKanWlTFYcpoJk4ZeYd5z7nL
16uz0YLiyqQt0ZFTl0a4EC3ndSiamWMCmM0MMpLXe/O5M3VcL+X4zdboIPAtbgmY1lHc30LAZCe2
f1SR9902XbfCU9wuCZxdF267hZTbshw6TAWibqO04qinAGEyIyR23i9QlzCqoOusiCCEQD2+RS7W
WkiEb7GH6qnVP0vRRauB3mVoZzR72NzH6Ae49zePmdaCgv2GMxCwA6l1y5ZZSqKe+52upfufIDVA
UqQ7WGqbVPC3/AYok+0mF+OaZ02yLTOUdKUdfmCWorQtt5FmGjvXi5/iOvM33OSHoO+h3Wl1figl
ifGhHaHIeIr15Ew4vLczkrmdQfbZUmd30uGxQRDqnF3v0jRI6/YACuXJNAO5NAb7msACBBRwbWVI
HeM7294Xt0bZynMd9tu8y+9c3vW1Ej1bprtt/Pg27zAvl5Hs52YvOGpGH5qpzE3lIcmtB3EjfSdY
yQh1oVlnzAea4B801P8bO//d2JlJ8F+Mnd/TJH3Pv/5rX8+/1L+bPPMn///k2fmN3r40BPfVltKY
R7v/TM2y5W8kIDmuIwXhE4xf/xmZpVniN4zGpk2dTDCWLox/z51hPv7GABt5o+egszR16f1PQrP0
34NQtRnvbLKm6X9IsrHZ29q+CbLdGKcPSXjuGNLaxqbUxfxLbrlYK5IY5RRU9vRTuGcZ1beVfesY
vOs5k4t4FTElYGFxsxvL2ITZ3S8X8z9ghY3fI3j/9ZPx/X6H3i0wTgaG34CsH26sHmVRSuE5bNwA
4+6cHMgPym9HG8sw2BmJMggyfkBbz0TzD1sInTxn9o2NrKeWBlrImHkTGdU3+vBk8C/L8ewwe0Hb
jrL1W5V4lREIyq+h2hjC2k4MCf/2y5h/cpnlH+b6zdRaAyDfdCd985G0qI2rj0cjlDcakfKtXt+l
TrbVeyrViBWkBcZWM6YIrXapcDYBex8/K2+6+ua0c5Agl2W0MX3AFHSfY8g2k78udDwzPTKe2CTU
1U/AKdfJh0kEzyIc41NJt3WJgFTHrWtLuICTWpqqP7cTiYztADQszNp3Y9ReVR19ZLGk9BmSAweZ
Yv/XN3S+b/9Gr//7fs746F9kBH5qSzriUbqLk/zamN5mTIx7QV5E4egGquD+nEd4qWLv/Nef92fP
z/zvf/081+pTb5TJLoLLbdE9nC+vNRmUrPrmrz/C+b1s49/faZZO/PIZKq+ijsMnRHzX/PADDmzC
VJvEKmtcShC2R0N7lREYuN6KjlOgsHgFb1bVdOtyMM8dVu5MTz/cMvpAVHT1q+wyP7keYUCVP24j
13vThLFq9KbCwOBctJYizAoeFf9RNsF7lJib+W/VJ48uWbv3NdxweXxNRbeRfXYfVMq4iPZZtwp8
h53aFZ67y+cnG9TMUbdxIY5jBDU9fnTr8jNp5G5MnbOnj09hUO9lSQpsHGwiolqYCpBiH/MHnQcT
mYAEG8bJxr6EXl8zv56uEYywNbPmZ0vPb7qUAGTI+hrRBpJcDi0qbpDdv8nKBE5cfv3N9f+TR2q+
Lb9e/tqK+iyHY+Ymcou458i5/JJP9K2q/BZ+3+Nff8zvhTD/vstzUMQvH4PwDJamWSa71qq2BmFf
xJ6RIZj9zYth/NmbMS8av/z9oau1lNAUmloA5ws7WtlrH20UX5jVMKlFr+EpHOae525lT3CNzB2a
1f2ZocQOqtmTnTjzFfYhNbTBHnjfqxaZS6yJG2fIKrqD6qYsknNDih6DU0AWfbpnHgrPCZ1FKqtd
6I7vnh0fWjJmksldFwBiQCpzBuVULYMnQpofmGX3i7++nn/2fef0uF++L1po3wPZz/f1jTuWaAHR
kV+0yF5mRXwT1ncs7H/9UT9B7f9p1fnD/mYaRjwRcZDsPNO2XyzTgcEyZWwDoXuCOow2GtJ/HE81
KUGJQMo5Vndln6jtYIfhsvHodtMepvDCzrEOwEn9DTX/Z0TZf/jBxHxxfrkIKodxaZKosysRgcS1
RIhJ6wI872kgQDVW1ioc+j1Wj2ozxMZtE47nxq6PRYhDSyNYrrMpJJ0TSzf29BqhNSnxoYBeHfYQ
B90NiKUj2PmHSaU35eBeRgcpyxy5g7QqGsA8daEPqt7W/3c3Vfxhh3NrDuOCsf7OB3oUcMDhMQNv
69X3elXdayDMdSx9i2qI/yZp8U/Wd/GH/SRNOMjDvIl34HSYjEhGKikOrdSCWlTK+G/uk/x9usG/
Xn7xh23EjVL6qyTr7tIkdxca0c1Zld6BnqWtlxmnnJ5PnEZv87tot8UbOe+Peae9sI2zMffDahxj
HGL03hLr7q+f6fmK/j/OzmO5bS3atl+EKqSN0GUESZGiEiWrg7JsCTlnfP0d0Kt3S4dXFKvcOY1j
GyDSDmvNOeZ3b87ZpKOTtkLcjIaQwrRUhvWMLRvNcyh2OT4XiIFrtTKuXP6lqz8bYVELYsiWaOag
TDwFjfJkm4UTgM8oygYVRXHlM730LM9GWGxAg9uWXNI0FIiipJmYyXNX2CsxsOv5+b6J6Wjf3Tj1
v5+clKp2D1M3dEiU2JlF9NAO0nOAHwD4dvSmeHHyXPlS/KCZOQhGQtTnRWk1S6OF40Y5alwKk41/
UCr1xrLpBQX9RoPYXyPIp6i67C3cjr3e32qGuUXqgSuSLZiqP/F9UoiO/iaDsdUSE9FHs+sKdqBV
bleb0FDvBspCtoGo2YwReOI+nSs0ixDbH0I7eTbc9IF4b32lk106z6tylUlUiBr4QGP8t9H4zmS/
Wltd/NsI2/VgaVcei3rp8Z+N1HEogPUaVurgOZ51CA8YmMtiwc5A2BCeTiZGNKMrF31p7DwfwoH/
bCaHIqW9QFhNC1SoPxTZnv/yDzuz3I4G6X4ufCKaj0AmqOQ9/vxwpy3Rtw/3bKA3MZSGSkb7Z8QT
JYweD7q0GHSTHpSYYUl8TgBk2NQjNYsQvpFMr8cyfqiKmyoXCLxV5CrGw0QPIb0qKp1cfReqMh8G
QtYkAOH5HXjwGRIbpEH1YpTkOR5uRmHzyq3+fo2h2mfTgSsoCtdjkjmhSBGNQMoppQkO++vn23Pp
8Gejc19i06ECmoFz8pYgze7cInytrGT98+GVs2Cl/z9Mqvb0Bn2ZzqZer4GOJXMCLWTgi9VXVe5K
GErPZc9XANL92LQJZSLrFsArnEa0IFEInSwF/zYrAqRLXWtQsNNKlj/tCZ0pRadSfUwqawrjAE8i
KWIZSvXSjscXU+5XFDfhr4Y6Vhyve2ul+F2N431R0oPpO2NLVpuTuyZGcrsCQCRQlMWURXwtxwEq
07E2tcc8dpHRlVusp2hPPNKEjCPmsd9GDzNds4e7LhU15dcmnI9YkGeSrYJgaR/bvuxnDPPPRT5s
dSV/VkR80gHrjjoNFy1SPnwSiCguAp3rLfHbHHU8D3KCC9LeWma0F6a3k1mHU7HcmIW+SopQxtTa
sQntBrIum2UEykWquyV226dUgNSWlDmkBvS5yYcZwUnQTFIn6o3ZIlsMZNhOg70usgLrkmqgzepB
mYYrMqaqGS3ffl567KEjq3kN3BDjsQrbIrsNexhzUotWycYmLlW3URQfXbakg51v8POdQs/ekADh
2BX0/NLe2VSY4YihnPLJrGAzQ1PtkEvSA2zxJwyiTpQlrGbC5YAdlIyo/l6I+qY145uEa6pJUWxS
aVOowzEQ/rNOBSGPomOXdu+QQQkKpqXamWu9oPNKgHfBi2pwrSlQlgLMI3HaO49v4+eX9vtlqGqd
fRP0vXIivcbMIQ8HtLPaODEpyeS0HsomexvpoUt9eFMzav18vgvrfNU6+0aaUssoTuiZ47P+Ags2
CW3XeaWc2MYsJLxRM7+l0wx+6iOtzfzQZ8G2RS/THrXIPDZm9o7k7l4rKeSror2pcMzRlsaja5Yw
NQ1uHBRaIn5Cp1eZqPJMejcEaiU/A1ElfViRfGoxc3k8HlcZNnnbOTJXmftyNE9w+tjwQE04CD9f
7vdzBylr/x0Rhn4wIWoy5Li+hSY0xMfTV80jvZh1nk4pRJK++PlMF9ZoxLr991Qwc6gsFEaG6dP7
Fef+zuS0CFfxGAbvfl68NTli2EQHxdMAdO0PXtSsWUetRafMrWkOq/XHOjKcn3/P96sZ1T5bNHmA
mvAm5lw5irFZ0gzbcpKOMJDB2ry2ibp0e8+WTGwWwmFsuM6ittY56kqfPABs9sO8axTYf/q11/bS
1HG2alJ19C2DVWQOqDd2gsrcNPVdrUv/+JqcLTH8sKZd1zBxqMj1gFDkhCrUpIDJOzS/D647PP38
UBTj0mM5WyEgPPB1CVC7o+oZwZmGdNQG60bT+2WLiHRZq/2NO1XhOzng6zSopqXJMW70vc0mctYr
OeF/8kpVW1r/zaqwrL/+KPRFEvOnVYp3AILT3iZPKZcSHruh4PjtkaUz3ja2tU+UyGTX1fNCSk+E
P+3cugfbZxt/Gre7seo+pj3Xok7pkd1YuyIaVpE2ONMd8BR1H8GWJJKhZLzWW6hg2NIGT7qj1nzr
lciYh978GJmFxnKyEnio8wLsDkUn35iwiC3oj0zC8paghTk101+13iIa1QlVY5B7yRqs/bHrY4ov
1DtpoK1eR+MpTYMAZbu/s2oE91H2oAl9Is3u/d6fe5rpEVhf7WOp3vayuwf4xEQ/MDv4Tbv3A+0X
HqqjHSi7rvdRqmNYzLVtg8oyBy5uQB6wMvoxVhbcZib/tLJHckDammkfeAZCPBOBA6kiSzRhqO8q
aU/mTjvTrahaWqVcbQzW2Qr0vIbpJbeaW3JInop4qnMyncumPU29h4wZ2tbFbmxWfmUGkGAC8VRn
+T2Jo3j0vPcYK2eiRrh7jPgNl+CyDVhtNFDJSQhxQJUfiEty/NLcEOkw9wqN5G9jEzTRfZkSxJwq
KyThD9PUxfTxSFzZoWAVQdAVXaW8glFL6UYPm5zs07GmiG7dSd74OcV7OBjRTFpKzaBc478QcjG3
43KryupOdiMQvpVKoLe7hOmzqCUD+Wtuw2pPmyt76AvftjibkexaKVy7QGKFVWURZ9IDi5wbs62v
DITK9Gn93x2XKs7mAJe9EiV8lYGZMtI8GVCFVchj0UehYQYOmRCVY7Thli480G5j+fOnfnGinWb8
L4tRonF7v477zNGxLdRUWRsRPLh9+RG5fNVj7801UIZREG3sqH7Jsa6EBVkQVrxuIUpmiL8UJKem
WryMzXNdJkvL5kNQGrE2wvCvpiT3Q5m9knQNKL2+scDD1ArJL0MlMN9XN9OkqrIYLCwJ8YK1jTkr
Kc+IDt/0wXurZO3084Wq04zyzf21zu5vV9CyH2SZVbeqwbP1D1D3nbSoy5ndgA6Q2vaJK1JRS3jp
THdlB8logSM4von7XALal8yn1UHtt+xWjQZgPUqQZT7lGIwJoT/Cetb9hNpYTHHBqN5//tkXuiGq
Nb2OX56PBrLbqBMpdrwex4Kkz3STaFRqx/uxVYFHnLC6LQGVLGzS1LIMzD0SYWA0TW9uS8n6sHlS
hoskxD5S4loN4atoxmXST9awbqElbJKztVk/hVLggOduhl0QHX0E8AqmlwjxG63SRR7bjhk3G0+y
7wyYjH3x0ng9qTX2wjekK0uTi5d6thaI0UaR0WkBwCsh2VdYEtslbvk9atO1aj/2/hGryCGLcC5M
Tn4TlQPttApwsOSuzaHAq+b0JGQZwcdgy5hotlaEtLYyCfkA1gfkdMrxGEV+Txz6lm+JkYTRi0S5
DHFzSWO8Gp7T9D4UfyPlfqiOITk3VDzY8Nr+7ufnaVxaSZ+tRUSJmUICP+OknXbbJBoGA0t7dymc
gQNuGXLdyaWNEC9ZSEq8mlALUYC+P9PoIVCz8gN0ncpozhX2jHMkTCEumGHfEz7QhAJsSym5M9hh
86EQcyPUbsapsoLum+ZR3TqlWyCGNNZl1lJncY/J0M6t3F3aYfk4KcCzDgEXfBe+BxwdysmTk0VO
OFTi6Xv2m04fFa+K0VFu7zdhIEOkUdo31nCgW3LWqhXZFc0e9/mLKKltTgJdMwcO0naLSmp3bdA+
YNRcYB/bgWRYlWW3+vxHdkziibecSlrIflY/32tlWnZ988kbZ+ulMMtJLBw0YC06Vp02OflaeRKK
sshQmAYFzpdpSza1/Cwm6qA3MNE2Hz+f/MJ0YZytoOyCBWdJSoJjZMZ9gUVKJdLEVLtrH8v3lzYZ
sL8OC15aysQ3DClNUp8ts3VUuuHKoacB8Zu7Js72enHYYXw0SwbKweR1q4E2JD2pKeWiDJn6f749
F8plGLj/ewFNYiqa0tiRU4gGpay5FHAEZhUKpaHBD6i5KC2HVH3MRf5UeuWjSn0nstQ14uYeda/5
EkfynUsitqQr8yn6OMOa67Y2A3T4BNVgnvXiIQ+REg3NqkXfZdKNujJpXni21tl71Q5lwJzFbxf+
E/JDKsybwr66Q7tw/62zNyfVa6sqRBXi6njVwGQsuwqwOIB+QuhNewG9fAO38xTgCyI6bYWOcJ1U
2U2Utn/tDOF+pqwnyPLPz+nCpZpn7xl+qIDaaRk50RhDNGzuQ125jXN9uHJ8Zbpn37xt5tnbphoD
W4GEhmFI4MHarZWVyJt1NWRrg4j7kE6NWZu4GCL3Nh6819Yb/v58ZWccgf8tw4mz6QaJR2yia0Mz
3yescuERacO4jnMaAgCpVlHdPKeNtVRCoZLXGT0ZXftohMFGgdVJDTK/cgcuPO7PCvyXCb6Rk1LG
w0PdmKrmPBPZptSaTR5jX8MU8/O1XtgAm2dr16gNemKmmAwb7ALC8J9GrzWAlEzAKFn6TURQe+Vq
LjQO1Ikn8XVgGkTdVE3XI0WhpGbpwz1ZRvhI2AlI0qI1QXd1xiqv+m2jS2QzWs1bMljrsfW2Ce26
tm8FQY3toq+jj1oORlY6wA/DglZuKodYFWnq4kFUIX9/Gp3VCSsissnFg5MNIpFHFR1GG1Q8RoJ0
PjUwjaI+EPdBSVvCmTXFfRQdG6q4Yxn7bPEX7CCarO/xMlHybUS3sKCIqAWsG6T6GYoW0vUQM6xO
gQ0xdHNtoP0cUb9796eP7sujr3FxIK+WY0fq+lXcJHPZ7G4aRIXLxJLjRaXVb5XCtlA17uBEnCCm
sANC8NAK807LrKfeRLw99IgKGgIqcfORqKYRjWL3FJAGT6xyHZ9LlFQ3KVL6uhfIF1CvpF291ml+
mAXBY35+TyQD6wuscDFOANIfclR0kek5mu6e1Dj47SWqU/bmafr7g+5+RBaQLtFRj7R7pwn7dVfC
sEBHZ4cpJMlsNwbqthA8f9tT7v3CnA/M64DQDja6xSD1Nz+/1er3TSo8Nf+9f7rbVihHanBKULaa
nOaFK0XPsYJWQ2TVY6sYxBX0y4joBG9Av28j8ImVKbgewXVgtbdl5j2GgKCQ7mzicTiGMrUNo7yz
enuHT37uDu2/TRlC/e9PlcuigaHHckBjg8zOaC1gQqTAAX++FdMVf/cmna0qB79Bip1yJ6Dy5GKf
gzr/+cCXRo6z341Zt8fuxoGr4mQSfldh83frvVc4tvr8b6c4m01djB108EiZ6UNQ/ncQGLwG6fNt
1yWLn89w6e6czahRZKHjzqYzCP1QWgmpAeXh50NfGL0/l/lfPmF1VMmKcLk/eh/PNbYU+GXy/sVq
yisD6qeG75tHa5xNkKJRDJn07szJGmOhVAzbVoEqP6o/isxdCi12YgojIsQZlquvpmQfUzN+rdlH
SMP4G3CJmFv0QjGiKON60BqcFGF/7cddKFoYZxNLXhUqsQqssF1SvGZao98PLgD7rtvRJtwZMZE+
jVSAeqvh0XUI5X6+65eq2J91yy+3XY/QgdaalE5dq7Wo4r9phupXS57kID5a1BVbG/CWFpS3aj/c
BjhHp/6JVMuvgRQ9EFy7akdyhgtqKVd+0aU7cTaWu3YKljOnp5r59lExi2OltLu0JckFbDLNZ5Ip
Z+qUO2JVb5ANr/RJLnyextkIiAsx0T24e45S+qsqNNbkSPwZQbIY2DRGDJZXhgH1wjLNOBtgDIFQ
noIDkGBuPLAdeLBZuhtz/5ecslOXUmmpd2BQbHqViaRsBO9EXEAADyu8NX1ypydQLJRi59OTsitj
P1r0PrtseCSP6tpS6sLeegJWfZ1PPdKV0A2L1LG1htSWfkXq53GUyhsxANaL4mBrDCC+Y+3j54eu
WxdGFnH21EklrzNlAi6mgbsjz22bT3nmgfQ7VIpkXijEPFPbjPwYFVnO0DmVlKUxvnNDaR0is1pL
MWHDMPEMWlAW7tx0fDB0cx63pUc8K+kQstHOpMinSZrpzmgET3bSLnucuvXEevYT+2+G5nEOI+cj
qkiGjAU44kjpEGRFXkGdLcTXGZZAMIZ+b4WSuoQWAxm76IdlHoxOb+m/wCSQwtb+Ypx4BECBDT5U
mCkHWC1qoDwFAvuJFJUrQiA2iqEvc0jR5AFiZakz/0/tElMxdOUmaOtgMZT5jU8ZrdGxS+JmIxXP
3Qasn6a1NKRHR8/lTakov/BUkynGHeoF5Z7pEzXMci+FwIA8Ps1SyQgil2qKPFmzVZR+Ow1z0Dz0
eTt48F1E8bcLkqMUySQlYsF0KUT1RnJPmxJ9c4yJpvIAZY7kyxDKWgiKPsXe04INeiBrPbTQpHzz
D1nUdywzYc/kuVhLwoOuRfXdT7yNmww3um3dWC6LxYrUnG6YYm0atZmPsL3ndubeW4Z/54/DwpYE
1aRkYhjETueLhciHWxMjNaw/+V632pdJTduj5BAlPEx5qDZjXv3K6/xkq9pz3qbk4JDFM/d0crrd
8rbxq2dRQhKGs27Pp0qpO9qvTdmvsrA75Xzp5HuupCo7lcVELxnKxyIcoER5+h9cZCQSTrBhAXhl
qNRDZOgRbIPkiON/CUiAANGYwifTYgXNNEHaMeFQACwj9qNaZGTUGSsa0GPv3gtrtFcKHeaqneCa
xrh2FaLCZMnf4qs5Ar/aIEn6HRnuulCpMsVgYBZmGd4OAXKk1MTkRY7YMnPlxz7R/qTeCHkDavts
VLA6J9EaD/mB1gQN/8hd+pEM/gE9t9a3L61m/zHpMuiquvEiMg1S1ua12RbrSV2ade6ykNt9GqJK
oY/u5Il5P4zhuzXQvyHxBgxLtwxHCMLcSeQPDT0kQ7bXaunhCWH4qbzYqdRqj1IUjM0wvlmAb9IM
L3KGqdJT8sWYC/jYwruLLY/QHtDL0HYVb0HdH3J8I90UKCFEBbeHxFsnwfjZoW6a1nZW4S2qVndS
oW5qZEgNhB/qjHCxLVA1qSU/DwFBiRpdmun3RtThmrheCRzk8JsXhuvJZLx4v0MVJ2LzrJXmo2bX
hJvybWVe/OFWcDz6Olnonf27E+ibrCR4GLWmW5j1COuAmnZTd9bKVnmYozY8pa5GCrocveW66eOw
K5QFvcrnaFA3JAsQNJkmhCRZAHDKnixbbd8mPdZeY6SJl6F0ZtDWEiy2bDgISZTDUw0bokGcrrBL
asBXyGBWMOXlj5Ha/EZK+ld341/g3e8tJSU/jzRhy7DWvhIvzDD5YNP1O0tL4FEB5OGAcCll2AGO
3HSu/4vmGZlIYoqslF6ttF5lavrQ5X6Bfts9ogKZZwRqF0qhLtUOK67fi/e8HT55XGu4ncXMBojb
mgmxs7mNOZR8QTvcjBYEFoziazOJn6dpir3WlhyFvURril7W74KjkkS18klohPYZcD0y9mFUZt28
YVyYzuyNRMWp3U1QQMEsgyXw4mPbaBvINIT4aE9CiEciV+HLRz4wEhnWtiqKd7UXv4LWOlRoTzTU
NVM/XVT1A02sO4Qd+2lqECaZjboYZ40LwlrN5QVpiCs4K4GTQG+ZqQWFUjUPXvqQ9PDe21iqutWl
BIMZo77ZmgyWDPUGiQfMg29Y5PoVoEBzXoaCiB45urEI/qEo6tOK7VE64x+N9Qq2XMYrqBPv1FST
ItV6rQJFn4UGLn3Jje6mnpCWRHvVJYuVzuus4Xpz39/nXW7fsAVcaX4PVdQsZzIr1Bq2HkUVKHWj
9V7o7W3KcybPZZ/QeaxlSOK1SRAnOSw0JxCR7Gq6t5/HDHqJwoBxKJJwN0Bpm/6CJwHMliEBafD+
wYgDzdGDX830duQBUImErsz0GRUNIShGqh8ahRE5tJ6LQj7lWNMXQTtxA8hvWEZ9/lDQU7K94VB/
jvNkszXaNmv7V5SrD6i4D7ldzfGCnCiRz5UKMgKH7Abh5IOdzDmcmEtog2aelK+hIpLuNI2AzbOO
fXDu68PvqWWUe/U6jbUH2tvPdWXfm8J4pOCJiVXax3V1TUh8YfchzrZOHTgRxGmQzkUbrjBnryPR
wQ/vt/AprmyyL53ibO+EHkrn9gE8Z5sGM32AqSHCX2bRbNA1XNmfXSoC6mdVRlC9xBQ2LGNx3N/m
Qwm+crgl/eYukYuNG7nrtouxXlZbv4tvbE9aXVm/fb9r1s+2VlYcNllnIz4BG02RB0WTEV29pgs3
Tj/bGoWQeCaqL1oQMhlmqNeZ4EZvibvsuTHDfD6tiXQUrgUrRtEwJQc1ngPk2DQW1VUiDErbpbrN
cutKCcK6sDzWp1/6ZdM0zQY6TYPUaZJ2F4PuCjIrY0xxD10VvtRt9DRBFlvUgbz/9p3md6dpocks
8MuM1Sd51P8Uib4dJy2DFR/k0XrAkfeq5d2jXJYbM4gfwWfduOjf4Er/HeJk3cGNmo14rCnRT3pS
ZsxAr5aj2t2OKphnO+vnJBwhXyxapyUqe654+UZusQG1gFOQzUmPdl6v9LQ9JkW9x7+5C11xSCMQ
rr2I7jwYZ1Wp/fFSl/lcYQBSdOKWp1WvQpE6ZsDBcbzLjFLQwm3wcfsTomGkGljKYh4ZDIGqhdNV
r49Ky9J3moz7kbUTtUGCVci6lW4iU/3lkfuspR6zBBQrRSfzLFceTC32ebRYsXp4W03+rqjt4fNP
I1a7hWTSVkzrh64AlROq+uvPr60ybbq+KQl8Cku/PMiiDvCZ12pMrjbx9GVPziE0K8Vf1vbtVM+M
SqK4msZpUSHH3oOg0jkAX7xy9gs7Xf1sz8m0U1VWxtkTPZ9XyPU11lMg5Oa6ttJ4epL5nPSHqez3
8wkv7HGhBv/ntc1japB+TJW0l99VdK22oaymWcCUvaVpVtfGoEvf69nmsQcmTwCeHjtD567o5C+6
jnUC2Z2DxfgTr1mtFl63nHqjnwvI/sCgb9qoIbVdQ+Hn54u9OBSeDeluJhdKbnB3dbvc+fIfVwRr
rzIguxwY6ldqQaBL+WRKHwYWoJ/PqU271e/ep7MxvrbcTCFMOXaEW5xyO3hORhVwZKrmsEdVnSww
3THIN4wV3RGmvLW6joxxl5SKFHSJ2q0bifuQd80T8N6eLQ4a2m4skSn1NTKlMnxsqnaPyQowXF+t
CvJi4PUUe3KHoymFh1VJ8+QRB0VqNhQxwwY37r5kY/ag45z7+SIvtXs+BTBfPhrWJW3tqU3ipPJH
WDzi7MTnms+RRIdTNmC/IkJsLUax4v2FM4wWgHXbNcn9xbOfTTWJZptJWleJk3vxlreZN/c+kT8K
765wXUSuK8Gqb+QzxhcsyeB/EM9X8ZV57lKhXDufi/SoryyYg06WYIsSBJbDLNEWUhC+sRV9q/HF
LxjgfmW29mJl8TYclJKIOSIuNCV6I7p5hWfplGLmaUedPllo4kKjbSN8u6B3U6y7qnkfJSW48hV8
Wqq/eSM/jc5fHpbrw/ynG+c5agG1XoF04eaksCiLMotOka44Y4LbICMDCnRxA+RmnNWN9VCKep1l
NUHuY8VW3ZwiBQAJFjFKeMwWHsFNV37hhcLP56f05QcSoAP1s4887qi9lxMQekry5+c39cJ4p52N
r51o+z6h5gLxLLrthJGjt4Z7awVOaUUrGULMz+fRLwzk2tnA6vmtn6Ok9pyhbm4pQYDOaKtD5UVo
FbRlA5jFtsmKH7TuabAgnaRaiPFQP8XUGiOXWo9H8EWb2m/Yx3OIidVDbJJ0MGYdYRrKI/XqZY5R
Y9YF/Tq0KtAfSNt9kionv45IDmZmLGOtxI8naUc7Tl7gR7AayIHmpjBo0qfY9rekDVJDLvsrw8Dn
XfzuzTob5k1X97PRR1CeaXuvwnz7pKvD2lLzRxI82MGsOvXQWNmK4CY2Hf2iw8wbG/f8X0nSdiUQ
Wf9gEH8CmjUGrpjTq1WMI39ctBZ5fTFyS2lZlhpUO6zMME3klTB0tOIn2cyvzFXToPHdNZzNEfgH
XL5UXj5+bqseRvMPu91DMpLMbq4M37zSVLo0F2ln84I+pkT62RH0kFy8FyGqTiH2ntEBvPEz2NPS
0O+gfVuzFq5K10NY8XVNunL2/ydx++Yy1bNdQRrQFrcLPXAGn+TotgjUeVgkT2ohUbUiJdxTKI3Q
evRYaiQTiLWbYlxCirAaMUBUWwu1f4omSlWrlfAnvW2ohHcDgUbkOr6QiinPEUc5HckgEa7AgCVb
0+MTSGvoOXCz6MZ3Xr4egaNuG/DURLiOc6+uTnhEP8DptOtYH1ckQm29m2qEntshJgdsvC9HHoUd
jUR+dMKb21r8wD9dmDo7KM+01pn2UtfxU9zKxUKJslWrKUcp6SmjB5QREgUYbVYAH6qrt0jUb72E
KWAg9Rf4mgsET1lS58Qi1jpSUBwyoycWF2aKhJBNCdTaIUF9R/t1G0cEB+RqCEjP246Rtzc1/cQ8
c6vI431I/OnSSiI+z5HiEU0sDwA4CEPXnUvEuSYV4gBtBL1b1SeyQzZGoWWzVB0+NNoAC60v7+FZ
bUm77WAnh4KzIgVWBHBrqG7RzE2RU0Fcr9eMj+HY7FreoVzyg7nIrVVo2b+NVPEeRoViU57L+5Ac
Y3BdU+ter9QlrE75EAYeS3igf+z/SGet7GRL+NdGkcZ1phjpUmvrQ2yrxNJUf4iiJ0wo3mDMByln
nmoty2ZhHBeLSPX/dBGZmCoLjLrU38sWKWCEGFIoLcxVqr2R99jFwSbXSTQnP+IR5236oINzxmJk
+nNE080B0LpCiJW9SdX+z4gacyERuzPv6+YF+tKiqZNHu69Ohlk4LtF+887wfld6Ia1jI/g96KE0
03vAvqRja371x49+T4AJq2CeUjwmUVV5Ax0cEPFHpHaYVRQtkgmMNVUv8nulkEBZe39qnv5szKM7
SqqPoWuRCGZCbK4sXts4DSi0sJEkTTWmOmSuS6u4sahRzHPPf7Ya0HD0AJ1OZj+Xsmb3WcHVpKV2
+Ys+TOr2qtzDkgQLxHZrFkveu1EAwcwm5v847igfreMQAGztbRq/fiJcEYlmRSF0qoK0SftG7yGf
J5Q427LYF519z0t1xG2oztS+OhLqu/fD7rdQ5blGDhkO3FXi+gRHVAnRsS28LmaYm0QpFixHt74t
L6vCXlRle5z+idvh00EMsjQHgsQ6yRTzjLA+QlCXuNWKTSdJRD/5tDwGPsVQp1Q7JiQhuZFysNBJ
BX0dzCeBYQQPtaJr6xQIbma+bu/jtMCQNdzj9IGxb5pHTVc28DBuU5mvgsiiblWVyjsB6MCD4p1l
GdHMtqIXr+jeB0htFb1Vhw72rJIKAprxE2BQ8Frmw1jaiDa+ZXsINpB/FdjNplM75+cZ/MKG/jwB
xRr5ZV07sjBIpDt6JfdDq9xULoHlpPM2PAMNzolhBFdOd2HN8ynl+7LmAUlJRkieBk7HcB8U4pcy
hHc/X8mlQ5+VJlwTblgvYWqOEuVORsvL66ddOfaFjZ067Xq+/GyNTHBPnbr/CWQ8M3XvghjBcLFI
y/ra+vrSKc6WbLg5kI/3qORGVDDU0ReR4c0DRb3pDCBeeFcgh2JakGrtXs5ItGpS+XUMg6NrNEdJ
M/Z8km9mEE4JChmRSJ67hUbvUTIgn00BHYfNmRquMvJpQ8O3oz+qX7hXbs+ll+hsFajg4h5qCtAO
4F6DwK7xjZTXYdbK3YNoR4D1Ol7+AjXlzCZz/sry+dINO1uFeYXvl7IqhZCn21OhevcTX5PlFlUw
pTn92zt1vkqS9YY5EuhBn1a3HrCMRL5GpLiwYT4nQbnkOnu0WAMHzvkMPwRjeFo/uml0pcZy4fac
85xsnQgFXYkDxy+sg5crT2LKfWBCQJh4RRJ44RLOKUsuBTR9QDXiGG2+1dNoRs/vsczMK+vsT2fo
N4u3T+XG16/Ox1mh16B3c86yY2amrFapa+J9b6OMqr0aAIaR+yyeB74HLM4P7pQ83Ok6yjublVeE
r0IMPnsSQ6uXmhet/UC5G0LvGOYEILb2aahfWxuzcJ6HyD6smVt5jtVXG6vpncBsbtqmZNVYZf4q
n6YSmhLYmsdbPas3YpS2BjEQRJY+dA07LKxQ94qpPOuQXHrRb5hLj64QzwbGhxz8NMNRZkyW4I3I
zMc2die052n6VVYUs9Y0oHGm5atHcm9J+DVARfsk81uZEV9BQuZ0RW3CuRVQHwl+pQQugK7tRZLT
+hjVpYKTedUZmY0BVbziz8KabMVwgW0I330V7/QQZ28FxCqqwl1fKTt7NLNbqbZfzKToH2zbPdHr
fQBBDMyoIdL2H732n6yYL48Raj00WXzEztj6JJTGG9iAc3aNm5+/0Utv4fT/vxyelmUNjBM6fSHy
LbReTO2x9FwVUvxvA81nPebLCQIBUdkOR9+x5eZusORF6uuPFaRGKamv7KMvbZM+y7RfzoEpx1Nr
GNLOqKu/475cuoW1SlKiGSJl3IejRoZvw849KxylQilm+1cKwZfu3tko6qopqdg5ZR3FUu9UvuG0
NF7qML8yCl2Snn1e8JcLg6cXSwnELacmuZyVZubSesYyaA4fZsP04JJB6Rf+u6bIG5Y/wO4RFQBX
2qfyeCgJd2ZYjMgOUxmBZ57VPBFFQLe4u/LyXCiUKGfbU8nO3SEk0cYxI3Fq+45Uh2jRJP5StAQv
1Mq/neacPtQgdFEgtfoUhu2NTgJMREk2pfQ0UPbp3OjKiHlhHj6HAtm+1qBmTX2nJqco0pu36VTm
oGzyVBgL4oy2GPXWnpVcOd/nbfpmhD6HAg2lbqRtbntOqwCV0wsoptg70BYvQttcE2P9aIXtFsy6
vvA0Hu7PX/yFld45I6jpKwqevuc7ajkEJMDl96SMHP/t2GejCWwCUuFFyGhS6X9Ek6MvCq8ZJS81
XeSzNZ7X1iYgMZ5PhfGjk0gT1enx66N46WV/0URA2wz3T9elj1kGcCDL7qmvsf3ogmstxQtlH/ls
pWaPsU1eOy8iu89dFOW3LoEvcVFQa6jS1RgMHaTc6JqY7sLXJZ8NLk3r+nZpxj6u6nScZW3yioqC
PAN78stJJOdi9vq3x3a2UAsV3rmqzX2H7G3I90gaFw2y1p8PfqmULJ+NEmnXWNLAHEaTzNXmI/YB
Yg7uYM0vGd7meYtFEv/JtD43nLxS783exrAdIVvqpygi4upka3z3KSkM+bho/4ez81iOHNmy7a+0
vTnMAIce9CQEQgtqJicwkknCobX8+l7IfoNb7GSmWQ2u1a2qrAgE4HA/Yp+18XuLqX/qtv+X4+P3
L4T2lWajY5YLtdgItqmibgiILmhP/rJzfVPh1dx5Jf3HBq7ovRY1GUjqsAZ168Y4PMrM3qSy2nRd
+1kSF7m+8RRb2n3sh+GmwAgmK4YXy0neQiQZgeHs2ih9zqgOsF0cISUssGgxsBSHSez70Hr9rdk2
r+YY7tqmPotJeygjZFzVaC9spX517GQFDv62zjDNYDI+q/JdYgV7F76TS9W+Uq11ORDq/Plp//5E
1L6idfJhFK3usLvkCRZVpZk/aqMe7S21+EtV8vdvhfZ/SB21ZoGaZDUJ66pW8melW8xpLUYZXpPC
vvvzr/hmr9G+QjpSemoOApdgG6TWCeR0vfTzmiA4O/0KgDvuLR5F85kQN+JpqjoMqCt7zcv/r7ID
7SuWAzK3bUhhMQPixnvca2CuE8An0BD+5YP6spc1GCPK0TXjrZrRO2WW9y4n6x2YgP3zLfx9BqW5
X3av3nf92rVaurlDvR+a6SENqzcTTR5awr+ER999xZdtSw/GetKnLN52bbGuo/6YlhQVmKsthvBv
Z/R3m8OXzcs2nRAgA8l5J9pzkhkT9lKpuRhD/Y3J6LUdWy9+OU8/1StajJswq28zp/1sS3QbwxAl
f7mb36z6X4qS/9hHGAPXzNbAI8Sfq3QDIm9UIYon0X3q+S22kn95u74JpbWvnKF57tSoELNtI6v2
GqlvBgfuFQSpEWUoOIe8Ofq0YUZcNK0YHYclI+/PC+b3h6v2FTgk0sGNME1nRG7Ez8MwcBc6z+Fs
5D/5+i5vxV/Oo2+GkrH0+uee3HcYRo0UmLf0t9c4a64D/HGrs1Kv2FIGY2KbTHeBvDj6Q+X8fzfs
/3V5vv5vVPdfWZte85Bu8n//v+9+3ZfIqNaF0ZmCBwjVb93IczDUzI5rYE68PEyXTTr+Zb79uy/6
EiXpLW4mRPvwmgp5yZOMMfdzMbXALYP93MLUEW38+YF982o4X3aQ3ta0qW5FsG319lVU2b2C3fmf
P/qbmIHs6Z/PSAsAQ0WaFmynuAleCjizayer7nAuEvsilB4d9FVVyA/kiTEiAeNUGAn0l2YC7yfV
DxO/snXimBJDIvOjsmcDCtyocxjls9jgL3v0N7f6a9ppySaGoy94plp1dXz9yCR9tRjGeuahdUiU
46tBg+ovG/Y36YL2az3/xx5Ao81xFZwNtnBXH+m83EFgQ6Emb/sInbfe4kFllPs6cx7Szn3684P4
9ku/7LFFUoKDG9n/FD14K0S4N/ANWqD4fVcbxBKBKZl97A0s2YpTHcXHP3/tN1HE18SythTVSlN+
qh5XD3WJGWVYVeduYj73X33B15RS4h07ZhOlSSRn+4H2uAyLj9Yu/vIS/j6VxKLkn8sXnN40RPOp
oTrJrVriUSXrFZIImlT8L4whLw30U4Z/VYbQviaSTS8RLQlQasGkP5WYe9vu8ACb8S9v4zf4X+1r
yljR74p05oC3OPnupY3Dhhiltaxz6yVS63sM1NbWYDJmYIJ8H12kSMw7vxWB2GPBcolszGDS8cIC
tjdJEB7UUh41Vz8DQrtVFFysevUx5AYxQSmQIsQ3bl+dsjb6aajqezCJdhEVrYeZ0n60q7/8pm9W
mPplPy7auGXsZWQBZMF7nCgblPFrZTD/sgC+O0e/JquV7wz43Pnstzj3WiHUoIEfl4SYiqV2xGhQ
tQgslYyGIR3FEWsqzvd/XtrfREVfk1QlsJm09unkWEm/USN/JYPi2oX6OgVy+Oev+O7mfdmdq8BN
+1pXo22VKRfb7V5Ve1pV2Kf/+eO/vXlfNh1d9UWe1S3NKCt/DAQSSws5h6svcf72VB5Y07IH1T1t
NqzUKn/75+/9Jsj6mqimEa5+OQaT25GZh6KRCJ9RgflaxfDJzNceKu1vv9Cef8r/rf2oX5NOw7Uw
9grmhhX+ENRCg3IBExAD8sB6mu1Y8sD4EMjERmBXGH07SHe7oFiUGXxAVeyTIcUjgAmSZaOrmG4m
8GIV2W2sLj9RNZgWdlkx/lfjg9eMx2Ds7kaheqgMU2Tz6sqKFEaZ0p3DzVxM4yzOj8kXsdg6TbG8
lbI4GS3evGq+osTdYpDVHwPaZgoD1LB/JtzEZ7u55CCV+Ggq2hof6QfKZXcicn5YusDGIYsPGtZX
Hcajo1k/EJY/zQIWaiivg9usWtdeubCHV3SGUYs5lDedKd71No5ZQX+sGdrJFfFsUP5wZIsJU2wf
6DvsK2GgmmOoyso+ecPeA2MA9Fali9K1P3sz+wD6h1GAzrB5Wpww94ZVFEf+Iq26Lc2QgV9bxygu
qofEYo7SMbX3RkxveV5ugJF/OlQkKLUd4zi4a5X23qbSKnP7FdXSFYIDTm1piqXvcEj75qQXUAva
DmxiUVDVqAFQWZ0jaB9qOPvWWCK16ovJkk0682wNwTHQGD+1meUbcudqqKAtjP6H1ceHsB63aTes
OiBxABzuYJFdqKeuzNjGjVrCdR/NbG1PvjeUBsreeEOP5COfuypywLzSvlRW403M1eA7f5M13Z7e
mL9EFQacqLcgf+V7zcnvTZTlbZv+hMZISzzZCSbych+BchTqODKaWBhaa8uo8CE2rSsJ3CclmH4h
Uv2D7vCmzYpn14LsF/kPXZhdICmZM8Hn5HTxMcoBZwQB5tM88j+/kL/fZ/AA++cxShFEi9SiI+LR
5WvPFkbKynIb//K+i99vlerXYoXgyNRdpMPb0oj1heUPFypNx9rBuw0sGwicGicKLX3Gp3QrRX2t
gwBnWpRKUpWbgBF2cxq2XQ8WsNJocsZXN43WjtGUC9CouGpoOEsGcJIXuRuhV1cFMubiX4VI6tc6
yBBGEl9FEgqqFPdG0VxxbHzNq79hsr679V/Ox6YJ0eA3OUf+mBwy9kIttR9dJf+XV2/888miUp8w
s1QDXCTalV+n+z5xTsxR/wUK8M0JwtHwz89X3cwfAgystkoUY8Qmc6jD2Ykm3m0l9XulFY+BMr64
boH0snvy0/jHv1uxX07GPBjZoaMaE/gyPZpMf1saDU6M6/788b8/oVT3y8E4CjwgS8nHDyUmbgxU
nScA4W6Hux86LuBhDFH8+Zu+e/5f6h76SLvWdOhstYm8Sle57VX3nnnmmz9//PwG/+b4+1rPyAJ7
Umo64FtDj4qVrjsPSuD3K6tS1/M+UkJJ0Iq/YV6++7Iv20hNeTcgnAi3psbJOOohg6Sl+Zz52J6K
aVX0jaeMxV82lW9u3NcyhuqXUwWwCWGFsO7md5LpmmXNkf3nG/fNlvW1eNFYUJGAxqMI7ZNbB7YK
nFR8EK3joMj1n7/CFr/QFr97PF/e/qRoZRIMJBRqrWgrVhYj7FrxZoYM2YierHbmXshPE92cH/Qb
f65HCRNRn5NNG0pCqFfQrAACu+9t87aU46VgtNZKZbtwuWbdlZTQSuNGd12mJjP3hx6PhwplQhla
6sotwveupzY9U5BrR3+dLGMXK8OPMGj2bU8iWCW3uj6BOW+9oBy2gjNWRwCypP3PhEORMeib+T86
Vxk2Ba0oSud4RProyrrUDY8u+oTE126a/rm0fdySffWoBy4XXYc4XDMEm9j2aoiiq/QDJJ1O/hBM
xbbp3b3V+q+OkU/LsR2ebA4MvLLGxRCYFINz/kzbaU+Q3p99dXyOXea3jQ7GdU96Tp3MKqOQ0n+I
4fM8kYimlN4AU6FtATyNRxg6LT6V1bm3dEIEbL2spDhnebzL7PI8qbgEKd06DqdHxhgQUmYIjw0r
9myUmxgQlyeY7fcQq9eUmJRFbjk7ppQ2uanBsrUGHQPWRl/UzIkpqfJc2dalt4ad4HoWmHMSYSBU
XQRkjQgIY2ye/FdLjvk+MpjhZKjMbKloxjZSPvKwUDE/A2wdtIDR1jqVB9PsGQWvOCmMpZ/1OHDQ
TnEQ1EKOW1t1gbR1kF6Sa3sZ2lAFGN/qzeiETO+ni9nWbWzGlyasPkd1eopdUW/S3FzP8SOt3sOc
uNiqXCNyvsw92XEOuTIDt8EYgkgwXHDarpchQaA+uRMApvaNyute74OzKCAZ+Fp+FqGFvWOne8JW
1+AArgAHN4NCo2SAqNtMx3jClBoDRn/RCvs6ibnPkrxnQtmDJv4JyeXnNN8gS3VeAr9Zx417rzaZ
4RWYcS4bzTr4k7pwlPoajyPG12H6w9RmAa/Eicc07ubhZw1BOm6s9x1WjoD7Y2zQ6m1HGWWZYiY2
3zrFCah9tnj7uLlCWGmWP9Sp3k8cIHUdSSy6nDsx6NoijfBiN9Ub4DdP49je0kg6S90LCgeMsqE0
aHLkpZQ5hp1ZhZQV+2FDAzOgVuUSEfTzWDv1Wkvi95BsQJnUM+T6ZWmlJyN215PjnzTSgDbNkLFK
9CatMPG37Zn8iJQPGZoMLnO3dD4oUKFKN7X9U3W4YIXHbpTA4AVC7XTWerajvISlcuP0xYdhZvHS
QWPThME5aG38FKJim4rQhv2ZoNfNj0nRnEQRHbEm9QwGZjxiMJAawj+7pk9DkLnF9ehiaOt0nouU
kLcukADVlpmV3FVBdpONxsN8l4w8fqtlcCk5ERWC+KFF/DkGyYubiocpU07qqC9zGe0zUUa4FzUr
3EMP81/bdPpwa9eL6x6ogB3dRd3kVZ2iLAgpLvRFMX9wyn2o+ycZdtFKVYxw0YXt3s64L3Z5tPIQ
HqzcaxzPld0DM/MtGz538uxK90EjVUaEeiBYLxd2UV7H0d2WcLoWlivipZIM9spvgs9YNe6GofPq
PrumcfLWDuXZZ+OidA3gxanwS7cPJZOTkIpxYM/Ng6Ua6hLe/p2aqadpjCxcVIP20JjyiP/0ipEh
GAjFD0Tc2SoSiseYTrZQSmvc+GWxyfJmFZotU+Ds3Cidt0AQ19lgXgtOmwUU0g/JQPnCkNNNiuuW
6eAzU5X1G0MCBSmDfEHK5SlYqPe+cSMS9VmWE/yRAdsdN4FqIsCV+QpmGq3ZbErT3dh5lLPCrccw
VE9iKpBVG9hRD4G667X8KAztHKvdG5RAcl8jWA1Gfa3clk2kXarQfDB26dataf2cLPdcqK6HXGxv
1C3EDrt4UdToQRgq6GDzppscDAbomNu1eYbi/UhKf3YN2N/I225JavJFhyBiwRiHRYIEIAjzmuDo
Ml5oSob+my6D15H7p9Sl7mD6/VNh6g9pRM6N+c6mEuFnmhpX101hXkOPHY29DsZ83hDalAEvggv4
PIwfdAGC/+ASO+AfgsK+9e1mVSYjSULPuKzbC3QTyalxwldTCW8CSOnM7rVrpcg+gdd8jGO3w7x3
79bxNa9MzHcT8xZDQlqsxXPdDYdJFedBx0pAq+t1EiWPim+vdfa01RSmYJ3r4Gghf1sAt2Not9Mx
7K71S1ST0bSDu8GJa9Nhc1vbm1rpf2pWu8vgeiqU0UNd32CtdAitwqtoL5cVgDtU50ArFH1duvoP
Y3R/xMXc9RrLZNGE3batxC7rqhP9343G8Vc2zVGrMfIyhHERhb7zDeNFscJzWfsbEzc89Ikh8AuN
ok7OYE3ZgUrIJ/HQSAfhdt9iH26u+PicGqTmKVN/1XvrFpXEg25FvBRi2BqUJW3Ooh68z6QEzkry
8jawDApWXO86s4E3wzMqM7od5iSLAffBhWFalzLIXgDm3ikqtssxb2UDwQ1Q16awykMYhR7o6m6p
huZOlsU1m4kIYG04dEDdJU5+ZcrI1XrmUYxlHZswVE0g1qgeziJlJBrhEsad88RSV+0tXV5SgyOe
G8sgjLuYnBRWuyAAMcp6lbX6Q6AMT13vHAefj2qc5gAf8qW322YpdOWxjmOqA8W4KCOcwQd7PGpF
P08K6oylyhcz1C9mOV2N+VSvAFuY+giEsMvahcRniApruvIz+6mrhueuFncZpgmbTsXNN+53Lntu
piTvfmZtWg2wddP8VHqm9qQ1XOrEqpdubO0j0QFELRgtCwGxsHyNm54dMO+VYp9RqwvHZDm/SuNU
IPXmeInTnkMuPvTgluYqXr2ImN3Se/825g7sYk57V8tf8nrYzR9UaPaLwYnktEg5dT95NRwinizo
Ms+vkzstzH8Ck9rN25MWuCXGlNnZau3rkHe3XRRlC00JeO3Foui0jOke9SDsYevDJ+Msyc6NYu41
6hlzyFAJ64HpJC9hNsS2mC5jOCFJKgAr7QjjSRqf5gTcUEuTjcjUZYe1yzKNBmVnNNFdWxjaIje5
0kKxLloVrVVVvwlRwpVx8EY/4Wzb5pNSqw+m5E2yLFx0hlinb1I5nlSzvaLkTJ7IXRunm7bFUSfm
tjSJf5dEKnJ17pzviGd7EhdHGq99ED3kFqUyV2VSTtpvTVoe6QOfNMz1VMThS6sqLtYUXUWiPSll
/Wz18t1uEZwE5m7ARGhhan63mt8utXFpfuSr+VFhf3Brl/WnQkcL6yJnV1LHD6zW+rVe5wgf6jSu
deYmSswdva2bsEDdgZy2Y6Hrm7pGneZ08lxV8j2V4FqrIHwrKNF1ypzZyW0ayp07hEeTfKtWlPUo
4tCbST3zu+8UDpbYRnkbpdbbyP6fGcztgwTCiMt5sybtLEBAUVbjN/CATaxgrMDIlmOsbeMhYRZd
rusUS/CMFcY+guMP56qdDC9prj05ynDX9zERtUzPojZ/OFadswyat2CyTx3+oMz/dHuKXZ6jVOsg
h/dSURa1MTqA+8cuNZ5LN1wakGEXpDLPthSHsgWNL+NsGfVZ5xWy0b00Cf2FBfluXsAYYTAGxAmy
aDUV1xMX03krXnZ5sO5o0ng6D8xqnLvR4DDWnPE4/9usGpfFzCQSMEThNSW3ptuAD8cCLKi9ObqH
ir9L/GmVxua+cBxGA0bmpoAm6IBaHV64Uj9ZjpkutL4/DUZ2sO3Em++3WTIRXrTlQ+FwewvXhXWO
fRGNG0n+NCLeLqZh7afq4/yThdk99mZ1FW64MHhiE07rOe7eYYdpvBRbBJLwsciotPCmq9/z+rNP
xW6+hskcn7Sk9pQ4OTGYeJ7vBSITfQEpZW8l+BU08o2xJ28CAK4N4w2MNKRCxlp0EWrsaQ9R6AC2
ylMp3FZIkpVJX3AzX6ZAXUXx5M3xv88/I2zGYTkU8Robx2fEvxcRoc7u/KlbGUXyk1n3bllKjtUx
yZ4LO94p5C1p6TxiMowIXKXwWsU2s+g+dWXDy6BulV3yasY9ZsLJ8Km36t0k0htbcdZdU8weufhv
xaI/xdMAXc/cmgo/SzSrjjvVxeXaT9J7js8thYxzWYTXjBeTmvKlSZHT0/LPW/8W41LOTWhGGFjU
GUZ97jk2zMu8gqXTrOYjYt6A2OFPZR08zBUeCshLU1VWGdc+74mhEhzm5TMHkogRmZZ3940k7uYg
zsn1DNd+aHj9Blo/86WEIIjatD1FRf0oe+fF6qdmobHn9KmtLmrm0aUlVziGwUi04FUIzH3deNyX
XEfrdh9WJ6U3MKwbGfLEJruROHqKdtx2AUxJxwzWfsbJiEEGFQPmMPoGRyfloWuVjd7l1cLKsNvW
Cryw1CfdSbdJkt5ZQ0i4GqznGk9LTDWHzGFVe2E+kvAMb5I301fLZybm/WVGsTpVQkzPlBkAxSKZ
v7BuUSuFZD1IwZjSW8lsk4SA7Snv2Y7/WFn6VU/EvVVH9xp8qxhFLch84FMiqdBsui+aoZyKsjxg
aLtWzObg6tlmkrQ20+S2boJ1E7qAkKtN3xIxiaCHtgH4y2UX143TfBWtOPeTuMngDi3pyUbwTpKj
7esrvRgqhpvGZ01nEiySRNoMMNSxzQQy+Ocux1whY+Bfw6RwKeLqKIr2LsgwfetTz0xcOBMDcWG0
tnt9Zwj3MAd+iQUZJm3X0N3ipW5wxjlSxaI0r7AC8AEbknkoqbyfhLv2A23lVPFjWfb0VugMmNoI
/qrMl37R7HW1OuFGAPYs7u8YHH1pOUVCeizKlO2xsvlZ5eGr69g7Ri72OEYf5hXYOvbJ4qiYQzBV
FDdVg2vqfL0jOIKpA1/t0xdC4ai21FOsNTPrBYFzxAg5PSdhBq+Zm29Mk3WsFZdsUG+iTj/rJkfD
NCeZ3Tu0MS8lhx0Ucc2KaqsXOWMh4L2MbPTSCJFOUllz+YPbJW9drWBasYAK7fv3uGevEzG82jL2
jEA5J7k6O2b4a2Pq9mEIIoY44Ielyg/QSSMxeKwuLcYCF5kjXlxqjjI1700HBF9OGXJRFdMPMAeX
IO5vwhqTs17FUzdj5m7Q9BOBwlpPrT1z6feTEp7wzn4tbZJ4YfmXqswexbwWFNPfQEgr93iFbnS/
e1QijQGueW/2AyhtumLzaPDvxWMH83ptk2bxr8Uz+ZhQ1wYpMetvXuR1J052ZG9y9nw8iE/zoV31
uSfw31wTPt+EVshCzh6pYmzVeWOogOUM4W1mdbekX6cyIA9HQjzjLciQUlNZOsz4i8h6SQwUy4O6
DNSWEAbuv5cUwbAMuuhqkyui+9KuIS8YjMc7Pcg/7Aq3GV14SV94QtXW+Rx2O4mF/tk9D52xqwSm
96HWLeG7rZJRPooq/ZzybpM24dWuA2XlNEhY0ypFEkD0ZRXZJW7bJ82p3qespe+i9WsbOzDbMZdg
VUlQAxAAYX7Q4HbQVZT3OZqstEmW5nw+c+1hOj2DcZw9oHfzX2mp/8yH6VoPg4fsaq2xfCorvdRF
sQlFAY7NeQlHcz+m4Rb50KmGD6p25asm4nurEj+zxLl20bhrcKJAiewVjYAWGK0jrXl2DGeVV1O8
bDmaAr1UF6o5/YybkqHpfMLFMJo+RsdeD03JGUOFsuphYkT6PiHfTtg/9HS62CZju6yEd7OuC4gP
7afgq3F52wE4ewjS7q4eJemgVpLFdzs1mwOarrtr0UYbMLEtFwFiqTfviWM8xmH5EKdmvFDRVTIf
xXB2Y70nLcena4Ia9+vhnSDwVS1yzCLLLVlWl+KKq5XxQjYDA+XX3Fh3Ypca48mU2YuuZoiuy9eC
0nWASsGAI0frSv2pzyky+EQWvrLX4UdhknhR3dCr20rhpJkYOnGQPwX6XTUMr3WtfQ66e6sgOAOi
GnoMslwcEV7EBKlKdR61eT5HyHhtaPKx6AW9YjkxIkpJbOjuYzk4C1E4Vxnkq74iDZJ2AYcyekp0
caHvv1X14DHL1QcjwmtBpM2bXnHDbbMCdcU7Z+YWI1O4FKbOk0ngwbSDpzJ5PL95GweiHFnXQjfb
YxaUV/poHnPwR6r363RUKVBP58ZmIBIFcFZoG1EkD1IOq0rUUPIpIhIYkNqyDiXSbA4gZXxMlPol
4hyfmkfHdvZaW+BrwLsWZ/V9qOgfUWK7CxsBTZMPDNX18jpfls0O5VoxZSjFi10wrI0p1pg3P6Sc
NGUQ7lTbea4H8B7S1Q7ofx+JFc4Ok5uLdi6GlDmbHOXjPHdYGPqpJ5wzohC/hgRZIaN1j4odPvE+
WIuRH2di2ojYV7z5qA4XjTGuEB1AhU9W0BEfE/w3w7pfK261Ea1KaOEvixRTFp4yuMJt40ZHSTO9
LZxtVX2K3r9wGG7HINiklvsypp2XReFLGhIxE8GAs7yxJpzbFPhDSoVTkQl4USymMIE+nC5MTArm
f+433SqBzD6UnyLOjkYX3Mmgv4PdEdnmunU+JgvKfmgBeQUQgYH1r1R6PkbneMnPnmi632carzBB
dCAvY529EQintQAOMHnzhplxyNTN63yr3ML0cHpYjjXgMVZMT6gs2YogIHpJJba6Piub8B5q9Kf5
hzeqNxQ4j0bCYQiRtDeXa2zInvsZ71/254huAz48JwwpzmrUvAlpetWMTguVZFWmIaZVGXWiqV1Y
TvdhiGCFgH1VsqOooE1L6CapnT3Mca4kBHCY1Sc7C4ixVOAnieWeQiqgJqwpJ1GvSpdu5gsUBuAK
fq2qU6XInrQ6PHGd0hL3YeIsHSoRQtIDgFYxUATgX/lENzxRo4S6i7Vm79CgGpLV1EWXQFd5+xWO
f6itzckc44tOeMF9d4z7lviwHKtP0G9Mhy9E1C9NXtXch5835bs2dZY6gef8uYgeCRXYDvz9jEUB
Q06RfD3fxs6Um0ljWKc1iq0iix+ubvM+U4aYnL0U1YrKm925m1EpvNB+LIx8MyczvZyZVXiZdRIr
uul2/v8TqLqA6s/8X6uJAufR3Jnac5wPq3lJzTEaxoaB464tO1w7FM+5cr+OefWolaQI92NfrDKr
2OLpt+Jy8Xn3dICeVJM9bBYX4Gj30tBxnkAqwRJrikFdNIN+SLrkWNWAayNMiYN6KXxm8JlBZge3
b0OlOM63eL5EVuBADXUORvrK37Gqa0a65s+KXOUaUOtxuJSovC2E+5ExzufyVTHQhcJXcBNyX/A8
XWA0uJ7/E0JoDP+Me83qqD37ZH7No2lA2ZjoOIlxD52YmtBbItT15Oou5FFmZ6r+WJhkB/GzQw3S
Jvg2m25dEFFmbfPidi1lvtZrGCNRCgceqMef9JNhZXTWzm9MyNOu8t72rzUH8kifDnRCsWD1lK1L
AZHeDWU2CrSKp6oqoBYtuQRGe0roVKGqXM3L2TThSLBRNs7HXCYrY+XXZqNa5pGviw3xPL++lmvs
IOje8rLGvfUDgvuqEeeUoETP/K1qv0snu+PPz0uKtI1coqmB8hLpsmN5YnJvXXJo6FJMsA9eHDAm
j2I9c+B086mTNb3Pnav5draZzqhMQYm597QRrIgWhbdz9IIn3k0yT9vxVtfai6m/zeUFLGlvDZjp
c5NxvhSu4dcvsr3QV96GhL16KjcY0zxDbiIx6IjBX7rYOc+FSc0ZHlMpz0M6x3ldvfJdjWgLwyuR
rvikcL5XbCSlP3hhXSOJTE5hSG29tsRRHWl8jM2Wlt9RKcHIx896F27VErR0iJX5vLLcav5FmFAy
V3WnU5QyFZC8lElUKq1tAjmRq4ibjoLn2/xSYzfCuJRzncpwzflwUMcUWku01BMsgx2eGI8WNQv2
kE8x1wINxGusz/lW1bEBdcp542/b3n+ddxtrxIGcofGuvLhGtimltjPQzEPbVFY2Vpx6NLe7vSmT
+4G2lc0e79bdvC3P1TbWA3cAq3CPcO5gRZDDmK0sxglEs78pYuMwgjIpOPvwRNkz27Ofd7mK8otw
9CuXERf6kZTqKe+UTacw9gf3yUYwxaf042EMKH0wimdn48WiuDFHkWoGDL/xxqY6zuFupJSgzZ/m
XxepOttltpsUA+wk777RkrXHxjni4QaZtmZMfFjQbVykdbIKlXPMEaAkszMNJGzOQxOBSWi42ygI
a8r+zZaMKln4jkXCHdwZEIxrq/zAZ24zp1CDoWy51oWg1OAa9/O+Z2c1wHrQrvqbT4OBmNZLS/3M
/StYHB0RSFXRA/q1lUTaoSib9fwoIPYYeDnmjX8pNYothMidlt+qbvQ+vy1Ves8HVZwsrhs/Z052
zVr8wEdZZKuCf4p51zHIy31lcUHt7citKOzxQybD+3zCOqpRMRBB4ai+n3xnK4bPeXXMeyX4IlTM
cD+zUxq1V0OHfBNSJGbnRca2zNkvYuk+p7Tjq/gN3N/asF/8TvlZ87a7BM9c3ryq1RaUEb28aAkA
jTbMoJ+QTe1NggV7ClajTFEx6jdzCjRazsGmDk8PdFf5NAS4MSPfNzoaajcy3IVoOefbdJVLhM9N
TP2zXTqmeStYrYUjmBrOH9u8OY8BiGltZNeh0K6J95wkguUz7zrz4pgXdlnZS8RO1BrbZh0kpGac
HmNinudvnC88sCsSinA6/SLwMYsDGg0ewbztY9ZzUFs3Xw01ssBOoQxu69iqau2+Gmx/nRXqbTeH
bLG+c9NmW2nd0bI+IophVOKx1A6WKlW0IfHPtW3+LBtrV/uSGCc1tTly3edJTCnDkosGH3B+ITjI
qfooGwNR5OBpebABsu6ZIUyk+afFuWEu8rTaIHY/TzxOgwZaXcQbUfuHkaMTsPBnErTbyHWXcw7p
xsN7nEF/4Q02oZstMovaaDf6jwR3JzMLH4KuotRItyTF7CgPEaXC2Lo1OnGYCKg6I1Uo9KblPg9i
uRlbWhxioDzhm/Cc+UOSm6dQV8C8Au4QJYNJr9fYtmwrXAksyi5z2jNHNq60ETMGI5AFDNoJakZb
u9FTTFb4CUXYHOK+Oro4HwOVae5avbmVNWeP2SPssTieCm5t0Cl7BhLiH6WsyNn7yGtVS6yaTvVw
IHqLVPbPrqXdT0NsF9PxKUfxs9WR+MYB/bDxl+GrvaqphPukaYE0D2ynKocBipPXIuzuXYPqyki6
0zVVxUYYkND77tqIAci71XPuyovS+umqTaJ69z8snddy40oSRL8IEfDmlZ4UKVFemheELLx3DXz9
ntLehw3tnRnRNLqrq7KyMk0BNK244QuGxMHBdz/i2d5kAUhzZVG6TWl59IlieV0+GP0yr8uuGDeF
jto1DGe4Lr7drM2k3tWkskGC0xYqhbvczX/6xWkPxEKwsajN71o8KlCLDDycu3AhRbm0p8LV/ObW
gb4XM1exGoPwmrfZA4Ojm1BbvjpzPOXdvE8QAKaHH36aoXNnu72+MtAGBxfg5k3qJy9MrhoEC82Z
8p0PPrOZJ/8w0hJZqQY/zyg/D3oO/hMFMExhcim6CEt0pAl+Wubh4Brx+5AmW+ZhbwxEI2VPGC6U
XCK27Nhu0R7cyVnBdt5mQzU/likAuiI8VVUxksDBZa+yTZVEm0p3HpIU8WRZMg9pobJqLqr7KpjO
XrVpsHOlQsp7k1wjNFb6nPzLuH0ZbQOptMDgQ6gpCDwvhndocg577FoveWm+RkBaE3ELsapugxzy
q27HG6aiD5Ee6bQLtTPKM7SGQe+a8ZcuKA1twHpVe6diyA0q5SBYmUsBb9L6p1vLNsJAu6MzY6bB
Td+GK+ja26p0T3mRccIcdWnq/GEpwqfWQUK91bTjVBu7JKiLv7+N0+qDkZ7PwR9v/cKlh23RvZgh
TUDYwfQhnW8UTPz1gmg73GbrnwF2diN7sLaQQnLxavSrFvoWF/U6ZCqKhsfBjYfPSExLDEbJB0eb
WEdTYbQW7GNEPBnu09ZBp78V+bjRVPCqIcQrq14XwcaieAvAUQc4+husMLb9Yrx0enGvurDDqhjE
pEebf6Q0pkJF1muwH+mm/5gVCtesY5I59EPs27I0n+2q1QgC5rrI8CHtw/yf3wz3SusoQmp4oWN2
lD2BNtVtZk3MO8MHaeLdrLAoIUw41Jl+36JV766QH9RWSsG8LZViB6nNoKGM7EcpRnXKIoosH16K
/SrfcXCs7yE1XmvT2Y6i7Mvea4rhLdEVXS4yx8Qyi1Ws4Q8QKymRrWeHxq9e1OTW1auNdiWoJp0y
Oen+T9Zj4odrIcFOrTtH59Iodw32KTTbwJp74GsLszesaramdKxQk8Gw8m5x5WpVYLkfFlAbqoPv
ddjdtHKhN2hpW+7LJLq4AIIQVeznxizndRzpe+WZe1j5r6Hd73WgJIHNFpvNHZYmDFBA+h5uKKr7
2NecG0e7hfG9KcNyA7J/LMZw3vh4HC6Vj2U6DmxR3YoNBXhZcjuJUDobdhq0ta4YOceSbUgvdW6f
0hQFOHQMjzGq/BoNpCjykw1dG7xokGD29QdEMTcugxubwUabvmxEohCsYbqteoT6/XHc0/m6HbX6
6EfuYSztc2GO14HOiVQNpv1Bbbcz1Ej7dTjZWcdVNrTIFNv3Sejir6QumX8FCL7mxvIUzdM7ruXm
yk4KtL1C89HoW/jh5iangpxn7nBqMoqf1EEURaF+wsHOfdrLlWgO8+QSsUIksjPYBqZP2KlMheQg
lZCGsqHOrgwZ4zpNCxh8iohi5KBWTt8ejbwSFn+BK3B6N5CCusZISRd6X1Zb4k0xIjf6gorQUz+h
ulp0d5bxlc4WDTW8AWvcH4NI0U/gnUcAU3vq2TwQRtgdiV1vPCpjQxv/AdrryUNcJw+tzAYQrCXJ
SqqCxD5ZtRyghiJKA3iUvw8mazdp7s5mKN1KnBengfw3+KAmU0ZqazygGLtlV5aU6A1p0hCF5xkq
g25gwpCc5dsDzjzDnOxwCye4V/pe/kD2geM1JsfDeWsU3m1FvYmaBv++djsRSWgj3DlAOiEIPN9T
oA7NzbdsiyWKue09dzWiuoq2426ijEFp5FmCRzlG9DWB2zmBE3/v2B8epdo6TXjgU/kb+aciSaMN
H1kv2scqV9ucO8UjuWrdjRMIZ7NhgA6FaA3BqrWJUb3e5eeEK7V36RQ0H2Agb5VuAyTYgn/4ZA4J
cAQY6L1eQxIcl23bX1wDxkUPUtZ5trzbbA+YZ+j0Z5nPsjlHEiOMPrt0XBZa6PzT+v6dV6+D4luV
095inqtSV0VHapU4eLj7wWWhqWXPKPPk/nTHpehzbYdvbhj3B4+nyuQbaldds5O3kxhl1fpLJkJb
RIL/n4zqN8psYFD7wUL3d1243taUJ5v6e5xcDokORGF1m6D9npvpqWx/LEd9m0GIMhAB3bOTvQss
0BHa3Hn8qREhtYEFWobB1tpsIlZEb9oKX9J02igQdMYIovuh/HQHKKmaVt9zJTwWc7JxGFHa6Z77
HJvAURzzPszOMatIiF7XNfZR7P/bMJrvFwKI1efHEK6RZZEvRJOxLbIxX3tRMW0aVrELa2ZkXD1f
G8SG2YFOA5r9xpfGXhNdrbnGaBZZ894wB8oUiJDJBFiF9NUNgF68b+Yg21kpsJlfzFvQ2WUbh1Cd
jB45dGiwuqP1tJ2CVQ+6kjvq2opUvSoPXuPthj/+0tHwfPs4Ka97SwfnJfVditJo63D3gfSFm8mu
m0+sAm57ju9UDpuWXRGm7tWP7PCCP+5HAXUKWC1mqy4TYx20Senv+056IuBPqyQI45vJKu81TGAU
ddSWcdlZuq27ZezBGJNhgLVjrKs2fR5ZzLqYfIAZrIIs3T8n7vKD8NkTuU8oyYvP5dwdDcReiFb9
lTHFHuerfIe11x7GyFGRvfgJQ02+yw3uaTSYTOvSlvqLiWRsVm0zppWQQR3fnRw2ITHLtMOr300B
tqz6/nMMpnrTqo4hr+mSBJStXXnJDeNq2OkxaZjztPRir4p1NFPUv7eej6GbdezwyXBJHRFf+AFJ
BR6LlgO4WQnDbNjPdhCeiwjuuNmgiTM6K8f1bpxyUQwqjPOXZUhq7cM0DKYc9fWmG9Z2qzd/1aM2
Ts1bP0yfaWHM+8JJoo8CEYXOR6UEjqROzEzu6ZA/jHb77GfGvV0VdIRI65geo3Nk9tupcLZeaz4G
yoaQywlbobl6Jdaevaa8mhOJRUUryOy8ndG/KINpAKZbxw1l76tWo/tmjJelBaAzUCpt8WBvqdMX
/W6kgxLOsBCs5abUp+8h6X/8Xt3PjauTyiYb3zcfGMq5G0SIyzb122FRZz9l7NMYSwaHuhEp0mXD
UbylBKDP34FNtO7Kl/S1w1QeezMEj6uLEXIOYRbdtCC/PqcZ/eK9afvbdpxoP2Dw0aPp4lU/DUX/
GAXZqiFtRAf2YTL6sw3lokw0SCNZfjM4EXD5mILY+nRvvYpxdL9UX30XfGlOGwPj1F+W5aFLSykb
0bLa9g2S42nSo8UDWGHoI8Nv45qB6avJBlwBYoGJBCOjZ8o4oZtzTg1Ye1pk3of6cG6N5uT7RJyA
OyU16mNsjcAiAyRdaBmbpEzVhs4PoJub4PA19v80s8YzfLZaaET21ZyLf1PEBuGWk7NJX6A+tHFA
AWFyVcRbn9d1l+S+C8q9nWRPZVTfpvzDxjNP7VLfYLa1Rrye9o29MQaUiPM75DJ2ghW1uv8RiLUZ
rFSYvfGR6f2rpWKcFM0Nj729G10HuoHxrvx61aXJmckRoAV3z0aZCZTcQRI7O3hxbsc9DcPSDuOr
/JkJn2NTW81WMm6XSOjG5NGM5dR0KGfzVu6aAT5jhuwRtn50TJ0WOlE4Jwe/jna0nPfdYsIHG1ZV
3J/1tOLijZ7HWPs0a/vGqIaXbrYA6QfjDRlQhEpdB2AYvtISrnt53GZYHsYubFZuZMHkKXdgIj+5
0Vq7toC/2lUw4YfJUNCR9SN4yAU3ge+BLyzfLENzHtSm0cYbArLC0AkW/AtqaP1aASLWZBIyImCx
gG5PR6O7kxZhbN1jfygXecBVOdbLzmVNQMvia+Frr4PLXHho7hPVnZ20hJusNo6Z3hf4oIa1e0Ez
Ahaqtkf9aOtn9TtZA0rfr/GETHBpHXh6oKs8OawuOvAizSwvJKX3QVqdap5+2JkvilhbMnjsE+jh
TmnVzjIAx8O02k/OfetF28rqXqXoHFDAXhoNTPth0J3fGs0CBwuIVlcXe9bercJ8c7j0Ze8ZxG2/
6r9mt71pm+aHfC5CGF/uFd2vTpLm5aCIsm6x6OxZ4fHvkUDNfpLfbeALrUnf4TKdKqPbDtNE56RJ
YGxolwFthiHXv+YOypJfP0tJWhn6qfWtDevJFlPwbfQJtQ4z+wxiaB+GMnD+COAl0BqEKKh52mdd
trTxewd+WlYfHDPUMKsb3tqprfawgZ5k5zpKI20qsQSLIMbwaHMu/DQFUMVeYr0wnRAoRkeMFEF2
P/bbV7Or30u3uWZ6Br1ET4FpQPgvk+ExzCDzZv5T4xLpoH3ZfFfHzNlNtFTCFkfFTHTPh38ZyUlD
3OqMYV4z+XbVOT/RoN/XLYQLoIqKBg3NqynNnpY0fp5hSQVx9GyOPVBeZ900Vv5lRtq9ZXTefRqz
yJG7xLsmxcq2sHxGm8tAoe9J8TEPX3UY1s+TE51ocH/nRvVYpemyrebpvuRwILPw6FXZLRQilMdS
dYVd32z7CANBZbY3ekQ6ymTyKhryeoeYKMc+b5ftCAbbcHB9EwnzrtfO1eIkm7rG/ayb3WsKjFzo
41s36PMGzmixF4+zkCRXBIYPvj/+IoP1z8hl3sZh5kTCvp9lV1DPLX5H6NQj546x3scUjB1Fln0M
27JZyV/HS21jXTjc1hltbeXDM9bQbSyWeiN7r4zzq4kL0tpOmctd4uIQh+qWlvWPjjEXUCQuEPla
KX9b2QAgUxA95Sq8K+r+3Y/xQRzgUY5m9aM0/Yqh7P1EKU35fOuW46EZLXpKafWQEpVb3QV2BoZq
rZKNa8zrhuLJdtS7ZnV3aR9M2yBmREsCVb405yabkVeF1p779KmqrWWqKyOedI4Wc6XG9pCm3Q56
6A7S6NZycubHwkcqhsSk8E8+m8G+QFY/42K4mcn4IPQ+TEVHBVy9B5MWP2QlHHiuuz73Tz1nNu+D
m0HntidL6xrzzEZZd/OMCem4W/T8NdKGWzkZXT9tdMvZLOb8gF/as7y4HNiBYk9ry1M9jm9LBI/d
0tAyN7hkutho12EfH5y6u/VKf8cEGm/RfzTwPnyOlIT/Nsy/3cb4qpjTh3XB3ILd6y9pxqYAmXGy
5CmDFKGIiNSviK1DAJwsOtDTRoJgU9EmzerLFPh7KYc6M8TSt0QWYmn3umnuSX/vtfx+Ke11PkS4
Jop1GUI2Q35rEhmZ5Nto43IiYPapsxmm1wQ+YkHC0o3+Oq0hKs3Zj7yTvKCRPEyLt595MXnjIqnO
TIL9hX35/4KmsPVhOTnZWXpv2NQjSmddIgAiNJ8OhlWvZFdZFM1ZhejtKNSwZrWAthA/Nhanpuns
u3mwSYD5b75t48p7q03HI+ICqV16hvaHXmnQZ9qj7/4Y8EuQ4qnhHeNbLfB6V6dcwjQT9PEQeNHJ
9dQu7WChh+pz9hlV4QqVL8+XLn2D3j0g25x53wNPvysZUlJesknnhmGVivUoL4KDxrl7oeDay2pR
ZFL1rXmZxFG3VF1Mepv3CaQLN4T/HA5gInTta+ccJMH7f59aFiRMbMYlKIWroLv8lcZo6Lmls7K7
1IZIpj/06BNhQo5ANxTnvP6cWrVX1XJqB9bVdl8wkPioggW8rN6GA33FDsUkd/5XmMzmlIJV+dTv
8aYTCMJptnBJQMHrbJNp7c/kUTLp6Yk0GrOnwtqPvfZdGahvmBFVFRzmON5rS/EGO+YtJy7KZe7D
5bMSdWy1dOfoGVFYfY4AlSZBBJE3gV92FZMJVWBTW0AD75z3sAAV9WP144jLZU4GBhthP400w92F
W2RovsaFe3hksKcwvY1LggJlfJ2DrE6EHujqd7TN4GOHa4v6IKqx3OMy3Ng2ZDAWUoV4T1XLjaqK
fedBhXfbN01vfgsCSE+ykOC8sUaO4kvp+VPfo1k7ZGA4Wl6+9zX9unJ8Hd2QQZ8Al9sm2uPQBQmw
XN7iUq1j07j87Zu+3TGEC/ST+w+Dq51KI7hWs+KIRsMJ7stJdg6zDZS6LCzxKwR+Qjrq4kX+pcUx
uO5UDCijtrrnPEdJv8589S5sLuxq7EDbTnwG5eQbrni3as/KGHh4kIKang4SQhMru0FAbB5P2RSi
+DNvGwPIWXo8vKFH/mrT5B074rPe0IpuawXauMwfTVd8jV1xBrsuef/4k34YoxTGWkv8bRkkdxIL
0sF4GCf9XHrqxmQ7F3SS7cx98LHGqwp4pmzcRFlHjKFuSc5SwlCY5PCtHcA6VK9rateRxht1xUrH
tHxlYehULXhKDx6qkdO/ZjCA13XmRQ0ZqxswMS7amyAsL2NkPDcIYXB/Pkul1YG7dt38BJDRGcbe
k8ywC7S/05w1+J1KFvr3JykwdRAisRGFx1SzDvIECkMduqTYhXO30+vix8eugXHY7YKzKbcPI2rD
1iJp6k0Hi5fs2vK5vEj99r56GADUk9H45GiNbfo7UjhFQXrFFxmnGX8XJibHrbhfGsgVof0EPesc
EtFylxadNT4NCIcIytO42TZkniMwHiTFtTlbOL1cdQgxPmHZmApQWmcjoJdXh89Vaj/+4UBxyJqa
H8AF29AcPVyFiU4NDZelZeqG3tfAltCnoBISZ08tSJPHQX+sy+t9ZlrOntR2MgYo3my0oaItZWn9
t6nmdk3rm5LOeRiWfFc1HnZkqXE3UBmkQXLCleTbWdr3hry2YMScjUqJm3RvgThPy1dorYm2brZ1
FmJ4nF7SYbr4iTrEHEsEGGUHQ0ff9oruL2LvmA0fC796C51GPyZkh1MZHhO5uVr7ODoIChT+rrAS
TGDIP5dB+ygH9rdT+tRjHeiX+g2pTyetvM9MjcYSm1xRbIKK11OzGZKaMRXUZRKoqkkxnpq0PZZ9
dcjb+MmuWzj7/l4nKWeu7o64DuWoStwXPXqxGgssI4SoOv+r8AEyteEujTzAuRSdKezGN5UJEABB
yNDnU+YEV49vmQ3anZTtSOceY4quUlNvHEhIPVkYSQM7lV05pbA5gNr44K3WQbkyHmilHK3JR4cn
Q24GXvhgvMvBYsh4bYhHnrnA4InMxyxgDI9ep26XR8+33sY6vE2j5aap7D1jkRtNJGFky1mYmVd5
eKfabpsWWKClLUCKT6cDeaEKdiiHZqK3EMZQ7zBIKjjOM/9t1OGD8s1iXZnVL1sU+hS0Vxr2KEzu
wTGjUb1GdXXr+fmvjB+Tqh/rrsdtl56Nxl6ecnIOAFKEImB6qqe28Fi0ZCu1olt0Dx5UKHZBTj+l
XRKQ3Bp6SzxuoQjupYqz64656G7d4E5doxcoWYQOGk09G9jZT0WUCGTihPqvcMpbge8zM7qXJkSZ
4AjD87NACvMlesF2dS9PfCyZ57BSPnd6lFBIq/LKpAJjmNmbXL9xqt0LI0zQ4oxTz3EkAmJsBqF2
bI/o3u1kU2UNxcFcvHQqO7l+L+ZhlWAoKPNL30JBfJFTO+o0MmGKx/WCYzSwinTdsgXxpJZ4BXF+
LbUR3A+Q8uXVGcMTxnEtqWNQume/ND8SpR3smtnSBLYoivuv4L0q02dB2tEzYGyGyeWEO44/j/3q
xXKlQoWk27nVITTdraO+fFwUalC1Ta+WnRTweus/MkR5FjwAQe9dF7angnszaKcvKdjNOdsqE76t
thifCD5fBA2QfL6Efi0Vp7ww1LVHw8s/GezeS5+IiWOkh6oDIV9eV4+mS5lTHAkznDSnD+bP2gj2
pcHQJVbUNCnGddtZHwzk7uRe63kNeTjGAg2yYEZJ2vm+m9xoY7n14UnWhnkjfdOOJRS2KoOwB81O
H4VOYM0QLln7qnT2PiV529Y76ddLigw7An3qFP2leceU+VZSU6PVf5hXxF9gPkRlf6hgfQnzrYuG
hx43aNcCOi+SF7v74bPLcxq99kCJy8Qv09iQukbeCVB0O8zqF8bGL2Dy2q3Vg8AtqWUDr0L7k1jQ
FtoVDdgBUjTQDAY9tCNtKFM+CY9V5qecBAlvP4qAHnMq2XBChuWilkUR6F0vvhzVrOFUvCsQGEVU
7ELtHIIdmrQZfO7lVHFuIvzOHZrHSt1oSXGblBBpJVLipLML4vwY29Wnv8QvLXntXOBjh0O0qxZE
oWJGMdCi7EhkWBuz+Cq99NwlGJ+ayVZHCr5OYygjeCTByBrA/eSyNSr/2aqwNgp7+yePnIOEeqMP
9h0zvCuDLVDlzbeVMasyjS9uxmSu6X5l1XAJDPUc6HcCNvRGjDET7S2JDPLAjCW6ZTZ3T7cagS8e
CBdEm5orl2u/StVNudgf2lBcYCGcXQVhohw3pW7/NZ1KLFL0zL1jlOoPbWkBgAtQ8a5nJVSgvTic
i6DiABbuo98AJfTwft4JZHVtPccs9xwxEdvvYjL9BbQHZ0B6l96WYC0LA63u74ccgGFYx273a0Ia
mZoMIGNE+sBeKV4SkjQ4KtFLGq2OWT32mr0xJSqEvdpLjurjyNVoIemoswmy/tbRiwfZ1bTNDxQy
5DTqwIYkpuA5vG4xOFu8EV7q9GrO0y/2IrfQ1z6Z2Hns4QjZln/kCmlGlA4JwiHtN6nRRhvg1uFc
cC2cMcmCRJ3A8jbZdJBR7J+GISVwx60+9jcYcd1yQlz2uVQ/JVszI6d25uXDsoWrZ68MED3fjk/y
d/CQ5EcCx7IdxxtZqgjAXpqKFV5dzHivFy+z1m7jnMKp+0sLpZrymvyBa2QKaZ31gISMQv0hBBkD
lkQXuev5FCZ4HoRaE/EQL3BXfUFgIXmDVVYe9Y6Nl4kYAE6tMwOMtMMFmQVAxywosvcWrSlOrESg
P15vNa4l0xwBYK2KS8Rt7rMZ0QTqG2MeX7q2eZQbQutEhaTdS5JsBr+pAVgOc8sGWI1A1RSUCNlJ
qKye/rZAzGAeN0Nom9vUP/GgEOc7NPCQa+tVXmNqaIGzzvHkHSX86qN1kCeMduUhirzzlI8fUwvo
xfUpa3cfYXBjjtOacYNH3ZvWmUf/JMDll0gJDVV+8C5JyckhvIWclCXPTpLTTFRB8tl8H9Vndin7
14+0gxRHEJD5n3Nm9EF+WzYqP2ST8EOnQnby/i8WG3DaM2w7rDBIV/L5gdIZgTCojKiZ42CeV0wS
mARYSGKW193bfrane/kv1L27mJckuUM4I+MeomtzExTxP7n2ne5H9kSbVwed2Mc/1MpXR28I3TZK
MQx0QUBl1mtMjad4KR5co/6QxH20zJM7Fi9Nmu0cleKcwiOTwk4epUn+nAf9Kwhx7+FFEPQJWhxU
QPRuNrxF5I9Hfhhk6zmnUpnVBdmKvUSbLmifZInsSaMjDdiVlfT1tY+2DpjMjFYDJGQdSZaebBSj
yD9IW8iC2uA9ufWrafXHGUi2GhlwpGULzWUVUDDwLagPX7TevmrNBGMa+z2QNXDg9jzR5gxo+0sG
xKFd/eEiMAcDAog8RZ6t8JtUoLaj1BSM1MgKdDW6da6BiMokJqglzZJ6Z2M6JE+dbCcgX5Tee+fm
Gyf0PksKDDFj4bm2dPJca6ZWHF7bwHtILeuiLRDd+OIx7SPL0+ExcloVpQHtad+yYOCNnL6Q/wF9
IBJSj2rrSZfWljlk50Cye5a0uTGPdjTe5lPM4yN6kxL608Yv+XJsu9QMr4StBnjmr9gEULJobtT0
8GYmPf62Dz1nNMMH/ipL053USPI5eKGyHQ4t8Dg1zCHM702jfGp9tdc548wUlID8LRMdFfN6FpRV
aBJ36cLoo8Q3midegtqITZ1YtiHkWG3n9M++rQ7SGelzCzw0vtC0ukokD4eTb6bQ4uVNa7C/B4TS
d4kTHmDRXxdYZLEEorbaNdar1SMZQhLBbpMPLT19VcYbNei0u3+loBWeT1nG15J+i1HmO4OMvK6G
W/lzAHTPei7AEy3qBrz3bnS9Pkk1gjDtQXUt1UN1GqgBdK+/mav0ImxVCmnwNsSnThHYEB85xiVU
Ngztu0vHokh4R7IMgYlsKwyKUoVXPcheTTgr/HMVNi8j566jAyWbiU/hqvEmAyYrCFPy1nNvnAQA
4zgzyYXdFx+pdexrzVXKAOV3bBhHDbKCOYEjpSnM0SS+utkLRfxQTahA1sdqQKqmIzL1zGWqW5ls
6zuG85v2UQ48tObWqM8djxQlq48UEvKKoYD9zLsu8Oz41YGoOoDzyYVUMLjE5yybjxTn4SbWDxNX
38Q3kYvIL/WNMAwbzTiaY7qFomwS80izX0uT+6l/SZPmziSbkt8OrGfXMZ4KP7ua4N5QAJFOdK36
TGqaOc1b1fgnU5A+bdTkK/hWj756fc4osuTqdfr2Wy/wj6SrXnPPTQBA3RLLUAtgzxYW/UkPwQD6
iyyp0Ebk83UmaaZsl4pGHu9kJ+aDHNEUWFMn3WyoHDquGKDFGynnOKoyYyW7V+IOif6D7NJyLm9r
kLmB5yx3rzBLa6bg3Kj6KKfgLg/H2zRMIVTRK4QnmaxLUBBzAjyB4rGR08vmYRcY6fKtBdaXwGZt
AVfbBjYbSpdCf0D5bH5NS+KUQac/Z1aBEAzreXmcui9NIWzcqQJSDmkTu7ibhg89FmGLhFKOXrnC
MQsW2LnjAcvRpVUkN4jpl88t2iC61DC848z0fpGUn6jTH1qbQTdu1LYmD0oZaSkXZA+ZBpfrNOKW
tFuZSaABADHIAYzhpYklbcpN1vX/OmPaGEQZukN3SxnucwrInqjOIs7OqNBQhYdIBG/LGXDqe1jc
vYSh//5J0NOgo6qX92BlOpImz6t+JwP+Jru410MsT1MZrEiafDN0T0x7CSzI3sAg7DhF7VVITVxn
YCWUBFKkp/W60lEq8tOT5SZ3sTb/kXtL7LGhtB8UyeCi+i93Urd6jOwL5VdOzSg7YCT/oe361DAg
msUTHFbq7lyHUEc4wSdOCrX2FbuKDxDzWycOvv82QTyC42kwdON+Wdetrq/SqTmYkfuYmEBbFpJU
aLKjKUjLzgh+5UQtLcN3stGM4EbAVy8tP2Z3BCACqWWPhsgNbc0egRHZ9yk3AMsv2KVsUFn71mzv
4Ql51nLvkjoyTbyTLR77SFg0CJBKIS8ZoxRzYezfyq+DfWVLcecCfSKN9EwOtbNB7UtQeMFnJHiV
FFFyZQne5XvdfiA9EzhaUBYpmQVMlnFs6CTrgAQy1+B5yo3JXUW7kNHZ5FLhAm7Rz/AguyWi2Dt4
17rKIFCAJkS5fqm1aV+p+nXU8scma5EATIxPZ3Y/Mw91sN7Vv2XNJViWTnrTjTUaUn2xoUy8cYrk
SgG7WXhyPnVWEhsXRmm/ULsE+zIfCrd/LmvMc+30ZNjeI3Lgt0EeFruoRw9tRPdrM5b13mc4gvgA
/KtN8alvyp9lhHzABFgvVLGzanRzqyVJIgPzIFRtAPTNVEEboKYB9muyBHBc2PkYWLXok4B38AjX
5N8KjS4hDEr+zKaU/GeWARuH+/q2YsBIkPuknQMKHuMGvBiNjR26NYhLdrupwWWl1v2vYghRCPEp
8tocqbN8v6TLfTJl8zoKjYsNe0Dj2Mgd0uZM/mcV8kfwubR5axr+ph6n58iAG0zKsVWlcyM4tiT3
ULJvGfe74sPI6LBbb2SEvuZ5yRdolgKJiGQvGREnDnWTgz/1l2DE83D0EVeg7UkQrxxzh8jLmrxC
vlW92CCNUh80Gy2HJESNIR0rKcRoscgeJwEVPNs1XsLCPPnLMzt1nUsPxmzMnVe/CrNQmk/UcdJp
QJN5Y+Tu35xL8F27+Yv/wQTcb+ObV3kxYfLaXXeQukC+Lrzt49/UfzpDVuYKQ1blTja/Y/HQEy4L
RSqTNZhW9cFmXKa/rS5NqBpNI+4bMmDyK3nrjm8id4M8vRCDKX0a16X3PVfhntH4nTxcbhdduVcm
8X0m4vsfecJUMRD0+nXJ1J/r2mubKYSRplrl5QdpBTUz50CiWt7j0sZejUY7AblApVqb7msaG5Ie
cVsGCY1Luq5EtITPm6CjFkF8sWN1lzJ9nNczDRQZgOPhjO7CYDeacRkt8bjalY12q7cDvpNu/7ec
vN5AbJHvY3f9o3zHHnfv0KpeM7OEV9Mk5wj1tJU/lc9oU1/rOPxRPutl4u5FL2LscDbKY4YMsmbl
+NZN7NdfUW5S+aT43PnYFstocQcFUSpUr4nOdWJuQkZ7N1HJMPMw39RAea49fhQhQHeFWki2IBLS
pg8om//ksYZP7ohyUhfYETIj+rRyquxmhiAXqOGSLGCdHlQZ1AkDP94yaH4/ucujlXwnEQqN443p
vjjctzIEic4pXC2YhYzoEGZtRlv9cDm0TX8vS6/p3QbKQ8FCw5/550/FjYNIg7S5BNPgSonCEoGn
6a9HVzjjk4Nuit84oLHak2x12XekQnU7IlJK/twq/9pTMhS+O1LpVfRUo2dZEHnbEJgy4I7hde2J
GTmnpl1MF2mx0YnnAeb9veaoB9UsF7nC/nqf3j/SOGJIEZRnud97EHx5ahJ/aAAcR7/ZjybSguCF
dD6okdhzsidBGVook9zLEoWUmTygWHYEW4JmGchsq6GV55YxvXmKjhbVrGG0pwS2Cq5E6UoamuWs
zpalSibzqXdrAnOu3Ws207j8tgnIUZGdkwSyMXsDiXfETUcnlSOaJiFaqYxkQT5qKcCqeDma+bLi
w8BNlt0bmT5KO4wiFDps/fMY4cS1IG1Fz/DOgnluJB+Wl1/ayv3odfuaYwk5dN57lvK0WAku312n
U+eTERiYl6Uz7YhyPBncAdKNqLDyTGxwrkx64/18M6RauhmnsNgOqmcWAvvZFSqU90ww7Ktp+Df7
+d3kUISRU8fJ8N2Q1gRham1c2p8iN7UMMUX+lD9LPixPKAwxjFXZq0x60gcFvEf8tEG+au0z3LLS
8+kemPwOsUryp8x+jhuAMS19b8rh1x4F7J+XfcoUtXKxnI86vC+SIv+H9SHl9fKUQF9m8ziP4+jf
ulP46kKqUTTL/sfZeSzHjmxZ9lfKalywhhZt3TUIwVDUmpzASF4SWjmEA/j6Xs43uRWdQZq9UVo+
wYhwOFycs/fadjjeDIJVnyfDAhIhLm/pGVARnBKektFSspaPRp88I8bo5qhhcKw3p29fPHUIZcWe
aw5fE1XieITK5kWYPP3IkEsSSVf+ZD1YIn4teg8hqYer164f+pzJ6SupU31NJO61bzERdWW/YqaP
7CGRp/3REIUEiYGPT8sv4asdwCuxHkTBIhUsq5kWnRHvlm7VOAQZ8uoqNQ+1L9nVAUGFUE9bNjpw
52dxRmEO6EmAMCzBa0UlJFBVdCxNz+SkvXPgohYT1lsUIvsJWJFFE8YLJrK5DR32R8yLwKl7Xc/1
W2mkWKHdajOWxXnLNdFutQSVZ3JXhcMt3XLO7M0WZNWXYn6nhTlvlN8KaeS4UNwZXa8ehMOMmTlK
F4QHi1Ji0fENUgbiIuMUHD+NJdj3uFDIkaH8iAbzI0l5hZxMWLyu3bVbT4husRwNKRUAMHK82VjA
4Ur+cRH3AmgF/UNnrlwLn0stCopxQXzOJmNbV3jTMk1fvMlHcPilD3TUAgE+ydXLhCdWrNTLqfly
n0j4yIlWPCEExbM6rXPYtPyO1cwItawWysA7jWLb8kK2UfasgonbWVwZnn2tU1uMLP/cYQvFNMTk
8rv3YnI2aiMJSEKq+wI0mejZICAhYRutiOeUbb5PeMp0GpcT4rCaBmvjUtzTjJ4dP+keeqXtosje
BwbSlOI86/WnccZwEwrs6ZYqkugp0jG4P2GICtmdgoM5+4gOktu+He6KbJyWc9kw9oX+JLv5fsh6
rvCsyLIFNEhXJ18Kl6uOzxkDgek9hQuxdNsphJHLgc5WWErq1JEqSZ3TUdgHKeL7zLqI2a6cPEtW
USVv1Tj5UXOw2uEFqfddJpobvc6AGlEN6xGetDn4KpgSwzx9hrn3TNNwB1Pm2kFqZ4vque/dy4zx
Cur2GsTl0yils7aqeGPpuHMLgwC0jiXVqOnbIibcTjrvl8fBDcJJjzEbkL2WTFf2UFIvQwTbUuVy
vWbbGE92iY6Kp7sLm+DFZ6MPhyhe55Tg4N8cckklELhXhxga8cJu4kkqDELkJGejqV8I3bn2YU7l
2JV7Pzv4GEjjRjZLp0QZE039ZRvSz8mgmfstWGg8/A410LFp7j3MogoBaIC+5LYyLbuyQ6ev3YoS
J9nYSQ2408T20BYEhaEW4ctzvdwWaMf0LtjOWAD1tn92He6jU9RSKte+7KS6rEufMp7A+BZXNzaW
AXRf2blZNy+Z42MF4jOr2LypOFW7eZ9R9RxXdaq/NoJOsXqObO0Vdo/iM+pLZ6X+6wrC4SJskuxf
s1Q4IEgVHS4J0hiJCWf0jDeUnvjw5iTZU+DZwJOAFOdOh/7aK5CRdi9RxtFCWHcS1XDG3VgEMmBQ
6w0l93vY0u+ajdrNqA1AqsW+xxAR+9NBi6b92LcbXNBvNTkoNVXYwRw1upoeoCBojAFtQx9Y1Ghh
O9Abn5xz+0qU5tIZjIQiC2ZnowPLVL4aQXg3hniNLAdaDsK+rOcErJ2rZXuil5TNbKyFf93283tZ
5RufE0WZBM8i0HGAeIe4Ris4NMHt2EefLlcBYKJoMVAAxBVdLSx1gHcKjw5NxJuXwaIpVdM2Rsc/
fToCpEeOmV6QRDuwCUN64e5VyH6hZW54Kz2TzcXIeOGr6s32o3M4e68p10OmLA4NeqicPKanCr7O
ECS7tKUeym12ryveiFMj6caKXlKL7GkgiUmsjGp8MFk81FGtwjWkNs0EH5TaU2npa9K5SzmUFoKg
wvijHJCHzcAcwrR7nvDRRE2+r+1uS97pbtTKwxiIfZwn64EWKSwPnx3KjqEsUC+jho9Uud9JyhMY
2RVLw8lRudPqb95C0Cmx6Rw8zXoaxvSqNMP1lIffXzXWECBQ+lCUtUKgqK/e1buvx9G7Mv5zogn4
fysOgZ9HWy1EaEgEgaIKOKAvuklbiT49SyZSQrA1DZnLIIA8m4u1YviKRt4benXt5/7GnOZtj4HU
4QhhdMSEUBfHAlLhh81snFG5caXWe1/cZkG9m/lfjBIpZwsiJMEB5XDEVcXnhu1cVPKcYnVAzh6m
EXrFNOdwXl+7QYejsD0vVB9Z+fltW/EVHGo9cXxlVT302uxQJsmz3/Vkk9waRr4uGrFkkAY33qvO
YySHD76aitzgH5ai8fKfciKM6YtOtFJwYypwxVJNK5+inTfPl6AG7zSfKl3XcgvVvwVkJse/QlCf
APHUDc5ZAP0gtnVEyGpd+awcWHBd+knEKt6Rz1z2q979UgUGl3XpG/sPF62W+lcluQDlzR0INbTM
+EGmwrtV04z+DmfTmgHgHxNRHr5dHFLwFjHjpVARtndQ+EFFFAF19gx8xmUpwPb/R5ZI6PlU3bm3
bdC19HQWXgImcqyBVLjrkvYR2sFXie2r4YaX4LRCNbdlr1y6kYKdRJ+KgUGra2ci4FFTbMa323Uw
a9gIqGSsB8rL30NPI5k7SwymCZnijcY9c9LCjcE5pICJoOn6mUIOMcTqr6jJOHoB3UIXxjFb/jSz
rUy0k7gQmJcGReB57h5SrkkMm9XSLOQ2iux0xUPUXP+6kuIh8GiaZvM6ACNRDfJ+NoyDB2MdqMMQ
uJ8Y+c95PGeqaRLx7doUEUtjyUVPzxWOhN7py7EwPh23uVC8fYVZUq+BgvUmrAejMx3Yfd/V3ylY
YQz6NOqXgvI5zByk5tH5agO8uGG6s+l0qoU3TeJ7T/QULS5xvXCU7YEPVPrFiEQtq8d7RdsziunG
xI6sPsuiJa4an5de8FJSrqU8gSsITZz/rPfDrjLkVtEvovy2LMuVelc7Y9wrClAKL9KFJ8njVuSX
GllRaIubNu7WDCAVzJajX3CdQlhpIHB42XTXtpiY1duYjcmN09a0NNMzxff4fln5dXDYb6gG35Cg
tkm8acerMcWchGTcooOQhGIlHyldLLUNNxXLFWAjBIwI78otAIOVicZaOSvs+qaJsyeqmN9TQ+Ld
8U1zp2KpKCDCszHWkv0CsoYGVCnNp0tF66itCwfrO9ZpPoB8QC4GZD/vqQldN9SYIQGv1RDZbAiK
sqKW12Y03jlLUR/SbuwOvRZ2CvX/0bFOIeVxL/AwviYg1BTKzaibjSvlAe20qqhTsoi5boFhZsly
ovgRF9G6xUzh9dFSze6U7UppRBWKUpFV1DCXpbv+fnbQlYANLhzq5zPLhRr2DLe+wseql1wb+8uG
oq9ilWQduY2u/mZmrzbu97gsLhUbXR1MFJ9IMYF1qJUNU6k3s8uCVxum/hkL2cLzWa+N6CJpPKo2
SguvcTtt76gWp9q4csPw0uS5qZ1IfVs1/lxc1WgJOj0JDMqZ3OZGf8xVvN+Aky3ANpH1tI0Q8bi6
+VRTnrdwxim0qo0lOw+nTUnWOGKkDQ2VghJqabtc8UIsf+G51jvPLg9JrWsGSZ92gP0qofBWF/nj
HNkXaoLjz9olfL1cku4atVs9ce81n6cSRRde5l5ETrsi4O5J+iQNDNjizIObPLutvG8zbdGb7Rs1
BlbQy7gQqiOWsHH4KOJVxUBNP1lkd57rb0RH/6PzIKOFTELHJo4xSR/4WudB6H3lWXymHieg6p1C
D3lm/xDLggKtVMFjZyFnQfXGpHZirGzwLU2GR1pxr4C2xCjQKbpR10PTaj2NvcZoOAQYmlcBnRcz
q5XqaqCZxtRm24u94hwZ/UPdfqFKfBOhmW6LNt2rIekMJpEj/MceFYGQyJ5DMpodyrIxN04ZC3q1
naQOlEAo7YMINphRn2VDx69tCZDGdhiYhANpJat1P1yZRvt9WE7SJqS2N96Ust4NAVfjLrlSJ7R0
SM6SxN+koZ2TsRLvB5iMPQ1YuvIo1+A021TVR1BKhHYhpVP5BuhduaSlzM3Zyj47IvjobYFcsDau
G934MM8sL/gjR32rdd4Nz2ZMEQRb2doKzQtLoqrtaMCwT2fnhqm9yiojv8aAM0/OGpp18mSEs7UG
+xa23FXfRxCUyuTdJEoYxa59rjNOstauncEsWTSx/FsXg5ntRn96LTNjP4/FmQtkMwUepf63lt/v
G2VNV7VJ0kNMcuuryozpgqc7OUHn7xNe4Y4LSFO2W8sbtg6oK7VZ9TbZUXZqxmzBGjJ7jFNdiYhA
tlvlESRAgJXIO6cjjNgKZtrYp+sqidsFKxsL7vVcJZCAfDAr7Zfa3SytVYz/XYUlO43YWRtNX4sM
wgHrg0jzay1F1gbi1Cnj3WzIaj33Pa7MBiE/mzrV1QfFvXeH5qEQ3bMJXGlCVo2i4Z61+p1Erb0r
cDElEVoKm+yBJINnwHmqgt3stUSw4H5VbFr1/1TNQwEoEz443XpSb8LZ3TazjRuqRc9C/MIiZCmo
s+jcjJubklO+Dk9v7Dw4Jz6eY52gmXLIz+Mmfh0lud+cQiPQzB2wJUujHZ3Kbc4qrDMKtGAukkhV
kgRxjNqIZCLtusc4Cl5mUV7OQ3zuuHIrrexMZTnOPk7RwuIjlQU28vxFFFkrfKsU7NU9g0yMGf9l
ZoMVGB+I/cO+r+F35pNacIGl62yTgksdKOw2QuHNu0zX5EJRHFNWrY6Qz6Vi0TeYfE0ZXqLpWFO7
u05agi3ijOuVJaKLypnbpdLD2jqnWstsqIJOSANRT3GnX+kzfdMaIw1nv7421g6be4jRpyHNNbbG
cNPVRn2deFGyAv2LCT8xznywvlyEbv1E3je+xN9mrUjAQ/QMWznPq6eYpzNxOGG3AZVCgEcKcsOa
o4sQnDB2XqBKAJrv/TzdOuShUHRBhoYOvAQhX0D7p/XOSYpsh0nP+a5BtVYJoFSlbtQ/ubsE/3r4
enczw6eqmXSZGcLkSaIzhCwXVYYvshA5hr0cWzvWtq3W+Ge5Gx3sZnhXROuIcwKUezbAcIPsALRk
fOOWuMf5kDK1loQIgYsKA51AlXwVE37UsqCo4B6n9mn9kCymyfGLTuFz63Qbx4huBJeaOVL84BwN
9AjHvbLSTzPw37OZGAQeCVYhfyZCBgfzQk9m1td+ejAcj6saX0+35TOlhBL/wfA4uTG+MQPkRE1x
PnPTV9eurvW4XmBpXdfoGCZQKUFmfbhtfgcum/ch1WNKJ5zCDBSEZA7UGx2ezFJvVeVJa7Izo/kc
kdQHptI6sUWorLKgoDTjsopGjthj075wgh6M6jC/mIFxpxspRFztUNXzo8kGQwTIRVAGBD+hEw7B
MNREEJrucGN5kNIz5jAN8ZibVfrpg0Cgr+J4i7p0turQYPiOvjR1Yw9a6w2lNC0Cq6f0NmwpqO1B
vWxdMZ47xKaoIPax1W7SnJ01jF8kGaG8lRQkqLfQZYStk2l7j71Lq95B4FHcli4rK+31KDDXkcTH
IpBmBclIlMXk3Lp6+zYBCAsYZ7qz53VNuJFdNKwX09WYEeOU8XWGetgyNjAFEG2miXmRT925bLhK
Y+t7TWphQjusrvHJntutBcBxuM7dalwEtYXJRS67wugpY424v2Nrb3i0cHviRheGT//Xdzvc0RGX
bQZIhUHHcXQouRROijDKwWji6oVOZmPoHmYsBZKKdlprYEwwRLTSouhgRd2uJEPJwye0tiwbDaHT
9nQ+zC8bxvqm0MuLqk1hl3kcJu0g23VK56AoVZqHNKJEImSBMpqHZymnT83swWFx/C6Y8DKk9aV5
zR2SZxJmC+yI3Yy5zZ1iAmTd8pzb76eoJ+Ba5Vc+9c8jjfCMlXEICZwy9W7hcbyKmDeWyjdgL3DB
mavF1jRQ4asaod4bz2P0pMa+9PVXTSDmIwCnrUDCSc5w6r0zauA4Ksa4scLDDPPeIl6ghoVfxtA/
VDCw2wRvPj6UpS+jazXRYJ5MLMToZMXEG1D6DVcB/lSLxr4hvIZ5e2vq8BtFvPfxsupI661Af7aF
/ljZNMRyA5pglJeL3G02gU2Rid/05cswRNX7pc6tiBivRY5OVQQ2pXFL3oamvXQQ7i9AYm6aLN23
hr9U3MKpoQIT7ySjU+IRMVzxjB+XUKR+5VFLgG28KOjKJEW8J0ppC7r0Ts2yAc6SrbIHsuwmE3q0
Elrwbkysn4F/UXFyV7NXpaJJM7hzYutZpATpVr35oOKkB73buGx4vEebdiBO2O6+l8p+tC4J39z3
o3bDdrFutehK/RMkBrak0Lw3KngIuWk/hYl/ATAhA9sHo4SWwFnudVeFr90NnrZpbW2VlsaV6+Oo
cfuNJrJDbvVn1UChjFLTVwUx1Ru4z2nmizvqD9HoXY+NP1POp8NHPZdbpjjzJKeQvBlukyH6QJbD
BZ6U4Zb5acKR8kiVrdp8o0+yXgpFvqu75DOFlOzwE6CLoT0bGtS/Y39mOu0bZD3JRdrXFkLoE6UW
WixE/6hAq8AL1gUeZ84G0XmOfss0GhZs/HucYsI34n7pq7X3oLJoxsT1o/pO9ZDwgk35whcuNdaK
amlRk6rl8nKXXXgTujAHB+ozhL7iNfyDgp7W2TxO20gfzkENR0uzgsFijT6CntK8nx1550TMMWS2
dvLcNvpDSBpaP9ZXDW2yXRFFmEkpeemgmDDZkYaGHKyAomEVlK8AnVg5yhOJUJcr08Sf5l39IEGc
9CKu4z2FClfQOxkM97HtsCINRoQcH/vKpJKtGoJKSJs69NmwQQMHAsHiUqWAbpNVHRoHuBbDOkUx
opNkeIqjbj8N7p36S6kKI4boe5+wv+FVq7eoPq6jgIYllrstvvtHMnWihTG5L1jXe9yqwZVRczUc
io+MjBfqCqG+tDDZNZm6wBjpbVXan0MmgYQjDRoCaoxj/UfEdL6CegQ3ErAGSx68bop7FAvRIogi
1Gjg/SwmNkvWPvC8u3iavqAjfeQjtBIvF7uas4sc6heStw6JAFpQJTNGqX4/kVpMPTTi2NbYkBwn
uY+i4jWZy0PHZ1mdv4w1XK12iLyDLXyn3sKacxZJaoisHUi3FrEVqeW+2o7/GnrWvg2zFkVmU8BC
/h4Xzu4TDekws7F9+ihVZj26DRPu52l8HtjiJayxGiMTw5BM58QT2hoJf8A1mEKUHDE/KtK5YVvE
lgT97diZdMg5QaYuagC76h+mCvWZU1gvk0/hjjxsdYDqNJzJapbXolNy8PI8qNr3cOj+6ANVYtyr
+kIM3t2Q0TmO5EZYrEOWGT+HY7kTgSu5IvT73vH8ZYJ1ZOEE5oepUYk33bhdz4W/Q8z6rHLYiYHb
iyS7JyXyvgnNQz6iWFXlK6vzzmJ6OXRjYy5q9WaAmBq7qXlWENCTcoMAZJhgJyPMLVSKPHyxEWeo
WUYvQBx5zQl9GsSFOTj3mVnvjMFC5hc276j7M5WhjJ4HCGIkqDQxDFVWvCVFcmvXVbgOHOKk0Lnv
iPJBv0BskCVYNVQ11Wti/G4MpsQfEJntc8XCt9DG+LGKhge9mG+Erq3NIrz+r0yvOzFJN9zYA14m
J6YmawLtBqtExNL8nMztbUJ051SUQB3k1sIAOXAbjCyXS1+9Vv2CxprOWfugyfyWY6wHJ4Jyj4KS
zZ7JYjh2ttW84qKwJndj2hZmRv8yrNHFckLw6nFfcvrMTbIlNEviagHLS0kCwnm9UosTt7kXLTHS
pehRnBHquEgQjQH5y1YDTsyF9AYgJX70ygU0Z/aN+6AsLRpyb07uPKu0cWxOTItGslYlCXFRJEMZ
I55uv3IRQzpDsNQcJFXzyMJGOSYl9QA/WUp7cX4uDZz4VrifG+LF0xSIeuy/gE7OD01pArUoMx5A
ehsDirN8YjTTZCurgU5qsXXD+kmfnK+8VrdN1GesZuXOoMRUZgHFoS56Drr6qSnLm2FoKbdvXWd+
ExUWVBWXbpnQhDk18y8+jYlqRXzpRTKQXC/8DzvmP1QvTRgll7Zoz/OKIqQ7bf2Gyvus96vBcZ4t
CcTXNrtXz9FeuTzDN57oR5ZJeiccecXtiRmSRw8qSbTIaTA7or8PdHC+Tn1Aj4WsJAn+ZNWwpldx
FnH+m4w3TSt/ieo9ETbsHs2OrPZGmyaatnEov+JYnlYxHCQwl9bDf/7H//rv//Mx/u/os7r+V+Tv
f1BruEYY2rX/9z9PfcBRjnZk0gP3az7ArQYusKGGgWxO3is3d3+LtFbf9Z+yho8+gjtDMuvamG2N
pFN1te7FI6VjFu7SVpZnK3/XBQIGL6uXvZ3cIVo77xy/2jGh3/WMu5RWXsSDngHB0r4ce0bTkGjk
GPD6B075MaOrAkL63lcBN6ZAAFvxOVy1+9IRT7FRXcVOTlXeaB71ni0ky7urUqfSyDWrXhSd85AU
E+HKM7tlsdR6yiid56/SvFl1cniYo/YpcuJrq6D9UToB6kCnuvFaC1MmCHjbJ0uYkAcPikJH+RiT
0ySdV3v03/ycrpeoH2Mqtl4m94MZ3VcVEb/eXTinV4K0jaXvWvdx4e7qHG2HhllTzTluEXSq4gn3
ODmfPz9m+1Ss9FFuucS45JBhmmzpnOjrIrSeQku+znZ3kfIm6Dnl5ryoiCjzcKuk9EgXaVM57H0+
6gVKMh0B0I01UnpvkkutsjBrgpT1u3ORy0+rd/HB4hxrPMnDhesXtX2EZr6Cd4I+deF53aMtggcv
ce56r7jR+v7DJNdnhh9nSFyYrht84ZN5NAur4+DYnmcUFKB0ftLQIV2nvS0N/4/gbkmGCG//z4Ny
IjbcPRoTboWkL8hCo4WXLkq9SNFeNFyjgavDWL4sCdVd+kOw+fnTTjwB9yjaXRSOEBVK/Y3r5SRo
iJV0KGXFU38IuuaX5eLUZxyHuo9uGQiPX6RSHQaUo6rLAy8Yq0H0y+tsnFgx/KPfYbt4LlNKVtvO
GB4S179rAS17wZMqAk7TM0oIU1wRGpeVMaUZOFP0xw1xBfL853E01Y/5p/Xk6EeWVqhLR9ezbVi3
F7TVlr41/RkDpF16aMJh5s2vumVq9XB6qxzYfKgODLxcLnfoauDqKEmFtcfiPstnZO4hQmpE3avR
937JcDdOzCxPbfYfb3heIpZe478cGrbFhLh5U9PBVd6F3Kk3aYJfSzmGaIFVgAqw4KAwDLt+P2f1
3gOQq2SsHfVVpdmHn7JQgPmfB81Qi+0/DJqnvulf3ygrwtE24F9spkhe2iqVC1GgOtpMRn/hW/R5
UDZgAkKGT0+Mf1FGoZ8/2zwxYzzvf372PIy9zDTpbRKgcwHQDmLN6PSiQvYi+14JfIliopqAuF05
wxgU8grU0KDFrvA8KDuDGkiB1Zxv5gW3rUPdFyuNcsCR/fnz9zz51NRb9dcYEWsPvDzovE0obk2s
N/bwYuJ5HKeDge6Sb8yhisL1tyy5sjiVUAmplLkixKJssbjlvyxMJ5+WGsm/vknTdhExqETcWnDh
F6oBlpQZnvWcEg/MHgo4qttcl9H1QIOisOtdEuwrrTv/eSROnEm9o1NHZTSysoxE2yC2W8lAA0BE
g5nkbJ4O22cC8ZRr8c+fdfK3Hh0P0jogXwY18UZHKsG/7Z2B82h72bpfaRGeicE9Z0Zya6QlmHtn
yiT78yefWCy9o+W/zpD5uElGjjDhAEo7GmPS1EkiE8R0/PwRaob/01t3tFZqBNK2RcJ6LHQyPQmI
1YvuaoA+ohL0eCF/2d1PvWBHK6JBOIshmloji6A9w2ouW+dWZvYvf/3Ej3CPFrN6nHXpNh3jROYB
HQ3ujfXMXVSnaCIm99J3wl/2lhPzzj1apJKydgR6cY3+bHrhkR0ju2wfmcNXEU9buw0RAbrBXtKT
//nxnPq8o4UJ9WsJ60htyUiFEn86y0CDplR+JpPWpEqQmWT81NP8+femnHu0wsSk9MSRzwc2TLE+
gpClejsj950Mi84vH3JiNrhHi4dlakR4zcwGGjFcD8f0rICWUShE78/DduLFcY4mROmGwo3U8gC1
Falbs+mh+tXOtKmM/O3njzhxZ3COZoKnEdwwuywKHbUE+prKNBg4v2yGp/740WPPcpmCDgjDjQrd
cOltdwUr6r/3xY+ecB/PRtM2Hp4ToR98QZZuXzjaL/P1xJN1jp4sTTbNdMlY3PgR+i3SiEDrbE2C
Yn7+7qee69Gyr9VWn4mJcSlBUJD74qqm23TpzLQWDA3f+M8fo4b5HxZF52jB91rps7vM4WYScDs6
9zms5I7K+sVIvw1zy29nHvPEKcw5WuDDciI5JKFNKAu5NyR6bmIw7MhrEL0Mz2aUP+pGvvFS47VK
9BuVrabUKqMb+t+28kTFhMwzrF8DnJdB1mw+RmdlUsFDxuZED1EupdNhvAZNWgXNPeSRj7oLzod2
+GU2nXrgR/sHMvHYjFIj3LQuXsBMB1cTTzeu01/9/ChM9Yf+6Vkc7RyYnHOttyeehYZKtTAelG1W
yiZe5bMVEpFgfarwBJ9gERkjXK8qbHZIQr8Aey3H2tvrEKpTQ6C1CLxFOuPHUnmC1silyqI48vPX
PDFj7KMFJ69zbWo0WtNOgekIpQ4VHlmfdWXzKX34AUXg/bIDnVga7KN1p9Et347zIdwkBk1BK07f
h8T+995eW/26vw51KHjEbAHoxMiSng+1e2vGGuLm9Jfj64nZ/n3z/+vP+wiAsW8TsgW5DNKDzmmt
ztch0RhsOA8ZW8CkW48/P5AT89I+WohCN3f0tueBNBX0YdEuW5ncFI785cRhntiY7aOVKDFimhrS
DTbgobBpmzhQ+8nDrjzLpUqZ6nEseklBiZn4Be7xj34+3gqFHKhN7aID9l0oj2ArClhmedcuy8J5
VlbpCu67b3oXlhYUZw66/1Hp4GRmwRdQbjeV4iWHS81vf3nDTk2oo8Uu1vWhAmkWbOYgOguJcKsI
Fvr3HsLR8lb2BK86kxZsXKDlUdXvPFV8zYhw+mWfPPXaHa0+bu8K2msR6yeNU1Q1E4IQmraEciTL
nFo+HNGvn3/KqauXfbQOTemUxPXIA7f98sXOpqsya3GbxecgJ+XSM/KnJGmtM+87AxfjAqTwhM58
e62StFJkOUXqAb+L47VDUkDXWXc/f7ETQ2AdrTxdBD4obhjjaaQ1jFpc0Vxd8kuV71CFzP78MSdm
iXW07ERe5zh54QUbloRXwzKuAwJ5fv7TJzZ162jVGRtbqwju4rAztzdekl42uvecDvEfDLa/PL0T
q4GlPvqvlSfT9EJCliBbyC8eZWbQngVM1I7I7n7+Dd8L/T9sU9bRemMkRlUnI2+RGQN8tLydJPPP
NhR/CxargqjRM/YRNM2jv04FZny/0Z9mrbnydPrhU7fVhfZVQiZJ66wiM2YSC496rCbcmzrqrwBO
YyLmxAaditsN1mLKSaTe4RTFiZtIbAF5if1jNg9OS0fMzQrSW7K3CpN7kRELTJBclpjruY02Q54m
LFCO8rdqnBbIA6g5NdDfJxtV0QBV+tXP43JimbSOlkk52SLsE4sVgHXLasa7EvM8yKP6yiy8m4mt
WRsMtO7h68+fd+pBHy1m4ZhGPWf+YKMCVXTTvkKy/tR5WvTLgnNqrh6taDjxagMOJzh+dNU1ntHG
CT5ro3uImu6XN+1UucE6WtQ8IA9mZMYeKbvdri69K2XtNfHTVcSCKFu3cp/Tg6Dmk9+r492EV1Wz
21/O2KeG8Gih06N2xBJieDgNccnASEwrazfnxi+VxxN//ntD/etV7MdIkJUyeZvUzz86GCOKA6cg
+z9PgFOj933U/uvvd0EAdrY28fvH5iXMuIBwWN4YZWhRIVwjChJ8pQrewyuXGqDh6vwQxCRE0Pb+
5Tuo2fAPi4F5tKIlwvdqGDoY3lIoOyVVfBTm+ovi6LUj5AJJOk0b1+AgBgMnvH9lDoUSCZm7n7/A
iYOWebTc5ajCRq2hUauirFoXE7FpB9sSLaBrOiMbsE2Okzf+diQ98ZJ/V1X/GnL0SkJ06ehuWi4d
CgFL+VhlX3jzLsZjJW5Ho37++Zed2IbMo/Uk683Y7kliQVb2DFiF1ri9+vkvnyram0dLh1mXKHBr
drU4zbbIzPaKcUqIUYlbEYGvwZqS5eXViPohp+ObTGRSidp7UgDQgqHN4eObXuvtuGAbi7LveegE
wAPdMn+Z26denaPFp/di027txNkQSI8TQv9KiVeJgvmXM+2psT1ad0heb3OtMhzoiTy2ZgzvtABv
/s/De/K9PFpW0JqxnWMt2whAz1Ns7NWPQNu5RY0GBpVYoRhtZjpauwBt9SRJHaCHvLLBNvzyWp44
KRlHJ6U5NisddIyzcXuR41mwVzWPriarbcZAnlrjL9ecE4/p+wT51+tQZo5WdLXpbJKBsNuq7JkM
mNlbr/vlh5x4UMbR8mKio0qp2wJTgyQVcEhQAZo/P6ZT3/1o5SiFaXcGdKgNNKYLFWVnpSTCpVkx
/jIPTj0E9cF/DU5SpahlW83bzH30ju0NbgRxGqQrRjz9eNSuf/4dhvrC/7AEG2rs/vqcetbmNMMr
v7ENN9s6AtkEPaRLuwCEjOiUDhsCSIuotDAkCSd2wD7oY/s6RBLuIFV2xSAymukimAGV//ydTj22
owXGl3XqR07HV9Kzp6CmXV0M8y9z7tTfPloagO0NIeHi/kYn5w0Q81uN0/rnr31qJI+WhaBDxZtU
IekNnBibTqByMKv7wQpu4yC/+/kzTk27o8Uh14qoD0q6kSXWtCIH4qjuz1bl/nKmOjE839Kmv2ZD
4WXepLucaXzqJaZPCgy6qV8e6/eU+v+nmnHcbq47N3AbIHzbNKZL7yGY7aLhQy8os+l4PZoBQRH9
W5xWiQDUAfEwj0lBz8OXAB32zwNo+P+85xv+0RDGoetUdTDD08v02wrrsxfkxO9UkGEaY0v69pkI
O0H3tMUMamUrjzO+gRJaz7IHLO8eSDrNWsR592SjR1zNU95cFxTWOk4ltk9QlhmQ8TqBeOBnruqk
Htdl6cDT1yjFBX47L1Pf3bik46wMjftO4Vv9UovZSbpZ+3Q9aiOhb8EjaN1dM3cTaWDmRWfm53gr
7qOuOTgGSZJaAXBN99dtBo7FTWwE3NW9J92Va9v3GMESHHRozVI22AAParDB67FrpvJBsxQDrWkO
pQi2vOVfCcIuGccPfjI91zOsqBS1rVJz1DwQuIY1DswBo2ndn/mdt41r/8avp2vkDynhUs2ZVFCY
CfhgPWFSijajaa/DRlvVTsm1WsKTdlcJEVKkkQFQrnmSOVb6oAHOA4PbjoqzoUeeJnHKSFOzdkp8
4JEbCNQoxjMAVmNIp1vZJ+SIEyYHHPwxiboDVaGNEqjjrdty3VvA7TxEWIITMLZF00BLKGxA2ION
eC5eG3BJNcM9b/v4STTjhZsHsJD5C6I4WI69LDXtMvSdqzouviI3ftS7fi0HjoDKZysN+tNxT2Ji
BnfNx0KK+zGHd2NFtmLfHHrCB2rwOmqaBmX4wpq66NLyuWKNnCFADKmJuWQ8UBcAtyt3InS+/h9n
57HcOLJt0S9CBLyZ0htRpCwlTRCy8Eh49/Vvpe7kPkZJiriT7ugulUgCYObJc/Zeu4zUtQslVUka
xmAofVvlI07bLRSYHh9hvVVLVA8JiJFZ6BDabfWLwiT1IX9o1TkxJrU/7OTn9wvQHmm/7Qbs0FwD
eZWB3Tzbzl4kNinp0Y2bWFu0UW60SjzETmlErDNOXFJ+nu3SfFEK+wXV0uvvX7B/17iac7EK+lXS
B6j9oZbBavJixFA5OWVYz3zVONW5CvxiRMkJlPb31/vufvxjVXEuvs9RK9QEHkyw0XNSAZB0zU1z
2sZdtdNVpd1YBuazvvoKPejBKqUo7a76ynGDFGCQsgFMyPYSENBlkB6hFej0SV3hu0xkFQC/ymEV
8IvmXf6HnymYNlJzZVBUzMq2tJ4sGBdnyKkbYA8b6W8q9OTJkzl4emN/EMa3B35062Kw/f3TavIy
/uvTXtRm/thErtoBzsG/dV3FGHSI/yNIpGof6xLuM0+clfEN6mJxKvxm7Sv5XxPPf+8NMFn+f6XQ
FSa2eww+G+m8zzv3q++VPx6an371RaHG/QO9EbfBJgGy2lvATULxx67z06++KNT8VgF3M8bBBuso
cMiccyaRFMvfb8e/t2PNuSjSpkkVFcID7oYfrFMlWWdG+f6//3r5mf5rNy5tG/+kD+SiMP2NqZgU
LdMMvdEf55gfdkLnos6KtWm0U+alm9HHOxIUwQm/4bw3opturPAe2syI6j8Kl29t3L8e3IvCy2iw
43p9wn0Q1QPY0CfVFkv29/sa7sPUOnfCQ8xIYpgGcijB6R63kB2N9jl0ujulEusysD5xsJ/MVChL
R+2WjE9vPUOHXjNlDyN/ZQaL+S1zsaMq7NtFQ+5BnT03ANJGci9npUniXet/pmN8G5v1/eQR52Aj
hY49azfp7L9dcRh1cSx88VCWqlh3Gq6/yUAc0armcDZYVxpPoi3caO5b5jGxonXTJNivaBFEqXcO
jAYwZvE45iFJnv10HWolIiNbRoD5i1hx/qjaf3ioL8ehvSFyhx0h2gBAcJF3JutEy6I/vjE/HPC1
S5WISjvUSwO+jW2LQ6gqiUsGmIgNezdq03s5WMFc7UJliSNw6/jmOdaMetWOeFLYlGdthtNUXvQw
8Vdo+3Z1nC+k9cGCFvf71+6Hj38pLsnqrqqijgd3KKtHt+0/xJivfv/VP3yj7YuVSDVVTo0OPhmO
RLzjcPeN8fDDtz9+vdyV/vE1uJSN4PkfKcx0Vjp89ezAH3nvkI/U6/tOd7TZ6KdPDIO2yZjQEBkf
RFghadD7WVIiaoqxfxTUHqJC4uxGV5FlfsiyVH5dirh9zt0MCLI7z1uXbJWGbFhpNvBwRdjcPAFj
WHOMe7Mc5qrtOZLl/iA3fhvv1oRhGz7Uwayyde4h0iACTbIz2o86sATxBoj5FGzahIfDj8Rp7haB
7N3snYH60vPvf78+/z71apeClxqmEGFPNkcERva0HtmOB+1JhP4u86zH3kKA/PsLaT/diIu1lbCi
xEzgJpFvhGlLN5/lJ4fweXJHr5+hT27h9YcrkxpbJfX8j1f96fG6WHIHw82UjFnEJi/wewVdfQP/
bJ+O4s4B3qgWTDaibump+sYE7JEG0N7MZiF5PVY6fVhR88cs86f3cbEaE4Wau57TB6SnREsG2OsG
3IMsH//4nD/dx4sqsFOEIvquCTZYe815R4R8W7dHomgeAqOdNbl9p3HMqwrloU7VnlPMiPu5lISM
ztwPnJ1G6l2DXPK+/mtm/93U/ddX76JQ5NQUgmmRPN2seJ3U+tgNFW5AIXYG5uho8gGOpY/t2D8j
iTr0jdh51Oe+Va2KCIgkm4MDujJWK287duSN1LGYgfbf1CrHGGVUUY80Mb4V+jRBxfDe0ob33y+n
bv3wtF7qtFA4i0EdK+wHUXcaa5gaY/CFD/bDr8sBMnuwS0LjuTbKhUsTW5Q8L47bgViDkxTam9RB
lCvxb8qIw9w0gq2bB4s0KzeN17y0kG+DrEsgurBt5czKZr1LXpJn3UJwRTRCMmCW3RA2/dqh29W4
Yg2i5yYMiJLNZfBSi3o79j9bQqZ6HMVpne9w+cLkqiDgWAtHU9/wg6iz0hOvDmQMq/RvvEB8xPgj
tTw/RoV60ugkm419nxh6jIA72kjDdOAPRx1XCGZKlCuQlES2mkzzGhUhUzgOcyJxN5ETHgUEv8mu
AYjF5UxhmjYjd47mlW0957q4xjA6PdSN91g2bBVTB5uXDW4rnc45kERZ9wdN/GIFzJ9dsrDAqvTX
rY1zyyZP0rOIRyc+p76alL6cmbo/sgCCq+YhUttunNNfBqQ3HPFhopA3dVCX8OKn7M2pPCIjyAET
brQt8+orldV60DhXOeFBc59KfZrITU9hDMBr+ZSrQMftMAN9JREZ8vOaTfWWlI5E1IDfJiRONNGZ
ESHJN1yMCNtzr4knQgXauWGaIJAls1EHu1vUD6mZqSvpiGmzfA3Zb9v2T2UQHso8vHLA2RThcF0b
7U1HSWyX/VYey9EiLP1InOsUFaVq3nVRjH1++Ax14mYqs5q3Dp5BZzrnfgQ3qJSS70PPeWOE1jbr
bLg0vo6ZOLmWv7VwyxeTqJD59JIU4VUaFw/mMLlLR+GHaxojqL6DZQIdB6hQQ0RHZBxzQTBmox5T
M3oP8+gUohCywUsDAHizlWwRW/pSeP1BgaQvF+hCCUp6oz2gKVsvXyudNIrMPcdhw3WHSNBIyEOL
NZwo3Ocm6sjcLnA4Qu/Y2rhlVL04N8RMhSHAXENoZD33dx0hXz4EpJi9NYpjCSnQty51/qLvqXJK
h9CfzgbgNXCgDxChzFUjy5ZVakPIaSemzfJTBpHiLwZJS414RHK9Jf60WlaYXzJpEMiZqLHGpLpz
tt1h4qTJP4oif86M/s5VCDzAAAmkpp1gL2BmrI3mRnXVa40iEx+rt3VCddUVWb0zIUhGlh5saR1M
fxSCP5RZ1kUtFHux52QGIsLWxX7oSYN7nejL39e0n7qB1sXBLKxbT/FS1sm8ynAs0e2zuoLGGi51
UpPAbwx7i3D6RVn6X50lHsBYnv04P0+ZUKBn/jXO+ulDyh3yv85YleeNWLtcf53FxaPEqjph/keZ
qsnd9B87jnVRY1SxklPVoRnvAJWMgU2eJjF5xoBhn8PFoB+10b+xqmbjqulDog1UXoH7x8378fpe
lBp1KdosI9l4LXFiKhmRjWYe0L9srawniwhHvz5hj4xS8ykunAe1jlc6qJsCi1EGtvqPu/xDv+JS
/UsoY6SnShBu/ES/lcts0qRikVpAVlzFbGch+SRJavBfuThKCEGV/OUJ+x7z/OvyXxQhfsTSmjdK
uPHUplryqIVzD+oY0YthtRuLoJqPAlblYKrbGpc0eHySC6MqLNcAGHdMOL7pA4NRkehOY5XF4PeL
8n3///XGLiqRJitrtVKdcDM4qHPNmJxzpRjw0yTwkdV7fOOHrPUqlFAAXDr3UHXua69n94TJSFvP
eN/22rqHDEiQrvccEK+7KFsLHSsoItn4UoZi54liqZGQZcHFabJwj0XNmaW1dWXEirbuMg1St0bY
SOZ0zykgJCWUUb4jsMbkuk+Sg+xxBi2YXz+K94RtYKStSP/QPcIwELo3/RPklZfM7NYeQU6zsugE
JAvvJgMDVEYA6rqJZmdquX8V7PK5/cdFu1SORjVIOKQH4aZT+rk9WM5c7yKLvYDr0/QfhW+9paXy
VHTKC6fTZ755DPCr1kdEk53/uHE/vIXLDlgUWyJy23Az2Q5ks/wQJCnZB/UfX5YflqJLVSnRe9pQ
DwWfsMpPoTPdDdAyf3/n/55NaZeK0jzLojYm0n0jFKAGtQm2CoBZn8INwS/x+2v8tOJcSkndmqwk
zNjRBqWhPe/b8LbSlRuJYGmrcR366bPlNmeNYmqeeEJmiI5nmyIkS2sQY9Ow+f19/PRZL1bdMVQq
dDn0Y6vYhB0jtgV8M4tQXaYqfy2uP9Tj5sXiyiEGb3qfY3/XkfBTBRQ1whR3tHaMm2PKZ/zHMkWk
kxSefrL+kBx9yzf+9SW4OLdFIhWh0kXRRvGhFfUkQ6Freh9NaHZWo1DgBAbISsT3MVxQyVXToPBo
I99ZTzulqbO1Bm8VaePLGLACt+q0tpr03gU8EIxVstCjcmv7HXw9Mf7R2v3hpGleLMKFQlPCz7to
08bNlTDx5A7AuVKZqP2/3e6LxXTw47LrtCbaiIg41VI0pGkgI5BsMAmz+f1FfuqJXapHE7voXc3k
VbIMmPCQ9Usgc8m8ituNEA41PiVdGZOjHos1Jf6DBM4YufsmL7FdOccexlzjavcWwMda7V5r2oZx
L25/f3s/7SiXqlPHA8wcp160Af+/V9UY6eDACI3EXmWRhVU054gG3cu6hu23V2rvK0j0baz2dxJr
0kHoYpwxvIGmehllsm5QH+1WIXHNuA/sIrtOO6EDiNMIj4Kq15uvITC8RMlOaMf2fi/xufYIL9uA
9SqgSpbZS58XT647PhATC5Gwime2n5L27FdHOaLxCmWXsncMAjBUWNrkSKL5Crvssw7MOwQuz5Lg
JYr+GPX1XVN0Wwl/Snvxx0r+U2l2qaWNdBK0Cm+IwD32OvgIgBMKmZJtP3hzOypVAKLJY0wm7Jyj
z3UdVMusD/cB6Mnf79gPMh8GyP+/7kxHk64ZnJXNBBBhkww1cgpf3duGeu/lJM3bsJmVxqLvBWWt
JEAndN4kl0p+mf/Ht3BR+hpamiYTMpMNPFQSdUIEHOWUXolWfeyU4KxwvHMTTAidFy8KJXqM1GhX
KPVXPw5/VUL/3lAvVa+A2VRS/XhsrdK6l9Vhqk49W8Ffw58fFh/jYpmGhCpE57H41EnyGHIVJbIq
r8bHP66gXHb/sRwb8v//1+HBETQN3YJurtI8RaQyScQm5lq2bQkthcH5H/Or7CGHdvrXseKHOuFS
91qOPbAbvmocmEhCRXrQ43kLijcnfIYpzmRX8ouzzN8BGserL/mR2M1Wf3xmee3+9Zkv1lv4ZqEe
SyNcBPddYoVVSsIBQAGvLQH6vKgkXNZEm3iwOXgDYlz88do/TKwuNbHFiHWwH1L8q/DteT0n09fy
InCZJRNYgtt5PdzFE3sYou2aqW0O6tQiDwS41ob4SDClf72bH67EpYI2Menfa2MabgrtnNVfE3VN
k8p835s4I8xQXZkAw2WLiXcKS6FxP3+/DN9Ky3/cgkvZLL6megzp4hE4/RTBwZJ4UhdWazCCxzbe
uAMQkfL6ixgxyYTW2AksFHbGoQK+aHXbqdLWEkRfhfGsKvb8vAwd+f3NfZ/s/vXmLhY2tE5JYDea
2CAKMyqCeNtzNBz5p0i+6uoxh7cc5NrCqFA3+itbGEuNf8V3xGcso4xIid6/LzVA6Od6nI65ch9Q
WfVQmCv3MA32PIs/6nJhJ7u8hBzNAmpxHKla1N7+qtavS/fQG2TmZtfqNzz+IQXaYuiH1nrTq2Be
lsNaM2885WsswnlBflbU7nQTsrWx4m0m9Rm9VjyszOFWFMEfFelPw4ZL4e/UmJYae26+ab3oDoP3
tmnpEhuetk0YdpMQTlrDFN2HhrjnEvzVv/nxZS8q4Yi2Rmxig2eB965dR1074aTMOH3SkhoeC9mF
6mFyuR5Ck8F5+f0B+EmicKkPVrN06oAdio2RNU9wqneGi/Eyi+1r0eYLHeaeBRDO8GlYuTYsAKqQ
P175h+VYv1iOC99F7uKYHHjxhlGt7UBQ3biwFyzG9DBsmx0lF+jm6CYRqGVDnjaX+Lr57y//w8zj
25j5X5tBHwfV2EAtppsjbtSo3HS581nY3qFz6c8501/Wip9e52IBDrKh18xQI6m2Ko+pSpJaYMG6
asprEnvmaJX+uJGm+1PVe6kEDolPSZqRC0qQ+w2JwOsmSFFWTQ7iKTRXfjTcBvp4lAq6aLBPsU3m
BjQLrzH3STgtTSM5ZfD9bE3rGfokxDeyQSQTMV5tcagCf6X05sbxrUe4fAcw7/vGofQKQ3/tGkQi
B711HDXzjB76ubBzYj3ppXkN2e6KzrgFdbtm5pTaPeHW1UpRKgyvE3N2A1BanDun3naeG0ATQ199
Ri1Y8H6wrwZNJ5ivUF59lcjIQBCLEr5Vqn8YtcqGT0xqVNMb84lyCG6rtTMH5diOLp2q8Uile93T
UCmoeZnVqocWyhxywLnw62tnGg94lMlRqD1IrwSpxl1CNDspMF4S35sjAqQYHOtQ+LMo79e+Nt35
ZFgT/rIWbob6K7tpe7sDPhjC/jP2Xq0+hoW67u3iCaPczTAKgl8J1tEm9y6FcVAn+UJx8An5jiDP
t6tnoW88ZooFA1jzrxBcggwc31U//vTGijzzoo/mRuGVi6wyGeaz6jn2l8hAF9MhWAhRkv3QP3RW
fIwIb40K/bqJSijWSTV34EnPhGI+NOA1fN6hSDvIcooEEWY9FJi8ec1bAkeVMX00Y8QjaWtdmQoA
LNWpThgbs2WgyxheT1uSM/gB32vvEPgOq8NRV7QAxMxHeJE52ks/RnvHcY/5WJIaEuIBU7wIojMo
yDR3upltYOdua6LFAbXM21JlTMhY0ZRBWDITJYqNXWbmxHJ0YbxAc3geJ/PeYmNpGt2fZeQGcgVI
tNB1tybJ0Th5JeG2SdYsioBCvIpD9I39s6mnnw1NOdVmFu6H6pnH5SPsvKUm+mzd59ZJS0viM2BG
MnlX3elLrfUUBTshdLXyaXYkoiRW/BkrZLzRpHofWu0KpPZWVZ0F7kbOVLYabFOguIzvtwUJ5Woy
bepSw4dDNnHq5ActDc6GHi2Zth3QCL56Cod7eash1y3ygJdr9Zfe6kErkrs1jTJnKis/x9F86hXc
63Gdn4rR3NZa+xn51SlSAff3roNCEYLtwLerUoibIbjmKfTjF01YNYAJZvq19uVkybvlKnu175Zm
Omzg+xCCiSzVDcbVNKrbKIiWYUCw0SCCW1GlOybVd7ZLzEKls1qUqb9ye4fTIcwkrVFu9bgetvLL
ZCiIQnR2WJQIwTRzJ/fsTOQiMALmGMmRaPl9EfwqA3wFk4dXnUcMLzGQaPs0rU5lPew9C8JrMJWn
gV5GLCKUsNQbcnrnO6CfHZuEdq9Fg+IFCyOpF3XXgz83wZDENzUywHlY8KXIs+DOLIn+S0OxqFCZ
KqBJ57Y+8A0hBO8ma7tloiQ3NZ3qFtBnqFNnDOmNWQxIXMy90pMeQFLiyjXbK2y7y7yseySF9LSj
WnsMoc+ZkMjlp47xU45WsMnYB1szvkFrcioaTMukGuKF1+2ZlkdXBocVyrlw3nLk8yA6zwo3XXjh
pC5Kd7whJ+cbdkdMH0DgqgS9WsdLi93dsrVjaxbJrDP194lHDVPXUjfTm7SbKAzT6BwO8d3k5o/g
oOEODR0ZADiBR7K+A/esk51FZPo8tnhKuuRRXjK1LO41Zj66TTIWNRbW0BWwvTvBlHWqaDixNOy0
HOA94fZdIDJWIBoLvfWYFkCKsa5rMgSsKVCLIDJOF8QUMGFJ32N92BhFVsxaN7tLfP9gkWBJgruo
FuPAzDSN2/SGcZu7zir9u2gcBDrlLN62Fipa0ys2dei++TJbm7gKlCocGotbprG3DWeElVmG6V6z
g3YxiP4lblhQRCKnHe2yy/lRFz0u8EH/vU+Vg18aq2GCqkxSxtpsUtQHXnAVt84cWRkM15yfx+NA
hDYBOBZpLOrIEAO738mZTNLe4+uKrHalgUI95gT+Olp4k2olVvZqYZTiym56oP2CUFFzmweAynRD
e0YTu8TzTYZwPiZwgJlA574lG+l816v3ZkpXbtod3dpemAMn7mCyduyOZC94a+7lttahL4eDvoyj
L1duQcZT49Av8ZLXzGnDVcpD5nh2ShrAS++SohtO7t6cqHly9UsPixf0zzKhZ9xng74qDKVd+G2/
9xXIzjHi5h51SFlOOwEZ9m4EKzYQ9OpE4G7LAegjBXZspm/R0G8T+q2AnRvquYlWUcN8nd8c6uo+
D5z3ISxuzMRZZBaufNcCP+W3FZBvt1n35fgEy3VtKkycg8ie1YgqZiYXZnQGAu7Eex6E4uA62kgq
ZrhVyLedlVZ0WxJPtKiQcvaqu0pSZ57kavggH+ZK1IRFyGVXfbUmb0EOzpzwhLWaBvsSKa4SeMuk
AyVd28W9H3THWnSFHNlfp7WYVn5H+IDh2aBDwYTxtS2LBKAPUd31R+S6zdLOG1KdmpUoEZDrzlKr
2efd7OiH43OaGU+R3Zxbs7pu/J5JLlkdcddvKg0ede3ZDwQ7yPC5W6Ng/2Iw7eTtU+sTdt8p49zS
tGUEuHdo1RIZuXfdO8kt+MxVn6ebCTRMbab4MVqei8y7oQRhs/OnrzhX3twu2+oJpyVVv4tEsKfT
f5M3FZHLUUTl5dUkhahf3kTUHU9OR9gL2iqUiV3RrL3Ju2NKtiuBg8GTfXAVexlyliri5C0KqqPK
7ABCmzE3xciba6DL9vySpChPkdlv01oeniL9VcvTrSd/c+1RICF7hjhLCrxNIsyIR8rAMm1Y/jhT
R3eeBfXKUFRGMzo9Nw7pePOzedsIDSPtiPzE8JcTTQz5DEcFYT1+eqXIt0BOgNeL+zHsl60avuop
mzhGEkBzUMeZZniReUYVsGCoh5LeQTyBwZTghuHB7pO95wd7VP77VsA4JttHKMVHgpxkFmkaPL+B
lKnKhkLNeoimvHrpB5lTr9PUUfibhctaEFlJh2KhXOfZ+Bg5GWlOxGFyTUyA+Z5JEhQK5hYmrk/o
EsTwuSDZmOtwk+Q8Z6PLMdw1PjXdvZUxCUEd3joZAZVKpS+TNNshjlnlQj2KziZ4Y1TIds/YjZKg
8uj8DXvXN0+hmx/b0EyPRhjZT4YOb3wKvas+UtRF4eElKbN6MeUqU19H+ZTjl1BM+geM82NdFuWa
XTMm3jKI0pVdfgAEFvRFCrKF2/G2Jhpvpob9m8KqRi5P9UGa4TjTD9mkQ5GfplNH67vGxSmQQ7RV
sK0Le29goV3Gk7Mfgi6GO9rSa1DTBf7vtWw8KWG37kjUoWDSDgYz7piYqrDfy25ZAXte8v6Z0K7Y
UcnSoTI2K2gnIdGrzZrU+JnOMSBMuk2Ir+FUm+Fti5xnnmsiW6BTelBs/aib5k2jKq9WN74nAm9U
ULYgrCfvXbBW6cnoz/p2vO9r+2iSjrKwieIJSY4ShXFS9P7oNMO2pLcdtC5wiIz7KINBUgJ88mJ8
oHMTFWYHD6fEAufox6rPT5GWvBpczoyoF8tScqDH3ZXftRtXCzeNFV5FkInQLV2VVGwasQWOzoKV
lbeG39wrg7nOAzOeu2XcwWcWt14bvsj2so/MEkoeQWiETRp2dZUF6utExKiHmCpM45NZTuc2rKgn
ceqpzJhqn8luObTHRHOWluiudatDseVW9RKkxgGiw5ufCZNcpnLc944p2DWxc+dAjqVhZTLLXT6p
j1bmPkXEefgJiyzr/Vx3wc1LsLTif8JCfxQZ+6wcTXYutkCX9d4kTSiO07twivcyZQU6xUcPuDzN
OmJ/M33fEvTUutpXhHq1JXQGngNAa3Pa2WR/opS7sQzzoOfFvRyuY1UANur6y1x1D0VjQGzylJ2b
ogpEH3ZLWt0JiPKKLKet3dPbkX+q5TxjsQaFvCiLejuRVCcfzhCR7XtidIBCjWKa22FwNbogelSf
tGQjcd61abjjTwqsIY5KvK+S7Bt7uu1656PkQ6SuwVhiTGG8cy6o7TPhNLupJvvc89pPMdpI1Ymq
carwHhW6chqIZy9840SKjNjZ+CMWkWuY6zjHRtTqhrLKa7tZIOj5xEZ1bsvi7BDa4mEN+84aonHY
mdU54EgX54KcHuS/a4C+hISyvqHSwIBr8uVt6oNutuGVUfrIOjRI4DIRytHqNfLdtd8ntzIOcNQL
5Jy4UbsJxHwp96BYvUJTs4yAKy9jlB9MQ7cy4MyEBLUdfaz2cWaDGUpsZTY17cYL/UcZZSQ3Z5nJ
UqTEsVk+awdRYADEALv0gD2772XT7/fS+aJjsRppu+IBWyg5Zxuv9EmUR5buiABLOGd6q3ibxnCn
59ypsVlAI9yN/LeK5l4+FKpo7/0wOhS0cePaOzEovrFHkiPCKqhmNp3KIoi2UzedREFYGDO5miVu
+JCRR+o0fsqgmbBkuaftKrNTpMDNV8YHlfzXZPC30Sge8ramCCne9Jrsi6HbJbRPnUlf8UA9DwbR
umXknUqmH44J1Bnnlz/PXZ+7SNITP3tbxiG6smiZ5Wj/s7RnR/SQlGTRyCbGh11UtvPRMYANneAO
WNmAg42/nvfVw0S+adf0i77ieDdywxgOz3R1XHmTfZIix4rjQNiLnQuAtPHYKWkdpxjBa0s8Dp0g
WotY+aqZtsFgVfRBi8fM436z55JdABRXBkJbTnFvakLbgphfikZxZi5XIRLY2cxqqZhcirRKWFO7
RplZFudG4tGAxTGIrzdmhEAgLwgdda4NUcqQ2XWgEBJthMpRj/u5fMzkuxb+RHB1Tvlj2k/ycqtk
/oL1eVGd4qyZiHlTW7a+WYNb9KAjuuYwUr+TCtfCLt8s1zwUKluZ/16jGW3wwlVli/MnXVj97UBy
rGm3773OE8jnaoLhfuqLTZWLU1U7r+5YfFWFeCIkolq0dUFNDERP/kTpi8c27fYuprgOzRqnoZOX
iStOUeuCW2AVOrnWZIbP7FAt5omucQdq9yNV8Z4qCp074yTIkq59/a6xrTnaLdrnbFPCatepR9Xq
2J9dbSCIbyuMkZlzJCK81auNn3u3UVkQcTwkR93LKP4yLrN8JNuWrIUw93YyEtyd7E1Sm8YsU/H/
VeaXLtonm9kFl5MUxexgV/GjKdNh6+RhbJ07Q3hHol2WxcD91JlHasF0UMvkpE7V0jfcVzXWD6o+
XofDsIB4u3F7ujETolql72bSh6E39Lt5chLTgyEWbiyyxKS+dMisQ2T8JxUhT41bLdPuypbYW9vd
OzS+5J8Bf26R+lZasM01/asnfmYacqbcyG1z+dwp2gKzyCno/OMQ2cgu2Y/FGzDOpxjRppKNByc0
SEuJgplRetsQ5aa8DCYBnPmovDVur84LYkB04T+gVutX8mo3k0PB7ryMo060HLdA/i6pzWtRQ87M
eugWcnFu9OY25UMh/fnqCofIV8t5yXOZxVbWtPp1nelPHj/XNs9KR+sQZNsKb2a6KLP87BFbOWTj
TgxOSNPK7oCiUtxbhWHfmi96ybkv0O95skCTuR0Z4p5LrYqSXS52gpG3VlgkvscPpkONbbbZMMtE
cyw9c61N1tJB1/kdpFRGZ5neJhXMPVBX8vKWcvDAB0KGnYvRI/ayjJduHRycIrtCv43edCC1xuOp
iZPXRFSPCg5Ee2ruRvneTf9R6r/GsLga+/w+lm6NKUChakFZn3lhs1HyfqN41aLqAYjpIv9gzT8O
UqmdWyPZ9WVCDlKffalawDnEpGXd2vWL3cQaWZvpi/wb378LLe/eqBq+OrRhLOI9c8pqh2dMGltZ
lR4swzsPZa+xaha7pi3Pbut2M9OkFYz3uUr8K78ejlbTopdueh/IM9FPZd4/KTbqX1nhJAUHSq/k
V+P1KHx/k/spbVZycsaBRFBz6vu1PhXXcMCPhE7vMaO8j3V4TcUuVn2p0r4o3WzRVQ4Rbgrc0pYt
rBzLdynrzlUDYYI+42uyDSPrOjPE7TTEN0NrgyVJT3BpwTj53UqN1Y6giImFRDtkuC5I3zvFTXGf
YxZd5qG2bRRDnSvUIKuqztpl5nnTWlOUDH0CqUYO845F3jY0B3XGHfojTcu7sHR3KqcfZi6svrVH
rFyXfpHod9W6w94f6gjBEAT8uqGRrWMrDtJmhw3h3BKPJvU7wH6WJmOyxnNPgAsYIo6kZDe8BaX9
GNGeRzVR6oZrIZJlX+W4SaZNOgz5rAso2p2s/QxHqBohBwOLKPN6yK9UZpV5IpulqonKXYlPljVe
tZVHW9TNcA2ROyG/oOTUEB6Utfc1xwNGmaFf7fUkIs4hgg8hTjJ1uWte4vAIvO45i2IymldmS8/P
J/rb/SztV6V5lJkdjtpuTYTVY/NSmMqjM7yzqBBTqtATiPh7Vf9EW+erbpSFEq6/zf/+QpYNjcIR
HMFj3OB88vdjOq3lup5KJUtIMM6Z38ilmqnoFiwiUeVDyaO26nhRM7x2HNoen0FB5kBIShpdl9Fh
MbtyrK9epdFvkykVAqTt8rmudARW2CTtwUB0LWKkKtllFRiwg3g6WHwsRqmchNZ8CW/ZMEfGpWRV
8z/pS8+C8p0P3yoYHowHWVDIEy2M3hXjWX6KV7HrT8rhBVcL3Ng84VMzpZfvmR3fYV2L6R5qOBEz
woFyI5mRxnPF3KIFNWbIVHhcXDk1t3zPVGu3dZ5dRS5Tj5ABOxbUWVw9ZHbBSeA+U0lRdVap6pwo
I3T5Z417lVrNUr5T3gqCXCKonjR2Pi/nodcJaeJzcDnlRWV6wR9Kb7s803YEHWf+uDUxnXDH+JDa
RMbqeHbqz3x8CMwjf1MarBV4bWNC36hpMPFfhyPSIxYAtdwBF29cseJfrijvpViBE4W8hRWprVqC
hl6/FvLAGOlv/An/VbLvhg7TQ1qD9bJrg+usj7e1YIxCjNAxaqAr6+qwdfL4Ud7qzkCZwhOuo4AP
R2/nleVtMX5aDssTkvmwV+gmMsUCb9W8kDa3A7pwI1X3EkzAXHCb6N3/EXVeTY0r3Rr+RapSDrfO
AdvYGAzcqGAGlHPoln799/TsU3Vu9uyBwUit1uoV3vCiCvPRYnfFYrr4nr20hu7MmBxY8inq3IXO
Q6kCyHocP7BAK+OhsfRNdwfIttQoXnhaDWy4ZoRjE2/1EMATy4U73lY55EnZ7sAQL//5ERnwc77S
7sy/UxsxkVh8Rjem82FwUy+KoppbOTSd5A8S+Sk14QQ5lSWvLFwafXr2mDm5N0y3FNbDmqszYNxW
PHyUENQvS0mBeTUijcCXYQZf0QesAhwJX31Tvzc8YvWbWXbIvkpBIG1uUp/PZoVB64+TvA/yGmU0
brVp5XDuGeR8pE49Jy9yVVahkVOjH++uh+JSWieZQ/lkkqQ+N2tffQoSwrM3Y7oj3s1UUr+QxqIF
txIjA0J3xevD28m8pUI1pxzHk+CnR+NXb888fe4oLIn7WLxW3SpE5aJ05lXPi6AL7LWT97HyLlz/
GHdvuBFDbryxzqORf084IysgRJvWL7g44msW+GuJYgR71K8f6rVSF8cvUCvz74GbZz5QvQlGc1Cv
Rz1ml9LzyYrkPtXhGvLR6r7wiQNBf9aM7MFz1rL3TryzVjou83GcvfGvQkRCmnDEN9HgpXIMHp+K
mHwns6JLVFytdvgh/jSddeBQX1kuppX+zjbiACGwF6V5kUEIUfGSJ6M4LvxRYz3uG/POJgj+347L
WkQILRUo1dZS2g8K+gLcKBtPKtdTNGZW0RucPX+wL/ivb2AtTlE2YpmTdGfe776MgGa/WkF2YDkU
cIkvJm397vCQ+WwlLjIE38BWuIG+ZkRpm/zAg3jKPXBljVMfKlKY//9pIpxQPUwulfVWMY3vqe1d
MN5RcQyn9DVf+u8Rq+cJ8m+t/Ny9UsK6bgEAOou5KxYlgYxo1Li/YXp32UcZy2oPDkehWFKO50RP
03v3OYBUWHXME2PCP65+4urUQ85Sbceb5DV/hwBJknn+9RjuhnHNSDpZqR1I10vtvdDIN6q8ZzeY
5jaNtL1jCGILz46tG8Ka5e5bbyIO6eaixXg3+Q9dlb0DXFZVD60atQS1w3SETzLDYMMwW61gGP3R
S2Yu4YiLeblO86eR9wTN42XsRG8zRDW1St2POtBYzym5/Xs6aLVx96K91v0pCY3lv2areeY61EHH
RskYlnTFEhwTC0k8IIzwQeow7rs/atXb+OzH0Y1LUIseed+5cl0j+0+tiYr51msf/NpGiiU/youq
3gx1cnDCxxcDoy5HZ37Rlxt+hfoxtj3/PjLPbV/Rlf8DUBG6+1VFPyv5Bz5Sz07tBR34HtuLT/J4
zdRG5Dc0nONYoaolSQhL5owTEv1fC1V1PhnsxcIPk2Uz3KC34u7SrLgtFkOivK6Oa34196XeVwFz
1GzXnCgd3YFW+6hBtRFvlJYOwc6Y222UbJGDZJyuQ6FyXtT+iysFw6Lr929XxeRUxEk+kVN55FSa
O+QNrVPgZysVCMP+zfKOTm9sAsK3N39LSNH84VMSW5Zz6GKaLZRpopJrLtIho2fKdFGiDBTSC/Wa
thjoKCpZV34m6bBSpYJvNyt1EaQLtYeTz2/E5JFnztdSULSel2LNtLFaXx2X6uTkex69PjabTieu
gEoW+cUauZ0F07EFV88/4OYmbo6LFzAl2wGkPW8jMt9R7Wzz8U8NBKCNmGDWLYZYJe7mbyyPSjz4
tSH3+98VNaxj7a9U2sEXVARiS/Dx7ApWYs5/+SpPhC+qzCApTiYiFIb73ImHM4xbBCQXAzTGIcRs
Ui5gP65UEKpMlFsT8aQuNzbnV/Xxqdk/u5VzU9mg4T3HMlKXoExWO1vc5nDTZMydvWDVuNkCgd44
/wHoZdOEsNr3NtIwS/uZmUilQF18cNW2dxYgp8Ls2U8OfnGW098MZ+gmumpTuw28fpUl9m6o7K1t
bUa9P+YhlsKp+9Nlv0bKvUrYKSbGfNoio3UjqK7ZkLEcOTa6S01DYsz0tT/BS60SBOoYFvMQ2HDq
ptTimWfkZVYziYhj8bZwi+oVLeqzOkjUMRyG9hMLp3YJsdYLP11Ul614Qo89BsarAUZFYYB6W+Tb
Sr/V+m8XQwbyzty9ESYYYydvNnlDRmMmQK8C6uWHlv04tr6SstvzU16DLk2+zZXYRNZgWolrd2tl
VyfqjoznfDLbPKVQIEOxoZUWNIZTvKPlplS0oGQZuM6mn7pbDsk0nr8YtGIbz2s710+GAR3cYnT+
w39xmUcTs1mYPRgm/u7xwYIBEeWAHtJABm7HV7nyofjkCgfkW9IHH4iEwsLkTuzslccZ6X+cMb8Y
LWlFbz0EaHJMJnbMJzaTJO3Emr2SZ3s6SvQ+a5+zLNzI2mLme5ZwSlmV3gd9U5xdXnI9Lr8LnIl5
uFovTnzT85odf8sok6YcvwxLfS+X6YU/ABNd+SdNwh4qy7+i/52HbON7X4N3iKtfOHrbLqm30qH0
+mVFDf3H8+MXMALYjONbbsor6sQrX6YosXxMVXGPMwrrLF57qVxnlnZyZPJSM6DnJsGzPU9mvAYv
Q9mh3JMx6sbOivqMfyBLKHalf+mDec+iccdD1ByjOYPsU20NNJ82kOPUes49LRIm+z09KS6+gx5N
RYQgP8dxbh9E2a6k7mzDrKC5GZ8a0YOK9Xf/nkR/4fmYo4YDgjymvBfcWqu7z1LTntMcX/jJQvTF
JOtOLm6w59Ex8JsQe0yIFcHIoKqrtzWxzEaOTG33QnX8yZlbQjRwUUqAeo5ufmwv/ODBLlcn4TQ9
KTWyMAb3IZGoGvaEHIvXRRnIh2n31OiZOlJt0FjIDH5LzL52huMEC7b5raoQKsqnE1mlmkC2JmIY
2VfemvS4jSXrFFXBGr9vdsXgJ19d16Ac3R18tk9QQxft630bXa36Iev3NIeWG6rF7Y1i4WrusSm0
a+z4oLBDVLuCQ5v9Tjz1PH408sybITjhXXH2FGq0vNasZRP6/z7AGZe6eMz6zxThBmsWT3xqZxkr
/mCpUYl9ibT2krWB2qHqclt+Qr16/LUHJcE/SsA8gO1qI3ft9OWh7waaldahFM7CY6BJqX2Kh2MK
UIxboUES9/5zrtlMejjzc7ExY/sa0u+sjeGmwT+jcaL3+0JPf4XvR4w4GFYAi8LIjymFozdfOtOC
JMbMngbOxgnpz8T14NHYwAZExdmWmYAR6JRlmf4H18ho5ca5IAVFk/3qVC3Dn74tD0wJdrE/UF0V
0WU05O9oVTsQR4cSnKFT9IC+bKK1X89noA+fjhjvbaafAl072lEpVnMAR7rVMST3S2ASvDb5gJrG
hLMEertfAWwxmoLzXndrGqr2tGDGCNInn3Y29rtmUO79ztoPJUjlBtpMC6sMBBq87FTHvLEIdXx7
52Ux+R3gGZfInTrFckLGrgO/p64iqLpy6RZNiFRe3QIIx3dGQZECYoWXB7z0aq7QtekyzOXK43w6
e5MRrEJTx8AV+N0BKaB9KstLZxp/TacPl53ZnOfC+AlDKCuDZInLgUEvxr/LyBrJ7SNvF454HBsm
vpZRfrH78ZVBKN7DyhxR68dvunI0lSnha0//G80gGctZOQU39aGczC0srX+IE683UZ3LnAO6W2Bv
8q/GnvZ9WKw8YSxZoIvg4eZa/G5Slkxd9tZG1RdtzDs9WWrH4bOEQaMiJ/a5y7JBJdKIVnGsr4eE
WCRSuia42GGqXnyQNl+LkXYMk6bRkhwXqP8RrOqxNhZFm34yhShWkZyINCZs9eru9iGpZHEzZ2mC
HSMlrcz4nFolo+yGlMinCYkHZzjWdJpqXsepa2mVO+sQkSWUHbpjH81LM9EujPMftvB//YAgYdfX
mjdWM/IjQzS051G7YwhB/Tx9AkID7eXKD9mmjwGZRjPLPkwvfygYb1PryP7RGuvaaB2UDrhyg9E8
ARscVIlyAi64MtAi9oB5ClLfWIRliAOrY5wTqzCJj2i9GBFje+FukhFN0HiynnvdOaEHki4iHWUP
wxU3TLJ+p7RB2TAa3wIrLdeJLL59rJc9L9l7RmsdcaDYqXCCZterGJyzQXHAK8j2wK1eBYZ0mFbA
3Da62RySlhR0CquDsElPWvBrt8Gbd7PNkK5V3XAPJQtkPoeFJkC3sILNJmmDY8W0tRT6fpj9W6+n
1kKLvGKtTRWZhd+8WKaOWp3+p4nbRzG7yzIor93EccQ2iIKuW2QWhecwVeayivx26czDOu3TfulM
VFByot3bR8WHi9p+ZQc//mytmxbEdCgQMjDNlcRStknpjFd2ioFDR4XuhdGeXHI5BW2BAft8ny08
sebBBcbLyT9kK5kwwHbnq3ATHBMD/+i4SCFSqTpafHA1jYTQxKorMUYgHfPeDMcPy26uhv4Z9mrU
27o7R3pn3/fVuLI9+MO8ihr9L5oZa5vX32kko0ItGl/qZhhXoqQROrCbI/A5CFCIp5AR2jz626Do
v3pL3rXJ+EwzjpxWe3HFvBa+dsp6cfOo3Cwbib+ubL6Fh2KK4bjyBFkreTMcbafRcl+4Fal6DqDP
z025HKwG53bbQknS67e+bfyVrXXTdJThtdZ/uN5AMw8b98yaZ5oe+bEznWe8vIw1eK+72RePPBij
bRMh4KRZ1yqb6Jh7DhGQbDYH0SNMfByndFVSD6zcQHvLZuiHhlXtVW/HG8eJHot7zhFTdTQPJ/I2
WeNACwRPHIa++NU0UJ+eC/yC3lvsxUeED1ZD/N7P1aH2hvekaZAbWjMy33SF2Omle/Kj9NQUd849
ULEfuXJc8MTJg+IHRmznDTg5YiKnWBd0aJFLIYsg16KtTIdEXL2gWRoKN/ovUS9qejHOo6CRwmnL
13LWIOfFM5lN8YlSFisy87JNqVnHA1leW1wwElnksGlzJwP94O7VkQtoaLKYtMizqN9BKC7UWVxS
w6SUpz717+yCD+X/U0BUwpsDxqPFs/T8tTW0VwscEbL6+zCdt1oUImyWldvKj06GI5/E0O9Dd/6H
T50A6ajkKIuyU1dVf1pn+Ozy+N1CKE8GFCXW8E0R/bBbk9n+8CFafEplFT+1hYnpSUkLafSWARnr
Ii+Mvbp9BZrSOlzKqzh6wdoVZTEf/Lt+6EUUrO1InAuS75Huopc5T2YCNjYv068utG8tEjZAjPGB
w2pAX3VWX6NYW9+RkgpQsUxeEj19NPmcnVK7ugbWSDtgjsNFH06wjyNrj3AqaO7+ItPqb5+N95Rz
eA4cuUlC7xAE+ReytESOQPT0bXVw2iyeZ9QhQNp6PGYMt1f/YjL1nki9tWu7x2nokl0ORDKZc1CL
rU9NkNrzKXcAAS1k6VRQNg0aT0C+5wy4eDE6WBkwTSoj65S7RcbvAwk/NP4TdaS1CsOo3Pq5tfPo
B7apsfXmmUFuRKTBiO2jqcG6cy4EsQQDlviHWcpPK8ZOqJUYMhLYQk6tzMgufezi7YnMjhMXq7gk
RehjRJJFhjGs5rnQcxFdqIv0ZwZtcpsnPmUYFtTiJ70zjgk6M5kEepGK5glD9xRvrPeoyz/GqfgV
9nixsuGeOulvwVndttElmfRtRd/b7Zh2e0P0WxkDQrddKRahZDYUBeGB0Lp2tYSDjBGb47dbtWP7
hDG8n+boTrgb6BtPNft5OTjdA99lxm3uT5PYMc0R/NjhqOql8ZTw8sR0mtwo/KgDbW/rzSmqur1L
DPADDJ7rIn5tBeEWeCSov0zIuzXWByNJT33dvWuz/yyIfC01iqnwQWPxmsHq1BL9DFzmlo3Jm6T6
kQMaHaBR5kT/VPHFdoKjmQMvgk5+UvlF5w3L3M+3epMcrKLde2j4jGwyzzRQUiXRMLuUmUUObpMA
plI1M+k26qQ2o3o/Tc2T+om5BKLIAXSO8RRAdjncBTRPVnU+MZryXZq7+jHmuJmmnnJQesOipteT
efpLH1uQOsOM/ghxyYyLmaMyIs463+XktpjI2LoC9AF8bMWe6UBjQqtyQwU8mS+Tkz3Syjm53fQB
xYMTOCHrmFmkuvDu1mBnCz1KPGY44rUIjZeyDMtF2NgQL/RhN/b+3pThLXHERyi0Z6atq2yubnFP
M0N8l/r8bPPtOVGDyOIgZvGZjfITpqhNe5hOIc8dYOwSpDaHcrCFLndTfx+77iDU6dmNPhdvaHcT
kT6jLuuloKmNS017aaVzC4q6RncLySPmmMz66BLTyjwqkLHsnHvRG+QPDJOCRH9Wq4zaub0bqzzg
ieHvWTUCErs4m5ypaeP/IJjVLBWDB7jOGxKdr+FgnSznN/TFe9S76cYaWJwRhgVXHzsrs/CZLToR
3kzpfE2n4YmSaSeIW34hj11YveSBycZotk2ZHobSOHSZzSylGpeiGX5hnb3kuv3dswVVm8asq48i
AJbFoz81jrOpyuTipe1LQ2mNlPZzXJTU2gZT6KT9Ngx9bbX13ogn2q5ZsW0yd4P183Esravbg1RH
76lbD72LIYx5ERl16+AY6ZKMSC4i0zqMFq2xKEgyIl3CFeD8JyVSaaZlWmsNLOG+cADiF7LyV13b
aZu2oWlJL0oYQFFi2xJ7qFySfjCG6eD/FsE8TavMsFGhzrY9nnspRWCY45o0D6T2QN5Ab9XxStea
v33XTfTPaPtJDlgnCvAbpkfmNtayqfyt0c7THnvr78CtXz2r3M3ArssmfQpqaGtl/xKlFlHVfo3G
7gtG9pPCx+qlMgqamPkl4paMwVcrhoc6W4Js+IgtKC1WTnoa2HiWdVfo9WdDmAMmSAg9SudnrBJe
Zys6+bX3Stpxd8C3q2wsGejLx9ZT5Ha/VQjIBoNwFyMWn8zWz/79RqDh8zuII1Jx+xf7IncxZDBD
GhrVqeHBX5ruke9rS9+1P8qww8XJWA/RdDFq/1Nm0Dq9aNyJkXIkI8UxpjhaqmyZGfN1GKxyISaX
28ZwfCp3xIFlFZQQB8yVVqHtoldxD1aceec/ULsCsXOaQaYo5mKJfjP6zvQbICnR08504hlrJUeq
XFXhOAZvDjrkFGJdsQ3l+D62QI4nJdlhg4vV3S+LpJ47PpIt3uLQ25t2+q4JwGE1Bo5F0H66ih+B
4pb6MzLmJ7X1x8G5qurJ8lBRmO2VIhRobOw6QW8szx0Hcsv0ks3RH8mIcOVN9maW9Y8OkLY0ml1d
BddARzg91oNL73RX3xyImjTZIjv67AGj2Q4NtbEiSEbKOJve5Uoh79OGcpLXzZRkq4GX7zWN0R3n
9Nq35qMJ+5BkttjlUXOwsT+g+rEOcHBmwDgcp8zUvn3ytRG+yNCgjeejZVvLEkmkobiaSfGiaSak
kfboAjQ32vGvSeKEXr69tBPjqOhyTjIvq7Rg1+RbdRqRQx/ccHpSSPdWVt9VPB4d7rbqxq+y4z2N
mY0svLamRso3TSvujdce6PTv4rZ+VKa4O7I4mEX0sNEw9IpxHelwxqABWT1bferp68A0jDitfWKc
4RXP1tAPy5YEauEMlL16pIEmLBgdOP2Hm/RPcnbuwILxVBFbtZt8XrDIAp9BTwh1/LeJZznSN6zd
9i10JSguQ4AzohOAFUWKnJ05VD9jUjwXPKkiITm1wzBc1k50bRBn6tFJ0hO7WyZpByeRjkc9T/gI
DfCcKZfgE25Z5qEDCyLg27ZGv65IC5sx+uuhjbFsQ+2I1dkKb4Q7Q/ddFsgBPQr0FuGRLQG6H9Ks
Q/d1NN9Q82I8Ehg5Ei/wpSS1AcCaj0gPvrK+ONljsxam2Km8vHTtI5VUt1VL1xcg5A0qFfV+F7XD
9L2zJUwydlwUAGmK5/ytaumH1z2vOAfpu6fPr4Og8Jjd6KDSPZWHwVPeepUH7CzaT4S1nCNn8uqj
SBCfxKr1yy1wva+8Z62eN4WOE6sWdyT5XKdHP6tgDmK31WfpBPtqmoE59fJU1OW6UFQWu9sGnfHV
zR4d8jp9Zfs1y3KO9xFC/lSGkQfdkcWP9ZIzz9voMx4Ehee9FGXDpJ1MyXatbkdquAxgIi8xUH5I
wBJ1m5/cQOwijunEpa+sND8QuEXlKl7NOejXybzoQXKaG+1s1xrU8/k0ps4VvUtmUtl7kZjPuRhf
0xQ557p48cp+k2cTLROWII2yn8TUz7pPo4G/Qy88qPrGdftfFQwm+p9WUaUHaXQHjmoT4xQMahvn
VJYDs3fzVfHW/Kx4bmSCrmhuvajVBkC898EUJw7yWrphPyEgPHLp5m6kmgblfHGmHnI7eamajPSp
/RKK9hDOyVUvwbM46DZOOuSG2q+OYBtuRqdecVo/uXctajRmXXugqmBiRWfJmaMrg5sXnbHLoIWH
0vGhi6WQuuiSpq14mjT7zYuGb5s3vJTGi1V4Z80jaNI43MM3Wepj9RyGlDM8mNLOgTgjQjxRc9sN
cz4WCPXMUn5oOcArAUWEjt9rG87DquQAcOlCtLAbFkI3bvAHZ0AFzg2mzZoJ6yuTx7uRQITy8/kD
cCVHWCHvPejkls+mh0zkc/Ec0JGZXLSAlUmwQ1ppmkGrwOi/e5GdAKJ9Oob2TD/yLeudb6Q1SbSA
2qYS+6pOtXxnsHEdJNBdmPbPUzhcGtltiHR7dwhyVhwthULKq7pJ9VoPsJvUKdYn4o9p3mzdAWiS
dl+WbanGDQgWL8+1VVYhwhfNYMhCuzo7IVL0nm0ToSFzQe46DeH0UUJrdPMZnokAUjDuDB+3ujmP
V2aEwqSdx6RI4Xtfp6Q0XcnYeRSqMpj/qne+aZzXWLb3CP+5coznpdTRxfAz42yPEexsNhviiduY
TeKOPAp/UtwDoBXZoEcLHBnXAzNCMXTtUkvsN1U81LA3aZm+0TZbT5X8siYJ51BW2wEz7w6TG6YL
9bMKaGlgHGrZH3qumqYbeg/TsiNdSVL9HlYWTzi59JkAkpHNwN7BTLZzxygwWjuz1AHWgPSLpvAP
FczC6KVYMHne+A39mxCmwzKBvZeRU45sU3jVCLmYdy2t+pXmm4+Mly5uom5ZDektUfS+qPvtI/NW
UJMlvIF6qPqq8SGcIBBmfZSgew3jxuxwj8RuYGnWhOOKyIjO6WWup4fAv2FRZuMfYxh5HeZdMBEl
bNrDdHy9fpEi/rVUVHfFyWoKEmczBjcOCMHX0mtJej32Kn2Y38JsJvFNNgDJVoOY3yZ4qoHVf6Aa
tU9T5wXYIePeqdop9kugjgzNRpKjiOENdq115RZQp+/GF0EdVqJj4UzhESoJE7Vo3eXWssPCBHT6
pq6b5zoL/+pz+tT2rFtERLXigkmkPf3a5H6KImuJ+lcvrZcJSmIVMeKoddrjnCmzlu4b2QJ0sUMo
zMPdRARqhodiVvN36TkTTrrhVWT6w7aHejMGYP+HJHvU3GualxYM8OorrSBLM5RK5uEQdaULJy84
KXkCoMvIEhLMDBqeLXzD2KEDObXTMndi2sPCfirCauUCMosLex97lBu0fmB7wuUvM/ljekzaAhH9
APR/L1xGx20xkCwnIHnqrdmE52LojjYoecNP/u1OU2P4MXTTU93BjWmFQFiIoIe92CquHFK6BNxY
59zGts3W5Mu/xPMnVdvqdU5f1SEMlYAZ8g2eq2KhN+BqlQWB0lmYcSY2Q6ktqS63CYYmi6mgvx1H
A1zWWLpQur23rIZfVMIk6DLG36n7rcM32BsWoAgTEZKog7nQhJa2L0UxKLruOmHSZ7lZve7C/AR3
Nlqp1eqkeRaB9+Ii22mZ2QfilKfMHa6w0JYcPeZSVCFjyfxuVuk2cOXDgeKXe/26m7S7Oxkf5KRn
ZL52KGu92Y6zLpgQDagGsGFAypgOdfmk/xCSAzi6Frh+52S7CT7NzQyAx4JPYNkvpQUiq9CRUhwD
QCIVnFBTnNxCu4QmnfKubn70efhwET+gEcQWCIveXqhfS8PwmlYFZ3Bc0A1Lnyk+eRv1OTgmci5W
WeqeNJG8N0OEinRq7E3PHuEHi4uWA5ONWiYWRbpRd0hS8+7BMl4Yark1ilN1INUEcN8bfGpm4CVa
I6GF0JcxnPQjnXCz1KPxC7V95HH4iFbD3T2MKZdIqWoQlR2KEISvxhHQKaJsGfkaaF8A68uGGj23
zGNiW5eYei6gIxO1ujzUrv4ifXgZUfObocOwVAdXVUw86fQZBtjOmGhiW2Z9o3lw4iBDjSZ6EigX
6HG3lTpDAiil1B/W1xx190CKTxR271kDph3fhVsExH41kGTq/fQckgeh9XTpZQv1Qpwrt91mMjkD
cUKWP99N9KhhKqlPeOnwvBeATJeMPBvqHw3kEaoEC9MzD0bdsE1RD4CEZazlqMNelG9M2g7STb8R
3D7OLuCt2KBREsryqm6wnSE6ZnRTgQfdC5JSeFvObk66BJEB/bmLecRZbzyB0No4fsX8Q15irPbo
ty0COAta3aE8ldwLk27YyExUtpgyxaghzJWfH9qxOZjBdOiw0Sh0gHx09de5MbyVRRYuukaje5mS
OLZ1/VrQnKB+pY+YDIfBig79VF9mtA+VpIiuzTQYop0YUOKAVAHMs3mtCwbkWbxL0WqgjqGTnydv
orZ+8xY+oQEf2M8C6BQC27ryJH2OnFA06QKjrJZjESCe0yGrJfJlUcyvVtm2yH1C6J1mkArzwOaJ
6vIu+X5PzmD09WpOGL00TNrqvteWrtWCSoJ8YyLOkFjpuh17E5ikBrjLd97GpAEMHtMS50TLzX6p
T+OGwuUYlzpz+uqsaSRkMV0wJeGBNjZmKPDx0ogz206fBZG5zqa1qzz4eD8WCauz7fFXf0Lbe5t5
cleR26eDq2+t1JObdEKuxNDrezq3dByCg+A0cJ0apGvHBH9Ez9qsCAMTBb5vF+tO+njmGpeiY+PB
FqbJ3JKUMvG9EpNBR6faH6dKj+SHD4w/930yoEuL8dXY2/s87AERztkmofE5qUyyhadP7uEPhEnV
1RpiSkbvEKkWUmzvk3z6U5bzDiz81RYFk9nmvSod2LThDq8zoC3Fi27P18jIVwk9zsZqvLUUBXRx
ADMTwyOoBQpuCyCwcHddEf0pW+8WePO5FNoN4ZOj6UXPTle+0JMDlA2x0xVioQHAuYiAVit+Fq41
EUzRKhmQCteTZ8cNP1w33RuaZM4hwSXWkQ4m3UtPus6rhUXt0tLoX8P+YrZbw0evLBTuNc/ZSavb
F65Ld2A0v5lJn6WCBNjdM1uRXl5l7yuHRlrspVejNvP9FEloeZ0m13E8vLkoYtUIqPUqII+ZdvMY
3cQI8KxjmaMck+g/oV5f4x6SpxJZsLi3IUM5hAG6FpXPMu3grAVOTaISfBBDD7kuP9WDSAUa/wbQ
ck69rVtQBo0gdUPt1JG551AKbfYhM/V2a1vj1+RAwxpt90CpsLd8GE2z6ZhLHaGqRcvcce3pNAiE
/OrS4hQVOvBIeH5eFI1A8GjYZGFTL+oBGR9TGMEigcRrA+CyTfHcsHlhUWw9MP+16zGXFPMln7zn
TsJLLIdHWadypSOjMxk0sGLfod2jm0c9hhDtFtEuD6qHPgtYrqXxW1GXWZjMUF/i3ze7NVIXQLBH
Du3esB7oOL8knjMsh0EpCLTQJEBT+/G3mthqDY2EOoiPfl+s9RLuEXxfFGGCp17g9V1r+TGWPg84
ugTjZ2fZv7CWfuPGfi8iLqoqyBNqQMwLR+gXtMXi3ZD7H7UJilHP/ZXnO3sthhSRNc9uW9/6vveW
vl9s0pFBV2T9GbWZ3gUAXG2wXhrRcvhJ48uexjc9d88ZrJTRQtQNZw44+Cl4zCrTXpTgkGMnp6gJ
nyCoMIIcsrci77dm51goSQQvydAjs4mFgkXPsvKCzzisCSrttxAznoQTlpoO0CUkuMd4icj6Podh
tAqoygLm2lSQj86HY9UDRKIgrhzc4wjtaZHFdE4MfxEGPd3Usf3MCv83UwoKtfC/sUC9CbZ67jlH
N0FTpiy3k2MeLU/sQzifWYidUiDJqCo/+MuA45vHhy0fZocwWk9OJQhp1kUz3Y8MbSEvcJ5cxCEX
UVHqDApj8JS98YcGCKJhRPu8a3mw+nmU8s0JjXvjY0UQdA0c6AKOfuR+KIUlNElIk+b87JBn4mWx
DwJzIVHoX9LQe1hmeVUb3jTSlmaK/TB0pjgd+GZGtYiTdZOVoKygfQ0628mZQf3NRIp2Av86BQ61
2nQF/0fQcVYThOJF31bXePJfJw2KEfQGTfduk7riNqfUSLqDDnpkBXh4b0QaPdfgpuAZJuJdGR2z
kXTOIk4rGJ5VZd/94LxHpbPMfPIPVH73qo7L6KsBlxueNSs5xi1kxgqJmtYVxyYfTkp/Ix79z6yd
nsvO+LZa8yEFac3g3ePaBI9tbuPJ/VAPCys+PAiZA82MX43au+Sm8aJl07npjXvlWevJlauYvWRJ
7QgJ7oNSmXO5QOU4nu6e2gT/4+y8eitXsiv8V4z7bI7JKpJFGjPzcHKQdJRDvxBKzZwzf70/asZ2
X013yzAwGEBX6hOLxV17r/Wt0GwtZlXpM3Gf0c7lrsqMLwd4FZy0jnOS4Vn2Kmm63dilr+UMiS1o
ZSzw6swjAkjag0amUYuhs8zalUhw28iYQF2H2VN0XuUwKUY4KfSr7Np8w0q/c8bk2LjDeQm+fDka
1kmvTbwUk7UweqziBeODyZBoyI3ibAolrl7/toPZNX84KQ1FPJDjWYxPKE+goqvqew/GYw6r9DEQ
lEGzn+hOjmmwqoKuXdYtNwqzP7UcHq1OvGuCW7zUmF1jQ5nnSWYDcWmEV6H3HiERibeMOczMXLC8
Gd8bhVghJJ61Ge1nx+VwV9vuhRzcK59WdexoBwGyaG5HOUn6zon7PIfBn/aMSoVXIKqBLZR5wZvh
6Us1FTuiPjdhkiNgRt0cwqswDbQhAHQxYfR4LUJXHrXOvw658WEwQKbQO7cScYTuFPccOU+mQZkT
6gSOm5U9D/B3Wg0bZxrPIaWEIJnMV2XYm54bis2aq2rc5jkaPmA/X6Uy/wLK+jn22cKMKxKkzbtG
C2/d0dkHrfWeNu0XjOxf0FE/0gBen6/DzK//9ofx774bxPA3kmznJcmO++ChVuZX6Yu/wH5/hCj/
8NgeAeeZr3kpi2nFtJuQD6M/Jy4bHQ/NOzt7iEFZ2DFGVTrpv6cKfuADf8LTNOaP8Yfn1Gltl1HP
+3HD6JI5FNCP24Y5HxGJKJHTb/OYYVDV5TBmtxxArqhXnBolcqKdqkTegrE7tla0jjMU5jMDj8Cg
rSGn+Avep/zVZ/IJMtkg5SZcx0138xC8Gconu/I3VgwJBdFCx8WB9fncTNX3mEO6J5vNzFsjgxmt
0eyHd1AdkpEyXwZFZNITwEazDNzhvhoKlm3yFprxzeQLGv9UpB3Mtb4s7/wBkCAYsheDkNMv3on4
OT5S1z/h/Yuwrn23wirOOPmqjNttQHZRJODR1BOKcdt+QdbAoagfsabkA+10mtoFaTvj4KyZrT7E
ClFqUh0agrSCwb1wJwNfh31wTNNaaokqv3ilP1/iuj6TIX9YEuyQY98kurNtdPXYdd5ed6svwNgz
pfVfV5uuf6K3VtifpjTioSukARPnx3H+DFzjaDrtF6/+Y+X+7Dk+rejAjzMzj3mOCYl9YoGfKblr
BzT/p4pYIwadTwNDJlYBqe0jqDT0+uAgWSMZ1JeoW8VlV65+f3n9fDPS9U+rF96Tq7f+RIM60L6F
ASFLgbqwhu6L3AXj51eHrs/s4B++qsEpGkrvgcfPCO8zqSlHRNoGYneDodFSWfrlpCyQXB3MKnP8
Yg/81bc4r/AfnrXsQtnP6patX8q170hsatQqPcyZJHv7/Qdn/moRfgL7h7om8lKgX7BgSpBbtA2h
LS6dCPE+CNiFVeHITYa1GULDK+psnU0VI8e5LxeFa+kml55rYdeuHonvfK5Ih8t07a4L4tfS0HdI
wKnL7QT78OhwciaIMWqzXUgdnUrxPaiNa3Lre6QzztOQcNDwoGml3rDhwP0YRN1F1sUbA1Oe07Tv
qmDsEBglKoLiqo/KDbis7e8/hZ8DqXX9E4tVJbIYfEkmbjRANTIdfy/j7Mwp3/qUBtvQZU9yir5Y
qh93mX+5boTrfsr+tdvWqQyb7F8+YIxAVnUJWuJCwLxpqerjqTy5YKtwK9bFQsTFwW8zNBda9iDs
e3QIKEYBidlh/tWN/KerjNfzab+UkR2kBtEDO3KBN3YfPhl82C5K6qj+Kj3iV0/xaafLW81tfSMI
djYqNfrU4XkstI2fJzfkHXxxh/3pQuZtfNryxjSlARARCI/Kp6amo5VeNF+Qn3+6PnjsT1tdOYhc
jTog6UGrq1kzsTQMtTMiCCJxbq1t2a1bT8RfEIh/9WnN7/CHy36wpjGtYrKOvQphqafxxZjhMg+z
YyjJpP/9kv/Vk3za0VgGPJiq/V1u6Kso7e4Tt3z2vGgXxLn5xS1i/np/ttI/7V8ZytWmhyO+4z7A
fFqSBOwpWKF5x7HLG84s6pjfv5sPlPHPnurTNpbp/UAvb9C29Ihuiy7Y+CWRSuHcDOwFhv7m1IkG
hmxy3SXDRSD8TVARr+FqxrjqwuIqwq6ArJUAcKPipGCRwWJYXyXq2POr+Nmr+7S/1CPJGyXH7p1H
EGIx9vd6wYab97d1yulMRfctLw7bT3bwEdAvqrECblFvo7yc7TuvApnejBkZBZyTONqJugCv2V8k
w/RNSwFzmhryj3ISd17h7QelHnWrRSGWwe6cfyPGaC8G+tc2/yVUzkPFphNXzt3glS/62L4bSUt2
hXVZ6LGFLDh9HExGVr2wxaYr/XN/gE9LcDNuuBboUQtSgSOWg227JujO6sPb0XUeDJmdmaPPzR5U
EdC7S4KEwPfrIDSE+73W8nQ1jOJqAtW3aIv4vs5Bq5JHUSrr3RTjfdDhFIMyhjrtlXbdCdHMRRta
Z36UnHxZnOejpOMJLjEsuGWgRsGVw05lCfOgddEbeM8dbY5FQJ8rV+ZT5cSPRgf4RrOekihnUOAb
l6M+3LiFBc52Oji598D9aUdbEB1u3h1tS1sbHKgXaOJXCqZS6tkAc4NXsuV284Ylk5i5QtLgc8+P
mdft6pGwwqkcZlQN3rZBXjBovO9Gjv98Za3siIkDeRGh8SFHaM/ZEtTMrBEZnyIdHeQcL5PyJXYC
B7UV+B+aIDzM9Ua17gGQyAlmLLEHuD6S9HKqkmvAdudmCCxtCsy1ZZU7zagRa8TOtrbrred155ZG
SCghm2tbiReCDdCOkPor4GLiVnGGVaNpxzCP9y5ELtLJUAmbsAIVAiwNu+rgQXu2yy+iyYU5byc/
WfnOpy0gCjtd4Kr3tpXun4RfY9/CVDkv4DwK1lMfvCKR3hSBcZdl31yrfEg7gTQNqwTCeYwAvtaQ
hWYCD51NBWPDYCiYHkQrt0E97skQ3EnTOqa++WzQD8jnkkVSX8piXJhRs4UChdhkzB6HrD3ktXdn
jJQuCZFy9KOpQDEhN369G1hmLb0rF2zR0pUKOplxmky16nKH0bRaGbhg8gQEANEHAfOxyG4hIqQh
mD2HtpcznRFftKoxapDi0AJa80+SeqomFRVzBfKMLoC0m7T5Qekw1VIq1YZTR95NcHTK9z4HGybF
2icbUbbneVRHrByMnE0LLgyMFEqHC7sHPQGA7h3H0LnKW4VpiYlwaeEdn85yy6sXJAVi+6k0a2vG
AITjxrlufdK9RcOn4AkAzX248pucgo1BHRv+5Pm7qhi+eZjWbAyjDEy3koSNLBFn+djcRyoltLqW
NNA9YGn1WmTeKe59LJcVM+NhiWnVWxoVHnfNfI5lfmiFftINhzoGux7kpxnxdD9/N02GA8gK7e91
Nd70fK4GXyIt7IsCoKwFeWSGdJqJs20r+BNGuyXoDGmZ0Vx4qaLog+6WE/zLCJg5Nm96XgNpWL+S
l4S4NXOPNZGH2DXSjeCQwV/ukiZe+8l4VbvUWdZk3+bjfPXfhJpJz12hnmxDI1wxDLhpZq7DPGZz
nIvJty5Dvs02ZUhRuAs7067ayDgyPFvSYIVcq1b92O2jAJuEMt4I4NnbYpZgZGcY8PYNZVSgXAYt
QE8Ibr1mSrgx4Xfm0ZRDLCue1Jhueg8lGq+S7bO+a2eAaoVdhLkmXlZDmzuD1q2ssIW1UPBNbGr9
pAMvwSZKjOALvj40/LGZLUTZ3Nmpt+45a4vSJKpmNmMzCEdVWCO/8bCfd9uKDvl8Hdy0WXidmc57
auXHvmleAgzI7jwm1bUciE/pHMFVvKeMKxd13TzJAZ67lY608pPrhMLcduk311lECAQhya0Ld99i
WmoRzRaZTHU77cnsNTrzAyor8JeqBhTkDWsNd8bvb/W/qMWcT+UzkaqN7yYGTNJIcrhwgq0y5D6e
Z/a9Oz2UnrXz0R/8/57sU21cJhaxJcgEttK3tsOgaB0059oAlik4HmPhfVG7/qIYcz7Vx82YojiF
drlt8Cb5Sh1INt4kfvvqTcEXRxz5q534U33sNxXybJ/QHadISuKwgG9F9rU3lmBCy/K8H9MbO/bd
xdgjtW2i6sEtqnYhBtwOCcSASJ6THPHSluaVMp0V4TWHzLV3Ejs8O63aTpbcaoG/Uy7TgUjjMtLr
XVhZ77bVXNRdcxh7CxqL/hhLwC6KKJHff0M/PfkL4G1/LpadIQBfacRzPmp005r9k2E4R3/Qnv9/
D/+pFm8yB0Bt0RNv22oPwjReKtSkJsv+9w//i0OL86kKd9oat5xJUIaeq134QXLKMfn//sF/3qHh
s/lUFOfYmrGIu8EuqaOLGeVhMADnnBn0xXlNE1vr4TwF3pGzpSdPVavWk8IIIq8BFv3+JcwX5c9u
/58K33YYSSJIiUh1EBBOyLcHooBlOHwfKHg+kJZdeJ4y4vr9030kSP3k+dSnzSFpMmmn4FB3gdat
pHzxfPiJ9bYBEaSONto7iBv8kGhkdeSX82ehQcf1fCBpIZnwycKJQOlR8vZ28Bwl8izw/FutdDY6
GfP6zDYwGWHIOzekwK776h8X53+8Dv/pv+eX/3iF9d//ys+veTFWoR80n378+y0G6jz96/xv/udv
/vwv/r59zy+eydD7/Ed/+jc87j+fd/XcPP/ph3XWhM141b5X4/V73SbNx+PzCue//L/+8t/ePx7l
dize//bHKwVDMz+aH+bZH//81f6NTv28l/3Hj4//z1/Ob+Bvf1y+V+2//Pn7c9387Q/Ndv5iKyWU
bRtIqhxDcGn37x+/coy/SMPBFeAKpaQpFb/K8qoJ+Gf6X3SDtU4TRzcMy5WGLrna6rz9+K3h/EWa
rhKuJZVrS8dWf/z3i/vT1/O/X9e/ZbDyOFw3zB3MeWP+33VmS9MhwMNSwrIsA0bRR+LOD0d1hxQJ
5mOyXJdohPAhNxCf/OJBw3CDb6Z8oOOM+EULgVGUQi2kDSUnLsCyFZqk8a0v7MgcNnF7hpOsJ9f3
VfOdaZ1BgtE1eVBTc9mqV5rqL4Pub2K/vclE+70LmB61Eenn0Oxy8Yi9JFoEXdIsjZYJkrS4Z0ce
qH6sRHnm3nelApSn7GMj7tPRr6Cxeesm1jaG+2jVBTYrIjgWqx++x39+VD9+NOLzR2M7Upd8E64F
y8RQH/ehHz6aDD8onAoUqe6QTEt3gCKqjgigjx26isjxcdgEhXlEu2bOYK6qsAmYbN79TNlL35tG
pIIMKRnMdDGuY7O3zjilvlamrg59iTQRnhUpFBxzC8M7RPQrhai2rpZpX7wRYz6i/Pgd4w6RjmM5
Lv9zQSF82sMs4YZ5QPNxTd5ZwnzVvswKkZIxMl4xKwLBlWJjkfRrDvWtPsKSjyO6mLpjfLGpucL9
/FKUJUHxciUIm/XGLPbPN7tQEm6QhLgoYjc9pNe2bvUPfi/XdhzcstMo2OqEcbs5oq7C08V2ijpJ
HqWM1wPzSttCitxGGjBAX54NfcYsQMc1iYY9Qs1YuQ+cba0t8aatCUi22/Q9NAEkXmLdmGuELda5
yqoXdwhSwm2kiSvTre4jTimlW51lo36KptKdhUIFGEEH4X6N57As2r3Ht2ylkq86TIu9lQfwv/zs
inIYnVz87It8Pcj0voMknZmV93ieiSZ8VmImrlgaYmK/uB1aWrCZhZe4zY07N6ley6JyKCzraJ/X
nECMGKpq4EFuj+HoU0Ux9+ywpjEKLn258VilS2LFqj39V8EcKI83qSPu8PwEq1YnosjVLO+i86ZV
gl4BafU0YV5FXuw10TMK0uS8tm4aQ+9vs1PgISlJk/Z5KFR4ZjsjwmU/A3AxPVXAQYhIsNd+GuXH
1g0l2UfD43yi3fo28ae1Vy1au7M3TjWcPHQ+8EOVuwbkXqKi6LC86/GtFcZy5XhyIky+zo8szkfA
7+Aw7OyYmu1zlcIQzvUegJS03uymvPYlyNms4JsY7bQ+I8bEW3e9BZikGM4L12aCZ+nBOtNjTjUD
J30V73OzpHOZpA7JknJcl6NzdEZ/DzjbeGaCBuGLtKUzBZZu7bRM9XQRkhIwlXQzvAnoawmEqIC5
jvdAj/xbPSm7Ra5H276GalN3xb0W4o+Z4BYsfaRYG79q3rRew2fe3rDBZctO2RZOO6YmCOIFM0bg
rD5RhqybHr0yR7B8mYBBIcHV3UB+0RdKJ+YI2nRwOfkdLRUTvh7gAu4HgJQ6BItTfUMJe0tc8UVZ
1vVD6NTXmoP/vPGgiLZ5Bt8y6Bi5C+N8lLq771+b0XsJMjn776p66fQ0BusONGOqok1epM1Gus13
nIQz9Mw7SzR59GAu4rwFHZ1tBDjdhZ6Ss5Q034KIN0yAQBWQirYIq7BeJbXyVqUY+q0aI7j3VNV5
NGdEZSMZK1wwFWTTjWEz2OW0JtMUDnNLlwj7hrcY8jqB04NZrkUNM3HsW+FgfCQixt+5zsTsjaGl
nBDHBzm+KZph52EXEU8VymfH9seL4i1vXH0lW41wOUt76yDXAUGO1xCOgQmLx8JtsJT4swAYfbZe
S8ZYWeotslo+OkZyW1vIGnoRQRMq3BdXi44D9EOkb+CPA6NfE1dE4o+OhnFqo1uZRY8yqvFtJcEV
YpZ44QKJvkx1c5XogJtcz72d0Fst42HKLlHoHDvw/vQjx9s4AW2h4aGEi2tdCYRw6EIiEkj7pdkN
4mQ049k4xqS90dxRnQ0lylXfo/4xLnGvplGCCL+x2N2ydjaUQU+p1Z0cJGA2xWVQ8qiLsMZJlluO
sfGzY+NZ9TICHEjnbqru/Hq+VMc63afittHTK3PCS17ObRMEN8goMvwl4yOHPypGc2zXoST8Sk4M
aaIZ4JhCM1LrJHYxrk7tg5DOazJV/l0bZPEBcP5DKZ2TSiJ0dcazhwB4Kd06WHrVO5B3d959XnR9
5GOEdqPF7Y3XCePgjGWwHJIEv2krl0ozpyXlULENpI9rl/XNUkwfHTDQBxl6zcL1sJdjhYCCUZSb
Iu30lTmOu6Rrd8bQFGc0yh9UpFCP2RpdRPOtFb1+b3tUw9ngXNOdwIgW1xXFMJxJjwCJQxuRUBDN
2DXhY4bRHOKGEBpZjsRX1xy7Ob480W2xK+LmOEVqXv1U0UGRG2hltH2F8URLvGTnDTY+Dg5TmCFu
0oj+rAbeP3OuOP66r6bC6tUSsYZ9TTMBFNRbxydGguAHh+JgBWT55AcOOXVlUayEe8qGV6vQX5zY
XxW57l4lITZJzb3wR3mcrCto1KdAOP2mp8Tfekl1PyXIvbx6/JZ3IIDgHYDka/VlrXUeHck+OIAF
3xp2ri46Wxzs3L4HWZFsikEzlpih/a0o5I2ssNrNrOJS1MPDJI0BjhFIYZI5k9TfdHn6rJV6wWaF
sYO1Reu1VdwdHOe1DkhN6mkbLUUtnkYzvuicrD/K0UwuY6PR9zHq7ULlyzKNgPLRXlj0FJ88JhgR
sxtXhB31J4dovOu4Tqcz0y+uDaL5ruX8f21ygU3YW+ODzFYZzaR//Oe+GXVKwiLZf/xDvdMqOLK8
QI2NsFJOcfnxt1MGEt2ph/uxxmVvqvtmqJMLd3TDu8qu1lGs948U2hW6zg7ebsMdW2FG2WWGJRYs
8JIgOQtnzegAxAhB2LsBqQ7MEClNrpgQ3Clg/Mj06x6LisKYaYAvHvGPBKTDFPiP0dTfeZVnb4bA
jtejlgGjaR48wX4QD9ET+IRF4nXRWvTVN5wk6Npygzi4JCYBpb+ekwNmwRDMo+oag+e4a8y3wqse
nFJ5dHQz6gv/JqobsuSMBq1nNVuumEnhPmW9Ce6UTD5aJ0+OdDkWWmhB+3TKS6TpZIRMdGSSvLmZ
ZHcKWkKxUOJgIbXclYGDazG+tyrWl25U8WJs/YV76QJUyfdOVTmKh3tWU7TOscsuVKnKbZQQocAe
+l2nJOgqzCKWySCR0V6yog+7BNCw821acj3Cn4NffevaPOQcMLy4HRCUAK2bj5IZMlD91rbl1qh9
IOPj1gQBtnMr1GISL8yV6J2rmMSh1Vhp+pmp6acqAyfAiKTYZuQKLURas+6S4iwWcXvdOaA5KwN8
Z1V/t2rL36iXqvDJQg4jND25dpOWaJIG9dp1ihsgZDO0e/FLaONIxVr1Dg01XAL29xaF7tMTxjAC
XD62V0OEU0Lp1aUMSYeSdYqlr7uwc+26D4oXN+j6Fb69nHtX8oaGI7sQffGg4iY6H0x09XCGNnaS
v3E6Ly4kJ2rIyvwThVkJEkK59+e4HSGpceNw2haJOiHRdbcJvsagMSAJ9M2M/muObYWwkwU6rTVQ
YVocOYdOrsYcQOtUnNIgBdGjkwxnD2m67GKsEsJrV1GFxbwxQtA0oauwgYz1trKTlzpqkfBZl51t
cp1n3nymmxjn94ENxl9RMIEkXzmt/hzkkjD0sOetw6uCywZLwlrXwsiuRaO/a16yYcNFIWkX2UXu
94eqquW5Y0/TUiuyhwlffUu3n7ajCcHXxSMCO4gSZ2uZmbfxCoFSmvk0BI7cXHq6j8RKoIuP7HR2
ouLkwtp/FWVo+/FTlDsfMOHSdktiXM2QsUVUbk07Xye49PeKvCM+5+S6KmCbC5SZDvbt1i7TUzwQ
p6Vil0RsJwfM5XuPNCjFIbaFAOISY1hDS6+NwdnUayEhOdiFksgDRxFfj6GNWBVzp5uWl6qMdp4R
4vCnLKThJLODGxmvhmv6mybvTpSdGBqa8LpimgLewr8IwDeAvdH2uYyB/GvZe6DG5mKIAcOAZ+SA
Q0fcCJsjL/2+yHp/LSbDWhpJdg0xAJdQn+2ipr/LMcTQvIFDSDpZuMlcGS4TjLlZLi6nzLun3QDn
VfnEWMXasTAsucpTJKsutkI8VYML3C0zoIIPLJ+o0cntdrBgkuTE7QEPnukcXaSvi65R01ZKd9ne
gSUhv6sQ9ZWisB8kNIQgbAkyieqZ6P3NGV3iTXLCRDQGL2pKqCMKDOYmFQ5pPYt6UIKMvfCxCFx1
7dkjZqHkqmds5IcuytOGTzWo+9eIkoACncOehJ9ILreFY3npZZBI2+DgT0xCMiEvtbr5Bh6qGAzW
iBoh/Ut2vohQaUHhLuBrJOYmTHkcJQL84c2KPaykd4A6d9gzxIqW0SDf6077hl3gKNBj110Akj+l
WBO5U66j3vvuySsWZb9wUlkcgJmB7Bx06lnCXZo6pAlc00cL/fthbktQx5zj+UB6kJxIkdhlXUu2
S5y/G/VN4t0OVswdlOBUg5y1ybb2eslEqlHGM2G8lIthSZDRRKyF1pM8R3JEK4v7MNOWViH2Ji8t
1Mm9kxPTMHoE981i9MlilOcZXCNLPNBiYoo6f2eCHd8MtaXwjWU/Gkfk7JRhLteeJlbTRIqQckbA
XN1TyEiGZBYbqDiDYqwiV0Fv3bi1DRHBPxklYS9xfG6L5NayspNnufAouREG5b5NxLWl1S0Kpidk
EbiIXPuCOfUD4ihiHeRNY3kMpYi0QVxFoRON+ynzOZwCQ1BadktPizBjN4Xsbd5qhpYsRoN3FwLD
49Auw6DAfdeecjO59Wr/SsgZEoxnDM4SZw6G1JgRfI+42Dx89qySQRhmUb0uT8C0WmzAzRW0RHsl
qUrlfIE18b5JymMAnLm2Eia1tD/qbq1r7+gE3IUWkcHhheYyliGEngL4E1YvYyiuU9g5WH6ahKle
jcLdcaM9xI9FCr9BD8Z9BMyTc2mTrUpKSRxVu2lL5uoBm1OzblT73JrW3neBw2TwVLSY94DclLuq
1e70AubvMOMd1VlZ5sQxZNp5z3ndDw6otXA/+pi0pR+Cck+6lUV1trJ8JmWVkX/zbHhcRU2h2Ns7
o5HNwnDwAwmkZItpeorj/BSFmAb6fh3XvVpOaNKaJLqyWHS6S0CS9xo3czygq6hazWkDZhoBeaLc
RRRbxlIMIax3wjWg3LABSptzTIepGIVBkGd72XAhJjg4IB1uSP14TVvvrCeIewG49mL+ZnXHBMkL
FjGJS4712tYmSK9vCbjtCfqwi2irp52z6nA859I4BDgfGEcU9ZLx0Sq2geYIaw464OhYxf62aofX
fiofPSo31ZTlmkgwbSEis0SEsM/K7LnPeyaJgYeYD2dD3xHsItw3rQO31GcenpRqWvVAeJatM24D
+qF8HtD5O3dcxrn9GARQW1Ml7uqm3MEi/a535UMXEwvmp+qe8ej3KRoAgeC14kyGpUF7daLgKhiI
tU30l1qBQ4TPDQrQpkdQ5t2W2fhDnlpXpeGbK3QJ37JCPYOrcCl/mRqVdk/uGewWnMfXwiqA407D
1h/jC2UM3zo7efcaejm5Ke5wSB48R79sFITDyXxNCPZh9N6MS9KdxrXM7E1l5jdw5HsOF0u3n6ql
zMNdj4MX/sCIM2e6AeEIjtt68jzDOUXuLsZGe1327dILu1XY5E9Rw0wY0cW4Yrp28AMBNtHwN9Ws
y6EnB7VyH43W06hquUXI50kRrbo6qzjaM0+wvGS2tzLVtbWlKbR5xItcI8e+sZxYUHpHAYcoJsRY
cV6G4cpLrOim9GN150HWKNE230SsszujfrDbqVlVo4b1zcnrO5Pn5q45XqexU93ppiIloDIupwDC
e5EXwSHBWJZWuXse4fO448sD/DM11uHjR4MI3FVrgSX/+LGeZ9ahnu/DQbnLMXWmO3Q75kbWLSN+
3NlKyP45l/5SjIQ3C9Hig7YIba2sj0Qt7Acu11kLzXsyVPpksNE5uRs/eIVRHKNRELFpNukT2dSz
+Y6djfw7Ghsw6D3bVXdtGB6rQNBTcMNHZXr1RRPR4W6T/CnWGQaXo5Zuul5mT0VsX6ZpYF8POYZL
o2qOfTb2i2F+VlUMEeOnXDvEoTY9uMaLPxXZU1Zzl9aaApgM9ot1bzn9kxOFN6Kx9etJi7MLs8Tq
aZpGe2umNak+7oyo6RpIbpZz208S7ZhfnAUNdiklGHxOIrw2ButGc1rKjtF89HBsG7Jzbnqiwo9h
OOJ05dZuVcNFqNn1TVlzLLH6MViTR0UHRrT+mRCUATYsGZnl8XxexGtRccJrKdifer2+66DcXrG5
UwQL5yWMuRt9/KlXA5cAkXnhinA6BFow3DVxti9lXn+LanwNcKAugyxbV1M7ruPJJXldkc5SQipO
XVvcYyzAMdyJiVuhFz45BRKWKdU46akIXCAYs3WpfKi5/cri1HuM6XWyvybGcZpCRBu1Va6C4rUv
WfCYavLl5JLoFo4t14Z6Nm1mjzzNrd0SuMgKOZ/QCa2jIT6ooo7Oavh2mxAqv1vRpAnQVcazSHiU
7bAmA/sQdv6N07UuO1z53fDGde6qbjVFaBYCld4IRx+2WdYxRvG/Z5NWbIyo3li+Kk6w3HSM0SbU
uGWLEReuAhwajGnyLKKUoEWIDctzRkm8b1GgRkNkRSvmlu5vdQ6Ko70xfHdLHZkfETdcjBkJq0yb
1vVjniuxUg0SlHkq7hTtAfAR3Em/ujZzZ6eZCDwMvIddhI9NRUw9h7ZdNpbKNjijRuLOUVTjjdq7
gfbut0s3NFq6iyn9kUyuczNslrHumggW9ZU+88RGczZ2oRxe+NLNdqp0HoagDLdmhC4j0XWUTuMe
2OGtKS1MUBOEZ0OFIDeV0e6DhJapNFTOCVpd15VNrAB2ZdnjeeYqXKeiOCHYHebGp7dNxvAbdfBT
VE/9bZd2J5Hq34Kqd/bI86iMK+Ej8CfSjooMpCtG3gav5eTeJHPV5Bfm1vKNEMgxzZgy0ft9bgyY
cQ3v5Gect7KBUYLvF8jCSPFeRUWRH2vVLe1IuDsncdAeqtxuDhOdOKtS6R5N+gTVugMR5NI9Lyg1
w547TJxY0Ma1FAK5cBN/Xxc0RGmUc1ixHpUbjqum0rhRAwOVmRdtc5burHAHzKNHiIhMt73V1PfW
PGah7e4+niaPm+mQ0J9GhY0lmFI8IXnQyA+NZQVQQVuTEB6jOYle8tF78S5P4EdPhYeMswmHZWqE
CX2d2GIA6OEarMc1HWDmRTjUaYyVeyohcWD+Jg/a/H9NxjYrW8EkgJEWqW35oTbj/JDPz/mPHzXm
B4mdmKsuwYPQsiC0piScqh/Jv+1wvKaQe6toWHZBljMW4XLZQf85DiORY3pegGnkQEmaYJpFb2n/
nLIGdn0p4nVb1Rc5yM5aD5udrsNpit5A7xFwlmQlKQ2Q5VNwQNTQ7UuXTNaqa6x7L+1vuqnAUI9u
fBVKlS10iz6Cq6f5FrzoU3bTJXm1Ucx6l2Pfr4Syik0aIUShuX0gng2nXAbJw5LjntlOMxM/HvzI
cTA5GgpMT0tC2psw7DuLtqRf0LBhazMr0q2og+/cOHtPHaRA2jQ+N3BZ1pFRXgGXJ/IZsjwdHg4P
Q0qxnSPD7DOFpzBUTPrJXl57bcUWS4Lpotf6MzK0j1X0NE7NBJc8egDTnS0cYRAtkJ53tIcXtp+8
m3GzKx24QLH/X0SdV3PjyJpEfxEiYArulQQ9JVKGbIkviFZLgjcFW8Cv34PZjdiXiZ6+c7slESiT
X+bJysagyL04pHDXHvBn1YOkCb7t/MAKvfe8xC1eTt5T1pvDRjXmgckMuJc4ImMZE5iulGFsc2xy
FJ+SrRhh1RXsn7s2St9nXaTneYIdP3kKKbSD4e0xA5CW+umHITqxG1Fs5u+knRQv9Cb+rab03QSn
JWbTPNn8/NLeSi9Ws42WmrtOB/GrOmiWceivBtthfkTNCAASaoKsbljkr0Ff6YPYGHhmN54sAJZP
0lk9V9TZvSjmjLPh+/TFJcm6WU7HoiXeMWfkmD2jASGriXUCW3qjfOy2TB0PXurtM6+uAtKy+PIw
o7w67HNMArir92LbeMLc2oXzUw5L1rHYJVXTbFty2L4lqbVubqTjQPPy7651NKdtUQgqPieoZoDH
4QtXK7Ld8n1O4he9zXGmxYw/M8TuzhXsqSDBZDVTSCSpXHexf1j5MqY3Y42B7Vumy09atF990J0r
ZeUvYO41+yHCpwH+dNDQa4GuRqFMlpd/ePb9ovgwpB4GyHVgJaJqera8Z7sGHqJBiV/oBXkKh8tu
xt880ole0m8ezWSco6y2jxJZKcultilg/IdwbNckSctN19bFPu61R9iwmHcl2pBdl7CdlIR1QpUl
Zirz7TOlIjkws6W5bDFBpjMxkGrvElNpksGA3YSi4FQGTmGJSbZI0lvIzRd+E7OWsOMfjTlw3CzG
39lvz05Ss+hR5muWjb6bSsVa9t/vdUNUHQHUqUNjXmq6mflJL7/VLP/471fwdFC+xvCaeUg3//2+
Vg3l8f//lU2NiSoaDBAPqtLqwg2z//3lf/+hNOjW00cxBg6Twf/7X/73lyWlr46XUHFT5XzG9AUW
x2o0CoD8/Irl+q9o04tdRbB6TeoWNK3cT7OncMICz+ryEVEaXJqO0LN1hM37yOGhLqQBobkdkSmz
kyFi4rThGO3KRvtyRsGZX0xLZUr+MjgFNRGO/dpr1Tavw2vhQc9tIg4nCJM/NawD2XfgQfV4wEZL
kahdWnwpsbsedXd685KrB5Jyo1nEjRMQmDxhFmMTZKXS4FUBWtpfIG0kh14aH+D2xrMZ6j/Ed9nF
OydZCvh+zHC2NjDFqS7S2kPNmZIH8GqNbot/n5dUkOBVclDbweA7mqV2KFLCxrmlo0tPEiSKurWg
DIgMY9qn3xohj3KfCHJlH1o/TtmHmGmp6DGL3A8SrU5uZqYftFD+9V2x56oXBjMCk+/l44kd/Qro
Q7IvzYE76+6myhvgzRajaLAF3KI9jh4mvZ+zjXZi95AOEs40nNqY6nF2XJX4ktdxS6g0tONvX9eb
bY1Rm2PTaerUP/xDyxGw/PJLHlscMa9J4yrWi0EETf0ny4wjAA3+1IH6ZQqUiE10xbsPloyNbcZm
HHKTapSf7/FyZclIXnvcCJo5NyQFEIqWx7Y21f89u/x/HUqdtmJ5/P/3UV8e4v9/wmc/GsGGIlks
j7TZtjz//z3Y//1Ds4aQXKOJcd5ZorK4618KTycIpEN8qvM9OgeO3EmGG9MQASOQBHZZ0wXtxLs3
LQXvpjbKp8iySEvPM21i5bPehX9bTdeObs+uNIQmworQ521NFgeWlQ2ifuStQNh59rIOAQuBYiPi
GRiSNn0bhT1AvhEMhwb520IsLH3KNJoUqjBIxiHiVj/BpbZYVGm44V6bWOx9tXW3Zxtveml627w0
/kkQWGQb5D8Vk38wMQlg1wj348SzOCbTU8+gad0U7WvXExfo8p7TWlEPW60Z74U5+5hE+XFPo4DG
CJgnQJJAKdCqmiTwfNVcw123MBOCNule7eHawysCaLs1tR746LAXoyEYZAz9k2j6Q85iHIRW7a2i
R+yXcp3WvhvofX7ui2xcG+1YB3Td0Nu+ieJcHZXYuwWnHt6ot9FT2jFkILYdejgpfh7fXYvyrXTE
mSPgiuKMYVzr+9ZNI0a5quOQqTf1W6s+SqsD/qt1pxUOKFij2HN7+s/wweCr2dhkibcyhlY1GeG9
iA7FznRI31c+HlkqfaBNl04C1W2gSJI5a0HjDPMtLsloglzR/PInZ/dYsU3fWZu9Y1sx7SXk8OoM
eeDqKqXRyTW3liwoZS2HC0NZvLkVNokZvsJaj6uv1JQu05vEZGjTcw4zmY5VHjs222URu85BHUyP
MZw3KX6stWLkPxy0GVECVIkCVmYjadfUqoTGQLQs4vkUxcgtwNy7SVjRGVGeWVW/QfEw2Y3Sj0TT
1XZ2Htz7Gj6GwBttn9lFeEfakNu4RQuiQZiyMB6ErVXHtzTIF5EA+Br2e4z5cVPua5GBOhn7rVF8
mFn0Luxo3IXVeNb62jn6FWSnMRR8mFVZ0ZTJCg6EZz9AC91kXQXnC/rClEzfYY433Y0/rd4gAKR7
zSEt49+Zu0FiwLOvwuxeUw55mrh7wo/qdgnNYsGAXTcANx+TNmB2PYv5k1lGfi2rCnqqVxz12KoD
u+5OdRePhxwdoxjCH2gYfJTGq6jNdxVPTK9QajrH8KmTnxkM8vl6Nroj79u766LF5sAmWk4HRZi/
mh7mIdxveVAsXPlW7lj5XO6STFfzJCK50NPyHpYw8sJq6WTjzLbSqvAlX55V3UHzruc3NkUuSmRS
NwP1KcxTLqNmEs+xvQP4NOSUCVyv5vt3D0eEBYGXge780jbAJ2kLBbkcB6Evi4Anexu5XQaC0mOY
lZsbF9MMNC2VcdGlnbJ4SwU1im0S8sRMCP4SNPFgWj8cDE4a96rVKGMQoe0CLqJRRnSxzyT/PLOp
mTKtgiHMjW3rZx+eA7HWhkwTRKbSqTGu7L3G36X0Tr3OBgtcq3BxCIIKuouza3Z4IVvYS5yXfyv9
I0216IUz8EaZwD9ywcnM8Hkf8jh11lrXg0/SOLLOCYBdrBRAShB2ZdOvXWEBYMkGg69QyxCfdDhK
9jCdbJ+6My9Rn77IXR4BLeGdg2GlOrJrACwdRgXjUm/TnCicOjcYSld1VuNEwZrUmfIL53Ai9b96
Pm+mrL75EfW9sxemQYWSEhcA64rYc1dzPL1NdnSoG8RJci7NnoXQ2qZxxd6A96nLErlWTgzCmrXE
s9sA3lcIFH/pEcz4SH2LLt0pTk60sRl7RQURLSwA9TXCH5VDoEOF3Yc3UlPI+L4MurleMcxP9o5n
f2fGhvkZKanwX9q45SbXsYp6/k9bSX0D3/edKtuT3Vo8oTagmM6Wp8xGaI6x4E2N72+Gga5YBcJH
1FyGOoVdLNG5yC6Bl9iDScNogg+R+7xIxv2cZa8YX5FkgIzYi1wxN58CR47Z+18kJlZhkus7xkQG
lrd8hGzCXSJMQAt7Oqiv4U05uKD4BAlFYUGKXDprDM7Jsx/Wu5ZuDN4TgJyCpE2rmxpkFWqERnYG
Oboo6aPzt6HC6GTynmi2h0LB6mixryOpnQs46QcIh7tWzgaqECkep5a0ZmKKcRqLcq6cH2gzK9Zx
tviOYZ7BdXkVL1xRC4VI48wY1hS8dcy7W4x4DD3S4dB54peuIuNI/VEh2OcH49kD8UIHYJPCBeC/
5zk8TqEe4HkAejwOD0Mk18GkvNdJAAMrSraGloh3lYqNcHCZpTruCYPR7NqQIl1HU6+YI+ghXCjj
rTbRy3gAiR3OL3OHu6uxym4/NCUYAoxZBXgDY0nTRZMYwXQCEUp+rTpk9Lu0w+CHArgvQ/BQGZiq
ERsrg78UBqz1bklf28VVBMaWew0jIgbUKn6dmg5WIGmdGcLilFT6PhmSckszOyY827gDjfqjGt75
WE+9s3KMczeN6GdR8dHriXHGkHbpjWjpoOusdZ6Ht2YssagUQZ3M0RnpPd9ofYJtAhNl7zCpHuHz
zS6UTcb1TKWjgl81xd7uEwrgKqyDngZ8VD/NY0kTKo27ejTF64Ebb6CDlNDpiVqGividu8JfMYDf
AEoZX7qh2BsR3pAZRE7v/2f7OcuJqvLUZgPR8g3ZoZsiV+ka+ZctUIU0WaFrRX96kxYR4dL42QvB
2uTk3xxm0tch60zYfaoMGi+kENHT7q1BOUzp+samcMnVWRPkEO3U0P4Rhmx0dfLepDSMVx6w9Th9
H3uOtCWLxG0QHjAkHGs8O9CuSl0+hfxdDltoS0PjdnnhMkXnlstRKfbFraCKgwMYlPKIsrCeRI0h
c5QUQ3BxqMo3y+0+Kue9HcKvIuv7fWNpdCrhJEUT6pCrjrR4mxL5JSZQjpQr8rtq9OFkmeFhgmdi
hqPJfRNECq/5Js6XIk/QHnD5271pdeOhbBP8bjY0V11OWyhKXMU961sXPaVcUl2q0TS3fjF6CJQx
ikrVfWd2S0TSq09WDvWlcbrneuZAJhHDJyZHa/qtr8Uw6tSX4SUiXvCUbTxfGLgnMo/rCEjYxk63
mEx51QbPoFm5VDi98nOiyOCwInKL1tw3brBbxgcvdeFFz1C3W25wH7Fe/ISlCo84B5edEGdEm3l4
GjSwYQ3MLjRY6YIm6Y4N2GlmAlxEy3cHACsdCzWNkL520ZCd0cMjm599szfi+SXMwdhZ2svQu7gc
RyQ4QfNcpoLSq3dk3DE5wrlZowXjti1wRhtx4KrF/WodM+ihsK16I8jneOv52JONytxkrOGruTME
LFLzMGvVm1LJLdcZ/nfly5D2b9CK7/yJIggl0oNCgZEO/UVo7sWBRjWwGun83hTaW+ItQwZSknm5
a7qFPbaIMSNKNubHTde05rqtO0KNXbOeZP6ijd460sSHcMOjSv1fP8oeHQzkzMFU4agHUa6LXbNR
IQK/d330nWUOEgqmGT0aP2itp8621xFA8rPUKC6gmriZWEm9jgkklpgtEINnDofVFs8Dgr97gCpB
kkzu1UQrLakJ3eFmw/F0Xw+FgcfwV2+WDyknUihLGFw1HpZtLGsOiyZPbXhg3FVjfMJVDkxg8uVv
Q9kRBVXyy4jVlyOpYSHPTsg2/lTY83jTF447foMGnRT4r4w3/HF7x83fS8C68Lz0EzPGYWfQMMRx
kYFOu6k7zjmRb7XUfizrdxNo4fgWt81mqYcV4d9OYYTkogYXvo3fh6RfOgojWMQ+LjTRp0+a2f5F
iF4zc/p1ptA4tB46zztTvS2b+z8vHAOvoX8oqRW7ZLUuLXU0uW1uy7h74HXlG0xg46d1U2xZ8zeh
Hn8z03oeM7Pd6gNKaE3nQfi3J0QNl53CDaeVbF8Ux+0y6oOc5g/3fbmiHCBccBvYQJxjPnn41iUT
i3TfEN+1TMouTSQ0x8f3MITdUdoGSXinRoaT+6xOHjwt+qGsSZT61JmBs8TblJlvy4OiJdM19nJ7
bcXoaiYanjIowhhuYyQwuzHfn+fwvsTrszCEx+k+y1HijM3yd71mtkEfS01SgchVuniW0VRbFFgr
5jdUTSTGMxlSLnQE+d90JH3EjIDXbTemnHR3KuEQ1rl8PRjOfsL5bHXqs9KZnNHlcog8nUwAja3+
EwAXiIs0Bkbjb2Eg6HUeYx8cemc87nvd42owW/kRw9uhE3PNMMwLZFO/Tn63n9r4sPyPyeBtG+2W
LMSBPoRiGru/1qS9UNYrwTZzAo10Sf5XLEPkfi0k7TCNYmMUJmgGNkd/qA7SZ+IZ6llQahJxbPih
owDrUiyvcLy5Z4trGsVffZ+7fOwp5vB82kZmOqw7YTx1JdNNV0avmfiw6c21Q/VW5OG/UsJMTmIU
6HGKbsDOt77KPsq64pweZzvQAmt6valtnIefuYa63al4I9vI23HKw+mIdBlJ5s4kqzaeeZoYwe7M
ARiZao9ubIlVG9aHghQUBifJSWfG4VC7d4p4yc9Xzk+iwmdID1/LkjXT5YebcFekuKUB+b1B+G0l
8OZmUZOmXvtJO4WPWn/pGGmRpAbLkVMFGZX+EuR5Hl3HQ8vObs44coivvr0W2IkYEZIKsu5qog67
zDdmry68cM8mNVczjziMFIGsLv5FXn1tDK/ZtFHx3BvNWhicvIoY2sQY6/+s5SDsmZxRGhbG6V+q
BG2Idv/W+SRSIHJDq19KvLR05dSEt2MfeSLnak2xpTHP2d7svfeht9dN5nOhXY6W2nAtQ2AiXNzT
mEsrEwWCz5qQLOXp65jQ+xi2O/wvXSguzWSXQZErvAIRRrkyfACce6Dj4JesF+tFTUOsQwBiavp7
aLBQ9AWTaCM+uuK71MxuVbXs9vWQiwvyS+CmDaD96SOLM54RJ3xbnhPRMznndkOqM7Gxeeg+h3ds
4IZ1GRk3xhWU+K5Phq1bcmSyxijwsrHY8I1n3FFKbedakFW1perE4nKXynUrjJcpgaqgkH3Jy/M8
hd/zEHI36wkJjPx1TIJXJIK5YT9zNzgnsdhZ0t7hKbDXuje/hQ2V28xhaeZYm4m3pabiHOcTa6YD
HYF+7SCjyo0xoofljDUZhRbElgsmyrXe0t4/aQUGZC1+L3Eatqo6YEpA4ebr9mJ/F+saZYYLzsCo
bkaBjlO5+S6KsM1NeEV599EFi+o7NunazUcKUQEnOu6bq+STP7kXVpXNgk6wHUWPr9FQ7pp3ByPh
JRuYTlOIc7WsGBtsw/U/x8hsc322huy1YCRdze0xtpcqRdUcrLI8GLU4u3Nxwnv4nNBPtmqNCmCJ
MW/8jPNUWra7ZfE0zOLPfz/ERm+sdVXN57kWmzQcoXtx6i0rGlYgOXhTuPcimKJyvpeu9RKm49tI
43edqa2n0b+bFAbX0Ji/xskepV+BPhP7znQYmAImCYnersMo/GfmGfC6JpghdjskpLaubTxBS6OB
0le72N23gO3mcnrgo1/madfC7c4Y+4AcY0KqNgndbqTL/mnuU5Fbz1g6QyDd9T4HklfPLDKU5yFK
RzqCeX1aPhFTFJjKOrbVZeiSjNWmXqqc/L7bQn0CAjreQcJ989odXC3eEPK6+8X0k4Y8sYak6TSn
UWV2Pi1J0cM05PcoTXFG0xGwNE3AMf2cHKvGVKJfgNBe0olkTZZZ594qXutc3S2bj1ra4gDLD5RW
G9JeFfrXzitJjNFlJmwYub1/7yt6YJmbch1EF2FP4eLCe6KwtDELB+d2NpfNCtoWWSXUQt+s3xgJ
f5VgqxKX72RGlLGpNplz40ZqLw440gJ88OnnwIePHSPbj2gE69FikZ5n96/Vcyw0zYeR9QZoifHD
9Vrq78TwSLCq+NI5cxX8Y5TGRyp/BE1mG1/DCZwyqg4a+SwqenfXE0EWivmgJvqXCbyv34GwjyeX
TmVFbEMkkpoZ1y0517rXxMAe4roHLxn5JkxsqN2fap5+dCV3i+eadxS1l9ciE/gM6Q546UnQFK0W
7brRfHM40SXjRA1YdciXGkffei99uM7m0dYlMSh96cRdxXP9i4fk5ojBhsnrWWg/ihFup/0MQnuR
ZfeNs5a+A80JRF39tU2MHBM7mhE/GisUG2j3YDAnQ0osUE8LGx7UXnaYdLo6VO096Q4cZ85dbTud
UtsgJQFl1wlhT5ezf29KfqwqQV1wk33i5fQ3faiIProojymCnFa+YV7jLvouXDhK2HB9yw/x+aaX
icpYelFWIwGboA1LrtkO7cpZ/CVSGyIe+UPIGzjIvPLUj2hO4aQFnRcdNV8+mBAf29DgFK9/dPBQ
VmLK7qgdGGczlgUTKu+q8712MzrPpgnPLkVYC0cO9PRFUxrKwQEKMm4swLrtynXlrZFDcxhYOZhC
HPqxfAgDM/eYMRuwXfOueSpaFzoT3D4zCHD0zm1gWOVHOk/phFvR0PtzwxEhd1AGkIL+ODGBRl1L
t2OZXhJXu3k+8mMlO1S8XzflVTYoylW6/TTU4lo4ixgR8VWVucegIn/Hk3QtnZgjYIjLNdmmVv8Z
R2dBKvaZYqZLyZabE+2t/ehryICaWsZ9zoqjKvmKu57+5oZfedirOKQCSCKT5SfmqZs8G0o2k7UE
gYfkYLV18G1WEr03N5Jxo1yd5tTsmGUnHVK81YO5wbTbIExKNI5mQu70SrdZ19yvfLPpNtwUXyOX
nw+a5kPvOnJudv/BbWcfO4B8k56LyCyJzGEH54atnPLQMZzIjEfBJAcGTfdm2N1mGrLNPHAXHlyT
aKBzx51xMLsGtuU8Pqqpqk70AVf0cEbch9mUNtFgvlIi/eKSCMVCJxiFT9QNFJ99Jd6sXu/WcXLn
PFAxNOzvBQ/LKo7f6jy5dE5+rBL9HGLGVvwgdWGdS9F+2EOaMdZiPkstl2N+LCeYJunwzKmh3Qp7
+LNkOSh5oDYP5xIOQvFplPbdGeNHbflBNtSn2p61TaSKQ59253oY/yRTwYftGfzJtb3P7OivZz8x
WGJRIeLjGuVXVScfXqxNNLlRIVsjU3H/22nCvaD2cQ2nMjcZjbfIqwID8BhOHCgyxhfuatJ7TwVm
zSKeLgQXcfcPWrsbOn2HKYYXNg58HD5wmfI3qxovxhDiCkHhdO0RVTRKsaG7B0uNp7EpHkWx6Uzt
qWE+6KYMXfNH00fYVo1XOxvGXUPpLOTZPVuAs4GR/q1X893pnavndNcibx7e0F3diqu3Q2EwJi0M
veYEqolcvs8xDxtGJG9lDqpMGdoTHy/nNz0NdHTC3YKLmFPkhtwDI9gZZOkx4TCCkF9oj0fL1u/I
r8XKw+1CRrIn8kEWa/3wx0kGIps+K1dztmGVXkiCIvD44g9aBlWA7JMYY/RN7RZUbqAPAN8GNP2W
cW5JQiy9eYYGw1+lpSgytloKd8vhypmV7dL4CEd9ChzXRluC097KclvamNMInVFr/WTN1Q2s+YyG
lNw0GrNWkmKeMEHbLHg8bI0OKpPqUNUSPaqQyjwtuzIW+G6Rd3BaEVKI/Tea3ewdVj4uKXn/rL+o
qa7JHDaEavH3ySy6JV746rSaedIRJldg5wN+Ss8x4mMtOwxUGpExzmJQHfzjwE4N5q233YcgsrKS
0BpWWVmchxi+fVlJlA7+WwQ9uHI554TEoTZzNt5VUr7kcXiME4KzkexzKAYkPKk+IHlRHZYdJxVt
EDvl3bJmcy/ohlolnvYcVX69Ene/I4EdjtZ7gSWSZG7zkNxg06mTB78bdvlo/nH17uJY9rPwuKbF
4OFP6WCBvstymlU5nwpg8dDFgnSBdfeU1dY99kyHlzLuCvZfr2Li0Km/HjPWKPPpue3k2TGKX7be
XTgaT3Q9h09QRa+osM/ZwFpEzPDRzPinrVY7+FRrDTO6mu5M3NmKwEwarLvqg9kxubl5uo/GztAp
KLdkiwVdDtfZmzkecFdEFcCutTL7IPQITenHqZb70tI+eaNZlnHG1415TpBS03Lw1yElDlaljo6W
bNvGfpsn4waKMEiyeYmsePgf4Ex3Kdy7zEmSbeH4Nxw2T3rZvI4Z5laxXi7Rg6f9GToGlfayH2Fv
R6E0s23qRIyahXUas3JLDODCOZW964/fW2qfaMWhRILiRQhykV3a2LqztnMR67MVHqaT2yeHVovR
a9uzpSUMcrOI2bp7l6bGlGOaaHvET8PTO2n9xu+ZteA/k6vaGi+dm+ONTOTBlCqgTA7LpzgKN5pZ
ZIjoNfX4PZXDd0xMxmYaDW3G0Y6VMzOax9nsDSadrCx16zjtjyP5+wrLclMjuZc+Vquc2pZVMpmf
vKU/cyopgBf50QWbtdbm5McvyO9HVqOh/tkM7sp/TcunOBO3rXttOGkd00PNtAi9jvLmyPHew6Rf
+z4pDNUzZmmJGHBAb26Gj5MsMZisJKFssH/9zWV0tYAEBE5KtUBW9HuadQJbJ/SaG8Rq/7aOPGte
c8HVdckq3+Fzw0EWAb5HiGC6g+J4p/H75Bj5zVTs0CEyQjUmuwYbSDQZm9jIbi4l303CqaEYtGRT
GHhPCmKH7NLTnHcbHYcTM6ELlbE0cvBVx+l4q7P+pGnT1cQYTNj3q6vLvVa75ibPLZjpzRldbSXd
+Taj6XGhY5DjYsFzpDeuzNh7Dh0KWud+b+v281Sn375tRmsXQ/Tat8P9MGr5Xs7Foe5eXK+ilZxi
arfGZAquLVbhn6psiJNpO+bvK6vIKz7S7k++BB475jJ4HeYLFvx4BQjikHmI/lqc/A5N92iFjr5F
2ssXalxJXeNsbWFICKXBMcd5680oaP34KaIbaU0hyZYeyufYzS5GPmydkDywZ/Le5vWxJgwwGRqB
oFbD70rSZUkRa5wtm4kLCo4eNB7raS5diGoVNrORu+/gDahcyZ4r0NnpeLPkQLwrGgIeOX9tsZZt
HS6GXpQfrJ5AtyJYTdDHDt2lEeYz5Si3SknpT9jfp3zeVxqWGrov1irUV4OApUhZ9lXPqk9zHsw1
81ikGqdq9241k2QkPImaYXzlpacFlbvohFxXt54ev4pcL3eGqnJqiyKi3QTlcCdta7rf8m9etFea
mJDq8M6uzTC9ob/oBzP99vA2IX3afMbFlPNtRKCLh+gQ19GJLAfH2iz/wGzir1wPhl8ypsbe0I2t
kVfRikHWuOphGvO2/CofI7KJ0w3n3Gcca+6ZxqB0UPQJJ3kZEJwWFhjpXFLlxj6WUm25Jl2Bhu2i
Hdh04G5DW520hCcssWx8XsN8yqeKKCflSLvyohOZaMYCbWVkz80rI9mEuDnW9Ht9iKEEZMb9VpnL
7tbF2zk1fLRyi/XGYXHlbA/jd1/U1a0eYbNOR7eq+01FmifX22mvOTSXjyn7du02IV4qxCPNI3Du
YF4XUUIwrGQF+xd3pnHFSfiOySsGOklUt6/42dD/6Y/jU8MTU2rWp2bp19Tp4ACB9EgiZnh546uV
67TMTPMvR2BtyqXrBkTFwff5JWsiF39/h6v4MzeJ24wyGHRuiyS4UFVC98kcDQKK3BDNISbiuSAn
xzgYvHFYlRgTtyHTm61aqz4hd2Um30DdacND2ZCRo9Y1tbqWjkJFHzGxLy97KA/bA1nEgD4Wec7T
8pDXzXuMKWXw3/2CavlR0Kw3p2uHdOnawMyu2zkTp+VMzSEfb418MO860xHmrjybfbmhDmwlyXeu
B0O9hhYDiKKzvlTkxEflv8MbT7ahEYJnoEiLi8FpwtmGZsaVTW987tScvhbNeoCaA2Cp2fRmdtPj
JOKewL8RvIfbUKbxdWrqq+x1/Y129B5ARqOv6z5PH2JpUdAZ3z+Rct7UllVdFpvpSit07bObCZVb
tCM+NW7ivXoyfueQwGpbiPjSzPhphDBrHJODecv0CyVsgRcnJCySbDgXVCfQMcPkhuc+TuOvcjR7
Yg0GsF/b1Y/j3bb9/rMZtfqQFVGzjns0VKsqHlbZP7n+JN+JeohTNGJH9Ucnf2hcS90IZ3hTqvYw
5WPzHPfsQEWjvE/uRdG66YX5NDCOo6WOkXHo2B+6Fo8PGrJIFFZ0jsF4kyfHpO7V9sr3XAzVAzfJ
EHidoR1nu6pvwPQPHX28aW9W9454ArELvsQpj2E18FMssBJ5WHQeruulO2YoRPiXn2SmP4QJ68YA
t3Io9IIuqdE7SqcOP4vcPKnOGd9xG2unQkfjcdVY3yObop+kkys8XfPz5LSMeJW0AstSz9JntIo/
AnOl9tnoThp0MnyZajQ+v+D+PKkDvT3wFOipTuBhYsNDoNcYd/VY20zTeBF6EhTjBfCbsbKznlhr
j3tEJB9966R7RRkfygtAT39czcp5KhdXd+fGr+2k5BGBD0FRCrTodj0kjEYajG5riF4ffsON0McV
0aSPISomxs/qwVnqQGPWMeX1SIlXEqblogfAUcTWbfJhhDOAeEmzYmVzqDqG5fyMNK9NdoNY4H8C
5dlKMqKcbZgHin1Ddojvk3kAPT/kl2DM5gZuUj1+yXt2QC8ykBXG6kqpIXiYmnyPhu3Td/4OqfPG
4cxhJeM3SMXnhCrsJWs2HECBwY318dHgqcAEUzYbS/1TCW1Q0h6gjM/zdW45gk5MXHAKkJIP90iV
H61N1Z/nhVejL3DT6fCZxdhuB6yntHuBi8nltZQYzWDr1SizoIwZknYJpCf9TxqyVtdsaTHKv0lC
RPg6pwhGnIiRuUFkLnNefIe6b996TUnI8076XFV3KtU2icanYjb462yLBy/Jfm0koRZb0FrK8Tsh
H1/ZiUnJ01AEkYVw69T2xtXY3Os62xBGgQwKzWmlzBGBwS9E4HTgVtsIY3ifpYEHCTdwJvTJZuKA
goq1GuiQX+HwdgjAM0yRqt9QwzNhFUKkTDiBGiUY7vLLKdVwxJqpViG6DbNR7jmifpKaembux7Tc
+unBL+/n8k5rIA7FxJi2Tm/trbL9CFtOG4WiFKvWMeh5Oo58JfBLv2AYE4HZ2+ZOctnEVkk4DqtL
TjeyAKGGIZj4uNttdROWw0jTymjLLZ2432iuCWs9him7ag5ZSuTDyXFGqja9I5Z8hHK6krVg0M0b
3I3vlo1YZ6k3jbK/WS/3hSfuChdjEKly4xh3Sut+5nnQ1tb/kHRey40bWxT9oq5CagD9ykyKlMih
8gtKYQY5NvLX3wXfF1e5bI8lEug+Ye+1SVridysDC7eGJS9WM+I3TR8QGiZs5UDGe2pnlO13g+fo
UJneDZ24fTTPhFc99ymHOmqgV+R3JG7eCngP17SvAWLX6CWY8NfhPwD6P37MJ2kB7U7bAXwsDC3q
6C0kBBpmKF0pgzQL9VAETYKRx2K8MMI//FQ1sk6w+c92iwjMGwp3SSI75lofCkX76MZI7HSMD4MO
tEyxK3GdH3j7/xYMum3Gs2yDHgtVP2fsftlVVZoYQAfhfNL+QbzIN9A2AepMfRdawc9BBdD+R0Ui
p0Enbrxqm+gxiGq5mTsxrqgac528pL2PUwdG2rGp4K/L8pHZmpMG+ZrD5iZKKjg/0h+ZMA9Oo38L
J7lL5N6LaJehQ5V8Q9459zP0+t+BlOVV0RkKMZ28BaFDdGldcrVnhDVyreqS8w8USVTBTFuUlq6A
pmOnvYcJ/t+QMY5rG2MXdTi0AhTczkT5lMa0RX2jfjrMH+GYmZvY935tJdeQsluY4LSzHUq75OZz
P6xs3mk/8/Sis6QFywTrsCRcEq4+55felF/arh8qRBAg2FEViWobjxGqweIY9WEA3G8Il/2tgqeG
arauyUNrLaJgrOrVcZ3XvLMw74d/GXe9umDamaTigJvNs9njzEFjzNFedyttY0RnzpkxTF/pxmAZ
+W+yAFLFAdYW1loVRDvWZMVvy3xFymTTtfW41XFh7rr2Dt6ButFmhJJY45OLNU7aF/SkCdqzZVtb
+iwhkJBIgfQWKdE6bT7inGg5PwmeA6VORCi/T759GyzzWc7DKdbjyKvKA5joN7ORuH2T+pedLO2j
JnC32g5TyQSG1dGhseiXRMgervrpSx6vftrOTbTWIy5Mv13uKlWvcZr9RebHieDM92RC2Us49oMN
MQY9kMDEBg6nzDHYNfl7NBKDacr5x+k7oppprUPX+/I+u4QztCvlBZ39jx895i77Sb6fYcXzUL/3
YR2TH8jhZNSHXCgskooxAxF8D6IvUfSxePVm/TgM6aXQ5BCbJcajGu3d3OHIZYXF6DnYGMNlrBdH
rQ+bakwxINiLejId+LebAelGMxefur/g3/8nnPEjFDtgGyf+0SlS9d6SDSQtaVjrZBhvcYx2ego/
lUvvmGyB9PH/gCEFHiO9O2ZF3sYUvXOHXSh2DoQoDlhwUZAS61tb9tcQAjYyEtxdPvlrhBaij00g
aVU2IkGCi7E6KhIvo6k5wmM7s1s84+DegvYgf5xQgShGJFDH2TtiCALkjH8eF+fRR1Ul+LmMwP5T
MqZcI1Q6MKz9y3Del/bEO5fGh9S+C8CMjLsTvKx5e3FSwfYIF7+eEdBPpdoU5Rt88HUuimHnRN7N
bln8wdBg/NBkh5E93n6Q7b34z6iU4kHQcpNLap8pjb1NNrJ8lEq9QEt501XTnPC/cnMiDQ97mvPe
YSxEgbgdkvIFFPafZM6f2a6s7SHf02W3rPjfi4niqrW4TP2gQT9u/4WohheuhA1B7MF6FhHQADEg
SMCN3hxjH/xDn+99g52wjoaNEbi4OCAEwL0xjsi0jxQjKFmusN7B5iXlU837mEJRYmP42LkjacFf
k2cQlKtxK0D0e2wm/SB7b37CMPYazMWX4TXfqcUBH5iVOHL1i82waxr1FOQg47kTsXONj3y6B7ft
7rEZPaA9xnpHz2w71ivZ3q6R/ahmJ/GUgbpFmksOxTrxBAPt6qmMCnIL8yLYDDP29rHxaGc1H4zW
jO31cQyyTw+xcjDoQ5iyaHL1MZ7GDNFL9DLHLjnw7ICbHKbQu0qqANLmqLcmwKUxMEl4NuNT0gNT
nfWxYfzi+PhW54oGF6VHiyhjn4M3i+VAv6BPtemHGzdEg1mz2uz811ZW3/Ri1yrCdLdYXrZGPGwq
prGksPefoJQYKHcUKe6887Ii2UtzOhRDvG16lNu5j1sWC2mxopx5bWouDtXgL0dnkrDS46ZN16ZT
/Jqlfy8U88UJc8ZEDbVGVdVSMhC9OT+E6Dqr1nlF6vfiLfOYQls/JjJZK4t/NSVA67dX20+eEGTv
SzenSEbgyWr5jH/oXmJB7PzoKO3w5tpIrAyLqz4upwskvsc5Q9GUJtY+mLy9a1KCqglsINbRrec/
kPx0Nnrr3c/5t3rnirTPW5XZcFwSIEp0phtsa38ma/iunfZOisJq0MwzVMabbwOMC8fgGWoZ9QpP
h0boNFHLaXIKhJip1WfJIsvSpzhwfyD4PKWEgACRQ8AB86Fyeu76ajvPNTqT8qY87FGDRa21lCm9
zXg2CKlFPJk8wf09gxTDKmL6vPDyxVDNNW/nI6lZL2EhSjzb1UPaNN+Ux6u0at+bJKeqxJY2oqeP
+l1hzdxNtvLXbM2u/TCRlufif4vyGH8/AT/zgJfZAs7q8JEG5gWplLUmsYDsE3EbYiI1hyAjnN57
tEPifKe8jDmJdgOSD9tir+C54n3Obt6UvdYxGqO6HJk1ugXOJErBwblK42QZ/xS2PnaovGC49zwq
YmPwqMmzP7XQO63RQkGAJy8baY3NeNIAfr0u+ijDjraJy6feg3SEpgAqQNiSTTVDApqoxALtX6C7
lescxUdpgmXry19lZp/KNP+aqw7JDZdH8pShgh6wjq18RtjELnsDuvzyYCLFLkT6HTJNRNMAlhYH
BEqdQaTtsVVIRFArQBqARbh3e+efFyoNWrZ5r1X0Nprtucy6u3Z4dJuSmI7xnzszt2yyTcs2C1ep
2ABGnAjh1By48W8K+d5DpjWr+k/UoDcoybB0M6p/Ns0PfeKdSUEjwsNjniJQBvBHRr2XI+BoPnM7
JO0pgBQaZSGjXzRxvY9VQCp9Quz4G/ds30WIOkrY4tHHg215BCJY7cWC3lNiQg3M6RPBIXnqhFVH
pbMrcbSvB/VkT0a8GyJxi5PsEz/pS+7xnMOagUdgvVqRN/Bn2n/tBPPkXNfUDv4PHqN55XRUGTqK
sag3IbJQkZ2TVsa7UrFkL98jm8CH1n+s/Jpx3xjuR9GtQdobazCyD6XmB27T+U2gst53E2W1kX24
1DfhQtKpX3xRpFsWNnRmI9k9luntB797992XSLRvhgXWrEdVsWlB/1t8GXuZcSCNX1YkX8qcLoTf
ubHEV+BGT1558kPOQoEicN2Z1cuYTJc+c1F0JvbWioxrE9NiscrEC1hijxjodJytZbE9dMbw22lm
JHSQgdjT3fHHkLZhvLtze+48wFg1voUUnVYABhfPGJkXkh+AtdmuqfofzCrLaxvn3Ka5A+IrtfVP
769MwD4Vb/pacQqF9fRQJ/I9EWRn11wV2ZwQcc3yb/iRAbdgypyeSYU49TBZNkraNwdFgpxqlkHl
kxkuO3wgJOyuO2OLvZGhtDc1G+mUT0PPa0dyy8oFS7pyfdchm8SiCM8R8Bj3xpXNdgDSunJqs98o
919HXUCReejIFaSKo9j3az7smIng1LunxqoeMvD6q55BWDK3FxGkP5E51rjN9DPuWdiCdMTbnSzN
c9JwJUVxcQzHYVqlckNIzbtiOsK4juk+avp4YEsaTKhtfXYd9MGsdjq9aRx0SaWd/ZOT+kQCjN2b
tTKdCIVtVA/bnqQnk0PZa2+qQwfW56UiCq3fTWPxUYbiGfMKZxbzi8EUVzQYp9padC/YwdfB7L4u
JZVucCQiNxdbd3Iw/qRsXoT1pzSnYXFPcdDYq0IksNpCPh7Lzn8TR56yqP/Bi3T/jz6hrRTm5bId
GXy+Rq/kUIqRJuP4QSh2EREOXDdv72pkrJAzb2QRjGppYCYtNdL6AIyFhp27s+pLpqpnJ+P4qwvc
/3rSu+X3cI3muOzC29Y6qoIRDZ3yTxPlL1NPOylD/YC+++JE5UlK+Tfgyaixiq1cd3gAIIS6SrRn
lurLbq5c5DHsv/LsKRjkG8amfVZ589q0q6ekmZEg17fYDY59KH/8ZD46wtmPefyu6hiRv2DBHEJQ
Zb+U8mRMQaixPQEA8Vv7hEU8cpcWL+lPfoMEzBF2QBGY8PR4YtpO2rmoZdgehJ8p1s/zgAfE0+6l
qQIWFlS/cWwFXPPsiwzErb353XnTl+Mra9NO9YKSIaK6+T9BmDmtJ94Cz7FWhvnaVYtzEu79pnLY
F1MXWkTkzN1wnoZ8N5u4GTqDdW/ZODeagJfJ6/O1xeYe8VL80rXMsicosqxf4u0U8hx0eOBXaWb9
U2rPLcuMQ0Ni9qWDqvlxzLHPRxYUBFbnV4A0V1Kf9qqEEiqEdQ3y6uo57XtYocg0aMhN45IiNsqQ
X4hxSZZmqzWMD0blvrUiOS7jAHiSBegJRK8usuPYaN6nIsce55Ml12pNzUa77iJy6mtkYv00b33E
JBwoawaLPXh0fpXeDm4MwvgS5A80zochh97mw7s0yIcXbrad6+LdQzk9Nq25hhhURlkC2MT4GR26
pwJo97IK/zQCnEmQeYFoKILYWW1Df61Demex2AVMU/wJkuKH8PmDbkYwgemya4l57ImbXDeD/wnE
i3owne5YVs7YWqYxRoTJjbSK6+IjKzIkAMX4OkSQfQyHB7SkynHT+HdgC7PJPHuTyfy7hee5CQ30
FqNFZn3C6B50f+KvIqbxKzNGAdJD6J598xaiWQQ2QC+hx2PgGDDqvTjZcCC9+oGGS5Ox5mzVOnPZ
CpYlM1zZoDJjHzKZcbKNwvZqVe3dFf5XyppdDVS/9gz3bFHvy6Rs2YEItLJT9TEF4sND0jg1vKCT
DqI1CSIYoyUfmO7Mj7zQL75T3NyhvYOWXXQyrA7w178P/rYcObvs0r3m6G82c2z+KJKkVq6dvsuY
GUbIsg1nKbuuGies9xoLVF0RsFLHpvCJ6ZKdDP+EPycHu/YSJjghR6i17V6AT33Dtl32ZcmTX3ub
QJvOzq8l4OPwIzKWs1rKAijGq8sEn31rvc01t4rtQ9+3u6saIYjEgEFXRWtPmxzXQs7wxiHszynu
bquHrR4yizqXMJeiPnCUosEQAqYGDM9g0VLMDv65m5fVHxkKykrYFdbBbtoVOt+0LSnHmv1WTTxA
U/0yuADYOcOomZlg1WhBSbfHTaFV8GBpxnpsvDEsLvspShQDOzF9NDNN20IK5u19N31hzvMdu/S8
TvFUhvpVJdHnlKIVMyouBeEakByjB1xt6QZkxqHW8DeT/DC1rEfZzUMwvASsAdAwJXsRo0fAEJce
hxrvg4u1aEyGhspXnJpykSfSPbWq+Q0ddbPIDuwj86cLil9WFjVkzlOaB39DF7VYNCExaa+OHZ2p
av7mKesFL6hyLOUFXq22v1aTujnDPeOfbJIuPKXKOVfYUQ0H7XTLAisOp19quZ0rEWa5mKDRZxfT
3huxqwa+OE7llzXq9Lt3Ll2ICFqFLCDJVubXQiIXuSEPNKZlBnbNOjDda90yGhsB1Y4OK4Dq5Gvv
zWAg8AiNdO+q4Q9BgjUzR421ZqFixs6uzXWJiJT7z+sXPlhyj0zw/SG3rCtspsHYOIIe5UfixUwc
2wtdc0KioL1GXhlS30C7CQAZY/Fh5df1CVQIfZZez9fXv3qo2asihSM1VO9JRFHWD4gDIFsGU4uz
WZ31opsaLOdHBRF3EScrATBfScFNmxIOpfCBV4n6ivzopWdy0XTRt5WxavDd3URS2LoRT7lRUOjZ
1VvCuKrBNrGCsc5zlx11yoPUIw5z+n+K5DiT8AmZ5ul6hmKH6dmk96pa+OouI8o0wmbiO/TXrj29
TulSH1MEEQiXGgAxJKPRQPPnTY4NfdEp/mo0idQnrGHa6SpCRHmyNp464fkrh2aoyFHysnPjY1P6
GqWMEjBBNxryn/JghkQMfC3NtR6nza5cDPlJ9x3V9bXt8Svggxe52lCqvYC++UDy8UpmoTzmjgFj
k2ran6s9mj7Oorn7jQTKOqE/BS3WOg7LvWvbX7xLZxlOtx4U4rJJvjsBhTzd0p3Ugp9Blvug6sc9
T+StyZ1t59X3CVsvCEhFsi1UPelXPzgHDkNfT0c7Co11Bw7XtVYVLNMNCENnqBarBl+nguy4GCxd
FI9xG20yK+L68qW70Z16RmOz9TQbFINKKSi5Lf0y2XetDZRakz/o1Tl7mPBavnTLN9Et4h6v/2yn
7sdT/V+BfT2Bli6gAjXl3m6Q/SYamgm1r8+LwtsU1WAzQQ5gmYwyqGHMnV1eJzNnvVQfcfTvVIsp
gqgCieFHPuQpMkFLZHcBw5DCNX8UkFMTS6jnOmTbDCS7q1ltKGDbvukjUXceQP7RZtr9Y5a04c7P
OeF9eAsWP0dPSB864A33UVmB09MFS9QQv2dYhC/Mvo61Rkgokxfp2BfdQUtx1HjShrj7dhni5e8L
wJhPpRW8RDFDcEq++FCm9s/kmZcCVNMYBeexLy9V2+xaN4W0xUuWXEZRJWhWHdrw7IKbYp9K4ymm
LnmemvrOorA3QX9ZzbpVMWLkxGHKz8S34BCCEpzuWnPrlmAhUx+H9pWDIV8Xw/BURR39ED6jHH4q
mGlGPimbW4OhngSkkWni7EfsY9ZguMQJeTh4RvHcshBEFEKgC3pBJrMqhunGOCyU9j1I+3vqwG7N
QlludcpSUqsHmHI4cXNBzE2BKb2lbGRHircWfvFI3gBI1F7cZ6Rg6zjOfFgA1s5Jmx+TvTvPHUMB
guN8gBHBGRX1Xlnja2zwDVYZy1kLa4rEXSCyrkKkj7W3RFW1PLDJbK//e8awin5l7gTl7RG8+Zcv
9BMdarx1HP3d1+TNzsLYVbWdPJRM+HF7G/c8HD9waKGKV1O+HSG3nLz0Znk+O9FwsogNoMpxmybb
+aHTbuNofHUYHj/KmHOWNp2Z3cQNE6YRtQKCoSKI9OLI5h7sCpSHKDOrKvb3PKc2u70jnv+WJUJL
hgCkl4HarmKBZ6TqRQ0mI9muz7faUZyyWxP7ed8XxUZbS6805p/mFDNjVo9NFP8xmIfhuxUmt2a5
o9bGIBdTn0DsWDOgdb0SKp9CVBH01n4CpdQwE8bhvs6CBf/dfLQYg0cwsRa3Ud2bJ5uJywp0wDWp
2Rqajjrm3fRe2BzKdV7sfaYCIT9M31c/VQWqFLAIyvaWP4vZjLdbLvWIkdrEIRoWwYccGb0VS7ku
5OwfSpO+k1XQ1AcfGeU4xMDvQvKBhIk0VrpNH03hRfs+wfMS5Xu7TE+OpJpw0/JlbrueVaLxY6FZ
LSobExUxuisQPlbfR0cKWDpcq78kGpmNvdipijJjBoEafTlQKaFAqkfBo1EF+zHgc3W/gp6aM6qo
a6YEAFfaDN8LX8OZDbHWQ33vEvdfn89/OgrDri32mfuMdeacTkW7d9jmmkE6byNNbW4vK+YWGu8p
TYIXV08sXrrg2S0L6j7H+IOhPlt3qiDjBcG8Uxy1AdHO8mGbaD+ZHg1EvAH2nNWcOBkLwDo+kRj2
NtixgTK1/81MgFEwOZZyrvuTom3FgrAPWGgdq+BUdaNPBkh7wR/z6Ca80P3kXHIdMoVwiaswJvcd
sPO6nmhxZv0qijg/O8aPV8htFTjwijvz3oXpkwSitaid7M3Y9YeWJrIyjGbjl+ZHz5CIicwnuSkR
v2nbncYMNNRcPsclozIn/QX26eWBsfVZcxiVupnMUQKjWYdFZAOMcn5GJODdIvvpsQhgu/sYmUcs
dcDMAA4Ml3F12A7uLOCsQM/G7QgJ1E73/YhUnjH/Ftryk6hHIAgoZWzcrKMLHljm7CGsdWvDgZjx
/mwnNzwDUTi3qf8v4QMKPdYSLsMXbvZhvXSXIGbO1IdXx8mA/5hyl2aDj0vwBXlNxLh9VsQZsdIx
ALCtZKnetAUqeWlZvHze1ob3tx1LDvtOLPFLf5sGOkNpehcPmHaUDofBWYuQVW3lCnQnyOllGnLL
sZBo4vpczNTh5gQmiKuvKYL3Ulnfhr+cVhXFQ6Rf5yr6HBvxkIxAn5wU4XAUsXd20p0UOUZJVuiR
u8je4k0/3jigoAb4WBIBJTD2o8MPSH72kcis2b9gagupnrJ4URYtSj0M7Jbt/TAroRezUmIcWCC0
+lopCol+qPOTDNkEtQ9jxUs5juqCUBzNh0o+u959M+PiNBqI3cfkn0ytja55f1qDS0Y31V7UPCet
oS6ARbn9rIshScno/OKpkwokzwLiuWUkAW1kaXvHQOOKLqvgIBLxPkmbQ1BgZzfZNhXNq2c63smL
DfiOMKBY2rJM9yoCK1iqwtLqn7Iab2VVvCMzcpg5ObQI2v4TYYpKVHef5XDu2uqesrQsKhfdXnag
Or5XqB6DKb81nY+1v2IE6q1tb3gE2/7E1QshTzXvwSL6UhOKDI5SCmwq3zB9TYzwU5IijBo/2mBp
3U6OObEwHOZdZH6PcrjMcVX8GCNJaN5D77Y3xxPcscRlLbCO5OxjRttm1UimUD5/WqOFQs70c/Bt
0xJxL7jUUmt8nPJsM0qwXbzujzVX4YNlI9VKRxbVThMifkl979om3Yz1g4u00bnaWW4BTOk3rzwq
03zQV8QpDHWnID+67TaKsviqBme6yhF1epb47dbt2FJbGM6tmLKGWPbkWrPlhkKIlV6Zrncekuxo
et18hRY9X03K0hMAtHdE/Z8SNVobnf77P7EEJBUGLAfvl3fAGExMwUsWLUSGpLljkHBWU5Nt2yx7
DuOEXaqaTrNK1JbPe4UlmEDDfjiGhnMZpMmjCcq9LyHQ9CCRZriFrEJNhPX53zhJ5Kts5G32pgdf
JO9VUqqrn1o5NrqxOdPs6UuRdljemx8jG8LPllfW/pckbMh89C8PWU9UehbeiolEZyza7g4gZgH2
C/9xuuTKUz9MIIWq5KeNLiCrrT8uIVGYw31vlRLlTl8a+NsUCrg1uOZxIKNqH0tZPadYYBgX+f0v
wsItO+QAntapHnx7U6VHpgPDJsjpwxhzC1RLRkXgMjt5a7byz6C1ttXy2BNK0GwnXw1rufygCQ6C
Nes99KWdfzJKr9ij6r50lgXvY8y7K611BvUAsZ0Zj1fkW3QeSJIcJx7JRogWpj7wmlxYODbjMT8s
L+gmmcpfTBQI1mLpHi3XgwYess4CpsNtmdXfKmW9VGNEzbvUfTx3XYkYyBx+DSHlFsUwLjDlANUL
m5uT5cYvsparpaPpTdFN8rlE+K9IEAeJ3sUPjkH4SANGpCU96iqakiu8fjDruPlVbvdlg6B9GbMl
V89Tz7nRxTukSP1TUoW72Yjg3XZoT9PWVTfJGBInsFOrhMiesnxURUKyGWFCf9LKSg6UG/Nhxlp6
KWX9aFY46Er+/aH35++gOYYuRCJkgvOm6YNmx+OZIRQbfOzzhrElu/vLGxnuCbO/0KovIyHYK+Lg
GZ15UxrZk+RAKzTLeg0OJnBnJGEVNXSDkXpVJ4l5s3tSOgve1/1/fwtUkJm6MsnpII97NbsQRBFk
QpEt8vqIqGCBE4YGazqoXMQWXf77u6iULH8V6OskeGMMXW4tN5k2DBe1k998c2bvRkhebaeMOWi8
GYH5w4S93VfTTYY1fbQtoUMpIl3ypnriPFizO5uvOYKRpwJa9IDt3Irb5FG1sGPwqr36XV/yp4jg
qeUbKfDQpVrOm1wNYGWJZ8IML2x0rOCFkLo0jdXfgIUON3wK+pFfcIetknnRaE5sNBOcuY0mxAOY
+EWN4cl6QuvFuA3rxYxO8wZWRqOYF8f//s7kgoY4GJ/l5AF41vJxBobcETS4oakOtvjH4luhHPno
ERhRIfE+y2Fczwunzqv7WyuzFtkjrA3AaiHixo1V9MYhVCVfYKBoryrrLOMpuYE668XMCKFgiK7Y
8sV5/meEdkFYQDevkSo/E02mHw0VkraGEwq5BDFvdXZtxoiJism6pMyZ01b6wR44uhyt+98p2y3f
h11NxmM6MCBDIfPSkQpFA5WkZ5iphJKK/tzxJQ8Yay3HCj76Ejf7VF+sqm8uU4TjCgDQ2uP0rJxl
wDyL6UIiKFCYkXKfmVk2I7VxTNfYaKL1ThLzn/s7+ykny1ziR7HGK/bJLanfRGeDk3NAdq985f5Y
8z1OQY6Ne4UK5yF32TjpGLupAeQpt/kxwbnDs/GQFqtSAdxk1lEXiCfNWP4xK6BJgevtzRBFWTzF
/hmzK7o6i7vRY92iIA+jB2pGAM3+IQnjP2nTfQZB8Rl0+WMDOWmV8/Bvco9ls5hTgHfYs1CAzQkA
7nExJVhyX1i4ogmmMy/CQ8cEWRE0i+FPm0R3x6EHr+/V4HS5uh/HPmGQ6qH7yI04WIfY0ooOvevU
Bfs0kECd8Bni5McUr+jCBfhz9GnNwWHg7UcPAjXWanC7K1JHcK8csYZzx/vDIldiqRBTiJZHZMht
Onwbg/gKm/hbootbcdICJuW/wDI9bJNw+krt7MKMCj1gGdoHK49xWbXjpuNn1gR3rGFjrGsffMHQ
ZOFOl2cHMtZmsviT68LaRgkHW1XQGDMWBs5CGFTjsq9XHYd8OhyNnGVKwoiwhJJIbMq81nXOPw+l
vvz3l5qoPy+KFgl5swWeik+b3ngq0EZJ3QKmbeYrXnmWbj6rGcivF6wUJ9MaFjS1ba67CB6KP8sz
4RkoqylKGXaSA1IN38hR47UTDtOmn75qknUvJKHiyfPa41jar6EFGQpgNMtf9DkYmpy2jxcM+Xcp
MxMH5T8PWLhGkuP6IrxYBDKIOj+Wi5OJU4S8HGRRqzHnTtXRVhs5+0INAX+aAXJRGt1C4I27scUu
EbeuhNzHTsIlphAZIAWigLWxLZCY4yJJfcQ+6h7nSJCr0FQHh9keXULPj7efou4T1DkJNXNJ1z9U
9kuQvkSKttC25XzoYoZKS45V7fGf0IEd2aHS8LfUdiD513lieMeEkjce/SNLHb4i06eVGKxLjK9s
ubLWLkmvZ9u997TohyZKwfd3vyUZsWuWVm9Boj4rPldZMV2rQNd5jBdWk+EQo0zHSjLrjgAofqOW
gipxcbAvf6kGvqNmELDPWeqsu26AGrw8BpW3Q/e7WIXJGGL99VRzx/P24F/wofK15IIaxUxfHLl7
zFiY7BOxMcqGIheb8d7IEMgQsWHSSLKsy0oHhUP4Kwx34/YlBGPfYCWErHoNkhwMfkbRkmliwjwf
Ls7QFF+4G8FJzj7EvAk9ZGlRhDBZ80AxZleg+iwLHL7fqMoJTFkUQyAYyDvvMMaLYZMatt5XRvDu
edw8aURIY9G/BLQQoZrR5gDTWbeV/AshpNh6ECncoi9uC7oRdOJOlexgy/kaRrx+4Yut4/Lk6XLv
tM13bDBdyTvIuiNepUnR65nQn934S+nq6oNsRHulrV1kR8OjsJJ9jsMjn/qB/COcmLIxziaiFa6F
/Kk0OXCmabBWrR0gVIGkULszpndsIn7Zh7vOZvcyCM6CkqJ3o7Qxrt3F0RGOuDSS0XRhLNmQmDiH
kK5RWO+bHn1YICnp4eivVcU17PcDGjVr/hXZfKJ3KzclvzZzOaTGY46+bmRJZKYnvKwVB0qExgNH
AbjurcSok6fz2RpGwspyJrUdC+HymSHIFcYEmXku3BXtMWSVCU+yGbBMRAyx5Cwcrcbloa1cvD7E
fa7Tiaxvq63eMTEudSXKBZvfcB5e5r51dnlsvBrEw0ACRwLqkWgH+Do6ZLa3dV2iAmf1rMsEhJHZ
XU1waH7kqWM6K3TOg/GTGxJMVc46vs3RGPc4/MAMYD1HprTH70VXR/LxgODYUOJqJBb3oIyelPlF
/F+2A7X7alM+JRYihMLHLQnbSXty3jIupz5il4snuSZGKsC4PvhPBF/GG5ya+yySK47M3QL351D9
MbtumTCVVO2JfrSb+KYap76I5S+6sy4E8CKCzcpHaDHzRrB7WmO4704Ws55YmZJMPIIIuvANnpJ1
YktmrcMyROVlEl3Ibedvc/fag35Yj7aEypaRh6A88qMco/mcRI1aN7iQULPNGvsGPwzfQsyQ8DkZ
5pSw4faJW525zSzem8r5aHuQQ0x362OagUsZ/A0saKQHRX6EK8A2rUicJYP2AH3WtPvvtsThViqk
fAm6kD4JF+aEdZRkKUm72RB/vSRFa8xSCHcIL4Iu4hq/GKfhmc9RvygoX6RgaR6o5IWPTNNnwJ77
LHX6mQu5MSKLDJGK4ovIYTz0YCRszHEdXW3YDhvmrP8IvfkerPauE5J66e/ZL3ABkdtydIA0dAF3
p5sBX3BM2D+ZuIIA4rNCPBGFmBDENJYbKKacUu45MXuTHWvIFtBOaVusX8sYfrFzTOaAisxk0h55
rMok4RZVtbd57LCNjzW71Cg92IJtezqikZati3fErffDnDOhpHpL5/Iv62fg0CbWjIYw9rUKxLya
RPNRwu+p4mF+m0m+iKVJit68bFP8gcXjBiqZs1UtvjeqKNyhsPUJVmRxHtDBsTtT/dUVI6ZBCxfE
EPdr4ODY0sPkVAbijcRmMaLnoxw0B8JdMQNjs+j+yjDaDKCFzqQ0YjIBvUQjjMy65edmK6jx2LF2
I+qv+du2X5V9dH9bo05WSmP2UJIoaqOrgb5Sh0Vx9EIh/t32w93NDYvamOOeKno1x8mhl/pI8HXz
Jfh2Uc49/I+xM1tu3Mqy9qs48rpRfTADHe26EOeZIjXfICSl8mCe56f/P9DuLjvrD7srKmhRUmaS
IICzz95rfUvgUJsGhvdAdzG4x2z4IRVv6lp/EGi9MIGGFJU5BKIBXJlZFFRweDg5XYaXJJOXhrHn
eC9KuhJ+P9fjEH3QvQpzJPW0JybdIQhN3BDBI/XLm6emu4zB2S12wNxMox7f8NaswmdN9NvG4B46
2qG3LscYuG/CeZM96Im3wbi1CDG648u2H4LY1u4CBdl9SBpfxKIUccO4GzWIJ2R0LaZqB9DVk5Ph
d1XJkLWUlpwAVPEJfTw+cUYgJCtgK96NwQiNItjIRjzlWdstRgtHyKROqBQ6Zk6QfNdjPtl2xG9t
jgl67/GHEKFYDnV9VXrqStRtSExolmcN2oC9TNLPiIbwPAfjlNfRtku45sigm+ul/VWYydqxkyeR
yUPjR/c1+hrcmMuyIPpYr85o8CDlUN7sR2LliB2KkVZuu4padOz8R8MO8f8pnzQ/UBTHV1WhNOlq
Ie40jCCg19ZJEuLNlUG1sxpgTapaoSzEv2rJe9mPHxmzWHtgFYrt9EctHOOO0ZBu+8rFZasNPUHZ
oY5/qlQ48Ay1F67ITkZtNbMEWOq4jlmpUHFCR7SY6gxOu4pG4NV2u0qLnkTOpl/VPfE7BF7Pctxk
Pfh/du13WYtjtp3hhH2R6JfI9f4oHAv0XI8ZSb9z7fxp0DneUcaU3/fCp8+BnfGposx28FHAJIo1
0ivokquoA/iIBBNx8TpgGK3NJNirjJv0YhUx1PNCeSFAkkZBMexLb7qKe0DscUjZi7Vmgs73RgDU
WpeLKAQCz4rBYo6GVMn6ZyvEst6lWCwkrihE/YzEuEULzC9g7IACLeglhZuAfxVJm7t3YvWl1VkD
auh1FoN4Qj3zOzH1oOlmMQIbSZxUnK+RggOiyN73W7T/Jm8tZTCRCyh8TLN6IPYBdQB8mGCuxCcy
4wGK2dUPqPAr91Ta6ocFwXumlb46M1DTsxo6+H9WnoHFKgkhhCa2mu0h9Hw3B/9U4DlTGvtZlklH
t1zidMs8BFU1O/C+nit9uQVxM0EQaQ+0YXvfJZq+kJdcQSaWdGzuNackZV7HI9pDJmWGZ921lb9z
tPaaJphy0WPBgyyyhJZ5vbcGHzJjoq/HcPyBvIsBdgt8vVHdkzKwkYHBHviHgZ5UleUfTQr6JiXe
w22796DASC1NShknyH2GFxqdhZR7gUyDozYwnHVdUGgi2sZNgS1hUlejtZUuXzDP5oUm5cysVLZ+
6FRGQcZMORoU2KQfJQz1C+HMzcp98DwTRbR/qW16c/3EXWsLSgiP0wCupTxC6nwplfCiayCdIu0N
PFzCJNxKuX6p/krvSfiI9bWyvg899JqebGkc5VzRcprYjHsExvrGSD7Z7qMzZ2nwk3FlZRksstB4
gpzA8DrMwHDUmU2TJDwq+QkGGlRbc7Tnecr+PKSMcIpOzMz4ZDtNPSfe/o0e0P1UEXKjBygKLMK3
Afz1hVqtldpAXKgJOlN9i1inX3dhz8BOLDIB05M8o4VXpN+ruiKtGugdYgmDc6ch0s/yPthqPXqF
rtwFo3JOmPQNkylCpU3b5wlwIVZYKTAasZWBYUlKCn9JkAZzQvwQGMXiiX6JPNQF95tBM+wV5tZk
YXIrPyB/3aSM/u/jZJBbIp8Y/PslFahohq1ElrTtUHj2itRodEf+JUg7cYYEeXviW8l+ZOh9pdEV
6c0bfMZmBaCT84PbjaRruJNl+URkj3Xwqm2mDfkC/hAOGT3zrz5oPiamubtAZfCcYvE4aoWtEFjM
fFOmpXNvaowy2f3MW93oDq1qm7tYzzn71S7cJ7xoXE4GFRu4AFKrMMJ5yhvZnN5WRRZ6KVwAOA5a
+gQHyJKTS3vMnRcGF9g92XM/x3BgwR5DMb89bascwZamOIzz800Z0bxuAQPNtIEW6RDBxq8LFJdU
I7NW17ojPa8Vjs3wYul9g11MDZeiWUk/ox/LF12gYEgSTXnvBvjHFdqDjeMZOw+IR0Im7MKCVrYn
7mCAOU0nqoqCZtdINKmpWhY7JR1wyQ2S6r6Mj5QEKtKADMWzQp+g9RvkvPS3lS4f5mPp5YdyhOvT
AT6cWZoJFVWBiV+VTTWzo7lhKmyYcgOJcsXsIImSlgmMr9Pnbz49ghKwiKfm1Yq8rYuBhbZ02eY0
DEMPefDgv2WuqPdDGJ0sr1UOSpThUq2qe4lKnLFzn7/WMBVQYvVwS1E0WRTEM7/oVkBS+7Wo0Xg7
gV0ilMw/sirzT6QNhofCqYFHj6p4DH1vrijMouQwMgZXjXAD2o8EabcqDoNRXdmiI9YnCfC9FeQ7
R2mQMaIZJloPZXAzVtWm0oXYuJXB/a3U5aqtOg+BmmfPHQZQ81Z4nEOs46cK2NGdqHGEh6CElux0
oMWH9cZnJ0c/EmgdREO8E5r93SEY/qu0XxxUlSu1cRgpRXWlEo07qu3a8VON0Wu1UIiZ2oW5cEir
cdk4AzzgZCyds4JHd5Fa2GZThwA0RwN81XDivIN5X/aUsl+R1M7E8NAcECgYRnZBBzKhUO2hi3mC
iexwjx5oHZXtQtI0P7GnqHaoGtgb5MHwhiPurNB+eyjIR5jVY4TFjxTZ2QjR6WVUB2SXaV1tjHYk
vyyfotjRM+1Bzak7CqPbk1Ir1EVVOTZyfHwpd03eHGrp1Ofb1WKxzbo90xJU4dL3ylnKpnKj5NDP
u1pVnhJRC1Tc2Rsxdj/KtNu1lWI+CHMwH3pM4cqYPtCpU7YSE8ld7xp4rgyfJIKu2ohSu8rOCD/t
zrj6HQMOKe32MH3bUfuD6poCYLUybNoG6bYBCILKNrCXXTiwjR+a7ikOqnHbEOpytHJtXSamd397
0JTXoEFN2iWN8TDldiNstPJ7VNkkYuIkHVCQvXZ168yo+RE3aGayi0eN4c1UqOmki02vnxnVWaBK
pbeO+j4qaMzr7SuYMvkVxRUn/mgkSyHhA2KHIH8ijwCYjT2YSQZoNSRPSGXB8GIliKfboTROTASN
DY09XOr+d71m/jT9nLgId9VIn6Sc0FrYbcYtPTRNROHBS1Q5xfX2LVXJfmglkuqSVJdFyQjvwevt
aolcD85GqsqHsYiMQ27v/UK/RrZqvdQIpJdG0eqr0ie3l5nLVvSRdVVysz96WsDfNX2f2SrhC1U7
x8FISl+QRY+O2WuEMkwYwcoGAlPAryoL3Pe3n5YaaJyK4QaMgRIJl2c5L6JhPx3XqbMv2f09atk4
v32fEJFnmkKA2VjAV6WRapDP4nu19tUPP0HH0YRJe28haborzX6cDzQRYeCG+VscEr+ad+pHaKXW
rB9966CNBSUEcBSkRrWHZd5KNh5phYhm+eQZneWL1uig1hcGzAHH11dx0ftXtRJvMZSoRamiPdYD
s3jFuYrJrm+xGabFaSg4+J1wi+sPKI/hrGVc/ZpIREIlZJi9mgElCSq5vn0fsxWl/hjTTOuGt65S
r2pdNldPkJ+qJHSPQ6SspQ1JCZG0tofqp7IEpni7hlvcBRVyhKnZU1LjMUBLJPKufcGHWazjLbyh
6uS2VbszbXvLpTuY9FlL5BbpGC2DQS/3dkS6TIoLxuPavGtR/61c7sfHBhTIDPuwui74CXFAMegT
y7B3bgLNvvGbfgku11optPAHfUI+cGgeVcYjQVu2z0Yb6nvCrmZOjTQwZvDxVEhFXzEtqRZuqaoH
FpaItTSvVoYM+4PslVPnueUDor0HqTjEjLGLKNRpL0wE8l2ilMlhrFUs3/CLl9SIcPBY+LHI85TU
bmJsqujcmJnxmPuUUuSqle8ZtiXHLoxXNsl7S/fRF+rtsz1hEdzYgY/m1/3zKOyl6ZTme0qu3KyJ
/UdW5Hxdmpp6NA1UbLezy/K8OU784NVn2ILKIDqoXWvv9LqgzZar/kdl5QfU+8qjkeSw1VuiLCua
ol0G8C4yaBJ49Sg+tNCcD/lY/aDXjp6UpAdZtvoWl0y9kv2A8agcu+dEbZYhKH6td7xTURAiHSru
heaxdsimZ45Nep/nJya6ixzJUWxZG5/N/m3V9RAPDooYdyPgxDnu2eIRj4DNBlbmr3qUfiZyHD6b
UZ3IO+wz2a4j+2kvdNOz96hCZZ9XTvRsjXx8mmyqa9eTZlXf9zLt9uP0cPtK1G67z602mAiP8aJK
K/+pxqKeZ/SsOwG9BAw3WnIQ5i8VjgDDtDnE4PfInVHKfW34Gtt+Y+bX3tvt3OcWy7y18dyjyoT4
VOfgEWun9B4MWeycBOVSCVh5PzQlG0NPOCfREEOkF8ZZbYdtYKYDIM5Ww4PVU6zikl8qDHSZIAYm
pgZPe6vj6hy7AfsCsM7go9tnxvqMM0v1HpdNsFKDAsIR+4uw5VNP6QuBZ0StZBSEFqitpaHLKx3a
Jb7C3t6PIO64OoEMGQw3O8cubNsPt2XOqPOUWTeZMpB7nUVLt4T+luOgHlC3Jqjq+x4JIooc01xl
BnaV3k8wHLaEgxV6sGFnNCztEacz2GB2B2M/vNS9cJZjJJWFGLJ1lWjao2HgbwdOLHYRhjwjbpPy
LjHtfOsLpz+7BsQK4CnKiuQ46hpuLkNXnnT+ImjVRb6o00CjBUkaFOOtJ1gSxQrW6iXwAeNS+g8v
MFIhlKm2saWJM7yM3aFwoX72saEC0SPEbq/mXr1sgqwLyYKXhONkcC16cygZBSQk0ceaviOVqZnK
peNtPmJyuezblo1dGNbc2OKhVBeSxJu1V01dODS1FxKbPqpEZ+RTJQ726UeYvVAY+aKjF3D7QgFw
8err1SN62UvrWv2xTtr2wWhpiGgiECS9NffJ2DK2sLMPHzPzXeC6w0vrEgKTRFfNqQgjvr0C13M2
QcDkRlf1lw4BEo6ZeJ7rbXpmDBrspFC/hsbYIL40ro7TXGRfRkulC/JNECrx7vaV0mKGDBhLIyOQ
h8GEdgb52V/7aS0OQeL+UEbpr5uC+WPMSViTfC3v/ObExSG2jZWLlepoz5WOHdQcs+YUQ4YGM1Ky
sgQSjJ9CPifXEYSaJgzX48gq4tLTUHCNIbC7w9Y0kcIwHjE4K7ZNRTgMnOl8dbtDtumHGvceCNvq
k4k9p+EQWdWutLTnFP9QplvfW4wPfVqDzAIagHw1O9weEsWBt+CCpFMRGt3nubIa3TY9el1nk12g
hWcH86NaI7cnSmjZkMVVIkzyvPVvZyPgh27tiBxZe2n1C7Nm3tyQUF2Q331V3XTqFfXB0oRsjX1x
tM/WcMnCh5iB5xWBYXttR4ZjhoyqddA3j/5oNxfhxvfEeA8PRjZ6mzhlHY5yNzz2bFDu2losPSdN
H+B5WCenirCu6/JJ5CWWQrMF5cyJDIODDA8hg03deNXcmFhxrE0Wfhq93N5OJICBLT2Fms/Zgl/h
1Ooq9QY5VzJKYiVTBETb1ibvpdO7NbK+LZGa5rWMVGTefYRnWn8cTXwvbDXRedZavLw9tQFQZxbo
xSLf3z67zjVoyEiprNNIIcUHAF8aVcfOqGEZdyVSiqY0WEd9Y3/7CpV/Me9lFzyPZRieTMUEcNNH
IP+J4Gu02l3bCCPoYNzVKuQ1y6aHNu3Gyqb8yhRs2BD1YGKgCDqWTOcgnkKqYkLc9nW3UrUcZBAz
vWOm0DTq8YbiuazMa5zNcqEO68wbi7nXEzOVVtE9fWQ54wNapkH+jiuXRFbMkJbM/Ytmk5BQD6n8
NBvrqLb4PMbAPkWIU89AGF4bXL8vSGfHhWDyrCNT5a7aOnIHWJXX6Jkrpv/2NTaYJXpl926OpXrO
DfWRkgf/uYv6/3ZmG7FuLam2rcU0pny2hhzKlQ6bwwljOm6mFWx9Dc98FvXN2o9U9UHg7l8S8cuw
lN4qMCKoAfbousuORChoa1qzRZyJ18g0drc6iIzq7Ej/GQu4woBJAW9qFgHSiDh3v/cJkV3Tjef2
QF7vrsM0t8rdHursEIMzrZri4tHNmWV4M84Q0a5sTpjN9648V0aa7fw6ahbYe4Clh0eP7J9joIfu
zGixW+HE8XajcxaOE+36uECBqLP31BCts0d1o2tjN68y5X4Nex1sVuHOtJZpi4TvDSBsWUo/3xbT
BCFLTDRlUmQrp3I4Mqz7u8YbH1pckUu/6/SN0mR0moVqbqV1qHG6X1Le3G2dyZPhmSwQbaVMKmCl
z8Wb9P2Fmlrldx8jJsOAMr+4/nevh9tVZ03+mFoTcLKUxNbH5PypkxDcJ5D72gRUa2y89S1XbrSr
eyucBSyiXW5nuLzqAqk9V+qiUZl+94DCdgPd152GZ3d3ewpEGu3bUD2M/qjvM3Ht8LMdwgYvRZEL
cCq358X3tOgQO8KkmTUB1oK7pLDEJhDpM9kV2VqmqARurZZGIEIzGzTXOgXUo0Xm+KxXDGM9hJq/
FVMXow+6187WnI0yjGLv1+iJKw94RaHR1vaHtW0kgiZHHi4rGwmynrSbYBIFl9yR9pEF+ba3E4ES
V7XmPqnDvTaj7QFsvVVdnMbmd8wgLXM258VBZEKjGk1L9VQFEi59gGgr4c5zcdxib6K5fEbHv0mz
CiwZl/J8xOVTUVkaAREc04KaGYm6rLM6m5pl0VJt02He912zynRu3rYXPKV+SslTiX1RRdY+0yjU
OmmL1x4BGPCMhzpoo+uY8C56Be2QpPHKuNDclVO1HajYI6xUOstWMxgVV/29p9XUAwjRHyTn/TJg
t/TqmG9hrZXvNLK6RcMAeqko/klR+mGvZHDzUsPrf/sK68Sw7/BdpwV8rNtvDPoQrtkt/f67AW/Q
yTtz56M4hIjHlub2gFKgOonYQevsgRCF7rWt6Wg+63BaFpDQzZmbwUvTSRt4Lf11NdTZwpOm2HUd
L0r1Ymc5GSgfp9S8oo4Wbl/ZK5nr4klJMBt0ghz021OHLKo09I7NmFVH1ZX6Y1H1b7dneNhQg6qi
35PVnsft8JbVjbZsGO6swXLEr47DMN4i44d1ZIdRkayMOAGJyb/1WvjmPM4xkdAnvmqm58AeDiDC
lFWMQCJCqBq17cqM2mgvC8OlrKMZlKbNk40E5I67AL2s6emoWseQrd359szBGBmwKmME0t+EJNey
8gW4Lk9fuIXUL51W7EuQKi+iS/0NJl8bHJT3mGPKfTTMQ6B4zoeTQ2NqzHBEilJ45zqgMA0c97mL
/BMzwuJEGoDc6CazzNB2Nrf1O6XCOfqaxKiQRKvfisTC1m1aLtBNU89OtuTaJNtUxBs71bN50Zfm
NfVAqHiR/2jnWT0vpyM4+mLTY/BxhZ4fhK5UFz3wM8aXqZinJi3pqh+7+9zp13VlGcjfcMDdPpUG
Qcx6KOyNxi0DSulQ3it5/e4LLziWoOQtFNMfWNxggGqjfcRAzMBQkumLrnWY3c7XWDNOpPbYGDxM
Y9MU+kVLe15KWaUvbm9hE+F/hKkU8skmnViZvm9iH0FbOtqrGgZ9PPSnZrTl+fZAzr2+7BwjmdWR
fuXwif3tYHFcqITGWG6p9/2rB1d/gqO/AlcnfxoXghq0L/SvjbeGAVmR0QFM+syC3NMq66DWwgWz
NUpyQx47x1OxSvb2VpYqDcQmbO5Vt3u16ZAyfvWdnUok2A7Y/quNEAIDDB3dsXZOIxCqeReiyRuG
TH1QA1K9q5BSSwlZKKsqJKMg/roVoZoghExm5UmyZ8cKhSLXh4ziRSqEIvwox7jtsgO6UaanE4Hh
Xk3M5ZBuzDr2X5VRWBvbznSwtbp8DTu2VbEyvhmqwWaisrOnwH3tw1x/bsyGPUUaAVsMuq+B+J8n
mHRapk6EEVeckFEqjxppPyOZOgeB/SUE5enQyFXaNXaNjHosS5K1ZUF/JoSFjihePlNJYUsqQbjl
Ov3w4CGduyIiktN0rVUpmY5UIHB3klvpc5H5myQelUskK/VIkAR3Nq0ezWrJZl8epPDTc/KMBG+r
OxWUD0elF7KjhSzXOSEAF2uM2Y9wmI26+LKsPNjCJNEeqR2vFMnlSTNr/VEU7s4cw7kHcnoTY5Y5
3h6wV9pLiFOQge0GoJzVHqXftNeE2enSq+KcIYFHS6epPpV2kxdm+T1V8fMHlU/zGq/9Jon6lzJC
Cesn6l3iaf7jEGC6sdNeP+GWGxnSRI9FC8AYU6Z/CPVB8qGxYcn64b4XwQA2lziuf72kDIw3rpF8
/6/vm0XqrsoORJPWqoRyBXWLH/p//pTRFc+BzdjXJFb69tbtjNWk6I3fLtE4rdB9ZcP3uA2spcIa
t+6Nqn7tzeNth1oV3OHdwF4Y40CA5LQBcrMeBWS0t/GvHNH4FpwGn5lbSkDAOYLsEHJFHUiwhkOh
nssamIXVVcVHBYQkrByykVRzAHFLm4ZQFfWYTG06nz4UGT3bvrBrNP+cEoiOtUN728qmzIwYVVr3
iRVZn00dvFkV3meB8GFFJw9Yk6efK6eKdzG46nlKFPSLcGh8mkoAYQpNZcvAvlfUVxdyvBtIgg2n
k0Mjhh07Vr+PTPOci0jbQ8f17iu/i9ZD78BjMp0RAurb7TQz4iTbteak3NSSc6xW6fn2fStFEoas
jpwdswDgbVftQ8cmZ2MK9krosPo1/GF3FcBocczY+lR8NCWlVln3EqT3Bh9zsayG77c1v5Y45qRJ
LR4MGxIhQB3iKumiHNZzIt9GdvnHWHeoAiioVwNtOTpLPIjpAd3y2QCAP02vN17hv3ZNpEH/C6IL
utUed5IJX1XX5fp2HsNHLvdVKT6CmA0lNx9lj+pq3IRxBnyWaF/KH0wwqMsSJA2nVKclEo5sV6LW
pTFap93d3ADudRyVEOzaFGXiThBsN27cjxr6WpgzCiKK4S1qSL5SC3VY+di3j0OnD0ecXBRwqN87
B9+yafYfsZFdTI0FR3BRkl+KC703GN/l0OBvoyGX2k7VPOtJNzuJ+usVNL51GeNhKyzHuce2Dv2x
RhcKVXJ+29LALhlmsekSpOsGW+iTck9cdrEI6to9375KUdDshWm9dAm8XCOpO5jLk120lfZ+SKPy
Ia6NrZoo7asfg1CTPXFsimcwPk4j9wH+Grlewu4Xt6ddD+43yaY2K/Oou6oQAXmULEeRooqD26rR
OXQ5oG0Zp+9exiITS4yrY6IFK7/1YSMNWvQmCmVPC/747Zf//Od//+dn/1/yKztn8SCztPrnf/P8
M0PYHUi//unpPx+yhP/f/sz//s6f/8Q/D8FnyYjuR/2Xv7X6yo7vyVf18y9Nr+Z//2b+9d9f3fy9
fv/Tk0VaB/Vw33yVw+ULhl99exW8j+k3/68//IV5LH/Lw5B//frtM2tSaAWXL0lw17fff7T5/us3
zXBvB+q34zT9/b//cHoDv357+kq/xuYrfv+3P/P1XtW/fgP09Q/M1rbtWkLDFWc76rdfuq/bj2z9
H7pt6CheNFO4tmVa335JyUDwf/2mmv+wMX/aLpGhlGy6pX/7pcqa6UfiH5alWZoQwoZ2bbvCtr/9
z9v/08f4r4/1l7RJzlnAQID3wz8CN2/6tKe3Z5oWQhYHwBgwasswLX36+ec7Y3rJb6v/IYKowT5G
WiU7A2fPRCDTsNgndXYkTzI6NZQ1JxIcL6n4qIWlH7wYjZ0fTVFmodmdTQDcEib0vhxg/U1z02Cw
lkyK4wfGlRPerNXXnGzfsb1nJ701+wvLIXOf2R8O++/v64/vw/7pbeB5ME3V0Kf/aLpra39+G14h
uWU5cpzr2OdWreIBUM0s8y7j9LkLkVmgwoRQ89f/qGb89K+6wjBMocPQYUUw3dvP/3DwHJWaVVjk
8IydERx7zyK2i50s0A3CcMo80U7RECwCC2euxyZygWsMJSjNzCocti6OIoTc/ldRooCPOYiPvoaK
nMKLe33f3mfG4CzI65iPvAxWvy69oNJf/fV7UKdz6U9nAG/CUlXTsIWD0cRUfzoDClmlJQxYBJHc
Skf/YDgaCVDTAzTtEgMFQU9DYGhbI8OS7lplc4Qvtc8sNzko7sgcB/bNXuafFtmxR5m4sNVbtfyS
HrruIWmTrQpQbN0NjHDHlJwikyJ3d3sIC8WnMecW29Zu+6MbSg9m30CPt//qlCT8TrGHW7ZlEk+v
3lqkeRntbw91ou87QQ5I4EMuAoFJzzvEUoxvln1UHWGiAZ84DjBabnM5vBILRBYOJh5RGN3Fjmn1
YwIfs/azjVLmdZzup9Ru8JJ4A1GFjf6u9vk7BCowCgDrHgJIg4WvjifR43sIGmy0Xd15xyJSkGSB
/1taVvnaekC1HRgOczXvMAS2aCYw6jCEDQbnKOn9HL2UEa/0iN90HJr/sqVzJTRKDzIw9B2QC+Qh
+jjsotjtr03r0LpBFtyY0d7MCzAwi0pNyn3K8vLc+fmaNt3cH/1d2yoIRm29rna3hzjr0eoPLTyC
BGfT7QFaebVTwgmo5uN1JHq00Nn/MK22+5hBlh3t9AYWn92U0e72ENCK++2r21NF0S+kbQ4rTwmT
fdpb8Z5lugSd7RzSJMDtOVqbNrFUTt5YY5CLiYkZRbYxrHS8FgaIuqD9qpt9IKroIW74SBKt4mQY
wYSEOYp1q3sqYh85KylpG8OLq1M1eNmext86IYzpGsVFfWCY9mwy7VVgs++lWoVH5r7y2K6NaSfu
McAw4IU+Rz5dMNmSsFM8QsdWLrGugOaHufSVzuzOib6G3V9fTTq3858vJtfCQ6uxV2ACJpw/34eG
jDufIkqgQTlTnFBB5+Ol+mtF4ItuxN62zuLXiCISq5e91DV4qFE/EOXrYyCuM8j6deStNZ+ybcyJ
qOs1u15BvnL3saYSb84aPlM78q61MgXg7FfdthgoU5OmG+8pDXF8sT29YBwHgh6W4G7ZlCRD0P/N
XePf73yqEK5uGbquOxpai59uGhCgjKhQ8mJy5blTfW9tbw8FbCmXJu9Mj2p5TiI3posf1JeE9vul
j2al8yp6x4Dtb2YHO6iR1sGxnukpkkuMLcpdpGMhoq1Zzn1NX5c2OU5DnIMYLpna//WHpf68aNCk
RemgqkJ1gJhb5k+LBoGWfuEbbjTvW3JHxxFmmIsueI1UDwlYF3/pfghuuoxfyAlHda73C78lkqZL
KyQrlZctZSv7JSpR/Ai0t5Gu9sXir1/kvy0xvEYNVzY1qGFSCPx0oC1aAZGnWqhfoE7NOpsoepK3
/m75nE7LP1YB05HQufnAI2afbtg//SsVcRUGl1BEB8F8KewmWAg/ngXclAzetOYlTIoyiiBKyj9V
lH9cso2fDj8VEdeJ0Fh0HNM1WYT+fK1YWdPlKZK/OfK6eJtKX57CBn2/LY5efwoMzqmmJhGji30F
1Yf+oRkDomF77J4kzFg5xk9u1TaXskUJqSfdkwqnc+v6XPAlJvNdBapm1ZewTxo/W4ne1y8GcmFG
0e4qxUVPaBrEqdQ25IEV6iWUhX6H+IHgJb8SawbLpIhXyKPHKP7BdbTtSLI5msK/Jo2Lf3F6ZtkK
Q7wuOSmqZxzbDBg7qof7FoLGXx8s9acbCwfLpoWiOZrDhec4mvjzweIMlspYFhix9ESbp36Aqx4z
H3sUg3Ymkq9R103U/uEUVkVHoTRV7p9u8zclz//vdVBncbU4umGw+Jl/fh2pPaoBiyaKGEcwm0QE
k7t0kgwgdpgyGT0J815o7nM9GidjtCFud8A5/uZgTKfjH05XS+iC1r3DIYERQYVFjf7HorWtwz41
aAfj8C1A6vZqvu1gYcw0lwwVf0yrfeUkYq7n4AKrrrxgRYoWhIxRbGgJenD6Xcs2ix7Mti1XKl6b
9d+8QOOnouq3V2jrpunc6n7rp4/Ltcu+6HVYring/XhanAZcWuIu4GXTYn5wWt0/RWWQLlkawI+k
DvP46YGU0P5gj5ZGnquTg/cJ6kP3RBy8seqSwF+hiAOjgKDvLnEHZaugelyj1la2kVTPjV+jWYyq
YZvFmNcYG2WzqvHeTM9Mz9xxDUwk6dqxAIdqCXrThuaB3cXxsuxrA9l/4S/qrsiXeeMyH5yUca3I
nUe3YndLtI9/gkWnL0sHX6tjZ8VFMQIGGoHdbIfJCkRqqnK2mbAN2Viv+q6cQhSycaWl6Swqei50
Js3rhHCbmexSTCEISe4w3sP6OuqqyoOv6stAxyqc6SO6lazYGqpaIEt1tXVmaF9ePkLea31QPpZ+
lkZAYr0XMY4ayk7dMsrfdqWSXWTmvQWOE37hW5nhYzt22NrXYGixY6R4vKazVSZ2u5QeNUsXG/Cb
xStWFHt3ezAsa5nEobu1yAY6dilYCPTR+NqM4UE2QbMKoOav4EacHbAhqSNwsUrlTPsRORQJWnek
nNFVxanHbLBol7ebAvt0fcVggCwShRy7ksM0PWB1tTYyr496FjQHF2r8WgzdtU215pCmpbm1ZHPB
YQxI0xiazwG/pRWBGRvMA683Oga2VB8dOeDAdb5DGavONk7PbTTJSSLoIEVhmCs/Dd0TLaU36ZE+
hST7uU/i/G8uS2269n+6LF1Tswz2Qo6qGf+PsPPabR1b1vUTEWAOt7Ys2Zazp4N8Q0iixZwzn/58
xbm6sbEOsPdFtz0lWSTHqFG5/t8VW/Y/wiFa03sTssSMEQ3NOGY0SQ4zNTGQk+7p6IchmgzUxmOi
/A4ojHAHaOQowMdAFCWNeps2yiXRPiLTuHOaYgFJPSHtzBhj6DH9kgxD/Rm2KQ5wXZzCicZVZyqC
nGP/f6m4//8xNM32OLi6REbqf9ulmsYNyorS9AeIEJy7f2iSqG6SSo/AQS48yGyWZr/QhxyEM2Qm
yQxgThou5Z7AgtJQu/UKy9qzYf+7UnEJzf97gV28Fc2w0XvgCdj6f3mXeQ/2R23ow7XZliemTU6+
YW3t2QNXN/+dQSvNRuEG7d8rehKT8V0+AvbYyavLB91mBJypO7VPTrHD2GTrvQKMfFKi/O9/3nwp
3W6b5xck5jpvlsAa9KNR5yd7qX6bgWkQZQSmO3vKKj0A1HCjajZQyrzfjtB5dD+D/Zbb1nfulyf5
z1SsbezZd3T9M4ELgFGenpYoCjqX2b+mvDHagsS3ferrBYwOPZhnEnde9LbMy6Uz81MVGkdX38XG
Emi9HshXMr13gQkWvvE7o8tvs0K5kxtMuVl5TkfVjzQgB0oe7ZlTCSvYuZzhQz7iZXogPwFiPKZd
9aKkFBmN5JRkD0Oafmu8BTspXjPvt/l7Wy5fPQFoVPB6QSazrt7DEPwUajoBZPInAr29vVCQcHm3
ndJT6ftnfJK3xAdPIgYNHg76o1mrARQH742M7UTTpaG75Cp2nENiQ9KeK8/g/wcS8PpZckJx3FXx
sFWi6ShPk+veydTBvqI0LrfO/Cfm5gA4SXaVx1bg6tCz0ajm5tXJM8NAtmlxw2BbOd1lUdvfRYm/
ZuYCGuOTjpG4o33wiRayJ1tZAtdIghFKv1CtXmTBZWPcih4CBuExHgEWKNDN8eIUP6PufMhH/KY6
RXP2bglrEW9pix7IvnmO82xQbZbNAY73PVTeTSRCpGQVMB/Ikrp+lpUV4VPRAXFx7EL+GgFLHJgM
DVCu52JDUTCIyigwrTlwfJaqZv3AmQhqx7onN75z0uLUaP1lKItTr6cn8NYo6h9kRdfdy4ckaAw9
qBdwCNTlVVZBpJNxt8VrvpTZfcgiKGtTiAfm58LTArrCPtzk1oyToB/Lk5wQLctPtEwHg2a+Qe85
WBdZXbqNf8pivNTs1lAgBBpkZ01/S7fkyR6XoxzJqa6Y93GfoRV4A9/vt+EoKu6jrc1fci1nhuvI
sN9kZUQe4YV8MAm35d8DgqY257oyDv6i/Mp+i0yOC4wXIIUW5kRiBrJnuzzJx+U+Y807J7P7lhYX
Wq1PUTEdI8s+yRrVobOpF7pP7PSU0cshP2N9uuDPnaLxlQ7ox2j5tmrEdOqKk/xXuP0F4JBHn37q
aJwC6q8XeKVO5hALQsmdsUwBffInkVhjqvdTrNz8ozsAEzjK7wwW9lZ772bdRo6h3KS8LAdpXVT4
y4uYh6BUST6CbmuRavs/p07v9Y8cnoi5PkQqgHIeI1cTJ4OTAIDBlu5s2vPLU5FNR1nMXvQaTKbA
nLxmTBK3znCrgi8oFyyTJBiahTLGuFVs91dWUqlZNRMcn+ZAlw4jhYhKt+QnQ+xzaD3K76bawj8w
MmSGCHnWsxsyM4P6kb8FmCJwljAIPZKhLryevBZ5+caqQdpALmQD5dqyFVNu3Rlmc2u+4jp8y+rQ
jHXKmjCgpoGXBhQnv0c+m8UJ0Pox0Fm2vHvIBK2BM8IQVFCM3Q+TcSHQRfVTS4Zk1eQiNjy5TloT
xNh3ueIUq9dNzOAfr1sJMiMr42aoumZXg8+inYcsYd4wvvVSa1fRswk4DLuCuMehfq8Y3c2ql1JO
XzX2F6MurhZ6NbGPgZ8rZxM2pFGb78jw0i2hT9nvPA7nMrNPs2c9aSRdLRTKGE6BzznRFevAfABk
DQHErIGFHFDh3gEBdZvY3rkbkoNl7/sFYZ2XABbDQEX1eKBkaUkHH5Bz8PzitLTaPl2iu0ZXt0a0
HO0iO7WKGhRw7C3gZKuDR72uuWYO6UWkd30AMXeKET53IdCULEwxhsHjxH2JhgzH8QI5eGDBeW93
8JJzr/9RkHQKcw6K4tFapq3HHq/ywkrLl3gWW0DMDDqbfx1Pxo3YoZgnUWQrmiRIrfLUW/6bbMkA
2OM8nr3UWS8uh0CW2s3Mc4JET+/1cJS7ki1aev8ghgs+bjoZvdd/ToumRJ+AhYNNOxqYOaDSw275
ot9svbDYKLn1iLk5qp2iC+QUiTphwP4qrqzXuKl+S285AvF0S3fbTk6K5tev6aIw487p4L3BbtAx
03Faune9PclB673pQ++Pcr7l1ig9k3SlnxUxkb9ylyWQqxU1086mvhFVWwMRU4zfaf3XUI5Geuz0
jdyLKF2zH3/SsrstaBHyxDbAGxrGI8OfnCROmDxGb7gHzaeUPV5kk+wCawq+5A/AMGJyAEyhszZp
9iVdClkBN+GovXRFfcBq4EbHb73rfGXZ8wREKQxfp7pzDqpngy17D8JECKYVO+vX6rFQR7pL1dvc
0z/88Dt1zNVkihKAZWGetR+1V0EF4nKzph5HEEfwSqw+OxVDdiKWIGtXnLJOC+S2DPctnrIvNUYZ
85IfR/duH+1qhFfsqilPoes9EyrZayg75kw9iP30AM3Rt149iZ/SWe7DIvPVKWYyrE6iQ/rCPRBS
0b437WR3fMSuYlI/i5aLjv2ZOdFKtdzl1bh1tfxedI0IPe54YHbxtuj629Qsr6jBYoLxwHyHYrzG
PvV3XRVtRW+KrRSbZRTKM/MwwAVNF3EZ1xPUqZdh8l90H2hKcWqG2XixalAgC5KMjuH9OiMm06Wj
0W/2YmzE8sk3Wv4PLeQfdB3/yJcnQ0mIy1AytrsTQz5q/hlgo92sMnCGUa+98ne2ONeKu1NNY1fx
FGm+BOIkKI7/ksF67M7z7USGWyRPDpkcHI3gio4SAL2e5XDpcOQ5ZUkbzrWVOycGBP9+AxIoayZy
S0cXIK9l8xGLoZGzINcY8D4M194zPAYF1rJarxFo60gJn0Xis6a/T5xlKwc157zICstztgnlgLKG
uR6TRkeY6l6LZRPl39r9r3N2M/W4uiJJbn3EOXMX1a8cXNnOZp5/okzGxE+ySKP697pFAbuk6cCR
RhcR3ytrIT/l7oHjv2JQ50WuTU87Q4f+uRQ4fuenGf6zto2v09QLspCzXNoieiM7IyinwSoNekoM
s6y+TcP3gqfFcb2uO8BHjIHe9uWom3Eg++ZrDeDO86NsT9qqAYBXx47RHDamKtebzZwB+i0AtHgW
ublVb5bgVpG2IqhcLsxDBUXY/YAtDaPK8rwe3yqLAi3X/pgVGLNEEWJoRQWI1shATFKjxy4+AkJ8
pWuPYm37qDoxXU0Pp2sdQGW/H1AgfYhgYHLNePnjMMBRhhiDnHH7lNkSUzkD7HYwQElR6xd4cSie
L8dlzE6MpJ0sMIlpXXqQ3yXWmJTlM873faJCHMNhFkUx12BZwJnF4RbvV/WT+5RxarmSqK6pxVER
c2XqR1fTbtNyuBtp+GJ0nBO24LWqxdbTw4cctPk4ac8j3p+dt7faABHc7J8LFZXQw+akutlVFyan
2m7ORZycBlpHuyl8ZTzjqIS4XNa4l5oTiMpvdHPFcKdFwZzQpmm2fygCcQwT5kRL9znz3HtQ4rap
NgV8EdMaX4AyA08yXjuDGnRyfPHh7CF8L+kaqPCT5QJ0jASOxWjd1L6hEYNWvnNphzvmxG7/+ZBn
zh8JALhyh3Kn64ds57Mwq097RO5EH0Q8t8eH6Lz7Iy+aeIhdRp2433beHNSNdehjHIKofR5G+M74
d6yjpwl1gIkhJWBREB2PWmqe5OmZxCCVYr7KPdQZqKD4s9Z8q/o5AJRAkKV4T2p9NnqLyn74SRP0
oatc2oyrG+DJUMRMd9TJjdAyjUvBODxdFqX31vC8pjkFTTddxnLreum33LgsT85MNbjN/c2i6XtZ
M1+fGJ6YLnFeIM/qQwga00TxjkFBaF4QuH4GaCnfyheAbhEz6jccq7H+9d3PTJKefKl8zh36S128
JeTEwCF4KEMkZbH984CurepT5ruvXbwEYUygRyihMO5BLzINz1caxUCnh7VaG97MKIRqI9wk6EUD
buu5VDbUUS4egQ8OCGxc9XvXacf2Y/Sjc4lnVJrxKW6Une+qOxtjpOV4VjUs7fbNapNMewnEbk9T
81maByV3r8igvWYjDgRSDqdYMGV5EBs0MvrfS+ecFPGSRpWxTEAB+V3gB6fmR86vxOTiVI1O/rwA
YtZnVgDP3SuVDOgaCOc953Nxz4qQUCT1Wy+2Vaxlqfk/6c3chz8tXI5ZIPqh77Jb+o7vouuyt1YT
K3a0vor0JphxEe05CZLUJSMhJKgXOd1DqoEg1H5m4UOHYxinCYPXggrEWpv63rb9D3ldLOygf4uD
IM6Brao/DXxcRLdMmV+UjoAGiDHqb4+ygDpYxoY0p6fJFt6ws+Hb3wswvXoGKBDOJd6w/JSPJs8K
kNpelT/NQ3xKCbL+eQcO6E9Nfcuc9idzONHTn37Q3uiAxl2c3loAmzq/BYVpOVb40DV99CZzUE2J
RbCKU9sR+3INc852DBNS9bzStOKnhcwZTIVT2PN8cn0m59vyKHeUDS9zOH+5fAKu7fUZapBnDKd+
y/L6lHRDAI2eMOrZfIRR2dP4Qfb2dfy1SZ6FCqG0E59c2/uu75MSb4F1klflTuZ0T3Xqc2Hiz/UH
+suLU17/vUGvXnYRcw1LPh7bxQjysnvWPKY8kzloEuVsED4k2ng7VTQQR8q5JbuqR+4mHNWL3Kcs
SAs6fdv3N/IY6lxAmNhzOh/k+ReGoEST9+ICit1wdEw26CjuAgFS8yDJCfHnJQORud21YSZQkbOt
RBMTahyN7hfZcfUARfObinKTjlARjcOPqHh/yi7agwgfgEaBPVkBDYqbJAbMA6EQH5NC1Nm61Xt6
u7FrFQAnfY6DN/Q3iX5N3+s91cFAvM4ox6C3w5vASCbTeJSPi5jSWX8H1upWcilijBik+TG7reS/
rGGOmG4mu2F9RP7yOfAVCzKqVs4hVUDDxSsl2UPkwI7xNE6h7hySjXJ65YklXWOCGx4ryk5spry+
5rAwUh4OUfpkDQwc4DEN+ELinkgQLmnCvEkeIJMrsIkPc3ZVGfpxjYf/dVxDNYdm1HvXF/Uol64K
+2Dn92GKE1PhQZTLsR2qB2pnGyeNApVIDag0NBISA+ZJM/zQ7nRYun0C6yD1feU8zIj7gDE0WxBx
U0IqTFCBFUvbFyC0gtGKSOTO2HPvynRDern7SwljpaXaz6E1HyeT8y1yn5DGgNVvaLXj1AMFWOS0
otB+ysuTnDSMsZFXN/rcPoiU+nDEdWrxLNIpp1lOQzP9Yjj/iGoQIYSgd8P83Cpx9qx9pNVRPmml
9XqOGDfCT4G9pDilpPOAuBWMI+MlBeTe9r2t7+h3qST7KrJ/ov1LO3kd6ZYthuniVsVpXvqLvF7N
81XImJxYAWV+07rqIH8S+/4f0Ek44dZJ/h31hOD8ZP5pA4zvky0ZGg3LkpYP8LmtT1oq3gao3Ac5
PzTbBHFtnBrdv8mKbk+X5JFyREArl+tX33IEK45iOaHahke4ir+JWr9perXd+dpRuydRK/AsnQz4
CIoq285WtAd07EtPTkqnBqMakUxVzqI0tFo5e67zFs0Xn3GeBspykU7VMVZ9pcT11vZiMNGLUxVp
gRwKOce56WwrqGkwarLgzvx3nxKyUbKvvqKf810Z3ldjepDLjdEcaNy3rDlEK4jll8iIfBZwHMBm
vmXL02Q6xNAIIFkJOy9roac3ptZ+yhdbXLcIw3ew2OKDNijnqdub6bko+5fB8g7yJPSx/cJ8cwzj
SxF5f8Q+DPG8fpEW9bdjm269an7R6uJatOZktD+rzNBdOVOAlSfzZyMQ3a91+UtF43k8FCCd7Bw0
griZqxrROlYdHETLPUddfVovM9efc03WmYQg3yLfijP70rTRNeAXaAYWBewVw/DeXVJ5y+hfqW7z
2pL2FL9D/BgwQb76ZCf/pFUkoCwQ0DF0B1HgrsryRz20N6KBc7YdNPKzrE5ouLsp13eiCuXOkDpy
YO2L0jcH0xsvEuYCmbkDuOVuVbmzQ1BvFl+Os1pgSWvUFc552vyAZCnRpcQveFhn3wYwF7DINWpc
gztcLrrd4koJINqmbzAKSpwkoTUBSuJdR9hB1L3AXBu4KkzqjLwxGoXXhuBy2xk+tGTTme68V3lf
8jtrqlKymMtEP4j6xaDxkd4uwE6wRzwpMr+gOp1y2ykUMZhI3VGmqu7TjWW05xRT3LCLkrtq7WU/
ALDZYd1K5uhKoGaBhQ6ItSGKo8imklnmxpCTni0ixfhYR8b14LjrlSQJVaERpvinNaqDbxz/zaI6
eH3wZmxMEwxPiaAZPP9NZ2Xfg3PQ4hEPiX6U4I9Jgq3B7LUsYKJqaz0hAZOuMrAheMIGPcsOKaCm
mrZNoX5a9Z0EaLP9N1BLooYu9w7MQn+N5BOc6tbogbY19nblrfuyBuGUmiuPqXCifr8GbI6f1NTA
wnFuerf+kcwAXy1XWPribqnNm6lyfyUBD//AEfT0KW1PsqGSB7YHZeeU0xYOLwBLFAeO7SgALcib
1Ru6j24SwhAflVGQQXQ2UuwwWg1nn3vs9F1S+jvJNKxZhkSd34FevJJMtevbv/jHv2rhvPnwvswk
CiBWCpkgMwL6u96NHGJL/G8P31zCUiUGF4IZWVv96GLzG2yP84huILY6u8NnP7ufBt6+O4brX4RG
TK25fhuL+jdFfAbLv/dV/0Z3cA1h7jLb6Ul2n67DYPC8Ny98x9mTchVeESIAxjMMEHR9AMDGScqY
NvCBLtXQHKXuHfDXIrP9cJAl1f37aeTrxp7GfTThJmEMpxoPzoAeQQGWN88s+Ht9D8LF/KZJwV7o
/SdEBQRgvHe8QREvmHKOQNnQPTY/pvhjcg+ZHNsRdtb2G9rBY4Gjb/c1+bJvY0g+ARahXcB+8cvs
dwr9XwY/TwrrRVi3o634HpC/jxLZI0iTrI5hl3RRZrt1a3vvXWTThFCz0DTKyaSHJNRy9D+NhucF
nUaaLY9SpALY8CjJBEk45nqzNWybKbAwKExjP4HV2M4mwtedJU3IxMdhae4k1yJeyNL6O1tXdhPh
To/YNxv5QsmqSLZFSheKUt4yuXJbkfaW+oqkQyeGG42BQwCPtgVJvGRGZpIR9G7EV9RHaQbSHkVV
2FV0V4G1kGJhFqyF35s7+k3vWqyNaA35jKggSvIbhfHbsgJiLCXERJ6G8UNvYYgBPkrkPDHsfTUY
G8WADwIqQEmAACZ8HDvvZBGiNpr/IpkYuWcjck4TtZClN2/kxIX639xabnE6Q6BafeUsCyrfEUdb
yyMnTZAsiXard7aeYd31Tc8QFMpC6i16A3WZ+S3y/K/Smyr/KWYG2OncHZget3Q6/FU5NsbDwwTl
40IQdCfZ+lw6SdsfDQMpGlF+2ubwFVa3UgSqvfQEA0yc6OQ5CCDM/qJxyKDV/nWfvNnZdrl9K+fJ
xgT9zfiZ095Ol21lnbKSnCf3LY+iq3RTGV8xcanklESNuZ2/cRgMXQyw6sjXiU8qoaREnFNn3cEb
sZVALq2sv+nRGfjt2p/R1GTAl/jWJuMiLqjdM8jZTnv5XfzjNcdk63QwNH9LfHrLVP1ETj6fsrcJ
yH9Rf3JnnSQybMbGwnx6WIiT5THEzqT5nTc1B6klruUNlEojjUGchBw3zUILqTX5DNu47RJamPTs
eTU/EdRa8iEdHGakc7MuiVmnazVt1fqRZ+1ykxBhABhyChx7PtIOFNBqHVRtfIqU8mEMky3jos9L
Pl2LgSsxcPJ+NpbH+VYsDIhRR6DT2M1VEaFK1oLHFO4H0IpC3Ch5jz6HAByuq9Szn3uQo2tn3K2v
s7GyzyIvIjdgFitD+kcxv5Jk+EGr/v4rSXI4PCoxc3/Qc3vvhT7UJcqqPd1CO8oTDOVWiwx8+fTE
CIEsJwSKnnW/Pq3/1HnVj2/Wv/FISUiuzrTwk8v0eEdgpHToTVt9G8AQkvfmUTtC9KHCPFIvLK8l
q6Mxmm0D+OaA7iMX9QsNfMfuUZbEwkJXnbH+oQNqAJQ/kF58yD16IelinoUeyfUp49beMkCxCr1b
3TiJ9aOY8zHD6ZcKkbgEQ3g3ec5eAxNyPQfckZwJuStR9oVDdqEdX41a27uxeTNwMWK5vW1yq/ro
HcBBuFeSefePtzIBFsfw4ZODVx8zP3Mlbo2s7aJEV7RMvmWSTRqhQUv/bgab7W1qvTrLtjPctcqj
qsXXU9++iWyuZg5UwW9P+5L8uGgP0Y+0LLzBYgZ5FlVnMvirtEu+dR77r0R9kooSiIKken9EtYq2
lQBPfvo97IY0RcAida+S+pXc7pp/9wqIAHX1Vlu+xTz+k3qetoZjn+fBuXa0lO6u8iQ9EUVOiiW0
gjSc4SWEG1C+GVNPq9rTv2V26tsvUh+VumjTk0DCENCPxeJZzdac3HuvGD/w1uWASxipl8VWYEfX
YFNeWNs+8g/fTz/XPHFLwirpPdLuxVb8ZCOpDxnmj5lZcO68bWfh8m1MrN/qWWfRjSKfLmy0IJYZ
F08150fHB/0Os1wjBo7sZYGZzjQKNMZ8A2fFI92VlPHIxUheAXgN5nyzO9DEHJ0+kt7AS7F3kqJo
OQdllr971o/4zwUhjaQAJNyBvdrbz/iQqc5h7fEQKpzpkmi6XuaP1ks/CuevlpOwvDPSa9AXXryO
OoGC4pJE8hrHt3exb317Tfs7mNHDoAOOT2iPG7BtKHnB8XuQIAH85yuSIX/UcXhqGAOEtWH8hVT5
M56mNzBBwyuDOit9LG6kgbRmbK0cABKsZ0GNOVTNQOlJo8PFUJfLo1Tws7o+NJp90pu3xWH+Fd0p
blrTwbmQAdsWvU2h9SkevlRkjIwaL7Q1lU/6BePlSw7Z2AwdiW6xB7wUAULUTwjmOK3dGtEU32Xw
JK4sEniKqyqRdo0UdUtzfhvbrwNhnriLGYra9M0rHf5mkWapCsgCiS/h5psozM9SGJzN/ss3D6sg
RXdmqX/Go7avIEMdFPMQ1QQvMFawWqG1fInUjHr4lY9/C4ryBV3vPk5WcyPFnDAaf6xpOIC+KzZM
ugake0AsuPw3+/UVcFXvrTPeWFEJUj9FxYy8CjWj1uje3PJTXHH5qJxK2d8w914gVlkTRYYaf04z
uCxh+WbmFnCOV7KO4q1LtLT0IVmADynWuJBjrnafHk3MWPM6kx1Ye4dEPTB4CElU+lLWyV6fiZHx
YUJUSZwwDOhp2pWo+0VV1zcW1//U/F/5OznfakqiuQLNKdHgvAWpitfE+1tVzjSRyQDEB39IvlO+
RnH4m8Jn1LygX1J77+svicL0iq/Bn1chisqK71WTGBlqXnqbFi3ZqMn0JCb2n+s6PpM9cPO64Y28
tD6LPJSmKy86A/fiyK8vitjMcf5UetXGQTeK9yPhke0znx8rz7LmIoGyyEvyoxnmhxSmpSdCSmNQ
CX60Pogpmyh2Tn7uHv5W98hxSdGocsGf1jLATc92be0dN1tlaq3Y00AjpdYybHZjU9+uXoOIvzjB
1jPEnLGmf0qFSxqUxAnNqu6b8X2CJyKAH8KyddObjJQzPAVG86JbnEFZyUqWhmE8eqKhnmX9JJpd
18tM0nO06woLHDgPKh/2XcKs2VSPeX4nDy9naaBaUhrt/ZzDQVclp5E+fIDnnsQIiDFoy09d7d4A
mjmtEZltvvrgna4eJkdHF+0rDjdtaPd5re0snO4G91ncVVlIaUSxs/FnpGeV6qjkC+sxJHH8qhT4
TnjZB0noryp+duc/Tvymbf8xL/+YGvkpFf4phbmhuZva+WHG54dD/CTXARD6mDxASnmWf8mttS3E
yORP2bpQi0lZkbtnaeMCvHI32hjGk06VSSRUqsXTHO37ubsNdR5GvLi4rr4M+1baxDIpuYjJFZFr
4mzvZ/aNxDoAL5F5lQRd2n0aDbjef0/r2uYiMoGfbhrlVRdl7xJsylEQR03JkiORrzh54tdKNVQK
xAaKZ/BoukHSpKxcwRJj9sfFYX6dJ3da2Cp9AY7AXU2HIz1iUuX91wDmahLEfnujg368Vj0kHS2V
Do8RsXjVEVKoseLiz5A9i/HSie5EcYHBca8v9KbXUmdBa0lVZlG0hwUk5K4arsc+egFUcqeM/tro
ZBlZIBGZZ9WvNaDj0scBVcq+jgYQOah3QzJ1mDJgsQDkkdUXEZNNAfPvyhRZ4ozJoxdT+kOiTg6t
aOS/zQBgHiaV9bhGW6KvJr99zhTtWmv/OjNZZuDQm7tG0TYiX6JXpfWqANX2Ss/DLz3S92vSiEW1
m/ZRC8eNWdk/5aekQf5nFAUOyR1U5ltJ8i8ddEpDtpeUudQjooSEJ3gwy1QAEa3uJI0omU1JfEq2
T+vUr9K8sk7gZC9l/dGa75IxpIX2MNsjK++sDWGjuFS58upVgGzm7eMqn7hcQMBceUrxwqToxwi+
vVgm8e0K1QPgulwDO1myLkH6cs5OYoyr/yY+myyYp+4H0lzyq/y3aoEUGC74NV4bvAi4OP8khbKq
CEshk0mGiHkNeF9pyIFD7e9qy58WSXh2f8QPlJtbm4QW43mGogRkR8BYwbr/01EdbbuPtdNPWuXg
O8qyGLQxoiDuEn6vQJLGoVl+5Cl6Rix+nVeHEcJILpGLshJ71OH4fUvwLTsXEUMxtvfuRT+L9jeO
jSWWZXwrjnQoGdr7NTHFOaIPmlALCPlsfNZd0BzM4lYaHKQdQ5zGtVvDb68Bwn7VSzpmwVwefO9T
+qrkc2LcjewHdJevNY/ASxnSnGbVXso3rdFe14Bl5C38H+JbQXz4bITqxgMuEd/yb/nDhMg6zrz3
qVsu0h+8ePrRT5L3GHRkDe+199S7Ksy3ckPSAJb0xRF+WdFucpF/j2pdVhCy0hhjls9NpgrCdGB7
VDAI3GUbwCIjYl0jXDkpcmLcHm5aEiFiECLVOhjes2+CU1Tl6PX6VlSNlFrESMgyx4NyPy3VjbQt
SsOfW7nMKURb2VzVCO9zA5wkPqsbJg293ll+gqxy5zfpTZkugegkknQLVfCKzMNoDFdydsQ4yVdI
H6HulU91NF7/0202ukwaKzodnn+7oQfqy6btMibU/sKtfoTlMRiX56EuvuR5RcPZ7jWojd9iFaR7
zIDlMSl6JlJoy6KhpbX0D50GDfFaLW38k04fq6v/z36uFsPng+lMo8KY3lQFTDdsuHRsiAGRBR+A
G2qy/Hr98GpwqDTd6Fa8F0UqslB0N4o5nmSHpJdYvj3mBk3ANSOqyHFaP0ijmDjJUl6jABV75reU
KkWJms34msYXEvpd3fyRupyk1hNdOzKU+pnU91LPlAqrSa7NnONTX1o3mu7cZVNM9r27zsvhB8V5
kQoGw/TbsaKVlQye1AfFuTPGDkre9FGK2FCJHuT7OiXeOI29Dyfnq/Q/pfAR+gSiRCXaMt2M8byH
+OkQ1sPFnLLvpKakAJykxDdy36GOCqOmonUNaRN1m43RHc0ea2HYJl6mAe9UDVspcDGkjNMAzQFj
Ay/SZCB1IvlZOu7tHMFNVRhro0OSE2OHDT2hTv9s2MYfDTagO7UtrqYyb27zEhg+w2T2vKTE8D0X
6ivM1OMlsuGeB3787HWAgk3F4L4Dh5ZsLWMsHiaGvvZe4UxbWi6id9MFU6Xw/OEEoMHN+uftMj/2
dAwcpl5Zrj3oVAGaAqTdLDrlrtCN8ImR2fCGgcv8MyU7e+V4S31Zbrt+Hi6xav4mejh8QvEIAwNk
00/6kNp3abEAeOoZ+suSQ7CT1uZ0QK0zmM4Nu5RhrLq0SEcRPwxaBhrfgM9bu6m1h1okerCg39zm
RBnv6qjTGwki9NlG1Nc/pwL+Uhddfmi11LnuJ2hrcmBObxmDnKG9GccnO1OMTTn9qS0gD+yR5AtN
CzDj5Mkm64s3S2OeFYhkyMBr94a5QSB8oX7PSCF3Fex28E9DjjPq0HODHffZLB4QOHBT1938oNPi
2CtDcqV1nbpraCOmteXS9FO6cVpgTuGpAXouza8XPQX0dI7JLhR3dg0AntMA7kTIqeQfcdg6kOT0
/RWMenXhnYoG0jlz8c4R8KUbSrxNMm7KVjc2hcECWBosEVr2MSjjvqULOOmiQ67On36l/JoWjIJx
2N0P0/wyCWVuAyshDb7b3uLJFWAVuCEoKnrVuvFKC5h0apzgksU7O6qsq0b12k3iHsPU6u/iasad
TMY3jTjIX/CTa5gqrjKjpp1KirBt/jJBH53W2nc3QPMbmeXG0Zn7MuhcyRmChlQSzrqmTJ/hmfkA
8opKNaKRFu7tqAuHCzxMYMJELFf/UnOgmWnor37tEhhy3wervc7D107V1Dt7fO31ygA+rr5aTM24
CkfPvYNuKrqaere9mk2nl0Fy5jLgMdzAKvsJ1N2ymA48o7BHjT2NKOqoXTETdw9uwzMhNXEPzB4M
Lb93kfsw1c1t45pPwP4boLSbKaMHV+agKLd5tCybxd0WeQ69HWQx4bCnLjre6THcZPV4rY41zAWw
qMF15rB8EM4bxlTAh1j8jk1fXLvD9ExB9xNMMdg7vFuGlD8NUhM7rwQZwXe0T83OaDDMDWzYpdYK
pNxNP3o6hrPQPhgDfqhbNzuWfhtqIQyB/qxdZ/VtDZ0HBfYo2VXsat4vp8igm56GWIACw1NHSZ/P
DGQDYBldBILKm6CiSAzgNfTixZi+c3Onm2RhugV4e1uPdq7PYPo4jwU9pbhCNZRVSwzheHgOw7GF
ofIpCRX7dgA3laDdusGSIuQ1eAcMi+s3pje9gIYNmYhP3WHpHxuozK47T4eUm3kAcky3rWVqN4AK
POuD8qsXHqN0jX6zWG91odL9GsM41cTKxYy6k1uDRVExWr/+z8qS2zaFbhXd1HhOu1GvNaExTMEr
1jqOWF6rHKGKqXPQv+gImCpEPvwZjQ6uh/Fe7cAgaroF3OsCRggtmbep5rGOANjNEUQ+kXne9Cna
YZwW+3oExOt6sjrIOYaOR2idDZiM5IKZFs/N5U+lOjnmGF68dtDrW2hlH0tvlmYJkK+N/jO0tBfN
VL5SX39TrRiQtuW7dRe6xyNYJpkYUeKyhWCpLK5jHT5kYILtK9sKM/icIgMW5WKg3LRUV72au5uh
hApRKaEcKgcLJQCwnTNkFF4KgOcWuFVj1bGeq0QHSKMGHfb/EXVey40b7RZ9IlQhNcItcyaVww1q
bM8AaKRGI+Ppz4L8n/KFWSSl8kgiwhf23gtQ8wr0yfsgCGASc+MeanI9MR9ne1UzB8/Le1sEBzLZ
pjXEynlLgM3ZLXWz1W5a7SpcLThB401N2sudw7qfy22omnCn0RntSBV9mYbkJm3nO8/ACwF825UG
6bgtjhrfVtHRkP66JAW/rA0D3JgL+DSLzJXs0r0ZgBko51dcj96lMRL4BGyeU0ucwwAO3eh588qv
65rFXoAatBlWPnjH3nSbtRvk360CzTEGhVyCMO998qu0W86AqnQ3ow1svezZ7Ju7wBy2pkCBIzES
3GfPzfYWccNLtVg34WNEfEPYBe7Yyr4ECkREDmCRMbUABKt8hk1ZLleEHTO3A6VnknqRgIGYuUyq
3jomhTesGv6cK0LT/wEgfySdf5Nwaq2c/jbGwTfOxnE9OQ6frNeuXH+SezEtd+yI7Yp0aE/KQxra
+PsS1oSEikrYkZvU5RqNgndVmdH77AbVJpi8m++PQPrIVxccsFnfezuC5/9iDv85dK/93HPhjWzr
UFgmafLdgL2BlAMrePHJPWJ2ASerENY69PlzZsXw3BaFONBpFj7crhbc72oqCPYJof3hykaoVdWY
URbsIrFta9MN1knCGQPZFmGjPfo7gmaNdSipLEgIufpk8G+IP93lmIHXtkdmse4fhkyHzRgt/2IS
HJxKv9ZeBvoSRzROqBJioRtuQ1jdK2PMOYaLdD2nBkW2GNy9sDhWqDW4dVfyNA/LhZ6ASgUQyvPj
ZG1YXNWdit87BBFjciPkZlGc2qb5k3SAB9x68PYtwcab1iBOUzXupWEYAZfVPTL1zFf8BiUH6wxh
sRR3smeGTeMn6NuSv93CWM3a/KtpGnMNhW3vkd8M5HQJN0NB6Vky2IBWvzrUbgJh6Q/R0Bpn9GSO
uWva9MUEk73R9PP8ksNyo6EqQ2a1tjpiwVS0ld7waogMNPnAic/UhUYonf8m6H4rO+exCCVRw20t
S177qfsm8Ym4Jgt1RZaXazPN81UuKNLDPP1TwPQshWpXkkjvKIMt2kZDti6mpdJxyTmr03xHJW+s
W4SzTcN90sXUMPfIQA3YXPmUrck6yVZL7oGdYStNucYxhM4L/cHMdzxIgiVW6qHnvD/MhRPion7m
Z3nUcV+vnYkaZSHTVnZ7p34mLMgPsFC2zzXbzPxETqsP0qLuunZdqZD4ZYLhenIAS1IVN6W9abTx
G/gG4aBz9dUTFI1yCa1rlwm8IzA5Qx+kDYnsqvvMUkJGfEWvRIQCser1VohGXcL64BvK3holyZTe
KB5B4cIzxiIvwVw3ffCnbvSfiCaAhZW8kogH/o5Ib+QB6S8aJJbGzbCRHbU1FjlGqkajmaESs3gQ
ZBLvUPFSdSfZuBtt8z1Qgolu0n7OFVfvRtXhyrcuk2GyfA4kUFt9jzCvrDNiIu3O/J3TfU4TYMgu
5YEZ90mNIACVcDkLcDLCqKasCbJuZcFmjGW7pMp3xHHq5iNSAMZi9dT01FKiEP3GaoJ/pudBmi8F
Gwfyf/qd9lS1sWP7PO9E1+i9aMN4GwHFrqp+wKYw8gn4sAxbTqHEnsTd98Z8jdMZDcPgz5h5uO6J
afhQEwnQRXgJO8550mCpN2kK4I+oYKXc+lEMSGayrgDhRDL+XgfWrfLNYxMUxTXuwnAb2Ke2pwjv
mnvhuhthsSZL4hnlcK/XHVSjolcPZaXhFc7yDkXrOrblUfYdZHjCiKySxiSe6RLLYN95TrvO/8FJ
TWBOG9NeC2MXzZW7l3Z17wrWNGNGnig4oQM/F5N3y7j2vL1NKw1YqB53ubUkAfRuupeBZsBqOZzN
wL42ZZgdsV1yme3SkyS++1Dh+soVw1bJ0LC2TL0VNksq2z4VCTe7uCaiMv09gezYji0hCz70cItT
4bsPpbMZOsOESNUN+2SpjcdENJuEQJEvfyTKoDWS31lUvbZ5nX/IRmuE7nq8FMvDz8vGh+yxfEdS
CBa7snBOECxp3WeTIc/U701DEbolHXPvhrUHHdcz1yVxB/tktL2nn/fM0v1N9ACrWy8j15M8aZTe
ADDOQTPztHYnbl9yHWmPTUiT2u52KPx7SYrruh0RaEam8u6OSXqrlsfSGMYXtTxUOdnfNCznacou
FYYl9s3x/x7IZsrOHtJmyzE+cuyXkbY/LZeDQMSQQH9eJnUG+RsqIYjAqmEh1jlvJX+xTk3RJ06D
dEcGbLmO4GOBNcPojcqyP0MA6Ykh55lfG4GCPxKrLQAO0EETZIisA1JQhMOR/oZs2qm1UVHyLOtm
yAiUbxtYtO9w30EMCyC3DDRBRTrzezh5yQEsRLtHwOl8xKOzK4La2gRodWlwxPiwO0futJp3rllE
RNpGyXuXocI2o2H8nSIxM/xpNflldY80S0en2Ndy9J7HkBz4zuqsA8HD97QL5Ja/lTwqQ7RXgFDZ
bujiaKW0+Ao1y3ZtmeFxJoWsAS8Ma2C2brMLYbce6uLAmG6t7TSjIONIS6vWufiy4M4VTAK/bmpu
k9GvPpqCmG9/48f6ENRdz+1UcJvux+IcBCORdb35MhrjbUHdPOm0fAwEtL0oQCqGEZivbqd+aYCX
T6YlG5xp5erugbqzIEXYf+TImUKyWFTAAQVpwYcwbWiYuw1x2sHJ7gkrc/WYX6eGq6dbPRNDAdld
ACYi+y18a4P6EvtQGBBRmvsmLcBtx2DBDK+pPvC9eFNl3m1FVxaO4aMJ73mbixdd/RM0SXBszNLE
Jh7N/z5E2r1qEX+lLpk9kiC1WerqGi+viiKvjkEyszO0WG5ZthBbzgjzSqdXrLxYW+9pgFGUGPJH
Huf6Peqeg2yYPmTxPcRMDqRdK1ArMZIr0V0ZTDyZeTxcG1bF9FtW+ZrOsbWICdu/bHosxgnLasgY
dk3efHlOHp5H/tj3ShIwTa7ryWwARde1mE5C1yn2CxgVRWI3T5KkC0orMz2wHek3c9fMV7eZA6he
lJPxYM/Xuh/cc5PSlvNDPScpHoUkzn7VATNnP9HODbmuPES6No5TXbJoTgdv5crZuGkOm7OYTHvr
p14AMFWdqgAKt1f8jqR3qYCG/tPb3h0dm/l3VhUvekwCPCHBu/bwMHHP/faHSv/iovObmfD87RHD
DbTPCb7G4Xfut4wEmKhtafLqdO2ONmksqfwVMRmzI1+9Ke2wxlDWF9A9rIgJVthrPBF5bc/092QJ
O98kE2brpNWkkWdieIx1RlfTgv+R5DuuBrItKRhJVzDcMbm0fUvIRTG0u2mM3K3tiP6kzNl8MlUC
/tRjIC9DSSjULB5GKbN3QB/eHs1kxCrZYFZ7FJ2VHMpYapAQDQRgOhaIO1P6EPrsWNo+l8jWBpGN
L5Lq8jkoqSaW7G6yOtodK3K9n8tp4LcMmsPoUl/SDvg3h/nXKffzZo+tzXyOJGyXVjXxy+iGL1LC
opO1sE5TOFdvIqx8iuc+PPy8bAboE5Sl9d4hTWnb2H68IRsGYqojVXuGhdaebeiIZztLAk4Lcx8W
rnn1qtS65jHGH80guZlbfRW+042rpK+HwzypV6RxkLNF/1UxRNwko2Ev0Z/Ab7uAwYBPZDxEQgKF
wz64xw0cRSd7muzUe4/0GD+CWr4xlHmfkrS+1b4bPWV5sR3LKHmLQ0IWo+GQduHVc2X69yK8tQiE
7FK9uNe0zwSjazYO/499rDxcNGkl3C3YsuY6j3Owh6TKp2+MzVOfJ6SNR3SAQ+iLDzEPYh07nXny
GbF9lJqWPmNtweWHojLbYB/+ysdx/kMgON1a/AcCILi1qs3eccdshyn4bkm5J7Yxu/D3ym5WowG1
5+YZFrZBAh+01bYsLnnjlBtBMtKZySS4NMMyAKwrbIOp81pZxlskS5q70PNW9ky/YppmfwWGtRs7
mItZHfSPYYxPRjPNl1wJqscUwmPrN1yeYuu5ShPv7nJNv7ORFneRJfW2i9trwl6gqhAk6NJ5I9zY
QvT+LJq5pz7yva09qm6Lt33Gf0auohkW1rkucn/LpxJsFZDgZ4EvIQ3m5KkiCimdbZusK2veRuk4
v+axoLKL1Q0O5Xy1uHdc8hlko2cO+XPGskNPSXF2BjZvU52mx6gCu1nlQLwmtKGmS9SGmsvzfw9K
B+XZlho6CvxHuLp1dQ3hxlEiD9m+qcyKsqrlBLEQAPv08UTsc9D5M2TassrfstEwN0ad3Jul7hMY
SUnk0Nuhyemdy/IhCEtcxWasdiIOd35JsdfSE9+qzFxRp3v3KW7Mp36SJwRd1WnqZ3EJx22//MN+
WikWlzwz86iCDSjDY5NHewKT4zNOJONkIRf899nPe1U8wUrKDIrp5Qvz8mCSa4AoUn3ZvlPuQGoh
DuxKCVXBFN2JDG5rPQ5c4zo10m0tX5kNdzUEoXmqfL+xjiX5U8i4QIKxl5SXyPAs1Oyamaie5S1k
sBSkmhir+hY2sf40tcwPWSDMremQXcsHMx3C3mECGKtxY5N8jVYune5QeEv4RoI8M9duz5lrvHTj
iMPJy9u9rdBsG1bFVKNqL4yfG6glI8+IF173cWJues8Pzj8PvuOiXLSzfG2LOngikJaSGc7nTuSG
/2Qu77Vm/+IxiICaO0N6CoO79nKA9lHeH53KFw/Qk6ua0eE9NNc+espLqMO7k6XWbpwoy+LMzJ6K
pE4vHmn72q2ypxYwdk6Xfu9lsS9lcPL0XF6kSIYt5LSJgwQzJMbZcVe3Bi1AGVIj9z2duyPzbWlW
+lrYUc3NlksRq1uDfq+AA5GH9a98gRLUJUN5P469cyoc/5215yqn9eWQxK06V55/ikjbPdlu87uo
DHRK8BVZDwA9uY7TeixFfROGTb+QtumqW/BKmJnTbWmr42Bm4h+hmAvIsGofLhFVhkVqSuMl/RGY
I7kgJZ550k3Tc+rPTx0uYkzNMewnmwQMl5HzOQ7s+DqkCeFEDFe3/aDD00RY/D43yc4STTCtOod9
lDCHkAyjwCEjwIqIBgOkkwjEQFY/HeaRCUPqtIeGYfreikuNvjrPLpbw9nPlJLfIgVuYNSkzZMs/
zmBT3c6dngOHnYHXkE6G9uzdED7QXgLrtduTM5sNz45pXboQHnNG2O26J6p077XOn84ejyQ753uL
83qF0CS/58L/HDgCygMe1/HkU/utnClxQEzSr1EEAYtb4lvbRxwlJJ9mwXzOEgfKjQ2lyCXY6wdw
WuTcauCNBUeOiRUiQPHmmf4hCuxp08yi3mkz6mx62MjYAOwdVnZbROcwi8t77dXlndv4tMszdEOy
eQ6Dhhx6pOJMOMr2DZxAQ6ydGs//PVDFIWoOjHirS6b6qXS7S1Hp/vLzzB0wViQeMVqwvPhyn876
ZuBbGbTHp0L+rs9k/145HhqltD8ksKMJiGQT0jvE8Q3Ad+F9JesYPeUHdc5LlLiokQ3ufFUd2Tsr
mnMuMSzF1h71wMaqEuP288Apfw5cFzb18lbPwOs0pvZzl47Fg8vNBaxKeDYbB5BUarX71Bt/hX46
HMh1AWzIlm4PSCa/JFG6N4xQ75kcmERPZ8E7uaYfvSR80FT5sP2BF4iYvUPYSc1MzscX6WEJqQt2
hZ05kTLaJdPL3LUXMarftjNYd8io3gCc22UY89B+vrHzXFyKhXZh0DIkMuZOiAmzHqyE4zsFyLWc
pq3lMgMkNmBXFS1RFlIaB2OUvzvTVMxJgkccBx7BDH9rQ4VnkaueeVxyBlGa3c3K4FBKp9867t6b
xO/expDfNObzey/Z1q16L2d8ZGW3HLTXbaBHpp7t+yvIGNOKfxOmSKgw+eq4gS0+H/J+9ZW+TKFO
S7p9SV7GuY0caxUkmDMyj3ghYBLzQpSYb02FJCGZtl5b2wAUEu+TQSM86d6N9gJFd6fK4ZD4TFQD
J83XYJfmg7KjP4BKTq7DFoBC+WN5EptGtetgp9NZVtmE25x4x2IinNIaAd2PBWVmEt/SKWGHn9vV
v8+sRZNQOZBOuBgQpy1j0W/FCKGjXg48rpTMJEJ9+3n189Ck4I5QAU+MlPL48d8XFJXNyurT9lAH
bbrNFkLPJCz7JdHjxhud8PHzyqnadmOqNtv/vAxHMCFqMv8hvzV6MlNgu2VHrhURg1mUqs/ci23O
hAUQtbxUCaYlY6gfVuNVV5wRt6GQ7zK0hr/10H2Jzolem0qMe0PWzoFBSvLCbR05Tq3i/RQztmCt
oNxppkfKukcyD/Z379PfeKG9DRyolr3qqxssSw4xIysu4Vy6O2If5eTTJirh3wqUtes4beKbHE3j
OGZcul1iwDZVjsScuBKspAXFlva4r0zQEuj8MMV4rCyZhYqV7STjOS6TXde65sVg5s6ks+HOKKbq
PfNaFGHJGBMdZR2iw2QY0x51/u88q2YG5Emw/unvSfvOXmPkR1XYnax0olrl3lYc5gGnzzBHD8Eq
g+ETAZHDbJ2TYQq3ZIQlXPYovcbRzc/uUn/9PPt5b+7VKYrR2Ekn83ZJzXLJk8RbW3HFNX0+pyxx
7FXERx721EDGpON7wr2BQyYY92zdZK6n4ZDPTniLssp5Aee5m4tEP1iD2S8D+d6bIS59otKN8RHX
qR2vZUteJ7yS+TJ5Ixm4vp9ui8Wbm/Q+NePyBddxw11v2V+R6fenUGfDCT7ZgLWKlz/Pcrixm5DG
b61n4dxGrjAXPuk1BfLRL2bvRAQJYvolMv7nWTwxclOdyxqYt9KYCTfrVHMnJqiWzI6dY0GXVw1n
K7hlc9zcEXk0959nU9Kbh75z2WjVMDCkdy5daV2LMEN6K8h/ZZ6XQzoCD/hcKXJCJaOuFUnV/fMo
i5sXBd69FpLEGxZoFeZY1ib+NpfVfK/DqT0PtUmK+JhcWZ/2cw0MnFZ43yf4I+yFHxZYjFLnTj7H
KRIzIyBo0bFU+kgKyH4BE3IyfaZxE2Z1uen1AM0xZwfYkx7KHYCSxbXHddA1/bXNUvsWLKxKE+uE
XdQvcnmgdiRpDD0D/VhG4LYZbqwaB/zoTHgXOvsuSRW71Ej1SEDgwui1eiMCu/vW8AZQ/mkCytKR
9b/skytWJmNPugO8e7cO3vhs271V5fmWdNIAdYD2Ed8b8/bnq5lFQGzJVHfjTfU+tmz9KRnkQHUw
0pvfWtNb1BM6bFT6kyh6iIM+0j0chhlp2A9fW/oppD6m9GHok1MLel26czsT77Rb+deg6kumVG8T
gNvNoGd1QZuf3TNrGSKX2v2qYtBvRPxlWc7dtmzr50w6yVm5+o/Os78ZM2oAooQYVuOo7spywAOZ
HdZk7vh3WaCzYYohCQsKw71aAGJTBw7HA/7GNj3cdnhp3rlBEj8eNxJVVu2/5xq6fH50Jl38bUuc
e6rLGB5N2d+Y1DF/jVq8hAV8nm4qATXySa7hOOktIASjBe31mphs4saM5Nc5G+kDovHUZPH/CpB8
KUWauppIeIKSYTzHRIBg8J7aW2T20zcCEjbe0yXrXabkSxxwzuV/I2zfX5O7PN3mAfiNssUjT9mK
o367po5I9v3MN5h55+0rrDkrT6np06LLQ/Cawpt1fbHu7cF8l7G100UePouR9L7MAZEgUWe8OrRW
dluP+8LuWVzHBeDGrIlDZhuVtyF/FYu/rqODb8m/4tIl1XgOsq85wlJO8vxdAZCiWg30q1EmH4Vv
TZT9fX2Ih2Da0ew6t3+fuT2FYWTf+Pk44hthfOg8HTeziocjXAnjI1QYOjwI21OMGgU1UnlqZ8ST
vktKp1cnz3WtvEdgfWaDnTz/vFMG3yhnrYtWWPaiQj1AAlT48/3q0Qchy+zUcHY/X0hal4ykqM2P
3izjp+iU9HFGpL7JEdIAYq0tfc4jgwyi1h2f5Cz0SiDjPfosK5/wAnBi9XPEpCzs1i1yp78n+ww3
OESomwCfNTuafi8G1eDP+EACMjpN7d7Js9dPvU6/GWqUK99g7F2PNCSNHt2jGZf1W2EcRdpNZ+Wl
h6bEg8bwOeq8Wwus+qxRiG0zPqT3cXhDdfWUBuX8e2DbB9WcRIUG6e2cNIDEM9u+Rq4L9LHz0p30
yPCI4LIYodj3jmLTp6twM4M0enfT6LUaTP/e2Pb4XnnE2kqreiXcAVW84R7rLv1TiST7topyOazY
gfcF226bSVyBi+VQeGbCNe2LdffVa2rxhACIwim2f0PkbQ9dlE+7xCShzUSFw4KGIgs9or9qrNp0
VwVjcmf6VO+Ot5akh3OrUgHQyOwzjET8ZCPDbDqreWkrsszrxPCPtj+/jp7l3IidgeYksbiDH7A3
KPxdwpw9ZuCa25NIHL2LHF7+vPfz0JFUtDNmH6pm1K8VQK1wU4q+24++zndAAJMN0p3y/DMjzq0A
HYCU9W7Z47DUmZ/Yh2Snbj70UnxCyApXHRIHFDuhPIyjxxCmOprKjd4AKjpPkigMrezXaLYHIPHx
Hw0GOi0CkBSVt13+q13Lv5ImlLxwkqS7wO2Mzc9LPdrQuooh3lFnWfcSVZasWGB0ESmmPw/By+ho
cBYyAY6RCfeFFUy7rYUJZGcWaGimGZvRzMIfNNeTytiZEJC4Ejmji9ylJKqYpK+cdFiZPe4wOIO4
NZGQ3IaY5B9HIo8cMZkOxjUE2kLI2UwKSVA450kaL4C4I7cp76GmYMtoKHYzpwK5JmxVM0KY7GiM
tij6+fuAnX9Jm87fNiGlZk9o7As5QwFD6zB76YVb3cKu/Wjsv0zTG8BgtOHFZF91pIeCPVvkKKPD
RIAtjAgwX2LuCbU6EwDa0Kr8f7HgU0tdEbTlJa23kf/uqyZmupe0xz5z0PfRrH1Pk/vstss+0BHI
cjVknc4NmAczEL1XWbPtkIA9PLLHCSn2AbRMbN8NkI6m2aIBKOtne3kIJPFAGJ3zPTeZxdvaupey
k9EBo6qxNkaazyFJfIxXkXNogkMnRzSEYTo8UWkFNCCW/zxN9iOsw/CkGOEQMVAVERP+biQqR7Xr
n6/8vDcMepUKgtGLKYluPw+pyzKcCwYBTMyKOnH772GQkovESIla603uWcDghgl732xv0qho3/A5
W1eu6vTOy/uyZl9VSGX9+211BlnPrZN3QOT5Vdky+N+3tXG7sYSdnnJDjIfYDMCdKhQVueMPxw41
zXPXQ2roagz9y6sxau3njFy5Ta3scNv8fMfyUCUkxcUE8c44oba1aY6nKfjzb/n772Mh8eIhzo2Z
zHxlKnf5nb0vFNHmtRSVdRWSOa6JZAELarLn+hS8F15Pt27yi+WgiiNyNYDQGWLvkLKxat17HXnB
Z1mm0dFRzbyplpegvan26X1vRlLbL8ZcnH0XZ6Jlqn4fmPhDCzc6xOhw98oIxCPh81onii1sMak7
QpfpzxykG7MO8r/HwHmbRXk32qE7k7LkvI0zmsJGlR3dZO+8FQFjEHMSvCxssiZr8b+vWpZFuT5W
vyOztC9xWJUX5Wx/Xoz1aF+MoXQ7OI9oAUVuJztnMJcNl0sEYApCIK3Ao8Pc21Lccx+BaHWEZ/Xf
3Aak5CpLQ9o5W1Vb3XElK7vOus9z+K64L51iJay7T9rk/efZ3JzMsoluP+/UEUtCArUvNolUVyWC
ejdxrVyJtveuo+XnR2r9B9Sd7MpZnV3rnwc3CM+JhZ+Lt3VE3FA1dPZ1KLdow+EaeSrYYoYNzlFj
C3acJJZhCMSd2WfzPfet7uDhf9tCfT1TIMFJ7etur7i6vxh5WnNc2M8aFL3ynQwVYmBs4+iuehiM
cVwiJParm8ZZu41o2FdwNLFFtebGdDJcZ9jxEbJFj2p5+NDik9hqqu3GMdayV/XOxGF0mezxUJkY
fscX4FLOOm/JYaBinu5jPA/nvikuPkyOc5XSOlm0pY5ZbvKIBsu1lpaqmFGpMvdIrCx9muXYnTTr
MiWb7j5QIk2ZzXUXfIkhLGMDQVpsc+CfayPX4X7waeHDILF2XbM0Vq1Hzajsy9RbxR2ViXUxW0GC
c22Q9IEIJ3jxFhKBuDp52zw4Zl8EjcWRnTJ+jPyPJCfPGPKbDannmsb6NjUsT+KEaIMp/MuEuLBb
iCE7lOrpY+7ytTGxYjaF/vBpu46Q8VZljzilZ5X4HgZtvk1MfiJp6N2giepzwces56jSaO/q7lT1
vnhm8XlMXeQOg8/2qiqefd8f3sLipSutpRpM0RhbD62CHBdylFAOd88mQaokZ7mkScXDl2NR2wza
nLi3WPmuK8iLN4uw2pGCHJEk4IsntO00zjS8WR5jyhwLljgi1dtgstKNLZcBF8VObg+A5eVHYc+P
bKbnV5AUV8hzVyVEU7TPprMmwwU2ueum60HBtRhLitiJ74olHbDrNvWKEMF2U8uC9EKXpGP1Ws+5
vhSjtalDYziFBBytcnr3nZLhIjIjo69BDBGixvEbFxeONG5157dr5Zu0ofHwKlxjr4v2qWmzczC4
F4Ivht1E8JfZ9g2y1fiz9DlAppJmNYMa6c8lJU6/tA7yXo7PPcMlhDfKQrHkzQhD4jc3H95YzKdH
ApK/6atir8p3RcMHrGNm2JBrUrxS5bDOUiSEQMIIsZ5JGPkl62L4cpGkhn0KTtblU9MTmr7EYQZl
wqjaaKMg2QylkdvBBVaeu/KBt24jF3WdZajnpnC4Hnl6m4vsFxMfdhztiyItYT1QTW6mJFabsPAU
AW3WFSt2AKq6rVd+NGDU1i/kMdmbykRmhBqeK8GI48HNnf1sxyjRk2W0F8wpyzqJ4IY875Ir0zrn
XEfEE6yDtC03GSlwTll/iNASDDlR7RJ3v2NBfm1he1CtIEWDM7Grp7BFni5fLcFZhPnoaGVOxqRl
ZoqjxVkNv5j38W+56XgXgNwk4giu+MXeRm2xhlJooz6zfw1ocbd+HDBvrN3lj/Rqs6MABMJceHDG
BW+K8DBii9V21je4nGHNAu7ooKxdG8r3dywHt23ZHlLjV5T0FwTL8iTcU5cwHqp3I/+nlR8O6iC7
BLCL89ufoxwRWZWwc17pjoK99R1nAzPEX/e6kAjVFI17T9mFQunWG+3bNJbetmHVsJpUW62lm2LH
jPBYR0TtsQB/V3beHO1QvPi5ekMr+gQniCYw6TZdQOhRqA7u8k94dL3VhGQ4B7TB591IJH1fje0N
Z8kah6adb9K9vU+jlV8gUWRYSOe6Tn3roxk4aUusOBOSwY3v0D1akf0G1qnZG4EfULl9Ue5Ye3Xz
4cnvG49qSyY7dBKIX6B6b2FhthsQZ4eyGPTamrkJljm6fth+rE24NsdpvC6yYknhDvlzEy88MCDc
cKXoV39iC0p7mOscaoXaiyH9q47qI1uv06SMAwR2vI9RfVMNVgff5DKHLRGRc3NBdbxzxtjej1N9
lxgmV6Yrkksu2xPQXUSCactCDQExaomlBoifpO26ezQ/lteovWul3qopWnn0HQ77Xrr7ytEsrPBi
I6tuVTSda9RdK8v00baawy5yR+zkrXPNUge5a2C+ufqzLWqiyzLBGqSvbwjO2CiOLCLlHG9MP747
bMwhdDqnkgOjd/oJm0TGnczvfRZhSFg11qwSqclO67W5/LhlFYZcglDWD1EKiEFdYyfcjXNqrSEn
f2Z9g/fORQeX1v0x5ijsUDODtshJ/5+LZz0Z38r1rmY2edegQf1XsXxaDWJ4xe/QApv9iw6kOTTF
XK2SvEyfcnadZIIzBOWOU7uENDZRvQut/gyP51hSLCKE4Ad3bNdEF8GVlL6MFQuLPvcfXbI9Dns8
wBO2kdn2+PPaWX3olboZqFXX6NzjDeLfX5Y7ba05e7b96i2GnniqA++iG31lz3d12WwdrdH68rQD
moFaui1ZDkxFeWm42ssoJm2HPWrfIsfNWyjkCh7vrkexvAnlEG/gu0Da+6XD57iOgg39AJClwjN2
U2i8RkKhOQwPcL4yzsW4OeYpuePF8H+MndlypFiadV8lLa/7VAMHDtDWVRc4+KhZCimkG0xSSMzz
zNP/i8jq/q3qqs0qrVKpyeWOH75h77VhtlJKh/bKbEMOL+OEttNmFVzLvLyYCs1rPiW7hluUWDO2
7X11sKFs5Ut3Sx176I0K2cZmZ18aHgJyLG+qwKYop2WCsNLWIMXU+g5zQN99NeYGY2/PpTtfkFax
w4LrUNP92av7FC/2Y5OpDnxJdhqx84lifYwHxyL7tD0NUerXnLyr8pJ2vbNn/E7rg1hXA3+Se70q
9Z0aIZolA1NML6x216ITtg9MJ9BgpAvL7zg34TBpI2VSEx2rzK188t29GgntxfpaViaXtd0wFtOt
o9TUA3l+X5NtV2fEXHcYpIpgCEko5IsTcUndKX7khc/WAWhKP7zOpkRYBnQlckvPkukPvZ3ZRnMS
Iuivg1CyVEqtp2UG9Ofaow+Sh2EA75HU4fY8m3Hi96RmOtMVjqUD6uoVTSC1odu7T1Ex/ppYw3hO
/0t0cjkLYk4iI0uOlQLVlK4EI0HPz/PXxO3ORsoMzRieDZSY3rykP7oOhfRQm88ZXO1d9O0YcbDA
naGuuYqZH47leJ0Z/VG6reMPBr6RImPm0dAZwLP8EG2776f6dsjXLZPruHaan83OT4TaszdTXbNI
33VwUhk4leZ1TkVcxa4BZoR5sobhhDh6zrkya/qbyjq6bZjctueoEa8jHe1Or+zBS1ZyR+rhLROx
zQqsFjdWnLenqQ5fmjmyiaRu8yA3WlpGGbEumQVlThuj8RqOiZTyUv4V99uvfpr2tW/GosQV40ov
nMXVqlXVbly7fE+oL3maqWsfei3skWxHV1qxaYSXeVfP2i3ZEmbDbevHMujfMmTiYGcPluW+JRbE
ty4vbnICMjmmyC7Q7DPb8upU9Fp7cVPACKnoD2YyuYcF7NcNVzuRbpJBMdr5cWIsTKIWm9YlJENk
RR9aObH5PHKjc7Pp3nVzTFxkgJTVeS51Emcr475to5+jMxN+0NaJjxQbj6+WqiAZADtG+nSs5/Zj
MDeCsRFxGca5p7L5Y22reOf0JAmn9G863r4lax9pR+U+SmzS1bChiEZfgpitdM9QMqgH907bAtRE
RjPuME/NOssbFozKPAPXrmIZWBpc0WvFWJo8dfS+jQcceTzM5uTueelwighvMkArYX6rPTMqD62G
VLtIcZOUAvYDnzKRyF61/BwELqxs05+jUg82iYaNJHWzDhk5JArRSr9ehN3wKOrpDhHky2ieNYfL
Wa7rT0c6yOOt5FxCwGud6mFysrNVmhA5JJM7yxz21kx+VZixq0azyv3ZMU9cqA8uIHDyGMgfjfMD
EUjqrBHAN5qrvnfofDhRm4vQaNN7rfFmC4NQf0aAo3ySpVLGOdkN58PAUWaK3VgkSL4hBTiadazz
9pCwFmTl5mnFWiBIUZ+WnbJPifWTVo7P4PX37hz+bCgcSxceWsU54ug/VMilKGd7h+IY23usBUtV
/Vxy5xqddFBYDpiJyIjPkUmzFTm72daOk53ekvz51FvFjKfQepH1eFwa/SaW/UtC68I9VTsuab/P
80Mh8mddJ2gdaZZOcDtyb0SuUynXnV5HJi2hU3mpU9MhoL5iMNnuSXH6Gp3ivMQMbcW8BAsUzKL9
rt3opJIxC2Sb3s5u/6oVWo6u+IOlODYGCr4AvQyeew1HP9CI1Nk03GV+OxhAqVOvjkV7TEMRYOJj
nBWRcZW74Q9Nxu4JmHm0q/Q5kItJRqjRU1t27k5z5LSp9bc2KH11tfCdUJzbuXOdQznHT5HCp11h
7uvX3DeNz7xtWAAuUEV4OsoAoZ7HzWjGn5vn2hhMYTQd03M5L9qllOXASzoiGaJYcXHjdo74udjY
1ZALHvrQTAJ9tsfdjBUSGkv5Uhrmjy4KYZ8zFIod3Dum/rTaUJPtlmiQNoO3UjyKMKJ8LcpTFEZX
urYy35rZHZr1nvdsyax6hdxFhi8ncxzgxWj64YUG6MWZjNmPavOkbP1+1uVdn1nO5iI6uAJXRlU+
Ibxx8FBVF22sWHUshyhvmJAuNH926Twsq3tAaXtMYpKGWp67yOnvnFxcCTu+TSDsqih8oZvAKd5v
On3QjarmwMpwTidGwyYor68GGVcBMqt2V+HWnJbNZ+B0KByjG70hck/WbR3QB+/cWUe/oBg/9fU+
Z5J07MPNJyQ5h4hC9hwjjZ+SCILIOtzaOe7VLuz7k84gM+jgpfsondyzoRXQmMri1o6/dEvIING1
7mhY83win1v5ADDODbPBx9B1ntFHn42lma6BH5mbQGpCLKdf0hEyT1SHjCrksnNm7VRw6DObwPHz
y55Mx6Oj+Cyb/mRU8ooY63rNY69otR4pypHRKPrmjGGrPmHQJfp8l3RlduFaZzD9o+e3nOc1utZ0
cCYO1Wyx/JSM+CDVcKMw4Grxy8Y33nCbPc29LUX+yO3lp1EvD/QvgQRABtblLuLi6kt572J0oeQo
aJDYr+m6gXhDap95aF3DEbzRrOvcOSZkZpH7UoDBj7kVdd96twBQyV649XIO9dlVggKgG8Q+Hk3I
7+AN9L7x+YmvdfSOw/6pTuonEiKfhGHAMnJS5E4DcUMU19zTDZ1tqEbjO7snN4E/j2SrDmdMVk7Z
e+WPIo7dg+E4HCOSlGyheRnNLFoOnWNLf3JcyVqkB6CJO4xisPWwHiB9sNKZTugtTzbbTAWM1m4m
8i1DyuVFYFuRKQkhkbHwi7N+b3SypmqYDkIbO5xITod2l66Wi4uCPq6/HOaBO1E5BwPtFOc9yRi5
3XCMdaxbSwxwuqHMG616jvL0tdeczxp1IeLbJTBWJPZoZe7KbHJwNPQRB6l2VyyB2/hzbw1+GDop
lhiwZ5a7nqDgr4xDMHsvy2c9btqifv055DihEuscsTS4wEmox3RENGJM3jC/GSM6tHowkqBp2aYS
OO73Mo191wBlSsWK4dxbXENdsV8qdg1TMK9QkfR7LdulcuRM68lNnTX0YEU74xfLH/S2tY+wwT30
sHHQyOwFnfYTP7n0NosdapOVGXnR7/E2PzaD+xI3ONisQRvpCbAXZpoZ7bPpK7FZ+yAaoX+iAO0n
M0grrH2/dRtYxSs7gzuA42oEx+kzhV62XiPL45d6ba1dmprRLpM/qLwMz43teysu4p1rMejvEOAS
WrQc0ZmiWjKAK9lUSNMi91jrdX/Ow2cnp3XDTlTY0T1ixp+kZzL/s5nb2BxTsWEqLwvf8KBdLbjj
vdFOFtzw2jWJ3z9sKw2m2D5uCaToos1z5Lajb7CBb+0y2WUaUq91m1ytKGjblnGJkIpefXwsE9ab
kJUa77ifZI2nbWr2MsEDH6+kVC0sqXNlnQSmnH3ahDhzkr4N4tYZ6aTqN20yxqCYigczlEFcGfO9
uxo3JgWoF95EGStDzF+8lcRraHf2PumMZ4PpW2AjWQ8F1StdNTHG0m5xRCm/4/Zujuvi97G4uNrM
ppUFc5fM/SEqLapElKzI0aZdXkE6qaskUKFxNnsd+AsadpxP2LdltT4a3fhEscNZQyo7cx1GQLPa
CTOnT27bjuRgfNqpIuqnT7+bFYGJu9THOqzfdKO3/TxDtmc4zYtWpZeMp2SnDdGp7u0Lq63bcsC/
5TC8yuGX/T4dhlkxZ7UrlOHuQ9Hlz/Nr1X/bea4QR5fPUFVanmSCvZQqaoRJPMqQ5yVCKMJ6Up93
CpqFOzHVdDdfbzeN2CTugBbAxHCbt9yqD6ggrkxykXo9c88i5t4+FSVtFKEn3ND2gipw35WY95Lk
ZWDz5W8Ngqow2yCBuanEll0SvkSVDCASQfZ1aiAPq3zRRL54a4OcwXwY8Kl7A/qdHQvva6eNmS1Z
e6eYJqDZrYbku/PggZzCeWHOpUseVVIwvpyuE3RW15lJa9vquJacLdHesO4bs00DrTrqtfyI3PS2
Jor7pjPWS7RicOrbFcWLi5Go53TJxMwyOE7uuczInwHWxGmxZMA4JqYQ93FRkOGHguyas7FEOwte
bKTbL9YbE53e4+rMnw7TwHc9JHJZJTeQEyHHDLGxn9yILmxyjwgLr8dsLH1t0Yr7ZsJ37UbgJLir
n8NOTn7bdeW+cdf1ZAxxcplmLixtMJ9KFOm+5BK8ihP6vBVPDEb6Hb4M1qCiekLJRQVRiOe4IeVQ
GMvgx6ATrqQlgpb+5wUkziETVhj0WWCMjrF3HOszrUzrNn5rJIbKLqEOskfTlzb35LRMeQPGKI8d
V+3XMvwaLFfcSIIiqLn17kETBARBpbsyykT/YWLh92kS3/Q6lfvWSino2ui5zY1dGaqOOPepuMkY
3PgsX/KrrIaUluNT8oWGPwsCtadtLf0UGe3Vmjh3a5lPO1kV9klpKeUiU4IQrY4vdWU8x+1yRoCU
fIhab3Z5hs6mt9sbK2+CFfu+RBLiVXppeTri8bKanqKk/oERozixWTtX2lqchCwggi3BLMcfuVPr
lM1oBsrqFUwDNHg7oeWdyu8KfXcemw/hkt3P4LtC6YcCrELKs9TTJ1HTAv+Cnbt3O/Vttcwo5qwI
kFBSHYvnGa/uDdqPyxq5x37K5yMv7y5KrcfQiKqdqW1QE/PNaFF4824AUFKOO0RW0VGQUHSw7PoQ
Ts3t0hRvc9LrRC4xlLeTAfNd8m4ndXKMbDgWMxPVYE7WOyyoBV1yup3rHRwQwWs+JGW4swyGwVMP
cyiJL/oEYiDBcKm6zEDa6WjkaPOO41VFLFXGRHACrtVC4l+jPMH+HsFoHx4nlz/c6evrPkVDNT8k
lbqOJn3P255OabIf0xhmYL9pgvKQWCgtDfdSDISBMCdc88qlcjotWp0ehhValizLgxbPd2M2+DoV
1VQvio0FJvAWY289P7mguTYBB8mGqXpGDsZbkqkuIrfyYAtMtOGyJL5UM2//Wrvon4rVxs5uiWVD
vUQvSrJNoIVyr814VyKT55pNxh3uAt+eUALqOl9Zh9+ijesTga13HUycwaVLTiuBUBdGqAZp00hn
X6zyTU3uJ5J1wd5OPdRh+Z011nnKrWlntjVv8wUPsFktT44lx70s8DyVUGlQ97MUCc+tnYQ/ym4+
jO6C6aInl8Jcby1qkEs6MT7jdo4ObzZ2+ZicjEXvdrC/dE+3G+5Y/XRF0PK2emjP6KtvyqQ09l01
vCY6LM3RMbUAcwt7TrPVvHoTItYzbBAc9T6ZckeE2a1t3ire2r99ldu0h9D0uwV9iacG4CM1MRN7
oGdXk64vV1QUBZSlSzNR2oveT4W6B0z/q3PGN+6hCWDqKGaewckjdaqwNGYoXVUCQTclUWf34wkP
8HUFnQ8nCutsbpo7LcJpBoUbVIqoGO+VIH1Sl2UMlZXnVDyD7oyASDFbQyu8ixtMygguAbNrVsEQ
PB9us+ylQIB6PYT6eQ2JHETBFgVlqqGBboLCqcSbYS2XWX0SEK2DesaLvYKMDYqRZbfb0vhN9Rq4
U8iOsTu6m/5UleJdC8Gf2LowdsDQ3V3s3BrNRNhTPU9eIYzveIo/GV8MR0srPqXdIAfIYR2hyd0G
Hg2XVn/XdBBBesIcd7aLSJFxKLcxjOQt9ke/TCTl+4SlfGZz69sItueStCK34n2Gv+goQ5kdwc3G
fjRanyxfejSD9t509aPtDkxxjHDcOwHVHebzhSeam+jqm2nxIsQ8+mZVLfsFTRFkpExwNFnK3SVF
wYloY6MfrAfdnKIj3ujxUNRns4uOYJdAT9jFgTHii2vkOD5sG1cCwKh8qW/UpHM8WtbeUvEbyx9o
ePE1ki4m3S/o9/i7S3qtdOxf6jJ6qyzxju1FgqJFU2RpsFSgWQEMa+9EA7emF+0UQB4aAEslVRMd
GqPIdkOfIWfUW7+xxT3n8VWKqxjd2FuxhmD34wGW63Do24F3hgjrs9xoBKm8K4rR3dWTmd7Yh2FO
H2z2JrzjjfUw8QwoEKidzlCgX6crIbh8K1isxqKZ12afPhUlc/CsaZ8l49RTU+aPkypPCP1Ynr8w
etfPiMcAHgyt4c9YmTgQEtzz5oIazICko5v47715XV6TMI1uS1ylqS4L2qOEHRVG+F71B9Jw2HAC
wfGAKjHE2Gbls3sfYh3dRY3V7YLerLSgdmo4qOOpKOBYJFX2tmQbCWp1TiJ0Y3/KCa8uGFDodbmw
pusCRZ7T0Bka/s2a/nTmcW7+DOylEN+tY4+apAdMausnYTZYjgSm9nZsUQowkDE7anHi3Uu4BjCD
ivS2UFkWCMdRALif1k6cJU4wT0IK3GFB6AJSYQ4mo7qjzelDJeTuJevOFqnCXWsirhun/GlhLnty
RnRKbZ9Jr2zZOhY1SU8E+zbTNN9PTNu6rjFOfZzSvyU2R08PyLYQZ1ezn2odyQ/3ovWM7OllBfmV
FCrfhchzsGKAelQ9Z15Cf05fKzmtcF46ncvfVnzpdf7SuZShGWo1nwrqZTWth1RUxr7QSw7G1E2O
etPdj+nsAqBbFnBE1Kl9+MWRLU/o7CkIWn50Sk9HmOyEEtD2tRAOgF6bjMW74YoiJb9FNYuU3Gh8
gAXYthmeLhYXYWs2B1fX8TgkZ3dhIp1l5UO0wKuCsfeCnDXkXRk+D2F7JbnQKTbIfsdAx+0NoYep
Dz5maYOoFguh93CWWSdAxUzGDolQemjX6ssdkkdbMusNc5ehyxhdVVXsZ7Zor0v2JUqUb/qCea9J
wx2uNeMKCAfFA2qyqh7JA08jGhmoWPsRlKKnT9ZZrprajfg3/XzsXYgT6SNDUutINZfRhe7NJI/9
dU5qzsGR2sqwPMnRysSZUYqa+jODpDe3r5pT0mJUzRbHocE64xSFtO/gxLfMfKfm4U7VjAk7J7mu
RwqlImGmVc2E1jjuXZpN8pQ19DA1NmhzsGGaqA11AZjHSJtXTTo35rwMewO9gp4vx1EjocSO75Pp
OV2Hn5WNKTfsuf7rDqFBp2Pd2eJsx+tqQD5Y6ZT+XLIXix1UFZcP4Zxo/toNJ2bYbki32ffk0evT
cGtAdCKwfpEmFKllVKBuFMz5LpW7VVsgILdYeE1a2o7G03cRR1K3eLngZ0AgxKzlEOwU6Vd2ND6m
oROemIwbVMVdCx1suo8FmVLz6OxQ7nlJHd5HeX1oXYyFc0VQj5w12Aec720LT9yGv7AseeaDZ2Ls
GLc3JDsHuZQbJIEyM3PeCtsiT5N0s4WrM1EtkedJjIrJZq9ZNpcxZ6IRI22tcusa9uA2tkAYHjfX
HJfouAClN+qIAvjeScvwdlYE6dZD/1TRYmvGfIXGzzp2UURINdEHazL6qMM41FfUO52iCrfZTJim
/K4jm0mtMD+bW9cVmCLCfaMBU+ol7z3BKo5go+FAOC1Errpg3ZCAuI7HS9X10pv1+YOJz0Q2DoeI
3cVXc2aspyzi8MEwkW8rxB+DCN+QdR1iHZ+zo0S4n/Hpkwfyw1XxZUrNZ1fO6qhqdY4N0frdRmwq
S412nlWZQfbAvnPDfK+UjWsEmSo9XNCE/XkdDIVCgPslgCnQYK4Fii+bH3Z5SatCE8Sqfr1xHUtc
Y6EhALxkfehsVT6+bAKHEu2QZPIcs5A+tU13R3TYneDZ9FMFb6WVqS/crTTkz5j7esfR9tTOExHf
yafGdJn2u8NCM2SfoyDs3jUbXiOzPpYyEp7pdm8snifkvbQuuYE2i0nX5HSw8bDJCJux5rzK9Hac
iFowSyvomlHbT33AlhvB4doP1O62B1mXgswqn9KZG/tQJ66vuKDTgoF+QZiby7ampEYO+jF9VFVI
J11QXdvPK7SbATvIqYnmr3Xqe158brM/MhsXmg1PPqpcIqZpS7wVgxNFHWodOtDyuDIDsY/KKr8l
0XOsHwsYQGpCfFYEwnI/KQzux0aAAoo5/9CifDH2YmAVlca9la3MxRwlryruAdzAQy8rkMIXBG20
RJyYCqm1QSHgKbt9aBPCodi5rRcV5r9Il7tgU0DuDRn1hdT5TyxC46k3lDzIevGc0nounFztIB6c
bHDBdiJu0rI+LQbjyoz0+gX53VT06oNl07cZyTuyfCpwBMWzrqrC1ypnuMvrqTvoqLY9y+CuDger
4G3FLqdnBc5lemsjwWW0p4j8UJOXCvqqCICb7/CAV1tdZxMNia1Z6P7RZSWtXh9S0sQXBO6gTV8S
oZ9V3L/GC4pXJu154FRKUGSFDDA5No1or02y482dYVxDUbrV1qNhoEQs7xZYOSgUkofMIgCTENxd
N4EPYVVa6inTzJDOoO6nJ4lFqltOuUy/EeXt7ElcDIP3shN/Li3Bshyuujl/xIdwHJiFOeoLwVVy
1CrxyyK9JJA9NlQMPF00vKgsfiPSnQYFv4ZH2hGRRQUeiOmyluWDW3S/kD0zBcOLgSSzLBh3GqzR
tRULv0ksAMs/LmmvtHVYhI06CV6UFKf/GjoIGMs3q9TetPl5LOt0F5d01caobQSw9Rg1zSVW9MTD
NjkjkyNDeVRMM8tLbTzF5OiMmoMLh2UrQAjOR6iLUYq5eh6pmGlzvZUw8upbyuwqA/iHNTZL2VAH
ilBa2x2hfDCuUFv6sa7hyaDAI8MLSZAk8LTpoHqHLCwSSBhF0tCvQr2MC35Zhh18LYC1lnXzqLSK
unANASmIMMC0fkvhMO719Ab+ztntyNZpFDWFKhaKgY4XC4MEhDaUH12RnaIJH6yQWtAu+kOOLpPn
asn3bcdAKmUZn5QM12lFiRCLUxwRgIoSCw/lWG7zDiJwEFxeipJFiYOLhfrX9IbSpn2em0OyJApu
HETUOIueYMKxA23N3ncdkj+HTrCYzoD4AYSaEotM0gYJh6VTBAxg6CxV5whGkHkwtkcnspqvtWGf
i3BKSV0zuLvWWKBChToLj8nmQH1AT4vHhQG/WZrP6Pkc+CJ36OtRJscVEQiZe7K241UpjXtmbIE2
rfp7lJsuqqqCs99kkQc3bYpRCckW3XGSMnZmxn8TruuBgwpOZJNbOw2IBonF657oP7QW6KRBzn5S
3Zq+I9YWjs1bMhhfKXwPX3TGa0pdiyUcTewaAToKK6/Wl/EqmvY0b7hjV57oyBi3RBdHBWk83Q2J
+5pU51XmZ9ktCGk3sCPTSSauqCdKzmveDVfJVEDyqZjTJ4wu8nEAbdso62AKv+EydfSO1jLvzzpy
Y0T4+cHOOeQHHJdeguPOczCmWVTs7AVsdA/x8FxIxVJse+qGNMJJLctbkHTRrZjlryHvLzU60oOd
yvxY2G+zxv7UnCx5surqxoZMeeI3bTnfr8s41I8IuN2sjw9NIiHtwUQllLa/hsNKQZhlSdBJ7SUd
HBsVbvcZt+wTOGfQzFndczrTPBSF5XLb5Y0VlrercJk318V9RLhhki+7iYLzTIQ4di1zsVmPojCd
bPwORvMhUMagdMB1nEB+SJKPopIgZ92w8xeBkZAXuYQ9CReKMBrElX0wlaQzaoX9M+NWjbByQhm3
HDRTZA8p7qAFZfRBV1B/xqzadZzRe0b9r0lfO0w07JsMlmBrTdyJIbpIWoDetuZTo6U6EGFUEuHA
v+nIEFY7rnnByRsOIboq62GFfnQaYt5WRhHvV8NmWB5bNwV3pMPScc8zaS/yLMctl9/KumouaR7d
dwuARiMm1bAuqH6G8pe9NIeOwioeDLav4WxekKLfhmVt7+aWHTCjAkxEVud6wmb/WrfDdJewiNCo
L/Wpju9JjR3J9gRL2nYiaLBL8GpyyDTDjaYnMPlnfGCXuSucvasBmgQug+pFxdWpjOszkHY7qMy8
3pm1Lk6R1L9mTUxPsQFcjdQmCRvizIim3ouJM23Z6cl0l8uZ1KgyIqsAFUbYCk8UQMHaCUWH2B50
POEzy7TigOIo9ZWjUqwd8OEUA4jVhrzPSTmyW2UBtc1lp/g8suEOZjF7BIyMPgA69yZOtZOlo5uN
rfKO8c0XCnxzt1Sc1mzph30mkfTpobgLI0xY4bJe2lJm563/ZqI+PulUAFealLAtBNKqbMnqQBkU
vCL7aEjoGEj8idwnjSWMn5Js6jhb9IA1/LIS5MpbCt86vseQHDxq5Z+wunSFuG1+Z0UFsL/6yd6H
mJ1iXVg5YRB0/groMJmdCyAViW2/SlIStlyClVePp/1OactLTzILJ/kD8BKvGEje3UJZttCQ1CX9
sNH524SvUCRsH285Zb/DybYv2P7R1HznRsy+toclWwhgVX8TGSSLIjspuoe8ms8RmUob2r+Rmxiv
+LDqayPLnm3NeN/yYrbAi3WMeT0nFmbGr9rcucb8vkHutw/jarrVw/A3S58m/GMLdkEK4hlhf/s7
W3MmEbQa0lsnAQVJKow9kaMSzW/AqbfkplJfvudcf0GBZUbddUHgqD42r1xnvx/MPD+aeYS/ShwG
F9gyl9j2qS2SINPSjy0QQZoxjYy1R9jim677uVo2TwQw+aL7cgoNhs5mMP4rUEwBG86z8np75EOk
vU+1eeym5LjloJQkwZj19MaRA4lzUoCx+E3Mfg+ZsRy37AD4YY9ifty+cHsgOfEC25cBlfM0u3+I
DXmbI54UY/i6PZFbdkiX1F/jmN6YaFkNshC2/IPRQJnDVB4IHJRqxTZA3gvilP4nIG0M+2vdJfGE
DBqV8DTzs7Ychn4xDpXZ/R40Rsbv/zwQsbB9anuxpjH0ecOwJuo/u26/PcotPWcEVQXvD1LT4G8X
15as4eTVh5PcxxOuBUJqWuhAXokqLB/T4xaBuIVZbjkare6e7aEOVp0M4C3QcUt2zLHi4MbecpC2
GNIwZ+UXTd6WBrFFOWzXyxYOhSMIgY983L7OIN5kuxyr3nqUETfvLdKjJ5QkLqpLjcJk+4IQ4jBF
brbmzwkxKHEjQbMt7wbCGizxD1sQ3gC37XH7FwhJv38gQ0CmmT+3D7fswe3637JM4yDsxV6kcEUI
XOkIP9/iSyt1mhhNLuSwhI7+bibmJV/0oKqJ/NpyGHhSqM89kUyPoKB8DWx/SNADrtnPumHshLNU
dfZnLOgxTcd6dUiEaN36hdV2Y0DJjuNbcGjvWOc/lJx+tSSIhFxXq0nuHwNDnf9vHP3DIN4sz4Zf
gJw+ZM0TuhZsIvX8xi7Dz2KExLQgpicFhBDme4VG3OiNj3GLd8tXjTQH86oh53f7w7QQmQKpzniO
fof7LsdwxNntWB8OcRH0vR9bjOyoBBNt96SsnJalutvCMrev2SKefp9hPQTJcRYsZ3kwf/7xn//4
7//8nP8r+qowHMG9Lbt//Dcff1b1QtBT3P/bh/+4Tj7ReFff/e9v+98v+9dv+sdTVfC/f/+S7Rf9
73fwg//5i/33/v1fPgjKPumX++GrXR6+SLbpf/90HuL2lf/XT/7x9funPC3119///KyGEqPQw1eU
VOWf//zU6dff/3Sc30/BX8/A9uP/+bmb94JvO3xVJC+///s3fL13/d//NNXfbKksB7ugaeqmpow/
/5i+fn9G+5um2Tq0WIM0eZsp5J9/kDXRx3yT/JtFOjNeXUNZ9Ho238Qi5ven9L9plqWbTDUdqVzd
1P/8n7/7X16a//9S/UFc113FVr37+5+uJf/8o/7rJdz+MFtaumGAyTBRXZiaa0h+U/35/gD+iC/X
/yOrhSqjASWEYY4Fq+4kCX/qoQIJ2+IDJFtAH9A7l1F/1U16A4oh7O4R+y9724XmnRh6sUczavmV
ZUkvmwv1IGroYHmrhqtUzeNJMwt0kVaIMlyxb0KlMhybjXSrLXp5MsD9eXFTGgc9lqjioiUxwbAm
6X2nLS2rhXkTZJn9UeuiLrDqDLRFEa47Vbbl2YIyt3PWxT4s27LHATF2AFgnHkZALN+YTyfmH0y3
TDutgkk3rf1i5CBzFthXLDVdf95UKWmGIIXQFvdXM1QmxYVjggNTJFdovU2eCYgnpIGtRcxV+aLh
0qS1TuYdt3eIQk5BX1IXKvRzkMgQ0FHEFQK/cp1u8/MEoxLKj+5RpsyLAMOgQ+UX7Cvej2uSgWop
3SXQYwcKb2RBYB9R8nQA2sHlhWhgs5izyrazg8Wsgzs6Cl2M9QhihjE6pBTrgeoSZz9BdEVlBsZs
VeVGAkSb1tVVd6vDTPBqitZdBXKasLKwY/6zaPfVqKRXrzwRSWR+Fm1KSkqv6jt9ihz6rRIMv1jI
tQspfg36eVCr5ZsEUuTMCPHrLoT7H8WU7f3MoJIoH+INV5JKrI7luVk3CIUnF+Orycy4WcDv57gT
pmTjycfbb1jXmhQgSRYMVBB+ltbWPkXJEOSN1h9ETlIC4GlsqMQkgTCK5Gtb1dYrOH2qUAw4T1HI
Lh9HGrWzmyUw6lFuX1NYL4zlqnY6pMK2ngerMtn4hBMACjHOF9KIGLIOuvPTwrR0zCLdPruTY77O
aRldk3Twm8RTvc5IIeksmXQRTgJb6aCX/fIgMqTkNKQhNvoWndH/4+5clhvXknP9KgqPjgeUcb9M
OqJEUXepVKLqsmvCgEQUCBIEQNxI0OEIv8YZn5EHnvkN9pucJznfIoVuglKXagvLZ8vd4XCHSuok
mMiVKy9//ln3JsT2FVjNQeVG05Ocw/Y9yfLoE7udoenRSoGjBv/GIaqo5jtxYkCvBVLaDiOSEPY7
3iTpzATyM3Oda2XVm59Rj2CwJ50od8v5YgLzX6GcL0ZVegvt6fRkmcyDH2udNURHIRTDN7NkFt0r
DODea8ynH02ny+Q35j6Cq2mtLy97sb0+dUfMiNPXCgJgcmt4+Mr5jPvO1EoQ+UVynq9V8L+KPnX6
RjRPP85izTw39UUNHIuGMdMp+gVrfFhUGE1zFo2q8cWytwyHFSxOp+o6Eysf2DBZH7NuHO7E+cL6
OCsUe9Vn80V2FStg3o+Kpb706ZSx9RPq+8ugFy1u04r+e53qYB+zaVF+s0Fqf+pZkwjKMRYMs90v
ZNtlHazOEzVcnaxHi4odMSM7/OHkwepTb7nu3ToFueDUYs5jQYUd8rCo9NM5/Z1RT598UtZTjTQg
TkvwyatcuyhBuoyOlvm0d526ZfCo9ubTz04F1apT5fCIVdpcpVxjVozw2GgZpnPmjkS8b5bfU3os
nygaL0+hdyNti0M7vnKn89WdtqLKC3QJ9AUTsDO2200T65Zck3royNI/wZDTA9A0tT9NIT7wFbNg
goRBfz5xVNXLb7C8uKdA9GooqRJGFq2poy4ujGCZj1l8VjxWy7AHoHemfmfGGGOiDJ7DE8qUCJyr
cwvKUqb1kiMICGGbqjK4gqxQqZhFNMLKY4SnYNpt7WReyLj/eqDly/RiMofAZlEv0+/aXKNKGBmL
8cymmBJkYZJQFszZN+1O1bsgyqpxNGWi3Bq5o5NlpbP7dMFBgdCWeX/lHN7B0QDyenySak2c5XEZ
UKFjAqXXj3rQ1GbgsK+tWW9xHFeMQ7icnEuui8X5oqfDbllB9gRjg7YaMXIW2h/nAdg/16hCqFud
OeuBanPyqVTX6081zSQSaabPrmKgnef2vK5hwxZExvUiLWI6fGYIKAZuFECci/N4HlRicgOw5pHN
Po8hHwUAk4YzLCvzZDn5ssps1aM3op8kldI7c1NmvqmvT7KzeRUp7BG05xdp4qiTPjit1TnvM7mY
GKp5Xc+dfBCtYXeezZwQguKZQWu7VzKTC6smuwrinkWrNo8DaBkc/Hlh4PJCnf3MLN9yi5ihnoV6
vRAjwgurVq8KPVPu2ABBkSTNwo8Uo0efQX/TzlUX5uRbbhjV5boCGZRG6/o8g9biq7Z0ksvpxKpP
F0pPvZ1wcUB07sSrh940qYBKz9bMnUdlMkjYDsEQXaGwQSXqGayTwOt/5wxlv/Eb4BgpJYM8qN3b
RaA5Ry7k8Zh82Esupk6l3gJRA6NpJ4BA9DAHXMcskqABN6zwPKK3T5E+XPW+Ts2peTbrpZMrmMBH
Z8YqCYcqLQkAE7rxWPQC+2tpaczvQIUOyf7MgYJ0EdnfFqyevVTjUfSbusicb/MpNL8UuuzpQF0w
pwzuNL9bBE7kF/DTnXImzLPYYXbyaJRCDXBEMzq+cLSiOCojShxRGSWMAsFDGRpuAoqL1kNpTlkS
vgxUqjnpNDT6+nxqnfUgnWXgMDfvFKvWv6RmqIGQsVCFAdvcicIioBsRGjGPkmsGsIuM3YL9GqgI
aF2oSwYmVsZQGxyokZuR3uSqGnxUVub0CxT81Zhx+FTrm1VCllSB6j+JaV38gECyui0yx74KpvPJ
9JjJcRoUTjjDBBTip6lhABtLJjXt+l7KrjJoqhbKNcPcAatGVs5JmlsuzEDrYAW0pU6tfp4BwwLA
DONvrTn6lQEUUQeBHMyL8xk8t+5pqc7n4TEHZVbR8U0jNpLBCnI6wzwz6CAZrl+rGTi1BVVZKDGS
yUUCC0SF8USqcaZOGdsgK02p4OmaWy5OipplQ6La7MBYveiV4UcrZvaYzklpjR0s/zvnl8s0D2bT
YzefzeaXa3SVD1jQhJ7UOqlvemay/LqcTgJuftimKItllrkY4CsUJiqyCZugnKUd91WnmCU3mq0a
xGCQyixPR0wMjI4AhhVgcaIIAN1aiZgBX/dMdhKnD/HoB2fkeh3DeQhQQTMDj/0wfWMKmia0QTCH
s8VjuTJO4Cg/HpEdqbTYlHVyk9u0yPJhln6ZOp+rYGgzt5YRKwJ8jjGqlEFc288nd4D18XGMpibR
8UxnW2d1Da7sJsw+5ekwoVxBt+NxopX9JavpuPnAUIApgnwWIUtlWFcssiohUewtbjlTsJlHX/US
BiWzvISN7AIy7PtFan6mSXRax1l/FKyhvn5cwCjNVhx1CZpSoVvPEPo3YAPHJm1XSOuyU2Nau+e9
ubH6zXHBmcFTAbcMNP5DhTbjJWxVYdIv9HB0VWjlEKrRs2m2GFg9anMQNeas/lj62mqZHY/imj5d
sVj4BWjECL/tjKj8YDy1wGV/1Jipozyfzy6KvFaugKWBl5k4uIxAn1QnU4LIozlLDlbHoTZLCNij
+9CastfTKOcntAKYFi0rQXZLl3Yejb47ozI6BjQ51ufLW5g7kn5pA/NaMlCSm6uvjl7eMggGQLWG
8qucWTAujoo51LhZXZ+sF4zNhQHjEgn5eKFAblcsoRecMILVN5PIHUQVoPk6tY2T3E6/wKfN1FNa
4c/YPwOjdTk5G9XweyZFr7oLGE65rSyK8DOFq4aNywSeIPwVMSWexgvGDmId9j+jfijIjPqxled8
nhhTVnKo95LJ4jPbfK/pyX9i/NW9cPX4LjWW4CQSd3UcL13GApbVNyLV78XaVY9nSQCb5PqmYurq
iBUNffo9cF+v6xoWttA8LjNu+1kIfUpF2BDpk69Fig/IXG70MITBuOyxsMUgOaPibePpmd1dB5xq
M+nlJ2GZwXEMVfxgtAI7DfyAJoVeFSyJEQS2y1nEjh72X5fz9FupgqpLLD25t51gQotuRUAN4IvM
xn5YcxEfzRgyPLNHU6iX3RFEl7GpndJL7PVDV/HYTaQfrxdshQWMBYlVNCr78Oel54s5w02mwpag
alGwJn6yMj+uVgu28DA+mP9w4PtmtqCeMAhc6deWNjK/hkDS2ApBuMVamZl7t2Km6oGlCBZsKkvD
y415Csuq6h4RzAUA4UEvXMG+BRU3k1g3bjaheF7GkI8xog8t2sjqOWyw6BFHkqNXbHpT1I960aNy
W04oXwOmsmCj0BIsag4QwGCx9dFCAzFRir1zkUuds5/RshE1g+ldqvFNl/podj5PXOehXFij6zSz
inu4vwLw5UCJZjF9JUUptSul1pkQX0Z1doz1T4k31Zz/tVanc2IeNltO3IXzFeKn9bBn5tpJvJpn
9rlurI3Piau597kKq/sc50Gz1pqyNzHlfJ8EFdMvN26kL79la61gniXuadAiJfG0PgPMb/22gM9o
YJY5M+y6E5qX5QSc62Bh5ko00JwqZAxeiTPY0dVq/ZXkN2eDzoha/bEBacFgVWi9PvzDve8M36Tj
eKREpxOWWBFhWsr63KEHzHS4ncRD2jYst1BAwX5VUtWEDjMGgUDJ4aIu09GpWucgqqtykVNFYCMA
ANy8MK9XzppTHlAkmIEPZQppDTTxxF0yxwKPaMnUNZshrDpaMRw4GTGMUAdXTk7JFJ5Ulnit9R7w
lhKiqt7KW8Q94FNJAFOK44afnURds0lnvQJmVKx9RZukzKCuNegu80yBVFlhJ3UCycdlRsx+rRsF
rU0SRUgSWOV4VC/B26ka/I3gCvXfptYa0shYmfwYWW5MJrTEPigS3qilMr21mce54H/Vu8SV1DfL
ZVk/qoWVQTkL8JcYEJhXrs0juHeS1ccCAh2AbPD0hLPcuKBT5BwZtra4WNcm0Fcjhi1/wQ6W7+uZ
Y30k+lhD28zGk4AxOi7RKOzX02l6spwv1ydOtFrPPsLMMD2ewgr3MYSRyD1a5Abx46KK8s9hUltw
c5JKHs+WAaxj9SpJGdzMIZh08vzzaA5cfWBbVGVpbi9smKxzlkwu6HzO6Q3FwKnMCQj0ulC9dcFA
LZdXsBYYV/uM+aAZFCt2YASDoMqY8I7t2iHUKsvJvZGNVnPq0aEKziXSxYx0TBF1bs7hm6Pce2ov
eUCwm8b0eBZVn9O583HF0tS+Ya4JzZPkvJjWUMHGDJ0HphCl9RjJpkbVX1mKRb7EMMCxpSocCNYC
3fDH+ZeeEcyHalQW6aWuT6ivqCwl0ZdBPEhKuF5FuvUbIQX9u2m5Wn7947XOl6uYu0XMv1AhFKXC
XGKpc6cq+qzWua3GPlVCN6W/++Rtf9SUFkXN87mgXyuemgqFTQrIf6uebiRtCrc/kxB51HfLMQVW
EEmHVE51VVUooZiWZv7TQQRhxtOvlUOdeqiuKoqp6a7hWJa7+xZffvbnJePn3+9X/uZn32BbWxZ1
Vn37RG9XgaUdmqSqik0e4CqOplDH3VFBz7UOoZR3Fc3ULMc0IeV4bypwjY5WYFL55i2rlm3xNXVX
mNWOClTMwFE01TZNTXVM1PTeNKCqHTXQ041D17XYUKHyrlWFo9BSQc/i95atOc0h+Vvb5j0cApXe
Qjc/oJmHfDu8AFTbFr0MIXHXBNAPjRHVoXdCXZK/fHcmYHT2hZpLb0jX6e4qjm0oNJBbOtCcQ1o5
lsKSC/7AcK13pwPRYupmBuKob/7DCaCpBnVmSwU9Uz/U2FdEd82CW8U1RNPrfR0FXlFXJejaIU1F
umrq07245wtM6xATYQU0cyuWadDke29KUJ9c9NtvRV09pEWq8n+KqW4uhbYhWIcazCu0kaCSwzFs
zso7MwR1+1rergODw4DPo7GsQGGpYhNtHdBKNg3d0RUOgm0Yjv3uDoPBE3dyCLrFd3R1WyX4o5ON
/2+pgPvi0DZ19jlwFlSXfSnv7SRswrlOKrDUQ8uy8fp8TRLHDZhg52Z0XWInx7RAINiuAS3D+wuO
RCzTSQWM6R9qOEPbNR2H/3Jsrr4dHRAccCk6pBAOcF1OyhbUsZNIvS0DkJclWF19gcZBIJHGGai2
gtNvJwlEDiJicPiN0JHrbCPyd6SAxkG/3RvyklWVI+CyNMOyXWvPFRA72QBnNMtSDR3UsvPunKH6
5J/frgLVPuSYEyVj6xagHoE42jkGIpVWcIcuNyKQFzDz780bPtnl2zUA5srS0IBOlkSovDH0HQ1o
hwYRtAt4CpYHlZzy3WkAqFhHZ6hj6Xg6cmHX3qaDLSPoiQtBJSjQIO83HOUd1gs0o6s3NFQBvXNV
U9wHNisr2xGypR+qJAjbPHIbgrwjV4gX62gCmnaom5qJF3CYbsQauPN3TgE1NdJoikWibvRUS3hf
sTHIxI4qIDDkFsQAGG7ehMdtV6jq9uEGeCkKiu/su+udrd/BvG0FWp3Gz7Vev2VjHVgGbtKFLvsd
OkFquh1ff0/Fxjn4qmkT8BmQ+rRrJeKecA1CQUtXKBnpInV6X2ZAPburDsiBLQuIBPyeIgOyzPYZ
IGASoQLVc1tzXW6Crd29J09odr0Mec8O3x090CGg9KK0PaHIDxWLWgqBMdchB+bdmYGidDQDw0QF
+DqbYpBCe2AvLtYoHDv8CsCtDbjcMt5fSCReWrf8kNIo1XOdJgrxFXUQheO+cyFSXKaiSjHJhXvg
XXpE5qg76kCcBArDomDEVMGzYhG1Y53EiU0JOEsIke135wyg8+yoAnEpUBoWQSG1U8MlV2qbgciS
aaI95U7v70owukZFlMe56xTISBRrc/e3FdCj1YgX5DKgWkACSRa1UfkvXQm/8Ed/7U7D2BWNN33p
0M935nhe/YOml/xcwFM3VrRcKQnvzMZs/lRM+WyFbzuz4ue/tIZ+Ng36nV+KpvXOj62/3Xbzd37b
TCrtftaTPp4/6YvfofnHs9DPPGCC9WAznfT0rbbTRh+iBy9uTxuR1/ztMZ6NMf3Vaf5UajxOssxr
BG2GnpofXhyO+jWpZV5k7WcVp63rwx75LEsp540g8bAatb7OYpMcxR548fjgzM/WfpBUYdxSicgT
On+KH3lZmTeCNg/P1dZZbBkF3p6udQmPe+zHcy+bNQ8oHle0FLs+7nmGGuJxI2gjlpijq9hBXiR7
h8MmdOoqtr/2HydtOxa5QlexJ2G8rwRx43YW62WJf3CeC9ktOxP98M7CMy9+9Bs54r2Jcl1Xqafh
Q+ZFhZc1ooRgV8KbO2U8NM79uiWXC7TzA/vZ3IvbYmXoIfP9tnZdCacCCCRYqpYnU0XZt6sSziBr
8bKWEiindpd7/vjMOQD9kiC38KL206oStHDhZ3sGRoDd/WEvvPjg2qv91iCyKuMGuvKKas8aDAna
vQqLSbkfmoj55M52NmQHmjfbf2QJOr4K8euFH+eFH7b1LHrSXY/HVbnyYXwos6CRJbwaHdjmx7cH
VtcJnGRV+0SLwk7XR75OYu8xaeRsHteUcESuhW9vSbUkvL0bv5j42bNbjqJ+81FvV/ANM8Je21fI
uJoZ0d+LelRXwgG5hTagDLyo+d6bF+dKUPFdwi3XPnggq5qPebt6xYn29wULNF9XAx5uvCbsKy0j
BiIkQXTqtZ0EWFMJUiuPhC5rRcJA4SUIXvrj9uUBMECG2JDRic2pa4QJa9uUprq+vM8zppDjVnCp
ybg/Psdh4Y8PLiG1GCfttFEUU7o+9heCq0fsrg8dSSNtoxOBO+wqHI/MBeUHWdugZWQ1Qz972Dvb
AjLT9YlJPPyD5AfBS/tKhWlEjmMuJsh+9Mf7mZ4K2FXCZQV9bFK1tO0ClLCcVwPbl2o9f2WseV4B
auOG/vjvn17UxtLANP2NB2YjSvjm//G1rr4Xe+NW4CD6YV0N9JQk61niLeO2vPah321ZDo337s87
xCkWB7fUBDN/U51iNL706Vw0ojcmINANXTXz5CiHhVf4eSNuI10AUrpK7yOALP/gw9zPcJiNwI18
GtU/88Q8zC8VHPuUwB4e/D3Po4B9cJyf3alb+X/eAWZ2afuITQX4rWd49ys8uYDdfxqIenJTbW99
VvOb5h9/WizOyofW65Nwa3zgyYJyW3098lhY2j73PzOOX7SND/BYhVHUfnAJaZ54Wm+ctM6LjHvo
fuIfHHkTb+61RAtQTNeTeONVXp57TzXCRp44iLqEV9n3arKGlwqQMlLf/p7tCdxwV30cJ3PIjtsu
SUaG2siND+78tHyIwsfmWYWuLQnGx122f0XKSChPEAup4WnpjbloyrQVk7sSNH7m4Yd2lQEIo/nx
7WnlBYdl7zWqmoSb60kd1x7Mn7G4fJtHFa9RNX92s/yicxJhfs4F7xVt0RJM5JYSeJEc3O2FJpoi
wZEMC7Kqosg3YcmNX4VtVyU6x13P5jb6uSof91IVKS6WQkE49sabx79PHlg80DzwJiqRUW29Zzvn
Vj99bDPJX/KLUDA2n/t24+ddfAnpzRArihYmtbGDrXcgpW6/FoHu6fpaIL8pwnzCR8J9+aKzh9Wy
+8d8Hv70EySY8BElzzBrnWhN8G12VVC/zLxHr21PAtvfVe7Qa8demi3BwW0P2YB2PbWMvea0jE7n
Vj6RElYZ+fO6UYM4ZUzuNT92MH6RIl17fEC75iXgTDKckBAunH/zpOLBmTF6Pel6Kfr+/1MUMGyL
ifMmnn/XCQVhrqj87SpXRm21X0N133J9YuK06wE89dbewRBcS9rI2kQBMq7Tc5rrLaGqhFDrPM88
v90akKFcnnXRelYZ1eWLJBvvqUBG0fCyXBJvtp5Wl6DZKx8oVrsMo8ooUH0kfWo9rAA9djXbT1C4
ZI2YjcWKifCuUodeOQ4PPmTefiVZgGs7C4dcvJWuazKS36cil3jmg8E8JOTeC49kZAxf/bwge49b
wCnNlKCU3/x5+4rTZOCxTkVjEtjbhsy9eXPCSuCckeE078v44aXIV4yqAjaVUHX48FAewCrZspcn
6RKiuX+9GwwHd18Gx/92IF4toKKD4b51ghpmOwpE7gxbgK61+U+jyb8X2Px50YGmknN0DQ7eITr2
RzChY00c2/KgEuLuD3Q9H7xw2hYs4UB/yDjQbT/3qt1sZ2N/VqPF9wQR1Zt80tigOM0ygEnXtScg
oS2xMh54Uu6/NAm33lFWxn6r0CQG67peTH0PXM+4/c5kQKiGWXhwxaXRcmIyWtRE/20kswx80xkU
bAeX4v8NP9w1St3GwhLe3DmIdAoXbSUzxdZ80N9zqa8fDSTvS5XgHy68tO0aNuOrXS3tEgJ0lh/v
nQwm27urAYgTnfTLJPNb5sYoYHfZQ7Gs5CXZEgzjkvxrNnmuEgnn+srba+MIaoCurxCsgpc8OyKm
BC1TNA6SaM+WxbRk90eOxmHVDotVGe0KgIBevX+mZRRobvx0D/5mS3h1tx41PD96MXAVE5Rd9XwL
qvWZIcuAvd8yWhVC6r1f+VUkWN0QGJWX4jaa778JLFQJkdD9xAv38ZGaJuFc33vT8LmmNU3CK7z3
QvantVQhI8IQXQMRFu5bhybDI31eP/gvqENGd/ZL6Bex18bYyXB150WZlenTQdzVtmoyz9v8w9tj
gssy9vJJmL30CUxBSogPhimVhqh+yZdATCAjrrkOx2OgdwP2jjUK2WTwmzrw3/dV+S+2KIeTcJYQ
iLygIst1bVtG5WtzP3gHl3DTR//33/93PvNqj87lOGg5G8BCFtOrzZd8+1u/D+dJ1rsSCX0jTGhM
MCHApNb809vlD31i+VnZvPN/OQ69pCbNCQ8+sba13RxybdPWbAkfepzMxsnBvxzcezOyv3Deiu6g
AIDzSUIV/NIrocJvlbegkYBGQfD8dr8X2efce2TkrpfnZSNvm1psPkPCuwcpHrwgWYIvufLSYrIX
jWxV8+p98+fVgyCX/kcsB0UBWMPWCZBgniDJKJfuGo+EA3WUFDmRREusoGnsepaOiCLa8cmrVvh6
Cn3EbUwW3TydOJkyApP+xBvvypQB/m+QVwKSLjARbDpsozwES2JXJW+EHvyv47v+PzfCNlevBGOj
1uRnSbvLJJiRuj8yd1873ZUB2PgryPeHwPi+DHyT0Qbpe6l/8MXPxq2b25Tgvo+nIUN7bXSa4FDs
qvBBUKdFI0ZYh4y8d7AovSLBxUUHpyXpXst9CCKjzk8NzmevQiRjSGRQTMIkbXtmGcGPAM2eUp1t
S3YkxAun3kP7EDoSbO2UZkXrlb0+ZfK6c35uCMDLu1tC//f/KvyDMWH5eZXsIaZUGTfVpR/XLWWI
FlVnA74KH/ZDADieJMj186SYtPBdTAlJkBs+7GlBBlzvmjmawMsf232bDcVeVw/BkHpStBMoWOe7
K0LkgsuwkbMJ/mVgvRG7J1TCOb7mKn3cG/2RkWVde2TC5NxtdwZtbaOWt+em18la+Ml9MLMlITq8
CYm6myfcvDgZrn0jdU8RMrCJW3fZOwqZiGjnmjKA7nfE9HujLIqEqHDbYPmwCbJ2Na3J4N+gbOHv
TZPDk9x8zNtNbihG2LyDK5/GXiNNmAes7c2PHYQzqr7XC9FkwOeGTCK18ycZd9190k5CNF3CkR7+
/n+SA9aR/f4fGwT4bfb7f8aPYXt4Q9Ml6Bo0T7jXxdlQt3e9Su69eL3v7DYUqF0Ffw6enUIZ/XrS
4BmN9YMTL28FApqM9jp0b+FeHKvJaO4NKDOIMZbmyG1OoCXheH9/FndrMgrn38P5g/ewbHsMGYjI
rQ99fr5l8Icc0Uq4J3xp4W7N10Gnf14BEE5QSAV+BRHGpGbMgXyFKzF5ZAz3lb95F3yKz+5QUQrd
SzuevvIvdkqYZYW9UZBCNHI2QRBdkubn5pr7g3L3fe4LCdIfkzgos6R9P2xpMzt9/S2w5KUp7w1N
QSfZHxhRYYa8HQZqgua8m2qf4qnnk+ms13oeBv5hJXt7b85ydBZXOS70Jpqq0s36KVw639jdn+ca
hH67dwd2n1/YP+wUu/80QKndR9OhBg3X7atCQrTdT+jDiwnK1oGWchlHB0MvqpgfbyVMMgbQGN4t
fGLi1jM/d0ElpAz1nVhfTZT7SyQL4P7GDLdhlduwbOPcXp+Eer1wdYOCMw8WgJbknxJD/OIj31Jm
azdCVfeZk9/XxEvW+ROblcjnooqr4leu4p1H/p9w1b54L272A28tqbkWd77WO3B9/5Cv4qV79HUC
tj/vSGzv4X/AM5EFwvbbXQAZaKAjkKF7NJ8yRumOMm/dzmpkVC764BVbt7aMSno/iZL9TpAMLNrg
EVqM9n0tg+ZpSzIh2nh7PSEZ+eiJF80EtLKBIu3esPaz2Hnf/75+dZ+WTIW0720pWFPK39zcLdNQ
ZdBYC2QvgUa9qwe2hjc//r2L6HVF3PpZ2UjZBEYy2oSfs3L/YTcbhH9+a77+sF8o9K6hEmu9OO11
dMGfdw28lDh1vRR2v81/W2Jy6icQZbQULQNBflfme6nlZpdsV8MQ8OM2abr2+jKBXT0OnrK5X4iX
X/qftbeBiL94jHwv+8v/AwAA//8=</cx:binary>
              </cx:geoCache>
            </cx:geography>
          </cx:layoutPr>
          <cx:valueColors>
            <cx:minColor>
              <a:srgbClr val="E9EFF7"/>
            </cx:minColor>
            <cx:midColor>
              <a:srgbClr val="3676BC"/>
            </cx:midColor>
            <cx:maxColor>
              <a:schemeClr val="accent1">
                <a:lumMod val="50000"/>
              </a:schemeClr>
            </cx:maxColor>
          </cx:valueColors>
          <cx:valueColorPositions count="3"/>
        </cx:series>
      </cx:plotAreaRegion>
    </cx:plotArea>
  </cx:chart>
  <cx:spPr>
    <a:solidFill>
      <a:schemeClr val="lt1"/>
    </a:solidFill>
    <a:ln w="12700" cap="flat" cmpd="sng" algn="ctr">
      <a:solidFill>
        <a:schemeClr val="accent1">
          <a:alpha val="98000"/>
        </a:schemeClr>
      </a:solidFill>
      <a:prstDash val="solid"/>
      <a:miter lim="800000"/>
    </a:ln>
    <a:effectLst/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177800</xdr:rowOff>
    </xdr:from>
    <xdr:to>
      <xdr:col>2</xdr:col>
      <xdr:colOff>635000</xdr:colOff>
      <xdr:row>23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2E9FBC-B41E-443B-814F-2DC79D47A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320674</xdr:colOff>
      <xdr:row>108</xdr:row>
      <xdr:rowOff>3174</xdr:rowOff>
    </xdr:from>
    <xdr:to>
      <xdr:col>9</xdr:col>
      <xdr:colOff>165100</xdr:colOff>
      <xdr:row>141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15">
              <a:extLst>
                <a:ext uri="{FF2B5EF4-FFF2-40B4-BE49-F238E27FC236}">
                  <a16:creationId xmlns:a16="http://schemas.microsoft.com/office/drawing/2014/main" id="{3EF791B8-5690-4E7F-9FBE-3814B5CAFC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19424" y="15662274"/>
              <a:ext cx="8645526" cy="6092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768349</xdr:colOff>
      <xdr:row>11</xdr:row>
      <xdr:rowOff>171450</xdr:rowOff>
    </xdr:from>
    <xdr:to>
      <xdr:col>4</xdr:col>
      <xdr:colOff>739774</xdr:colOff>
      <xdr:row>23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FCDEF2-2B63-48C0-92D7-A0525DF7B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914399</xdr:colOff>
      <xdr:row>11</xdr:row>
      <xdr:rowOff>171449</xdr:rowOff>
    </xdr:from>
    <xdr:to>
      <xdr:col>6</xdr:col>
      <xdr:colOff>901700</xdr:colOff>
      <xdr:row>23</xdr:row>
      <xdr:rowOff>82550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D90719-743E-443B-BC06-ECF7F964A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812800</xdr:colOff>
      <xdr:row>24</xdr:row>
      <xdr:rowOff>12700</xdr:rowOff>
    </xdr:from>
    <xdr:to>
      <xdr:col>5</xdr:col>
      <xdr:colOff>501650</xdr:colOff>
      <xdr:row>41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FFBB2C2-E92B-4D2F-A1BE-FF69B656E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4</xdr:col>
      <xdr:colOff>1092200</xdr:colOff>
      <xdr:row>115</xdr:row>
      <xdr:rowOff>158750</xdr:rowOff>
    </xdr:from>
    <xdr:ext cx="327654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7C92E15-F3E5-4055-8357-9904282A97B4}"/>
            </a:ext>
          </a:extLst>
        </xdr:cNvPr>
        <xdr:cNvSpPr txBox="1"/>
      </xdr:nvSpPr>
      <xdr:spPr>
        <a:xfrm>
          <a:off x="6965950" y="171069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alibri" panose="020F0502020204030204" pitchFamily="34" charset="0"/>
              <a:cs typeface="Calibri" panose="020F0502020204030204" pitchFamily="34" charset="0"/>
            </a:rPr>
            <a:t>21</a:t>
          </a:r>
        </a:p>
      </xdr:txBody>
    </xdr:sp>
    <xdr:clientData/>
  </xdr:oneCellAnchor>
  <xdr:twoCellAnchor>
    <xdr:from>
      <xdr:col>4</xdr:col>
      <xdr:colOff>1294253</xdr:colOff>
      <xdr:row>117</xdr:row>
      <xdr:rowOff>805</xdr:rowOff>
    </xdr:from>
    <xdr:to>
      <xdr:col>4</xdr:col>
      <xdr:colOff>1352550</xdr:colOff>
      <xdr:row>117</xdr:row>
      <xdr:rowOff>133350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9EE686E-0413-411C-9BD2-01E209EEDBE5}"/>
            </a:ext>
          </a:extLst>
        </xdr:cNvPr>
        <xdr:cNvCxnSpPr/>
      </xdr:nvCxnSpPr>
      <xdr:spPr>
        <a:xfrm>
          <a:off x="7168003" y="17317255"/>
          <a:ext cx="58297" cy="1325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1212850</xdr:colOff>
      <xdr:row>119</xdr:row>
      <xdr:rowOff>63500</xdr:rowOff>
    </xdr:from>
    <xdr:ext cx="23711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180EB4F-88D5-4A67-9B4B-A9A9AEE1117B}"/>
            </a:ext>
          </a:extLst>
        </xdr:cNvPr>
        <xdr:cNvSpPr txBox="1"/>
      </xdr:nvSpPr>
      <xdr:spPr>
        <a:xfrm>
          <a:off x="8718550" y="17748250"/>
          <a:ext cx="2371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2</a:t>
          </a:r>
        </a:p>
      </xdr:txBody>
    </xdr:sp>
    <xdr:clientData/>
  </xdr:oneCellAnchor>
  <xdr:oneCellAnchor>
    <xdr:from>
      <xdr:col>7</xdr:col>
      <xdr:colOff>596900</xdr:colOff>
      <xdr:row>119</xdr:row>
      <xdr:rowOff>114300</xdr:rowOff>
    </xdr:from>
    <xdr:ext cx="256160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57C24AF-F874-49EA-9A42-CB31DEA2C3C1}"/>
            </a:ext>
          </a:extLst>
        </xdr:cNvPr>
        <xdr:cNvSpPr txBox="1"/>
      </xdr:nvSpPr>
      <xdr:spPr>
        <a:xfrm>
          <a:off x="10877550" y="177990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</a:t>
          </a:r>
        </a:p>
      </xdr:txBody>
    </xdr:sp>
    <xdr:clientData/>
  </xdr:oneCellAnchor>
  <xdr:twoCellAnchor>
    <xdr:from>
      <xdr:col>7</xdr:col>
      <xdr:colOff>482600</xdr:colOff>
      <xdr:row>120</xdr:row>
      <xdr:rowOff>82550</xdr:rowOff>
    </xdr:from>
    <xdr:to>
      <xdr:col>8</xdr:col>
      <xdr:colOff>69850</xdr:colOff>
      <xdr:row>120</xdr:row>
      <xdr:rowOff>165100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8CA973A-2FA8-4769-B96E-F516EC299550}"/>
            </a:ext>
          </a:extLst>
        </xdr:cNvPr>
        <xdr:cNvCxnSpPr/>
      </xdr:nvCxnSpPr>
      <xdr:spPr>
        <a:xfrm flipV="1">
          <a:off x="10763250" y="17951450"/>
          <a:ext cx="196850" cy="825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1149350</xdr:colOff>
      <xdr:row>120</xdr:row>
      <xdr:rowOff>158750</xdr:rowOff>
    </xdr:from>
    <xdr:ext cx="256160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B698C8F-1766-476C-8D68-2816569955F0}"/>
            </a:ext>
          </a:extLst>
        </xdr:cNvPr>
        <xdr:cNvSpPr txBox="1"/>
      </xdr:nvSpPr>
      <xdr:spPr>
        <a:xfrm>
          <a:off x="7023100" y="180276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</a:t>
          </a:r>
        </a:p>
      </xdr:txBody>
    </xdr:sp>
    <xdr:clientData/>
  </xdr:oneCellAnchor>
  <xdr:oneCellAnchor>
    <xdr:from>
      <xdr:col>5</xdr:col>
      <xdr:colOff>273050</xdr:colOff>
      <xdr:row>118</xdr:row>
      <xdr:rowOff>114300</xdr:rowOff>
    </xdr:from>
    <xdr:ext cx="25616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6F1BCFD-9821-471B-9B24-96D02A8B23A0}"/>
            </a:ext>
          </a:extLst>
        </xdr:cNvPr>
        <xdr:cNvSpPr txBox="1"/>
      </xdr:nvSpPr>
      <xdr:spPr>
        <a:xfrm>
          <a:off x="7778750" y="176149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</a:t>
          </a:r>
        </a:p>
      </xdr:txBody>
    </xdr:sp>
    <xdr:clientData/>
  </xdr:oneCellAnchor>
  <xdr:oneCellAnchor>
    <xdr:from>
      <xdr:col>5</xdr:col>
      <xdr:colOff>152400</xdr:colOff>
      <xdr:row>120</xdr:row>
      <xdr:rowOff>50800</xdr:rowOff>
    </xdr:from>
    <xdr:ext cx="256160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301371A-6E54-423E-AB98-AD2C76F456A4}"/>
            </a:ext>
          </a:extLst>
        </xdr:cNvPr>
        <xdr:cNvSpPr txBox="1"/>
      </xdr:nvSpPr>
      <xdr:spPr>
        <a:xfrm>
          <a:off x="7658100" y="179197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</a:t>
          </a:r>
        </a:p>
      </xdr:txBody>
    </xdr:sp>
    <xdr:clientData/>
  </xdr:oneCellAnchor>
  <xdr:twoCellAnchor>
    <xdr:from>
      <xdr:col>5</xdr:col>
      <xdr:colOff>51880</xdr:colOff>
      <xdr:row>121</xdr:row>
      <xdr:rowOff>6350</xdr:rowOff>
    </xdr:from>
    <xdr:to>
      <xdr:col>5</xdr:col>
      <xdr:colOff>209550</xdr:colOff>
      <xdr:row>121</xdr:row>
      <xdr:rowOff>55010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DCFE2E4B-B5EB-4B95-B35E-10D3B3860E3F}"/>
            </a:ext>
          </a:extLst>
        </xdr:cNvPr>
        <xdr:cNvCxnSpPr/>
      </xdr:nvCxnSpPr>
      <xdr:spPr>
        <a:xfrm flipH="1">
          <a:off x="7557580" y="18059400"/>
          <a:ext cx="157670" cy="486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469900</xdr:colOff>
      <xdr:row>129</xdr:row>
      <xdr:rowOff>0</xdr:rowOff>
    </xdr:from>
    <xdr:ext cx="25616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E63F57A-F617-41FE-8B51-64E0B8034E25}"/>
            </a:ext>
          </a:extLst>
        </xdr:cNvPr>
        <xdr:cNvSpPr txBox="1"/>
      </xdr:nvSpPr>
      <xdr:spPr>
        <a:xfrm>
          <a:off x="7975600" y="195262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</a:t>
          </a:r>
        </a:p>
      </xdr:txBody>
    </xdr:sp>
    <xdr:clientData/>
  </xdr:oneCellAnchor>
  <xdr:oneCellAnchor>
    <xdr:from>
      <xdr:col>5</xdr:col>
      <xdr:colOff>679450</xdr:colOff>
      <xdr:row>130</xdr:row>
      <xdr:rowOff>6350</xdr:rowOff>
    </xdr:from>
    <xdr:ext cx="256160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352FBB6-2AD0-4DE7-8093-D8F1AF0F8C80}"/>
            </a:ext>
          </a:extLst>
        </xdr:cNvPr>
        <xdr:cNvSpPr txBox="1"/>
      </xdr:nvSpPr>
      <xdr:spPr>
        <a:xfrm>
          <a:off x="8185150" y="19716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</a:t>
          </a:r>
        </a:p>
      </xdr:txBody>
    </xdr:sp>
    <xdr:clientData/>
  </xdr:oneCellAnchor>
  <xdr:twoCellAnchor>
    <xdr:from>
      <xdr:col>5</xdr:col>
      <xdr:colOff>736600</xdr:colOff>
      <xdr:row>129</xdr:row>
      <xdr:rowOff>50800</xdr:rowOff>
    </xdr:from>
    <xdr:to>
      <xdr:col>5</xdr:col>
      <xdr:colOff>793750</xdr:colOff>
      <xdr:row>130</xdr:row>
      <xdr:rowOff>57150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4D70E4B-4B0F-4939-B246-863082FCD553}"/>
            </a:ext>
          </a:extLst>
        </xdr:cNvPr>
        <xdr:cNvCxnSpPr/>
      </xdr:nvCxnSpPr>
      <xdr:spPr>
        <a:xfrm>
          <a:off x="8242300" y="19577050"/>
          <a:ext cx="57150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133350</xdr:colOff>
      <xdr:row>131</xdr:row>
      <xdr:rowOff>152400</xdr:rowOff>
    </xdr:from>
    <xdr:ext cx="256160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C162F1F-12A7-42DA-84EF-AF3EB05CA3A1}"/>
            </a:ext>
          </a:extLst>
        </xdr:cNvPr>
        <xdr:cNvSpPr txBox="1"/>
      </xdr:nvSpPr>
      <xdr:spPr>
        <a:xfrm>
          <a:off x="6007100" y="200469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</a:t>
          </a:r>
        </a:p>
      </xdr:txBody>
    </xdr:sp>
    <xdr:clientData/>
  </xdr:oneCellAnchor>
  <xdr:twoCellAnchor>
    <xdr:from>
      <xdr:col>4</xdr:col>
      <xdr:colOff>38100</xdr:colOff>
      <xdr:row>132</xdr:row>
      <xdr:rowOff>12700</xdr:rowOff>
    </xdr:from>
    <xdr:to>
      <xdr:col>4</xdr:col>
      <xdr:colOff>209550</xdr:colOff>
      <xdr:row>132</xdr:row>
      <xdr:rowOff>87830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F9760EDA-A7F8-43FA-8F13-12DE0AE3F1D6}"/>
            </a:ext>
          </a:extLst>
        </xdr:cNvPr>
        <xdr:cNvCxnSpPr/>
      </xdr:nvCxnSpPr>
      <xdr:spPr>
        <a:xfrm>
          <a:off x="5911850" y="20091400"/>
          <a:ext cx="171450" cy="751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59</xdr:row>
      <xdr:rowOff>180974</xdr:rowOff>
    </xdr:from>
    <xdr:to>
      <xdr:col>3</xdr:col>
      <xdr:colOff>936625</xdr:colOff>
      <xdr:row>78</xdr:row>
      <xdr:rowOff>127000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AED339E4-4FF4-4410-8072-BA861FE01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1006475</xdr:colOff>
      <xdr:row>59</xdr:row>
      <xdr:rowOff>168274</xdr:rowOff>
    </xdr:from>
    <xdr:to>
      <xdr:col>6</xdr:col>
      <xdr:colOff>746125</xdr:colOff>
      <xdr:row>78</xdr:row>
      <xdr:rowOff>114300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CC7B420B-40B5-4EC8-AAB2-ABBB0628D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756D759-A857-4287-8020-3A296A3F3CF2}" autoFormatId="16" applyNumberFormats="0" applyBorderFormats="0" applyFontFormats="0" applyPatternFormats="0" applyAlignmentFormats="0" applyWidthHeightFormats="0">
  <queryTableRefresh nextId="25">
    <queryTableFields count="12">
      <queryTableField id="1" name="Name" tableColumnId="1"/>
      <queryTableField id="2" name="Diet" tableColumnId="2"/>
      <queryTableField id="13" name="Time Period Years" tableColumnId="14"/>
      <queryTableField id="23" dataBound="0" tableColumnId="18"/>
      <queryTableField id="14" name="Period" tableColumnId="15"/>
      <queryTableField id="4" name="Years Start" tableColumnId="4"/>
      <queryTableField id="5" name="Years End" tableColumnId="5"/>
      <queryTableField id="24" dataBound="0" tableColumnId="19"/>
      <queryTableField id="7" name="Type" tableColumnId="7"/>
      <queryTableField id="15" name="Length" tableColumnId="16"/>
      <queryTableField id="21" name="Length(m)" tableColumnId="17"/>
      <queryTableField id="10" name="Species" tableColumnId="10"/>
    </queryTableFields>
    <queryTableDeletedFields count="2">
      <deletedField name="Length"/>
      <deletedField name="Reg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E13EA9-B489-42E2-8C32-9AFE1E54EA18}" name="dinosaurs" displayName="dinosaurs" ref="A1:L310" tableType="queryTable" totalsRowShown="0">
  <autoFilter ref="A1:L310" xr:uid="{D8E13EA9-B489-42E2-8C32-9AFE1E54EA18}"/>
  <tableColumns count="12">
    <tableColumn id="1" xr3:uid="{7169172B-9114-4D00-8D90-2C2F9D944CE8}" uniqueName="1" name="Name" queryTableFieldId="1" dataDxfId="13"/>
    <tableColumn id="2" xr3:uid="{821E155B-99AB-429C-9172-DC1EBE64B70D}" uniqueName="2" name="Diet" queryTableFieldId="2" dataDxfId="12"/>
    <tableColumn id="14" xr3:uid="{91991E42-2F1E-4E6A-9FAE-AE207F9D171E}" uniqueName="14" name="Time Period Years" queryTableFieldId="13" dataDxfId="11"/>
    <tableColumn id="18" xr3:uid="{5D9D31BC-7341-4E9E-8982-D289E6141BE5}" uniqueName="18" name="Region" queryTableFieldId="23" dataDxfId="10"/>
    <tableColumn id="15" xr3:uid="{4CB8B4B8-64BC-4C4C-A3B2-AAB93610A07D}" uniqueName="15" name="Period" queryTableFieldId="14" dataDxfId="9"/>
    <tableColumn id="4" xr3:uid="{A04F3CE8-230E-40F2-9B3C-1B982E06677A}" uniqueName="4" name="Years Start" queryTableFieldId="4" dataDxfId="8"/>
    <tableColumn id="5" xr3:uid="{B63E0131-0649-4EFA-B3A6-3D4FA45B19BA}" uniqueName="5" name="Years End" queryTableFieldId="5" dataDxfId="7"/>
    <tableColumn id="19" xr3:uid="{93BB6A50-7702-4BA4-A1C8-891C3C1B7B0E}" uniqueName="19" name="Total Years" queryTableFieldId="24" dataDxfId="6">
      <calculatedColumnFormula>IF(OR(dinosaurs[[#This Row],[Years Start]]&lt;=0,dinosaurs[[#This Row],[Years End]]&lt;=0),0, dinosaurs[[#This Row],[Years Start]]-dinosaurs[[#This Row],[Years End]])</calculatedColumnFormula>
    </tableColumn>
    <tableColumn id="7" xr3:uid="{8C5CA5C1-A4A8-4A32-801D-34B18483E94A}" uniqueName="7" name="Type" queryTableFieldId="7" dataDxfId="5"/>
    <tableColumn id="16" xr3:uid="{4AC8DE74-4B68-4F13-97B5-973E1959CDDC}" uniqueName="16" name="Length" queryTableFieldId="15" dataDxfId="4"/>
    <tableColumn id="17" xr3:uid="{81D04188-E47E-45AD-BE43-652A903A4BC9}" uniqueName="17" name="Length(m)" queryTableFieldId="21" dataDxfId="3"/>
    <tableColumn id="10" xr3:uid="{4813C373-58F8-4748-B27B-A3798DEC763D}" uniqueName="10" name="Species" queryTableFieldId="10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38FE5-1DBD-43E3-B2EA-E983AA2BB12B}">
  <dimension ref="A1:J310"/>
  <sheetViews>
    <sheetView workbookViewId="0">
      <selection activeCell="M5" sqref="M5"/>
    </sheetView>
  </sheetViews>
  <sheetFormatPr defaultRowHeight="14.5" x14ac:dyDescent="0.35"/>
  <sheetData>
    <row r="1" spans="1:10" x14ac:dyDescent="0.35">
      <c r="A1" t="s">
        <v>884</v>
      </c>
      <c r="B1" t="s">
        <v>885</v>
      </c>
      <c r="C1" t="s">
        <v>886</v>
      </c>
      <c r="D1" t="s">
        <v>887</v>
      </c>
      <c r="E1" t="s">
        <v>888</v>
      </c>
      <c r="F1" t="s">
        <v>889</v>
      </c>
      <c r="G1" t="s">
        <v>890</v>
      </c>
      <c r="H1" t="s">
        <v>891</v>
      </c>
      <c r="I1" t="s">
        <v>892</v>
      </c>
      <c r="J1" t="s">
        <v>893</v>
      </c>
    </row>
    <row r="2" spans="1:10" x14ac:dyDescent="0.35">
      <c r="A2" t="s">
        <v>894</v>
      </c>
      <c r="B2" t="s">
        <v>895</v>
      </c>
      <c r="C2" t="s">
        <v>6</v>
      </c>
      <c r="D2" t="s">
        <v>7</v>
      </c>
      <c r="E2" t="s">
        <v>896</v>
      </c>
      <c r="F2" t="s">
        <v>8</v>
      </c>
      <c r="G2" t="s">
        <v>897</v>
      </c>
      <c r="H2" t="s">
        <v>898</v>
      </c>
      <c r="I2" t="s">
        <v>899</v>
      </c>
      <c r="J2" t="s">
        <v>900</v>
      </c>
    </row>
    <row r="3" spans="1:10" x14ac:dyDescent="0.35">
      <c r="A3" t="s">
        <v>901</v>
      </c>
      <c r="B3" t="s">
        <v>902</v>
      </c>
      <c r="C3" t="s">
        <v>9</v>
      </c>
      <c r="D3" t="s">
        <v>10</v>
      </c>
      <c r="E3" t="s">
        <v>903</v>
      </c>
      <c r="F3" t="s">
        <v>11</v>
      </c>
      <c r="G3" t="s">
        <v>904</v>
      </c>
      <c r="H3" t="s">
        <v>905</v>
      </c>
      <c r="I3" t="s">
        <v>906</v>
      </c>
      <c r="J3" t="s">
        <v>907</v>
      </c>
    </row>
    <row r="4" spans="1:10" x14ac:dyDescent="0.35">
      <c r="A4" t="s">
        <v>908</v>
      </c>
      <c r="B4" t="s">
        <v>895</v>
      </c>
      <c r="C4" t="s">
        <v>12</v>
      </c>
      <c r="D4" t="s">
        <v>13</v>
      </c>
      <c r="E4" t="s">
        <v>909</v>
      </c>
      <c r="F4" t="s">
        <v>14</v>
      </c>
      <c r="G4" t="s">
        <v>910</v>
      </c>
      <c r="H4" t="s">
        <v>911</v>
      </c>
      <c r="I4" t="s">
        <v>912</v>
      </c>
      <c r="J4" t="s">
        <v>913</v>
      </c>
    </row>
    <row r="5" spans="1:10" x14ac:dyDescent="0.35">
      <c r="A5" t="s">
        <v>914</v>
      </c>
      <c r="B5" t="s">
        <v>902</v>
      </c>
      <c r="C5" t="s">
        <v>15</v>
      </c>
      <c r="D5" t="s">
        <v>16</v>
      </c>
      <c r="E5" t="s">
        <v>903</v>
      </c>
      <c r="F5" t="s">
        <v>17</v>
      </c>
      <c r="G5" t="s">
        <v>915</v>
      </c>
      <c r="H5" t="s">
        <v>916</v>
      </c>
      <c r="I5" t="s">
        <v>917</v>
      </c>
      <c r="J5" t="s">
        <v>918</v>
      </c>
    </row>
    <row r="6" spans="1:10" x14ac:dyDescent="0.35">
      <c r="A6" t="s">
        <v>919</v>
      </c>
      <c r="B6" t="s">
        <v>902</v>
      </c>
      <c r="C6" t="s">
        <v>18</v>
      </c>
      <c r="D6" t="s">
        <v>13</v>
      </c>
      <c r="E6" t="s">
        <v>903</v>
      </c>
      <c r="F6" t="s">
        <v>19</v>
      </c>
      <c r="G6" t="s">
        <v>920</v>
      </c>
      <c r="H6" t="s">
        <v>921</v>
      </c>
      <c r="I6" t="s">
        <v>922</v>
      </c>
      <c r="J6" t="s">
        <v>923</v>
      </c>
    </row>
    <row r="7" spans="1:10" x14ac:dyDescent="0.35">
      <c r="A7" t="s">
        <v>924</v>
      </c>
      <c r="B7" t="s">
        <v>895</v>
      </c>
      <c r="C7" t="s">
        <v>20</v>
      </c>
      <c r="D7" t="s">
        <v>21</v>
      </c>
      <c r="E7" t="s">
        <v>896</v>
      </c>
      <c r="F7" t="s">
        <v>22</v>
      </c>
      <c r="G7" t="s">
        <v>925</v>
      </c>
      <c r="H7" t="s">
        <v>926</v>
      </c>
      <c r="I7" t="s">
        <v>927</v>
      </c>
      <c r="J7" t="s">
        <v>928</v>
      </c>
    </row>
    <row r="8" spans="1:10" x14ac:dyDescent="0.35">
      <c r="A8" t="s">
        <v>929</v>
      </c>
      <c r="B8" t="s">
        <v>902</v>
      </c>
      <c r="C8" t="s">
        <v>23</v>
      </c>
      <c r="D8" t="s">
        <v>24</v>
      </c>
      <c r="E8" t="s">
        <v>903</v>
      </c>
      <c r="F8" t="s">
        <v>11</v>
      </c>
      <c r="G8" t="s">
        <v>930</v>
      </c>
      <c r="H8" t="s">
        <v>931</v>
      </c>
      <c r="I8" t="s">
        <v>932</v>
      </c>
      <c r="J8" t="s">
        <v>933</v>
      </c>
    </row>
    <row r="9" spans="1:10" x14ac:dyDescent="0.35">
      <c r="A9" t="s">
        <v>934</v>
      </c>
      <c r="B9" t="s">
        <v>895</v>
      </c>
      <c r="C9" t="s">
        <v>25</v>
      </c>
      <c r="D9" t="s">
        <v>26</v>
      </c>
      <c r="E9" t="s">
        <v>935</v>
      </c>
      <c r="F9" t="s">
        <v>27</v>
      </c>
      <c r="G9" t="s">
        <v>936</v>
      </c>
      <c r="H9" t="s">
        <v>937</v>
      </c>
      <c r="I9" t="s">
        <v>938</v>
      </c>
      <c r="J9" t="s">
        <v>939</v>
      </c>
    </row>
    <row r="10" spans="1:10" x14ac:dyDescent="0.35">
      <c r="A10" t="s">
        <v>940</v>
      </c>
      <c r="B10" t="s">
        <v>895</v>
      </c>
      <c r="C10" t="s">
        <v>28</v>
      </c>
      <c r="D10" t="s">
        <v>13</v>
      </c>
      <c r="E10" t="s">
        <v>896</v>
      </c>
      <c r="F10" t="s">
        <v>29</v>
      </c>
      <c r="G10" t="s">
        <v>941</v>
      </c>
      <c r="H10" t="s">
        <v>942</v>
      </c>
      <c r="I10" t="s">
        <v>943</v>
      </c>
      <c r="J10" t="s">
        <v>944</v>
      </c>
    </row>
    <row r="11" spans="1:10" x14ac:dyDescent="0.35">
      <c r="A11" t="s">
        <v>945</v>
      </c>
      <c r="B11" t="s">
        <v>895</v>
      </c>
      <c r="C11" t="s">
        <v>30</v>
      </c>
      <c r="D11" t="s">
        <v>13</v>
      </c>
      <c r="E11" t="s">
        <v>909</v>
      </c>
      <c r="F11" t="s">
        <v>31</v>
      </c>
      <c r="G11" t="s">
        <v>946</v>
      </c>
      <c r="H11" t="s">
        <v>947</v>
      </c>
      <c r="I11" t="s">
        <v>948</v>
      </c>
      <c r="J11" t="s">
        <v>949</v>
      </c>
    </row>
    <row r="12" spans="1:10" x14ac:dyDescent="0.35">
      <c r="A12" t="s">
        <v>950</v>
      </c>
      <c r="B12" t="s">
        <v>902</v>
      </c>
      <c r="C12" t="s">
        <v>32</v>
      </c>
      <c r="D12" t="s">
        <v>33</v>
      </c>
      <c r="E12" t="s">
        <v>903</v>
      </c>
      <c r="F12" t="s">
        <v>11</v>
      </c>
      <c r="G12" t="s">
        <v>951</v>
      </c>
      <c r="H12" t="s">
        <v>952</v>
      </c>
      <c r="I12" t="s">
        <v>953</v>
      </c>
      <c r="J12" t="s">
        <v>954</v>
      </c>
    </row>
    <row r="13" spans="1:10" x14ac:dyDescent="0.35">
      <c r="A13" t="s">
        <v>955</v>
      </c>
      <c r="B13" t="s">
        <v>902</v>
      </c>
      <c r="C13" t="s">
        <v>34</v>
      </c>
      <c r="D13" t="s">
        <v>16</v>
      </c>
      <c r="E13" t="s">
        <v>903</v>
      </c>
      <c r="F13" t="s">
        <v>17</v>
      </c>
      <c r="G13" t="s">
        <v>956</v>
      </c>
      <c r="H13" t="s">
        <v>957</v>
      </c>
      <c r="I13" t="s">
        <v>958</v>
      </c>
      <c r="J13" t="s">
        <v>959</v>
      </c>
    </row>
    <row r="14" spans="1:10" x14ac:dyDescent="0.35">
      <c r="A14" t="s">
        <v>960</v>
      </c>
      <c r="B14" t="s">
        <v>902</v>
      </c>
      <c r="C14" t="s">
        <v>35</v>
      </c>
      <c r="D14" t="s">
        <v>16</v>
      </c>
      <c r="E14" t="s">
        <v>903</v>
      </c>
      <c r="F14" t="s">
        <v>14</v>
      </c>
      <c r="G14" t="s">
        <v>956</v>
      </c>
      <c r="H14" t="s">
        <v>961</v>
      </c>
      <c r="I14" t="s">
        <v>962</v>
      </c>
      <c r="J14" t="s">
        <v>963</v>
      </c>
    </row>
    <row r="15" spans="1:10" x14ac:dyDescent="0.35">
      <c r="A15" t="s">
        <v>964</v>
      </c>
      <c r="B15" t="s">
        <v>902</v>
      </c>
      <c r="C15" t="s">
        <v>36</v>
      </c>
      <c r="D15" t="s">
        <v>13</v>
      </c>
      <c r="E15" t="s">
        <v>903</v>
      </c>
      <c r="F15" t="s">
        <v>19</v>
      </c>
      <c r="G15" t="s">
        <v>965</v>
      </c>
      <c r="H15" t="s">
        <v>966</v>
      </c>
      <c r="I15" t="s">
        <v>967</v>
      </c>
      <c r="J15" t="s">
        <v>968</v>
      </c>
    </row>
    <row r="16" spans="1:10" x14ac:dyDescent="0.35">
      <c r="A16" t="s">
        <v>969</v>
      </c>
      <c r="B16" t="s">
        <v>902</v>
      </c>
      <c r="C16" t="s">
        <v>37</v>
      </c>
      <c r="D16" t="s">
        <v>10</v>
      </c>
      <c r="E16" t="s">
        <v>970</v>
      </c>
      <c r="F16" t="s">
        <v>38</v>
      </c>
      <c r="G16" t="s">
        <v>971</v>
      </c>
      <c r="H16" t="s">
        <v>972</v>
      </c>
      <c r="I16" t="s">
        <v>973</v>
      </c>
      <c r="J16" t="s">
        <v>974</v>
      </c>
    </row>
    <row r="17" spans="1:10" x14ac:dyDescent="0.35">
      <c r="A17" t="s">
        <v>975</v>
      </c>
      <c r="B17" t="s">
        <v>895</v>
      </c>
      <c r="C17" t="s">
        <v>39</v>
      </c>
      <c r="D17" t="s">
        <v>10</v>
      </c>
      <c r="E17" t="s">
        <v>896</v>
      </c>
      <c r="F17" t="s">
        <v>19</v>
      </c>
      <c r="G17" t="s">
        <v>976</v>
      </c>
      <c r="H17" t="s">
        <v>977</v>
      </c>
      <c r="I17" t="s">
        <v>978</v>
      </c>
      <c r="J17" t="s">
        <v>979</v>
      </c>
    </row>
    <row r="18" spans="1:10" x14ac:dyDescent="0.35">
      <c r="A18" t="s">
        <v>980</v>
      </c>
      <c r="B18" t="s">
        <v>895</v>
      </c>
      <c r="C18" t="s">
        <v>40</v>
      </c>
      <c r="D18" t="s">
        <v>13</v>
      </c>
      <c r="E18" t="s">
        <v>896</v>
      </c>
      <c r="F18" t="s">
        <v>17</v>
      </c>
      <c r="G18" t="s">
        <v>981</v>
      </c>
      <c r="H18" t="s">
        <v>982</v>
      </c>
      <c r="I18" t="s">
        <v>983</v>
      </c>
      <c r="J18" t="s">
        <v>984</v>
      </c>
    </row>
    <row r="19" spans="1:10" x14ac:dyDescent="0.35">
      <c r="A19" t="s">
        <v>985</v>
      </c>
      <c r="B19" t="s">
        <v>895</v>
      </c>
      <c r="C19" t="s">
        <v>35</v>
      </c>
      <c r="D19" t="s">
        <v>41</v>
      </c>
      <c r="E19" t="s">
        <v>896</v>
      </c>
      <c r="F19" t="s">
        <v>22</v>
      </c>
      <c r="G19" t="s">
        <v>941</v>
      </c>
      <c r="H19" t="s">
        <v>986</v>
      </c>
      <c r="I19" t="s">
        <v>987</v>
      </c>
      <c r="J19" t="s">
        <v>988</v>
      </c>
    </row>
    <row r="20" spans="1:10" x14ac:dyDescent="0.35">
      <c r="A20" t="s">
        <v>989</v>
      </c>
      <c r="B20" t="s">
        <v>895</v>
      </c>
      <c r="C20" t="s">
        <v>42</v>
      </c>
      <c r="D20" t="s">
        <v>10</v>
      </c>
      <c r="E20" t="s">
        <v>896</v>
      </c>
      <c r="F20" t="s">
        <v>22</v>
      </c>
      <c r="G20" t="s">
        <v>990</v>
      </c>
      <c r="H20" t="s">
        <v>991</v>
      </c>
      <c r="I20" t="s">
        <v>992</v>
      </c>
      <c r="J20" t="s">
        <v>993</v>
      </c>
    </row>
    <row r="21" spans="1:10" x14ac:dyDescent="0.35">
      <c r="A21" t="s">
        <v>994</v>
      </c>
      <c r="B21" t="s">
        <v>895</v>
      </c>
      <c r="C21" t="s">
        <v>9</v>
      </c>
      <c r="D21" t="s">
        <v>33</v>
      </c>
      <c r="E21" t="s">
        <v>909</v>
      </c>
      <c r="F21" t="s">
        <v>14</v>
      </c>
      <c r="G21" t="s">
        <v>995</v>
      </c>
      <c r="H21" t="s">
        <v>996</v>
      </c>
      <c r="I21" t="s">
        <v>997</v>
      </c>
      <c r="J21" t="s">
        <v>998</v>
      </c>
    </row>
    <row r="22" spans="1:10" x14ac:dyDescent="0.35">
      <c r="A22" t="s">
        <v>999</v>
      </c>
      <c r="B22" t="s">
        <v>895</v>
      </c>
      <c r="C22" t="s">
        <v>43</v>
      </c>
      <c r="D22" t="s">
        <v>13</v>
      </c>
      <c r="E22" t="s">
        <v>896</v>
      </c>
      <c r="F22" t="s">
        <v>38</v>
      </c>
      <c r="G22" t="s">
        <v>981</v>
      </c>
      <c r="H22" t="s">
        <v>1000</v>
      </c>
      <c r="I22" t="s">
        <v>1001</v>
      </c>
      <c r="J22" t="s">
        <v>1002</v>
      </c>
    </row>
    <row r="23" spans="1:10" x14ac:dyDescent="0.35">
      <c r="A23" t="s">
        <v>1003</v>
      </c>
      <c r="B23" t="s">
        <v>895</v>
      </c>
      <c r="C23" t="s">
        <v>44</v>
      </c>
      <c r="D23" t="s">
        <v>13</v>
      </c>
      <c r="E23" t="s">
        <v>1004</v>
      </c>
      <c r="F23" t="s">
        <v>31</v>
      </c>
      <c r="G23" t="s">
        <v>1005</v>
      </c>
      <c r="H23" t="s">
        <v>1006</v>
      </c>
      <c r="I23" t="s">
        <v>1007</v>
      </c>
      <c r="J23" t="s">
        <v>1008</v>
      </c>
    </row>
    <row r="24" spans="1:10" x14ac:dyDescent="0.35">
      <c r="A24" t="s">
        <v>1009</v>
      </c>
      <c r="B24" t="s">
        <v>902</v>
      </c>
      <c r="C24" t="s">
        <v>45</v>
      </c>
      <c r="D24" t="s">
        <v>16</v>
      </c>
      <c r="E24" t="s">
        <v>903</v>
      </c>
      <c r="F24" t="s">
        <v>46</v>
      </c>
      <c r="G24" t="s">
        <v>1010</v>
      </c>
      <c r="H24" t="s">
        <v>1011</v>
      </c>
      <c r="I24" t="s">
        <v>1012</v>
      </c>
      <c r="J24" t="s">
        <v>1013</v>
      </c>
    </row>
    <row r="25" spans="1:10" x14ac:dyDescent="0.35">
      <c r="A25" t="s">
        <v>1014</v>
      </c>
      <c r="B25" t="s">
        <v>895</v>
      </c>
      <c r="C25" t="s">
        <v>45</v>
      </c>
      <c r="D25" t="s">
        <v>47</v>
      </c>
      <c r="E25" t="s">
        <v>896</v>
      </c>
      <c r="F25" t="s">
        <v>48</v>
      </c>
      <c r="G25" t="s">
        <v>941</v>
      </c>
      <c r="H25" t="s">
        <v>1015</v>
      </c>
      <c r="I25" t="s">
        <v>1016</v>
      </c>
      <c r="J25" t="s">
        <v>1017</v>
      </c>
    </row>
    <row r="26" spans="1:10" x14ac:dyDescent="0.35">
      <c r="A26" t="s">
        <v>1018</v>
      </c>
      <c r="B26" t="s">
        <v>895</v>
      </c>
      <c r="C26" t="s">
        <v>49</v>
      </c>
      <c r="D26" t="s">
        <v>13</v>
      </c>
      <c r="E26" t="s">
        <v>896</v>
      </c>
      <c r="F26" t="s">
        <v>29</v>
      </c>
      <c r="G26" t="s">
        <v>1019</v>
      </c>
      <c r="H26" t="s">
        <v>966</v>
      </c>
      <c r="I26" t="s">
        <v>1020</v>
      </c>
      <c r="J26" t="s">
        <v>1021</v>
      </c>
    </row>
    <row r="27" spans="1:10" x14ac:dyDescent="0.35">
      <c r="A27" t="s">
        <v>1022</v>
      </c>
      <c r="B27" t="s">
        <v>895</v>
      </c>
      <c r="C27" t="s">
        <v>23</v>
      </c>
      <c r="D27" t="s">
        <v>50</v>
      </c>
      <c r="E27" t="s">
        <v>896</v>
      </c>
      <c r="F27" t="s">
        <v>48</v>
      </c>
      <c r="G27" t="s">
        <v>990</v>
      </c>
      <c r="H27" t="s">
        <v>1023</v>
      </c>
      <c r="I27" t="s">
        <v>1024</v>
      </c>
      <c r="J27" t="s">
        <v>1025</v>
      </c>
    </row>
    <row r="28" spans="1:10" x14ac:dyDescent="0.35">
      <c r="A28" t="s">
        <v>1026</v>
      </c>
      <c r="B28" t="s">
        <v>895</v>
      </c>
      <c r="C28" t="s">
        <v>51</v>
      </c>
      <c r="D28" t="s">
        <v>52</v>
      </c>
      <c r="E28" t="s">
        <v>935</v>
      </c>
      <c r="F28" t="s">
        <v>8</v>
      </c>
      <c r="G28" t="s">
        <v>1027</v>
      </c>
      <c r="H28" t="s">
        <v>1028</v>
      </c>
      <c r="I28" t="s">
        <v>1029</v>
      </c>
      <c r="J28" t="s">
        <v>1030</v>
      </c>
    </row>
    <row r="29" spans="1:10" x14ac:dyDescent="0.35">
      <c r="A29" t="s">
        <v>1031</v>
      </c>
      <c r="B29" t="s">
        <v>895</v>
      </c>
      <c r="C29" t="s">
        <v>53</v>
      </c>
      <c r="D29" t="s">
        <v>26</v>
      </c>
      <c r="E29" t="s">
        <v>909</v>
      </c>
      <c r="F29" t="s">
        <v>54</v>
      </c>
      <c r="G29" t="s">
        <v>1032</v>
      </c>
      <c r="H29" t="s">
        <v>1033</v>
      </c>
      <c r="I29" t="s">
        <v>1034</v>
      </c>
      <c r="J29" t="s">
        <v>1035</v>
      </c>
    </row>
    <row r="30" spans="1:10" x14ac:dyDescent="0.35">
      <c r="A30" t="s">
        <v>1036</v>
      </c>
      <c r="B30" t="s">
        <v>902</v>
      </c>
      <c r="C30" t="s">
        <v>55</v>
      </c>
      <c r="D30" t="s">
        <v>56</v>
      </c>
      <c r="E30" t="s">
        <v>970</v>
      </c>
      <c r="F30" t="s">
        <v>57</v>
      </c>
      <c r="G30" t="s">
        <v>1037</v>
      </c>
      <c r="H30" t="s">
        <v>1038</v>
      </c>
      <c r="I30" t="s">
        <v>1039</v>
      </c>
      <c r="J30" t="s">
        <v>1040</v>
      </c>
    </row>
    <row r="31" spans="1:10" x14ac:dyDescent="0.35">
      <c r="A31" t="s">
        <v>1041</v>
      </c>
      <c r="B31" t="s">
        <v>902</v>
      </c>
      <c r="C31" t="s">
        <v>58</v>
      </c>
      <c r="D31" t="s">
        <v>59</v>
      </c>
      <c r="E31" t="s">
        <v>970</v>
      </c>
      <c r="F31" t="s">
        <v>46</v>
      </c>
      <c r="G31" t="s">
        <v>1010</v>
      </c>
      <c r="H31" t="s">
        <v>1042</v>
      </c>
      <c r="I31" t="s">
        <v>1043</v>
      </c>
      <c r="J31" t="s">
        <v>1044</v>
      </c>
    </row>
    <row r="32" spans="1:10" x14ac:dyDescent="0.35">
      <c r="A32" t="s">
        <v>1045</v>
      </c>
      <c r="B32" t="s">
        <v>895</v>
      </c>
      <c r="C32" t="s">
        <v>60</v>
      </c>
      <c r="D32" t="s">
        <v>10</v>
      </c>
      <c r="E32" t="s">
        <v>896</v>
      </c>
      <c r="F32" t="s">
        <v>61</v>
      </c>
      <c r="G32" t="s">
        <v>925</v>
      </c>
      <c r="H32" t="s">
        <v>1046</v>
      </c>
      <c r="I32" t="s">
        <v>1047</v>
      </c>
      <c r="J32" t="s">
        <v>1048</v>
      </c>
    </row>
    <row r="33" spans="1:10" x14ac:dyDescent="0.35">
      <c r="A33" t="s">
        <v>1049</v>
      </c>
      <c r="B33" t="s">
        <v>895</v>
      </c>
      <c r="C33" t="s">
        <v>62</v>
      </c>
      <c r="D33" t="s">
        <v>33</v>
      </c>
      <c r="E33" t="s">
        <v>909</v>
      </c>
      <c r="F33" t="s">
        <v>14</v>
      </c>
      <c r="G33" t="s">
        <v>995</v>
      </c>
      <c r="H33" t="s">
        <v>1050</v>
      </c>
      <c r="I33" t="s">
        <v>1051</v>
      </c>
      <c r="J33" t="s">
        <v>1052</v>
      </c>
    </row>
    <row r="34" spans="1:10" x14ac:dyDescent="0.35">
      <c r="A34" t="s">
        <v>1053</v>
      </c>
      <c r="B34" t="s">
        <v>895</v>
      </c>
      <c r="C34" t="s">
        <v>63</v>
      </c>
      <c r="D34" t="s">
        <v>64</v>
      </c>
      <c r="E34" t="s">
        <v>935</v>
      </c>
      <c r="F34" t="s">
        <v>65</v>
      </c>
      <c r="G34" t="s">
        <v>936</v>
      </c>
      <c r="H34" t="s">
        <v>1054</v>
      </c>
      <c r="I34" t="s">
        <v>1055</v>
      </c>
      <c r="J34" t="s">
        <v>1056</v>
      </c>
    </row>
    <row r="35" spans="1:10" x14ac:dyDescent="0.35">
      <c r="A35" t="s">
        <v>1057</v>
      </c>
      <c r="B35" t="s">
        <v>902</v>
      </c>
      <c r="C35" t="s">
        <v>66</v>
      </c>
      <c r="D35" t="s">
        <v>10</v>
      </c>
      <c r="E35" t="s">
        <v>903</v>
      </c>
      <c r="F35" t="s">
        <v>17</v>
      </c>
      <c r="G35" t="s">
        <v>1058</v>
      </c>
      <c r="H35" t="s">
        <v>1059</v>
      </c>
      <c r="I35" t="s">
        <v>1060</v>
      </c>
      <c r="J35" t="s">
        <v>1061</v>
      </c>
    </row>
    <row r="36" spans="1:10" x14ac:dyDescent="0.35">
      <c r="A36" t="s">
        <v>1062</v>
      </c>
      <c r="B36" t="s">
        <v>895</v>
      </c>
      <c r="C36" t="s">
        <v>67</v>
      </c>
      <c r="D36" t="s">
        <v>64</v>
      </c>
      <c r="E36" t="s">
        <v>896</v>
      </c>
      <c r="F36" t="s">
        <v>22</v>
      </c>
      <c r="G36" t="s">
        <v>925</v>
      </c>
      <c r="H36" t="s">
        <v>1063</v>
      </c>
      <c r="I36" t="s">
        <v>1064</v>
      </c>
      <c r="J36" t="s">
        <v>1065</v>
      </c>
    </row>
    <row r="37" spans="1:10" x14ac:dyDescent="0.35">
      <c r="A37" t="s">
        <v>1066</v>
      </c>
      <c r="B37" t="s">
        <v>895</v>
      </c>
      <c r="C37" t="s">
        <v>30</v>
      </c>
      <c r="D37" t="s">
        <v>13</v>
      </c>
      <c r="E37" t="s">
        <v>909</v>
      </c>
      <c r="F37" t="s">
        <v>68</v>
      </c>
      <c r="G37" t="s">
        <v>910</v>
      </c>
      <c r="H37" t="s">
        <v>1067</v>
      </c>
      <c r="I37" t="s">
        <v>1068</v>
      </c>
      <c r="J37" t="s">
        <v>1069</v>
      </c>
    </row>
    <row r="38" spans="1:10" x14ac:dyDescent="0.35">
      <c r="A38" t="s">
        <v>1070</v>
      </c>
      <c r="B38" t="s">
        <v>1071</v>
      </c>
      <c r="C38" t="s">
        <v>30</v>
      </c>
      <c r="D38" t="s">
        <v>16</v>
      </c>
      <c r="E38" t="s">
        <v>970</v>
      </c>
      <c r="F38" t="s">
        <v>27</v>
      </c>
      <c r="G38" t="s">
        <v>1072</v>
      </c>
      <c r="H38" t="s">
        <v>1073</v>
      </c>
      <c r="I38" t="s">
        <v>1074</v>
      </c>
      <c r="J38" t="s">
        <v>1075</v>
      </c>
    </row>
    <row r="39" spans="1:10" x14ac:dyDescent="0.35">
      <c r="A39" t="s">
        <v>1076</v>
      </c>
      <c r="B39" t="s">
        <v>895</v>
      </c>
      <c r="C39" t="s">
        <v>66</v>
      </c>
      <c r="D39" t="s">
        <v>26</v>
      </c>
      <c r="E39" t="s">
        <v>935</v>
      </c>
      <c r="F39" t="s">
        <v>14</v>
      </c>
      <c r="G39" t="s">
        <v>1077</v>
      </c>
      <c r="H39" t="s">
        <v>957</v>
      </c>
      <c r="I39" t="s">
        <v>1078</v>
      </c>
      <c r="J39" t="s">
        <v>1079</v>
      </c>
    </row>
    <row r="40" spans="1:10" x14ac:dyDescent="0.35">
      <c r="A40" t="s">
        <v>1080</v>
      </c>
      <c r="B40" t="s">
        <v>895</v>
      </c>
      <c r="C40" t="s">
        <v>69</v>
      </c>
      <c r="D40" t="s">
        <v>16</v>
      </c>
      <c r="E40" t="s">
        <v>909</v>
      </c>
      <c r="F40" t="s">
        <v>70</v>
      </c>
      <c r="G40" t="s">
        <v>1081</v>
      </c>
      <c r="H40" t="s">
        <v>1082</v>
      </c>
      <c r="I40" t="s">
        <v>1083</v>
      </c>
      <c r="J40" t="s">
        <v>1084</v>
      </c>
    </row>
    <row r="41" spans="1:10" x14ac:dyDescent="0.35">
      <c r="A41" t="s">
        <v>1085</v>
      </c>
      <c r="B41" t="s">
        <v>902</v>
      </c>
      <c r="C41" t="s">
        <v>66</v>
      </c>
      <c r="D41" t="s">
        <v>13</v>
      </c>
      <c r="E41" t="s">
        <v>970</v>
      </c>
      <c r="F41" t="s">
        <v>70</v>
      </c>
      <c r="G41" t="s">
        <v>915</v>
      </c>
      <c r="H41" t="s">
        <v>1086</v>
      </c>
      <c r="I41" t="s">
        <v>1087</v>
      </c>
      <c r="J41" t="s">
        <v>1088</v>
      </c>
    </row>
    <row r="42" spans="1:10" x14ac:dyDescent="0.35">
      <c r="A42" t="s">
        <v>1089</v>
      </c>
      <c r="B42" t="s">
        <v>895</v>
      </c>
      <c r="C42" t="s">
        <v>71</v>
      </c>
      <c r="D42" t="s">
        <v>72</v>
      </c>
      <c r="E42" t="s">
        <v>896</v>
      </c>
      <c r="F42" t="s">
        <v>73</v>
      </c>
      <c r="G42" t="s">
        <v>1090</v>
      </c>
      <c r="H42" t="s">
        <v>1091</v>
      </c>
      <c r="I42" t="s">
        <v>1092</v>
      </c>
      <c r="J42" t="s">
        <v>1093</v>
      </c>
    </row>
    <row r="43" spans="1:10" x14ac:dyDescent="0.35">
      <c r="A43" t="s">
        <v>1094</v>
      </c>
      <c r="B43" t="s">
        <v>895</v>
      </c>
      <c r="C43" t="s">
        <v>74</v>
      </c>
      <c r="D43" t="s">
        <v>13</v>
      </c>
      <c r="E43" t="s">
        <v>896</v>
      </c>
      <c r="F43" t="s">
        <v>75</v>
      </c>
      <c r="G43" t="s">
        <v>1019</v>
      </c>
      <c r="H43" t="s">
        <v>1095</v>
      </c>
      <c r="I43" t="s">
        <v>1096</v>
      </c>
      <c r="J43" t="s">
        <v>1097</v>
      </c>
    </row>
    <row r="44" spans="1:10" x14ac:dyDescent="0.35">
      <c r="A44" t="s">
        <v>1098</v>
      </c>
      <c r="B44" t="s">
        <v>902</v>
      </c>
      <c r="C44" t="s">
        <v>76</v>
      </c>
      <c r="D44" t="s">
        <v>77</v>
      </c>
      <c r="E44" t="s">
        <v>903</v>
      </c>
      <c r="F44" t="s">
        <v>78</v>
      </c>
      <c r="G44" t="s">
        <v>1099</v>
      </c>
      <c r="H44" t="s">
        <v>1100</v>
      </c>
      <c r="I44" t="s">
        <v>1101</v>
      </c>
      <c r="J44" t="s">
        <v>1102</v>
      </c>
    </row>
    <row r="45" spans="1:10" x14ac:dyDescent="0.35">
      <c r="A45" t="s">
        <v>1103</v>
      </c>
      <c r="B45" t="s">
        <v>902</v>
      </c>
      <c r="C45" t="s">
        <v>79</v>
      </c>
      <c r="D45" t="s">
        <v>77</v>
      </c>
      <c r="E45" t="s">
        <v>903</v>
      </c>
      <c r="F45" t="s">
        <v>17</v>
      </c>
      <c r="G45" t="s">
        <v>1104</v>
      </c>
      <c r="H45" t="s">
        <v>1105</v>
      </c>
      <c r="I45" t="s">
        <v>1106</v>
      </c>
      <c r="J45" t="s">
        <v>1107</v>
      </c>
    </row>
    <row r="46" spans="1:10" x14ac:dyDescent="0.35">
      <c r="A46" t="s">
        <v>1108</v>
      </c>
      <c r="B46" t="s">
        <v>1071</v>
      </c>
      <c r="C46" t="s">
        <v>80</v>
      </c>
      <c r="D46" t="s">
        <v>26</v>
      </c>
      <c r="E46" t="s">
        <v>970</v>
      </c>
      <c r="F46" t="s">
        <v>38</v>
      </c>
      <c r="G46" t="s">
        <v>1109</v>
      </c>
      <c r="H46" t="s">
        <v>1110</v>
      </c>
      <c r="I46" t="s">
        <v>1111</v>
      </c>
      <c r="J46" t="s">
        <v>1112</v>
      </c>
    </row>
    <row r="47" spans="1:10" x14ac:dyDescent="0.35">
      <c r="A47" t="s">
        <v>1113</v>
      </c>
      <c r="B47" t="s">
        <v>895</v>
      </c>
      <c r="C47" t="s">
        <v>81</v>
      </c>
      <c r="D47" t="s">
        <v>26</v>
      </c>
      <c r="E47" t="s">
        <v>896</v>
      </c>
      <c r="F47" t="s">
        <v>17</v>
      </c>
      <c r="G47" t="s">
        <v>1114</v>
      </c>
      <c r="H47" t="s">
        <v>1115</v>
      </c>
      <c r="I47" t="s">
        <v>1116</v>
      </c>
      <c r="J47" t="s">
        <v>1117</v>
      </c>
    </row>
    <row r="48" spans="1:10" x14ac:dyDescent="0.35">
      <c r="A48" t="s">
        <v>1118</v>
      </c>
      <c r="B48" t="s">
        <v>902</v>
      </c>
      <c r="C48" t="s">
        <v>45</v>
      </c>
      <c r="D48" t="s">
        <v>16</v>
      </c>
      <c r="E48" t="s">
        <v>970</v>
      </c>
      <c r="F48" t="s">
        <v>27</v>
      </c>
      <c r="G48" t="s">
        <v>1119</v>
      </c>
      <c r="H48" t="s">
        <v>1120</v>
      </c>
      <c r="I48" t="s">
        <v>1121</v>
      </c>
      <c r="J48" t="s">
        <v>1122</v>
      </c>
    </row>
    <row r="49" spans="1:10" x14ac:dyDescent="0.35">
      <c r="A49" t="s">
        <v>1123</v>
      </c>
      <c r="B49" t="s">
        <v>895</v>
      </c>
      <c r="C49" t="s">
        <v>82</v>
      </c>
      <c r="D49" t="s">
        <v>13</v>
      </c>
      <c r="E49" t="s">
        <v>896</v>
      </c>
      <c r="F49" t="s">
        <v>83</v>
      </c>
      <c r="G49" t="s">
        <v>1124</v>
      </c>
      <c r="H49" t="s">
        <v>1125</v>
      </c>
      <c r="I49" t="s">
        <v>1126</v>
      </c>
      <c r="J49" t="s">
        <v>1127</v>
      </c>
    </row>
    <row r="50" spans="1:10" x14ac:dyDescent="0.35">
      <c r="A50" t="s">
        <v>1128</v>
      </c>
      <c r="B50" t="s">
        <v>895</v>
      </c>
      <c r="C50" t="s">
        <v>84</v>
      </c>
      <c r="D50" t="s">
        <v>13</v>
      </c>
      <c r="E50" t="s">
        <v>935</v>
      </c>
      <c r="F50" t="s">
        <v>31</v>
      </c>
      <c r="G50" t="s">
        <v>1027</v>
      </c>
      <c r="H50" t="s">
        <v>1129</v>
      </c>
      <c r="I50" t="s">
        <v>1130</v>
      </c>
      <c r="J50" t="s">
        <v>1131</v>
      </c>
    </row>
    <row r="51" spans="1:10" x14ac:dyDescent="0.35">
      <c r="A51" t="s">
        <v>1132</v>
      </c>
      <c r="B51" t="s">
        <v>895</v>
      </c>
      <c r="C51" t="s">
        <v>85</v>
      </c>
      <c r="D51" t="s">
        <v>10</v>
      </c>
      <c r="E51" t="s">
        <v>896</v>
      </c>
      <c r="F51" t="s">
        <v>78</v>
      </c>
      <c r="G51" t="s">
        <v>976</v>
      </c>
      <c r="H51" t="s">
        <v>1133</v>
      </c>
      <c r="I51" t="s">
        <v>1134</v>
      </c>
      <c r="J51" t="s">
        <v>1135</v>
      </c>
    </row>
    <row r="52" spans="1:10" x14ac:dyDescent="0.35">
      <c r="A52" t="s">
        <v>1136</v>
      </c>
      <c r="B52" t="s">
        <v>902</v>
      </c>
      <c r="C52" t="s">
        <v>86</v>
      </c>
      <c r="D52" t="s">
        <v>10</v>
      </c>
      <c r="E52" t="s">
        <v>970</v>
      </c>
      <c r="F52" t="s">
        <v>54</v>
      </c>
      <c r="G52" t="s">
        <v>1137</v>
      </c>
      <c r="H52" t="s">
        <v>1138</v>
      </c>
      <c r="I52" t="s">
        <v>1139</v>
      </c>
      <c r="J52" t="s">
        <v>1140</v>
      </c>
    </row>
    <row r="53" spans="1:10" x14ac:dyDescent="0.35">
      <c r="A53" t="s">
        <v>1141</v>
      </c>
      <c r="B53" t="s">
        <v>895</v>
      </c>
      <c r="C53" t="s">
        <v>87</v>
      </c>
      <c r="D53" t="s">
        <v>13</v>
      </c>
      <c r="E53" t="s">
        <v>896</v>
      </c>
      <c r="F53" t="s">
        <v>88</v>
      </c>
      <c r="G53" t="s">
        <v>1142</v>
      </c>
      <c r="H53" t="s">
        <v>1143</v>
      </c>
      <c r="I53" t="s">
        <v>1144</v>
      </c>
      <c r="J53" t="s">
        <v>1145</v>
      </c>
    </row>
    <row r="54" spans="1:10" x14ac:dyDescent="0.35">
      <c r="A54" t="s">
        <v>1146</v>
      </c>
      <c r="B54" t="s">
        <v>895</v>
      </c>
      <c r="C54" t="s">
        <v>74</v>
      </c>
      <c r="D54" t="s">
        <v>13</v>
      </c>
      <c r="E54" t="s">
        <v>935</v>
      </c>
      <c r="F54" t="s">
        <v>17</v>
      </c>
      <c r="G54" t="s">
        <v>1147</v>
      </c>
      <c r="H54" t="s">
        <v>1000</v>
      </c>
      <c r="I54" t="s">
        <v>1148</v>
      </c>
      <c r="J54" t="s">
        <v>1149</v>
      </c>
    </row>
    <row r="55" spans="1:10" x14ac:dyDescent="0.35">
      <c r="A55" t="s">
        <v>1150</v>
      </c>
      <c r="B55" t="s">
        <v>902</v>
      </c>
      <c r="C55" t="s">
        <v>89</v>
      </c>
      <c r="D55" t="s">
        <v>90</v>
      </c>
      <c r="E55" t="s">
        <v>903</v>
      </c>
      <c r="F55" t="s">
        <v>22</v>
      </c>
      <c r="G55" t="s">
        <v>920</v>
      </c>
      <c r="H55" t="s">
        <v>1151</v>
      </c>
      <c r="I55" t="s">
        <v>1152</v>
      </c>
      <c r="J55" t="s">
        <v>1153</v>
      </c>
    </row>
    <row r="56" spans="1:10" x14ac:dyDescent="0.35">
      <c r="A56" t="s">
        <v>1154</v>
      </c>
      <c r="B56" t="s">
        <v>902</v>
      </c>
      <c r="C56" t="s">
        <v>91</v>
      </c>
      <c r="D56" t="s">
        <v>10</v>
      </c>
      <c r="E56" t="s">
        <v>903</v>
      </c>
      <c r="F56" t="s">
        <v>92</v>
      </c>
      <c r="G56" t="s">
        <v>1155</v>
      </c>
      <c r="H56" t="s">
        <v>1156</v>
      </c>
      <c r="I56" t="s">
        <v>1157</v>
      </c>
      <c r="J56" t="s">
        <v>1158</v>
      </c>
    </row>
    <row r="57" spans="1:10" x14ac:dyDescent="0.35">
      <c r="A57" t="s">
        <v>1159</v>
      </c>
      <c r="B57" t="s">
        <v>1071</v>
      </c>
      <c r="C57" t="s">
        <v>93</v>
      </c>
      <c r="D57" t="s">
        <v>26</v>
      </c>
      <c r="E57" t="s">
        <v>970</v>
      </c>
      <c r="F57" t="s">
        <v>70</v>
      </c>
      <c r="G57" t="s">
        <v>1160</v>
      </c>
      <c r="H57" t="s">
        <v>1161</v>
      </c>
      <c r="I57" t="s">
        <v>1162</v>
      </c>
      <c r="J57" t="s">
        <v>1163</v>
      </c>
    </row>
    <row r="58" spans="1:10" x14ac:dyDescent="0.35">
      <c r="A58" t="s">
        <v>1164</v>
      </c>
      <c r="B58" t="s">
        <v>895</v>
      </c>
      <c r="C58" t="s">
        <v>94</v>
      </c>
      <c r="D58" t="s">
        <v>13</v>
      </c>
      <c r="E58" t="s">
        <v>1004</v>
      </c>
      <c r="F58" t="s">
        <v>78</v>
      </c>
      <c r="G58" t="s">
        <v>1005</v>
      </c>
      <c r="H58" t="s">
        <v>1165</v>
      </c>
      <c r="I58" t="s">
        <v>1166</v>
      </c>
      <c r="J58" t="s">
        <v>1167</v>
      </c>
    </row>
    <row r="59" spans="1:10" x14ac:dyDescent="0.35">
      <c r="A59" t="s">
        <v>95</v>
      </c>
      <c r="B59" t="s">
        <v>895</v>
      </c>
      <c r="C59" t="s">
        <v>32</v>
      </c>
      <c r="D59" t="s">
        <v>33</v>
      </c>
      <c r="E59" t="s">
        <v>909</v>
      </c>
      <c r="F59" t="s">
        <v>14</v>
      </c>
      <c r="G59" t="s">
        <v>910</v>
      </c>
      <c r="H59" t="s">
        <v>864</v>
      </c>
      <c r="J59" t="s">
        <v>1168</v>
      </c>
    </row>
    <row r="60" spans="1:10" x14ac:dyDescent="0.35">
      <c r="A60" t="s">
        <v>1169</v>
      </c>
      <c r="B60" t="s">
        <v>902</v>
      </c>
      <c r="C60" t="s">
        <v>97</v>
      </c>
      <c r="D60" t="s">
        <v>13</v>
      </c>
      <c r="E60" t="s">
        <v>903</v>
      </c>
      <c r="F60" t="s">
        <v>14</v>
      </c>
      <c r="G60" t="s">
        <v>1170</v>
      </c>
      <c r="H60" t="s">
        <v>1171</v>
      </c>
      <c r="I60" t="s">
        <v>1172</v>
      </c>
      <c r="J60" t="s">
        <v>1173</v>
      </c>
    </row>
    <row r="61" spans="1:10" x14ac:dyDescent="0.35">
      <c r="A61" t="s">
        <v>1174</v>
      </c>
      <c r="B61" t="s">
        <v>895</v>
      </c>
      <c r="C61" t="s">
        <v>98</v>
      </c>
      <c r="D61" t="s">
        <v>77</v>
      </c>
      <c r="E61" t="s">
        <v>896</v>
      </c>
      <c r="F61" t="s">
        <v>22</v>
      </c>
      <c r="G61" t="s">
        <v>1175</v>
      </c>
      <c r="H61" t="s">
        <v>1176</v>
      </c>
      <c r="I61" t="s">
        <v>1177</v>
      </c>
      <c r="J61" t="s">
        <v>1178</v>
      </c>
    </row>
    <row r="62" spans="1:10" x14ac:dyDescent="0.35">
      <c r="A62" t="s">
        <v>1179</v>
      </c>
      <c r="B62" t="s">
        <v>895</v>
      </c>
      <c r="C62" t="s">
        <v>99</v>
      </c>
      <c r="D62" t="s">
        <v>77</v>
      </c>
      <c r="E62" t="s">
        <v>896</v>
      </c>
      <c r="F62" t="s">
        <v>48</v>
      </c>
      <c r="G62" t="s">
        <v>1090</v>
      </c>
      <c r="H62" t="s">
        <v>1180</v>
      </c>
      <c r="I62" t="s">
        <v>1181</v>
      </c>
      <c r="J62" t="s">
        <v>1182</v>
      </c>
    </row>
    <row r="63" spans="1:10" x14ac:dyDescent="0.35">
      <c r="A63" t="s">
        <v>1183</v>
      </c>
      <c r="B63" t="s">
        <v>895</v>
      </c>
      <c r="C63" t="s">
        <v>100</v>
      </c>
      <c r="D63" t="s">
        <v>26</v>
      </c>
      <c r="E63" t="s">
        <v>909</v>
      </c>
      <c r="F63" t="s">
        <v>101</v>
      </c>
      <c r="G63" t="s">
        <v>1032</v>
      </c>
      <c r="H63" t="s">
        <v>1184</v>
      </c>
      <c r="I63" t="s">
        <v>1185</v>
      </c>
      <c r="J63" t="s">
        <v>1186</v>
      </c>
    </row>
    <row r="64" spans="1:10" x14ac:dyDescent="0.35">
      <c r="A64" t="s">
        <v>102</v>
      </c>
      <c r="B64" t="s">
        <v>895</v>
      </c>
      <c r="C64" t="s">
        <v>32</v>
      </c>
      <c r="D64" t="s">
        <v>33</v>
      </c>
      <c r="E64" t="s">
        <v>909</v>
      </c>
      <c r="F64" t="s">
        <v>17</v>
      </c>
      <c r="G64" t="s">
        <v>995</v>
      </c>
      <c r="H64" t="s">
        <v>865</v>
      </c>
      <c r="J64" t="s">
        <v>1187</v>
      </c>
    </row>
    <row r="65" spans="1:10" x14ac:dyDescent="0.35">
      <c r="A65" t="s">
        <v>1188</v>
      </c>
      <c r="B65" t="s">
        <v>902</v>
      </c>
      <c r="C65" t="s">
        <v>103</v>
      </c>
      <c r="D65" t="s">
        <v>13</v>
      </c>
      <c r="E65" t="s">
        <v>970</v>
      </c>
      <c r="F65" t="s">
        <v>104</v>
      </c>
      <c r="G65" t="s">
        <v>1189</v>
      </c>
      <c r="H65" t="s">
        <v>1190</v>
      </c>
      <c r="I65" t="s">
        <v>1191</v>
      </c>
      <c r="J65" t="s">
        <v>1192</v>
      </c>
    </row>
    <row r="66" spans="1:10" x14ac:dyDescent="0.35">
      <c r="A66" t="s">
        <v>1193</v>
      </c>
      <c r="B66" t="s">
        <v>895</v>
      </c>
      <c r="C66" t="s">
        <v>105</v>
      </c>
      <c r="D66" t="s">
        <v>26</v>
      </c>
      <c r="E66" t="s">
        <v>896</v>
      </c>
      <c r="F66" t="s">
        <v>106</v>
      </c>
      <c r="G66" t="s">
        <v>1194</v>
      </c>
      <c r="H66" t="s">
        <v>1195</v>
      </c>
      <c r="I66" t="s">
        <v>1196</v>
      </c>
      <c r="J66" t="s">
        <v>1197</v>
      </c>
    </row>
    <row r="67" spans="1:10" x14ac:dyDescent="0.35">
      <c r="A67" t="s">
        <v>1198</v>
      </c>
      <c r="B67" t="s">
        <v>1071</v>
      </c>
      <c r="C67" t="s">
        <v>107</v>
      </c>
      <c r="D67" t="s">
        <v>33</v>
      </c>
      <c r="E67" t="s">
        <v>970</v>
      </c>
      <c r="F67" t="s">
        <v>108</v>
      </c>
      <c r="G67" t="s">
        <v>1199</v>
      </c>
      <c r="H67" t="s">
        <v>1200</v>
      </c>
      <c r="I67" t="s">
        <v>1201</v>
      </c>
      <c r="J67" t="s">
        <v>1202</v>
      </c>
    </row>
    <row r="68" spans="1:10" x14ac:dyDescent="0.35">
      <c r="A68" t="s">
        <v>1203</v>
      </c>
      <c r="B68" t="s">
        <v>895</v>
      </c>
      <c r="C68" t="s">
        <v>67</v>
      </c>
      <c r="D68" t="s">
        <v>10</v>
      </c>
      <c r="E68" t="s">
        <v>896</v>
      </c>
      <c r="F68" t="s">
        <v>88</v>
      </c>
      <c r="G68" t="s">
        <v>925</v>
      </c>
      <c r="H68" t="s">
        <v>1204</v>
      </c>
      <c r="I68" t="s">
        <v>1205</v>
      </c>
      <c r="J68" t="s">
        <v>1206</v>
      </c>
    </row>
    <row r="69" spans="1:10" x14ac:dyDescent="0.35">
      <c r="A69" t="s">
        <v>1207</v>
      </c>
      <c r="B69" t="s">
        <v>895</v>
      </c>
      <c r="C69" t="s">
        <v>105</v>
      </c>
      <c r="D69" t="s">
        <v>26</v>
      </c>
      <c r="E69" t="s">
        <v>1004</v>
      </c>
      <c r="F69" t="s">
        <v>104</v>
      </c>
      <c r="G69" t="s">
        <v>1208</v>
      </c>
      <c r="H69" t="s">
        <v>1209</v>
      </c>
      <c r="I69" t="s">
        <v>1210</v>
      </c>
      <c r="J69" t="s">
        <v>1211</v>
      </c>
    </row>
    <row r="70" spans="1:10" x14ac:dyDescent="0.35">
      <c r="A70" t="s">
        <v>1212</v>
      </c>
      <c r="B70" t="s">
        <v>1071</v>
      </c>
      <c r="C70" t="s">
        <v>109</v>
      </c>
      <c r="D70" t="s">
        <v>16</v>
      </c>
      <c r="E70" t="s">
        <v>970</v>
      </c>
      <c r="F70" t="s">
        <v>110</v>
      </c>
      <c r="G70" t="s">
        <v>1213</v>
      </c>
      <c r="H70" t="s">
        <v>1214</v>
      </c>
      <c r="I70" t="s">
        <v>1215</v>
      </c>
      <c r="J70" t="s">
        <v>1216</v>
      </c>
    </row>
    <row r="71" spans="1:10" x14ac:dyDescent="0.35">
      <c r="A71" t="s">
        <v>111</v>
      </c>
      <c r="B71" t="s">
        <v>902</v>
      </c>
      <c r="C71" t="s">
        <v>112</v>
      </c>
      <c r="D71" t="s">
        <v>113</v>
      </c>
      <c r="E71" t="s">
        <v>970</v>
      </c>
      <c r="F71" t="s">
        <v>38</v>
      </c>
      <c r="G71" t="s">
        <v>1217</v>
      </c>
      <c r="H71" t="s">
        <v>866</v>
      </c>
      <c r="J71" t="s">
        <v>1218</v>
      </c>
    </row>
    <row r="72" spans="1:10" x14ac:dyDescent="0.35">
      <c r="A72" t="s">
        <v>1219</v>
      </c>
      <c r="B72" t="s">
        <v>902</v>
      </c>
      <c r="C72" t="s">
        <v>74</v>
      </c>
      <c r="D72" t="s">
        <v>13</v>
      </c>
      <c r="E72" t="s">
        <v>970</v>
      </c>
      <c r="F72" t="s">
        <v>114</v>
      </c>
      <c r="G72" t="s">
        <v>1220</v>
      </c>
      <c r="H72" t="s">
        <v>1221</v>
      </c>
      <c r="I72" t="s">
        <v>967</v>
      </c>
      <c r="J72" t="s">
        <v>1222</v>
      </c>
    </row>
    <row r="73" spans="1:10" x14ac:dyDescent="0.35">
      <c r="A73" t="s">
        <v>1223</v>
      </c>
      <c r="B73" t="s">
        <v>1071</v>
      </c>
      <c r="C73" t="s">
        <v>115</v>
      </c>
      <c r="D73" t="s">
        <v>10</v>
      </c>
      <c r="E73" t="s">
        <v>896</v>
      </c>
      <c r="F73" t="s">
        <v>104</v>
      </c>
      <c r="G73" t="s">
        <v>1224</v>
      </c>
      <c r="H73" t="s">
        <v>1225</v>
      </c>
      <c r="I73" t="s">
        <v>1226</v>
      </c>
      <c r="J73" t="s">
        <v>1227</v>
      </c>
    </row>
    <row r="74" spans="1:10" x14ac:dyDescent="0.35">
      <c r="A74" t="s">
        <v>1228</v>
      </c>
      <c r="B74" t="s">
        <v>902</v>
      </c>
      <c r="C74" t="s">
        <v>116</v>
      </c>
      <c r="D74" t="s">
        <v>56</v>
      </c>
      <c r="E74" t="s">
        <v>970</v>
      </c>
      <c r="F74" t="s">
        <v>117</v>
      </c>
      <c r="G74" t="s">
        <v>1229</v>
      </c>
      <c r="H74" t="s">
        <v>1230</v>
      </c>
      <c r="I74" t="s">
        <v>1231</v>
      </c>
      <c r="J74" t="s">
        <v>1232</v>
      </c>
    </row>
    <row r="75" spans="1:10" x14ac:dyDescent="0.35">
      <c r="A75" t="s">
        <v>1233</v>
      </c>
      <c r="B75" t="s">
        <v>902</v>
      </c>
      <c r="C75" t="s">
        <v>118</v>
      </c>
      <c r="D75" t="s">
        <v>16</v>
      </c>
      <c r="E75" t="s">
        <v>970</v>
      </c>
      <c r="F75" t="s">
        <v>27</v>
      </c>
      <c r="G75" t="s">
        <v>1234</v>
      </c>
      <c r="H75" t="s">
        <v>1235</v>
      </c>
      <c r="I75" t="s">
        <v>1236</v>
      </c>
      <c r="J75" t="s">
        <v>1237</v>
      </c>
    </row>
    <row r="76" spans="1:10" x14ac:dyDescent="0.35">
      <c r="A76" t="s">
        <v>1238</v>
      </c>
      <c r="B76" t="s">
        <v>902</v>
      </c>
      <c r="C76" t="s">
        <v>80</v>
      </c>
      <c r="D76" t="s">
        <v>26</v>
      </c>
      <c r="E76" t="s">
        <v>970</v>
      </c>
      <c r="F76" t="s">
        <v>119</v>
      </c>
      <c r="G76" t="s">
        <v>1239</v>
      </c>
      <c r="H76" t="s">
        <v>1240</v>
      </c>
      <c r="I76" t="s">
        <v>1241</v>
      </c>
      <c r="J76" t="s">
        <v>1242</v>
      </c>
    </row>
    <row r="77" spans="1:10" x14ac:dyDescent="0.35">
      <c r="A77" t="s">
        <v>1243</v>
      </c>
      <c r="B77" t="s">
        <v>895</v>
      </c>
      <c r="C77" t="s">
        <v>32</v>
      </c>
      <c r="D77" t="s">
        <v>13</v>
      </c>
      <c r="E77" t="s">
        <v>935</v>
      </c>
      <c r="F77" t="s">
        <v>78</v>
      </c>
      <c r="G77" t="s">
        <v>1244</v>
      </c>
      <c r="H77" t="s">
        <v>996</v>
      </c>
      <c r="I77" t="s">
        <v>1245</v>
      </c>
      <c r="J77" t="s">
        <v>1246</v>
      </c>
    </row>
    <row r="78" spans="1:10" x14ac:dyDescent="0.35">
      <c r="A78" t="s">
        <v>1247</v>
      </c>
      <c r="B78" t="s">
        <v>902</v>
      </c>
      <c r="C78" t="s">
        <v>120</v>
      </c>
      <c r="D78" t="s">
        <v>121</v>
      </c>
      <c r="E78" t="s">
        <v>903</v>
      </c>
      <c r="F78" t="s">
        <v>8</v>
      </c>
      <c r="G78" t="s">
        <v>1248</v>
      </c>
      <c r="H78" t="s">
        <v>1249</v>
      </c>
      <c r="I78" t="s">
        <v>1250</v>
      </c>
      <c r="J78" t="s">
        <v>1251</v>
      </c>
    </row>
    <row r="79" spans="1:10" x14ac:dyDescent="0.35">
      <c r="A79" t="s">
        <v>1252</v>
      </c>
      <c r="B79" t="s">
        <v>895</v>
      </c>
      <c r="C79" t="s">
        <v>122</v>
      </c>
      <c r="D79" t="s">
        <v>77</v>
      </c>
      <c r="E79" t="s">
        <v>1004</v>
      </c>
      <c r="F79" t="s">
        <v>14</v>
      </c>
      <c r="G79" t="s">
        <v>1253</v>
      </c>
      <c r="H79" t="s">
        <v>1254</v>
      </c>
      <c r="I79" t="s">
        <v>1255</v>
      </c>
      <c r="J79" t="s">
        <v>1256</v>
      </c>
    </row>
    <row r="80" spans="1:10" x14ac:dyDescent="0.35">
      <c r="A80" t="s">
        <v>1257</v>
      </c>
      <c r="B80" t="s">
        <v>902</v>
      </c>
      <c r="C80" t="s">
        <v>32</v>
      </c>
      <c r="D80" t="s">
        <v>33</v>
      </c>
      <c r="E80" t="s">
        <v>903</v>
      </c>
      <c r="F80" t="s">
        <v>11</v>
      </c>
      <c r="G80" t="s">
        <v>1258</v>
      </c>
      <c r="H80" t="s">
        <v>1259</v>
      </c>
      <c r="I80" t="s">
        <v>1260</v>
      </c>
      <c r="J80" t="s">
        <v>1261</v>
      </c>
    </row>
    <row r="81" spans="1:10" x14ac:dyDescent="0.35">
      <c r="A81" t="s">
        <v>1262</v>
      </c>
      <c r="B81" t="s">
        <v>895</v>
      </c>
      <c r="C81" t="s">
        <v>123</v>
      </c>
      <c r="D81" t="s">
        <v>26</v>
      </c>
      <c r="E81" t="s">
        <v>896</v>
      </c>
      <c r="F81" t="s">
        <v>22</v>
      </c>
      <c r="G81" t="s">
        <v>1194</v>
      </c>
      <c r="H81" t="s">
        <v>1263</v>
      </c>
      <c r="I81" t="s">
        <v>1264</v>
      </c>
      <c r="J81" t="s">
        <v>1265</v>
      </c>
    </row>
    <row r="82" spans="1:10" x14ac:dyDescent="0.35">
      <c r="A82" t="s">
        <v>1266</v>
      </c>
      <c r="B82" t="s">
        <v>1071</v>
      </c>
      <c r="C82" t="s">
        <v>124</v>
      </c>
      <c r="D82" t="s">
        <v>16</v>
      </c>
      <c r="E82" t="s">
        <v>903</v>
      </c>
      <c r="F82" t="s">
        <v>78</v>
      </c>
      <c r="G82" t="s">
        <v>1267</v>
      </c>
      <c r="H82" t="s">
        <v>1268</v>
      </c>
      <c r="I82" t="s">
        <v>1269</v>
      </c>
      <c r="J82" t="s">
        <v>1270</v>
      </c>
    </row>
    <row r="83" spans="1:10" x14ac:dyDescent="0.35">
      <c r="A83" t="s">
        <v>1271</v>
      </c>
      <c r="B83" t="s">
        <v>902</v>
      </c>
      <c r="C83" t="s">
        <v>125</v>
      </c>
      <c r="D83" t="s">
        <v>13</v>
      </c>
      <c r="E83" t="s">
        <v>970</v>
      </c>
      <c r="F83" t="s">
        <v>65</v>
      </c>
      <c r="G83" t="s">
        <v>915</v>
      </c>
      <c r="H83" t="s">
        <v>1272</v>
      </c>
      <c r="I83" t="s">
        <v>1273</v>
      </c>
      <c r="J83" t="s">
        <v>1274</v>
      </c>
    </row>
    <row r="84" spans="1:10" x14ac:dyDescent="0.35">
      <c r="A84" t="s">
        <v>1275</v>
      </c>
      <c r="B84" t="s">
        <v>902</v>
      </c>
      <c r="C84" t="s">
        <v>126</v>
      </c>
      <c r="D84" t="s">
        <v>127</v>
      </c>
      <c r="E84" t="s">
        <v>903</v>
      </c>
      <c r="F84" t="s">
        <v>128</v>
      </c>
      <c r="G84" t="s">
        <v>1220</v>
      </c>
      <c r="H84" t="s">
        <v>1276</v>
      </c>
      <c r="I84" t="s">
        <v>1277</v>
      </c>
      <c r="J84" t="s">
        <v>1278</v>
      </c>
    </row>
    <row r="85" spans="1:10" x14ac:dyDescent="0.35">
      <c r="A85" t="s">
        <v>1279</v>
      </c>
      <c r="B85" t="s">
        <v>895</v>
      </c>
      <c r="C85" t="s">
        <v>129</v>
      </c>
      <c r="D85" t="s">
        <v>130</v>
      </c>
      <c r="E85" t="s">
        <v>896</v>
      </c>
      <c r="F85" t="s">
        <v>131</v>
      </c>
      <c r="G85" t="s">
        <v>976</v>
      </c>
      <c r="H85" t="s">
        <v>1280</v>
      </c>
      <c r="I85" t="s">
        <v>1281</v>
      </c>
      <c r="J85" t="s">
        <v>1282</v>
      </c>
    </row>
    <row r="86" spans="1:10" x14ac:dyDescent="0.35">
      <c r="A86" t="s">
        <v>132</v>
      </c>
      <c r="B86" t="s">
        <v>902</v>
      </c>
      <c r="C86" t="s">
        <v>43</v>
      </c>
      <c r="D86" t="s">
        <v>13</v>
      </c>
      <c r="E86" t="s">
        <v>903</v>
      </c>
      <c r="F86" t="s">
        <v>14</v>
      </c>
      <c r="G86" t="s">
        <v>1283</v>
      </c>
      <c r="H86" t="s">
        <v>867</v>
      </c>
      <c r="J86" t="s">
        <v>1284</v>
      </c>
    </row>
    <row r="87" spans="1:10" x14ac:dyDescent="0.35">
      <c r="A87" t="s">
        <v>1285</v>
      </c>
      <c r="B87" t="s">
        <v>895</v>
      </c>
      <c r="C87" t="s">
        <v>74</v>
      </c>
      <c r="D87" t="s">
        <v>13</v>
      </c>
      <c r="E87" t="s">
        <v>896</v>
      </c>
      <c r="F87" t="s">
        <v>133</v>
      </c>
      <c r="G87" t="s">
        <v>1019</v>
      </c>
      <c r="H87" t="s">
        <v>1286</v>
      </c>
      <c r="I87" t="s">
        <v>1287</v>
      </c>
      <c r="J87" t="s">
        <v>1288</v>
      </c>
    </row>
    <row r="88" spans="1:10" x14ac:dyDescent="0.35">
      <c r="A88" t="s">
        <v>1289</v>
      </c>
      <c r="B88" t="s">
        <v>902</v>
      </c>
      <c r="C88" t="s">
        <v>32</v>
      </c>
      <c r="D88" t="s">
        <v>13</v>
      </c>
      <c r="E88" t="s">
        <v>970</v>
      </c>
      <c r="F88" t="s">
        <v>114</v>
      </c>
      <c r="G88" t="s">
        <v>915</v>
      </c>
      <c r="H88" t="s">
        <v>1290</v>
      </c>
      <c r="I88" t="s">
        <v>1291</v>
      </c>
      <c r="J88" t="s">
        <v>1292</v>
      </c>
    </row>
    <row r="89" spans="1:10" x14ac:dyDescent="0.35">
      <c r="A89" t="s">
        <v>1293</v>
      </c>
      <c r="B89" t="s">
        <v>1071</v>
      </c>
      <c r="C89" t="s">
        <v>9</v>
      </c>
      <c r="D89" t="s">
        <v>33</v>
      </c>
      <c r="E89" t="s">
        <v>903</v>
      </c>
      <c r="F89" t="s">
        <v>46</v>
      </c>
      <c r="G89" t="s">
        <v>1010</v>
      </c>
      <c r="H89" t="s">
        <v>1294</v>
      </c>
      <c r="I89" t="s">
        <v>1295</v>
      </c>
      <c r="J89" t="s">
        <v>1296</v>
      </c>
    </row>
    <row r="90" spans="1:10" x14ac:dyDescent="0.35">
      <c r="A90" t="s">
        <v>1297</v>
      </c>
      <c r="B90" t="s">
        <v>895</v>
      </c>
      <c r="C90" t="s">
        <v>82</v>
      </c>
      <c r="D90" t="s">
        <v>13</v>
      </c>
      <c r="E90" t="s">
        <v>935</v>
      </c>
      <c r="F90" t="s">
        <v>104</v>
      </c>
      <c r="G90" t="s">
        <v>1298</v>
      </c>
      <c r="H90" t="s">
        <v>1299</v>
      </c>
      <c r="I90" t="s">
        <v>1300</v>
      </c>
      <c r="J90" t="s">
        <v>1301</v>
      </c>
    </row>
    <row r="91" spans="1:10" x14ac:dyDescent="0.35">
      <c r="A91" t="s">
        <v>1302</v>
      </c>
      <c r="B91" t="s">
        <v>902</v>
      </c>
      <c r="C91" t="s">
        <v>45</v>
      </c>
      <c r="D91" t="s">
        <v>13</v>
      </c>
      <c r="E91" t="s">
        <v>903</v>
      </c>
      <c r="F91" t="s">
        <v>134</v>
      </c>
      <c r="G91" t="s">
        <v>956</v>
      </c>
      <c r="H91" t="s">
        <v>1303</v>
      </c>
      <c r="I91" t="s">
        <v>1304</v>
      </c>
      <c r="J91" t="s">
        <v>1305</v>
      </c>
    </row>
    <row r="92" spans="1:10" x14ac:dyDescent="0.35">
      <c r="A92" t="s">
        <v>1306</v>
      </c>
      <c r="B92" t="s">
        <v>902</v>
      </c>
      <c r="C92" t="s">
        <v>135</v>
      </c>
      <c r="D92" t="s">
        <v>41</v>
      </c>
      <c r="E92" t="s">
        <v>903</v>
      </c>
      <c r="G92" t="s">
        <v>930</v>
      </c>
      <c r="H92" t="s">
        <v>1307</v>
      </c>
      <c r="I92" t="s">
        <v>1308</v>
      </c>
      <c r="J92" t="s">
        <v>1309</v>
      </c>
    </row>
    <row r="93" spans="1:10" x14ac:dyDescent="0.35">
      <c r="A93" t="s">
        <v>1310</v>
      </c>
      <c r="B93" t="s">
        <v>895</v>
      </c>
      <c r="C93" t="s">
        <v>32</v>
      </c>
      <c r="D93" t="s">
        <v>33</v>
      </c>
      <c r="E93" t="s">
        <v>1004</v>
      </c>
      <c r="F93" t="s">
        <v>104</v>
      </c>
      <c r="G93" t="s">
        <v>1311</v>
      </c>
      <c r="H93" t="s">
        <v>1312</v>
      </c>
      <c r="I93" t="s">
        <v>1313</v>
      </c>
      <c r="J93" t="s">
        <v>1314</v>
      </c>
    </row>
    <row r="94" spans="1:10" x14ac:dyDescent="0.35">
      <c r="A94" t="s">
        <v>1315</v>
      </c>
      <c r="B94" t="s">
        <v>895</v>
      </c>
      <c r="C94" t="s">
        <v>136</v>
      </c>
      <c r="D94" t="s">
        <v>33</v>
      </c>
      <c r="E94" t="s">
        <v>935</v>
      </c>
      <c r="F94" t="s">
        <v>137</v>
      </c>
      <c r="G94" t="s">
        <v>1027</v>
      </c>
      <c r="H94" t="s">
        <v>1316</v>
      </c>
      <c r="I94" t="s">
        <v>1317</v>
      </c>
      <c r="J94" t="s">
        <v>1318</v>
      </c>
    </row>
    <row r="95" spans="1:10" x14ac:dyDescent="0.35">
      <c r="A95" t="s">
        <v>1319</v>
      </c>
      <c r="B95" t="s">
        <v>895</v>
      </c>
      <c r="C95" t="s">
        <v>138</v>
      </c>
      <c r="D95" t="s">
        <v>13</v>
      </c>
      <c r="E95" t="s">
        <v>909</v>
      </c>
      <c r="F95" t="s">
        <v>14</v>
      </c>
      <c r="G95" t="s">
        <v>910</v>
      </c>
      <c r="H95" t="s">
        <v>911</v>
      </c>
      <c r="I95" t="s">
        <v>1320</v>
      </c>
      <c r="J95" t="s">
        <v>1321</v>
      </c>
    </row>
    <row r="96" spans="1:10" x14ac:dyDescent="0.35">
      <c r="A96" t="s">
        <v>1322</v>
      </c>
      <c r="B96" t="s">
        <v>902</v>
      </c>
      <c r="C96" t="s">
        <v>139</v>
      </c>
      <c r="D96" t="s">
        <v>130</v>
      </c>
      <c r="E96" t="s">
        <v>903</v>
      </c>
      <c r="F96" t="s">
        <v>140</v>
      </c>
      <c r="G96" t="s">
        <v>1170</v>
      </c>
      <c r="H96" t="s">
        <v>1323</v>
      </c>
      <c r="I96" t="s">
        <v>1324</v>
      </c>
      <c r="J96" t="s">
        <v>1325</v>
      </c>
    </row>
    <row r="97" spans="1:10" x14ac:dyDescent="0.35">
      <c r="A97" t="s">
        <v>1326</v>
      </c>
      <c r="B97" t="s">
        <v>895</v>
      </c>
      <c r="C97" t="s">
        <v>141</v>
      </c>
      <c r="D97" t="s">
        <v>56</v>
      </c>
      <c r="E97" t="s">
        <v>1004</v>
      </c>
      <c r="F97" t="s">
        <v>38</v>
      </c>
      <c r="G97" t="s">
        <v>1327</v>
      </c>
      <c r="H97" t="s">
        <v>1328</v>
      </c>
      <c r="I97" t="s">
        <v>1329</v>
      </c>
      <c r="J97" t="s">
        <v>1330</v>
      </c>
    </row>
    <row r="98" spans="1:10" x14ac:dyDescent="0.35">
      <c r="A98" t="s">
        <v>1331</v>
      </c>
      <c r="B98" t="s">
        <v>895</v>
      </c>
      <c r="C98" t="s">
        <v>126</v>
      </c>
      <c r="D98" t="s">
        <v>13</v>
      </c>
      <c r="E98" t="s">
        <v>935</v>
      </c>
      <c r="G98" t="s">
        <v>1332</v>
      </c>
      <c r="H98" t="s">
        <v>1333</v>
      </c>
      <c r="I98" t="s">
        <v>1334</v>
      </c>
      <c r="J98" t="s">
        <v>1335</v>
      </c>
    </row>
    <row r="99" spans="1:10" x14ac:dyDescent="0.35">
      <c r="A99" t="s">
        <v>1336</v>
      </c>
      <c r="B99" t="s">
        <v>902</v>
      </c>
      <c r="C99" t="s">
        <v>142</v>
      </c>
      <c r="D99" t="s">
        <v>10</v>
      </c>
      <c r="E99" t="s">
        <v>970</v>
      </c>
      <c r="F99" t="s">
        <v>70</v>
      </c>
      <c r="G99" t="s">
        <v>1337</v>
      </c>
      <c r="H99" t="s">
        <v>1338</v>
      </c>
      <c r="I99" t="s">
        <v>1339</v>
      </c>
      <c r="J99" t="s">
        <v>1340</v>
      </c>
    </row>
    <row r="100" spans="1:10" x14ac:dyDescent="0.35">
      <c r="A100" t="s">
        <v>1341</v>
      </c>
      <c r="B100" t="s">
        <v>902</v>
      </c>
      <c r="C100" t="s">
        <v>80</v>
      </c>
      <c r="D100" t="s">
        <v>77</v>
      </c>
      <c r="E100" t="s">
        <v>903</v>
      </c>
      <c r="F100" t="s">
        <v>17</v>
      </c>
      <c r="G100" t="s">
        <v>956</v>
      </c>
      <c r="H100" t="s">
        <v>1342</v>
      </c>
      <c r="I100" t="s">
        <v>1343</v>
      </c>
      <c r="J100" t="s">
        <v>1344</v>
      </c>
    </row>
    <row r="101" spans="1:10" x14ac:dyDescent="0.35">
      <c r="A101" t="s">
        <v>1345</v>
      </c>
      <c r="B101" t="s">
        <v>895</v>
      </c>
      <c r="C101" t="s">
        <v>143</v>
      </c>
      <c r="D101" t="s">
        <v>26</v>
      </c>
      <c r="E101" t="s">
        <v>935</v>
      </c>
      <c r="G101" t="s">
        <v>1332</v>
      </c>
      <c r="H101" t="s">
        <v>1346</v>
      </c>
      <c r="I101" t="s">
        <v>1347</v>
      </c>
      <c r="J101" t="s">
        <v>1348</v>
      </c>
    </row>
    <row r="102" spans="1:10" x14ac:dyDescent="0.35">
      <c r="A102" t="s">
        <v>1349</v>
      </c>
      <c r="B102" t="s">
        <v>895</v>
      </c>
      <c r="C102" t="s">
        <v>144</v>
      </c>
      <c r="D102" t="s">
        <v>16</v>
      </c>
      <c r="E102" t="s">
        <v>896</v>
      </c>
      <c r="F102" t="s">
        <v>22</v>
      </c>
      <c r="G102" t="s">
        <v>925</v>
      </c>
      <c r="H102" t="s">
        <v>1350</v>
      </c>
      <c r="I102" t="s">
        <v>1351</v>
      </c>
      <c r="J102" t="s">
        <v>1352</v>
      </c>
    </row>
    <row r="103" spans="1:10" x14ac:dyDescent="0.35">
      <c r="A103" t="s">
        <v>1353</v>
      </c>
      <c r="B103" t="s">
        <v>1071</v>
      </c>
      <c r="C103" t="s">
        <v>145</v>
      </c>
      <c r="D103" t="s">
        <v>16</v>
      </c>
      <c r="E103" t="s">
        <v>970</v>
      </c>
      <c r="F103" t="s">
        <v>146</v>
      </c>
      <c r="G103" t="s">
        <v>1354</v>
      </c>
      <c r="H103" t="s">
        <v>1355</v>
      </c>
      <c r="I103" t="s">
        <v>1356</v>
      </c>
      <c r="J103" t="s">
        <v>1357</v>
      </c>
    </row>
    <row r="104" spans="1:10" x14ac:dyDescent="0.35">
      <c r="A104" t="s">
        <v>1358</v>
      </c>
      <c r="B104" t="s">
        <v>895</v>
      </c>
      <c r="C104" t="s">
        <v>147</v>
      </c>
      <c r="D104" t="s">
        <v>26</v>
      </c>
      <c r="E104" t="s">
        <v>896</v>
      </c>
      <c r="F104" t="s">
        <v>78</v>
      </c>
      <c r="G104" t="s">
        <v>990</v>
      </c>
      <c r="H104" t="s">
        <v>1359</v>
      </c>
      <c r="I104" t="s">
        <v>1360</v>
      </c>
      <c r="J104" t="s">
        <v>1361</v>
      </c>
    </row>
    <row r="105" spans="1:10" x14ac:dyDescent="0.35">
      <c r="A105" t="s">
        <v>148</v>
      </c>
      <c r="B105" t="s">
        <v>895</v>
      </c>
      <c r="C105" t="s">
        <v>149</v>
      </c>
      <c r="D105" t="s">
        <v>13</v>
      </c>
      <c r="E105" t="s">
        <v>1004</v>
      </c>
      <c r="F105" t="s">
        <v>31</v>
      </c>
      <c r="G105" t="s">
        <v>1005</v>
      </c>
      <c r="H105" t="s">
        <v>868</v>
      </c>
      <c r="J105" t="s">
        <v>1362</v>
      </c>
    </row>
    <row r="106" spans="1:10" x14ac:dyDescent="0.35">
      <c r="A106" t="s">
        <v>1363</v>
      </c>
      <c r="B106" t="s">
        <v>895</v>
      </c>
      <c r="C106" t="s">
        <v>139</v>
      </c>
      <c r="D106" t="s">
        <v>56</v>
      </c>
      <c r="E106" t="s">
        <v>896</v>
      </c>
      <c r="F106" t="s">
        <v>140</v>
      </c>
      <c r="G106" t="s">
        <v>1114</v>
      </c>
      <c r="H106" t="s">
        <v>1364</v>
      </c>
      <c r="I106" t="s">
        <v>1365</v>
      </c>
      <c r="J106" t="s">
        <v>1366</v>
      </c>
    </row>
    <row r="107" spans="1:10" x14ac:dyDescent="0.35">
      <c r="A107" t="s">
        <v>1367</v>
      </c>
      <c r="B107" t="s">
        <v>902</v>
      </c>
      <c r="C107" t="s">
        <v>150</v>
      </c>
      <c r="D107" t="s">
        <v>77</v>
      </c>
      <c r="E107" t="s">
        <v>903</v>
      </c>
      <c r="F107" t="s">
        <v>31</v>
      </c>
      <c r="G107" t="s">
        <v>930</v>
      </c>
      <c r="H107" t="s">
        <v>1368</v>
      </c>
      <c r="I107" t="s">
        <v>1181</v>
      </c>
      <c r="J107" t="s">
        <v>1369</v>
      </c>
    </row>
    <row r="108" spans="1:10" x14ac:dyDescent="0.35">
      <c r="A108" t="s">
        <v>1370</v>
      </c>
      <c r="B108" t="s">
        <v>902</v>
      </c>
      <c r="C108" t="s">
        <v>53</v>
      </c>
      <c r="D108" t="s">
        <v>151</v>
      </c>
      <c r="E108" t="s">
        <v>903</v>
      </c>
      <c r="F108" t="s">
        <v>152</v>
      </c>
      <c r="G108" t="s">
        <v>1248</v>
      </c>
      <c r="H108" t="s">
        <v>1371</v>
      </c>
      <c r="I108" t="s">
        <v>1372</v>
      </c>
      <c r="J108" t="s">
        <v>1373</v>
      </c>
    </row>
    <row r="109" spans="1:10" x14ac:dyDescent="0.35">
      <c r="A109" t="s">
        <v>1374</v>
      </c>
      <c r="B109" t="s">
        <v>895</v>
      </c>
      <c r="C109" t="s">
        <v>53</v>
      </c>
      <c r="D109" t="s">
        <v>151</v>
      </c>
      <c r="E109" t="s">
        <v>935</v>
      </c>
      <c r="F109" t="s">
        <v>153</v>
      </c>
      <c r="G109" t="s">
        <v>1332</v>
      </c>
      <c r="H109" t="s">
        <v>1375</v>
      </c>
      <c r="I109" t="s">
        <v>1376</v>
      </c>
      <c r="J109" t="s">
        <v>1377</v>
      </c>
    </row>
    <row r="110" spans="1:10" x14ac:dyDescent="0.35">
      <c r="A110" t="s">
        <v>1378</v>
      </c>
      <c r="B110" t="s">
        <v>1071</v>
      </c>
      <c r="C110" t="s">
        <v>9</v>
      </c>
      <c r="D110" t="s">
        <v>16</v>
      </c>
      <c r="E110" t="s">
        <v>903</v>
      </c>
      <c r="F110" t="s">
        <v>14</v>
      </c>
      <c r="G110" t="s">
        <v>1010</v>
      </c>
      <c r="H110" t="s">
        <v>1379</v>
      </c>
      <c r="I110" t="s">
        <v>1380</v>
      </c>
      <c r="J110" t="s">
        <v>1381</v>
      </c>
    </row>
    <row r="111" spans="1:10" x14ac:dyDescent="0.35">
      <c r="A111" t="s">
        <v>1382</v>
      </c>
      <c r="B111" t="s">
        <v>895</v>
      </c>
      <c r="C111" t="s">
        <v>147</v>
      </c>
      <c r="D111" t="s">
        <v>13</v>
      </c>
      <c r="E111" t="s">
        <v>1004</v>
      </c>
      <c r="F111" t="s">
        <v>104</v>
      </c>
      <c r="G111" t="s">
        <v>1383</v>
      </c>
      <c r="H111" t="s">
        <v>1384</v>
      </c>
      <c r="I111" t="s">
        <v>1385</v>
      </c>
      <c r="J111" t="s">
        <v>1386</v>
      </c>
    </row>
    <row r="112" spans="1:10" x14ac:dyDescent="0.35">
      <c r="A112" t="s">
        <v>1387</v>
      </c>
      <c r="B112" t="s">
        <v>1071</v>
      </c>
      <c r="C112" t="s">
        <v>145</v>
      </c>
      <c r="D112" t="s">
        <v>16</v>
      </c>
      <c r="E112" t="s">
        <v>903</v>
      </c>
      <c r="F112" t="s">
        <v>153</v>
      </c>
      <c r="G112" t="s">
        <v>1267</v>
      </c>
      <c r="H112" t="s">
        <v>1388</v>
      </c>
      <c r="I112" t="s">
        <v>1389</v>
      </c>
      <c r="J112" t="s">
        <v>1390</v>
      </c>
    </row>
    <row r="113" spans="1:10" x14ac:dyDescent="0.35">
      <c r="A113" t="s">
        <v>1391</v>
      </c>
      <c r="B113" t="s">
        <v>902</v>
      </c>
      <c r="C113" t="s">
        <v>99</v>
      </c>
      <c r="D113" t="s">
        <v>26</v>
      </c>
      <c r="E113" t="s">
        <v>970</v>
      </c>
      <c r="F113" t="s">
        <v>104</v>
      </c>
      <c r="G113" t="s">
        <v>1392</v>
      </c>
      <c r="H113" t="s">
        <v>1393</v>
      </c>
      <c r="I113" t="s">
        <v>1394</v>
      </c>
      <c r="J113" t="s">
        <v>1395</v>
      </c>
    </row>
    <row r="114" spans="1:10" x14ac:dyDescent="0.35">
      <c r="A114" t="s">
        <v>1396</v>
      </c>
      <c r="B114" t="s">
        <v>895</v>
      </c>
      <c r="C114" t="s">
        <v>154</v>
      </c>
      <c r="D114" t="s">
        <v>10</v>
      </c>
      <c r="E114" t="s">
        <v>935</v>
      </c>
      <c r="F114" t="s">
        <v>155</v>
      </c>
      <c r="G114" t="s">
        <v>936</v>
      </c>
      <c r="H114" t="s">
        <v>1397</v>
      </c>
      <c r="I114" t="s">
        <v>1398</v>
      </c>
      <c r="J114" t="s">
        <v>1399</v>
      </c>
    </row>
    <row r="115" spans="1:10" x14ac:dyDescent="0.35">
      <c r="A115" t="s">
        <v>1400</v>
      </c>
      <c r="B115" t="s">
        <v>895</v>
      </c>
      <c r="C115" t="s">
        <v>94</v>
      </c>
      <c r="D115" t="s">
        <v>13</v>
      </c>
      <c r="E115" t="s">
        <v>1004</v>
      </c>
      <c r="F115" t="s">
        <v>156</v>
      </c>
      <c r="G115" t="s">
        <v>1383</v>
      </c>
      <c r="H115" t="s">
        <v>1333</v>
      </c>
      <c r="I115" t="s">
        <v>1401</v>
      </c>
      <c r="J115" t="s">
        <v>1402</v>
      </c>
    </row>
    <row r="116" spans="1:10" x14ac:dyDescent="0.35">
      <c r="A116" t="s">
        <v>1403</v>
      </c>
      <c r="B116" t="s">
        <v>902</v>
      </c>
      <c r="C116" t="s">
        <v>157</v>
      </c>
      <c r="D116" t="s">
        <v>10</v>
      </c>
      <c r="E116" t="s">
        <v>903</v>
      </c>
      <c r="F116" t="s">
        <v>158</v>
      </c>
      <c r="G116" t="s">
        <v>920</v>
      </c>
      <c r="H116" t="s">
        <v>1404</v>
      </c>
      <c r="I116" t="s">
        <v>1405</v>
      </c>
      <c r="J116" t="s">
        <v>1406</v>
      </c>
    </row>
    <row r="117" spans="1:10" x14ac:dyDescent="0.35">
      <c r="A117" t="s">
        <v>1407</v>
      </c>
      <c r="B117" t="s">
        <v>895</v>
      </c>
      <c r="C117" t="s">
        <v>149</v>
      </c>
      <c r="D117" t="s">
        <v>26</v>
      </c>
      <c r="E117" t="s">
        <v>935</v>
      </c>
      <c r="F117" t="s">
        <v>14</v>
      </c>
      <c r="G117" t="s">
        <v>1077</v>
      </c>
      <c r="H117" t="s">
        <v>1408</v>
      </c>
      <c r="I117" t="s">
        <v>1409</v>
      </c>
      <c r="J117" t="s">
        <v>1410</v>
      </c>
    </row>
    <row r="118" spans="1:10" x14ac:dyDescent="0.35">
      <c r="A118" t="s">
        <v>1411</v>
      </c>
      <c r="B118" t="s">
        <v>895</v>
      </c>
      <c r="C118" t="s">
        <v>147</v>
      </c>
      <c r="D118" t="s">
        <v>130</v>
      </c>
      <c r="E118" t="s">
        <v>896</v>
      </c>
      <c r="F118" t="s">
        <v>88</v>
      </c>
      <c r="G118" t="s">
        <v>1124</v>
      </c>
      <c r="H118" t="s">
        <v>1280</v>
      </c>
      <c r="I118" t="s">
        <v>1412</v>
      </c>
      <c r="J118" t="s">
        <v>1413</v>
      </c>
    </row>
    <row r="119" spans="1:10" x14ac:dyDescent="0.35">
      <c r="A119" t="s">
        <v>1414</v>
      </c>
      <c r="B119" t="s">
        <v>895</v>
      </c>
      <c r="C119" t="s">
        <v>53</v>
      </c>
      <c r="D119" t="s">
        <v>26</v>
      </c>
      <c r="E119" t="s">
        <v>1004</v>
      </c>
      <c r="F119" t="s">
        <v>17</v>
      </c>
      <c r="G119" t="s">
        <v>1005</v>
      </c>
      <c r="H119" t="s">
        <v>1415</v>
      </c>
      <c r="I119" t="s">
        <v>1416</v>
      </c>
      <c r="J119" t="s">
        <v>1417</v>
      </c>
    </row>
    <row r="120" spans="1:10" x14ac:dyDescent="0.35">
      <c r="A120" t="s">
        <v>1418</v>
      </c>
      <c r="B120" t="s">
        <v>902</v>
      </c>
      <c r="C120" t="s">
        <v>159</v>
      </c>
      <c r="D120" t="s">
        <v>13</v>
      </c>
      <c r="E120" t="s">
        <v>903</v>
      </c>
      <c r="F120" t="s">
        <v>160</v>
      </c>
      <c r="G120" t="s">
        <v>951</v>
      </c>
      <c r="H120" t="s">
        <v>952</v>
      </c>
      <c r="I120" t="s">
        <v>953</v>
      </c>
      <c r="J120" t="s">
        <v>1419</v>
      </c>
    </row>
    <row r="121" spans="1:10" x14ac:dyDescent="0.35">
      <c r="A121" t="s">
        <v>1420</v>
      </c>
      <c r="B121" t="s">
        <v>895</v>
      </c>
      <c r="C121" t="s">
        <v>109</v>
      </c>
      <c r="D121" t="s">
        <v>16</v>
      </c>
      <c r="E121" t="s">
        <v>903</v>
      </c>
      <c r="F121" t="s">
        <v>38</v>
      </c>
      <c r="G121" t="s">
        <v>1421</v>
      </c>
      <c r="H121" t="s">
        <v>1422</v>
      </c>
      <c r="I121" t="s">
        <v>1423</v>
      </c>
      <c r="J121" t="s">
        <v>1424</v>
      </c>
    </row>
    <row r="122" spans="1:10" x14ac:dyDescent="0.35">
      <c r="A122" t="s">
        <v>1425</v>
      </c>
      <c r="B122" t="s">
        <v>895</v>
      </c>
      <c r="C122" t="s">
        <v>15</v>
      </c>
      <c r="D122" t="s">
        <v>16</v>
      </c>
      <c r="E122" t="s">
        <v>909</v>
      </c>
      <c r="G122" t="s">
        <v>1032</v>
      </c>
      <c r="H122" t="s">
        <v>1426</v>
      </c>
      <c r="I122" t="s">
        <v>1409</v>
      </c>
      <c r="J122" t="s">
        <v>1427</v>
      </c>
    </row>
    <row r="123" spans="1:10" x14ac:dyDescent="0.35">
      <c r="A123" t="s">
        <v>1428</v>
      </c>
      <c r="B123" t="s">
        <v>895</v>
      </c>
      <c r="C123" t="s">
        <v>154</v>
      </c>
      <c r="D123" t="s">
        <v>13</v>
      </c>
      <c r="E123" t="s">
        <v>935</v>
      </c>
      <c r="F123" t="s">
        <v>78</v>
      </c>
      <c r="G123" t="s">
        <v>1027</v>
      </c>
      <c r="H123" t="s">
        <v>1429</v>
      </c>
      <c r="I123" t="s">
        <v>1430</v>
      </c>
      <c r="J123" t="s">
        <v>1431</v>
      </c>
    </row>
    <row r="124" spans="1:10" x14ac:dyDescent="0.35">
      <c r="A124" t="s">
        <v>1432</v>
      </c>
      <c r="B124" t="s">
        <v>895</v>
      </c>
      <c r="C124" t="s">
        <v>115</v>
      </c>
      <c r="D124" t="s">
        <v>161</v>
      </c>
      <c r="E124" t="s">
        <v>970</v>
      </c>
      <c r="F124" t="s">
        <v>114</v>
      </c>
      <c r="G124" t="s">
        <v>1337</v>
      </c>
      <c r="H124" t="s">
        <v>1433</v>
      </c>
      <c r="I124" t="s">
        <v>1434</v>
      </c>
      <c r="J124" t="s">
        <v>1435</v>
      </c>
    </row>
    <row r="125" spans="1:10" x14ac:dyDescent="0.35">
      <c r="A125" t="s">
        <v>1436</v>
      </c>
      <c r="B125" t="s">
        <v>902</v>
      </c>
      <c r="C125" t="s">
        <v>162</v>
      </c>
      <c r="D125" t="s">
        <v>26</v>
      </c>
      <c r="E125" t="s">
        <v>970</v>
      </c>
      <c r="F125" t="s">
        <v>65</v>
      </c>
      <c r="G125" t="s">
        <v>956</v>
      </c>
      <c r="H125" t="s">
        <v>1437</v>
      </c>
      <c r="I125" t="s">
        <v>1438</v>
      </c>
      <c r="J125" t="s">
        <v>1439</v>
      </c>
    </row>
    <row r="126" spans="1:10" x14ac:dyDescent="0.35">
      <c r="A126" t="s">
        <v>1440</v>
      </c>
      <c r="B126" t="s">
        <v>895</v>
      </c>
      <c r="C126" t="s">
        <v>163</v>
      </c>
      <c r="D126" t="s">
        <v>13</v>
      </c>
      <c r="E126" t="s">
        <v>935</v>
      </c>
      <c r="F126" t="s">
        <v>11</v>
      </c>
      <c r="G126" t="s">
        <v>1027</v>
      </c>
      <c r="H126" t="s">
        <v>1441</v>
      </c>
      <c r="I126" t="s">
        <v>1442</v>
      </c>
      <c r="J126" t="s">
        <v>1443</v>
      </c>
    </row>
    <row r="127" spans="1:10" x14ac:dyDescent="0.35">
      <c r="A127" t="s">
        <v>1444</v>
      </c>
      <c r="B127" t="s">
        <v>1071</v>
      </c>
      <c r="C127" t="s">
        <v>13</v>
      </c>
      <c r="E127" t="s">
        <v>970</v>
      </c>
      <c r="F127" t="s">
        <v>65</v>
      </c>
      <c r="G127" t="s">
        <v>1445</v>
      </c>
      <c r="H127" t="s">
        <v>1446</v>
      </c>
      <c r="I127" t="s">
        <v>917</v>
      </c>
      <c r="J127" t="s">
        <v>1447</v>
      </c>
    </row>
    <row r="128" spans="1:10" x14ac:dyDescent="0.35">
      <c r="A128" t="s">
        <v>1448</v>
      </c>
      <c r="B128" t="s">
        <v>895</v>
      </c>
      <c r="C128" t="s">
        <v>147</v>
      </c>
      <c r="D128" t="s">
        <v>13</v>
      </c>
      <c r="E128" t="s">
        <v>896</v>
      </c>
      <c r="F128" t="s">
        <v>164</v>
      </c>
      <c r="G128" t="s">
        <v>1142</v>
      </c>
      <c r="H128" t="s">
        <v>1449</v>
      </c>
      <c r="I128" t="s">
        <v>1450</v>
      </c>
      <c r="J128" t="s">
        <v>1451</v>
      </c>
    </row>
    <row r="129" spans="1:10" x14ac:dyDescent="0.35">
      <c r="A129" t="s">
        <v>1452</v>
      </c>
      <c r="B129" t="s">
        <v>1071</v>
      </c>
      <c r="C129" t="s">
        <v>53</v>
      </c>
      <c r="D129" t="s">
        <v>16</v>
      </c>
      <c r="E129" t="s">
        <v>970</v>
      </c>
      <c r="F129" t="s">
        <v>38</v>
      </c>
      <c r="G129" t="s">
        <v>1267</v>
      </c>
      <c r="H129" t="s">
        <v>1453</v>
      </c>
      <c r="I129" t="s">
        <v>1454</v>
      </c>
      <c r="J129" t="s">
        <v>1455</v>
      </c>
    </row>
    <row r="130" spans="1:10" x14ac:dyDescent="0.35">
      <c r="A130" t="s">
        <v>1456</v>
      </c>
      <c r="B130" t="s">
        <v>902</v>
      </c>
      <c r="C130" t="s">
        <v>142</v>
      </c>
      <c r="D130" t="s">
        <v>10</v>
      </c>
      <c r="E130" t="s">
        <v>970</v>
      </c>
      <c r="F130" t="s">
        <v>65</v>
      </c>
      <c r="G130" t="s">
        <v>1189</v>
      </c>
      <c r="H130" t="s">
        <v>1457</v>
      </c>
      <c r="I130" t="s">
        <v>1458</v>
      </c>
      <c r="J130" t="s">
        <v>1459</v>
      </c>
    </row>
    <row r="131" spans="1:10" x14ac:dyDescent="0.35">
      <c r="A131" t="s">
        <v>1460</v>
      </c>
      <c r="B131" t="s">
        <v>895</v>
      </c>
      <c r="C131" t="s">
        <v>147</v>
      </c>
      <c r="D131" t="s">
        <v>13</v>
      </c>
      <c r="E131" t="s">
        <v>1004</v>
      </c>
      <c r="F131" t="s">
        <v>14</v>
      </c>
      <c r="G131" t="s">
        <v>1208</v>
      </c>
      <c r="H131" t="s">
        <v>1461</v>
      </c>
      <c r="I131" t="s">
        <v>1462</v>
      </c>
      <c r="J131" t="s">
        <v>1463</v>
      </c>
    </row>
    <row r="132" spans="1:10" x14ac:dyDescent="0.35">
      <c r="A132" t="s">
        <v>1464</v>
      </c>
      <c r="B132" t="s">
        <v>895</v>
      </c>
      <c r="C132" t="s">
        <v>165</v>
      </c>
      <c r="D132" t="s">
        <v>7</v>
      </c>
      <c r="E132" t="s">
        <v>935</v>
      </c>
      <c r="F132" t="s">
        <v>166</v>
      </c>
      <c r="G132" t="s">
        <v>1465</v>
      </c>
      <c r="H132" t="s">
        <v>1466</v>
      </c>
      <c r="I132" t="s">
        <v>1467</v>
      </c>
      <c r="J132" t="s">
        <v>1468</v>
      </c>
    </row>
    <row r="133" spans="1:10" x14ac:dyDescent="0.35">
      <c r="A133" t="s">
        <v>1469</v>
      </c>
      <c r="B133" t="s">
        <v>1071</v>
      </c>
      <c r="C133" t="s">
        <v>167</v>
      </c>
      <c r="D133" t="s">
        <v>16</v>
      </c>
      <c r="E133" t="s">
        <v>970</v>
      </c>
      <c r="F133" t="s">
        <v>38</v>
      </c>
      <c r="G133" t="s">
        <v>1234</v>
      </c>
      <c r="H133" t="s">
        <v>1388</v>
      </c>
      <c r="I133" t="s">
        <v>1470</v>
      </c>
      <c r="J133" t="s">
        <v>1471</v>
      </c>
    </row>
    <row r="134" spans="1:10" x14ac:dyDescent="0.35">
      <c r="A134" t="s">
        <v>1472</v>
      </c>
      <c r="B134" t="s">
        <v>895</v>
      </c>
      <c r="C134" t="s">
        <v>167</v>
      </c>
      <c r="D134" t="s">
        <v>16</v>
      </c>
      <c r="E134" t="s">
        <v>935</v>
      </c>
      <c r="F134" t="s">
        <v>27</v>
      </c>
      <c r="G134" t="s">
        <v>1473</v>
      </c>
      <c r="H134" t="s">
        <v>1474</v>
      </c>
      <c r="I134" t="s">
        <v>1475</v>
      </c>
      <c r="J134" t="s">
        <v>1476</v>
      </c>
    </row>
    <row r="135" spans="1:10" x14ac:dyDescent="0.35">
      <c r="A135" t="s">
        <v>1477</v>
      </c>
      <c r="B135" t="s">
        <v>895</v>
      </c>
      <c r="C135" t="s">
        <v>99</v>
      </c>
      <c r="D135" t="s">
        <v>26</v>
      </c>
      <c r="E135" t="s">
        <v>1004</v>
      </c>
      <c r="F135" t="s">
        <v>168</v>
      </c>
      <c r="G135" t="s">
        <v>1478</v>
      </c>
      <c r="H135" t="s">
        <v>1479</v>
      </c>
      <c r="I135" t="s">
        <v>1480</v>
      </c>
      <c r="J135" t="s">
        <v>1481</v>
      </c>
    </row>
    <row r="136" spans="1:10" x14ac:dyDescent="0.35">
      <c r="A136" t="s">
        <v>1482</v>
      </c>
      <c r="B136" t="s">
        <v>895</v>
      </c>
      <c r="C136" t="s">
        <v>169</v>
      </c>
      <c r="D136" t="s">
        <v>77</v>
      </c>
      <c r="E136" t="s">
        <v>1004</v>
      </c>
      <c r="F136" t="s">
        <v>17</v>
      </c>
      <c r="G136" t="s">
        <v>1383</v>
      </c>
      <c r="H136" t="s">
        <v>1483</v>
      </c>
      <c r="I136" t="s">
        <v>1255</v>
      </c>
      <c r="J136" t="s">
        <v>1484</v>
      </c>
    </row>
    <row r="137" spans="1:10" x14ac:dyDescent="0.35">
      <c r="A137" t="s">
        <v>1485</v>
      </c>
      <c r="B137" t="s">
        <v>895</v>
      </c>
      <c r="C137" t="s">
        <v>91</v>
      </c>
      <c r="D137" t="s">
        <v>13</v>
      </c>
      <c r="E137" t="s">
        <v>935</v>
      </c>
      <c r="F137" t="s">
        <v>11</v>
      </c>
      <c r="G137" t="s">
        <v>1244</v>
      </c>
      <c r="H137" t="s">
        <v>1486</v>
      </c>
      <c r="I137" t="s">
        <v>1487</v>
      </c>
      <c r="J137" t="s">
        <v>1488</v>
      </c>
    </row>
    <row r="138" spans="1:10" x14ac:dyDescent="0.35">
      <c r="A138" t="s">
        <v>1489</v>
      </c>
      <c r="B138" t="s">
        <v>895</v>
      </c>
      <c r="C138" t="s">
        <v>76</v>
      </c>
      <c r="D138" t="s">
        <v>77</v>
      </c>
      <c r="E138" t="s">
        <v>935</v>
      </c>
      <c r="F138" t="s">
        <v>68</v>
      </c>
      <c r="G138" t="s">
        <v>1490</v>
      </c>
      <c r="H138" t="s">
        <v>1491</v>
      </c>
      <c r="I138" t="s">
        <v>1492</v>
      </c>
      <c r="J138" t="s">
        <v>1493</v>
      </c>
    </row>
    <row r="139" spans="1:10" x14ac:dyDescent="0.35">
      <c r="A139" t="s">
        <v>1494</v>
      </c>
      <c r="B139" t="s">
        <v>895</v>
      </c>
      <c r="C139" t="s">
        <v>170</v>
      </c>
      <c r="D139" t="s">
        <v>77</v>
      </c>
      <c r="E139" t="s">
        <v>935</v>
      </c>
      <c r="F139" t="s">
        <v>78</v>
      </c>
      <c r="G139" t="s">
        <v>1332</v>
      </c>
      <c r="H139" t="s">
        <v>1495</v>
      </c>
      <c r="I139" t="s">
        <v>1496</v>
      </c>
      <c r="J139" t="s">
        <v>1497</v>
      </c>
    </row>
    <row r="140" spans="1:10" x14ac:dyDescent="0.35">
      <c r="A140" t="s">
        <v>1498</v>
      </c>
      <c r="B140" t="s">
        <v>902</v>
      </c>
      <c r="C140" t="s">
        <v>35</v>
      </c>
      <c r="D140" t="s">
        <v>72</v>
      </c>
      <c r="E140" t="s">
        <v>903</v>
      </c>
      <c r="F140" t="s">
        <v>31</v>
      </c>
      <c r="G140" t="s">
        <v>1170</v>
      </c>
      <c r="H140" t="s">
        <v>1499</v>
      </c>
      <c r="I140" t="s">
        <v>1500</v>
      </c>
      <c r="J140" t="s">
        <v>1501</v>
      </c>
    </row>
    <row r="141" spans="1:10" x14ac:dyDescent="0.35">
      <c r="A141" t="s">
        <v>1502</v>
      </c>
      <c r="B141" t="s">
        <v>902</v>
      </c>
      <c r="C141" t="s">
        <v>67</v>
      </c>
      <c r="D141" t="s">
        <v>161</v>
      </c>
      <c r="E141" t="s">
        <v>903</v>
      </c>
      <c r="F141" t="s">
        <v>171</v>
      </c>
      <c r="G141" t="s">
        <v>1503</v>
      </c>
      <c r="H141" t="s">
        <v>1504</v>
      </c>
      <c r="I141" t="s">
        <v>1505</v>
      </c>
      <c r="J141" t="s">
        <v>1506</v>
      </c>
    </row>
    <row r="142" spans="1:10" x14ac:dyDescent="0.35">
      <c r="A142" t="s">
        <v>1507</v>
      </c>
      <c r="B142" t="s">
        <v>895</v>
      </c>
      <c r="C142" t="s">
        <v>35</v>
      </c>
      <c r="D142" t="s">
        <v>72</v>
      </c>
      <c r="E142" t="s">
        <v>896</v>
      </c>
      <c r="G142" t="s">
        <v>941</v>
      </c>
      <c r="H142" t="s">
        <v>1508</v>
      </c>
      <c r="I142" t="s">
        <v>1509</v>
      </c>
      <c r="J142" t="s">
        <v>1510</v>
      </c>
    </row>
    <row r="143" spans="1:10" x14ac:dyDescent="0.35">
      <c r="A143" t="s">
        <v>1511</v>
      </c>
      <c r="B143" t="s">
        <v>895</v>
      </c>
      <c r="C143" t="s">
        <v>139</v>
      </c>
      <c r="D143" t="s">
        <v>130</v>
      </c>
      <c r="E143" t="s">
        <v>896</v>
      </c>
      <c r="F143" t="s">
        <v>131</v>
      </c>
      <c r="G143" t="s">
        <v>925</v>
      </c>
      <c r="H143" t="s">
        <v>1512</v>
      </c>
      <c r="I143" t="s">
        <v>1513</v>
      </c>
      <c r="J143" t="s">
        <v>1514</v>
      </c>
    </row>
    <row r="144" spans="1:10" x14ac:dyDescent="0.35">
      <c r="A144" t="s">
        <v>1515</v>
      </c>
      <c r="B144" t="s">
        <v>895</v>
      </c>
      <c r="C144" t="s">
        <v>51</v>
      </c>
      <c r="D144" t="s">
        <v>52</v>
      </c>
      <c r="E144" t="s">
        <v>935</v>
      </c>
      <c r="F144" t="s">
        <v>11</v>
      </c>
      <c r="G144" t="s">
        <v>1244</v>
      </c>
      <c r="H144" t="s">
        <v>1516</v>
      </c>
      <c r="I144" t="s">
        <v>1517</v>
      </c>
      <c r="J144" t="s">
        <v>1518</v>
      </c>
    </row>
    <row r="145" spans="1:10" x14ac:dyDescent="0.35">
      <c r="A145" t="s">
        <v>1519</v>
      </c>
      <c r="B145" t="s">
        <v>895</v>
      </c>
      <c r="C145" t="s">
        <v>172</v>
      </c>
      <c r="D145" t="s">
        <v>26</v>
      </c>
      <c r="E145" t="s">
        <v>896</v>
      </c>
      <c r="F145" t="s">
        <v>17</v>
      </c>
      <c r="G145" t="s">
        <v>1520</v>
      </c>
      <c r="H145" t="s">
        <v>1521</v>
      </c>
      <c r="I145" t="s">
        <v>1522</v>
      </c>
      <c r="J145" t="s">
        <v>1523</v>
      </c>
    </row>
    <row r="146" spans="1:10" x14ac:dyDescent="0.35">
      <c r="A146" t="s">
        <v>1524</v>
      </c>
      <c r="B146" t="s">
        <v>895</v>
      </c>
      <c r="C146" t="s">
        <v>80</v>
      </c>
      <c r="D146" t="s">
        <v>26</v>
      </c>
      <c r="E146" t="s">
        <v>935</v>
      </c>
      <c r="G146" t="s">
        <v>1332</v>
      </c>
      <c r="H146" t="s">
        <v>1525</v>
      </c>
      <c r="I146" t="s">
        <v>1526</v>
      </c>
      <c r="J146" t="s">
        <v>1527</v>
      </c>
    </row>
    <row r="147" spans="1:10" x14ac:dyDescent="0.35">
      <c r="A147" t="s">
        <v>1528</v>
      </c>
      <c r="B147" t="s">
        <v>895</v>
      </c>
      <c r="C147" t="s">
        <v>173</v>
      </c>
      <c r="D147" t="s">
        <v>24</v>
      </c>
      <c r="E147" t="s">
        <v>896</v>
      </c>
      <c r="F147" t="s">
        <v>29</v>
      </c>
      <c r="G147" t="s">
        <v>1114</v>
      </c>
      <c r="H147" t="s">
        <v>1529</v>
      </c>
      <c r="I147" t="s">
        <v>1530</v>
      </c>
      <c r="J147" t="s">
        <v>1531</v>
      </c>
    </row>
    <row r="148" spans="1:10" x14ac:dyDescent="0.35">
      <c r="A148" t="s">
        <v>1532</v>
      </c>
      <c r="B148" t="s">
        <v>902</v>
      </c>
      <c r="C148" t="s">
        <v>139</v>
      </c>
      <c r="D148" t="s">
        <v>56</v>
      </c>
      <c r="E148" t="s">
        <v>970</v>
      </c>
      <c r="F148" t="s">
        <v>155</v>
      </c>
      <c r="G148" t="s">
        <v>1229</v>
      </c>
      <c r="H148" t="s">
        <v>1533</v>
      </c>
      <c r="I148" t="s">
        <v>1534</v>
      </c>
      <c r="J148" t="s">
        <v>1535</v>
      </c>
    </row>
    <row r="149" spans="1:10" x14ac:dyDescent="0.35">
      <c r="A149" t="s">
        <v>1536</v>
      </c>
      <c r="B149" t="s">
        <v>895</v>
      </c>
      <c r="C149" t="s">
        <v>174</v>
      </c>
      <c r="D149" t="s">
        <v>130</v>
      </c>
      <c r="E149" t="s">
        <v>1004</v>
      </c>
      <c r="F149" t="s">
        <v>17</v>
      </c>
      <c r="G149" t="s">
        <v>1208</v>
      </c>
      <c r="H149" t="s">
        <v>1537</v>
      </c>
      <c r="I149" t="s">
        <v>1538</v>
      </c>
      <c r="J149" t="s">
        <v>1539</v>
      </c>
    </row>
    <row r="150" spans="1:10" x14ac:dyDescent="0.35">
      <c r="A150" t="s">
        <v>1540</v>
      </c>
      <c r="B150" t="s">
        <v>1071</v>
      </c>
      <c r="C150" t="s">
        <v>109</v>
      </c>
      <c r="D150" t="s">
        <v>16</v>
      </c>
      <c r="E150" t="s">
        <v>970</v>
      </c>
      <c r="F150" t="s">
        <v>114</v>
      </c>
      <c r="G150" t="s">
        <v>1234</v>
      </c>
      <c r="H150" t="s">
        <v>1214</v>
      </c>
      <c r="I150" t="s">
        <v>1541</v>
      </c>
      <c r="J150" t="s">
        <v>1542</v>
      </c>
    </row>
    <row r="151" spans="1:10" x14ac:dyDescent="0.35">
      <c r="A151" t="s">
        <v>1543</v>
      </c>
      <c r="B151" t="s">
        <v>895</v>
      </c>
      <c r="C151" t="s">
        <v>175</v>
      </c>
      <c r="D151" t="s">
        <v>72</v>
      </c>
      <c r="E151" t="s">
        <v>896</v>
      </c>
      <c r="F151" t="s">
        <v>11</v>
      </c>
      <c r="G151" t="s">
        <v>1194</v>
      </c>
      <c r="H151" t="s">
        <v>1544</v>
      </c>
      <c r="I151" t="s">
        <v>1545</v>
      </c>
      <c r="J151" t="s">
        <v>1546</v>
      </c>
    </row>
    <row r="152" spans="1:10" x14ac:dyDescent="0.35">
      <c r="A152" t="s">
        <v>1547</v>
      </c>
      <c r="B152" t="s">
        <v>895</v>
      </c>
      <c r="C152" t="s">
        <v>163</v>
      </c>
      <c r="D152" t="s">
        <v>13</v>
      </c>
      <c r="E152" t="s">
        <v>935</v>
      </c>
      <c r="F152" t="s">
        <v>8</v>
      </c>
      <c r="G152" t="s">
        <v>1027</v>
      </c>
      <c r="H152" t="s">
        <v>1548</v>
      </c>
      <c r="I152" t="s">
        <v>1549</v>
      </c>
      <c r="J152" t="s">
        <v>1550</v>
      </c>
    </row>
    <row r="153" spans="1:10" x14ac:dyDescent="0.35">
      <c r="A153" t="s">
        <v>1551</v>
      </c>
      <c r="B153" t="s">
        <v>895</v>
      </c>
      <c r="C153" t="s">
        <v>32</v>
      </c>
      <c r="D153" t="s">
        <v>33</v>
      </c>
      <c r="E153" t="s">
        <v>935</v>
      </c>
      <c r="F153" t="s">
        <v>11</v>
      </c>
      <c r="G153" t="s">
        <v>1244</v>
      </c>
      <c r="H153" t="s">
        <v>1552</v>
      </c>
      <c r="I153" t="s">
        <v>1553</v>
      </c>
      <c r="J153" t="s">
        <v>1554</v>
      </c>
    </row>
    <row r="154" spans="1:10" x14ac:dyDescent="0.35">
      <c r="A154" t="s">
        <v>1555</v>
      </c>
      <c r="B154" t="s">
        <v>895</v>
      </c>
      <c r="C154" t="s">
        <v>176</v>
      </c>
      <c r="D154" t="s">
        <v>177</v>
      </c>
      <c r="E154" t="s">
        <v>896</v>
      </c>
      <c r="G154" t="s">
        <v>1556</v>
      </c>
      <c r="H154" t="s">
        <v>1557</v>
      </c>
      <c r="I154" t="s">
        <v>1558</v>
      </c>
      <c r="J154" t="s">
        <v>1559</v>
      </c>
    </row>
    <row r="155" spans="1:10" x14ac:dyDescent="0.35">
      <c r="A155" t="s">
        <v>1560</v>
      </c>
      <c r="B155" t="s">
        <v>895</v>
      </c>
      <c r="C155" t="s">
        <v>178</v>
      </c>
      <c r="D155" t="s">
        <v>64</v>
      </c>
      <c r="E155" t="s">
        <v>935</v>
      </c>
      <c r="F155" t="s">
        <v>38</v>
      </c>
      <c r="G155" t="s">
        <v>936</v>
      </c>
      <c r="H155" t="s">
        <v>1054</v>
      </c>
      <c r="I155" t="s">
        <v>1561</v>
      </c>
      <c r="J155" t="s">
        <v>1562</v>
      </c>
    </row>
    <row r="156" spans="1:10" x14ac:dyDescent="0.35">
      <c r="A156" t="s">
        <v>1563</v>
      </c>
      <c r="B156" t="s">
        <v>895</v>
      </c>
      <c r="C156" t="s">
        <v>179</v>
      </c>
      <c r="D156" t="s">
        <v>13</v>
      </c>
      <c r="E156" t="s">
        <v>909</v>
      </c>
      <c r="F156" t="s">
        <v>65</v>
      </c>
      <c r="G156" t="s">
        <v>1564</v>
      </c>
      <c r="H156" t="s">
        <v>996</v>
      </c>
      <c r="I156" t="s">
        <v>1236</v>
      </c>
      <c r="J156" t="s">
        <v>1565</v>
      </c>
    </row>
    <row r="157" spans="1:10" x14ac:dyDescent="0.35">
      <c r="A157" t="s">
        <v>1566</v>
      </c>
      <c r="B157" t="s">
        <v>895</v>
      </c>
      <c r="C157" t="s">
        <v>180</v>
      </c>
      <c r="D157" t="s">
        <v>181</v>
      </c>
      <c r="E157" t="s">
        <v>70</v>
      </c>
      <c r="G157" t="s">
        <v>946</v>
      </c>
      <c r="H157" t="s">
        <v>1567</v>
      </c>
      <c r="I157" t="s">
        <v>1568</v>
      </c>
      <c r="J157" t="s">
        <v>1569</v>
      </c>
    </row>
    <row r="158" spans="1:10" x14ac:dyDescent="0.35">
      <c r="A158" t="s">
        <v>1570</v>
      </c>
      <c r="B158" t="s">
        <v>895</v>
      </c>
      <c r="C158" t="s">
        <v>80</v>
      </c>
      <c r="D158" t="s">
        <v>26</v>
      </c>
      <c r="E158" t="s">
        <v>909</v>
      </c>
      <c r="G158" t="s">
        <v>1032</v>
      </c>
      <c r="H158" t="s">
        <v>1571</v>
      </c>
      <c r="I158" t="s">
        <v>1572</v>
      </c>
      <c r="J158" t="s">
        <v>1573</v>
      </c>
    </row>
    <row r="159" spans="1:10" x14ac:dyDescent="0.35">
      <c r="A159" t="s">
        <v>1574</v>
      </c>
      <c r="B159" t="s">
        <v>895</v>
      </c>
      <c r="C159" t="s">
        <v>53</v>
      </c>
      <c r="D159" t="s">
        <v>10</v>
      </c>
      <c r="E159" t="s">
        <v>896</v>
      </c>
      <c r="F159" t="s">
        <v>75</v>
      </c>
      <c r="G159" t="s">
        <v>925</v>
      </c>
      <c r="H159" t="s">
        <v>1575</v>
      </c>
      <c r="I159" t="s">
        <v>1576</v>
      </c>
      <c r="J159" t="s">
        <v>1577</v>
      </c>
    </row>
    <row r="160" spans="1:10" x14ac:dyDescent="0.35">
      <c r="A160" t="s">
        <v>1578</v>
      </c>
      <c r="B160" t="s">
        <v>902</v>
      </c>
      <c r="C160" t="s">
        <v>182</v>
      </c>
      <c r="D160" t="s">
        <v>56</v>
      </c>
      <c r="E160" t="s">
        <v>970</v>
      </c>
      <c r="F160" t="s">
        <v>17</v>
      </c>
      <c r="G160" t="s">
        <v>1579</v>
      </c>
      <c r="H160" t="s">
        <v>1580</v>
      </c>
      <c r="I160" t="s">
        <v>1581</v>
      </c>
      <c r="J160" t="s">
        <v>1582</v>
      </c>
    </row>
    <row r="161" spans="1:10" x14ac:dyDescent="0.35">
      <c r="A161" t="s">
        <v>1583</v>
      </c>
      <c r="B161" t="s">
        <v>895</v>
      </c>
      <c r="C161" t="s">
        <v>66</v>
      </c>
      <c r="D161" t="s">
        <v>13</v>
      </c>
      <c r="E161" t="s">
        <v>935</v>
      </c>
      <c r="F161" t="s">
        <v>168</v>
      </c>
      <c r="G161" t="s">
        <v>1027</v>
      </c>
      <c r="H161" t="s">
        <v>1584</v>
      </c>
      <c r="I161" t="s">
        <v>1585</v>
      </c>
      <c r="J161" t="s">
        <v>1586</v>
      </c>
    </row>
    <row r="162" spans="1:10" x14ac:dyDescent="0.35">
      <c r="A162" t="s">
        <v>1587</v>
      </c>
      <c r="B162" t="s">
        <v>902</v>
      </c>
      <c r="C162" t="s">
        <v>183</v>
      </c>
      <c r="D162" t="s">
        <v>41</v>
      </c>
      <c r="E162" t="s">
        <v>903</v>
      </c>
      <c r="F162" t="s">
        <v>140</v>
      </c>
      <c r="G162" t="s">
        <v>1588</v>
      </c>
      <c r="H162" t="s">
        <v>1589</v>
      </c>
      <c r="I162" t="s">
        <v>1590</v>
      </c>
      <c r="J162" t="s">
        <v>1591</v>
      </c>
    </row>
    <row r="163" spans="1:10" x14ac:dyDescent="0.35">
      <c r="A163" t="s">
        <v>1592</v>
      </c>
      <c r="B163" t="s">
        <v>895</v>
      </c>
      <c r="C163" t="s">
        <v>184</v>
      </c>
      <c r="D163" t="s">
        <v>26</v>
      </c>
      <c r="E163" t="s">
        <v>896</v>
      </c>
      <c r="F163" t="s">
        <v>14</v>
      </c>
      <c r="G163" t="s">
        <v>1224</v>
      </c>
      <c r="H163" t="s">
        <v>1593</v>
      </c>
      <c r="I163" t="s">
        <v>1594</v>
      </c>
      <c r="J163" t="s">
        <v>1595</v>
      </c>
    </row>
    <row r="164" spans="1:10" x14ac:dyDescent="0.35">
      <c r="A164" t="s">
        <v>1596</v>
      </c>
      <c r="B164" t="s">
        <v>895</v>
      </c>
      <c r="C164" t="s">
        <v>185</v>
      </c>
      <c r="D164" t="s">
        <v>24</v>
      </c>
      <c r="E164" t="s">
        <v>935</v>
      </c>
      <c r="F164" t="s">
        <v>11</v>
      </c>
      <c r="G164" t="s">
        <v>1332</v>
      </c>
      <c r="H164" t="s">
        <v>1597</v>
      </c>
      <c r="I164" t="s">
        <v>1598</v>
      </c>
      <c r="J164" t="s">
        <v>1599</v>
      </c>
    </row>
    <row r="165" spans="1:10" x14ac:dyDescent="0.35">
      <c r="A165" t="s">
        <v>1600</v>
      </c>
      <c r="B165" t="s">
        <v>895</v>
      </c>
      <c r="C165" t="s">
        <v>186</v>
      </c>
      <c r="D165" t="s">
        <v>7</v>
      </c>
      <c r="E165" t="s">
        <v>935</v>
      </c>
      <c r="F165" t="s">
        <v>166</v>
      </c>
      <c r="G165" t="s">
        <v>1465</v>
      </c>
      <c r="H165" t="s">
        <v>1601</v>
      </c>
      <c r="I165" t="s">
        <v>1602</v>
      </c>
      <c r="J165" t="s">
        <v>1603</v>
      </c>
    </row>
    <row r="166" spans="1:10" x14ac:dyDescent="0.35">
      <c r="A166" t="s">
        <v>1604</v>
      </c>
      <c r="B166" t="s">
        <v>895</v>
      </c>
      <c r="C166" t="s">
        <v>35</v>
      </c>
      <c r="D166" t="s">
        <v>187</v>
      </c>
      <c r="E166" t="s">
        <v>896</v>
      </c>
      <c r="F166" t="s">
        <v>17</v>
      </c>
      <c r="G166" t="s">
        <v>941</v>
      </c>
      <c r="H166" t="s">
        <v>1605</v>
      </c>
      <c r="I166" t="s">
        <v>1606</v>
      </c>
      <c r="J166" t="s">
        <v>1607</v>
      </c>
    </row>
    <row r="167" spans="1:10" x14ac:dyDescent="0.35">
      <c r="A167" t="s">
        <v>1608</v>
      </c>
      <c r="B167" t="s">
        <v>895</v>
      </c>
      <c r="C167" t="s">
        <v>30</v>
      </c>
      <c r="D167" t="s">
        <v>13</v>
      </c>
      <c r="E167" t="s">
        <v>935</v>
      </c>
      <c r="F167" t="s">
        <v>11</v>
      </c>
      <c r="G167" t="s">
        <v>1027</v>
      </c>
      <c r="H167" t="s">
        <v>1609</v>
      </c>
      <c r="I167" t="s">
        <v>1610</v>
      </c>
      <c r="J167" t="s">
        <v>1611</v>
      </c>
    </row>
    <row r="168" spans="1:10" x14ac:dyDescent="0.35">
      <c r="A168" t="s">
        <v>1612</v>
      </c>
      <c r="B168" t="s">
        <v>902</v>
      </c>
      <c r="C168" t="s">
        <v>66</v>
      </c>
      <c r="D168" t="s">
        <v>177</v>
      </c>
      <c r="E168" t="s">
        <v>903</v>
      </c>
      <c r="F168" t="s">
        <v>14</v>
      </c>
      <c r="G168" t="s">
        <v>1155</v>
      </c>
      <c r="H168" t="s">
        <v>1613</v>
      </c>
      <c r="I168" t="s">
        <v>1585</v>
      </c>
      <c r="J168" t="s">
        <v>1614</v>
      </c>
    </row>
    <row r="169" spans="1:10" x14ac:dyDescent="0.35">
      <c r="A169" t="s">
        <v>1615</v>
      </c>
      <c r="B169" t="s">
        <v>895</v>
      </c>
      <c r="C169" t="s">
        <v>185</v>
      </c>
      <c r="D169" t="s">
        <v>188</v>
      </c>
      <c r="E169" t="s">
        <v>896</v>
      </c>
      <c r="F169" t="s">
        <v>11</v>
      </c>
      <c r="G169" t="s">
        <v>941</v>
      </c>
      <c r="H169" t="s">
        <v>1616</v>
      </c>
      <c r="I169" t="s">
        <v>1617</v>
      </c>
      <c r="J169" t="s">
        <v>1618</v>
      </c>
    </row>
    <row r="170" spans="1:10" x14ac:dyDescent="0.35">
      <c r="A170" t="s">
        <v>1619</v>
      </c>
      <c r="B170" t="s">
        <v>895</v>
      </c>
      <c r="C170" t="s">
        <v>74</v>
      </c>
      <c r="D170" t="s">
        <v>26</v>
      </c>
      <c r="E170" t="s">
        <v>896</v>
      </c>
      <c r="F170" t="s">
        <v>189</v>
      </c>
      <c r="G170" t="s">
        <v>990</v>
      </c>
      <c r="H170" t="s">
        <v>1620</v>
      </c>
      <c r="I170" t="s">
        <v>1394</v>
      </c>
      <c r="J170" t="s">
        <v>1621</v>
      </c>
    </row>
    <row r="171" spans="1:10" x14ac:dyDescent="0.35">
      <c r="A171" t="s">
        <v>1622</v>
      </c>
      <c r="B171" t="s">
        <v>902</v>
      </c>
      <c r="C171" t="s">
        <v>126</v>
      </c>
      <c r="D171" t="s">
        <v>10</v>
      </c>
      <c r="E171" t="s">
        <v>903</v>
      </c>
      <c r="F171" t="s">
        <v>137</v>
      </c>
      <c r="G171" t="s">
        <v>1623</v>
      </c>
      <c r="H171" t="s">
        <v>1624</v>
      </c>
      <c r="I171" t="s">
        <v>1625</v>
      </c>
      <c r="J171" t="s">
        <v>1626</v>
      </c>
    </row>
    <row r="172" spans="1:10" x14ac:dyDescent="0.35">
      <c r="A172" t="s">
        <v>1627</v>
      </c>
      <c r="B172" t="s">
        <v>902</v>
      </c>
      <c r="C172" t="s">
        <v>147</v>
      </c>
      <c r="D172" t="s">
        <v>13</v>
      </c>
      <c r="E172" t="s">
        <v>903</v>
      </c>
      <c r="F172" t="s">
        <v>14</v>
      </c>
      <c r="G172" t="s">
        <v>1392</v>
      </c>
      <c r="H172" t="s">
        <v>1628</v>
      </c>
      <c r="I172" t="s">
        <v>1629</v>
      </c>
      <c r="J172" t="s">
        <v>1630</v>
      </c>
    </row>
    <row r="173" spans="1:10" x14ac:dyDescent="0.35">
      <c r="A173" t="s">
        <v>1631</v>
      </c>
      <c r="B173" t="s">
        <v>902</v>
      </c>
      <c r="C173" t="s">
        <v>66</v>
      </c>
      <c r="D173" t="s">
        <v>177</v>
      </c>
      <c r="E173" t="s">
        <v>970</v>
      </c>
      <c r="F173" t="s">
        <v>38</v>
      </c>
      <c r="G173" t="s">
        <v>1058</v>
      </c>
      <c r="H173" t="s">
        <v>1632</v>
      </c>
      <c r="I173" t="s">
        <v>1633</v>
      </c>
      <c r="J173" t="s">
        <v>1634</v>
      </c>
    </row>
    <row r="174" spans="1:10" x14ac:dyDescent="0.35">
      <c r="A174" t="s">
        <v>1635</v>
      </c>
      <c r="B174" t="s">
        <v>1071</v>
      </c>
      <c r="C174" t="s">
        <v>190</v>
      </c>
      <c r="D174" t="s">
        <v>113</v>
      </c>
      <c r="E174" t="s">
        <v>896</v>
      </c>
      <c r="F174" t="s">
        <v>104</v>
      </c>
      <c r="G174" t="s">
        <v>1224</v>
      </c>
      <c r="H174" t="s">
        <v>1636</v>
      </c>
      <c r="I174" t="s">
        <v>1637</v>
      </c>
      <c r="J174" t="s">
        <v>1638</v>
      </c>
    </row>
    <row r="175" spans="1:10" x14ac:dyDescent="0.35">
      <c r="A175" t="s">
        <v>1639</v>
      </c>
      <c r="B175" t="s">
        <v>895</v>
      </c>
      <c r="C175" t="s">
        <v>191</v>
      </c>
      <c r="D175" t="s">
        <v>161</v>
      </c>
      <c r="E175" t="s">
        <v>896</v>
      </c>
      <c r="F175" t="s">
        <v>137</v>
      </c>
      <c r="G175" t="s">
        <v>1640</v>
      </c>
      <c r="H175" t="s">
        <v>1641</v>
      </c>
      <c r="I175" t="s">
        <v>1642</v>
      </c>
      <c r="J175" t="s">
        <v>1643</v>
      </c>
    </row>
    <row r="176" spans="1:10" x14ac:dyDescent="0.35">
      <c r="A176" t="s">
        <v>1644</v>
      </c>
      <c r="B176" t="s">
        <v>902</v>
      </c>
      <c r="C176" t="s">
        <v>192</v>
      </c>
      <c r="D176" t="s">
        <v>77</v>
      </c>
      <c r="E176" t="s">
        <v>903</v>
      </c>
      <c r="F176" t="s">
        <v>11</v>
      </c>
      <c r="G176" t="s">
        <v>1645</v>
      </c>
      <c r="H176" t="s">
        <v>1646</v>
      </c>
      <c r="I176" t="s">
        <v>1647</v>
      </c>
      <c r="J176" t="s">
        <v>1648</v>
      </c>
    </row>
    <row r="177" spans="1:10" x14ac:dyDescent="0.35">
      <c r="A177" t="s">
        <v>1649</v>
      </c>
      <c r="B177" t="s">
        <v>1071</v>
      </c>
      <c r="C177" t="s">
        <v>193</v>
      </c>
      <c r="D177" t="s">
        <v>7</v>
      </c>
      <c r="E177" t="s">
        <v>896</v>
      </c>
      <c r="F177" t="s">
        <v>19</v>
      </c>
      <c r="G177" t="s">
        <v>1650</v>
      </c>
      <c r="H177" t="s">
        <v>1601</v>
      </c>
      <c r="I177" t="s">
        <v>1651</v>
      </c>
      <c r="J177" t="s">
        <v>1652</v>
      </c>
    </row>
    <row r="178" spans="1:10" x14ac:dyDescent="0.35">
      <c r="A178" t="s">
        <v>1653</v>
      </c>
      <c r="B178" t="s">
        <v>902</v>
      </c>
      <c r="C178" t="s">
        <v>162</v>
      </c>
      <c r="D178" t="s">
        <v>77</v>
      </c>
      <c r="E178" t="s">
        <v>903</v>
      </c>
      <c r="F178" t="s">
        <v>194</v>
      </c>
      <c r="G178" t="s">
        <v>1104</v>
      </c>
      <c r="H178" t="s">
        <v>1368</v>
      </c>
      <c r="I178" t="s">
        <v>1654</v>
      </c>
      <c r="J178" t="s">
        <v>1655</v>
      </c>
    </row>
    <row r="179" spans="1:10" x14ac:dyDescent="0.35">
      <c r="A179" t="s">
        <v>1656</v>
      </c>
      <c r="B179" t="s">
        <v>895</v>
      </c>
      <c r="C179" t="s">
        <v>195</v>
      </c>
      <c r="D179" t="s">
        <v>16</v>
      </c>
      <c r="E179" t="s">
        <v>909</v>
      </c>
      <c r="F179" t="s">
        <v>57</v>
      </c>
      <c r="G179" t="s">
        <v>1564</v>
      </c>
      <c r="H179" t="s">
        <v>1657</v>
      </c>
      <c r="I179" t="s">
        <v>1658</v>
      </c>
      <c r="J179" t="s">
        <v>1659</v>
      </c>
    </row>
    <row r="180" spans="1:10" x14ac:dyDescent="0.35">
      <c r="A180" t="s">
        <v>1660</v>
      </c>
      <c r="B180" t="s">
        <v>895</v>
      </c>
      <c r="C180" t="s">
        <v>66</v>
      </c>
      <c r="D180" t="s">
        <v>26</v>
      </c>
      <c r="E180" t="s">
        <v>909</v>
      </c>
      <c r="F180" t="s">
        <v>196</v>
      </c>
      <c r="G180" t="s">
        <v>1661</v>
      </c>
      <c r="H180" t="s">
        <v>1662</v>
      </c>
      <c r="I180" t="s">
        <v>1663</v>
      </c>
      <c r="J180" t="s">
        <v>1664</v>
      </c>
    </row>
    <row r="181" spans="1:10" x14ac:dyDescent="0.35">
      <c r="A181" t="s">
        <v>1665</v>
      </c>
      <c r="B181" t="s">
        <v>902</v>
      </c>
      <c r="C181" t="s">
        <v>93</v>
      </c>
      <c r="D181" t="s">
        <v>26</v>
      </c>
      <c r="E181" t="s">
        <v>970</v>
      </c>
      <c r="F181" t="s">
        <v>155</v>
      </c>
      <c r="G181" t="s">
        <v>915</v>
      </c>
      <c r="H181" t="s">
        <v>1666</v>
      </c>
      <c r="I181" t="s">
        <v>1667</v>
      </c>
      <c r="J181" t="s">
        <v>1668</v>
      </c>
    </row>
    <row r="182" spans="1:10" x14ac:dyDescent="0.35">
      <c r="A182" t="s">
        <v>1669</v>
      </c>
      <c r="B182" t="s">
        <v>895</v>
      </c>
      <c r="C182" t="s">
        <v>185</v>
      </c>
      <c r="D182" t="s">
        <v>64</v>
      </c>
      <c r="E182" t="s">
        <v>1004</v>
      </c>
      <c r="F182" t="s">
        <v>65</v>
      </c>
      <c r="G182" t="s">
        <v>1383</v>
      </c>
      <c r="H182" t="s">
        <v>1670</v>
      </c>
      <c r="I182" t="s">
        <v>1671</v>
      </c>
      <c r="J182" t="s">
        <v>1672</v>
      </c>
    </row>
    <row r="183" spans="1:10" x14ac:dyDescent="0.35">
      <c r="A183" t="s">
        <v>1673</v>
      </c>
      <c r="B183" t="s">
        <v>902</v>
      </c>
      <c r="C183" t="s">
        <v>81</v>
      </c>
      <c r="D183" t="s">
        <v>26</v>
      </c>
      <c r="E183" t="s">
        <v>903</v>
      </c>
      <c r="F183" t="s">
        <v>197</v>
      </c>
      <c r="G183" t="s">
        <v>1248</v>
      </c>
      <c r="H183" t="s">
        <v>1674</v>
      </c>
      <c r="I183" t="s">
        <v>1675</v>
      </c>
      <c r="J183" t="s">
        <v>1676</v>
      </c>
    </row>
    <row r="184" spans="1:10" x14ac:dyDescent="0.35">
      <c r="A184" t="s">
        <v>1677</v>
      </c>
      <c r="B184" t="s">
        <v>1678</v>
      </c>
      <c r="C184" t="s">
        <v>198</v>
      </c>
      <c r="D184" t="s">
        <v>16</v>
      </c>
      <c r="E184" t="s">
        <v>970</v>
      </c>
      <c r="F184" t="s">
        <v>70</v>
      </c>
      <c r="G184" t="s">
        <v>971</v>
      </c>
      <c r="H184" t="s">
        <v>1679</v>
      </c>
      <c r="I184" t="s">
        <v>1680</v>
      </c>
      <c r="J184" t="s">
        <v>1681</v>
      </c>
    </row>
    <row r="185" spans="1:10" x14ac:dyDescent="0.35">
      <c r="A185" t="s">
        <v>1682</v>
      </c>
      <c r="B185" t="s">
        <v>895</v>
      </c>
      <c r="C185" t="s">
        <v>115</v>
      </c>
      <c r="D185" t="s">
        <v>10</v>
      </c>
      <c r="E185" t="s">
        <v>896</v>
      </c>
      <c r="F185" t="s">
        <v>65</v>
      </c>
      <c r="G185" t="s">
        <v>1224</v>
      </c>
      <c r="H185" t="s">
        <v>1683</v>
      </c>
      <c r="I185" t="s">
        <v>992</v>
      </c>
      <c r="J185" t="s">
        <v>1684</v>
      </c>
    </row>
    <row r="186" spans="1:10" x14ac:dyDescent="0.35">
      <c r="A186" t="s">
        <v>1685</v>
      </c>
      <c r="B186" t="s">
        <v>895</v>
      </c>
      <c r="C186" t="s">
        <v>199</v>
      </c>
      <c r="D186" t="s">
        <v>64</v>
      </c>
      <c r="E186" t="s">
        <v>935</v>
      </c>
      <c r="F186" t="s">
        <v>31</v>
      </c>
      <c r="G186" t="s">
        <v>1332</v>
      </c>
      <c r="H186" t="s">
        <v>1686</v>
      </c>
      <c r="I186" t="s">
        <v>1687</v>
      </c>
      <c r="J186" t="s">
        <v>1688</v>
      </c>
    </row>
    <row r="187" spans="1:10" x14ac:dyDescent="0.35">
      <c r="A187" t="s">
        <v>1689</v>
      </c>
      <c r="B187" t="s">
        <v>1071</v>
      </c>
      <c r="C187" t="s">
        <v>66</v>
      </c>
      <c r="D187" t="s">
        <v>26</v>
      </c>
      <c r="E187" t="s">
        <v>903</v>
      </c>
      <c r="F187" t="s">
        <v>200</v>
      </c>
      <c r="G187" t="s">
        <v>1354</v>
      </c>
      <c r="H187" t="s">
        <v>1690</v>
      </c>
      <c r="I187" t="s">
        <v>1691</v>
      </c>
      <c r="J187" t="s">
        <v>1692</v>
      </c>
    </row>
    <row r="188" spans="1:10" x14ac:dyDescent="0.35">
      <c r="A188" t="s">
        <v>1693</v>
      </c>
      <c r="B188" t="s">
        <v>895</v>
      </c>
      <c r="C188" t="s">
        <v>179</v>
      </c>
      <c r="D188" t="s">
        <v>13</v>
      </c>
      <c r="E188" t="s">
        <v>909</v>
      </c>
      <c r="F188" t="s">
        <v>31</v>
      </c>
      <c r="G188" t="s">
        <v>995</v>
      </c>
      <c r="H188" t="s">
        <v>1694</v>
      </c>
      <c r="I188" t="s">
        <v>1695</v>
      </c>
      <c r="J188" t="s">
        <v>1696</v>
      </c>
    </row>
    <row r="189" spans="1:10" x14ac:dyDescent="0.35">
      <c r="A189" t="s">
        <v>1697</v>
      </c>
      <c r="B189" t="s">
        <v>895</v>
      </c>
      <c r="C189" t="s">
        <v>167</v>
      </c>
      <c r="D189" t="s">
        <v>16</v>
      </c>
      <c r="E189" t="s">
        <v>896</v>
      </c>
      <c r="F189" t="s">
        <v>137</v>
      </c>
      <c r="G189" t="s">
        <v>1698</v>
      </c>
      <c r="H189" t="s">
        <v>1699</v>
      </c>
      <c r="I189" t="s">
        <v>1409</v>
      </c>
      <c r="J189" t="s">
        <v>1700</v>
      </c>
    </row>
    <row r="190" spans="1:10" x14ac:dyDescent="0.35">
      <c r="A190" t="s">
        <v>1701</v>
      </c>
      <c r="B190" t="s">
        <v>902</v>
      </c>
      <c r="C190" t="s">
        <v>80</v>
      </c>
      <c r="D190" t="s">
        <v>77</v>
      </c>
      <c r="E190" t="s">
        <v>903</v>
      </c>
      <c r="F190" t="s">
        <v>201</v>
      </c>
      <c r="G190" t="s">
        <v>920</v>
      </c>
      <c r="H190" t="s">
        <v>1702</v>
      </c>
      <c r="I190" t="s">
        <v>1703</v>
      </c>
      <c r="J190" t="s">
        <v>1704</v>
      </c>
    </row>
    <row r="191" spans="1:10" x14ac:dyDescent="0.35">
      <c r="A191" t="s">
        <v>1705</v>
      </c>
      <c r="B191" t="s">
        <v>895</v>
      </c>
      <c r="C191" t="s">
        <v>35</v>
      </c>
      <c r="D191" t="s">
        <v>10</v>
      </c>
      <c r="E191" t="s">
        <v>896</v>
      </c>
      <c r="F191" t="s">
        <v>78</v>
      </c>
      <c r="G191" t="s">
        <v>1706</v>
      </c>
      <c r="H191" t="s">
        <v>1707</v>
      </c>
      <c r="I191" t="s">
        <v>1708</v>
      </c>
      <c r="J191" t="s">
        <v>1709</v>
      </c>
    </row>
    <row r="192" spans="1:10" x14ac:dyDescent="0.35">
      <c r="A192" t="s">
        <v>1710</v>
      </c>
      <c r="B192" t="s">
        <v>895</v>
      </c>
      <c r="C192" t="s">
        <v>53</v>
      </c>
      <c r="D192" t="s">
        <v>202</v>
      </c>
      <c r="E192" t="s">
        <v>896</v>
      </c>
      <c r="F192" t="s">
        <v>22</v>
      </c>
      <c r="G192" t="s">
        <v>1711</v>
      </c>
      <c r="H192" t="s">
        <v>1712</v>
      </c>
      <c r="I192" t="s">
        <v>1713</v>
      </c>
      <c r="J192" t="s">
        <v>1714</v>
      </c>
    </row>
    <row r="193" spans="1:10" x14ac:dyDescent="0.35">
      <c r="A193" t="s">
        <v>1715</v>
      </c>
      <c r="B193" t="s">
        <v>895</v>
      </c>
      <c r="C193" t="s">
        <v>203</v>
      </c>
      <c r="D193" t="s">
        <v>204</v>
      </c>
      <c r="E193" t="s">
        <v>935</v>
      </c>
      <c r="G193" t="s">
        <v>1244</v>
      </c>
      <c r="H193" t="s">
        <v>1716</v>
      </c>
      <c r="I193" t="s">
        <v>1717</v>
      </c>
      <c r="J193" t="s">
        <v>1718</v>
      </c>
    </row>
    <row r="194" spans="1:10" x14ac:dyDescent="0.35">
      <c r="A194" t="s">
        <v>1719</v>
      </c>
      <c r="B194" t="s">
        <v>902</v>
      </c>
      <c r="C194" t="s">
        <v>45</v>
      </c>
      <c r="D194" t="s">
        <v>10</v>
      </c>
      <c r="E194" t="s">
        <v>970</v>
      </c>
      <c r="F194" t="s">
        <v>70</v>
      </c>
      <c r="G194" t="s">
        <v>1058</v>
      </c>
      <c r="H194" t="s">
        <v>1720</v>
      </c>
      <c r="I194" t="s">
        <v>1721</v>
      </c>
      <c r="J194" t="s">
        <v>1722</v>
      </c>
    </row>
    <row r="195" spans="1:10" x14ac:dyDescent="0.35">
      <c r="A195" t="s">
        <v>1723</v>
      </c>
      <c r="B195" t="s">
        <v>895</v>
      </c>
      <c r="C195" t="s">
        <v>199</v>
      </c>
      <c r="D195" t="s">
        <v>13</v>
      </c>
      <c r="E195" t="s">
        <v>1004</v>
      </c>
      <c r="F195" t="s">
        <v>17</v>
      </c>
      <c r="G195" t="s">
        <v>1311</v>
      </c>
      <c r="H195" t="s">
        <v>1724</v>
      </c>
      <c r="I195" t="s">
        <v>1725</v>
      </c>
      <c r="J195" t="s">
        <v>1726</v>
      </c>
    </row>
    <row r="196" spans="1:10" x14ac:dyDescent="0.35">
      <c r="A196" t="s">
        <v>1727</v>
      </c>
      <c r="B196" t="s">
        <v>1071</v>
      </c>
      <c r="C196" t="s">
        <v>167</v>
      </c>
      <c r="D196" t="s">
        <v>16</v>
      </c>
      <c r="E196" t="s">
        <v>970</v>
      </c>
      <c r="F196" t="s">
        <v>205</v>
      </c>
      <c r="G196" t="s">
        <v>1199</v>
      </c>
      <c r="H196" t="s">
        <v>1728</v>
      </c>
      <c r="I196" t="s">
        <v>1658</v>
      </c>
      <c r="J196" t="s">
        <v>1729</v>
      </c>
    </row>
    <row r="197" spans="1:10" x14ac:dyDescent="0.35">
      <c r="A197" t="s">
        <v>1730</v>
      </c>
      <c r="B197" t="s">
        <v>1071</v>
      </c>
      <c r="C197" t="s">
        <v>206</v>
      </c>
      <c r="D197" t="s">
        <v>13</v>
      </c>
      <c r="E197" t="s">
        <v>903</v>
      </c>
      <c r="F197" t="s">
        <v>207</v>
      </c>
      <c r="G197" t="s">
        <v>1354</v>
      </c>
      <c r="H197" t="s">
        <v>1731</v>
      </c>
      <c r="I197" t="s">
        <v>1732</v>
      </c>
      <c r="J197" t="s">
        <v>1733</v>
      </c>
    </row>
    <row r="198" spans="1:10" x14ac:dyDescent="0.35">
      <c r="A198" t="s">
        <v>1734</v>
      </c>
      <c r="B198" t="s">
        <v>902</v>
      </c>
      <c r="C198" t="s">
        <v>208</v>
      </c>
      <c r="D198" t="s">
        <v>7</v>
      </c>
      <c r="E198" t="s">
        <v>970</v>
      </c>
      <c r="F198" t="s">
        <v>70</v>
      </c>
      <c r="G198" t="s">
        <v>1220</v>
      </c>
      <c r="H198" t="s">
        <v>1735</v>
      </c>
      <c r="I198" t="s">
        <v>1736</v>
      </c>
      <c r="J198" t="s">
        <v>1737</v>
      </c>
    </row>
    <row r="199" spans="1:10" x14ac:dyDescent="0.35">
      <c r="A199" t="s">
        <v>1738</v>
      </c>
      <c r="B199" t="s">
        <v>895</v>
      </c>
      <c r="C199" t="s">
        <v>209</v>
      </c>
      <c r="D199" t="s">
        <v>26</v>
      </c>
      <c r="E199" t="s">
        <v>896</v>
      </c>
      <c r="F199" t="s">
        <v>131</v>
      </c>
      <c r="G199" t="s">
        <v>990</v>
      </c>
      <c r="H199" t="s">
        <v>1739</v>
      </c>
      <c r="I199" t="s">
        <v>1740</v>
      </c>
      <c r="J199" t="s">
        <v>1741</v>
      </c>
    </row>
    <row r="200" spans="1:10" x14ac:dyDescent="0.35">
      <c r="A200" t="s">
        <v>1742</v>
      </c>
      <c r="B200" t="s">
        <v>895</v>
      </c>
      <c r="C200" t="s">
        <v>167</v>
      </c>
      <c r="D200" t="s">
        <v>16</v>
      </c>
      <c r="E200" t="s">
        <v>896</v>
      </c>
      <c r="F200" t="s">
        <v>19</v>
      </c>
      <c r="G200" t="s">
        <v>1706</v>
      </c>
      <c r="H200" t="s">
        <v>1743</v>
      </c>
      <c r="I200" t="s">
        <v>1744</v>
      </c>
      <c r="J200" t="s">
        <v>1745</v>
      </c>
    </row>
    <row r="201" spans="1:10" x14ac:dyDescent="0.35">
      <c r="A201" t="s">
        <v>1746</v>
      </c>
      <c r="B201" t="s">
        <v>902</v>
      </c>
      <c r="C201" t="s">
        <v>210</v>
      </c>
      <c r="D201" t="s">
        <v>13</v>
      </c>
      <c r="E201" t="s">
        <v>970</v>
      </c>
      <c r="F201" t="s">
        <v>38</v>
      </c>
      <c r="G201" t="s">
        <v>1220</v>
      </c>
      <c r="H201" t="s">
        <v>1747</v>
      </c>
      <c r="I201" t="s">
        <v>1748</v>
      </c>
      <c r="J201" t="s">
        <v>1749</v>
      </c>
    </row>
    <row r="202" spans="1:10" x14ac:dyDescent="0.35">
      <c r="A202" t="s">
        <v>1750</v>
      </c>
      <c r="B202" t="s">
        <v>1071</v>
      </c>
      <c r="C202" t="s">
        <v>211</v>
      </c>
      <c r="D202" t="s">
        <v>13</v>
      </c>
      <c r="E202" t="s">
        <v>903</v>
      </c>
      <c r="F202" t="s">
        <v>104</v>
      </c>
      <c r="G202" t="s">
        <v>1010</v>
      </c>
      <c r="H202" t="s">
        <v>1095</v>
      </c>
      <c r="I202" t="s">
        <v>1751</v>
      </c>
      <c r="J202" t="s">
        <v>1752</v>
      </c>
    </row>
    <row r="203" spans="1:10" x14ac:dyDescent="0.35">
      <c r="A203" t="s">
        <v>1753</v>
      </c>
      <c r="B203" t="s">
        <v>895</v>
      </c>
      <c r="C203" t="s">
        <v>138</v>
      </c>
      <c r="D203" t="s">
        <v>13</v>
      </c>
      <c r="E203" t="s">
        <v>935</v>
      </c>
      <c r="F203" t="s">
        <v>38</v>
      </c>
      <c r="G203" t="s">
        <v>936</v>
      </c>
      <c r="H203" t="s">
        <v>1754</v>
      </c>
      <c r="I203" t="s">
        <v>1755</v>
      </c>
      <c r="J203" t="s">
        <v>1756</v>
      </c>
    </row>
    <row r="204" spans="1:10" x14ac:dyDescent="0.35">
      <c r="A204" t="s">
        <v>1757</v>
      </c>
      <c r="B204" t="s">
        <v>895</v>
      </c>
      <c r="C204" t="s">
        <v>126</v>
      </c>
      <c r="D204" t="s">
        <v>13</v>
      </c>
      <c r="E204" t="s">
        <v>935</v>
      </c>
      <c r="F204" t="s">
        <v>110</v>
      </c>
      <c r="G204" t="s">
        <v>946</v>
      </c>
      <c r="H204" t="s">
        <v>1758</v>
      </c>
      <c r="I204" t="s">
        <v>1759</v>
      </c>
      <c r="J204" t="s">
        <v>1760</v>
      </c>
    </row>
    <row r="205" spans="1:10" x14ac:dyDescent="0.35">
      <c r="A205" t="s">
        <v>1761</v>
      </c>
      <c r="B205" t="s">
        <v>895</v>
      </c>
      <c r="C205" t="s">
        <v>147</v>
      </c>
      <c r="D205" t="s">
        <v>13</v>
      </c>
      <c r="E205" t="s">
        <v>935</v>
      </c>
      <c r="F205" t="s">
        <v>212</v>
      </c>
      <c r="G205" t="s">
        <v>936</v>
      </c>
      <c r="H205" t="s">
        <v>966</v>
      </c>
      <c r="I205" t="s">
        <v>1762</v>
      </c>
      <c r="J205" t="s">
        <v>1763</v>
      </c>
    </row>
    <row r="206" spans="1:10" x14ac:dyDescent="0.35">
      <c r="A206" t="s">
        <v>1764</v>
      </c>
      <c r="B206" t="s">
        <v>895</v>
      </c>
      <c r="C206" t="s">
        <v>213</v>
      </c>
      <c r="D206" t="s">
        <v>24</v>
      </c>
      <c r="E206" t="s">
        <v>935</v>
      </c>
      <c r="F206" t="s">
        <v>31</v>
      </c>
      <c r="G206" t="s">
        <v>1332</v>
      </c>
      <c r="H206" t="s">
        <v>1765</v>
      </c>
      <c r="I206" t="s">
        <v>1766</v>
      </c>
      <c r="J206" t="s">
        <v>1767</v>
      </c>
    </row>
    <row r="207" spans="1:10" x14ac:dyDescent="0.35">
      <c r="A207" t="s">
        <v>1768</v>
      </c>
      <c r="B207" t="s">
        <v>1071</v>
      </c>
      <c r="C207" t="s">
        <v>214</v>
      </c>
      <c r="D207" t="s">
        <v>16</v>
      </c>
      <c r="E207" t="s">
        <v>970</v>
      </c>
      <c r="F207" t="s">
        <v>38</v>
      </c>
      <c r="G207" t="s">
        <v>1213</v>
      </c>
      <c r="H207" t="s">
        <v>1769</v>
      </c>
      <c r="I207" t="s">
        <v>1770</v>
      </c>
      <c r="J207" t="s">
        <v>1771</v>
      </c>
    </row>
    <row r="208" spans="1:10" x14ac:dyDescent="0.35">
      <c r="A208" t="s">
        <v>1772</v>
      </c>
      <c r="B208" t="s">
        <v>895</v>
      </c>
      <c r="C208" t="s">
        <v>136</v>
      </c>
      <c r="D208" t="s">
        <v>13</v>
      </c>
      <c r="E208" t="s">
        <v>935</v>
      </c>
      <c r="F208" t="s">
        <v>8</v>
      </c>
      <c r="G208" t="s">
        <v>1773</v>
      </c>
      <c r="H208" t="s">
        <v>1774</v>
      </c>
      <c r="I208" t="s">
        <v>1775</v>
      </c>
      <c r="J208" t="s">
        <v>1776</v>
      </c>
    </row>
    <row r="209" spans="1:10" x14ac:dyDescent="0.35">
      <c r="A209" t="s">
        <v>1777</v>
      </c>
      <c r="B209" t="s">
        <v>895</v>
      </c>
      <c r="C209" t="s">
        <v>32</v>
      </c>
      <c r="D209" t="s">
        <v>33</v>
      </c>
      <c r="E209" t="s">
        <v>909</v>
      </c>
      <c r="F209" t="s">
        <v>14</v>
      </c>
      <c r="G209" t="s">
        <v>910</v>
      </c>
      <c r="H209" t="s">
        <v>1778</v>
      </c>
      <c r="I209" t="s">
        <v>1130</v>
      </c>
      <c r="J209" t="s">
        <v>1779</v>
      </c>
    </row>
    <row r="210" spans="1:10" x14ac:dyDescent="0.35">
      <c r="A210" t="s">
        <v>1780</v>
      </c>
      <c r="B210" t="s">
        <v>895</v>
      </c>
      <c r="C210" t="s">
        <v>215</v>
      </c>
      <c r="D210" t="s">
        <v>13</v>
      </c>
      <c r="E210" t="s">
        <v>1004</v>
      </c>
      <c r="F210" t="s">
        <v>31</v>
      </c>
      <c r="G210" t="s">
        <v>1311</v>
      </c>
      <c r="H210" t="s">
        <v>1781</v>
      </c>
      <c r="I210" t="s">
        <v>1782</v>
      </c>
      <c r="J210" t="s">
        <v>1783</v>
      </c>
    </row>
    <row r="211" spans="1:10" x14ac:dyDescent="0.35">
      <c r="A211" t="s">
        <v>1784</v>
      </c>
      <c r="B211" t="s">
        <v>895</v>
      </c>
      <c r="C211" t="s">
        <v>216</v>
      </c>
      <c r="D211" t="s">
        <v>217</v>
      </c>
      <c r="E211" t="s">
        <v>935</v>
      </c>
      <c r="F211" t="s">
        <v>65</v>
      </c>
      <c r="G211" t="s">
        <v>1588</v>
      </c>
      <c r="H211" t="s">
        <v>1785</v>
      </c>
      <c r="I211" t="s">
        <v>1786</v>
      </c>
      <c r="J211" t="s">
        <v>1787</v>
      </c>
    </row>
    <row r="212" spans="1:10" x14ac:dyDescent="0.35">
      <c r="A212" t="s">
        <v>1788</v>
      </c>
      <c r="B212" t="s">
        <v>895</v>
      </c>
      <c r="C212" t="s">
        <v>126</v>
      </c>
      <c r="D212" t="s">
        <v>21</v>
      </c>
      <c r="E212" t="s">
        <v>896</v>
      </c>
      <c r="F212" t="s">
        <v>218</v>
      </c>
      <c r="G212" t="s">
        <v>941</v>
      </c>
      <c r="H212" t="s">
        <v>1789</v>
      </c>
      <c r="I212" t="s">
        <v>1790</v>
      </c>
      <c r="J212" t="s">
        <v>1791</v>
      </c>
    </row>
    <row r="213" spans="1:10" x14ac:dyDescent="0.35">
      <c r="A213" t="s">
        <v>1792</v>
      </c>
      <c r="B213" t="s">
        <v>895</v>
      </c>
      <c r="C213" t="s">
        <v>32</v>
      </c>
      <c r="D213" t="s">
        <v>13</v>
      </c>
      <c r="E213" t="s">
        <v>935</v>
      </c>
      <c r="F213" t="s">
        <v>106</v>
      </c>
      <c r="G213" t="s">
        <v>1244</v>
      </c>
      <c r="H213" t="s">
        <v>1793</v>
      </c>
      <c r="I213" t="s">
        <v>1101</v>
      </c>
      <c r="J213" t="s">
        <v>1794</v>
      </c>
    </row>
    <row r="214" spans="1:10" x14ac:dyDescent="0.35">
      <c r="A214" t="s">
        <v>1795</v>
      </c>
      <c r="B214" t="s">
        <v>895</v>
      </c>
      <c r="C214" t="s">
        <v>32</v>
      </c>
      <c r="D214" t="s">
        <v>33</v>
      </c>
      <c r="E214" t="s">
        <v>935</v>
      </c>
      <c r="F214" t="s">
        <v>65</v>
      </c>
      <c r="G214" t="s">
        <v>936</v>
      </c>
      <c r="H214" t="s">
        <v>1796</v>
      </c>
      <c r="I214" t="s">
        <v>1797</v>
      </c>
      <c r="J214" t="s">
        <v>1798</v>
      </c>
    </row>
    <row r="215" spans="1:10" x14ac:dyDescent="0.35">
      <c r="A215" t="s">
        <v>1799</v>
      </c>
      <c r="B215" t="s">
        <v>895</v>
      </c>
      <c r="C215" t="s">
        <v>219</v>
      </c>
      <c r="D215" t="s">
        <v>10</v>
      </c>
      <c r="E215" t="s">
        <v>896</v>
      </c>
      <c r="F215" t="s">
        <v>48</v>
      </c>
      <c r="G215" t="s">
        <v>1090</v>
      </c>
      <c r="H215" t="s">
        <v>1800</v>
      </c>
      <c r="I215" t="s">
        <v>1801</v>
      </c>
      <c r="J215" t="s">
        <v>1802</v>
      </c>
    </row>
    <row r="216" spans="1:10" x14ac:dyDescent="0.35">
      <c r="A216" t="s">
        <v>1803</v>
      </c>
      <c r="B216" t="s">
        <v>902</v>
      </c>
      <c r="C216" t="s">
        <v>80</v>
      </c>
      <c r="D216" t="s">
        <v>50</v>
      </c>
      <c r="E216" t="s">
        <v>970</v>
      </c>
      <c r="F216" t="s">
        <v>38</v>
      </c>
      <c r="G216" t="s">
        <v>1267</v>
      </c>
      <c r="H216" t="s">
        <v>1804</v>
      </c>
      <c r="I216" t="s">
        <v>1805</v>
      </c>
      <c r="J216" t="s">
        <v>1806</v>
      </c>
    </row>
    <row r="217" spans="1:10" x14ac:dyDescent="0.35">
      <c r="A217" t="s">
        <v>1807</v>
      </c>
      <c r="B217" t="s">
        <v>895</v>
      </c>
      <c r="C217" t="s">
        <v>76</v>
      </c>
      <c r="D217" t="s">
        <v>77</v>
      </c>
      <c r="E217" t="s">
        <v>896</v>
      </c>
      <c r="F217" t="s">
        <v>220</v>
      </c>
      <c r="G217" t="s">
        <v>1556</v>
      </c>
      <c r="H217" t="s">
        <v>1808</v>
      </c>
      <c r="I217" t="s">
        <v>1809</v>
      </c>
      <c r="J217" t="s">
        <v>1810</v>
      </c>
    </row>
    <row r="218" spans="1:10" x14ac:dyDescent="0.35">
      <c r="A218" t="s">
        <v>1811</v>
      </c>
      <c r="B218" t="s">
        <v>895</v>
      </c>
      <c r="C218" t="s">
        <v>32</v>
      </c>
      <c r="D218" t="s">
        <v>13</v>
      </c>
      <c r="E218" t="s">
        <v>909</v>
      </c>
      <c r="F218" t="s">
        <v>221</v>
      </c>
      <c r="G218" t="s">
        <v>995</v>
      </c>
      <c r="H218" t="s">
        <v>1812</v>
      </c>
      <c r="I218" t="s">
        <v>1813</v>
      </c>
      <c r="J218" t="s">
        <v>1814</v>
      </c>
    </row>
    <row r="219" spans="1:10" x14ac:dyDescent="0.35">
      <c r="A219" t="s">
        <v>1815</v>
      </c>
      <c r="B219" t="s">
        <v>902</v>
      </c>
      <c r="C219" t="s">
        <v>222</v>
      </c>
      <c r="D219" t="s">
        <v>10</v>
      </c>
      <c r="E219" t="s">
        <v>903</v>
      </c>
      <c r="F219" t="s">
        <v>152</v>
      </c>
      <c r="G219" t="s">
        <v>930</v>
      </c>
      <c r="H219" t="s">
        <v>1800</v>
      </c>
      <c r="I219" t="s">
        <v>1816</v>
      </c>
      <c r="J219" t="s">
        <v>1817</v>
      </c>
    </row>
    <row r="220" spans="1:10" x14ac:dyDescent="0.35">
      <c r="A220" t="s">
        <v>1818</v>
      </c>
      <c r="B220" t="s">
        <v>895</v>
      </c>
      <c r="C220" t="s">
        <v>109</v>
      </c>
      <c r="D220" t="s">
        <v>16</v>
      </c>
      <c r="E220" t="s">
        <v>1004</v>
      </c>
      <c r="F220" t="s">
        <v>17</v>
      </c>
      <c r="G220" t="s">
        <v>1005</v>
      </c>
      <c r="H220" t="s">
        <v>957</v>
      </c>
      <c r="I220" t="s">
        <v>1819</v>
      </c>
      <c r="J220" t="s">
        <v>1820</v>
      </c>
    </row>
    <row r="221" spans="1:10" x14ac:dyDescent="0.35">
      <c r="A221" t="s">
        <v>1821</v>
      </c>
      <c r="B221" t="s">
        <v>895</v>
      </c>
      <c r="C221" t="s">
        <v>223</v>
      </c>
      <c r="D221" t="s">
        <v>224</v>
      </c>
      <c r="E221" t="s">
        <v>896</v>
      </c>
      <c r="F221" t="s">
        <v>31</v>
      </c>
      <c r="G221" t="s">
        <v>1224</v>
      </c>
      <c r="H221" t="s">
        <v>1822</v>
      </c>
      <c r="I221" t="s">
        <v>1823</v>
      </c>
      <c r="J221" t="s">
        <v>1824</v>
      </c>
    </row>
    <row r="222" spans="1:10" x14ac:dyDescent="0.35">
      <c r="A222" t="s">
        <v>1825</v>
      </c>
      <c r="B222" t="s">
        <v>902</v>
      </c>
      <c r="C222" t="s">
        <v>225</v>
      </c>
      <c r="D222" t="s">
        <v>13</v>
      </c>
      <c r="E222" t="s">
        <v>970</v>
      </c>
      <c r="F222" t="s">
        <v>226</v>
      </c>
      <c r="G222" t="s">
        <v>1826</v>
      </c>
      <c r="H222" t="s">
        <v>1827</v>
      </c>
      <c r="I222" t="s">
        <v>1828</v>
      </c>
      <c r="J222" t="s">
        <v>1829</v>
      </c>
    </row>
    <row r="223" spans="1:10" x14ac:dyDescent="0.35">
      <c r="A223" t="s">
        <v>1830</v>
      </c>
      <c r="B223" t="s">
        <v>902</v>
      </c>
      <c r="C223" t="s">
        <v>176</v>
      </c>
      <c r="D223" t="s">
        <v>41</v>
      </c>
      <c r="E223" t="s">
        <v>903</v>
      </c>
      <c r="F223" t="s">
        <v>11</v>
      </c>
      <c r="G223" t="s">
        <v>1645</v>
      </c>
      <c r="H223" t="s">
        <v>1831</v>
      </c>
      <c r="I223" t="s">
        <v>1647</v>
      </c>
      <c r="J223" t="s">
        <v>1832</v>
      </c>
    </row>
    <row r="224" spans="1:10" x14ac:dyDescent="0.35">
      <c r="A224" t="s">
        <v>1833</v>
      </c>
      <c r="B224" t="s">
        <v>895</v>
      </c>
      <c r="C224" t="s">
        <v>76</v>
      </c>
      <c r="D224" t="s">
        <v>77</v>
      </c>
      <c r="E224" t="s">
        <v>1004</v>
      </c>
      <c r="F224" t="s">
        <v>17</v>
      </c>
      <c r="G224" t="s">
        <v>1383</v>
      </c>
      <c r="H224" t="s">
        <v>1834</v>
      </c>
      <c r="I224" t="s">
        <v>1492</v>
      </c>
      <c r="J224" t="s">
        <v>1835</v>
      </c>
    </row>
    <row r="225" spans="1:10" x14ac:dyDescent="0.35">
      <c r="A225" t="s">
        <v>1836</v>
      </c>
      <c r="B225" t="s">
        <v>895</v>
      </c>
      <c r="C225" t="s">
        <v>227</v>
      </c>
      <c r="D225" t="s">
        <v>16</v>
      </c>
      <c r="E225" t="s">
        <v>935</v>
      </c>
      <c r="F225" t="s">
        <v>228</v>
      </c>
      <c r="G225" t="s">
        <v>1773</v>
      </c>
      <c r="H225" t="s">
        <v>1474</v>
      </c>
      <c r="I225" t="s">
        <v>1837</v>
      </c>
      <c r="J225" t="s">
        <v>1838</v>
      </c>
    </row>
    <row r="226" spans="1:10" x14ac:dyDescent="0.35">
      <c r="A226" t="s">
        <v>1839</v>
      </c>
      <c r="B226" t="s">
        <v>895</v>
      </c>
      <c r="C226" t="s">
        <v>53</v>
      </c>
      <c r="D226" t="s">
        <v>26</v>
      </c>
      <c r="E226" t="s">
        <v>935</v>
      </c>
      <c r="F226" t="s">
        <v>14</v>
      </c>
      <c r="G226" t="s">
        <v>1332</v>
      </c>
      <c r="H226" t="s">
        <v>1840</v>
      </c>
      <c r="I226" t="s">
        <v>1658</v>
      </c>
      <c r="J226" t="s">
        <v>1841</v>
      </c>
    </row>
    <row r="227" spans="1:10" x14ac:dyDescent="0.35">
      <c r="A227" t="s">
        <v>1842</v>
      </c>
      <c r="B227" t="s">
        <v>902</v>
      </c>
      <c r="C227" t="s">
        <v>176</v>
      </c>
      <c r="D227" t="s">
        <v>77</v>
      </c>
      <c r="E227" t="s">
        <v>970</v>
      </c>
      <c r="F227" t="s">
        <v>229</v>
      </c>
      <c r="G227" t="s">
        <v>1220</v>
      </c>
      <c r="H227" t="s">
        <v>1843</v>
      </c>
      <c r="I227" t="s">
        <v>1844</v>
      </c>
      <c r="J227" t="s">
        <v>1845</v>
      </c>
    </row>
    <row r="228" spans="1:10" x14ac:dyDescent="0.35">
      <c r="A228" t="s">
        <v>1846</v>
      </c>
      <c r="B228" t="s">
        <v>902</v>
      </c>
      <c r="C228" t="s">
        <v>115</v>
      </c>
      <c r="D228" t="s">
        <v>56</v>
      </c>
      <c r="E228" t="s">
        <v>970</v>
      </c>
      <c r="F228" t="s">
        <v>70</v>
      </c>
      <c r="G228" t="s">
        <v>1826</v>
      </c>
      <c r="H228" t="s">
        <v>1847</v>
      </c>
      <c r="I228" t="s">
        <v>1848</v>
      </c>
      <c r="J228" t="s">
        <v>1849</v>
      </c>
    </row>
    <row r="229" spans="1:10" x14ac:dyDescent="0.35">
      <c r="A229" t="s">
        <v>1850</v>
      </c>
      <c r="B229" t="s">
        <v>895</v>
      </c>
      <c r="C229" t="s">
        <v>230</v>
      </c>
      <c r="D229" t="s">
        <v>13</v>
      </c>
      <c r="E229" t="s">
        <v>935</v>
      </c>
      <c r="F229" t="s">
        <v>92</v>
      </c>
      <c r="G229" t="s">
        <v>1027</v>
      </c>
      <c r="H229" t="s">
        <v>1851</v>
      </c>
      <c r="I229" t="s">
        <v>1852</v>
      </c>
      <c r="J229" t="s">
        <v>1853</v>
      </c>
    </row>
    <row r="230" spans="1:10" x14ac:dyDescent="0.35">
      <c r="A230" t="s">
        <v>1854</v>
      </c>
      <c r="B230" t="s">
        <v>902</v>
      </c>
      <c r="C230" t="s">
        <v>231</v>
      </c>
      <c r="D230" t="s">
        <v>26</v>
      </c>
      <c r="E230" t="s">
        <v>970</v>
      </c>
      <c r="F230" t="s">
        <v>38</v>
      </c>
      <c r="G230" t="s">
        <v>1855</v>
      </c>
      <c r="H230" t="s">
        <v>1856</v>
      </c>
      <c r="I230" t="s">
        <v>1513</v>
      </c>
      <c r="J230" t="s">
        <v>1857</v>
      </c>
    </row>
    <row r="231" spans="1:10" x14ac:dyDescent="0.35">
      <c r="A231" t="s">
        <v>1858</v>
      </c>
      <c r="B231" t="s">
        <v>895</v>
      </c>
      <c r="C231" t="s">
        <v>9</v>
      </c>
      <c r="D231" t="s">
        <v>16</v>
      </c>
      <c r="E231" t="s">
        <v>909</v>
      </c>
      <c r="F231" t="s">
        <v>114</v>
      </c>
      <c r="G231" t="s">
        <v>1564</v>
      </c>
      <c r="H231" t="s">
        <v>1859</v>
      </c>
      <c r="I231" t="s">
        <v>1356</v>
      </c>
      <c r="J231" t="s">
        <v>1860</v>
      </c>
    </row>
    <row r="232" spans="1:10" x14ac:dyDescent="0.35">
      <c r="A232" t="s">
        <v>1861</v>
      </c>
      <c r="B232" t="s">
        <v>895</v>
      </c>
      <c r="C232" t="s">
        <v>126</v>
      </c>
      <c r="D232" t="s">
        <v>13</v>
      </c>
      <c r="E232" t="s">
        <v>935</v>
      </c>
      <c r="F232" t="s">
        <v>14</v>
      </c>
      <c r="G232" t="s">
        <v>1332</v>
      </c>
      <c r="H232" t="s">
        <v>1862</v>
      </c>
      <c r="I232" t="s">
        <v>1863</v>
      </c>
      <c r="J232" t="s">
        <v>1864</v>
      </c>
    </row>
    <row r="233" spans="1:10" x14ac:dyDescent="0.35">
      <c r="A233" t="s">
        <v>1865</v>
      </c>
      <c r="B233" t="s">
        <v>895</v>
      </c>
      <c r="C233" t="s">
        <v>232</v>
      </c>
      <c r="D233" t="s">
        <v>204</v>
      </c>
      <c r="E233" t="s">
        <v>909</v>
      </c>
      <c r="F233" t="s">
        <v>38</v>
      </c>
      <c r="G233" t="s">
        <v>1866</v>
      </c>
      <c r="H233" t="s">
        <v>1812</v>
      </c>
      <c r="I233" t="s">
        <v>1409</v>
      </c>
      <c r="J233" t="s">
        <v>1867</v>
      </c>
    </row>
    <row r="234" spans="1:10" x14ac:dyDescent="0.35">
      <c r="A234" t="s">
        <v>1868</v>
      </c>
      <c r="B234" t="s">
        <v>895</v>
      </c>
      <c r="C234" t="s">
        <v>233</v>
      </c>
      <c r="D234" t="s">
        <v>16</v>
      </c>
      <c r="E234" t="s">
        <v>896</v>
      </c>
      <c r="F234" t="s">
        <v>88</v>
      </c>
      <c r="G234" t="s">
        <v>1698</v>
      </c>
      <c r="H234" t="s">
        <v>1869</v>
      </c>
      <c r="I234" t="s">
        <v>1870</v>
      </c>
      <c r="J234" t="s">
        <v>1871</v>
      </c>
    </row>
    <row r="235" spans="1:10" x14ac:dyDescent="0.35">
      <c r="A235" t="s">
        <v>1872</v>
      </c>
      <c r="B235" t="s">
        <v>895</v>
      </c>
      <c r="C235" t="s">
        <v>67</v>
      </c>
      <c r="D235" t="s">
        <v>127</v>
      </c>
      <c r="E235" t="s">
        <v>896</v>
      </c>
      <c r="F235" t="s">
        <v>131</v>
      </c>
      <c r="G235" t="s">
        <v>1711</v>
      </c>
      <c r="H235" t="s">
        <v>1873</v>
      </c>
      <c r="I235" t="s">
        <v>1874</v>
      </c>
      <c r="J235" t="s">
        <v>1875</v>
      </c>
    </row>
    <row r="236" spans="1:10" x14ac:dyDescent="0.35">
      <c r="A236" t="s">
        <v>1876</v>
      </c>
      <c r="B236" t="s">
        <v>895</v>
      </c>
      <c r="C236" t="s">
        <v>149</v>
      </c>
      <c r="D236" t="s">
        <v>50</v>
      </c>
      <c r="E236" t="s">
        <v>935</v>
      </c>
      <c r="F236" t="s">
        <v>104</v>
      </c>
      <c r="G236" t="s">
        <v>1877</v>
      </c>
      <c r="H236" t="s">
        <v>1878</v>
      </c>
      <c r="I236" t="s">
        <v>1450</v>
      </c>
      <c r="J236" t="s">
        <v>1879</v>
      </c>
    </row>
    <row r="237" spans="1:10" x14ac:dyDescent="0.35">
      <c r="A237" t="s">
        <v>1880</v>
      </c>
      <c r="B237" t="s">
        <v>895</v>
      </c>
      <c r="C237" t="s">
        <v>42</v>
      </c>
      <c r="D237" t="s">
        <v>64</v>
      </c>
      <c r="E237" t="s">
        <v>896</v>
      </c>
      <c r="F237" t="s">
        <v>22</v>
      </c>
      <c r="G237" t="s">
        <v>1194</v>
      </c>
      <c r="H237" t="s">
        <v>1881</v>
      </c>
      <c r="I237" t="s">
        <v>1882</v>
      </c>
      <c r="J237" t="s">
        <v>1883</v>
      </c>
    </row>
    <row r="238" spans="1:10" x14ac:dyDescent="0.35">
      <c r="A238" t="s">
        <v>1884</v>
      </c>
      <c r="B238" t="s">
        <v>1071</v>
      </c>
      <c r="C238" t="s">
        <v>167</v>
      </c>
      <c r="D238" t="s">
        <v>16</v>
      </c>
      <c r="E238" t="s">
        <v>970</v>
      </c>
      <c r="F238" t="s">
        <v>234</v>
      </c>
      <c r="G238" t="s">
        <v>1213</v>
      </c>
      <c r="H238" t="s">
        <v>1235</v>
      </c>
      <c r="I238" t="s">
        <v>1409</v>
      </c>
      <c r="J238" t="s">
        <v>1885</v>
      </c>
    </row>
    <row r="239" spans="1:10" x14ac:dyDescent="0.35">
      <c r="A239" t="s">
        <v>1886</v>
      </c>
      <c r="B239" t="s">
        <v>1887</v>
      </c>
      <c r="C239" t="s">
        <v>115</v>
      </c>
      <c r="D239" t="s">
        <v>10</v>
      </c>
      <c r="E239" t="s">
        <v>896</v>
      </c>
      <c r="F239" t="s">
        <v>235</v>
      </c>
      <c r="G239" t="s">
        <v>1650</v>
      </c>
      <c r="H239" t="s">
        <v>1888</v>
      </c>
      <c r="I239" t="s">
        <v>1889</v>
      </c>
      <c r="J239" t="s">
        <v>1890</v>
      </c>
    </row>
    <row r="240" spans="1:10" x14ac:dyDescent="0.35">
      <c r="A240" t="s">
        <v>1891</v>
      </c>
      <c r="B240" t="s">
        <v>902</v>
      </c>
      <c r="C240" t="s">
        <v>236</v>
      </c>
      <c r="D240" t="s">
        <v>24</v>
      </c>
      <c r="E240" t="s">
        <v>903</v>
      </c>
      <c r="F240" t="s">
        <v>31</v>
      </c>
      <c r="G240" t="s">
        <v>1155</v>
      </c>
      <c r="H240" t="s">
        <v>1892</v>
      </c>
      <c r="I240" t="s">
        <v>1893</v>
      </c>
      <c r="J240" t="s">
        <v>1894</v>
      </c>
    </row>
    <row r="241" spans="1:10" x14ac:dyDescent="0.35">
      <c r="A241" t="s">
        <v>1895</v>
      </c>
      <c r="B241" t="s">
        <v>895</v>
      </c>
      <c r="C241" t="s">
        <v>191</v>
      </c>
      <c r="D241" t="s">
        <v>16</v>
      </c>
      <c r="E241" t="s">
        <v>1004</v>
      </c>
      <c r="F241" t="s">
        <v>237</v>
      </c>
      <c r="G241" t="s">
        <v>1005</v>
      </c>
      <c r="H241" t="s">
        <v>1896</v>
      </c>
      <c r="I241" t="s">
        <v>1897</v>
      </c>
      <c r="J241" t="s">
        <v>1898</v>
      </c>
    </row>
    <row r="242" spans="1:10" x14ac:dyDescent="0.35">
      <c r="A242" t="s">
        <v>1899</v>
      </c>
      <c r="B242" t="s">
        <v>895</v>
      </c>
      <c r="C242" t="s">
        <v>28</v>
      </c>
      <c r="D242" t="s">
        <v>10</v>
      </c>
      <c r="E242" t="s">
        <v>896</v>
      </c>
      <c r="F242" t="s">
        <v>19</v>
      </c>
      <c r="G242" t="s">
        <v>1706</v>
      </c>
      <c r="H242" t="s">
        <v>1720</v>
      </c>
      <c r="I242" t="s">
        <v>1900</v>
      </c>
      <c r="J242" t="s">
        <v>1901</v>
      </c>
    </row>
    <row r="243" spans="1:10" x14ac:dyDescent="0.35">
      <c r="A243" t="s">
        <v>1902</v>
      </c>
      <c r="B243" t="s">
        <v>902</v>
      </c>
      <c r="C243" t="s">
        <v>115</v>
      </c>
      <c r="D243" t="s">
        <v>77</v>
      </c>
      <c r="E243" t="s">
        <v>970</v>
      </c>
      <c r="G243" t="s">
        <v>1903</v>
      </c>
      <c r="H243" t="s">
        <v>1904</v>
      </c>
      <c r="I243" t="s">
        <v>1905</v>
      </c>
      <c r="J243" t="s">
        <v>1906</v>
      </c>
    </row>
    <row r="244" spans="1:10" x14ac:dyDescent="0.35">
      <c r="A244" t="s">
        <v>1907</v>
      </c>
      <c r="B244" t="s">
        <v>902</v>
      </c>
      <c r="C244" t="s">
        <v>238</v>
      </c>
      <c r="D244" t="s">
        <v>77</v>
      </c>
      <c r="E244" t="s">
        <v>970</v>
      </c>
      <c r="F244" t="s">
        <v>65</v>
      </c>
      <c r="G244" t="s">
        <v>1908</v>
      </c>
      <c r="H244" t="s">
        <v>1909</v>
      </c>
      <c r="I244" t="s">
        <v>1910</v>
      </c>
      <c r="J244" t="s">
        <v>1911</v>
      </c>
    </row>
    <row r="245" spans="1:10" x14ac:dyDescent="0.35">
      <c r="A245" t="s">
        <v>1912</v>
      </c>
      <c r="B245" t="s">
        <v>895</v>
      </c>
      <c r="C245" t="s">
        <v>9</v>
      </c>
      <c r="D245" t="s">
        <v>16</v>
      </c>
      <c r="E245" t="s">
        <v>935</v>
      </c>
      <c r="F245" t="s">
        <v>11</v>
      </c>
      <c r="G245" t="s">
        <v>1027</v>
      </c>
      <c r="H245" t="s">
        <v>1913</v>
      </c>
      <c r="I245" t="s">
        <v>1914</v>
      </c>
      <c r="J245" t="s">
        <v>1915</v>
      </c>
    </row>
    <row r="246" spans="1:10" x14ac:dyDescent="0.35">
      <c r="A246" t="s">
        <v>1916</v>
      </c>
      <c r="B246" t="s">
        <v>895</v>
      </c>
      <c r="C246" t="s">
        <v>239</v>
      </c>
      <c r="D246" t="s">
        <v>13</v>
      </c>
      <c r="E246" t="s">
        <v>1004</v>
      </c>
      <c r="F246" t="s">
        <v>171</v>
      </c>
      <c r="G246" t="s">
        <v>1311</v>
      </c>
      <c r="H246" t="s">
        <v>1917</v>
      </c>
      <c r="I246" t="s">
        <v>1918</v>
      </c>
      <c r="J246" t="s">
        <v>1919</v>
      </c>
    </row>
    <row r="247" spans="1:10" x14ac:dyDescent="0.35">
      <c r="A247" t="s">
        <v>1920</v>
      </c>
      <c r="B247" t="s">
        <v>902</v>
      </c>
      <c r="C247" t="s">
        <v>147</v>
      </c>
      <c r="D247" t="s">
        <v>13</v>
      </c>
      <c r="E247" t="s">
        <v>903</v>
      </c>
      <c r="F247" t="s">
        <v>19</v>
      </c>
      <c r="G247" t="s">
        <v>965</v>
      </c>
      <c r="H247" t="s">
        <v>1921</v>
      </c>
      <c r="I247" t="s">
        <v>1852</v>
      </c>
      <c r="J247" t="s">
        <v>1922</v>
      </c>
    </row>
    <row r="248" spans="1:10" x14ac:dyDescent="0.35">
      <c r="A248" t="s">
        <v>1923</v>
      </c>
      <c r="B248" t="s">
        <v>902</v>
      </c>
      <c r="C248" t="s">
        <v>69</v>
      </c>
      <c r="D248" t="s">
        <v>16</v>
      </c>
      <c r="E248" t="s">
        <v>970</v>
      </c>
      <c r="F248" t="s">
        <v>65</v>
      </c>
      <c r="G248" t="s">
        <v>1119</v>
      </c>
      <c r="H248" t="s">
        <v>1769</v>
      </c>
      <c r="I248" t="s">
        <v>1409</v>
      </c>
      <c r="J248" t="s">
        <v>1924</v>
      </c>
    </row>
    <row r="249" spans="1:10" x14ac:dyDescent="0.35">
      <c r="A249" t="s">
        <v>1925</v>
      </c>
      <c r="B249" t="s">
        <v>895</v>
      </c>
      <c r="C249" t="s">
        <v>240</v>
      </c>
      <c r="D249" t="s">
        <v>77</v>
      </c>
      <c r="E249" t="s">
        <v>1004</v>
      </c>
      <c r="F249" t="s">
        <v>104</v>
      </c>
      <c r="G249" t="s">
        <v>1926</v>
      </c>
      <c r="H249" t="s">
        <v>1927</v>
      </c>
      <c r="I249" t="s">
        <v>1928</v>
      </c>
      <c r="J249" t="s">
        <v>1929</v>
      </c>
    </row>
    <row r="250" spans="1:10" x14ac:dyDescent="0.35">
      <c r="A250" t="s">
        <v>1930</v>
      </c>
      <c r="B250" t="s">
        <v>895</v>
      </c>
      <c r="C250" t="s">
        <v>241</v>
      </c>
      <c r="D250" t="s">
        <v>13</v>
      </c>
      <c r="E250" t="s">
        <v>1004</v>
      </c>
      <c r="F250" t="s">
        <v>166</v>
      </c>
      <c r="G250" t="s">
        <v>1327</v>
      </c>
      <c r="H250" t="s">
        <v>1931</v>
      </c>
      <c r="I250" t="s">
        <v>1932</v>
      </c>
      <c r="J250" t="s">
        <v>1933</v>
      </c>
    </row>
    <row r="251" spans="1:10" x14ac:dyDescent="0.35">
      <c r="A251" t="s">
        <v>1934</v>
      </c>
      <c r="B251" t="s">
        <v>895</v>
      </c>
      <c r="C251" t="s">
        <v>35</v>
      </c>
      <c r="D251" t="s">
        <v>10</v>
      </c>
      <c r="E251" t="s">
        <v>935</v>
      </c>
      <c r="F251" t="s">
        <v>65</v>
      </c>
      <c r="G251" t="s">
        <v>1077</v>
      </c>
      <c r="H251" t="s">
        <v>1408</v>
      </c>
      <c r="I251" t="s">
        <v>1935</v>
      </c>
      <c r="J251" t="s">
        <v>1936</v>
      </c>
    </row>
    <row r="252" spans="1:10" x14ac:dyDescent="0.35">
      <c r="A252" t="s">
        <v>1937</v>
      </c>
      <c r="B252" t="s">
        <v>902</v>
      </c>
      <c r="C252" t="s">
        <v>225</v>
      </c>
      <c r="D252" t="s">
        <v>13</v>
      </c>
      <c r="E252" t="s">
        <v>970</v>
      </c>
      <c r="F252" t="s">
        <v>27</v>
      </c>
      <c r="G252" t="s">
        <v>1217</v>
      </c>
      <c r="H252" t="s">
        <v>1938</v>
      </c>
      <c r="I252" t="s">
        <v>1939</v>
      </c>
      <c r="J252" t="s">
        <v>1940</v>
      </c>
    </row>
    <row r="253" spans="1:10" x14ac:dyDescent="0.35">
      <c r="A253" t="s">
        <v>1941</v>
      </c>
      <c r="B253" t="s">
        <v>902</v>
      </c>
      <c r="C253" t="s">
        <v>242</v>
      </c>
      <c r="D253" t="s">
        <v>16</v>
      </c>
      <c r="E253" t="s">
        <v>903</v>
      </c>
      <c r="F253" t="s">
        <v>104</v>
      </c>
      <c r="G253" t="s">
        <v>1354</v>
      </c>
      <c r="H253" t="s">
        <v>1942</v>
      </c>
      <c r="I253" t="s">
        <v>1943</v>
      </c>
      <c r="J253" t="s">
        <v>1944</v>
      </c>
    </row>
    <row r="254" spans="1:10" x14ac:dyDescent="0.35">
      <c r="A254" t="s">
        <v>1945</v>
      </c>
      <c r="B254" t="s">
        <v>895</v>
      </c>
      <c r="C254" t="s">
        <v>53</v>
      </c>
      <c r="D254" t="s">
        <v>16</v>
      </c>
      <c r="E254" t="s">
        <v>1004</v>
      </c>
      <c r="G254" t="s">
        <v>1005</v>
      </c>
      <c r="H254" t="s">
        <v>1946</v>
      </c>
      <c r="I254" t="s">
        <v>1947</v>
      </c>
      <c r="J254" t="s">
        <v>1948</v>
      </c>
    </row>
    <row r="255" spans="1:10" x14ac:dyDescent="0.35">
      <c r="A255" t="s">
        <v>1949</v>
      </c>
      <c r="B255" t="s">
        <v>902</v>
      </c>
      <c r="C255" t="s">
        <v>243</v>
      </c>
      <c r="D255" t="s">
        <v>16</v>
      </c>
      <c r="E255" t="s">
        <v>970</v>
      </c>
      <c r="F255" t="s">
        <v>244</v>
      </c>
      <c r="G255" t="s">
        <v>1588</v>
      </c>
      <c r="H255" t="s">
        <v>1950</v>
      </c>
      <c r="I255" t="s">
        <v>1951</v>
      </c>
      <c r="J255" t="s">
        <v>1952</v>
      </c>
    </row>
    <row r="256" spans="1:10" x14ac:dyDescent="0.35">
      <c r="A256" t="s">
        <v>1953</v>
      </c>
      <c r="B256" t="s">
        <v>895</v>
      </c>
      <c r="C256" t="s">
        <v>163</v>
      </c>
      <c r="D256" t="s">
        <v>26</v>
      </c>
      <c r="E256" t="s">
        <v>935</v>
      </c>
      <c r="F256" t="s">
        <v>22</v>
      </c>
      <c r="G256" t="s">
        <v>1027</v>
      </c>
      <c r="H256" t="s">
        <v>1954</v>
      </c>
      <c r="I256" t="s">
        <v>917</v>
      </c>
      <c r="J256" t="s">
        <v>1955</v>
      </c>
    </row>
    <row r="257" spans="1:10" x14ac:dyDescent="0.35">
      <c r="A257" t="s">
        <v>1956</v>
      </c>
      <c r="B257" t="s">
        <v>895</v>
      </c>
      <c r="C257" t="s">
        <v>99</v>
      </c>
      <c r="D257" t="s">
        <v>26</v>
      </c>
      <c r="E257" t="s">
        <v>896</v>
      </c>
      <c r="F257" t="s">
        <v>78</v>
      </c>
      <c r="G257" t="s">
        <v>990</v>
      </c>
      <c r="H257" t="s">
        <v>1209</v>
      </c>
      <c r="I257" t="s">
        <v>1957</v>
      </c>
      <c r="J257" t="s">
        <v>1958</v>
      </c>
    </row>
    <row r="258" spans="1:10" x14ac:dyDescent="0.35">
      <c r="A258" t="s">
        <v>1959</v>
      </c>
      <c r="B258" t="s">
        <v>1071</v>
      </c>
      <c r="C258" t="s">
        <v>245</v>
      </c>
      <c r="D258" t="s">
        <v>16</v>
      </c>
      <c r="E258" t="s">
        <v>970</v>
      </c>
      <c r="F258" t="s">
        <v>196</v>
      </c>
      <c r="G258" t="s">
        <v>971</v>
      </c>
      <c r="H258" t="s">
        <v>1960</v>
      </c>
      <c r="I258" t="s">
        <v>1961</v>
      </c>
      <c r="J258" t="s">
        <v>1962</v>
      </c>
    </row>
    <row r="259" spans="1:10" x14ac:dyDescent="0.35">
      <c r="A259" t="s">
        <v>1963</v>
      </c>
      <c r="B259" t="s">
        <v>895</v>
      </c>
      <c r="C259" t="s">
        <v>185</v>
      </c>
      <c r="D259" t="s">
        <v>13</v>
      </c>
      <c r="E259" t="s">
        <v>1004</v>
      </c>
      <c r="F259" t="s">
        <v>104</v>
      </c>
      <c r="G259" t="s">
        <v>1311</v>
      </c>
      <c r="H259" t="s">
        <v>1964</v>
      </c>
      <c r="I259" t="s">
        <v>1965</v>
      </c>
      <c r="J259" t="s">
        <v>1966</v>
      </c>
    </row>
    <row r="260" spans="1:10" x14ac:dyDescent="0.35">
      <c r="A260" t="s">
        <v>1967</v>
      </c>
      <c r="B260" t="s">
        <v>902</v>
      </c>
      <c r="C260" t="s">
        <v>76</v>
      </c>
      <c r="D260" t="s">
        <v>26</v>
      </c>
      <c r="E260" t="s">
        <v>970</v>
      </c>
      <c r="F260" t="s">
        <v>246</v>
      </c>
      <c r="G260" t="s">
        <v>1588</v>
      </c>
      <c r="H260" t="s">
        <v>1968</v>
      </c>
      <c r="I260" t="s">
        <v>1969</v>
      </c>
      <c r="J260" t="s">
        <v>1970</v>
      </c>
    </row>
    <row r="261" spans="1:10" x14ac:dyDescent="0.35">
      <c r="A261" t="s">
        <v>1971</v>
      </c>
      <c r="B261" t="s">
        <v>902</v>
      </c>
      <c r="C261" t="s">
        <v>231</v>
      </c>
      <c r="D261" t="s">
        <v>26</v>
      </c>
      <c r="E261" t="s">
        <v>970</v>
      </c>
      <c r="F261" t="s">
        <v>38</v>
      </c>
      <c r="G261" t="s">
        <v>915</v>
      </c>
      <c r="H261" t="s">
        <v>1972</v>
      </c>
      <c r="I261" t="s">
        <v>1973</v>
      </c>
      <c r="J261" t="s">
        <v>1974</v>
      </c>
    </row>
    <row r="262" spans="1:10" x14ac:dyDescent="0.35">
      <c r="A262" t="s">
        <v>1975</v>
      </c>
      <c r="B262" t="s">
        <v>902</v>
      </c>
      <c r="C262" t="s">
        <v>231</v>
      </c>
      <c r="D262" t="s">
        <v>26</v>
      </c>
      <c r="E262" t="s">
        <v>970</v>
      </c>
      <c r="F262" t="s">
        <v>70</v>
      </c>
      <c r="G262" t="s">
        <v>1229</v>
      </c>
      <c r="H262" t="s">
        <v>1976</v>
      </c>
      <c r="I262" t="s">
        <v>1977</v>
      </c>
      <c r="J262" t="s">
        <v>1978</v>
      </c>
    </row>
    <row r="263" spans="1:10" x14ac:dyDescent="0.35">
      <c r="A263" t="s">
        <v>1979</v>
      </c>
      <c r="B263" t="s">
        <v>902</v>
      </c>
      <c r="C263" t="s">
        <v>80</v>
      </c>
      <c r="D263" t="s">
        <v>26</v>
      </c>
      <c r="E263" t="s">
        <v>970</v>
      </c>
      <c r="F263" t="s">
        <v>70</v>
      </c>
      <c r="G263" t="s">
        <v>1119</v>
      </c>
      <c r="H263" t="s">
        <v>1980</v>
      </c>
      <c r="I263" t="s">
        <v>1981</v>
      </c>
      <c r="J263" t="s">
        <v>1982</v>
      </c>
    </row>
    <row r="264" spans="1:10" x14ac:dyDescent="0.35">
      <c r="A264" t="s">
        <v>1983</v>
      </c>
      <c r="B264" t="s">
        <v>902</v>
      </c>
      <c r="C264" t="s">
        <v>247</v>
      </c>
      <c r="D264" t="s">
        <v>26</v>
      </c>
      <c r="E264" t="s">
        <v>903</v>
      </c>
      <c r="F264" t="s">
        <v>92</v>
      </c>
      <c r="G264" t="s">
        <v>1984</v>
      </c>
      <c r="H264" t="s">
        <v>1985</v>
      </c>
      <c r="I264" t="s">
        <v>1986</v>
      </c>
      <c r="J264" t="s">
        <v>1987</v>
      </c>
    </row>
    <row r="265" spans="1:10" x14ac:dyDescent="0.35">
      <c r="A265" t="s">
        <v>1988</v>
      </c>
      <c r="B265" t="s">
        <v>895</v>
      </c>
      <c r="C265" t="s">
        <v>248</v>
      </c>
      <c r="D265" t="s">
        <v>26</v>
      </c>
      <c r="E265" t="s">
        <v>896</v>
      </c>
      <c r="F265" t="s">
        <v>11</v>
      </c>
      <c r="G265" t="s">
        <v>925</v>
      </c>
      <c r="H265" t="s">
        <v>1989</v>
      </c>
      <c r="I265" t="s">
        <v>1990</v>
      </c>
      <c r="J265" t="s">
        <v>1991</v>
      </c>
    </row>
    <row r="266" spans="1:10" x14ac:dyDescent="0.35">
      <c r="A266" t="s">
        <v>1992</v>
      </c>
      <c r="B266" t="s">
        <v>902</v>
      </c>
      <c r="C266" t="s">
        <v>58</v>
      </c>
      <c r="D266" t="s">
        <v>127</v>
      </c>
      <c r="E266" t="s">
        <v>903</v>
      </c>
      <c r="F266" t="s">
        <v>48</v>
      </c>
      <c r="G266" t="s">
        <v>1503</v>
      </c>
      <c r="H266" t="s">
        <v>1993</v>
      </c>
      <c r="I266" t="s">
        <v>1994</v>
      </c>
      <c r="J266" t="s">
        <v>1995</v>
      </c>
    </row>
    <row r="267" spans="1:10" x14ac:dyDescent="0.35">
      <c r="A267" t="s">
        <v>1996</v>
      </c>
      <c r="B267" t="s">
        <v>902</v>
      </c>
      <c r="C267" t="s">
        <v>193</v>
      </c>
      <c r="D267" t="s">
        <v>161</v>
      </c>
      <c r="E267" t="s">
        <v>903</v>
      </c>
      <c r="F267" t="s">
        <v>38</v>
      </c>
      <c r="G267" t="s">
        <v>1189</v>
      </c>
      <c r="H267" t="s">
        <v>1997</v>
      </c>
      <c r="I267" t="s">
        <v>1998</v>
      </c>
      <c r="J267" t="s">
        <v>1999</v>
      </c>
    </row>
    <row r="268" spans="1:10" x14ac:dyDescent="0.35">
      <c r="A268" t="s">
        <v>2000</v>
      </c>
      <c r="B268" t="s">
        <v>895</v>
      </c>
      <c r="C268" t="s">
        <v>32</v>
      </c>
      <c r="D268" t="s">
        <v>13</v>
      </c>
      <c r="E268" t="s">
        <v>935</v>
      </c>
      <c r="F268" t="s">
        <v>228</v>
      </c>
      <c r="G268" t="s">
        <v>1773</v>
      </c>
      <c r="H268" t="s">
        <v>2001</v>
      </c>
      <c r="I268" t="s">
        <v>2002</v>
      </c>
      <c r="J268" t="s">
        <v>2003</v>
      </c>
    </row>
    <row r="269" spans="1:10" x14ac:dyDescent="0.35">
      <c r="A269" t="s">
        <v>2004</v>
      </c>
      <c r="B269" t="s">
        <v>895</v>
      </c>
      <c r="C269" t="s">
        <v>74</v>
      </c>
      <c r="D269" t="s">
        <v>13</v>
      </c>
      <c r="E269" t="s">
        <v>1004</v>
      </c>
      <c r="F269" t="s">
        <v>11</v>
      </c>
      <c r="G269" t="s">
        <v>1208</v>
      </c>
      <c r="H269" t="s">
        <v>966</v>
      </c>
      <c r="I269" t="s">
        <v>1255</v>
      </c>
      <c r="J269" t="s">
        <v>2005</v>
      </c>
    </row>
    <row r="270" spans="1:10" x14ac:dyDescent="0.35">
      <c r="A270" t="s">
        <v>2006</v>
      </c>
      <c r="B270" t="s">
        <v>895</v>
      </c>
      <c r="C270" t="s">
        <v>80</v>
      </c>
      <c r="D270" t="s">
        <v>56</v>
      </c>
      <c r="E270" t="s">
        <v>909</v>
      </c>
      <c r="F270" t="s">
        <v>27</v>
      </c>
      <c r="G270" t="s">
        <v>1661</v>
      </c>
      <c r="H270" t="s">
        <v>2007</v>
      </c>
      <c r="I270" t="s">
        <v>2008</v>
      </c>
      <c r="J270" t="s">
        <v>2009</v>
      </c>
    </row>
    <row r="271" spans="1:10" x14ac:dyDescent="0.35">
      <c r="A271" t="s">
        <v>2010</v>
      </c>
      <c r="B271" t="s">
        <v>1071</v>
      </c>
      <c r="C271" t="s">
        <v>32</v>
      </c>
      <c r="D271" t="s">
        <v>33</v>
      </c>
      <c r="E271" t="s">
        <v>970</v>
      </c>
      <c r="F271" t="s">
        <v>104</v>
      </c>
      <c r="G271" t="s">
        <v>1010</v>
      </c>
      <c r="H271" t="s">
        <v>2011</v>
      </c>
      <c r="I271" t="s">
        <v>1300</v>
      </c>
      <c r="J271" t="s">
        <v>2012</v>
      </c>
    </row>
    <row r="272" spans="1:10" x14ac:dyDescent="0.35">
      <c r="A272" t="s">
        <v>2013</v>
      </c>
      <c r="B272" t="s">
        <v>895</v>
      </c>
      <c r="C272" t="s">
        <v>249</v>
      </c>
      <c r="D272" t="s">
        <v>50</v>
      </c>
      <c r="E272" t="s">
        <v>1004</v>
      </c>
      <c r="F272" t="s">
        <v>234</v>
      </c>
      <c r="G272" t="s">
        <v>1311</v>
      </c>
      <c r="H272" t="s">
        <v>2014</v>
      </c>
      <c r="I272" t="s">
        <v>2015</v>
      </c>
      <c r="J272" t="s">
        <v>2016</v>
      </c>
    </row>
    <row r="273" spans="1:10" x14ac:dyDescent="0.35">
      <c r="A273" t="s">
        <v>2017</v>
      </c>
      <c r="B273" t="s">
        <v>895</v>
      </c>
      <c r="C273" t="s">
        <v>149</v>
      </c>
      <c r="D273" t="s">
        <v>13</v>
      </c>
      <c r="E273" t="s">
        <v>909</v>
      </c>
      <c r="F273" t="s">
        <v>250</v>
      </c>
      <c r="G273" t="s">
        <v>910</v>
      </c>
      <c r="H273" t="s">
        <v>2018</v>
      </c>
      <c r="I273" t="s">
        <v>1291</v>
      </c>
      <c r="J273" t="s">
        <v>2019</v>
      </c>
    </row>
    <row r="274" spans="1:10" x14ac:dyDescent="0.35">
      <c r="A274" t="s">
        <v>2020</v>
      </c>
      <c r="B274" t="s">
        <v>902</v>
      </c>
      <c r="C274" t="s">
        <v>185</v>
      </c>
      <c r="D274" t="s">
        <v>24</v>
      </c>
      <c r="E274" t="s">
        <v>903</v>
      </c>
      <c r="F274" t="s">
        <v>106</v>
      </c>
      <c r="G274" t="s">
        <v>1099</v>
      </c>
      <c r="H274" t="s">
        <v>2021</v>
      </c>
      <c r="I274" t="s">
        <v>2022</v>
      </c>
      <c r="J274" t="s">
        <v>2023</v>
      </c>
    </row>
    <row r="275" spans="1:10" x14ac:dyDescent="0.35">
      <c r="A275" t="s">
        <v>2024</v>
      </c>
      <c r="B275" t="s">
        <v>895</v>
      </c>
      <c r="C275" t="s">
        <v>251</v>
      </c>
      <c r="D275" t="s">
        <v>13</v>
      </c>
      <c r="E275" t="s">
        <v>896</v>
      </c>
      <c r="F275" t="s">
        <v>61</v>
      </c>
      <c r="G275" t="s">
        <v>1019</v>
      </c>
      <c r="H275" t="s">
        <v>2025</v>
      </c>
      <c r="I275" t="s">
        <v>2026</v>
      </c>
      <c r="J275" t="s">
        <v>2027</v>
      </c>
    </row>
    <row r="276" spans="1:10" x14ac:dyDescent="0.35">
      <c r="A276" t="s">
        <v>2028</v>
      </c>
      <c r="B276" t="s">
        <v>895</v>
      </c>
      <c r="C276" t="s">
        <v>145</v>
      </c>
      <c r="D276" t="s">
        <v>16</v>
      </c>
      <c r="E276" t="s">
        <v>1004</v>
      </c>
      <c r="F276" t="s">
        <v>14</v>
      </c>
      <c r="G276" t="s">
        <v>1005</v>
      </c>
      <c r="H276" t="s">
        <v>2029</v>
      </c>
      <c r="I276" t="s">
        <v>2030</v>
      </c>
      <c r="J276" t="s">
        <v>2031</v>
      </c>
    </row>
    <row r="277" spans="1:10" x14ac:dyDescent="0.35">
      <c r="A277" t="s">
        <v>2032</v>
      </c>
      <c r="B277" t="s">
        <v>895</v>
      </c>
      <c r="C277" t="s">
        <v>248</v>
      </c>
      <c r="D277" t="s">
        <v>26</v>
      </c>
      <c r="E277" t="s">
        <v>935</v>
      </c>
      <c r="G277" t="s">
        <v>1077</v>
      </c>
      <c r="H277" t="s">
        <v>1359</v>
      </c>
      <c r="I277" t="s">
        <v>2033</v>
      </c>
      <c r="J277" t="s">
        <v>2034</v>
      </c>
    </row>
    <row r="278" spans="1:10" x14ac:dyDescent="0.35">
      <c r="A278" t="s">
        <v>2035</v>
      </c>
      <c r="B278" t="s">
        <v>902</v>
      </c>
      <c r="C278" t="s">
        <v>9</v>
      </c>
      <c r="D278" t="s">
        <v>16</v>
      </c>
      <c r="E278" t="s">
        <v>903</v>
      </c>
      <c r="F278" t="s">
        <v>78</v>
      </c>
      <c r="G278" t="s">
        <v>1258</v>
      </c>
      <c r="H278" t="s">
        <v>2036</v>
      </c>
      <c r="I278" t="s">
        <v>2037</v>
      </c>
      <c r="J278" t="s">
        <v>2038</v>
      </c>
    </row>
    <row r="279" spans="1:10" x14ac:dyDescent="0.35">
      <c r="A279" t="s">
        <v>2039</v>
      </c>
      <c r="B279" t="s">
        <v>895</v>
      </c>
      <c r="C279" t="s">
        <v>252</v>
      </c>
      <c r="D279" t="s">
        <v>16</v>
      </c>
      <c r="E279" t="s">
        <v>1004</v>
      </c>
      <c r="F279" t="s">
        <v>253</v>
      </c>
      <c r="G279" t="s">
        <v>2040</v>
      </c>
      <c r="H279" t="s">
        <v>2041</v>
      </c>
      <c r="I279" t="s">
        <v>2042</v>
      </c>
      <c r="J279" t="s">
        <v>2043</v>
      </c>
    </row>
    <row r="280" spans="1:10" x14ac:dyDescent="0.35">
      <c r="A280" t="s">
        <v>2044</v>
      </c>
      <c r="B280" t="s">
        <v>895</v>
      </c>
      <c r="C280" t="s">
        <v>45</v>
      </c>
      <c r="D280" t="s">
        <v>50</v>
      </c>
      <c r="E280" t="s">
        <v>935</v>
      </c>
      <c r="F280" t="s">
        <v>17</v>
      </c>
      <c r="G280" t="s">
        <v>1077</v>
      </c>
      <c r="H280" t="s">
        <v>2045</v>
      </c>
      <c r="I280" t="s">
        <v>2046</v>
      </c>
      <c r="J280" t="s">
        <v>2047</v>
      </c>
    </row>
    <row r="281" spans="1:10" x14ac:dyDescent="0.35">
      <c r="A281" t="s">
        <v>2048</v>
      </c>
      <c r="B281" t="s">
        <v>895</v>
      </c>
      <c r="C281" t="s">
        <v>125</v>
      </c>
      <c r="D281" t="s">
        <v>13</v>
      </c>
      <c r="E281" t="s">
        <v>935</v>
      </c>
      <c r="F281" t="s">
        <v>31</v>
      </c>
      <c r="G281" t="s">
        <v>2049</v>
      </c>
      <c r="H281" t="s">
        <v>1917</v>
      </c>
      <c r="I281" t="s">
        <v>2050</v>
      </c>
      <c r="J281" t="s">
        <v>2051</v>
      </c>
    </row>
    <row r="282" spans="1:10" x14ac:dyDescent="0.35">
      <c r="A282" t="s">
        <v>2052</v>
      </c>
      <c r="B282" t="s">
        <v>1071</v>
      </c>
      <c r="C282" t="s">
        <v>254</v>
      </c>
      <c r="D282" t="s">
        <v>77</v>
      </c>
      <c r="E282" t="s">
        <v>896</v>
      </c>
      <c r="F282" t="s">
        <v>234</v>
      </c>
      <c r="G282" t="s">
        <v>2053</v>
      </c>
      <c r="H282" t="s">
        <v>2054</v>
      </c>
      <c r="I282" t="s">
        <v>2055</v>
      </c>
      <c r="J282" t="s">
        <v>2056</v>
      </c>
    </row>
    <row r="283" spans="1:10" x14ac:dyDescent="0.35">
      <c r="A283" t="s">
        <v>2057</v>
      </c>
      <c r="B283" t="s">
        <v>1678</v>
      </c>
      <c r="C283" t="s">
        <v>255</v>
      </c>
      <c r="D283" t="s">
        <v>16</v>
      </c>
      <c r="E283" t="s">
        <v>903</v>
      </c>
      <c r="G283" t="s">
        <v>1354</v>
      </c>
      <c r="H283" t="s">
        <v>2058</v>
      </c>
      <c r="I283" t="s">
        <v>2059</v>
      </c>
      <c r="J283" t="s">
        <v>2060</v>
      </c>
    </row>
    <row r="284" spans="1:10" x14ac:dyDescent="0.35">
      <c r="A284" t="s">
        <v>2061</v>
      </c>
      <c r="B284" t="s">
        <v>895</v>
      </c>
      <c r="C284" t="s">
        <v>256</v>
      </c>
      <c r="D284" t="s">
        <v>13</v>
      </c>
      <c r="E284" t="s">
        <v>935</v>
      </c>
      <c r="F284" t="s">
        <v>46</v>
      </c>
      <c r="G284" t="s">
        <v>936</v>
      </c>
      <c r="H284" t="s">
        <v>2062</v>
      </c>
      <c r="I284" t="s">
        <v>2063</v>
      </c>
      <c r="J284" t="s">
        <v>2064</v>
      </c>
    </row>
    <row r="285" spans="1:10" x14ac:dyDescent="0.35">
      <c r="A285" t="s">
        <v>2065</v>
      </c>
      <c r="B285" t="s">
        <v>895</v>
      </c>
      <c r="C285" t="s">
        <v>28</v>
      </c>
      <c r="D285" t="s">
        <v>13</v>
      </c>
      <c r="E285" t="s">
        <v>909</v>
      </c>
      <c r="F285" t="s">
        <v>257</v>
      </c>
      <c r="G285" t="s">
        <v>995</v>
      </c>
      <c r="H285" t="s">
        <v>982</v>
      </c>
      <c r="I285" t="s">
        <v>2066</v>
      </c>
      <c r="J285" t="s">
        <v>2067</v>
      </c>
    </row>
    <row r="286" spans="1:10" x14ac:dyDescent="0.35">
      <c r="A286" t="s">
        <v>2068</v>
      </c>
      <c r="B286" t="s">
        <v>902</v>
      </c>
      <c r="C286" t="s">
        <v>258</v>
      </c>
      <c r="D286" t="s">
        <v>13</v>
      </c>
      <c r="E286" t="s">
        <v>903</v>
      </c>
      <c r="F286" t="s">
        <v>78</v>
      </c>
      <c r="G286" t="s">
        <v>1645</v>
      </c>
      <c r="H286" t="s">
        <v>2069</v>
      </c>
      <c r="I286" t="s">
        <v>2070</v>
      </c>
      <c r="J286" t="s">
        <v>2071</v>
      </c>
    </row>
    <row r="287" spans="1:10" x14ac:dyDescent="0.35">
      <c r="A287" t="s">
        <v>2072</v>
      </c>
      <c r="B287" t="s">
        <v>895</v>
      </c>
      <c r="C287" t="s">
        <v>259</v>
      </c>
      <c r="D287" t="s">
        <v>13</v>
      </c>
      <c r="E287" t="s">
        <v>909</v>
      </c>
      <c r="F287" t="s">
        <v>11</v>
      </c>
      <c r="G287" t="s">
        <v>995</v>
      </c>
      <c r="H287" t="s">
        <v>1724</v>
      </c>
      <c r="I287" t="s">
        <v>2073</v>
      </c>
      <c r="J287" t="s">
        <v>2074</v>
      </c>
    </row>
    <row r="288" spans="1:10" x14ac:dyDescent="0.35">
      <c r="A288" t="s">
        <v>2075</v>
      </c>
      <c r="B288" t="s">
        <v>902</v>
      </c>
      <c r="C288" t="s">
        <v>211</v>
      </c>
      <c r="D288" t="s">
        <v>13</v>
      </c>
      <c r="E288" t="s">
        <v>970</v>
      </c>
      <c r="F288" t="s">
        <v>38</v>
      </c>
      <c r="G288" t="s">
        <v>1119</v>
      </c>
      <c r="H288" t="s">
        <v>2076</v>
      </c>
      <c r="I288" t="s">
        <v>2077</v>
      </c>
      <c r="J288" t="s">
        <v>2078</v>
      </c>
    </row>
    <row r="289" spans="1:10" x14ac:dyDescent="0.35">
      <c r="A289" t="s">
        <v>2079</v>
      </c>
      <c r="B289" t="s">
        <v>895</v>
      </c>
      <c r="C289" t="s">
        <v>15</v>
      </c>
      <c r="D289" t="s">
        <v>16</v>
      </c>
      <c r="E289" t="s">
        <v>1004</v>
      </c>
      <c r="G289" t="s">
        <v>1005</v>
      </c>
      <c r="H289" t="s">
        <v>2080</v>
      </c>
      <c r="I289" t="s">
        <v>2081</v>
      </c>
      <c r="J289" t="s">
        <v>2082</v>
      </c>
    </row>
    <row r="290" spans="1:10" x14ac:dyDescent="0.35">
      <c r="A290" t="s">
        <v>2083</v>
      </c>
      <c r="B290" t="s">
        <v>895</v>
      </c>
      <c r="C290" t="s">
        <v>66</v>
      </c>
      <c r="D290" t="s">
        <v>26</v>
      </c>
      <c r="E290" t="s">
        <v>935</v>
      </c>
      <c r="F290" t="s">
        <v>19</v>
      </c>
      <c r="G290" t="s">
        <v>1244</v>
      </c>
      <c r="H290" t="s">
        <v>2084</v>
      </c>
      <c r="I290" t="s">
        <v>2085</v>
      </c>
      <c r="J290" t="s">
        <v>2086</v>
      </c>
    </row>
    <row r="291" spans="1:10" x14ac:dyDescent="0.35">
      <c r="A291" t="s">
        <v>2087</v>
      </c>
      <c r="B291" t="s">
        <v>895</v>
      </c>
      <c r="C291" t="s">
        <v>260</v>
      </c>
      <c r="D291" t="s">
        <v>26</v>
      </c>
      <c r="E291" t="s">
        <v>1004</v>
      </c>
      <c r="F291" t="s">
        <v>31</v>
      </c>
      <c r="G291" t="s">
        <v>1208</v>
      </c>
      <c r="H291" t="s">
        <v>2088</v>
      </c>
      <c r="I291" t="s">
        <v>2089</v>
      </c>
      <c r="J291" t="s">
        <v>2090</v>
      </c>
    </row>
    <row r="292" spans="1:10" x14ac:dyDescent="0.35">
      <c r="A292" t="s">
        <v>2091</v>
      </c>
      <c r="B292" t="s">
        <v>895</v>
      </c>
      <c r="C292" t="s">
        <v>261</v>
      </c>
      <c r="D292" t="s">
        <v>16</v>
      </c>
      <c r="E292" t="s">
        <v>935</v>
      </c>
      <c r="F292" t="s">
        <v>212</v>
      </c>
      <c r="G292" t="s">
        <v>1773</v>
      </c>
      <c r="H292" t="s">
        <v>1474</v>
      </c>
      <c r="I292" t="s">
        <v>2092</v>
      </c>
      <c r="J292" t="s">
        <v>2093</v>
      </c>
    </row>
    <row r="293" spans="1:10" x14ac:dyDescent="0.35">
      <c r="A293" t="s">
        <v>2094</v>
      </c>
      <c r="B293" t="s">
        <v>902</v>
      </c>
      <c r="C293" t="s">
        <v>259</v>
      </c>
      <c r="D293" t="s">
        <v>13</v>
      </c>
      <c r="E293" t="s">
        <v>903</v>
      </c>
      <c r="F293" t="s">
        <v>19</v>
      </c>
      <c r="G293" t="s">
        <v>1258</v>
      </c>
      <c r="H293" t="s">
        <v>2095</v>
      </c>
      <c r="I293" t="s">
        <v>1762</v>
      </c>
      <c r="J293" t="s">
        <v>2096</v>
      </c>
    </row>
    <row r="294" spans="1:10" x14ac:dyDescent="0.35">
      <c r="A294" t="s">
        <v>2097</v>
      </c>
      <c r="B294" t="s">
        <v>895</v>
      </c>
      <c r="C294" t="s">
        <v>109</v>
      </c>
      <c r="D294" t="s">
        <v>16</v>
      </c>
      <c r="E294" t="s">
        <v>909</v>
      </c>
      <c r="G294" t="s">
        <v>1032</v>
      </c>
      <c r="H294" t="s">
        <v>2098</v>
      </c>
      <c r="I294" t="s">
        <v>2099</v>
      </c>
      <c r="J294" t="s">
        <v>2100</v>
      </c>
    </row>
    <row r="295" spans="1:10" x14ac:dyDescent="0.35">
      <c r="A295" t="s">
        <v>2101</v>
      </c>
      <c r="B295" t="s">
        <v>902</v>
      </c>
      <c r="C295" t="s">
        <v>262</v>
      </c>
      <c r="D295" t="s">
        <v>10</v>
      </c>
      <c r="E295" t="s">
        <v>970</v>
      </c>
      <c r="F295" t="s">
        <v>228</v>
      </c>
      <c r="G295" t="s">
        <v>915</v>
      </c>
      <c r="H295" t="s">
        <v>2102</v>
      </c>
      <c r="I295" t="s">
        <v>906</v>
      </c>
      <c r="J295" t="s">
        <v>2103</v>
      </c>
    </row>
    <row r="296" spans="1:10" x14ac:dyDescent="0.35">
      <c r="A296" t="s">
        <v>2104</v>
      </c>
      <c r="B296" t="s">
        <v>902</v>
      </c>
      <c r="C296" t="s">
        <v>236</v>
      </c>
      <c r="D296" t="s">
        <v>59</v>
      </c>
      <c r="E296" t="s">
        <v>970</v>
      </c>
      <c r="F296" t="s">
        <v>70</v>
      </c>
      <c r="G296" t="s">
        <v>1588</v>
      </c>
      <c r="H296" t="s">
        <v>2105</v>
      </c>
      <c r="I296" t="s">
        <v>2106</v>
      </c>
      <c r="J296" t="s">
        <v>2107</v>
      </c>
    </row>
    <row r="297" spans="1:10" x14ac:dyDescent="0.35">
      <c r="A297" t="s">
        <v>2108</v>
      </c>
      <c r="B297" t="s">
        <v>902</v>
      </c>
      <c r="C297" t="s">
        <v>263</v>
      </c>
      <c r="D297" t="s">
        <v>13</v>
      </c>
      <c r="E297" t="s">
        <v>903</v>
      </c>
      <c r="F297" t="s">
        <v>14</v>
      </c>
      <c r="G297" t="s">
        <v>915</v>
      </c>
      <c r="H297" t="s">
        <v>2109</v>
      </c>
      <c r="I297" t="s">
        <v>2110</v>
      </c>
      <c r="J297" t="s">
        <v>2111</v>
      </c>
    </row>
    <row r="298" spans="1:10" x14ac:dyDescent="0.35">
      <c r="A298" t="s">
        <v>2112</v>
      </c>
      <c r="B298" t="s">
        <v>895</v>
      </c>
      <c r="C298" t="s">
        <v>264</v>
      </c>
      <c r="D298" t="s">
        <v>77</v>
      </c>
      <c r="E298" t="s">
        <v>935</v>
      </c>
      <c r="F298" t="s">
        <v>65</v>
      </c>
      <c r="G298" t="s">
        <v>1298</v>
      </c>
      <c r="H298" t="s">
        <v>2113</v>
      </c>
      <c r="I298" t="s">
        <v>2114</v>
      </c>
      <c r="J298" t="s">
        <v>2115</v>
      </c>
    </row>
    <row r="299" spans="1:10" x14ac:dyDescent="0.35">
      <c r="A299" t="s">
        <v>2116</v>
      </c>
      <c r="B299" t="s">
        <v>902</v>
      </c>
      <c r="C299" t="s">
        <v>9</v>
      </c>
      <c r="D299" t="s">
        <v>16</v>
      </c>
      <c r="E299" t="s">
        <v>970</v>
      </c>
      <c r="F299" t="s">
        <v>114</v>
      </c>
      <c r="G299" t="s">
        <v>915</v>
      </c>
      <c r="H299" t="s">
        <v>1769</v>
      </c>
      <c r="I299" t="s">
        <v>1409</v>
      </c>
      <c r="J299" t="s">
        <v>2117</v>
      </c>
    </row>
    <row r="300" spans="1:10" x14ac:dyDescent="0.35">
      <c r="A300" t="s">
        <v>2118</v>
      </c>
      <c r="B300" t="s">
        <v>895</v>
      </c>
      <c r="C300" t="s">
        <v>241</v>
      </c>
      <c r="D300" t="s">
        <v>113</v>
      </c>
      <c r="E300" t="s">
        <v>896</v>
      </c>
      <c r="F300" t="s">
        <v>171</v>
      </c>
      <c r="G300" t="s">
        <v>2119</v>
      </c>
      <c r="H300" t="s">
        <v>2120</v>
      </c>
      <c r="I300" t="s">
        <v>2121</v>
      </c>
      <c r="J300" t="s">
        <v>2122</v>
      </c>
    </row>
    <row r="301" spans="1:10" x14ac:dyDescent="0.35">
      <c r="A301" t="s">
        <v>2123</v>
      </c>
      <c r="B301" t="s">
        <v>895</v>
      </c>
      <c r="C301" t="s">
        <v>209</v>
      </c>
      <c r="D301" t="s">
        <v>26</v>
      </c>
      <c r="E301" t="s">
        <v>935</v>
      </c>
      <c r="F301" t="s">
        <v>65</v>
      </c>
      <c r="G301" t="s">
        <v>936</v>
      </c>
      <c r="H301" t="s">
        <v>2124</v>
      </c>
      <c r="I301" t="s">
        <v>2125</v>
      </c>
      <c r="J301" t="s">
        <v>2126</v>
      </c>
    </row>
    <row r="302" spans="1:10" x14ac:dyDescent="0.35">
      <c r="A302" t="s">
        <v>2127</v>
      </c>
      <c r="B302" t="s">
        <v>902</v>
      </c>
      <c r="C302" t="s">
        <v>265</v>
      </c>
      <c r="D302" t="s">
        <v>26</v>
      </c>
      <c r="E302" t="s">
        <v>903</v>
      </c>
      <c r="F302" t="s">
        <v>78</v>
      </c>
      <c r="G302" t="s">
        <v>1984</v>
      </c>
      <c r="H302" t="s">
        <v>2128</v>
      </c>
      <c r="I302" t="s">
        <v>2129</v>
      </c>
      <c r="J302" t="s">
        <v>2130</v>
      </c>
    </row>
    <row r="303" spans="1:10" x14ac:dyDescent="0.35">
      <c r="A303" t="s">
        <v>2131</v>
      </c>
      <c r="B303" t="s">
        <v>895</v>
      </c>
      <c r="C303" t="s">
        <v>266</v>
      </c>
      <c r="D303" t="s">
        <v>26</v>
      </c>
      <c r="E303" t="s">
        <v>896</v>
      </c>
      <c r="F303" t="s">
        <v>11</v>
      </c>
      <c r="G303" t="s">
        <v>2053</v>
      </c>
      <c r="H303" t="s">
        <v>2132</v>
      </c>
      <c r="I303" t="s">
        <v>1185</v>
      </c>
      <c r="J303" t="s">
        <v>2133</v>
      </c>
    </row>
    <row r="304" spans="1:10" x14ac:dyDescent="0.35">
      <c r="A304" t="s">
        <v>2134</v>
      </c>
      <c r="B304" t="s">
        <v>895</v>
      </c>
      <c r="C304" t="s">
        <v>105</v>
      </c>
      <c r="D304" t="s">
        <v>26</v>
      </c>
      <c r="E304" t="s">
        <v>1004</v>
      </c>
      <c r="G304" t="s">
        <v>2135</v>
      </c>
      <c r="H304" t="s">
        <v>2136</v>
      </c>
      <c r="I304" t="s">
        <v>2137</v>
      </c>
      <c r="J304" t="s">
        <v>2138</v>
      </c>
    </row>
    <row r="305" spans="1:10" x14ac:dyDescent="0.35">
      <c r="A305" t="s">
        <v>2139</v>
      </c>
      <c r="B305" t="s">
        <v>895</v>
      </c>
      <c r="C305" t="s">
        <v>267</v>
      </c>
      <c r="D305" t="s">
        <v>26</v>
      </c>
      <c r="E305" t="s">
        <v>909</v>
      </c>
      <c r="F305" t="s">
        <v>166</v>
      </c>
      <c r="G305" t="s">
        <v>2140</v>
      </c>
      <c r="H305" t="s">
        <v>2141</v>
      </c>
      <c r="I305" t="s">
        <v>2142</v>
      </c>
      <c r="J305" t="s">
        <v>2143</v>
      </c>
    </row>
    <row r="306" spans="1:10" x14ac:dyDescent="0.35">
      <c r="A306" t="s">
        <v>2144</v>
      </c>
      <c r="B306" t="s">
        <v>895</v>
      </c>
      <c r="C306" t="s">
        <v>81</v>
      </c>
      <c r="D306" t="s">
        <v>26</v>
      </c>
      <c r="E306" t="s">
        <v>896</v>
      </c>
      <c r="F306" t="s">
        <v>268</v>
      </c>
      <c r="G306" t="s">
        <v>990</v>
      </c>
      <c r="H306" t="s">
        <v>2145</v>
      </c>
      <c r="I306" t="s">
        <v>2146</v>
      </c>
      <c r="J306" t="s">
        <v>2147</v>
      </c>
    </row>
    <row r="307" spans="1:10" x14ac:dyDescent="0.35">
      <c r="A307" t="s">
        <v>2148</v>
      </c>
      <c r="B307" t="s">
        <v>1071</v>
      </c>
      <c r="C307" t="s">
        <v>172</v>
      </c>
      <c r="D307" t="s">
        <v>26</v>
      </c>
      <c r="E307" t="s">
        <v>896</v>
      </c>
      <c r="F307" t="s">
        <v>31</v>
      </c>
      <c r="G307" t="s">
        <v>1520</v>
      </c>
      <c r="H307" t="s">
        <v>2149</v>
      </c>
      <c r="I307" t="s">
        <v>2150</v>
      </c>
      <c r="J307" t="s">
        <v>2151</v>
      </c>
    </row>
    <row r="308" spans="1:10" x14ac:dyDescent="0.35">
      <c r="A308" t="s">
        <v>2152</v>
      </c>
      <c r="B308" t="s">
        <v>895</v>
      </c>
      <c r="C308" t="s">
        <v>269</v>
      </c>
      <c r="D308" t="s">
        <v>187</v>
      </c>
      <c r="E308" t="s">
        <v>935</v>
      </c>
      <c r="F308" t="s">
        <v>65</v>
      </c>
      <c r="G308" t="s">
        <v>1877</v>
      </c>
      <c r="H308" t="s">
        <v>2153</v>
      </c>
      <c r="I308" t="s">
        <v>2154</v>
      </c>
      <c r="J308" t="s">
        <v>2155</v>
      </c>
    </row>
    <row r="309" spans="1:10" x14ac:dyDescent="0.35">
      <c r="A309" t="s">
        <v>2156</v>
      </c>
      <c r="B309" t="s">
        <v>895</v>
      </c>
      <c r="C309" t="s">
        <v>125</v>
      </c>
      <c r="D309" t="s">
        <v>13</v>
      </c>
      <c r="E309" t="s">
        <v>935</v>
      </c>
      <c r="F309" t="s">
        <v>114</v>
      </c>
      <c r="G309" t="s">
        <v>936</v>
      </c>
      <c r="H309" t="s">
        <v>2157</v>
      </c>
      <c r="I309" t="s">
        <v>2158</v>
      </c>
      <c r="J309" t="s">
        <v>2159</v>
      </c>
    </row>
    <row r="310" spans="1:10" x14ac:dyDescent="0.35">
      <c r="A310" t="s">
        <v>2160</v>
      </c>
      <c r="B310" t="s">
        <v>895</v>
      </c>
      <c r="C310" t="s">
        <v>206</v>
      </c>
      <c r="D310" t="s">
        <v>13</v>
      </c>
      <c r="E310" t="s">
        <v>909</v>
      </c>
      <c r="G310" t="s">
        <v>1564</v>
      </c>
      <c r="H310" t="s">
        <v>2161</v>
      </c>
      <c r="I310" t="s">
        <v>2162</v>
      </c>
      <c r="J310" t="s">
        <v>2163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00D9-CE9C-4B49-A7A5-1D7A1993B05D}">
  <dimension ref="A1:O310"/>
  <sheetViews>
    <sheetView topLeftCell="D1" workbookViewId="0">
      <selection activeCell="H2" sqref="H2:H310"/>
    </sheetView>
  </sheetViews>
  <sheetFormatPr defaultRowHeight="14.5" x14ac:dyDescent="0.35"/>
  <cols>
    <col min="1" max="1" width="22.90625" style="1" bestFit="1" customWidth="1"/>
    <col min="2" max="2" width="22.453125" style="1" bestFit="1" customWidth="1"/>
    <col min="3" max="3" width="43.54296875" style="1" customWidth="1"/>
    <col min="4" max="4" width="17.26953125" style="11" customWidth="1"/>
    <col min="5" max="5" width="19.90625" style="4" customWidth="1"/>
    <col min="6" max="6" width="17.36328125" style="1" customWidth="1"/>
    <col min="7" max="7" width="16.08984375" customWidth="1"/>
    <col min="8" max="8" width="14.7265625" customWidth="1"/>
    <col min="9" max="9" width="20.90625" style="6" customWidth="1"/>
    <col min="10" max="10" width="12.6328125" style="6" customWidth="1"/>
    <col min="11" max="11" width="13.26953125" style="6" customWidth="1"/>
    <col min="12" max="12" width="20" style="6" customWidth="1"/>
    <col min="13" max="13" width="16.08984375" style="6" bestFit="1" customWidth="1"/>
    <col min="14" max="14" width="16.08984375" style="1" bestFit="1" customWidth="1"/>
    <col min="15" max="15" width="69.453125" style="1" bestFit="1" customWidth="1"/>
  </cols>
  <sheetData>
    <row r="1" spans="1:15" x14ac:dyDescent="0.35">
      <c r="A1" t="s">
        <v>0</v>
      </c>
      <c r="B1" t="s">
        <v>1</v>
      </c>
      <c r="C1" t="s">
        <v>874</v>
      </c>
      <c r="D1" s="10" t="s">
        <v>2</v>
      </c>
      <c r="E1" t="s">
        <v>875</v>
      </c>
      <c r="F1" s="4" t="s">
        <v>270</v>
      </c>
      <c r="G1" s="4" t="s">
        <v>271</v>
      </c>
      <c r="H1" s="4" t="s">
        <v>863</v>
      </c>
      <c r="I1" t="s">
        <v>3</v>
      </c>
      <c r="J1" t="s">
        <v>4</v>
      </c>
      <c r="K1" s="2" t="s">
        <v>880</v>
      </c>
      <c r="L1" t="s">
        <v>5</v>
      </c>
      <c r="M1"/>
      <c r="N1"/>
      <c r="O1"/>
    </row>
    <row r="2" spans="1:15" x14ac:dyDescent="0.35">
      <c r="A2" s="1" t="s">
        <v>272</v>
      </c>
      <c r="B2" s="1" t="s">
        <v>273</v>
      </c>
      <c r="C2" s="1" t="s">
        <v>6</v>
      </c>
      <c r="D2" s="10" t="s">
        <v>7</v>
      </c>
      <c r="E2" s="1" t="s">
        <v>216</v>
      </c>
      <c r="F2" s="4">
        <v>199</v>
      </c>
      <c r="G2" s="4">
        <v>189</v>
      </c>
      <c r="H2" s="4">
        <f>IF(OR(dinosaurs[[#This Row],[Years Start]]&lt;=0,dinosaurs[[#This Row],[Years End]]&lt;=0),0, dinosaurs[[#This Row],[Years Start]]-dinosaurs[[#This Row],[Years End]])</f>
        <v>10</v>
      </c>
      <c r="I2" s="1" t="s">
        <v>274</v>
      </c>
      <c r="J2" s="1" t="s">
        <v>8</v>
      </c>
      <c r="K2" s="2">
        <v>8</v>
      </c>
      <c r="L2" s="1" t="s">
        <v>275</v>
      </c>
      <c r="M2" s="2"/>
      <c r="N2"/>
      <c r="O2"/>
    </row>
    <row r="3" spans="1:15" x14ac:dyDescent="0.35">
      <c r="A3" s="1" t="s">
        <v>276</v>
      </c>
      <c r="B3" s="1" t="s">
        <v>277</v>
      </c>
      <c r="C3" s="1" t="s">
        <v>9</v>
      </c>
      <c r="D3" s="10" t="s">
        <v>10</v>
      </c>
      <c r="E3" s="1" t="s">
        <v>876</v>
      </c>
      <c r="F3" s="4">
        <v>74</v>
      </c>
      <c r="G3" s="4">
        <v>70</v>
      </c>
      <c r="H3" s="4">
        <f>IF(OR(dinosaurs[[#This Row],[Years Start]]&lt;=0,dinosaurs[[#This Row],[Years End]]&lt;=0),0, dinosaurs[[#This Row],[Years Start]]-dinosaurs[[#This Row],[Years End]])</f>
        <v>4</v>
      </c>
      <c r="I3" s="1" t="s">
        <v>278</v>
      </c>
      <c r="J3" s="1" t="s">
        <v>11</v>
      </c>
      <c r="K3" s="2">
        <v>9</v>
      </c>
      <c r="L3" s="1" t="s">
        <v>279</v>
      </c>
      <c r="M3"/>
      <c r="N3"/>
      <c r="O3"/>
    </row>
    <row r="4" spans="1:15" x14ac:dyDescent="0.35">
      <c r="A4" s="1" t="s">
        <v>280</v>
      </c>
      <c r="B4" s="1" t="s">
        <v>273</v>
      </c>
      <c r="C4" s="1" t="s">
        <v>12</v>
      </c>
      <c r="D4" s="10" t="s">
        <v>13</v>
      </c>
      <c r="E4" s="1" t="s">
        <v>876</v>
      </c>
      <c r="F4" s="4">
        <v>83</v>
      </c>
      <c r="G4" s="4">
        <v>70</v>
      </c>
      <c r="H4" s="4">
        <f>IF(OR(dinosaurs[[#This Row],[Years Start]]&lt;=0,dinosaurs[[#This Row],[Years End]]&lt;=0),0, dinosaurs[[#This Row],[Years Start]]-dinosaurs[[#This Row],[Years End]])</f>
        <v>13</v>
      </c>
      <c r="I4" s="1" t="s">
        <v>281</v>
      </c>
      <c r="J4" s="1" t="s">
        <v>14</v>
      </c>
      <c r="K4" s="2">
        <v>6</v>
      </c>
      <c r="L4" s="1" t="s">
        <v>282</v>
      </c>
      <c r="M4"/>
      <c r="N4"/>
      <c r="O4"/>
    </row>
    <row r="5" spans="1:15" x14ac:dyDescent="0.35">
      <c r="A5" s="1" t="s">
        <v>283</v>
      </c>
      <c r="B5" s="1" t="s">
        <v>277</v>
      </c>
      <c r="C5" s="1" t="s">
        <v>15</v>
      </c>
      <c r="D5" s="10" t="s">
        <v>16</v>
      </c>
      <c r="E5" s="1" t="s">
        <v>876</v>
      </c>
      <c r="F5" s="4">
        <v>99</v>
      </c>
      <c r="G5" s="4">
        <v>84</v>
      </c>
      <c r="H5" s="4">
        <f>IF(OR(dinosaurs[[#This Row],[Years Start]]&lt;=0,dinosaurs[[#This Row],[Years End]]&lt;=0),0, dinosaurs[[#This Row],[Years Start]]-dinosaurs[[#This Row],[Years End]])</f>
        <v>15</v>
      </c>
      <c r="I5" s="1" t="s">
        <v>278</v>
      </c>
      <c r="J5" s="1" t="s">
        <v>17</v>
      </c>
      <c r="K5" s="2">
        <v>5</v>
      </c>
      <c r="L5" s="1" t="s">
        <v>284</v>
      </c>
      <c r="M5"/>
      <c r="N5"/>
      <c r="O5"/>
    </row>
    <row r="6" spans="1:15" x14ac:dyDescent="0.35">
      <c r="A6" s="1" t="s">
        <v>285</v>
      </c>
      <c r="B6" s="1" t="s">
        <v>277</v>
      </c>
      <c r="C6" s="1" t="s">
        <v>18</v>
      </c>
      <c r="D6" s="10" t="s">
        <v>13</v>
      </c>
      <c r="E6" s="1" t="s">
        <v>144</v>
      </c>
      <c r="F6" s="4">
        <v>115</v>
      </c>
      <c r="G6" s="4">
        <v>105</v>
      </c>
      <c r="H6" s="4">
        <f>IF(OR(dinosaurs[[#This Row],[Years Start]]&lt;=0,dinosaurs[[#This Row],[Years End]]&lt;=0),0, dinosaurs[[#This Row],[Years Start]]-dinosaurs[[#This Row],[Years End]])</f>
        <v>10</v>
      </c>
      <c r="I6" s="1" t="s">
        <v>278</v>
      </c>
      <c r="J6" s="1" t="s">
        <v>19</v>
      </c>
      <c r="K6" s="2">
        <v>12</v>
      </c>
      <c r="L6" s="1" t="s">
        <v>286</v>
      </c>
      <c r="M6"/>
      <c r="N6"/>
      <c r="O6"/>
    </row>
    <row r="7" spans="1:15" x14ac:dyDescent="0.35">
      <c r="A7" s="1" t="s">
        <v>287</v>
      </c>
      <c r="B7" s="1" t="s">
        <v>273</v>
      </c>
      <c r="C7" s="1" t="s">
        <v>20</v>
      </c>
      <c r="D7" s="10" t="s">
        <v>21</v>
      </c>
      <c r="E7" s="1" t="s">
        <v>876</v>
      </c>
      <c r="F7" s="4">
        <v>98</v>
      </c>
      <c r="G7" s="4">
        <v>93</v>
      </c>
      <c r="H7" s="4">
        <f>IF(OR(dinosaurs[[#This Row],[Years Start]]&lt;=0,dinosaurs[[#This Row],[Years End]]&lt;=0),0, dinosaurs[[#This Row],[Years Start]]-dinosaurs[[#This Row],[Years End]])</f>
        <v>5</v>
      </c>
      <c r="I7" s="1" t="s">
        <v>274</v>
      </c>
      <c r="J7" s="1" t="s">
        <v>22</v>
      </c>
      <c r="K7" s="2">
        <v>15</v>
      </c>
      <c r="L7" s="1" t="s">
        <v>288</v>
      </c>
      <c r="M7"/>
      <c r="N7"/>
      <c r="O7"/>
    </row>
    <row r="8" spans="1:15" x14ac:dyDescent="0.35">
      <c r="A8" s="1" t="s">
        <v>289</v>
      </c>
      <c r="B8" s="1" t="s">
        <v>277</v>
      </c>
      <c r="C8" s="1" t="s">
        <v>23</v>
      </c>
      <c r="D8" s="10" t="s">
        <v>24</v>
      </c>
      <c r="E8" s="1" t="s">
        <v>144</v>
      </c>
      <c r="F8" s="4">
        <v>132</v>
      </c>
      <c r="G8" s="4">
        <v>121</v>
      </c>
      <c r="H8" s="4">
        <f>IF(OR(dinosaurs[[#This Row],[Years Start]]&lt;=0,dinosaurs[[#This Row],[Years End]]&lt;=0),0, dinosaurs[[#This Row],[Years Start]]-dinosaurs[[#This Row],[Years End]])</f>
        <v>11</v>
      </c>
      <c r="I8" s="1" t="s">
        <v>278</v>
      </c>
      <c r="J8" s="1" t="s">
        <v>11</v>
      </c>
      <c r="K8" s="2">
        <v>9</v>
      </c>
      <c r="L8" s="1" t="s">
        <v>290</v>
      </c>
      <c r="M8"/>
      <c r="N8"/>
      <c r="O8"/>
    </row>
    <row r="9" spans="1:15" x14ac:dyDescent="0.35">
      <c r="A9" s="1" t="s">
        <v>291</v>
      </c>
      <c r="B9" s="1" t="s">
        <v>273</v>
      </c>
      <c r="C9" s="1" t="s">
        <v>25</v>
      </c>
      <c r="D9" s="10" t="s">
        <v>26</v>
      </c>
      <c r="E9" s="1" t="s">
        <v>877</v>
      </c>
      <c r="F9" s="4">
        <v>169</v>
      </c>
      <c r="G9" s="4">
        <v>159</v>
      </c>
      <c r="H9" s="4">
        <f>IF(OR(dinosaurs[[#This Row],[Years Start]]&lt;=0,dinosaurs[[#This Row],[Years End]]&lt;=0),0, dinosaurs[[#This Row],[Years Start]]-dinosaurs[[#This Row],[Years End]])</f>
        <v>10</v>
      </c>
      <c r="I9" s="1" t="s">
        <v>292</v>
      </c>
      <c r="J9" s="1" t="s">
        <v>27</v>
      </c>
      <c r="K9" s="2">
        <v>1.5</v>
      </c>
      <c r="L9" s="1" t="s">
        <v>293</v>
      </c>
      <c r="M9"/>
      <c r="N9"/>
      <c r="O9"/>
    </row>
    <row r="10" spans="1:15" x14ac:dyDescent="0.35">
      <c r="A10" s="1" t="s">
        <v>294</v>
      </c>
      <c r="B10" s="1" t="s">
        <v>273</v>
      </c>
      <c r="C10" s="1" t="s">
        <v>28</v>
      </c>
      <c r="D10" s="10" t="s">
        <v>13</v>
      </c>
      <c r="E10" s="1" t="s">
        <v>876</v>
      </c>
      <c r="F10" s="4">
        <v>70</v>
      </c>
      <c r="G10" s="4">
        <v>65</v>
      </c>
      <c r="H10" s="4">
        <f>IF(OR(dinosaurs[[#This Row],[Years Start]]&lt;=0,dinosaurs[[#This Row],[Years End]]&lt;=0),0, dinosaurs[[#This Row],[Years Start]]-dinosaurs[[#This Row],[Years End]])</f>
        <v>5</v>
      </c>
      <c r="I10" s="1" t="s">
        <v>274</v>
      </c>
      <c r="J10" s="1" t="s">
        <v>29</v>
      </c>
      <c r="K10" s="2">
        <v>21</v>
      </c>
      <c r="L10" s="1" t="s">
        <v>295</v>
      </c>
      <c r="M10"/>
      <c r="N10"/>
      <c r="O10"/>
    </row>
    <row r="11" spans="1:15" x14ac:dyDescent="0.35">
      <c r="A11" s="1" t="s">
        <v>296</v>
      </c>
      <c r="B11" s="1" t="s">
        <v>273</v>
      </c>
      <c r="C11" s="1" t="s">
        <v>30</v>
      </c>
      <c r="D11" s="10" t="s">
        <v>13</v>
      </c>
      <c r="E11" s="1" t="s">
        <v>876</v>
      </c>
      <c r="F11" s="4">
        <v>80</v>
      </c>
      <c r="G11" s="4">
        <v>75</v>
      </c>
      <c r="H11" s="4">
        <f>IF(OR(dinosaurs[[#This Row],[Years Start]]&lt;=0,dinosaurs[[#This Row],[Years End]]&lt;=0),0, dinosaurs[[#This Row],[Years Start]]-dinosaurs[[#This Row],[Years End]])</f>
        <v>5</v>
      </c>
      <c r="I11" s="1" t="s">
        <v>281</v>
      </c>
      <c r="J11" s="1" t="s">
        <v>31</v>
      </c>
      <c r="K11" s="2">
        <v>7</v>
      </c>
      <c r="L11" s="1" t="s">
        <v>297</v>
      </c>
      <c r="M11"/>
      <c r="N11"/>
      <c r="O11"/>
    </row>
    <row r="12" spans="1:15" x14ac:dyDescent="0.35">
      <c r="A12" s="1" t="s">
        <v>298</v>
      </c>
      <c r="B12" s="1" t="s">
        <v>277</v>
      </c>
      <c r="C12" s="1" t="s">
        <v>32</v>
      </c>
      <c r="D12" s="10" t="s">
        <v>33</v>
      </c>
      <c r="E12" s="1" t="s">
        <v>876</v>
      </c>
      <c r="F12" s="4">
        <v>76</v>
      </c>
      <c r="G12" s="4">
        <v>74</v>
      </c>
      <c r="H12" s="4">
        <f>IF(OR(dinosaurs[[#This Row],[Years Start]]&lt;=0,dinosaurs[[#This Row],[Years End]]&lt;=0),0, dinosaurs[[#This Row],[Years Start]]-dinosaurs[[#This Row],[Years End]])</f>
        <v>2</v>
      </c>
      <c r="I12" s="1" t="s">
        <v>278</v>
      </c>
      <c r="J12" s="1" t="s">
        <v>11</v>
      </c>
      <c r="K12" s="2">
        <v>9</v>
      </c>
      <c r="L12" s="1" t="s">
        <v>299</v>
      </c>
      <c r="M12"/>
      <c r="N12"/>
      <c r="O12"/>
    </row>
    <row r="13" spans="1:15" x14ac:dyDescent="0.35">
      <c r="A13" s="1" t="s">
        <v>300</v>
      </c>
      <c r="B13" s="1" t="s">
        <v>277</v>
      </c>
      <c r="C13" s="1" t="s">
        <v>34</v>
      </c>
      <c r="D13" s="10" t="s">
        <v>16</v>
      </c>
      <c r="E13" s="1" t="s">
        <v>876</v>
      </c>
      <c r="F13" s="4">
        <v>90</v>
      </c>
      <c r="G13" s="4">
        <v>70</v>
      </c>
      <c r="H13" s="4">
        <f>IF(OR(dinosaurs[[#This Row],[Years Start]]&lt;=0,dinosaurs[[#This Row],[Years End]]&lt;=0),0, dinosaurs[[#This Row],[Years Start]]-dinosaurs[[#This Row],[Years End]])</f>
        <v>20</v>
      </c>
      <c r="I13" s="1" t="s">
        <v>278</v>
      </c>
      <c r="J13" s="1" t="s">
        <v>17</v>
      </c>
      <c r="K13" s="2">
        <v>5</v>
      </c>
      <c r="L13" s="1" t="s">
        <v>301</v>
      </c>
      <c r="M13"/>
      <c r="N13"/>
      <c r="O13"/>
    </row>
    <row r="14" spans="1:15" x14ac:dyDescent="0.35">
      <c r="A14" s="1" t="s">
        <v>302</v>
      </c>
      <c r="B14" s="1" t="s">
        <v>277</v>
      </c>
      <c r="C14" s="1" t="s">
        <v>35</v>
      </c>
      <c r="D14" s="10" t="s">
        <v>16</v>
      </c>
      <c r="E14" s="1" t="s">
        <v>876</v>
      </c>
      <c r="F14" s="4">
        <v>71</v>
      </c>
      <c r="G14" s="4">
        <v>65</v>
      </c>
      <c r="H14" s="4">
        <f>IF(OR(dinosaurs[[#This Row],[Years Start]]&lt;=0,dinosaurs[[#This Row],[Years End]]&lt;=0),0, dinosaurs[[#This Row],[Years Start]]-dinosaurs[[#This Row],[Years End]])</f>
        <v>6</v>
      </c>
      <c r="I14" s="1" t="s">
        <v>278</v>
      </c>
      <c r="J14" s="1" t="s">
        <v>14</v>
      </c>
      <c r="K14" s="2">
        <v>6</v>
      </c>
      <c r="L14" s="1" t="s">
        <v>303</v>
      </c>
      <c r="M14"/>
      <c r="N14"/>
      <c r="O14"/>
    </row>
    <row r="15" spans="1:15" x14ac:dyDescent="0.35">
      <c r="A15" s="1" t="s">
        <v>304</v>
      </c>
      <c r="B15" s="1" t="s">
        <v>277</v>
      </c>
      <c r="C15" s="1" t="s">
        <v>36</v>
      </c>
      <c r="D15" s="10" t="s">
        <v>13</v>
      </c>
      <c r="E15" s="1" t="s">
        <v>877</v>
      </c>
      <c r="F15" s="4">
        <v>156</v>
      </c>
      <c r="G15" s="4">
        <v>144</v>
      </c>
      <c r="H15" s="4">
        <f>IF(OR(dinosaurs[[#This Row],[Years Start]]&lt;=0,dinosaurs[[#This Row],[Years End]]&lt;=0),0, dinosaurs[[#This Row],[Years Start]]-dinosaurs[[#This Row],[Years End]])</f>
        <v>12</v>
      </c>
      <c r="I15" s="1" t="s">
        <v>278</v>
      </c>
      <c r="J15" s="1" t="s">
        <v>19</v>
      </c>
      <c r="K15" s="2">
        <v>12</v>
      </c>
      <c r="L15" s="1" t="s">
        <v>305</v>
      </c>
      <c r="M15"/>
      <c r="N15"/>
      <c r="O15"/>
    </row>
    <row r="16" spans="1:15" x14ac:dyDescent="0.35">
      <c r="A16" s="1" t="s">
        <v>306</v>
      </c>
      <c r="B16" s="1" t="s">
        <v>277</v>
      </c>
      <c r="C16" s="1" t="s">
        <v>37</v>
      </c>
      <c r="D16" s="10" t="s">
        <v>10</v>
      </c>
      <c r="E16" s="1" t="s">
        <v>876</v>
      </c>
      <c r="F16" s="4">
        <v>89</v>
      </c>
      <c r="G16" s="4">
        <v>85</v>
      </c>
      <c r="H16" s="4">
        <f>IF(OR(dinosaurs[[#This Row],[Years Start]]&lt;=0,dinosaurs[[#This Row],[Years End]]&lt;=0),0, dinosaurs[[#This Row],[Years Start]]-dinosaurs[[#This Row],[Years End]])</f>
        <v>4</v>
      </c>
      <c r="I16" s="1" t="s">
        <v>307</v>
      </c>
      <c r="J16" s="1" t="s">
        <v>38</v>
      </c>
      <c r="K16" s="2">
        <v>2</v>
      </c>
      <c r="L16" s="1" t="s">
        <v>308</v>
      </c>
      <c r="M16"/>
      <c r="N16"/>
      <c r="O16"/>
    </row>
    <row r="17" spans="1:15" x14ac:dyDescent="0.35">
      <c r="A17" s="1" t="s">
        <v>309</v>
      </c>
      <c r="B17" s="1" t="s">
        <v>273</v>
      </c>
      <c r="C17" s="1" t="s">
        <v>39</v>
      </c>
      <c r="D17" s="10" t="s">
        <v>10</v>
      </c>
      <c r="E17" s="1" t="s">
        <v>144</v>
      </c>
      <c r="F17" s="4">
        <v>132</v>
      </c>
      <c r="G17" s="4">
        <v>127</v>
      </c>
      <c r="H17" s="4">
        <f>IF(OR(dinosaurs[[#This Row],[Years Start]]&lt;=0,dinosaurs[[#This Row],[Years End]]&lt;=0),0, dinosaurs[[#This Row],[Years Start]]-dinosaurs[[#This Row],[Years End]])</f>
        <v>5</v>
      </c>
      <c r="I17" s="1" t="s">
        <v>274</v>
      </c>
      <c r="J17" s="1" t="s">
        <v>19</v>
      </c>
      <c r="K17" s="2">
        <v>12</v>
      </c>
      <c r="L17" s="1" t="s">
        <v>310</v>
      </c>
      <c r="M17"/>
      <c r="N17"/>
      <c r="O17"/>
    </row>
    <row r="18" spans="1:15" x14ac:dyDescent="0.35">
      <c r="A18" s="1" t="s">
        <v>311</v>
      </c>
      <c r="B18" s="1" t="s">
        <v>273</v>
      </c>
      <c r="C18" s="1" t="s">
        <v>40</v>
      </c>
      <c r="D18" s="10" t="s">
        <v>13</v>
      </c>
      <c r="E18" s="1" t="s">
        <v>216</v>
      </c>
      <c r="F18" s="4">
        <v>195</v>
      </c>
      <c r="G18" s="4">
        <v>180</v>
      </c>
      <c r="H18" s="4">
        <f>IF(OR(dinosaurs[[#This Row],[Years Start]]&lt;=0,dinosaurs[[#This Row],[Years End]]&lt;=0),0, dinosaurs[[#This Row],[Years Start]]-dinosaurs[[#This Row],[Years End]])</f>
        <v>15</v>
      </c>
      <c r="I18" s="1" t="s">
        <v>274</v>
      </c>
      <c r="J18" s="1" t="s">
        <v>17</v>
      </c>
      <c r="K18" s="2">
        <v>5</v>
      </c>
      <c r="L18" s="1" t="s">
        <v>312</v>
      </c>
      <c r="M18"/>
      <c r="N18"/>
      <c r="O18"/>
    </row>
    <row r="19" spans="1:15" x14ac:dyDescent="0.35">
      <c r="A19" s="1" t="s">
        <v>313</v>
      </c>
      <c r="B19" s="1" t="s">
        <v>273</v>
      </c>
      <c r="C19" s="1" t="s">
        <v>35</v>
      </c>
      <c r="D19" s="10" t="s">
        <v>41</v>
      </c>
      <c r="E19" s="1" t="s">
        <v>876</v>
      </c>
      <c r="F19" s="4">
        <v>71</v>
      </c>
      <c r="G19" s="4">
        <v>65</v>
      </c>
      <c r="H19" s="4">
        <f>IF(OR(dinosaurs[[#This Row],[Years Start]]&lt;=0,dinosaurs[[#This Row],[Years End]]&lt;=0),0, dinosaurs[[#This Row],[Years Start]]-dinosaurs[[#This Row],[Years End]])</f>
        <v>6</v>
      </c>
      <c r="I19" s="1" t="s">
        <v>274</v>
      </c>
      <c r="J19" s="1" t="s">
        <v>22</v>
      </c>
      <c r="K19" s="2">
        <v>15</v>
      </c>
      <c r="L19" s="1" t="s">
        <v>314</v>
      </c>
      <c r="M19"/>
      <c r="N19"/>
      <c r="O19"/>
    </row>
    <row r="20" spans="1:15" x14ac:dyDescent="0.35">
      <c r="A20" s="1" t="s">
        <v>315</v>
      </c>
      <c r="B20" s="1" t="s">
        <v>273</v>
      </c>
      <c r="C20" s="1" t="s">
        <v>42</v>
      </c>
      <c r="D20" s="10" t="s">
        <v>10</v>
      </c>
      <c r="E20" s="1" t="s">
        <v>878</v>
      </c>
      <c r="F20" s="4">
        <v>177</v>
      </c>
      <c r="G20" s="4">
        <v>169</v>
      </c>
      <c r="H20" s="4">
        <f>IF(OR(dinosaurs[[#This Row],[Years Start]]&lt;=0,dinosaurs[[#This Row],[Years End]]&lt;=0),0, dinosaurs[[#This Row],[Years Start]]-dinosaurs[[#This Row],[Years End]])</f>
        <v>8</v>
      </c>
      <c r="I20" s="1" t="s">
        <v>274</v>
      </c>
      <c r="J20" s="1" t="s">
        <v>22</v>
      </c>
      <c r="K20" s="2">
        <v>15</v>
      </c>
      <c r="L20" s="1" t="s">
        <v>316</v>
      </c>
      <c r="M20"/>
      <c r="N20"/>
      <c r="O20"/>
    </row>
    <row r="21" spans="1:15" x14ac:dyDescent="0.35">
      <c r="A21" s="1" t="s">
        <v>317</v>
      </c>
      <c r="B21" s="1" t="s">
        <v>273</v>
      </c>
      <c r="C21" s="1" t="s">
        <v>9</v>
      </c>
      <c r="D21" s="10" t="s">
        <v>33</v>
      </c>
      <c r="E21" s="1" t="s">
        <v>876</v>
      </c>
      <c r="F21" s="4">
        <v>74</v>
      </c>
      <c r="G21" s="4">
        <v>70</v>
      </c>
      <c r="H21" s="4">
        <f>IF(OR(dinosaurs[[#This Row],[Years Start]]&lt;=0,dinosaurs[[#This Row],[Years End]]&lt;=0),0, dinosaurs[[#This Row],[Years Start]]-dinosaurs[[#This Row],[Years End]])</f>
        <v>4</v>
      </c>
      <c r="I21" s="1" t="s">
        <v>281</v>
      </c>
      <c r="J21" s="1" t="s">
        <v>14</v>
      </c>
      <c r="K21" s="2">
        <v>6</v>
      </c>
      <c r="L21" s="1" t="s">
        <v>318</v>
      </c>
      <c r="M21"/>
      <c r="N21"/>
      <c r="O21"/>
    </row>
    <row r="22" spans="1:15" x14ac:dyDescent="0.35">
      <c r="A22" s="1" t="s">
        <v>319</v>
      </c>
      <c r="B22" s="1" t="s">
        <v>273</v>
      </c>
      <c r="C22" s="1" t="s">
        <v>43</v>
      </c>
      <c r="D22" s="10" t="s">
        <v>13</v>
      </c>
      <c r="E22" s="1" t="s">
        <v>216</v>
      </c>
      <c r="F22" s="4">
        <v>190</v>
      </c>
      <c r="G22" s="4"/>
      <c r="H22" s="4">
        <f>IF(OR(dinosaurs[[#This Row],[Years Start]]&lt;=0,dinosaurs[[#This Row],[Years End]]&lt;=0),0, dinosaurs[[#This Row],[Years Start]]-dinosaurs[[#This Row],[Years End]])</f>
        <v>0</v>
      </c>
      <c r="I22" s="1" t="s">
        <v>274</v>
      </c>
      <c r="J22" s="1" t="s">
        <v>38</v>
      </c>
      <c r="K22" s="2">
        <v>2</v>
      </c>
      <c r="L22" s="1" t="s">
        <v>320</v>
      </c>
      <c r="M22"/>
      <c r="N22"/>
      <c r="O22"/>
    </row>
    <row r="23" spans="1:15" x14ac:dyDescent="0.35">
      <c r="A23" s="1" t="s">
        <v>321</v>
      </c>
      <c r="B23" s="1" t="s">
        <v>273</v>
      </c>
      <c r="C23" s="1" t="s">
        <v>44</v>
      </c>
      <c r="D23" s="10" t="s">
        <v>13</v>
      </c>
      <c r="E23" s="1" t="s">
        <v>876</v>
      </c>
      <c r="F23" s="4">
        <v>74</v>
      </c>
      <c r="G23" s="4">
        <v>67</v>
      </c>
      <c r="H23" s="4">
        <f>IF(OR(dinosaurs[[#This Row],[Years Start]]&lt;=0,dinosaurs[[#This Row],[Years End]]&lt;=0),0, dinosaurs[[#This Row],[Years Start]]-dinosaurs[[#This Row],[Years End]])</f>
        <v>7</v>
      </c>
      <c r="I23" s="1" t="s">
        <v>322</v>
      </c>
      <c r="J23" s="1" t="s">
        <v>31</v>
      </c>
      <c r="K23" s="2">
        <v>7</v>
      </c>
      <c r="L23" s="1" t="s">
        <v>323</v>
      </c>
      <c r="M23"/>
      <c r="N23"/>
      <c r="O23"/>
    </row>
    <row r="24" spans="1:15" x14ac:dyDescent="0.35">
      <c r="A24" s="1" t="s">
        <v>324</v>
      </c>
      <c r="B24" s="1" t="s">
        <v>277</v>
      </c>
      <c r="C24" s="1" t="s">
        <v>45</v>
      </c>
      <c r="D24" s="10" t="s">
        <v>16</v>
      </c>
      <c r="E24" s="1" t="s">
        <v>876</v>
      </c>
      <c r="F24" s="4">
        <v>84</v>
      </c>
      <c r="G24" s="4">
        <v>65</v>
      </c>
      <c r="H24" s="4">
        <f>IF(OR(dinosaurs[[#This Row],[Years Start]]&lt;=0,dinosaurs[[#This Row],[Years End]]&lt;=0),0, dinosaurs[[#This Row],[Years Start]]-dinosaurs[[#This Row],[Years End]])</f>
        <v>19</v>
      </c>
      <c r="I24" s="1" t="s">
        <v>278</v>
      </c>
      <c r="J24" s="1" t="s">
        <v>46</v>
      </c>
      <c r="K24" s="2">
        <v>3.5</v>
      </c>
      <c r="L24" s="1" t="s">
        <v>325</v>
      </c>
      <c r="M24"/>
      <c r="N24"/>
      <c r="O24"/>
    </row>
    <row r="25" spans="1:15" x14ac:dyDescent="0.35">
      <c r="A25" s="1" t="s">
        <v>326</v>
      </c>
      <c r="B25" s="1" t="s">
        <v>273</v>
      </c>
      <c r="C25" s="1" t="s">
        <v>45</v>
      </c>
      <c r="D25" s="10" t="s">
        <v>47</v>
      </c>
      <c r="E25" s="1" t="s">
        <v>876</v>
      </c>
      <c r="F25" s="4">
        <v>84</v>
      </c>
      <c r="G25" s="4">
        <v>65</v>
      </c>
      <c r="H25" s="4">
        <f>IF(OR(dinosaurs[[#This Row],[Years Start]]&lt;=0,dinosaurs[[#This Row],[Years End]]&lt;=0),0, dinosaurs[[#This Row],[Years Start]]-dinosaurs[[#This Row],[Years End]])</f>
        <v>19</v>
      </c>
      <c r="I25" s="1" t="s">
        <v>274</v>
      </c>
      <c r="J25" s="1" t="s">
        <v>48</v>
      </c>
      <c r="K25" s="2">
        <v>18</v>
      </c>
      <c r="L25" s="1" t="s">
        <v>327</v>
      </c>
      <c r="M25"/>
      <c r="N25"/>
      <c r="O25"/>
    </row>
    <row r="26" spans="1:15" x14ac:dyDescent="0.35">
      <c r="A26" s="1" t="s">
        <v>328</v>
      </c>
      <c r="B26" s="1" t="s">
        <v>273</v>
      </c>
      <c r="C26" s="1" t="s">
        <v>49</v>
      </c>
      <c r="D26" s="10" t="s">
        <v>13</v>
      </c>
      <c r="E26" s="1" t="s">
        <v>877</v>
      </c>
      <c r="F26" s="4">
        <v>154</v>
      </c>
      <c r="G26" s="4">
        <v>145</v>
      </c>
      <c r="H26" s="4">
        <f>IF(OR(dinosaurs[[#This Row],[Years Start]]&lt;=0,dinosaurs[[#This Row],[Years End]]&lt;=0),0, dinosaurs[[#This Row],[Years Start]]-dinosaurs[[#This Row],[Years End]])</f>
        <v>9</v>
      </c>
      <c r="I26" s="1" t="s">
        <v>274</v>
      </c>
      <c r="J26" s="1" t="s">
        <v>29</v>
      </c>
      <c r="K26" s="2">
        <v>21</v>
      </c>
      <c r="L26" s="1" t="s">
        <v>329</v>
      </c>
      <c r="M26"/>
      <c r="N26"/>
      <c r="O26"/>
    </row>
    <row r="27" spans="1:15" x14ac:dyDescent="0.35">
      <c r="A27" s="1" t="s">
        <v>330</v>
      </c>
      <c r="B27" s="1" t="s">
        <v>273</v>
      </c>
      <c r="C27" s="1" t="s">
        <v>23</v>
      </c>
      <c r="D27" s="10" t="s">
        <v>50</v>
      </c>
      <c r="E27" s="1" t="s">
        <v>144</v>
      </c>
      <c r="F27" s="4">
        <v>132</v>
      </c>
      <c r="G27" s="4">
        <v>121</v>
      </c>
      <c r="H27" s="4">
        <f>IF(OR(dinosaurs[[#This Row],[Years Start]]&lt;=0,dinosaurs[[#This Row],[Years End]]&lt;=0),0, dinosaurs[[#This Row],[Years Start]]-dinosaurs[[#This Row],[Years End]])</f>
        <v>11</v>
      </c>
      <c r="I27" s="1" t="s">
        <v>274</v>
      </c>
      <c r="J27" s="1" t="s">
        <v>48</v>
      </c>
      <c r="K27" s="2">
        <v>18</v>
      </c>
      <c r="L27" s="1" t="s">
        <v>331</v>
      </c>
      <c r="M27"/>
      <c r="N27"/>
      <c r="O27"/>
    </row>
    <row r="28" spans="1:15" x14ac:dyDescent="0.35">
      <c r="A28" s="1" t="s">
        <v>332</v>
      </c>
      <c r="B28" s="1" t="s">
        <v>273</v>
      </c>
      <c r="C28" s="1" t="s">
        <v>51</v>
      </c>
      <c r="D28" s="10" t="s">
        <v>52</v>
      </c>
      <c r="E28" s="1" t="s">
        <v>876</v>
      </c>
      <c r="F28" s="4">
        <v>94</v>
      </c>
      <c r="G28" s="4">
        <v>84</v>
      </c>
      <c r="H28" s="4">
        <f>IF(OR(dinosaurs[[#This Row],[Years Start]]&lt;=0,dinosaurs[[#This Row],[Years End]]&lt;=0),0, dinosaurs[[#This Row],[Years Start]]-dinosaurs[[#This Row],[Years End]])</f>
        <v>10</v>
      </c>
      <c r="I28" s="1" t="s">
        <v>292</v>
      </c>
      <c r="J28" s="1" t="s">
        <v>8</v>
      </c>
      <c r="K28" s="2">
        <v>8</v>
      </c>
      <c r="L28" s="1" t="s">
        <v>333</v>
      </c>
      <c r="M28"/>
      <c r="N28"/>
      <c r="O28"/>
    </row>
    <row r="29" spans="1:15" x14ac:dyDescent="0.35">
      <c r="A29" s="1" t="s">
        <v>334</v>
      </c>
      <c r="B29" s="1" t="s">
        <v>273</v>
      </c>
      <c r="C29" s="1" t="s">
        <v>53</v>
      </c>
      <c r="D29" s="10" t="s">
        <v>26</v>
      </c>
      <c r="E29" s="1" t="s">
        <v>144</v>
      </c>
      <c r="F29" s="4">
        <v>121</v>
      </c>
      <c r="G29" s="4">
        <v>99</v>
      </c>
      <c r="H29" s="4">
        <f>IF(OR(dinosaurs[[#This Row],[Years Start]]&lt;=0,dinosaurs[[#This Row],[Years End]]&lt;=0),0, dinosaurs[[#This Row],[Years Start]]-dinosaurs[[#This Row],[Years End]])</f>
        <v>22</v>
      </c>
      <c r="I29" s="1" t="s">
        <v>281</v>
      </c>
      <c r="J29" s="1" t="s">
        <v>54</v>
      </c>
      <c r="K29" s="2">
        <v>1.3</v>
      </c>
      <c r="L29" s="1" t="s">
        <v>335</v>
      </c>
      <c r="M29"/>
      <c r="N29"/>
      <c r="O29"/>
    </row>
    <row r="30" spans="1:15" x14ac:dyDescent="0.35">
      <c r="A30" s="1" t="s">
        <v>336</v>
      </c>
      <c r="B30" s="1" t="s">
        <v>277</v>
      </c>
      <c r="C30" s="1" t="s">
        <v>55</v>
      </c>
      <c r="D30" s="10" t="s">
        <v>56</v>
      </c>
      <c r="E30" s="1" t="s">
        <v>877</v>
      </c>
      <c r="F30" s="4">
        <v>147</v>
      </c>
      <c r="G30" s="4"/>
      <c r="H30" s="4">
        <f>IF(OR(dinosaurs[[#This Row],[Years Start]]&lt;=0,dinosaurs[[#This Row],[Years End]]&lt;=0),0, dinosaurs[[#This Row],[Years Start]]-dinosaurs[[#This Row],[Years End]])</f>
        <v>0</v>
      </c>
      <c r="I30" s="1" t="s">
        <v>307</v>
      </c>
      <c r="J30" s="1" t="s">
        <v>57</v>
      </c>
      <c r="K30" s="2">
        <v>0.5</v>
      </c>
      <c r="L30" s="1" t="s">
        <v>337</v>
      </c>
      <c r="M30"/>
      <c r="N30"/>
      <c r="O30"/>
    </row>
    <row r="31" spans="1:15" x14ac:dyDescent="0.35">
      <c r="A31" s="1" t="s">
        <v>338</v>
      </c>
      <c r="B31" s="1" t="s">
        <v>277</v>
      </c>
      <c r="C31" s="1" t="s">
        <v>58</v>
      </c>
      <c r="D31" s="10" t="s">
        <v>59</v>
      </c>
      <c r="E31" s="1" t="s">
        <v>876</v>
      </c>
      <c r="F31" s="4">
        <v>95</v>
      </c>
      <c r="G31" s="4">
        <v>70</v>
      </c>
      <c r="H31" s="4">
        <f>IF(OR(dinosaurs[[#This Row],[Years Start]]&lt;=0,dinosaurs[[#This Row],[Years End]]&lt;=0),0, dinosaurs[[#This Row],[Years Start]]-dinosaurs[[#This Row],[Years End]])</f>
        <v>25</v>
      </c>
      <c r="I31" s="1" t="s">
        <v>307</v>
      </c>
      <c r="J31" s="1" t="s">
        <v>46</v>
      </c>
      <c r="K31" s="2">
        <v>3.5</v>
      </c>
      <c r="L31" s="1" t="s">
        <v>339</v>
      </c>
      <c r="M31"/>
      <c r="N31"/>
      <c r="O31"/>
    </row>
    <row r="32" spans="1:15" x14ac:dyDescent="0.35">
      <c r="A32" s="1" t="s">
        <v>340</v>
      </c>
      <c r="B32" s="1" t="s">
        <v>273</v>
      </c>
      <c r="C32" s="1" t="s">
        <v>60</v>
      </c>
      <c r="D32" s="10" t="s">
        <v>10</v>
      </c>
      <c r="E32" s="1" t="s">
        <v>876</v>
      </c>
      <c r="F32" s="4">
        <v>90</v>
      </c>
      <c r="G32" s="4"/>
      <c r="H32" s="4">
        <f>IF(OR(dinosaurs[[#This Row],[Years Start]]&lt;=0,dinosaurs[[#This Row],[Years End]]&lt;=0),0, dinosaurs[[#This Row],[Years Start]]-dinosaurs[[#This Row],[Years End]])</f>
        <v>0</v>
      </c>
      <c r="I32" s="1" t="s">
        <v>274</v>
      </c>
      <c r="J32" s="1" t="s">
        <v>61</v>
      </c>
      <c r="K32" s="2">
        <v>35</v>
      </c>
      <c r="L32" s="1" t="s">
        <v>341</v>
      </c>
      <c r="M32"/>
      <c r="N32"/>
      <c r="O32"/>
    </row>
    <row r="33" spans="1:15" x14ac:dyDescent="0.35">
      <c r="A33" s="1" t="s">
        <v>342</v>
      </c>
      <c r="B33" s="1" t="s">
        <v>273</v>
      </c>
      <c r="C33" s="1" t="s">
        <v>62</v>
      </c>
      <c r="D33" s="10" t="s">
        <v>33</v>
      </c>
      <c r="E33" s="1" t="s">
        <v>876</v>
      </c>
      <c r="F33" s="4">
        <v>72</v>
      </c>
      <c r="G33" s="4">
        <v>67</v>
      </c>
      <c r="H33" s="4">
        <f>IF(OR(dinosaurs[[#This Row],[Years Start]]&lt;=0,dinosaurs[[#This Row],[Years End]]&lt;=0),0, dinosaurs[[#This Row],[Years Start]]-dinosaurs[[#This Row],[Years End]])</f>
        <v>5</v>
      </c>
      <c r="I33" s="1" t="s">
        <v>281</v>
      </c>
      <c r="J33" s="1" t="s">
        <v>14</v>
      </c>
      <c r="K33" s="2">
        <v>6</v>
      </c>
      <c r="L33" s="1" t="s">
        <v>343</v>
      </c>
      <c r="M33"/>
      <c r="N33"/>
      <c r="O33"/>
    </row>
    <row r="34" spans="1:15" x14ac:dyDescent="0.35">
      <c r="A34" s="1" t="s">
        <v>344</v>
      </c>
      <c r="B34" s="1" t="s">
        <v>273</v>
      </c>
      <c r="C34" s="1" t="s">
        <v>63</v>
      </c>
      <c r="D34" s="10" t="s">
        <v>64</v>
      </c>
      <c r="E34" s="1" t="s">
        <v>144</v>
      </c>
      <c r="F34" s="4">
        <v>121</v>
      </c>
      <c r="G34" s="4">
        <v>97</v>
      </c>
      <c r="H34" s="4">
        <f>IF(OR(dinosaurs[[#This Row],[Years Start]]&lt;=0,dinosaurs[[#This Row],[Years End]]&lt;=0),0, dinosaurs[[#This Row],[Years Start]]-dinosaurs[[#This Row],[Years End]])</f>
        <v>24</v>
      </c>
      <c r="I34" s="1" t="s">
        <v>292</v>
      </c>
      <c r="J34" s="1" t="s">
        <v>65</v>
      </c>
      <c r="K34" s="2">
        <v>3</v>
      </c>
      <c r="L34" s="1" t="s">
        <v>345</v>
      </c>
      <c r="M34"/>
      <c r="N34"/>
      <c r="O34"/>
    </row>
    <row r="35" spans="1:15" x14ac:dyDescent="0.35">
      <c r="A35" s="1" t="s">
        <v>346</v>
      </c>
      <c r="B35" s="1" t="s">
        <v>277</v>
      </c>
      <c r="C35" s="1" t="s">
        <v>66</v>
      </c>
      <c r="D35" s="10" t="s">
        <v>10</v>
      </c>
      <c r="E35" s="1" t="s">
        <v>876</v>
      </c>
      <c r="F35" s="4">
        <v>84</v>
      </c>
      <c r="G35" s="4">
        <v>71</v>
      </c>
      <c r="H35" s="4">
        <f>IF(OR(dinosaurs[[#This Row],[Years Start]]&lt;=0,dinosaurs[[#This Row],[Years End]]&lt;=0),0, dinosaurs[[#This Row],[Years Start]]-dinosaurs[[#This Row],[Years End]])</f>
        <v>13</v>
      </c>
      <c r="I35" s="1" t="s">
        <v>278</v>
      </c>
      <c r="J35" s="1" t="s">
        <v>17</v>
      </c>
      <c r="K35" s="2">
        <v>5</v>
      </c>
      <c r="L35" s="1" t="s">
        <v>347</v>
      </c>
      <c r="M35"/>
      <c r="N35"/>
      <c r="O35"/>
    </row>
    <row r="36" spans="1:15" x14ac:dyDescent="0.35">
      <c r="A36" s="1" t="s">
        <v>348</v>
      </c>
      <c r="B36" s="1" t="s">
        <v>273</v>
      </c>
      <c r="C36" s="1" t="s">
        <v>67</v>
      </c>
      <c r="D36" s="10" t="s">
        <v>64</v>
      </c>
      <c r="E36" s="1" t="s">
        <v>144</v>
      </c>
      <c r="F36" s="4">
        <v>112</v>
      </c>
      <c r="G36" s="4">
        <v>99</v>
      </c>
      <c r="H36" s="4">
        <f>IF(OR(dinosaurs[[#This Row],[Years Start]]&lt;=0,dinosaurs[[#This Row],[Years End]]&lt;=0),0, dinosaurs[[#This Row],[Years Start]]-dinosaurs[[#This Row],[Years End]])</f>
        <v>13</v>
      </c>
      <c r="I36" s="1" t="s">
        <v>274</v>
      </c>
      <c r="J36" s="1" t="s">
        <v>22</v>
      </c>
      <c r="K36" s="2">
        <v>15</v>
      </c>
      <c r="L36" s="1" t="s">
        <v>349</v>
      </c>
      <c r="M36"/>
      <c r="N36"/>
      <c r="O36"/>
    </row>
    <row r="37" spans="1:15" x14ac:dyDescent="0.35">
      <c r="A37" s="1" t="s">
        <v>350</v>
      </c>
      <c r="B37" s="1" t="s">
        <v>273</v>
      </c>
      <c r="C37" s="1" t="s">
        <v>30</v>
      </c>
      <c r="D37" s="10" t="s">
        <v>13</v>
      </c>
      <c r="E37" s="1" t="s">
        <v>876</v>
      </c>
      <c r="F37" s="4">
        <v>80</v>
      </c>
      <c r="G37" s="4">
        <v>75</v>
      </c>
      <c r="H37" s="4">
        <f>IF(OR(dinosaurs[[#This Row],[Years Start]]&lt;=0,dinosaurs[[#This Row],[Years End]]&lt;=0),0, dinosaurs[[#This Row],[Years Start]]-dinosaurs[[#This Row],[Years End]])</f>
        <v>5</v>
      </c>
      <c r="I37" s="1" t="s">
        <v>281</v>
      </c>
      <c r="J37" s="1" t="s">
        <v>68</v>
      </c>
      <c r="K37" s="2">
        <v>2.2999999999999998</v>
      </c>
      <c r="L37" s="1" t="s">
        <v>351</v>
      </c>
      <c r="M37"/>
      <c r="N37"/>
      <c r="O37"/>
    </row>
    <row r="38" spans="1:15" x14ac:dyDescent="0.35">
      <c r="A38" s="1" t="s">
        <v>352</v>
      </c>
      <c r="B38" s="1" t="s">
        <v>353</v>
      </c>
      <c r="C38" s="1" t="s">
        <v>30</v>
      </c>
      <c r="D38" s="10" t="s">
        <v>16</v>
      </c>
      <c r="E38" s="1" t="s">
        <v>876</v>
      </c>
      <c r="F38" s="4">
        <v>80</v>
      </c>
      <c r="G38" s="4">
        <v>75</v>
      </c>
      <c r="H38" s="4">
        <f>IF(OR(dinosaurs[[#This Row],[Years Start]]&lt;=0,dinosaurs[[#This Row],[Years End]]&lt;=0),0, dinosaurs[[#This Row],[Years Start]]-dinosaurs[[#This Row],[Years End]])</f>
        <v>5</v>
      </c>
      <c r="I38" s="1" t="s">
        <v>307</v>
      </c>
      <c r="J38" s="1" t="s">
        <v>27</v>
      </c>
      <c r="K38" s="2">
        <v>1.5</v>
      </c>
      <c r="L38" s="1" t="s">
        <v>354</v>
      </c>
      <c r="M38"/>
      <c r="N38"/>
      <c r="O38"/>
    </row>
    <row r="39" spans="1:15" x14ac:dyDescent="0.35">
      <c r="A39" s="1" t="s">
        <v>355</v>
      </c>
      <c r="B39" s="1" t="s">
        <v>273</v>
      </c>
      <c r="C39" s="1" t="s">
        <v>66</v>
      </c>
      <c r="D39" s="10" t="s">
        <v>26</v>
      </c>
      <c r="E39" s="1" t="s">
        <v>876</v>
      </c>
      <c r="F39" s="4">
        <v>84</v>
      </c>
      <c r="G39" s="4">
        <v>71</v>
      </c>
      <c r="H39" s="4">
        <f>IF(OR(dinosaurs[[#This Row],[Years Start]]&lt;=0,dinosaurs[[#This Row],[Years End]]&lt;=0),0, dinosaurs[[#This Row],[Years Start]]-dinosaurs[[#This Row],[Years End]])</f>
        <v>13</v>
      </c>
      <c r="I39" s="1" t="s">
        <v>292</v>
      </c>
      <c r="J39" s="1" t="s">
        <v>14</v>
      </c>
      <c r="K39" s="2">
        <v>6</v>
      </c>
      <c r="L39" s="1" t="s">
        <v>356</v>
      </c>
      <c r="M39"/>
      <c r="N39"/>
      <c r="O39"/>
    </row>
    <row r="40" spans="1:15" x14ac:dyDescent="0.35">
      <c r="A40" s="1" t="s">
        <v>357</v>
      </c>
      <c r="B40" s="1" t="s">
        <v>273</v>
      </c>
      <c r="C40" s="1" t="s">
        <v>69</v>
      </c>
      <c r="D40" s="10" t="s">
        <v>16</v>
      </c>
      <c r="E40" s="1" t="s">
        <v>876</v>
      </c>
      <c r="F40" s="4">
        <v>85</v>
      </c>
      <c r="G40" s="4">
        <v>80</v>
      </c>
      <c r="H40" s="4">
        <f>IF(OR(dinosaurs[[#This Row],[Years Start]]&lt;=0,dinosaurs[[#This Row],[Years End]]&lt;=0),0, dinosaurs[[#This Row],[Years Start]]-dinosaurs[[#This Row],[Years End]])</f>
        <v>5</v>
      </c>
      <c r="I40" s="1" t="s">
        <v>281</v>
      </c>
      <c r="J40" s="1" t="s">
        <v>70</v>
      </c>
      <c r="K40" s="2">
        <v>1</v>
      </c>
      <c r="L40" s="1" t="s">
        <v>358</v>
      </c>
      <c r="M40"/>
      <c r="N40"/>
      <c r="O40"/>
    </row>
    <row r="41" spans="1:15" x14ac:dyDescent="0.35">
      <c r="A41" s="1" t="s">
        <v>359</v>
      </c>
      <c r="B41" s="1" t="s">
        <v>277</v>
      </c>
      <c r="C41" s="1" t="s">
        <v>66</v>
      </c>
      <c r="D41" s="10" t="s">
        <v>13</v>
      </c>
      <c r="E41" s="1" t="s">
        <v>876</v>
      </c>
      <c r="F41" s="4">
        <v>84</v>
      </c>
      <c r="G41" s="4">
        <v>71</v>
      </c>
      <c r="H41" s="4">
        <f>IF(OR(dinosaurs[[#This Row],[Years Start]]&lt;=0,dinosaurs[[#This Row],[Years End]]&lt;=0),0, dinosaurs[[#This Row],[Years Start]]-dinosaurs[[#This Row],[Years End]])</f>
        <v>13</v>
      </c>
      <c r="I41" s="1" t="s">
        <v>307</v>
      </c>
      <c r="J41" s="1" t="s">
        <v>70</v>
      </c>
      <c r="K41" s="2">
        <v>1</v>
      </c>
      <c r="L41" s="1" t="s">
        <v>360</v>
      </c>
      <c r="M41"/>
      <c r="N41"/>
      <c r="O41"/>
    </row>
    <row r="42" spans="1:15" x14ac:dyDescent="0.35">
      <c r="A42" s="1" t="s">
        <v>361</v>
      </c>
      <c r="B42" s="1" t="s">
        <v>273</v>
      </c>
      <c r="C42" s="1" t="s">
        <v>71</v>
      </c>
      <c r="D42" s="10" t="s">
        <v>72</v>
      </c>
      <c r="E42" s="1" t="s">
        <v>216</v>
      </c>
      <c r="F42" s="4">
        <v>185</v>
      </c>
      <c r="G42" s="4">
        <v>170</v>
      </c>
      <c r="H42" s="4">
        <f>IF(OR(dinosaurs[[#This Row],[Years Start]]&lt;=0,dinosaurs[[#This Row],[Years End]]&lt;=0),0, dinosaurs[[#This Row],[Years Start]]-dinosaurs[[#This Row],[Years End]])</f>
        <v>15</v>
      </c>
      <c r="I42" s="1" t="s">
        <v>274</v>
      </c>
      <c r="J42" s="1" t="s">
        <v>73</v>
      </c>
      <c r="K42" s="2">
        <v>14</v>
      </c>
      <c r="L42" s="1" t="s">
        <v>362</v>
      </c>
      <c r="M42"/>
      <c r="N42"/>
      <c r="O42"/>
    </row>
    <row r="43" spans="1:15" x14ac:dyDescent="0.35">
      <c r="A43" s="1" t="s">
        <v>363</v>
      </c>
      <c r="B43" s="1" t="s">
        <v>273</v>
      </c>
      <c r="C43" s="1" t="s">
        <v>74</v>
      </c>
      <c r="D43" s="10" t="s">
        <v>13</v>
      </c>
      <c r="E43" s="1" t="s">
        <v>877</v>
      </c>
      <c r="F43" s="4">
        <v>155</v>
      </c>
      <c r="G43" s="4">
        <v>145</v>
      </c>
      <c r="H43" s="4">
        <f>IF(OR(dinosaurs[[#This Row],[Years Start]]&lt;=0,dinosaurs[[#This Row],[Years End]]&lt;=0),0, dinosaurs[[#This Row],[Years Start]]-dinosaurs[[#This Row],[Years End]])</f>
        <v>10</v>
      </c>
      <c r="I43" s="1" t="s">
        <v>274</v>
      </c>
      <c r="J43" s="1" t="s">
        <v>75</v>
      </c>
      <c r="K43" s="2">
        <v>24</v>
      </c>
      <c r="L43" s="1" t="s">
        <v>364</v>
      </c>
      <c r="M43"/>
      <c r="N43"/>
      <c r="O43"/>
    </row>
    <row r="44" spans="1:15" x14ac:dyDescent="0.35">
      <c r="A44" s="1" t="s">
        <v>365</v>
      </c>
      <c r="B44" s="1" t="s">
        <v>277</v>
      </c>
      <c r="C44" s="1" t="s">
        <v>76</v>
      </c>
      <c r="D44" s="10" t="s">
        <v>77</v>
      </c>
      <c r="E44" s="1" t="s">
        <v>144</v>
      </c>
      <c r="F44" s="4">
        <v>125</v>
      </c>
      <c r="G44" s="4"/>
      <c r="H44" s="4">
        <f>IF(OR(dinosaurs[[#This Row],[Years Start]]&lt;=0,dinosaurs[[#This Row],[Years End]]&lt;=0),0, dinosaurs[[#This Row],[Years Start]]-dinosaurs[[#This Row],[Years End]])</f>
        <v>0</v>
      </c>
      <c r="I44" s="1" t="s">
        <v>278</v>
      </c>
      <c r="J44" s="1" t="s">
        <v>78</v>
      </c>
      <c r="K44" s="2">
        <v>10</v>
      </c>
      <c r="L44" s="1" t="s">
        <v>366</v>
      </c>
      <c r="M44"/>
      <c r="N44"/>
      <c r="O44"/>
    </row>
    <row r="45" spans="1:15" x14ac:dyDescent="0.35">
      <c r="A45" s="1" t="s">
        <v>367</v>
      </c>
      <c r="B45" s="1" t="s">
        <v>277</v>
      </c>
      <c r="C45" s="1" t="s">
        <v>79</v>
      </c>
      <c r="D45" s="10" t="s">
        <v>77</v>
      </c>
      <c r="E45" s="1" t="s">
        <v>144</v>
      </c>
      <c r="F45" s="4">
        <v>142</v>
      </c>
      <c r="G45" s="4">
        <v>132</v>
      </c>
      <c r="H45" s="4">
        <f>IF(OR(dinosaurs[[#This Row],[Years Start]]&lt;=0,dinosaurs[[#This Row],[Years End]]&lt;=0),0, dinosaurs[[#This Row],[Years Start]]-dinosaurs[[#This Row],[Years End]])</f>
        <v>10</v>
      </c>
      <c r="I45" s="1" t="s">
        <v>278</v>
      </c>
      <c r="J45" s="1" t="s">
        <v>17</v>
      </c>
      <c r="K45" s="2">
        <v>5</v>
      </c>
      <c r="L45" s="1" t="s">
        <v>368</v>
      </c>
      <c r="M45"/>
      <c r="N45"/>
      <c r="O45"/>
    </row>
    <row r="46" spans="1:15" x14ac:dyDescent="0.35">
      <c r="A46" s="1" t="s">
        <v>369</v>
      </c>
      <c r="B46" s="1" t="s">
        <v>353</v>
      </c>
      <c r="C46" s="1" t="s">
        <v>80</v>
      </c>
      <c r="D46" s="10" t="s">
        <v>26</v>
      </c>
      <c r="E46" s="1" t="s">
        <v>144</v>
      </c>
      <c r="F46" s="4">
        <v>127</v>
      </c>
      <c r="G46" s="4">
        <v>121</v>
      </c>
      <c r="H46" s="4">
        <f>IF(OR(dinosaurs[[#This Row],[Years Start]]&lt;=0,dinosaurs[[#This Row],[Years End]]&lt;=0),0, dinosaurs[[#This Row],[Years Start]]-dinosaurs[[#This Row],[Years End]])</f>
        <v>6</v>
      </c>
      <c r="I46" s="1" t="s">
        <v>307</v>
      </c>
      <c r="J46" s="1" t="s">
        <v>38</v>
      </c>
      <c r="K46" s="2">
        <v>2</v>
      </c>
      <c r="L46" s="1" t="s">
        <v>370</v>
      </c>
      <c r="M46"/>
      <c r="N46"/>
      <c r="O46"/>
    </row>
    <row r="47" spans="1:15" x14ac:dyDescent="0.35">
      <c r="A47" s="1" t="s">
        <v>371</v>
      </c>
      <c r="B47" s="1" t="s">
        <v>273</v>
      </c>
      <c r="C47" s="1" t="s">
        <v>81</v>
      </c>
      <c r="D47" s="10" t="s">
        <v>26</v>
      </c>
      <c r="E47" s="1" t="s">
        <v>878</v>
      </c>
      <c r="F47" s="4">
        <v>180</v>
      </c>
      <c r="G47" s="4">
        <v>159</v>
      </c>
      <c r="H47" s="4">
        <f>IF(OR(dinosaurs[[#This Row],[Years Start]]&lt;=0,dinosaurs[[#This Row],[Years End]]&lt;=0),0, dinosaurs[[#This Row],[Years Start]]-dinosaurs[[#This Row],[Years End]])</f>
        <v>21</v>
      </c>
      <c r="I47" s="1" t="s">
        <v>274</v>
      </c>
      <c r="J47" s="1" t="s">
        <v>17</v>
      </c>
      <c r="K47" s="2">
        <v>5</v>
      </c>
      <c r="L47" s="1" t="s">
        <v>372</v>
      </c>
      <c r="M47"/>
      <c r="N47"/>
      <c r="O47"/>
    </row>
    <row r="48" spans="1:15" x14ac:dyDescent="0.35">
      <c r="A48" s="1" t="s">
        <v>373</v>
      </c>
      <c r="B48" s="1" t="s">
        <v>277</v>
      </c>
      <c r="C48" s="1" t="s">
        <v>45</v>
      </c>
      <c r="D48" s="10" t="s">
        <v>16</v>
      </c>
      <c r="E48" s="1" t="s">
        <v>876</v>
      </c>
      <c r="F48" s="4">
        <v>84</v>
      </c>
      <c r="G48" s="4">
        <v>65</v>
      </c>
      <c r="H48" s="4">
        <f>IF(OR(dinosaurs[[#This Row],[Years Start]]&lt;=0,dinosaurs[[#This Row],[Years End]]&lt;=0),0, dinosaurs[[#This Row],[Years Start]]-dinosaurs[[#This Row],[Years End]])</f>
        <v>19</v>
      </c>
      <c r="I48" s="1" t="s">
        <v>307</v>
      </c>
      <c r="J48" s="1" t="s">
        <v>27</v>
      </c>
      <c r="K48" s="2">
        <v>1.5</v>
      </c>
      <c r="L48" s="1" t="s">
        <v>374</v>
      </c>
      <c r="M48"/>
      <c r="N48"/>
      <c r="O48"/>
    </row>
    <row r="49" spans="1:15" x14ac:dyDescent="0.35">
      <c r="A49" s="1" t="s">
        <v>375</v>
      </c>
      <c r="B49" s="1" t="s">
        <v>273</v>
      </c>
      <c r="C49" s="1" t="s">
        <v>82</v>
      </c>
      <c r="D49" s="10" t="s">
        <v>13</v>
      </c>
      <c r="E49" s="1" t="s">
        <v>877</v>
      </c>
      <c r="F49" s="4">
        <v>155</v>
      </c>
      <c r="G49" s="4">
        <v>140</v>
      </c>
      <c r="H49" s="4">
        <f>IF(OR(dinosaurs[[#This Row],[Years Start]]&lt;=0,dinosaurs[[#This Row],[Years End]]&lt;=0),0, dinosaurs[[#This Row],[Years Start]]-dinosaurs[[#This Row],[Years End]])</f>
        <v>15</v>
      </c>
      <c r="I49" s="1" t="s">
        <v>274</v>
      </c>
      <c r="J49" s="1" t="s">
        <v>83</v>
      </c>
      <c r="K49" s="2">
        <v>30</v>
      </c>
      <c r="L49" s="1" t="s">
        <v>376</v>
      </c>
      <c r="M49"/>
      <c r="N49"/>
      <c r="O49"/>
    </row>
    <row r="50" spans="1:15" x14ac:dyDescent="0.35">
      <c r="A50" s="1" t="s">
        <v>377</v>
      </c>
      <c r="B50" s="1" t="s">
        <v>273</v>
      </c>
      <c r="C50" s="1" t="s">
        <v>84</v>
      </c>
      <c r="D50" s="10" t="s">
        <v>13</v>
      </c>
      <c r="E50" s="1" t="s">
        <v>876</v>
      </c>
      <c r="F50" s="4">
        <v>89</v>
      </c>
      <c r="G50" s="4">
        <v>88</v>
      </c>
      <c r="H50" s="4">
        <f>IF(OR(dinosaurs[[#This Row],[Years Start]]&lt;=0,dinosaurs[[#This Row],[Years End]]&lt;=0),0, dinosaurs[[#This Row],[Years Start]]-dinosaurs[[#This Row],[Years End]])</f>
        <v>1</v>
      </c>
      <c r="I50" s="1" t="s">
        <v>292</v>
      </c>
      <c r="J50" s="1" t="s">
        <v>31</v>
      </c>
      <c r="K50" s="2">
        <v>7</v>
      </c>
      <c r="L50" s="1" t="s">
        <v>378</v>
      </c>
      <c r="M50"/>
      <c r="N50"/>
      <c r="O50"/>
    </row>
    <row r="51" spans="1:15" x14ac:dyDescent="0.35">
      <c r="A51" s="1" t="s">
        <v>379</v>
      </c>
      <c r="B51" s="1" t="s">
        <v>273</v>
      </c>
      <c r="C51" s="1" t="s">
        <v>85</v>
      </c>
      <c r="D51" s="10" t="s">
        <v>10</v>
      </c>
      <c r="E51" s="1" t="s">
        <v>878</v>
      </c>
      <c r="F51" s="4">
        <v>150</v>
      </c>
      <c r="G51" s="4"/>
      <c r="H51" s="4">
        <f>IF(OR(dinosaurs[[#This Row],[Years Start]]&lt;=0,dinosaurs[[#This Row],[Years End]]&lt;=0),0, dinosaurs[[#This Row],[Years Start]]-dinosaurs[[#This Row],[Years End]])</f>
        <v>0</v>
      </c>
      <c r="I51" s="1" t="s">
        <v>274</v>
      </c>
      <c r="J51" s="1" t="s">
        <v>78</v>
      </c>
      <c r="K51" s="2">
        <v>10</v>
      </c>
      <c r="L51" s="1" t="s">
        <v>380</v>
      </c>
      <c r="M51"/>
      <c r="N51"/>
      <c r="O51"/>
    </row>
    <row r="52" spans="1:15" x14ac:dyDescent="0.35">
      <c r="A52" s="1" t="s">
        <v>381</v>
      </c>
      <c r="B52" s="1" t="s">
        <v>277</v>
      </c>
      <c r="C52" s="1" t="s">
        <v>86</v>
      </c>
      <c r="D52" s="10" t="s">
        <v>10</v>
      </c>
      <c r="E52" s="1" t="s">
        <v>876</v>
      </c>
      <c r="F52" s="4">
        <v>99</v>
      </c>
      <c r="G52" s="4">
        <v>90</v>
      </c>
      <c r="H52" s="4">
        <f>IF(OR(dinosaurs[[#This Row],[Years Start]]&lt;=0,dinosaurs[[#This Row],[Years End]]&lt;=0),0, dinosaurs[[#This Row],[Years Start]]-dinosaurs[[#This Row],[Years End]])</f>
        <v>9</v>
      </c>
      <c r="I52" s="1" t="s">
        <v>307</v>
      </c>
      <c r="J52" s="1" t="s">
        <v>54</v>
      </c>
      <c r="K52" s="2">
        <v>1.3</v>
      </c>
      <c r="L52" s="1" t="s">
        <v>382</v>
      </c>
      <c r="M52"/>
      <c r="N52"/>
      <c r="O52"/>
    </row>
    <row r="53" spans="1:15" x14ac:dyDescent="0.35">
      <c r="A53" s="1" t="s">
        <v>383</v>
      </c>
      <c r="B53" s="1" t="s">
        <v>273</v>
      </c>
      <c r="C53" s="1" t="s">
        <v>87</v>
      </c>
      <c r="D53" s="10" t="s">
        <v>13</v>
      </c>
      <c r="E53" s="1" t="s">
        <v>877</v>
      </c>
      <c r="F53" s="4">
        <v>150</v>
      </c>
      <c r="G53" s="4">
        <v>140</v>
      </c>
      <c r="H53" s="4">
        <f>IF(OR(dinosaurs[[#This Row],[Years Start]]&lt;=0,dinosaurs[[#This Row],[Years End]]&lt;=0),0, dinosaurs[[#This Row],[Years Start]]-dinosaurs[[#This Row],[Years End]])</f>
        <v>10</v>
      </c>
      <c r="I53" s="1" t="s">
        <v>274</v>
      </c>
      <c r="J53" s="1" t="s">
        <v>88</v>
      </c>
      <c r="K53" s="2">
        <v>23</v>
      </c>
      <c r="L53" s="1" t="s">
        <v>384</v>
      </c>
      <c r="M53"/>
      <c r="N53"/>
      <c r="O53"/>
    </row>
    <row r="54" spans="1:15" x14ac:dyDescent="0.35">
      <c r="A54" s="1" t="s">
        <v>385</v>
      </c>
      <c r="B54" s="1" t="s">
        <v>273</v>
      </c>
      <c r="C54" s="1" t="s">
        <v>74</v>
      </c>
      <c r="D54" s="10" t="s">
        <v>13</v>
      </c>
      <c r="E54" s="1" t="s">
        <v>877</v>
      </c>
      <c r="F54" s="4">
        <v>155</v>
      </c>
      <c r="G54" s="4">
        <v>145</v>
      </c>
      <c r="H54" s="4">
        <f>IF(OR(dinosaurs[[#This Row],[Years Start]]&lt;=0,dinosaurs[[#This Row],[Years End]]&lt;=0),0, dinosaurs[[#This Row],[Years Start]]-dinosaurs[[#This Row],[Years End]])</f>
        <v>10</v>
      </c>
      <c r="I54" s="1" t="s">
        <v>292</v>
      </c>
      <c r="J54" s="1" t="s">
        <v>17</v>
      </c>
      <c r="K54" s="2">
        <v>5</v>
      </c>
      <c r="L54" s="1" t="s">
        <v>386</v>
      </c>
      <c r="M54"/>
      <c r="N54"/>
      <c r="O54"/>
    </row>
    <row r="55" spans="1:15" x14ac:dyDescent="0.35">
      <c r="A55" s="1" t="s">
        <v>387</v>
      </c>
      <c r="B55" s="1" t="s">
        <v>277</v>
      </c>
      <c r="C55" s="1" t="s">
        <v>89</v>
      </c>
      <c r="D55" s="10" t="s">
        <v>90</v>
      </c>
      <c r="E55" s="1" t="s">
        <v>876</v>
      </c>
      <c r="F55" s="4">
        <v>98</v>
      </c>
      <c r="G55" s="4">
        <v>94</v>
      </c>
      <c r="H55" s="4">
        <f>IF(OR(dinosaurs[[#This Row],[Years Start]]&lt;=0,dinosaurs[[#This Row],[Years End]]&lt;=0),0, dinosaurs[[#This Row],[Years Start]]-dinosaurs[[#This Row],[Years End]])</f>
        <v>4</v>
      </c>
      <c r="I55" s="1" t="s">
        <v>278</v>
      </c>
      <c r="J55" s="1" t="s">
        <v>22</v>
      </c>
      <c r="K55" s="2">
        <v>15</v>
      </c>
      <c r="L55" s="1" t="s">
        <v>388</v>
      </c>
      <c r="M55"/>
      <c r="N55"/>
      <c r="O55"/>
    </row>
    <row r="56" spans="1:15" x14ac:dyDescent="0.35">
      <c r="A56" s="1" t="s">
        <v>389</v>
      </c>
      <c r="B56" s="1" t="s">
        <v>277</v>
      </c>
      <c r="C56" s="1" t="s">
        <v>91</v>
      </c>
      <c r="D56" s="10" t="s">
        <v>10</v>
      </c>
      <c r="E56" s="1" t="s">
        <v>876</v>
      </c>
      <c r="F56" s="4">
        <v>70</v>
      </c>
      <c r="G56" s="4"/>
      <c r="H56" s="4">
        <f>IF(OR(dinosaurs[[#This Row],[Years Start]]&lt;=0,dinosaurs[[#This Row],[Years End]]&lt;=0),0, dinosaurs[[#This Row],[Years Start]]-dinosaurs[[#This Row],[Years End]])</f>
        <v>0</v>
      </c>
      <c r="I56" s="1" t="s">
        <v>278</v>
      </c>
      <c r="J56" s="1" t="s">
        <v>92</v>
      </c>
      <c r="K56" s="2">
        <v>7.6</v>
      </c>
      <c r="L56" s="1" t="s">
        <v>390</v>
      </c>
      <c r="M56"/>
      <c r="N56"/>
      <c r="O56"/>
    </row>
    <row r="57" spans="1:15" x14ac:dyDescent="0.35">
      <c r="A57" s="1" t="s">
        <v>391</v>
      </c>
      <c r="B57" s="1" t="s">
        <v>353</v>
      </c>
      <c r="C57" s="1" t="s">
        <v>93</v>
      </c>
      <c r="D57" s="10" t="s">
        <v>26</v>
      </c>
      <c r="E57" s="1" t="s">
        <v>144</v>
      </c>
      <c r="F57" s="4">
        <v>125</v>
      </c>
      <c r="G57" s="4">
        <v>122</v>
      </c>
      <c r="H57" s="4">
        <f>IF(OR(dinosaurs[[#This Row],[Years Start]]&lt;=0,dinosaurs[[#This Row],[Years End]]&lt;=0),0, dinosaurs[[#This Row],[Years Start]]-dinosaurs[[#This Row],[Years End]])</f>
        <v>3</v>
      </c>
      <c r="I57" s="1" t="s">
        <v>307</v>
      </c>
      <c r="J57" s="1" t="s">
        <v>70</v>
      </c>
      <c r="K57" s="2">
        <v>1</v>
      </c>
      <c r="L57" s="1" t="s">
        <v>392</v>
      </c>
      <c r="M57"/>
      <c r="N57"/>
      <c r="O57"/>
    </row>
    <row r="58" spans="1:15" x14ac:dyDescent="0.35">
      <c r="A58" s="1" t="s">
        <v>393</v>
      </c>
      <c r="B58" s="1" t="s">
        <v>273</v>
      </c>
      <c r="C58" s="1" t="s">
        <v>94</v>
      </c>
      <c r="D58" s="10" t="s">
        <v>13</v>
      </c>
      <c r="E58" s="1" t="s">
        <v>144</v>
      </c>
      <c r="F58" s="4">
        <v>142</v>
      </c>
      <c r="G58" s="4">
        <v>127</v>
      </c>
      <c r="H58" s="4">
        <f>IF(OR(dinosaurs[[#This Row],[Years Start]]&lt;=0,dinosaurs[[#This Row],[Years End]]&lt;=0),0, dinosaurs[[#This Row],[Years Start]]-dinosaurs[[#This Row],[Years End]])</f>
        <v>15</v>
      </c>
      <c r="I58" s="1" t="s">
        <v>322</v>
      </c>
      <c r="J58" s="1" t="s">
        <v>78</v>
      </c>
      <c r="K58" s="2">
        <v>10</v>
      </c>
      <c r="L58" s="1" t="s">
        <v>394</v>
      </c>
      <c r="M58"/>
      <c r="N58"/>
      <c r="O58"/>
    </row>
    <row r="59" spans="1:15" x14ac:dyDescent="0.35">
      <c r="A59" s="1" t="s">
        <v>395</v>
      </c>
      <c r="B59" s="1" t="s">
        <v>273</v>
      </c>
      <c r="C59" s="1" t="s">
        <v>32</v>
      </c>
      <c r="D59" s="10" t="s">
        <v>33</v>
      </c>
      <c r="E59" s="1" t="s">
        <v>876</v>
      </c>
      <c r="F59" s="4">
        <v>76</v>
      </c>
      <c r="G59" s="4">
        <v>74</v>
      </c>
      <c r="H59" s="4">
        <f>IF(OR(dinosaurs[[#This Row],[Years Start]]&lt;=0,dinosaurs[[#This Row],[Years End]]&lt;=0),0, dinosaurs[[#This Row],[Years Start]]-dinosaurs[[#This Row],[Years End]])</f>
        <v>2</v>
      </c>
      <c r="I59" s="1" t="s">
        <v>281</v>
      </c>
      <c r="J59" s="1" t="s">
        <v>14</v>
      </c>
      <c r="K59" s="2">
        <v>6</v>
      </c>
      <c r="L59" s="5" t="s">
        <v>870</v>
      </c>
      <c r="M59"/>
      <c r="N59"/>
      <c r="O59"/>
    </row>
    <row r="60" spans="1:15" x14ac:dyDescent="0.35">
      <c r="A60" s="1" t="s">
        <v>396</v>
      </c>
      <c r="B60" s="1" t="s">
        <v>277</v>
      </c>
      <c r="C60" s="1" t="s">
        <v>97</v>
      </c>
      <c r="D60" s="10" t="s">
        <v>13</v>
      </c>
      <c r="E60" s="1" t="s">
        <v>877</v>
      </c>
      <c r="F60" s="4">
        <v>153</v>
      </c>
      <c r="G60" s="4">
        <v>148</v>
      </c>
      <c r="H60" s="4">
        <f>IF(OR(dinosaurs[[#This Row],[Years Start]]&lt;=0,dinosaurs[[#This Row],[Years End]]&lt;=0),0, dinosaurs[[#This Row],[Years Start]]-dinosaurs[[#This Row],[Years End]])</f>
        <v>5</v>
      </c>
      <c r="I60" s="1" t="s">
        <v>278</v>
      </c>
      <c r="J60" s="1" t="s">
        <v>14</v>
      </c>
      <c r="K60" s="2">
        <v>6</v>
      </c>
      <c r="L60" s="1" t="s">
        <v>397</v>
      </c>
      <c r="M60"/>
      <c r="N60"/>
      <c r="O60"/>
    </row>
    <row r="61" spans="1:15" x14ac:dyDescent="0.35">
      <c r="A61" s="1" t="s">
        <v>398</v>
      </c>
      <c r="B61" s="1" t="s">
        <v>273</v>
      </c>
      <c r="C61" s="1" t="s">
        <v>98</v>
      </c>
      <c r="D61" s="10" t="s">
        <v>77</v>
      </c>
      <c r="E61" s="1" t="s">
        <v>878</v>
      </c>
      <c r="F61" s="4">
        <v>175</v>
      </c>
      <c r="G61" s="4">
        <v>160</v>
      </c>
      <c r="H61" s="4">
        <f>IF(OR(dinosaurs[[#This Row],[Years Start]]&lt;=0,dinosaurs[[#This Row],[Years End]]&lt;=0),0, dinosaurs[[#This Row],[Years Start]]-dinosaurs[[#This Row],[Years End]])</f>
        <v>15</v>
      </c>
      <c r="I61" s="1" t="s">
        <v>274</v>
      </c>
      <c r="J61" s="1" t="s">
        <v>22</v>
      </c>
      <c r="K61" s="2">
        <v>15</v>
      </c>
      <c r="L61" s="1" t="s">
        <v>399</v>
      </c>
      <c r="M61"/>
      <c r="N61"/>
      <c r="O61"/>
    </row>
    <row r="62" spans="1:15" x14ac:dyDescent="0.35">
      <c r="A62" s="1" t="s">
        <v>400</v>
      </c>
      <c r="B62" s="1" t="s">
        <v>273</v>
      </c>
      <c r="C62" s="1" t="s">
        <v>99</v>
      </c>
      <c r="D62" s="10" t="s">
        <v>77</v>
      </c>
      <c r="E62" s="1" t="s">
        <v>878</v>
      </c>
      <c r="F62" s="4">
        <v>170</v>
      </c>
      <c r="G62" s="4">
        <v>160</v>
      </c>
      <c r="H62" s="4">
        <f>IF(OR(dinosaurs[[#This Row],[Years Start]]&lt;=0,dinosaurs[[#This Row],[Years End]]&lt;=0),0, dinosaurs[[#This Row],[Years Start]]-dinosaurs[[#This Row],[Years End]])</f>
        <v>10</v>
      </c>
      <c r="I62" s="1" t="s">
        <v>274</v>
      </c>
      <c r="J62" s="1" t="s">
        <v>48</v>
      </c>
      <c r="K62" s="2">
        <v>18</v>
      </c>
      <c r="L62" s="1" t="s">
        <v>401</v>
      </c>
      <c r="M62"/>
      <c r="N62"/>
      <c r="O62"/>
    </row>
    <row r="63" spans="1:15" x14ac:dyDescent="0.35">
      <c r="A63" s="1" t="s">
        <v>402</v>
      </c>
      <c r="B63" s="1" t="s">
        <v>273</v>
      </c>
      <c r="C63" s="1" t="s">
        <v>100</v>
      </c>
      <c r="D63" s="10" t="s">
        <v>26</v>
      </c>
      <c r="E63" s="1" t="s">
        <v>877</v>
      </c>
      <c r="F63" s="4">
        <v>152</v>
      </c>
      <c r="G63" s="4">
        <v>145</v>
      </c>
      <c r="H63" s="4">
        <f>IF(OR(dinosaurs[[#This Row],[Years Start]]&lt;=0,dinosaurs[[#This Row],[Years End]]&lt;=0),0, dinosaurs[[#This Row],[Years Start]]-dinosaurs[[#This Row],[Years End]])</f>
        <v>7</v>
      </c>
      <c r="I63" s="1" t="s">
        <v>281</v>
      </c>
      <c r="J63" s="1" t="s">
        <v>101</v>
      </c>
      <c r="K63" s="2">
        <v>1.1000000000000001</v>
      </c>
      <c r="L63" s="1" t="s">
        <v>403</v>
      </c>
      <c r="M63"/>
      <c r="N63"/>
      <c r="O63"/>
    </row>
    <row r="64" spans="1:15" x14ac:dyDescent="0.35">
      <c r="A64" s="1" t="s">
        <v>404</v>
      </c>
      <c r="B64" s="1" t="s">
        <v>273</v>
      </c>
      <c r="C64" s="1" t="s">
        <v>32</v>
      </c>
      <c r="D64" s="10" t="s">
        <v>33</v>
      </c>
      <c r="E64" s="1" t="s">
        <v>876</v>
      </c>
      <c r="F64" s="4">
        <v>76</v>
      </c>
      <c r="G64" s="4">
        <v>74</v>
      </c>
      <c r="H64" s="4">
        <f>IF(OR(dinosaurs[[#This Row],[Years Start]]&lt;=0,dinosaurs[[#This Row],[Years End]]&lt;=0),0, dinosaurs[[#This Row],[Years Start]]-dinosaurs[[#This Row],[Years End]])</f>
        <v>2</v>
      </c>
      <c r="I64" s="1" t="s">
        <v>281</v>
      </c>
      <c r="J64" s="1" t="s">
        <v>17</v>
      </c>
      <c r="K64" s="2">
        <v>5</v>
      </c>
      <c r="L64" s="5" t="s">
        <v>869</v>
      </c>
      <c r="M64"/>
      <c r="N64"/>
      <c r="O64"/>
    </row>
    <row r="65" spans="1:15" x14ac:dyDescent="0.35">
      <c r="A65" s="1" t="s">
        <v>405</v>
      </c>
      <c r="B65" s="1" t="s">
        <v>277</v>
      </c>
      <c r="C65" s="1" t="s">
        <v>103</v>
      </c>
      <c r="D65" s="10" t="s">
        <v>13</v>
      </c>
      <c r="E65" s="1" t="s">
        <v>879</v>
      </c>
      <c r="F65" s="4">
        <v>227</v>
      </c>
      <c r="G65" s="4">
        <v>210</v>
      </c>
      <c r="H65" s="4">
        <f>IF(OR(dinosaurs[[#This Row],[Years Start]]&lt;=0,dinosaurs[[#This Row],[Years End]]&lt;=0),0, dinosaurs[[#This Row],[Years Start]]-dinosaurs[[#This Row],[Years End]])</f>
        <v>17</v>
      </c>
      <c r="I65" s="1" t="s">
        <v>307</v>
      </c>
      <c r="J65" s="1" t="s">
        <v>104</v>
      </c>
      <c r="K65" s="2">
        <v>4</v>
      </c>
      <c r="L65" s="1" t="s">
        <v>406</v>
      </c>
      <c r="M65"/>
      <c r="N65"/>
      <c r="O65"/>
    </row>
    <row r="66" spans="1:15" x14ac:dyDescent="0.35">
      <c r="A66" s="1" t="s">
        <v>407</v>
      </c>
      <c r="B66" s="1" t="s">
        <v>273</v>
      </c>
      <c r="C66" s="1" t="s">
        <v>105</v>
      </c>
      <c r="D66" s="10" t="s">
        <v>26</v>
      </c>
      <c r="E66" s="1" t="s">
        <v>877</v>
      </c>
      <c r="F66" s="4">
        <v>159</v>
      </c>
      <c r="G66" s="4">
        <v>142</v>
      </c>
      <c r="H66" s="4">
        <f>IF(OR(dinosaurs[[#This Row],[Years Start]]&lt;=0,dinosaurs[[#This Row],[Years End]]&lt;=0),0, dinosaurs[[#This Row],[Years Start]]-dinosaurs[[#This Row],[Years End]])</f>
        <v>17</v>
      </c>
      <c r="I66" s="1" t="s">
        <v>274</v>
      </c>
      <c r="J66" s="1" t="s">
        <v>106</v>
      </c>
      <c r="K66" s="2">
        <v>11</v>
      </c>
      <c r="L66" s="1" t="s">
        <v>408</v>
      </c>
      <c r="M66"/>
      <c r="N66"/>
      <c r="O66"/>
    </row>
    <row r="67" spans="1:15" x14ac:dyDescent="0.35">
      <c r="A67" s="1" t="s">
        <v>409</v>
      </c>
      <c r="B67" s="1" t="s">
        <v>353</v>
      </c>
      <c r="C67" s="1" t="s">
        <v>107</v>
      </c>
      <c r="D67" s="10" t="s">
        <v>33</v>
      </c>
      <c r="E67" s="1" t="s">
        <v>877</v>
      </c>
      <c r="F67" s="4">
        <v>79</v>
      </c>
      <c r="G67" s="4">
        <v>67</v>
      </c>
      <c r="H67" s="4">
        <f>IF(OR(dinosaurs[[#This Row],[Years Start]]&lt;=0,dinosaurs[[#This Row],[Years End]]&lt;=0),0, dinosaurs[[#This Row],[Years Start]]-dinosaurs[[#This Row],[Years End]])</f>
        <v>12</v>
      </c>
      <c r="I67" s="1" t="s">
        <v>307</v>
      </c>
      <c r="J67" s="1" t="s">
        <v>108</v>
      </c>
      <c r="K67" s="2">
        <v>1.7</v>
      </c>
      <c r="L67" s="1" t="s">
        <v>410</v>
      </c>
      <c r="M67"/>
      <c r="N67"/>
      <c r="O67"/>
    </row>
    <row r="68" spans="1:15" x14ac:dyDescent="0.35">
      <c r="A68" s="1" t="s">
        <v>411</v>
      </c>
      <c r="B68" s="1" t="s">
        <v>273</v>
      </c>
      <c r="C68" s="1" t="s">
        <v>67</v>
      </c>
      <c r="D68" s="10" t="s">
        <v>10</v>
      </c>
      <c r="E68" s="1" t="s">
        <v>144</v>
      </c>
      <c r="F68" s="4">
        <v>112</v>
      </c>
      <c r="G68" s="4">
        <v>99</v>
      </c>
      <c r="H68" s="4">
        <f>IF(OR(dinosaurs[[#This Row],[Years Start]]&lt;=0,dinosaurs[[#This Row],[Years End]]&lt;=0),0, dinosaurs[[#This Row],[Years Start]]-dinosaurs[[#This Row],[Years End]])</f>
        <v>13</v>
      </c>
      <c r="I68" s="1" t="s">
        <v>274</v>
      </c>
      <c r="J68" s="1" t="s">
        <v>88</v>
      </c>
      <c r="K68" s="2">
        <v>23</v>
      </c>
      <c r="L68" s="1" t="s">
        <v>412</v>
      </c>
      <c r="M68"/>
      <c r="N68"/>
      <c r="O68"/>
    </row>
    <row r="69" spans="1:15" x14ac:dyDescent="0.35">
      <c r="A69" s="1" t="s">
        <v>413</v>
      </c>
      <c r="B69" s="1" t="s">
        <v>273</v>
      </c>
      <c r="C69" s="1" t="s">
        <v>105</v>
      </c>
      <c r="D69" s="10" t="s">
        <v>26</v>
      </c>
      <c r="E69" s="1" t="s">
        <v>877</v>
      </c>
      <c r="F69" s="4">
        <v>159</v>
      </c>
      <c r="G69" s="4">
        <v>142</v>
      </c>
      <c r="H69" s="4">
        <f>IF(OR(dinosaurs[[#This Row],[Years Start]]&lt;=0,dinosaurs[[#This Row],[Years End]]&lt;=0),0, dinosaurs[[#This Row],[Years Start]]-dinosaurs[[#This Row],[Years End]])</f>
        <v>17</v>
      </c>
      <c r="I69" s="1" t="s">
        <v>322</v>
      </c>
      <c r="J69" s="1" t="s">
        <v>104</v>
      </c>
      <c r="K69" s="2">
        <v>4</v>
      </c>
      <c r="L69" s="1" t="s">
        <v>414</v>
      </c>
      <c r="M69"/>
      <c r="N69"/>
      <c r="O69"/>
    </row>
    <row r="70" spans="1:15" x14ac:dyDescent="0.35">
      <c r="A70" s="1" t="s">
        <v>415</v>
      </c>
      <c r="B70" s="1" t="s">
        <v>353</v>
      </c>
      <c r="C70" s="1" t="s">
        <v>109</v>
      </c>
      <c r="D70" s="10" t="s">
        <v>16</v>
      </c>
      <c r="E70" s="1" t="s">
        <v>876</v>
      </c>
      <c r="F70" s="4">
        <v>81</v>
      </c>
      <c r="G70" s="4">
        <v>75</v>
      </c>
      <c r="H70" s="4">
        <f>IF(OR(dinosaurs[[#This Row],[Years Start]]&lt;=0,dinosaurs[[#This Row],[Years End]]&lt;=0),0, dinosaurs[[#This Row],[Years Start]]-dinosaurs[[#This Row],[Years End]])</f>
        <v>6</v>
      </c>
      <c r="I70" s="1" t="s">
        <v>307</v>
      </c>
      <c r="J70" s="1" t="s">
        <v>110</v>
      </c>
      <c r="K70" s="2">
        <v>2.1</v>
      </c>
      <c r="L70" s="1" t="s">
        <v>416</v>
      </c>
      <c r="M70"/>
      <c r="N70"/>
      <c r="O70"/>
    </row>
    <row r="71" spans="1:15" x14ac:dyDescent="0.35">
      <c r="A71" s="1" t="s">
        <v>417</v>
      </c>
      <c r="B71" s="1" t="s">
        <v>277</v>
      </c>
      <c r="C71" s="1" t="s">
        <v>112</v>
      </c>
      <c r="D71" s="10" t="s">
        <v>113</v>
      </c>
      <c r="E71" s="1" t="s">
        <v>879</v>
      </c>
      <c r="F71" s="4">
        <v>225</v>
      </c>
      <c r="G71" s="4">
        <v>190</v>
      </c>
      <c r="H71" s="4">
        <f>IF(OR(dinosaurs[[#This Row],[Years Start]]&lt;=0,dinosaurs[[#This Row],[Years End]]&lt;=0),0, dinosaurs[[#This Row],[Years Start]]-dinosaurs[[#This Row],[Years End]])</f>
        <v>35</v>
      </c>
      <c r="I71" s="1" t="s">
        <v>307</v>
      </c>
      <c r="J71" s="1" t="s">
        <v>38</v>
      </c>
      <c r="K71" s="2">
        <v>2</v>
      </c>
      <c r="L71" s="5" t="s">
        <v>871</v>
      </c>
      <c r="M71"/>
      <c r="N71"/>
      <c r="O71"/>
    </row>
    <row r="72" spans="1:15" x14ac:dyDescent="0.35">
      <c r="A72" s="1" t="s">
        <v>418</v>
      </c>
      <c r="B72" s="1" t="s">
        <v>277</v>
      </c>
      <c r="C72" s="1" t="s">
        <v>74</v>
      </c>
      <c r="D72" s="10" t="s">
        <v>13</v>
      </c>
      <c r="E72" s="1" t="s">
        <v>877</v>
      </c>
      <c r="F72" s="4">
        <v>155</v>
      </c>
      <c r="G72" s="4">
        <v>145</v>
      </c>
      <c r="H72" s="4">
        <f>IF(OR(dinosaurs[[#This Row],[Years Start]]&lt;=0,dinosaurs[[#This Row],[Years End]]&lt;=0),0, dinosaurs[[#This Row],[Years Start]]-dinosaurs[[#This Row],[Years End]])</f>
        <v>10</v>
      </c>
      <c r="I72" s="1" t="s">
        <v>307</v>
      </c>
      <c r="J72" s="1" t="s">
        <v>114</v>
      </c>
      <c r="K72" s="2">
        <v>1.8</v>
      </c>
      <c r="L72" s="1" t="s">
        <v>305</v>
      </c>
      <c r="M72"/>
      <c r="N72"/>
      <c r="O72"/>
    </row>
    <row r="73" spans="1:15" x14ac:dyDescent="0.35">
      <c r="A73" s="1" t="s">
        <v>419</v>
      </c>
      <c r="B73" s="1" t="s">
        <v>353</v>
      </c>
      <c r="C73" s="1" t="s">
        <v>115</v>
      </c>
      <c r="D73" s="10" t="s">
        <v>10</v>
      </c>
      <c r="E73" s="1" t="s">
        <v>879</v>
      </c>
      <c r="F73" s="4">
        <v>221</v>
      </c>
      <c r="G73" s="4">
        <v>210</v>
      </c>
      <c r="H73" s="4">
        <f>IF(OR(dinosaurs[[#This Row],[Years Start]]&lt;=0,dinosaurs[[#This Row],[Years End]]&lt;=0),0, dinosaurs[[#This Row],[Years Start]]-dinosaurs[[#This Row],[Years End]])</f>
        <v>11</v>
      </c>
      <c r="I73" s="1" t="s">
        <v>274</v>
      </c>
      <c r="J73" s="1" t="s">
        <v>104</v>
      </c>
      <c r="K73" s="2">
        <v>4</v>
      </c>
      <c r="L73" s="1" t="s">
        <v>420</v>
      </c>
      <c r="M73"/>
      <c r="N73"/>
      <c r="O73"/>
    </row>
    <row r="74" spans="1:15" x14ac:dyDescent="0.35">
      <c r="A74" s="1" t="s">
        <v>421</v>
      </c>
      <c r="B74" s="1" t="s">
        <v>277</v>
      </c>
      <c r="C74" s="1" t="s">
        <v>116</v>
      </c>
      <c r="D74" s="10" t="s">
        <v>56</v>
      </c>
      <c r="E74" s="1" t="s">
        <v>877</v>
      </c>
      <c r="F74" s="4">
        <v>145</v>
      </c>
      <c r="G74" s="4">
        <v>140</v>
      </c>
      <c r="H74" s="4">
        <f>IF(OR(dinosaurs[[#This Row],[Years Start]]&lt;=0,dinosaurs[[#This Row],[Years End]]&lt;=0),0, dinosaurs[[#This Row],[Years Start]]-dinosaurs[[#This Row],[Years End]])</f>
        <v>5</v>
      </c>
      <c r="I74" s="1" t="s">
        <v>307</v>
      </c>
      <c r="J74" s="1" t="s">
        <v>117</v>
      </c>
      <c r="K74" s="2">
        <v>0.65</v>
      </c>
      <c r="L74" s="1" t="s">
        <v>422</v>
      </c>
      <c r="M74"/>
      <c r="N74"/>
      <c r="O74"/>
    </row>
    <row r="75" spans="1:15" x14ac:dyDescent="0.35">
      <c r="A75" s="1" t="s">
        <v>423</v>
      </c>
      <c r="B75" s="1" t="s">
        <v>277</v>
      </c>
      <c r="C75" s="1" t="s">
        <v>118</v>
      </c>
      <c r="D75" s="10" t="s">
        <v>16</v>
      </c>
      <c r="E75" s="1" t="s">
        <v>876</v>
      </c>
      <c r="F75" s="4">
        <v>81</v>
      </c>
      <c r="G75" s="4">
        <v>76</v>
      </c>
      <c r="H75" s="4">
        <f>IF(OR(dinosaurs[[#This Row],[Years Start]]&lt;=0,dinosaurs[[#This Row],[Years End]]&lt;=0),0, dinosaurs[[#This Row],[Years Start]]-dinosaurs[[#This Row],[Years End]])</f>
        <v>5</v>
      </c>
      <c r="I75" s="1" t="s">
        <v>307</v>
      </c>
      <c r="J75" s="1" t="s">
        <v>27</v>
      </c>
      <c r="K75" s="2">
        <v>1.5</v>
      </c>
      <c r="L75" s="1" t="s">
        <v>424</v>
      </c>
      <c r="M75"/>
      <c r="N75"/>
      <c r="O75"/>
    </row>
    <row r="76" spans="1:15" x14ac:dyDescent="0.35">
      <c r="A76" s="1" t="s">
        <v>425</v>
      </c>
      <c r="B76" s="1" t="s">
        <v>277</v>
      </c>
      <c r="C76" s="1" t="s">
        <v>80</v>
      </c>
      <c r="D76" s="10" t="s">
        <v>26</v>
      </c>
      <c r="E76" s="1" t="s">
        <v>144</v>
      </c>
      <c r="F76" s="4">
        <v>127</v>
      </c>
      <c r="G76" s="4">
        <v>121</v>
      </c>
      <c r="H76" s="4">
        <f>IF(OR(dinosaurs[[#This Row],[Years Start]]&lt;=0,dinosaurs[[#This Row],[Years End]]&lt;=0),0, dinosaurs[[#This Row],[Years Start]]-dinosaurs[[#This Row],[Years End]])</f>
        <v>6</v>
      </c>
      <c r="I76" s="1" t="s">
        <v>307</v>
      </c>
      <c r="J76" s="1" t="s">
        <v>119</v>
      </c>
      <c r="K76" s="2">
        <v>0.25</v>
      </c>
      <c r="L76" s="1" t="s">
        <v>426</v>
      </c>
      <c r="M76"/>
      <c r="N76"/>
      <c r="O76"/>
    </row>
    <row r="77" spans="1:15" x14ac:dyDescent="0.35">
      <c r="A77" s="1" t="s">
        <v>427</v>
      </c>
      <c r="B77" s="1" t="s">
        <v>273</v>
      </c>
      <c r="C77" s="1" t="s">
        <v>32</v>
      </c>
      <c r="D77" s="10" t="s">
        <v>13</v>
      </c>
      <c r="E77" s="1" t="s">
        <v>876</v>
      </c>
      <c r="F77" s="4">
        <v>76</v>
      </c>
      <c r="G77" s="4">
        <v>74</v>
      </c>
      <c r="H77" s="4">
        <f>IF(OR(dinosaurs[[#This Row],[Years Start]]&lt;=0,dinosaurs[[#This Row],[Years End]]&lt;=0),0, dinosaurs[[#This Row],[Years Start]]-dinosaurs[[#This Row],[Years End]])</f>
        <v>2</v>
      </c>
      <c r="I77" s="1" t="s">
        <v>292</v>
      </c>
      <c r="J77" s="1" t="s">
        <v>78</v>
      </c>
      <c r="K77" s="2">
        <v>10</v>
      </c>
      <c r="L77" s="1" t="s">
        <v>428</v>
      </c>
      <c r="M77"/>
      <c r="N77"/>
      <c r="O77"/>
    </row>
    <row r="78" spans="1:15" x14ac:dyDescent="0.35">
      <c r="A78" s="1" t="s">
        <v>429</v>
      </c>
      <c r="B78" s="1" t="s">
        <v>277</v>
      </c>
      <c r="C78" s="1" t="s">
        <v>120</v>
      </c>
      <c r="D78" s="10" t="s">
        <v>121</v>
      </c>
      <c r="E78" s="1" t="s">
        <v>216</v>
      </c>
      <c r="F78" s="4">
        <v>170</v>
      </c>
      <c r="G78" s="4"/>
      <c r="H78" s="4">
        <f>IF(OR(dinosaurs[[#This Row],[Years Start]]&lt;=0,dinosaurs[[#This Row],[Years End]]&lt;=0),0, dinosaurs[[#This Row],[Years Start]]-dinosaurs[[#This Row],[Years End]])</f>
        <v>0</v>
      </c>
      <c r="I78" s="1" t="s">
        <v>278</v>
      </c>
      <c r="J78" s="1" t="s">
        <v>8</v>
      </c>
      <c r="K78" s="2">
        <v>8</v>
      </c>
      <c r="L78" s="1" t="s">
        <v>430</v>
      </c>
      <c r="M78"/>
      <c r="N78"/>
      <c r="O78"/>
    </row>
    <row r="79" spans="1:15" x14ac:dyDescent="0.35">
      <c r="A79" s="1" t="s">
        <v>431</v>
      </c>
      <c r="B79" s="1" t="s">
        <v>273</v>
      </c>
      <c r="C79" s="1" t="s">
        <v>122</v>
      </c>
      <c r="D79" s="10" t="s">
        <v>77</v>
      </c>
      <c r="E79" s="1" t="s">
        <v>877</v>
      </c>
      <c r="F79" s="4">
        <v>154</v>
      </c>
      <c r="G79" s="4">
        <v>150</v>
      </c>
      <c r="H79" s="4">
        <f>IF(OR(dinosaurs[[#This Row],[Years Start]]&lt;=0,dinosaurs[[#This Row],[Years End]]&lt;=0),0, dinosaurs[[#This Row],[Years Start]]-dinosaurs[[#This Row],[Years End]])</f>
        <v>4</v>
      </c>
      <c r="I79" s="1" t="s">
        <v>322</v>
      </c>
      <c r="J79" s="1" t="s">
        <v>14</v>
      </c>
      <c r="K79" s="2">
        <v>6</v>
      </c>
      <c r="L79" s="1" t="s">
        <v>432</v>
      </c>
      <c r="M79"/>
      <c r="N79"/>
      <c r="O79"/>
    </row>
    <row r="80" spans="1:15" x14ac:dyDescent="0.35">
      <c r="A80" s="1" t="s">
        <v>433</v>
      </c>
      <c r="B80" s="1" t="s">
        <v>277</v>
      </c>
      <c r="C80" s="1" t="s">
        <v>32</v>
      </c>
      <c r="D80" s="10" t="s">
        <v>33</v>
      </c>
      <c r="E80" s="1" t="s">
        <v>876</v>
      </c>
      <c r="F80" s="4">
        <v>76</v>
      </c>
      <c r="G80" s="4">
        <v>74</v>
      </c>
      <c r="H80" s="4">
        <f>IF(OR(dinosaurs[[#This Row],[Years Start]]&lt;=0,dinosaurs[[#This Row],[Years End]]&lt;=0),0, dinosaurs[[#This Row],[Years Start]]-dinosaurs[[#This Row],[Years End]])</f>
        <v>2</v>
      </c>
      <c r="I80" s="1" t="s">
        <v>278</v>
      </c>
      <c r="J80" s="1" t="s">
        <v>11</v>
      </c>
      <c r="K80" s="2">
        <v>9</v>
      </c>
      <c r="L80" s="1" t="s">
        <v>434</v>
      </c>
      <c r="M80"/>
      <c r="N80"/>
      <c r="O80"/>
    </row>
    <row r="81" spans="1:15" x14ac:dyDescent="0.35">
      <c r="A81" s="1" t="s">
        <v>435</v>
      </c>
      <c r="B81" s="1" t="s">
        <v>273</v>
      </c>
      <c r="C81" s="1" t="s">
        <v>123</v>
      </c>
      <c r="D81" s="10" t="s">
        <v>26</v>
      </c>
      <c r="E81" s="1" t="s">
        <v>878</v>
      </c>
      <c r="F81" s="4">
        <v>170</v>
      </c>
      <c r="G81" s="4"/>
      <c r="H81" s="4">
        <f>IF(OR(dinosaurs[[#This Row],[Years Start]]&lt;=0,dinosaurs[[#This Row],[Years End]]&lt;=0),0, dinosaurs[[#This Row],[Years Start]]-dinosaurs[[#This Row],[Years End]])</f>
        <v>0</v>
      </c>
      <c r="I81" s="1" t="s">
        <v>274</v>
      </c>
      <c r="J81" s="1" t="s">
        <v>22</v>
      </c>
      <c r="K81" s="2">
        <v>15</v>
      </c>
      <c r="L81" s="1" t="s">
        <v>436</v>
      </c>
      <c r="M81"/>
      <c r="N81"/>
      <c r="O81"/>
    </row>
    <row r="82" spans="1:15" x14ac:dyDescent="0.35">
      <c r="A82" s="1" t="s">
        <v>437</v>
      </c>
      <c r="B82" s="1" t="s">
        <v>353</v>
      </c>
      <c r="C82" s="1" t="s">
        <v>124</v>
      </c>
      <c r="D82" s="10" t="s">
        <v>16</v>
      </c>
      <c r="E82" s="1" t="s">
        <v>876</v>
      </c>
      <c r="F82" s="4">
        <v>70</v>
      </c>
      <c r="G82" s="4">
        <v>66</v>
      </c>
      <c r="H82" s="4">
        <f>IF(OR(dinosaurs[[#This Row],[Years Start]]&lt;=0,dinosaurs[[#This Row],[Years End]]&lt;=0),0, dinosaurs[[#This Row],[Years Start]]-dinosaurs[[#This Row],[Years End]])</f>
        <v>4</v>
      </c>
      <c r="I82" s="1" t="s">
        <v>278</v>
      </c>
      <c r="J82" s="1" t="s">
        <v>78</v>
      </c>
      <c r="K82" s="2">
        <v>10</v>
      </c>
      <c r="L82" s="1" t="s">
        <v>438</v>
      </c>
      <c r="M82"/>
      <c r="N82"/>
      <c r="O82"/>
    </row>
    <row r="83" spans="1:15" x14ac:dyDescent="0.35">
      <c r="A83" s="1" t="s">
        <v>439</v>
      </c>
      <c r="B83" s="1" t="s">
        <v>277</v>
      </c>
      <c r="C83" s="1" t="s">
        <v>125</v>
      </c>
      <c r="D83" s="10" t="s">
        <v>13</v>
      </c>
      <c r="E83" s="1" t="s">
        <v>144</v>
      </c>
      <c r="F83" s="4">
        <v>120</v>
      </c>
      <c r="G83" s="4">
        <v>110</v>
      </c>
      <c r="H83" s="4">
        <f>IF(OR(dinosaurs[[#This Row],[Years Start]]&lt;=0,dinosaurs[[#This Row],[Years End]]&lt;=0),0, dinosaurs[[#This Row],[Years Start]]-dinosaurs[[#This Row],[Years End]])</f>
        <v>10</v>
      </c>
      <c r="I83" s="1" t="s">
        <v>307</v>
      </c>
      <c r="J83" s="1" t="s">
        <v>65</v>
      </c>
      <c r="K83" s="2">
        <v>3</v>
      </c>
      <c r="L83" s="1" t="s">
        <v>440</v>
      </c>
      <c r="M83"/>
      <c r="N83"/>
      <c r="O83"/>
    </row>
    <row r="84" spans="1:15" x14ac:dyDescent="0.35">
      <c r="A84" s="1" t="s">
        <v>441</v>
      </c>
      <c r="B84" s="1" t="s">
        <v>277</v>
      </c>
      <c r="C84" s="1" t="s">
        <v>126</v>
      </c>
      <c r="D84" s="10" t="s">
        <v>127</v>
      </c>
      <c r="E84" s="1" t="s">
        <v>876</v>
      </c>
      <c r="F84" s="4">
        <v>99</v>
      </c>
      <c r="G84" s="4">
        <v>94</v>
      </c>
      <c r="H84" s="4">
        <f>IF(OR(dinosaurs[[#This Row],[Years Start]]&lt;=0,dinosaurs[[#This Row],[Years End]]&lt;=0),0, dinosaurs[[#This Row],[Years Start]]-dinosaurs[[#This Row],[Years End]])</f>
        <v>5</v>
      </c>
      <c r="I84" s="1" t="s">
        <v>278</v>
      </c>
      <c r="J84" s="1" t="s">
        <v>128</v>
      </c>
      <c r="K84" s="2">
        <v>8.1</v>
      </c>
      <c r="L84" s="1" t="s">
        <v>442</v>
      </c>
      <c r="M84"/>
      <c r="N84"/>
      <c r="O84"/>
    </row>
    <row r="85" spans="1:15" x14ac:dyDescent="0.35">
      <c r="A85" s="1" t="s">
        <v>443</v>
      </c>
      <c r="B85" s="1" t="s">
        <v>273</v>
      </c>
      <c r="C85" s="1" t="s">
        <v>129</v>
      </c>
      <c r="D85" s="10" t="s">
        <v>130</v>
      </c>
      <c r="E85" s="1" t="s">
        <v>877</v>
      </c>
      <c r="F85" s="4">
        <v>150</v>
      </c>
      <c r="G85" s="4">
        <v>135</v>
      </c>
      <c r="H85" s="4">
        <f>IF(OR(dinosaurs[[#This Row],[Years Start]]&lt;=0,dinosaurs[[#This Row],[Years End]]&lt;=0),0, dinosaurs[[#This Row],[Years Start]]-dinosaurs[[#This Row],[Years End]])</f>
        <v>15</v>
      </c>
      <c r="I85" s="1" t="s">
        <v>274</v>
      </c>
      <c r="J85" s="1" t="s">
        <v>131</v>
      </c>
      <c r="K85" s="2">
        <v>20</v>
      </c>
      <c r="L85" s="1" t="s">
        <v>444</v>
      </c>
      <c r="M85"/>
      <c r="N85"/>
      <c r="O85"/>
    </row>
    <row r="86" spans="1:15" x14ac:dyDescent="0.35">
      <c r="A86" s="1" t="s">
        <v>445</v>
      </c>
      <c r="B86" s="1" t="s">
        <v>277</v>
      </c>
      <c r="C86" s="1" t="s">
        <v>43</v>
      </c>
      <c r="D86" s="10" t="s">
        <v>13</v>
      </c>
      <c r="E86" s="1" t="s">
        <v>216</v>
      </c>
      <c r="F86" s="4">
        <v>190</v>
      </c>
      <c r="G86" s="4"/>
      <c r="H86" s="4">
        <f>IF(OR(dinosaurs[[#This Row],[Years Start]]&lt;=0,dinosaurs[[#This Row],[Years End]]&lt;=0),0, dinosaurs[[#This Row],[Years Start]]-dinosaurs[[#This Row],[Years End]])</f>
        <v>0</v>
      </c>
      <c r="I86" s="1" t="s">
        <v>278</v>
      </c>
      <c r="J86" s="1" t="s">
        <v>14</v>
      </c>
      <c r="K86" s="2">
        <v>6</v>
      </c>
      <c r="L86" s="5" t="s">
        <v>872</v>
      </c>
      <c r="M86"/>
      <c r="N86"/>
      <c r="O86"/>
    </row>
    <row r="87" spans="1:15" x14ac:dyDescent="0.35">
      <c r="A87" s="1" t="s">
        <v>446</v>
      </c>
      <c r="B87" s="1" t="s">
        <v>273</v>
      </c>
      <c r="C87" s="1" t="s">
        <v>74</v>
      </c>
      <c r="D87" s="10" t="s">
        <v>13</v>
      </c>
      <c r="E87" s="1" t="s">
        <v>877</v>
      </c>
      <c r="F87" s="4">
        <v>155</v>
      </c>
      <c r="G87" s="4">
        <v>145</v>
      </c>
      <c r="H87" s="4">
        <f>IF(OR(dinosaurs[[#This Row],[Years Start]]&lt;=0,dinosaurs[[#This Row],[Years End]]&lt;=0),0, dinosaurs[[#This Row],[Years Start]]-dinosaurs[[#This Row],[Years End]])</f>
        <v>10</v>
      </c>
      <c r="I87" s="1" t="s">
        <v>274</v>
      </c>
      <c r="J87" s="1" t="s">
        <v>133</v>
      </c>
      <c r="K87" s="2">
        <v>26</v>
      </c>
      <c r="L87" s="1" t="s">
        <v>447</v>
      </c>
      <c r="M87"/>
      <c r="N87"/>
      <c r="O87"/>
    </row>
    <row r="88" spans="1:15" x14ac:dyDescent="0.35">
      <c r="A88" s="1" t="s">
        <v>448</v>
      </c>
      <c r="B88" s="1" t="s">
        <v>277</v>
      </c>
      <c r="C88" s="1" t="s">
        <v>32</v>
      </c>
      <c r="D88" s="10" t="s">
        <v>13</v>
      </c>
      <c r="E88" s="1" t="s">
        <v>876</v>
      </c>
      <c r="F88" s="4">
        <v>76</v>
      </c>
      <c r="G88" s="4">
        <v>74</v>
      </c>
      <c r="H88" s="4">
        <f>IF(OR(dinosaurs[[#This Row],[Years Start]]&lt;=0,dinosaurs[[#This Row],[Years End]]&lt;=0),0, dinosaurs[[#This Row],[Years Start]]-dinosaurs[[#This Row],[Years End]])</f>
        <v>2</v>
      </c>
      <c r="I88" s="1" t="s">
        <v>307</v>
      </c>
      <c r="J88" s="1" t="s">
        <v>114</v>
      </c>
      <c r="K88" s="2">
        <v>1.8</v>
      </c>
      <c r="L88" s="1" t="s">
        <v>449</v>
      </c>
      <c r="M88"/>
      <c r="N88"/>
      <c r="O88"/>
    </row>
    <row r="89" spans="1:15" x14ac:dyDescent="0.35">
      <c r="A89" s="1" t="s">
        <v>450</v>
      </c>
      <c r="B89" s="1" t="s">
        <v>353</v>
      </c>
      <c r="C89" s="1" t="s">
        <v>9</v>
      </c>
      <c r="D89" s="10" t="s">
        <v>33</v>
      </c>
      <c r="E89" s="1" t="s">
        <v>876</v>
      </c>
      <c r="F89" s="4">
        <v>74</v>
      </c>
      <c r="G89" s="4">
        <v>70</v>
      </c>
      <c r="H89" s="4">
        <f>IF(OR(dinosaurs[[#This Row],[Years Start]]&lt;=0,dinosaurs[[#This Row],[Years End]]&lt;=0),0, dinosaurs[[#This Row],[Years Start]]-dinosaurs[[#This Row],[Years End]])</f>
        <v>4</v>
      </c>
      <c r="I89" s="1" t="s">
        <v>278</v>
      </c>
      <c r="J89" s="1" t="s">
        <v>46</v>
      </c>
      <c r="K89" s="2">
        <v>3.5</v>
      </c>
      <c r="L89" s="1" t="s">
        <v>451</v>
      </c>
      <c r="M89"/>
      <c r="N89"/>
      <c r="O89"/>
    </row>
    <row r="90" spans="1:15" x14ac:dyDescent="0.35">
      <c r="A90" s="1" t="s">
        <v>452</v>
      </c>
      <c r="B90" s="1" t="s">
        <v>273</v>
      </c>
      <c r="C90" s="1" t="s">
        <v>82</v>
      </c>
      <c r="D90" s="10" t="s">
        <v>13</v>
      </c>
      <c r="E90" s="1" t="s">
        <v>877</v>
      </c>
      <c r="F90" s="4">
        <v>155</v>
      </c>
      <c r="G90" s="4">
        <v>140</v>
      </c>
      <c r="H90" s="4">
        <f>IF(OR(dinosaurs[[#This Row],[Years Start]]&lt;=0,dinosaurs[[#This Row],[Years End]]&lt;=0),0, dinosaurs[[#This Row],[Years Start]]-dinosaurs[[#This Row],[Years End]])</f>
        <v>15</v>
      </c>
      <c r="I90" s="1" t="s">
        <v>292</v>
      </c>
      <c r="J90" s="1" t="s">
        <v>104</v>
      </c>
      <c r="K90" s="2">
        <v>4</v>
      </c>
      <c r="L90" s="1" t="s">
        <v>453</v>
      </c>
      <c r="M90"/>
      <c r="N90"/>
      <c r="O90"/>
    </row>
    <row r="91" spans="1:15" x14ac:dyDescent="0.35">
      <c r="A91" s="1" t="s">
        <v>454</v>
      </c>
      <c r="B91" s="1" t="s">
        <v>277</v>
      </c>
      <c r="C91" s="1" t="s">
        <v>45</v>
      </c>
      <c r="D91" s="10" t="s">
        <v>13</v>
      </c>
      <c r="E91" s="1" t="s">
        <v>876</v>
      </c>
      <c r="F91" s="4">
        <v>84</v>
      </c>
      <c r="G91" s="4">
        <v>65</v>
      </c>
      <c r="H91" s="4">
        <f>IF(OR(dinosaurs[[#This Row],[Years Start]]&lt;=0,dinosaurs[[#This Row],[Years End]]&lt;=0),0, dinosaurs[[#This Row],[Years Start]]-dinosaurs[[#This Row],[Years End]])</f>
        <v>19</v>
      </c>
      <c r="I91" s="1" t="s">
        <v>278</v>
      </c>
      <c r="J91" s="1" t="s">
        <v>134</v>
      </c>
      <c r="K91" s="2">
        <v>6.4</v>
      </c>
      <c r="L91" s="1" t="s">
        <v>455</v>
      </c>
      <c r="M91"/>
      <c r="N91"/>
      <c r="O91"/>
    </row>
    <row r="92" spans="1:15" x14ac:dyDescent="0.35">
      <c r="A92" s="1" t="s">
        <v>456</v>
      </c>
      <c r="B92" s="1" t="s">
        <v>277</v>
      </c>
      <c r="C92" s="1" t="s">
        <v>135</v>
      </c>
      <c r="D92" s="10" t="s">
        <v>41</v>
      </c>
      <c r="E92" s="1" t="s">
        <v>877</v>
      </c>
      <c r="F92" s="4">
        <v>169</v>
      </c>
      <c r="G92" s="4">
        <v>164</v>
      </c>
      <c r="H92" s="4">
        <f>IF(OR(dinosaurs[[#This Row],[Years Start]]&lt;=0,dinosaurs[[#This Row],[Years End]]&lt;=0),0, dinosaurs[[#This Row],[Years Start]]-dinosaurs[[#This Row],[Years End]])</f>
        <v>5</v>
      </c>
      <c r="I92" s="1" t="s">
        <v>278</v>
      </c>
      <c r="J92" s="1" t="s">
        <v>96</v>
      </c>
      <c r="K92" s="2">
        <v>0</v>
      </c>
      <c r="L92" s="1" t="s">
        <v>457</v>
      </c>
      <c r="M92"/>
      <c r="N92"/>
      <c r="O92"/>
    </row>
    <row r="93" spans="1:15" x14ac:dyDescent="0.35">
      <c r="A93" s="1" t="s">
        <v>458</v>
      </c>
      <c r="B93" s="1" t="s">
        <v>273</v>
      </c>
      <c r="C93" s="1" t="s">
        <v>32</v>
      </c>
      <c r="D93" s="10" t="s">
        <v>33</v>
      </c>
      <c r="E93" s="1" t="s">
        <v>876</v>
      </c>
      <c r="F93" s="4">
        <v>76</v>
      </c>
      <c r="G93" s="4">
        <v>74</v>
      </c>
      <c r="H93" s="4">
        <f>IF(OR(dinosaurs[[#This Row],[Years Start]]&lt;=0,dinosaurs[[#This Row],[Years End]]&lt;=0),0, dinosaurs[[#This Row],[Years Start]]-dinosaurs[[#This Row],[Years End]])</f>
        <v>2</v>
      </c>
      <c r="I93" s="1" t="s">
        <v>322</v>
      </c>
      <c r="J93" s="1" t="s">
        <v>104</v>
      </c>
      <c r="K93" s="2">
        <v>4</v>
      </c>
      <c r="L93" s="1" t="s">
        <v>459</v>
      </c>
      <c r="M93"/>
      <c r="N93"/>
      <c r="O93"/>
    </row>
    <row r="94" spans="1:15" x14ac:dyDescent="0.35">
      <c r="A94" s="1" t="s">
        <v>460</v>
      </c>
      <c r="B94" s="1" t="s">
        <v>273</v>
      </c>
      <c r="C94" s="1" t="s">
        <v>136</v>
      </c>
      <c r="D94" s="10" t="s">
        <v>33</v>
      </c>
      <c r="E94" s="1" t="s">
        <v>876</v>
      </c>
      <c r="F94" s="4">
        <v>76</v>
      </c>
      <c r="G94" s="4">
        <v>65</v>
      </c>
      <c r="H94" s="4">
        <f>IF(OR(dinosaurs[[#This Row],[Years Start]]&lt;=0,dinosaurs[[#This Row],[Years End]]&lt;=0),0, dinosaurs[[#This Row],[Years Start]]-dinosaurs[[#This Row],[Years End]])</f>
        <v>11</v>
      </c>
      <c r="I94" s="1" t="s">
        <v>292</v>
      </c>
      <c r="J94" s="1" t="s">
        <v>137</v>
      </c>
      <c r="K94" s="2">
        <v>13</v>
      </c>
      <c r="L94" s="1" t="s">
        <v>461</v>
      </c>
      <c r="M94"/>
      <c r="N94"/>
      <c r="O94"/>
    </row>
    <row r="95" spans="1:15" x14ac:dyDescent="0.35">
      <c r="A95" s="1" t="s">
        <v>462</v>
      </c>
      <c r="B95" s="1" t="s">
        <v>273</v>
      </c>
      <c r="C95" s="1" t="s">
        <v>138</v>
      </c>
      <c r="D95" s="10" t="s">
        <v>13</v>
      </c>
      <c r="E95" s="1" t="s">
        <v>876</v>
      </c>
      <c r="F95" s="4">
        <v>74</v>
      </c>
      <c r="G95" s="4"/>
      <c r="H95" s="4">
        <f>IF(OR(dinosaurs[[#This Row],[Years Start]]&lt;=0,dinosaurs[[#This Row],[Years End]]&lt;=0),0, dinosaurs[[#This Row],[Years Start]]-dinosaurs[[#This Row],[Years End]])</f>
        <v>0</v>
      </c>
      <c r="I95" s="1" t="s">
        <v>281</v>
      </c>
      <c r="J95" s="1" t="s">
        <v>14</v>
      </c>
      <c r="K95" s="2">
        <v>6</v>
      </c>
      <c r="L95" s="1" t="s">
        <v>463</v>
      </c>
      <c r="M95"/>
      <c r="N95"/>
      <c r="O95"/>
    </row>
    <row r="96" spans="1:15" x14ac:dyDescent="0.35">
      <c r="A96" s="1" t="s">
        <v>464</v>
      </c>
      <c r="B96" s="1" t="s">
        <v>277</v>
      </c>
      <c r="C96" s="1" t="s">
        <v>139</v>
      </c>
      <c r="D96" s="10" t="s">
        <v>130</v>
      </c>
      <c r="E96" s="1" t="s">
        <v>877</v>
      </c>
      <c r="F96" s="4">
        <v>154</v>
      </c>
      <c r="G96" s="4">
        <v>151</v>
      </c>
      <c r="H96" s="4">
        <f>IF(OR(dinosaurs[[#This Row],[Years Start]]&lt;=0,dinosaurs[[#This Row],[Years End]]&lt;=0),0, dinosaurs[[#This Row],[Years Start]]-dinosaurs[[#This Row],[Years End]])</f>
        <v>3</v>
      </c>
      <c r="I96" s="1" t="s">
        <v>278</v>
      </c>
      <c r="J96" s="1" t="s">
        <v>140</v>
      </c>
      <c r="K96" s="2">
        <v>6.2</v>
      </c>
      <c r="L96" s="1" t="s">
        <v>465</v>
      </c>
      <c r="M96"/>
      <c r="N96"/>
      <c r="O96"/>
    </row>
    <row r="97" spans="1:15" x14ac:dyDescent="0.35">
      <c r="A97" s="1" t="s">
        <v>466</v>
      </c>
      <c r="B97" s="1" t="s">
        <v>273</v>
      </c>
      <c r="C97" s="1" t="s">
        <v>141</v>
      </c>
      <c r="D97" s="10" t="s">
        <v>56</v>
      </c>
      <c r="E97" s="1" t="s">
        <v>878</v>
      </c>
      <c r="F97" s="4">
        <v>190</v>
      </c>
      <c r="G97" s="4">
        <v>180</v>
      </c>
      <c r="H97" s="4">
        <f>IF(OR(dinosaurs[[#This Row],[Years Start]]&lt;=0,dinosaurs[[#This Row],[Years End]]&lt;=0),0, dinosaurs[[#This Row],[Years Start]]-dinosaurs[[#This Row],[Years End]])</f>
        <v>10</v>
      </c>
      <c r="I97" s="1" t="s">
        <v>322</v>
      </c>
      <c r="J97" s="1" t="s">
        <v>38</v>
      </c>
      <c r="K97" s="2">
        <v>2</v>
      </c>
      <c r="L97" s="1" t="s">
        <v>467</v>
      </c>
      <c r="M97"/>
      <c r="N97"/>
      <c r="O97"/>
    </row>
    <row r="98" spans="1:15" x14ac:dyDescent="0.35">
      <c r="A98" s="1" t="s">
        <v>468</v>
      </c>
      <c r="B98" s="1" t="s">
        <v>273</v>
      </c>
      <c r="C98" s="1" t="s">
        <v>126</v>
      </c>
      <c r="D98" s="10" t="s">
        <v>13</v>
      </c>
      <c r="E98" s="1" t="s">
        <v>876</v>
      </c>
      <c r="F98" s="4">
        <v>99</v>
      </c>
      <c r="G98" s="4">
        <v>94</v>
      </c>
      <c r="H98" s="4">
        <f>IF(OR(dinosaurs[[#This Row],[Years Start]]&lt;=0,dinosaurs[[#This Row],[Years End]]&lt;=0),0, dinosaurs[[#This Row],[Years Start]]-dinosaurs[[#This Row],[Years End]])</f>
        <v>5</v>
      </c>
      <c r="I98" s="1" t="s">
        <v>292</v>
      </c>
      <c r="J98" s="1" t="s">
        <v>96</v>
      </c>
      <c r="K98" s="2">
        <v>0</v>
      </c>
      <c r="L98" s="1" t="s">
        <v>469</v>
      </c>
      <c r="M98"/>
      <c r="N98"/>
      <c r="O98"/>
    </row>
    <row r="99" spans="1:15" x14ac:dyDescent="0.35">
      <c r="A99" s="1" t="s">
        <v>470</v>
      </c>
      <c r="B99" s="1" t="s">
        <v>277</v>
      </c>
      <c r="C99" s="1" t="s">
        <v>142</v>
      </c>
      <c r="D99" s="10" t="s">
        <v>10</v>
      </c>
      <c r="E99" s="1" t="s">
        <v>879</v>
      </c>
      <c r="F99" s="4">
        <v>228</v>
      </c>
      <c r="G99" s="4"/>
      <c r="H99" s="4">
        <f>IF(OR(dinosaurs[[#This Row],[Years Start]]&lt;=0,dinosaurs[[#This Row],[Years End]]&lt;=0),0, dinosaurs[[#This Row],[Years Start]]-dinosaurs[[#This Row],[Years End]])</f>
        <v>0</v>
      </c>
      <c r="I99" s="1" t="s">
        <v>307</v>
      </c>
      <c r="J99" s="1" t="s">
        <v>70</v>
      </c>
      <c r="K99" s="2">
        <v>1</v>
      </c>
      <c r="L99" s="1" t="s">
        <v>471</v>
      </c>
      <c r="M99"/>
      <c r="N99"/>
      <c r="O99"/>
    </row>
    <row r="100" spans="1:15" x14ac:dyDescent="0.35">
      <c r="A100" s="1" t="s">
        <v>472</v>
      </c>
      <c r="B100" s="1" t="s">
        <v>277</v>
      </c>
      <c r="C100" s="1" t="s">
        <v>80</v>
      </c>
      <c r="D100" s="10" t="s">
        <v>77</v>
      </c>
      <c r="E100" s="1" t="s">
        <v>144</v>
      </c>
      <c r="F100" s="4">
        <v>127</v>
      </c>
      <c r="G100" s="4">
        <v>121</v>
      </c>
      <c r="H100" s="4">
        <f>IF(OR(dinosaurs[[#This Row],[Years Start]]&lt;=0,dinosaurs[[#This Row],[Years End]]&lt;=0),0, dinosaurs[[#This Row],[Years Start]]-dinosaurs[[#This Row],[Years End]])</f>
        <v>6</v>
      </c>
      <c r="I100" s="1" t="s">
        <v>278</v>
      </c>
      <c r="J100" s="1" t="s">
        <v>17</v>
      </c>
      <c r="K100" s="2">
        <v>5</v>
      </c>
      <c r="L100" s="1" t="s">
        <v>473</v>
      </c>
      <c r="M100"/>
      <c r="N100"/>
      <c r="O100"/>
    </row>
    <row r="101" spans="1:15" x14ac:dyDescent="0.35">
      <c r="A101" s="1" t="s">
        <v>474</v>
      </c>
      <c r="B101" s="1" t="s">
        <v>273</v>
      </c>
      <c r="C101" s="1" t="s">
        <v>143</v>
      </c>
      <c r="D101" s="10" t="s">
        <v>26</v>
      </c>
      <c r="E101" s="1" t="s">
        <v>144</v>
      </c>
      <c r="F101" s="4">
        <v>127</v>
      </c>
      <c r="G101" s="4">
        <v>99</v>
      </c>
      <c r="H101" s="4">
        <f>IF(OR(dinosaurs[[#This Row],[Years Start]]&lt;=0,dinosaurs[[#This Row],[Years End]]&lt;=0),0, dinosaurs[[#This Row],[Years Start]]-dinosaurs[[#This Row],[Years End]])</f>
        <v>28</v>
      </c>
      <c r="I101" s="1" t="s">
        <v>292</v>
      </c>
      <c r="J101" s="1" t="s">
        <v>96</v>
      </c>
      <c r="K101" s="2">
        <v>0</v>
      </c>
      <c r="L101" s="1" t="s">
        <v>475</v>
      </c>
      <c r="M101"/>
      <c r="N101"/>
      <c r="O101"/>
    </row>
    <row r="102" spans="1:15" x14ac:dyDescent="0.35">
      <c r="A102" s="1" t="s">
        <v>476</v>
      </c>
      <c r="B102" s="1" t="s">
        <v>273</v>
      </c>
      <c r="C102" s="1" t="s">
        <v>144</v>
      </c>
      <c r="D102" s="10" t="s">
        <v>16</v>
      </c>
      <c r="E102" s="1" t="s">
        <v>144</v>
      </c>
      <c r="F102" s="4"/>
      <c r="G102" s="4"/>
      <c r="H102" s="4">
        <f>IF(OR(dinosaurs[[#This Row],[Years Start]]&lt;=0,dinosaurs[[#This Row],[Years End]]&lt;=0),0, dinosaurs[[#This Row],[Years Start]]-dinosaurs[[#This Row],[Years End]])</f>
        <v>0</v>
      </c>
      <c r="I102" s="1" t="s">
        <v>274</v>
      </c>
      <c r="J102" s="1" t="s">
        <v>22</v>
      </c>
      <c r="K102" s="2">
        <v>15</v>
      </c>
      <c r="L102" s="1" t="s">
        <v>477</v>
      </c>
      <c r="M102"/>
      <c r="N102"/>
      <c r="O102"/>
    </row>
    <row r="103" spans="1:15" x14ac:dyDescent="0.35">
      <c r="A103" s="1" t="s">
        <v>478</v>
      </c>
      <c r="B103" s="1" t="s">
        <v>353</v>
      </c>
      <c r="C103" s="1" t="s">
        <v>145</v>
      </c>
      <c r="D103" s="10" t="s">
        <v>16</v>
      </c>
      <c r="E103" s="1" t="s">
        <v>876</v>
      </c>
      <c r="F103" s="4">
        <v>99</v>
      </c>
      <c r="G103" s="4">
        <v>89</v>
      </c>
      <c r="H103" s="4">
        <f>IF(OR(dinosaurs[[#This Row],[Years Start]]&lt;=0,dinosaurs[[#This Row],[Years End]]&lt;=0),0, dinosaurs[[#This Row],[Years Start]]-dinosaurs[[#This Row],[Years End]])</f>
        <v>10</v>
      </c>
      <c r="I103" s="1" t="s">
        <v>307</v>
      </c>
      <c r="J103" s="1" t="s">
        <v>146</v>
      </c>
      <c r="K103" s="2">
        <v>3.4</v>
      </c>
      <c r="L103" s="1" t="s">
        <v>479</v>
      </c>
      <c r="M103"/>
      <c r="N103"/>
      <c r="O103"/>
    </row>
    <row r="104" spans="1:15" x14ac:dyDescent="0.35">
      <c r="A104" s="1" t="s">
        <v>480</v>
      </c>
      <c r="B104" s="1" t="s">
        <v>273</v>
      </c>
      <c r="C104" s="1" t="s">
        <v>147</v>
      </c>
      <c r="D104" s="10" t="s">
        <v>26</v>
      </c>
      <c r="E104" s="1" t="s">
        <v>877</v>
      </c>
      <c r="F104" s="4">
        <v>154</v>
      </c>
      <c r="G104" s="4">
        <v>142</v>
      </c>
      <c r="H104" s="4">
        <f>IF(OR(dinosaurs[[#This Row],[Years Start]]&lt;=0,dinosaurs[[#This Row],[Years End]]&lt;=0),0, dinosaurs[[#This Row],[Years Start]]-dinosaurs[[#This Row],[Years End]])</f>
        <v>12</v>
      </c>
      <c r="I104" s="1" t="s">
        <v>274</v>
      </c>
      <c r="J104" s="1" t="s">
        <v>78</v>
      </c>
      <c r="K104" s="2">
        <v>10</v>
      </c>
      <c r="L104" s="1" t="s">
        <v>481</v>
      </c>
      <c r="M104"/>
      <c r="N104"/>
      <c r="O104"/>
    </row>
    <row r="105" spans="1:15" x14ac:dyDescent="0.35">
      <c r="A105" s="1" t="s">
        <v>482</v>
      </c>
      <c r="B105" s="1" t="s">
        <v>273</v>
      </c>
      <c r="C105" s="1" t="s">
        <v>149</v>
      </c>
      <c r="D105" s="10" t="s">
        <v>13</v>
      </c>
      <c r="E105" s="1" t="s">
        <v>876</v>
      </c>
      <c r="F105" s="4">
        <v>76</v>
      </c>
      <c r="G105" s="4">
        <v>70</v>
      </c>
      <c r="H105" s="4">
        <f>IF(OR(dinosaurs[[#This Row],[Years Start]]&lt;=0,dinosaurs[[#This Row],[Years End]]&lt;=0),0, dinosaurs[[#This Row],[Years Start]]-dinosaurs[[#This Row],[Years End]])</f>
        <v>6</v>
      </c>
      <c r="I105" s="1" t="s">
        <v>322</v>
      </c>
      <c r="J105" s="1" t="s">
        <v>31</v>
      </c>
      <c r="K105" s="2">
        <v>7</v>
      </c>
      <c r="L105" s="5" t="s">
        <v>873</v>
      </c>
      <c r="M105"/>
      <c r="N105"/>
      <c r="O105"/>
    </row>
    <row r="106" spans="1:15" x14ac:dyDescent="0.35">
      <c r="A106" s="1" t="s">
        <v>483</v>
      </c>
      <c r="B106" s="1" t="s">
        <v>273</v>
      </c>
      <c r="C106" s="1" t="s">
        <v>139</v>
      </c>
      <c r="D106" s="10" t="s">
        <v>56</v>
      </c>
      <c r="E106" s="1" t="s">
        <v>877</v>
      </c>
      <c r="F106" s="4">
        <v>154</v>
      </c>
      <c r="G106" s="4">
        <v>151</v>
      </c>
      <c r="H106" s="4">
        <f>IF(OR(dinosaurs[[#This Row],[Years Start]]&lt;=0,dinosaurs[[#This Row],[Years End]]&lt;=0),0, dinosaurs[[#This Row],[Years Start]]-dinosaurs[[#This Row],[Years End]])</f>
        <v>3</v>
      </c>
      <c r="I106" s="1" t="s">
        <v>274</v>
      </c>
      <c r="J106" s="1" t="s">
        <v>140</v>
      </c>
      <c r="K106" s="2">
        <v>6.2</v>
      </c>
      <c r="L106" s="1" t="s">
        <v>484</v>
      </c>
      <c r="M106"/>
      <c r="N106"/>
      <c r="O106"/>
    </row>
    <row r="107" spans="1:15" x14ac:dyDescent="0.35">
      <c r="A107" s="1" t="s">
        <v>485</v>
      </c>
      <c r="B107" s="1" t="s">
        <v>277</v>
      </c>
      <c r="C107" s="1" t="s">
        <v>150</v>
      </c>
      <c r="D107" s="10" t="s">
        <v>77</v>
      </c>
      <c r="E107" s="1" t="s">
        <v>878</v>
      </c>
      <c r="F107" s="4">
        <v>165</v>
      </c>
      <c r="G107" s="4"/>
      <c r="H107" s="4">
        <f>IF(OR(dinosaurs[[#This Row],[Years Start]]&lt;=0,dinosaurs[[#This Row],[Years End]]&lt;=0),0, dinosaurs[[#This Row],[Years Start]]-dinosaurs[[#This Row],[Years End]])</f>
        <v>0</v>
      </c>
      <c r="I107" s="1" t="s">
        <v>278</v>
      </c>
      <c r="J107" s="1" t="s">
        <v>31</v>
      </c>
      <c r="K107" s="2">
        <v>7</v>
      </c>
      <c r="L107" s="1" t="s">
        <v>401</v>
      </c>
      <c r="M107"/>
      <c r="N107"/>
      <c r="O107"/>
    </row>
    <row r="108" spans="1:15" x14ac:dyDescent="0.35">
      <c r="A108" s="1" t="s">
        <v>486</v>
      </c>
      <c r="B108" s="1" t="s">
        <v>277</v>
      </c>
      <c r="C108" s="1" t="s">
        <v>53</v>
      </c>
      <c r="D108" s="10" t="s">
        <v>151</v>
      </c>
      <c r="E108" s="1" t="s">
        <v>144</v>
      </c>
      <c r="F108" s="4">
        <v>121</v>
      </c>
      <c r="G108" s="4">
        <v>99</v>
      </c>
      <c r="H108" s="4">
        <f>IF(OR(dinosaurs[[#This Row],[Years Start]]&lt;=0,dinosaurs[[#This Row],[Years End]]&lt;=0),0, dinosaurs[[#This Row],[Years Start]]-dinosaurs[[#This Row],[Years End]])</f>
        <v>22</v>
      </c>
      <c r="I108" s="1" t="s">
        <v>278</v>
      </c>
      <c r="J108" s="1" t="s">
        <v>152</v>
      </c>
      <c r="K108" s="2">
        <v>4.2</v>
      </c>
      <c r="L108" s="1" t="s">
        <v>487</v>
      </c>
      <c r="M108"/>
      <c r="N108"/>
      <c r="O108"/>
    </row>
    <row r="109" spans="1:15" x14ac:dyDescent="0.35">
      <c r="A109" s="1" t="s">
        <v>488</v>
      </c>
      <c r="B109" s="1" t="s">
        <v>273</v>
      </c>
      <c r="C109" s="1" t="s">
        <v>53</v>
      </c>
      <c r="D109" s="10" t="s">
        <v>151</v>
      </c>
      <c r="E109" s="1" t="s">
        <v>144</v>
      </c>
      <c r="F109" s="4">
        <v>121</v>
      </c>
      <c r="G109" s="4">
        <v>99</v>
      </c>
      <c r="H109" s="4">
        <f>IF(OR(dinosaurs[[#This Row],[Years Start]]&lt;=0,dinosaurs[[#This Row],[Years End]]&lt;=0),0, dinosaurs[[#This Row],[Years Start]]-dinosaurs[[#This Row],[Years End]])</f>
        <v>22</v>
      </c>
      <c r="I109" s="1" t="s">
        <v>292</v>
      </c>
      <c r="J109" s="1" t="s">
        <v>153</v>
      </c>
      <c r="K109" s="2">
        <v>4.7</v>
      </c>
      <c r="L109" s="1" t="s">
        <v>489</v>
      </c>
      <c r="M109"/>
      <c r="N109"/>
      <c r="O109"/>
    </row>
    <row r="110" spans="1:15" x14ac:dyDescent="0.35">
      <c r="A110" s="1" t="s">
        <v>490</v>
      </c>
      <c r="B110" s="1" t="s">
        <v>353</v>
      </c>
      <c r="C110" s="1" t="s">
        <v>9</v>
      </c>
      <c r="D110" s="10" t="s">
        <v>16</v>
      </c>
      <c r="E110" s="1" t="s">
        <v>876</v>
      </c>
      <c r="F110" s="4">
        <v>74</v>
      </c>
      <c r="G110" s="4">
        <v>70</v>
      </c>
      <c r="H110" s="4">
        <f>IF(OR(dinosaurs[[#This Row],[Years Start]]&lt;=0,dinosaurs[[#This Row],[Years End]]&lt;=0),0, dinosaurs[[#This Row],[Years Start]]-dinosaurs[[#This Row],[Years End]])</f>
        <v>4</v>
      </c>
      <c r="I110" s="1" t="s">
        <v>278</v>
      </c>
      <c r="J110" s="1" t="s">
        <v>14</v>
      </c>
      <c r="K110" s="2">
        <v>6</v>
      </c>
      <c r="L110" s="1" t="s">
        <v>491</v>
      </c>
      <c r="M110"/>
      <c r="N110"/>
      <c r="O110"/>
    </row>
    <row r="111" spans="1:15" x14ac:dyDescent="0.35">
      <c r="A111" s="1" t="s">
        <v>492</v>
      </c>
      <c r="B111" s="1" t="s">
        <v>273</v>
      </c>
      <c r="C111" s="1" t="s">
        <v>147</v>
      </c>
      <c r="D111" s="10" t="s">
        <v>13</v>
      </c>
      <c r="E111" s="1" t="s">
        <v>877</v>
      </c>
      <c r="F111" s="4">
        <v>154</v>
      </c>
      <c r="G111" s="4">
        <v>142</v>
      </c>
      <c r="H111" s="4">
        <f>IF(OR(dinosaurs[[#This Row],[Years Start]]&lt;=0,dinosaurs[[#This Row],[Years End]]&lt;=0),0, dinosaurs[[#This Row],[Years Start]]-dinosaurs[[#This Row],[Years End]])</f>
        <v>12</v>
      </c>
      <c r="I111" s="1" t="s">
        <v>322</v>
      </c>
      <c r="J111" s="1" t="s">
        <v>104</v>
      </c>
      <c r="K111" s="2">
        <v>4</v>
      </c>
      <c r="L111" s="1" t="s">
        <v>493</v>
      </c>
      <c r="M111"/>
      <c r="N111"/>
      <c r="O111"/>
    </row>
    <row r="112" spans="1:15" x14ac:dyDescent="0.35">
      <c r="A112" s="1" t="s">
        <v>494</v>
      </c>
      <c r="B112" s="1" t="s">
        <v>353</v>
      </c>
      <c r="C112" s="1" t="s">
        <v>145</v>
      </c>
      <c r="D112" s="10" t="s">
        <v>16</v>
      </c>
      <c r="E112" s="1" t="s">
        <v>876</v>
      </c>
      <c r="F112" s="4">
        <v>99</v>
      </c>
      <c r="G112" s="4">
        <v>89</v>
      </c>
      <c r="H112" s="4">
        <f>IF(OR(dinosaurs[[#This Row],[Years Start]]&lt;=0,dinosaurs[[#This Row],[Years End]]&lt;=0),0, dinosaurs[[#This Row],[Years Start]]-dinosaurs[[#This Row],[Years End]])</f>
        <v>10</v>
      </c>
      <c r="I112" s="1" t="s">
        <v>278</v>
      </c>
      <c r="J112" s="1" t="s">
        <v>153</v>
      </c>
      <c r="K112" s="2">
        <v>4.7</v>
      </c>
      <c r="L112" s="1" t="s">
        <v>495</v>
      </c>
      <c r="M112"/>
      <c r="N112"/>
      <c r="O112"/>
    </row>
    <row r="113" spans="1:15" x14ac:dyDescent="0.35">
      <c r="A113" s="1" t="s">
        <v>496</v>
      </c>
      <c r="B113" s="1" t="s">
        <v>277</v>
      </c>
      <c r="C113" s="1" t="s">
        <v>99</v>
      </c>
      <c r="D113" s="10" t="s">
        <v>26</v>
      </c>
      <c r="E113" s="1" t="s">
        <v>878</v>
      </c>
      <c r="F113" s="4">
        <v>170</v>
      </c>
      <c r="G113" s="4">
        <v>160</v>
      </c>
      <c r="H113" s="4">
        <f>IF(OR(dinosaurs[[#This Row],[Years Start]]&lt;=0,dinosaurs[[#This Row],[Years End]]&lt;=0),0, dinosaurs[[#This Row],[Years Start]]-dinosaurs[[#This Row],[Years End]])</f>
        <v>10</v>
      </c>
      <c r="I113" s="1" t="s">
        <v>307</v>
      </c>
      <c r="J113" s="1" t="s">
        <v>104</v>
      </c>
      <c r="K113" s="2">
        <v>4</v>
      </c>
      <c r="L113" s="1" t="s">
        <v>497</v>
      </c>
      <c r="M113"/>
      <c r="N113"/>
      <c r="O113"/>
    </row>
    <row r="114" spans="1:15" x14ac:dyDescent="0.35">
      <c r="A114" s="1" t="s">
        <v>498</v>
      </c>
      <c r="B114" s="1" t="s">
        <v>273</v>
      </c>
      <c r="C114" s="1" t="s">
        <v>154</v>
      </c>
      <c r="D114" s="10" t="s">
        <v>10</v>
      </c>
      <c r="E114" s="1" t="s">
        <v>876</v>
      </c>
      <c r="F114" s="4">
        <v>86</v>
      </c>
      <c r="G114" s="4">
        <v>71</v>
      </c>
      <c r="H114" s="4">
        <f>IF(OR(dinosaurs[[#This Row],[Years Start]]&lt;=0,dinosaurs[[#This Row],[Years End]]&lt;=0),0, dinosaurs[[#This Row],[Years Start]]-dinosaurs[[#This Row],[Years End]])</f>
        <v>15</v>
      </c>
      <c r="I114" s="1" t="s">
        <v>292</v>
      </c>
      <c r="J114" s="1" t="s">
        <v>155</v>
      </c>
      <c r="K114" s="2">
        <v>0.8</v>
      </c>
      <c r="L114" s="1" t="s">
        <v>499</v>
      </c>
      <c r="M114"/>
      <c r="N114"/>
      <c r="O114"/>
    </row>
    <row r="115" spans="1:15" x14ac:dyDescent="0.35">
      <c r="A115" s="1" t="s">
        <v>500</v>
      </c>
      <c r="B115" s="1" t="s">
        <v>273</v>
      </c>
      <c r="C115" s="1" t="s">
        <v>94</v>
      </c>
      <c r="D115" s="10" t="s">
        <v>13</v>
      </c>
      <c r="E115" s="1" t="s">
        <v>144</v>
      </c>
      <c r="F115" s="4">
        <v>142</v>
      </c>
      <c r="G115" s="4">
        <v>127</v>
      </c>
      <c r="H115" s="4">
        <f>IF(OR(dinosaurs[[#This Row],[Years Start]]&lt;=0,dinosaurs[[#This Row],[Years End]]&lt;=0),0, dinosaurs[[#This Row],[Years Start]]-dinosaurs[[#This Row],[Years End]])</f>
        <v>15</v>
      </c>
      <c r="I115" s="1" t="s">
        <v>322</v>
      </c>
      <c r="J115" s="1" t="s">
        <v>156</v>
      </c>
      <c r="K115" s="2">
        <v>4.5999999999999996</v>
      </c>
      <c r="L115" s="1" t="s">
        <v>501</v>
      </c>
      <c r="M115"/>
      <c r="N115"/>
      <c r="O115"/>
    </row>
    <row r="116" spans="1:15" x14ac:dyDescent="0.35">
      <c r="A116" s="1" t="s">
        <v>502</v>
      </c>
      <c r="B116" s="1" t="s">
        <v>277</v>
      </c>
      <c r="C116" s="1" t="s">
        <v>157</v>
      </c>
      <c r="D116" s="10" t="s">
        <v>10</v>
      </c>
      <c r="E116" s="1" t="s">
        <v>144</v>
      </c>
      <c r="F116" s="4">
        <v>112</v>
      </c>
      <c r="G116" s="4">
        <v>90</v>
      </c>
      <c r="H116" s="4">
        <f>IF(OR(dinosaurs[[#This Row],[Years Start]]&lt;=0,dinosaurs[[#This Row],[Years End]]&lt;=0),0, dinosaurs[[#This Row],[Years Start]]-dinosaurs[[#This Row],[Years End]])</f>
        <v>22</v>
      </c>
      <c r="I116" s="1" t="s">
        <v>278</v>
      </c>
      <c r="J116" s="1" t="s">
        <v>158</v>
      </c>
      <c r="K116" s="2">
        <v>12.5</v>
      </c>
      <c r="L116" s="1" t="s">
        <v>503</v>
      </c>
      <c r="M116"/>
      <c r="N116"/>
      <c r="O116"/>
    </row>
    <row r="117" spans="1:15" x14ac:dyDescent="0.35">
      <c r="A117" s="1" t="s">
        <v>504</v>
      </c>
      <c r="B117" s="1" t="s">
        <v>273</v>
      </c>
      <c r="C117" s="1" t="s">
        <v>149</v>
      </c>
      <c r="D117" s="10" t="s">
        <v>26</v>
      </c>
      <c r="E117" s="1" t="s">
        <v>876</v>
      </c>
      <c r="F117" s="4">
        <v>76</v>
      </c>
      <c r="G117" s="4">
        <v>70</v>
      </c>
      <c r="H117" s="4">
        <f>IF(OR(dinosaurs[[#This Row],[Years Start]]&lt;=0,dinosaurs[[#This Row],[Years End]]&lt;=0),0, dinosaurs[[#This Row],[Years Start]]-dinosaurs[[#This Row],[Years End]])</f>
        <v>6</v>
      </c>
      <c r="I117" s="1" t="s">
        <v>292</v>
      </c>
      <c r="J117" s="1" t="s">
        <v>14</v>
      </c>
      <c r="K117" s="2">
        <v>6</v>
      </c>
      <c r="L117" s="1" t="s">
        <v>505</v>
      </c>
      <c r="M117"/>
      <c r="N117"/>
      <c r="O117"/>
    </row>
    <row r="118" spans="1:15" x14ac:dyDescent="0.35">
      <c r="A118" s="1" t="s">
        <v>506</v>
      </c>
      <c r="B118" s="1" t="s">
        <v>273</v>
      </c>
      <c r="C118" s="1" t="s">
        <v>147</v>
      </c>
      <c r="D118" s="10" t="s">
        <v>130</v>
      </c>
      <c r="E118" s="1" t="s">
        <v>877</v>
      </c>
      <c r="F118" s="4">
        <v>154</v>
      </c>
      <c r="G118" s="4">
        <v>142</v>
      </c>
      <c r="H118" s="4">
        <f>IF(OR(dinosaurs[[#This Row],[Years Start]]&lt;=0,dinosaurs[[#This Row],[Years End]]&lt;=0),0, dinosaurs[[#This Row],[Years Start]]-dinosaurs[[#This Row],[Years End]])</f>
        <v>12</v>
      </c>
      <c r="I118" s="1" t="s">
        <v>274</v>
      </c>
      <c r="J118" s="1" t="s">
        <v>88</v>
      </c>
      <c r="K118" s="2">
        <v>23</v>
      </c>
      <c r="L118" s="1" t="s">
        <v>507</v>
      </c>
      <c r="M118"/>
      <c r="N118"/>
      <c r="O118"/>
    </row>
    <row r="119" spans="1:15" x14ac:dyDescent="0.35">
      <c r="A119" s="1" t="s">
        <v>508</v>
      </c>
      <c r="B119" s="1" t="s">
        <v>273</v>
      </c>
      <c r="C119" s="1" t="s">
        <v>53</v>
      </c>
      <c r="D119" s="10" t="s">
        <v>26</v>
      </c>
      <c r="E119" s="1" t="s">
        <v>144</v>
      </c>
      <c r="F119" s="4">
        <v>121</v>
      </c>
      <c r="G119" s="4">
        <v>99</v>
      </c>
      <c r="H119" s="4">
        <f>IF(OR(dinosaurs[[#This Row],[Years Start]]&lt;=0,dinosaurs[[#This Row],[Years End]]&lt;=0),0, dinosaurs[[#This Row],[Years Start]]-dinosaurs[[#This Row],[Years End]])</f>
        <v>22</v>
      </c>
      <c r="I119" s="1" t="s">
        <v>322</v>
      </c>
      <c r="J119" s="1" t="s">
        <v>17</v>
      </c>
      <c r="K119" s="2">
        <v>5</v>
      </c>
      <c r="L119" s="1" t="s">
        <v>509</v>
      </c>
      <c r="M119"/>
      <c r="N119"/>
      <c r="O119"/>
    </row>
    <row r="120" spans="1:15" x14ac:dyDescent="0.35">
      <c r="A120" s="1" t="s">
        <v>510</v>
      </c>
      <c r="B120" s="1" t="s">
        <v>277</v>
      </c>
      <c r="C120" s="1" t="s">
        <v>159</v>
      </c>
      <c r="D120" s="10" t="s">
        <v>13</v>
      </c>
      <c r="E120" s="1" t="s">
        <v>876</v>
      </c>
      <c r="F120" s="4">
        <v>80</v>
      </c>
      <c r="G120" s="4">
        <v>73</v>
      </c>
      <c r="H120" s="4">
        <f>IF(OR(dinosaurs[[#This Row],[Years Start]]&lt;=0,dinosaurs[[#This Row],[Years End]]&lt;=0),0, dinosaurs[[#This Row],[Years Start]]-dinosaurs[[#This Row],[Years End]])</f>
        <v>7</v>
      </c>
      <c r="I120" s="1" t="s">
        <v>278</v>
      </c>
      <c r="J120" s="1" t="s">
        <v>160</v>
      </c>
      <c r="K120" s="2">
        <v>8.6</v>
      </c>
      <c r="L120" s="1" t="s">
        <v>299</v>
      </c>
      <c r="M120"/>
      <c r="N120"/>
      <c r="O120"/>
    </row>
    <row r="121" spans="1:15" x14ac:dyDescent="0.35">
      <c r="A121" s="1" t="s">
        <v>511</v>
      </c>
      <c r="B121" s="1" t="s">
        <v>273</v>
      </c>
      <c r="C121" s="1" t="s">
        <v>109</v>
      </c>
      <c r="D121" s="10" t="s">
        <v>16</v>
      </c>
      <c r="E121" s="1" t="s">
        <v>876</v>
      </c>
      <c r="F121" s="4">
        <v>81</v>
      </c>
      <c r="G121" s="4">
        <v>75</v>
      </c>
      <c r="H121" s="4">
        <f>IF(OR(dinosaurs[[#This Row],[Years Start]]&lt;=0,dinosaurs[[#This Row],[Years End]]&lt;=0),0, dinosaurs[[#This Row],[Years Start]]-dinosaurs[[#This Row],[Years End]])</f>
        <v>6</v>
      </c>
      <c r="I121" s="1" t="s">
        <v>278</v>
      </c>
      <c r="J121" s="1" t="s">
        <v>38</v>
      </c>
      <c r="K121" s="2">
        <v>2</v>
      </c>
      <c r="L121" s="1" t="s">
        <v>512</v>
      </c>
      <c r="M121"/>
      <c r="N121"/>
      <c r="O121"/>
    </row>
    <row r="122" spans="1:15" x14ac:dyDescent="0.35">
      <c r="A122" s="1" t="s">
        <v>513</v>
      </c>
      <c r="B122" s="1" t="s">
        <v>273</v>
      </c>
      <c r="C122" s="1" t="s">
        <v>15</v>
      </c>
      <c r="D122" s="10" t="s">
        <v>16</v>
      </c>
      <c r="E122" s="1" t="s">
        <v>876</v>
      </c>
      <c r="F122" s="4">
        <v>99</v>
      </c>
      <c r="G122" s="4">
        <v>84</v>
      </c>
      <c r="H122" s="4">
        <f>IF(OR(dinosaurs[[#This Row],[Years Start]]&lt;=0,dinosaurs[[#This Row],[Years End]]&lt;=0),0, dinosaurs[[#This Row],[Years Start]]-dinosaurs[[#This Row],[Years End]])</f>
        <v>15</v>
      </c>
      <c r="I122" s="1" t="s">
        <v>281</v>
      </c>
      <c r="J122" s="1" t="s">
        <v>96</v>
      </c>
      <c r="K122" s="2">
        <v>0</v>
      </c>
      <c r="L122" s="1" t="s">
        <v>505</v>
      </c>
      <c r="M122"/>
      <c r="N122"/>
      <c r="O122"/>
    </row>
    <row r="123" spans="1:15" x14ac:dyDescent="0.35">
      <c r="A123" s="1" t="s">
        <v>514</v>
      </c>
      <c r="B123" s="1" t="s">
        <v>273</v>
      </c>
      <c r="C123" s="1" t="s">
        <v>154</v>
      </c>
      <c r="D123" s="10" t="s">
        <v>13</v>
      </c>
      <c r="E123" s="1" t="s">
        <v>876</v>
      </c>
      <c r="F123" s="4">
        <v>86</v>
      </c>
      <c r="G123" s="4">
        <v>71</v>
      </c>
      <c r="H123" s="4">
        <f>IF(OR(dinosaurs[[#This Row],[Years Start]]&lt;=0,dinosaurs[[#This Row],[Years End]]&lt;=0),0, dinosaurs[[#This Row],[Years Start]]-dinosaurs[[#This Row],[Years End]])</f>
        <v>15</v>
      </c>
      <c r="I123" s="1" t="s">
        <v>292</v>
      </c>
      <c r="J123" s="1" t="s">
        <v>78</v>
      </c>
      <c r="K123" s="2">
        <v>10</v>
      </c>
      <c r="L123" s="1" t="s">
        <v>515</v>
      </c>
      <c r="M123"/>
      <c r="N123"/>
      <c r="O123"/>
    </row>
    <row r="124" spans="1:15" x14ac:dyDescent="0.35">
      <c r="A124" s="1" t="s">
        <v>516</v>
      </c>
      <c r="B124" s="1" t="s">
        <v>273</v>
      </c>
      <c r="C124" s="1" t="s">
        <v>115</v>
      </c>
      <c r="D124" s="10" t="s">
        <v>161</v>
      </c>
      <c r="E124" s="1" t="s">
        <v>879</v>
      </c>
      <c r="F124" s="4">
        <v>221</v>
      </c>
      <c r="G124" s="4">
        <v>210</v>
      </c>
      <c r="H124" s="4">
        <f>IF(OR(dinosaurs[[#This Row],[Years Start]]&lt;=0,dinosaurs[[#This Row],[Years End]]&lt;=0),0, dinosaurs[[#This Row],[Years Start]]-dinosaurs[[#This Row],[Years End]])</f>
        <v>11</v>
      </c>
      <c r="I124" s="1" t="s">
        <v>307</v>
      </c>
      <c r="J124" s="1" t="s">
        <v>114</v>
      </c>
      <c r="K124" s="2">
        <v>1.8</v>
      </c>
      <c r="L124" s="1" t="s">
        <v>517</v>
      </c>
      <c r="M124"/>
      <c r="N124"/>
      <c r="O124"/>
    </row>
    <row r="125" spans="1:15" x14ac:dyDescent="0.35">
      <c r="A125" s="1" t="s">
        <v>518</v>
      </c>
      <c r="B125" s="1" t="s">
        <v>277</v>
      </c>
      <c r="C125" s="1" t="s">
        <v>162</v>
      </c>
      <c r="D125" s="10" t="s">
        <v>26</v>
      </c>
      <c r="E125" s="1" t="s">
        <v>877</v>
      </c>
      <c r="F125" s="4">
        <v>159</v>
      </c>
      <c r="G125" s="4">
        <v>154</v>
      </c>
      <c r="H125" s="4">
        <f>IF(OR(dinosaurs[[#This Row],[Years Start]]&lt;=0,dinosaurs[[#This Row],[Years End]]&lt;=0),0, dinosaurs[[#This Row],[Years Start]]-dinosaurs[[#This Row],[Years End]])</f>
        <v>5</v>
      </c>
      <c r="I125" s="1" t="s">
        <v>307</v>
      </c>
      <c r="J125" s="1" t="s">
        <v>65</v>
      </c>
      <c r="K125" s="2">
        <v>3</v>
      </c>
      <c r="L125" s="1" t="s">
        <v>519</v>
      </c>
      <c r="M125"/>
      <c r="N125"/>
      <c r="O125"/>
    </row>
    <row r="126" spans="1:15" x14ac:dyDescent="0.35">
      <c r="A126" s="1" t="s">
        <v>520</v>
      </c>
      <c r="B126" s="1" t="s">
        <v>273</v>
      </c>
      <c r="C126" s="1" t="s">
        <v>163</v>
      </c>
      <c r="D126" s="10" t="s">
        <v>13</v>
      </c>
      <c r="E126" s="1" t="s">
        <v>876</v>
      </c>
      <c r="F126" s="4">
        <v>78</v>
      </c>
      <c r="G126" s="4">
        <v>74</v>
      </c>
      <c r="H126" s="4">
        <f>IF(OR(dinosaurs[[#This Row],[Years Start]]&lt;=0,dinosaurs[[#This Row],[Years End]]&lt;=0),0, dinosaurs[[#This Row],[Years Start]]-dinosaurs[[#This Row],[Years End]])</f>
        <v>4</v>
      </c>
      <c r="I126" s="1" t="s">
        <v>292</v>
      </c>
      <c r="J126" s="1" t="s">
        <v>11</v>
      </c>
      <c r="K126" s="2">
        <v>9</v>
      </c>
      <c r="L126" s="1" t="s">
        <v>521</v>
      </c>
      <c r="M126"/>
      <c r="N126"/>
      <c r="O126"/>
    </row>
    <row r="127" spans="1:15" x14ac:dyDescent="0.35">
      <c r="A127" s="1" t="s">
        <v>522</v>
      </c>
      <c r="B127" s="1" t="s">
        <v>353</v>
      </c>
      <c r="C127" s="1" t="s">
        <v>876</v>
      </c>
      <c r="D127" s="10" t="s">
        <v>13</v>
      </c>
      <c r="E127" s="1" t="s">
        <v>876</v>
      </c>
      <c r="F127" s="4"/>
      <c r="G127" s="4"/>
      <c r="H127" s="4">
        <f>IF(OR(dinosaurs[[#This Row],[Years Start]]&lt;=0,dinosaurs[[#This Row],[Years End]]&lt;=0),0, dinosaurs[[#This Row],[Years Start]]-dinosaurs[[#This Row],[Years End]])</f>
        <v>0</v>
      </c>
      <c r="I127" s="1" t="s">
        <v>307</v>
      </c>
      <c r="J127" s="1" t="s">
        <v>65</v>
      </c>
      <c r="K127" s="2">
        <v>3</v>
      </c>
      <c r="L127" s="1" t="s">
        <v>284</v>
      </c>
      <c r="M127"/>
      <c r="N127"/>
      <c r="O127"/>
    </row>
    <row r="128" spans="1:15" x14ac:dyDescent="0.35">
      <c r="A128" s="1" t="s">
        <v>523</v>
      </c>
      <c r="B128" s="1" t="s">
        <v>273</v>
      </c>
      <c r="C128" s="1" t="s">
        <v>147</v>
      </c>
      <c r="D128" s="10" t="s">
        <v>13</v>
      </c>
      <c r="E128" s="1" t="s">
        <v>877</v>
      </c>
      <c r="F128" s="4">
        <v>154</v>
      </c>
      <c r="G128" s="4">
        <v>142</v>
      </c>
      <c r="H128" s="4">
        <f>IF(OR(dinosaurs[[#This Row],[Years Start]]&lt;=0,dinosaurs[[#This Row],[Years End]]&lt;=0),0, dinosaurs[[#This Row],[Years Start]]-dinosaurs[[#This Row],[Years End]])</f>
        <v>12</v>
      </c>
      <c r="I128" s="1" t="s">
        <v>274</v>
      </c>
      <c r="J128" s="1" t="s">
        <v>164</v>
      </c>
      <c r="K128" s="2">
        <v>21.5</v>
      </c>
      <c r="L128" s="1" t="s">
        <v>524</v>
      </c>
      <c r="M128"/>
      <c r="N128"/>
      <c r="O128"/>
    </row>
    <row r="129" spans="1:15" x14ac:dyDescent="0.35">
      <c r="A129" s="1" t="s">
        <v>525</v>
      </c>
      <c r="B129" s="1" t="s">
        <v>353</v>
      </c>
      <c r="C129" s="1" t="s">
        <v>53</v>
      </c>
      <c r="D129" s="10" t="s">
        <v>16</v>
      </c>
      <c r="E129" s="1" t="s">
        <v>144</v>
      </c>
      <c r="F129" s="4">
        <v>121</v>
      </c>
      <c r="G129" s="4">
        <v>99</v>
      </c>
      <c r="H129" s="4">
        <f>IF(OR(dinosaurs[[#This Row],[Years Start]]&lt;=0,dinosaurs[[#This Row],[Years End]]&lt;=0),0, dinosaurs[[#This Row],[Years Start]]-dinosaurs[[#This Row],[Years End]])</f>
        <v>22</v>
      </c>
      <c r="I129" s="1" t="s">
        <v>307</v>
      </c>
      <c r="J129" s="1" t="s">
        <v>38</v>
      </c>
      <c r="K129" s="2">
        <v>2</v>
      </c>
      <c r="L129" s="1" t="s">
        <v>526</v>
      </c>
      <c r="M129"/>
      <c r="N129"/>
      <c r="O129"/>
    </row>
    <row r="130" spans="1:15" x14ac:dyDescent="0.35">
      <c r="A130" s="1" t="s">
        <v>527</v>
      </c>
      <c r="B130" s="1" t="s">
        <v>277</v>
      </c>
      <c r="C130" s="1" t="s">
        <v>142</v>
      </c>
      <c r="D130" s="10" t="s">
        <v>10</v>
      </c>
      <c r="E130" s="1" t="s">
        <v>879</v>
      </c>
      <c r="F130" s="4">
        <v>228</v>
      </c>
      <c r="G130" s="4"/>
      <c r="H130" s="4">
        <f>IF(OR(dinosaurs[[#This Row],[Years Start]]&lt;=0,dinosaurs[[#This Row],[Years End]]&lt;=0),0, dinosaurs[[#This Row],[Years Start]]-dinosaurs[[#This Row],[Years End]])</f>
        <v>0</v>
      </c>
      <c r="I130" s="1" t="s">
        <v>307</v>
      </c>
      <c r="J130" s="1" t="s">
        <v>65</v>
      </c>
      <c r="K130" s="2">
        <v>3</v>
      </c>
      <c r="L130" s="1" t="s">
        <v>528</v>
      </c>
      <c r="M130"/>
      <c r="N130"/>
      <c r="O130"/>
    </row>
    <row r="131" spans="1:15" x14ac:dyDescent="0.35">
      <c r="A131" s="1" t="s">
        <v>529</v>
      </c>
      <c r="B131" s="1" t="s">
        <v>273</v>
      </c>
      <c r="C131" s="1" t="s">
        <v>147</v>
      </c>
      <c r="D131" s="10" t="s">
        <v>13</v>
      </c>
      <c r="E131" s="1" t="s">
        <v>877</v>
      </c>
      <c r="F131" s="4">
        <v>154</v>
      </c>
      <c r="G131" s="4">
        <v>142</v>
      </c>
      <c r="H131" s="4">
        <f>IF(OR(dinosaurs[[#This Row],[Years Start]]&lt;=0,dinosaurs[[#This Row],[Years End]]&lt;=0),0, dinosaurs[[#This Row],[Years Start]]-dinosaurs[[#This Row],[Years End]])</f>
        <v>12</v>
      </c>
      <c r="I131" s="1" t="s">
        <v>322</v>
      </c>
      <c r="J131" s="1" t="s">
        <v>14</v>
      </c>
      <c r="K131" s="2">
        <v>6</v>
      </c>
      <c r="L131" s="1" t="s">
        <v>530</v>
      </c>
      <c r="M131"/>
      <c r="N131"/>
      <c r="O131"/>
    </row>
    <row r="132" spans="1:15" x14ac:dyDescent="0.35">
      <c r="A132" s="1" t="s">
        <v>531</v>
      </c>
      <c r="B132" s="1" t="s">
        <v>273</v>
      </c>
      <c r="C132" s="1" t="s">
        <v>165</v>
      </c>
      <c r="D132" s="10" t="s">
        <v>7</v>
      </c>
      <c r="E132" s="1" t="s">
        <v>216</v>
      </c>
      <c r="F132" s="4">
        <v>205</v>
      </c>
      <c r="G132" s="4"/>
      <c r="H132" s="4">
        <f>IF(OR(dinosaurs[[#This Row],[Years Start]]&lt;=0,dinosaurs[[#This Row],[Years End]]&lt;=0),0, dinosaurs[[#This Row],[Years Start]]-dinosaurs[[#This Row],[Years End]])</f>
        <v>0</v>
      </c>
      <c r="I132" s="1" t="s">
        <v>292</v>
      </c>
      <c r="J132" s="1" t="s">
        <v>166</v>
      </c>
      <c r="K132" s="2">
        <v>1.2</v>
      </c>
      <c r="L132" s="1" t="s">
        <v>532</v>
      </c>
      <c r="M132"/>
      <c r="N132"/>
      <c r="O132"/>
    </row>
    <row r="133" spans="1:15" x14ac:dyDescent="0.35">
      <c r="A133" s="1" t="s">
        <v>533</v>
      </c>
      <c r="B133" s="1" t="s">
        <v>353</v>
      </c>
      <c r="C133" s="1" t="s">
        <v>167</v>
      </c>
      <c r="D133" s="10" t="s">
        <v>16</v>
      </c>
      <c r="E133" s="1" t="s">
        <v>876</v>
      </c>
      <c r="F133" s="4">
        <v>72</v>
      </c>
      <c r="G133" s="4">
        <v>68</v>
      </c>
      <c r="H133" s="4">
        <f>IF(OR(dinosaurs[[#This Row],[Years Start]]&lt;=0,dinosaurs[[#This Row],[Years End]]&lt;=0),0, dinosaurs[[#This Row],[Years Start]]-dinosaurs[[#This Row],[Years End]])</f>
        <v>4</v>
      </c>
      <c r="I133" s="1" t="s">
        <v>307</v>
      </c>
      <c r="J133" s="1" t="s">
        <v>38</v>
      </c>
      <c r="K133" s="2">
        <v>2</v>
      </c>
      <c r="L133" s="1" t="s">
        <v>534</v>
      </c>
      <c r="M133"/>
      <c r="N133"/>
      <c r="O133"/>
    </row>
    <row r="134" spans="1:15" x14ac:dyDescent="0.35">
      <c r="A134" s="1" t="s">
        <v>535</v>
      </c>
      <c r="B134" s="1" t="s">
        <v>273</v>
      </c>
      <c r="C134" s="1" t="s">
        <v>167</v>
      </c>
      <c r="D134" s="10" t="s">
        <v>16</v>
      </c>
      <c r="E134" s="1" t="s">
        <v>876</v>
      </c>
      <c r="F134" s="4">
        <v>72</v>
      </c>
      <c r="G134" s="4">
        <v>68</v>
      </c>
      <c r="H134" s="4">
        <f>IF(OR(dinosaurs[[#This Row],[Years Start]]&lt;=0,dinosaurs[[#This Row],[Years End]]&lt;=0),0, dinosaurs[[#This Row],[Years Start]]-dinosaurs[[#This Row],[Years End]])</f>
        <v>4</v>
      </c>
      <c r="I134" s="1" t="s">
        <v>292</v>
      </c>
      <c r="J134" s="1" t="s">
        <v>27</v>
      </c>
      <c r="K134" s="2">
        <v>1.5</v>
      </c>
      <c r="L134" s="1" t="s">
        <v>536</v>
      </c>
      <c r="M134"/>
      <c r="N134"/>
      <c r="O134"/>
    </row>
    <row r="135" spans="1:15" x14ac:dyDescent="0.35">
      <c r="A135" s="1" t="s">
        <v>537</v>
      </c>
      <c r="B135" s="1" t="s">
        <v>273</v>
      </c>
      <c r="C135" s="1" t="s">
        <v>99</v>
      </c>
      <c r="D135" s="10" t="s">
        <v>26</v>
      </c>
      <c r="E135" s="1" t="s">
        <v>878</v>
      </c>
      <c r="F135" s="4">
        <v>170</v>
      </c>
      <c r="G135" s="4">
        <v>160</v>
      </c>
      <c r="H135" s="4">
        <f>IF(OR(dinosaurs[[#This Row],[Years Start]]&lt;=0,dinosaurs[[#This Row],[Years End]]&lt;=0),0, dinosaurs[[#This Row],[Years Start]]-dinosaurs[[#This Row],[Years End]])</f>
        <v>10</v>
      </c>
      <c r="I135" s="1" t="s">
        <v>322</v>
      </c>
      <c r="J135" s="1" t="s">
        <v>168</v>
      </c>
      <c r="K135" s="2">
        <v>4.5</v>
      </c>
      <c r="L135" s="1" t="s">
        <v>538</v>
      </c>
      <c r="M135"/>
      <c r="N135"/>
      <c r="O135"/>
    </row>
    <row r="136" spans="1:15" x14ac:dyDescent="0.35">
      <c r="A136" s="1" t="s">
        <v>539</v>
      </c>
      <c r="B136" s="1" t="s">
        <v>273</v>
      </c>
      <c r="C136" s="1" t="s">
        <v>169</v>
      </c>
      <c r="D136" s="10" t="s">
        <v>77</v>
      </c>
      <c r="E136" s="1" t="s">
        <v>144</v>
      </c>
      <c r="F136" s="4">
        <v>150</v>
      </c>
      <c r="G136" s="4">
        <v>135</v>
      </c>
      <c r="H136" s="4">
        <f>IF(OR(dinosaurs[[#This Row],[Years Start]]&lt;=0,dinosaurs[[#This Row],[Years End]]&lt;=0),0, dinosaurs[[#This Row],[Years Start]]-dinosaurs[[#This Row],[Years End]])</f>
        <v>15</v>
      </c>
      <c r="I136" s="1" t="s">
        <v>322</v>
      </c>
      <c r="J136" s="1" t="s">
        <v>17</v>
      </c>
      <c r="K136" s="2">
        <v>5</v>
      </c>
      <c r="L136" s="1" t="s">
        <v>432</v>
      </c>
      <c r="M136"/>
      <c r="N136"/>
      <c r="O136"/>
    </row>
    <row r="137" spans="1:15" x14ac:dyDescent="0.35">
      <c r="A137" s="1" t="s">
        <v>540</v>
      </c>
      <c r="B137" s="1" t="s">
        <v>273</v>
      </c>
      <c r="C137" s="1" t="s">
        <v>91</v>
      </c>
      <c r="D137" s="10" t="s">
        <v>13</v>
      </c>
      <c r="E137" s="1" t="s">
        <v>876</v>
      </c>
      <c r="F137" s="4">
        <v>70</v>
      </c>
      <c r="G137" s="4"/>
      <c r="H137" s="4">
        <f>IF(OR(dinosaurs[[#This Row],[Years Start]]&lt;=0,dinosaurs[[#This Row],[Years End]]&lt;=0),0, dinosaurs[[#This Row],[Years Start]]-dinosaurs[[#This Row],[Years End]])</f>
        <v>0</v>
      </c>
      <c r="I137" s="1" t="s">
        <v>292</v>
      </c>
      <c r="J137" s="1" t="s">
        <v>11</v>
      </c>
      <c r="K137" s="2">
        <v>9</v>
      </c>
      <c r="L137" s="1" t="s">
        <v>541</v>
      </c>
      <c r="M137"/>
      <c r="N137"/>
      <c r="O137"/>
    </row>
    <row r="138" spans="1:15" x14ac:dyDescent="0.35">
      <c r="A138" s="1" t="s">
        <v>542</v>
      </c>
      <c r="B138" s="1" t="s">
        <v>273</v>
      </c>
      <c r="C138" s="1" t="s">
        <v>76</v>
      </c>
      <c r="D138" s="10" t="s">
        <v>77</v>
      </c>
      <c r="E138" s="1" t="s">
        <v>144</v>
      </c>
      <c r="F138" s="4">
        <v>125</v>
      </c>
      <c r="G138" s="4"/>
      <c r="H138" s="4">
        <f>IF(OR(dinosaurs[[#This Row],[Years Start]]&lt;=0,dinosaurs[[#This Row],[Years End]]&lt;=0),0, dinosaurs[[#This Row],[Years Start]]-dinosaurs[[#This Row],[Years End]])</f>
        <v>0</v>
      </c>
      <c r="I138" s="1" t="s">
        <v>292</v>
      </c>
      <c r="J138" s="1" t="s">
        <v>68</v>
      </c>
      <c r="K138" s="2">
        <v>2.2999999999999998</v>
      </c>
      <c r="L138" s="1" t="s">
        <v>543</v>
      </c>
      <c r="M138"/>
      <c r="N138"/>
      <c r="O138"/>
    </row>
    <row r="139" spans="1:15" x14ac:dyDescent="0.35">
      <c r="A139" s="1" t="s">
        <v>544</v>
      </c>
      <c r="B139" s="1" t="s">
        <v>273</v>
      </c>
      <c r="C139" s="1" t="s">
        <v>170</v>
      </c>
      <c r="D139" s="10" t="s">
        <v>77</v>
      </c>
      <c r="E139" s="1" t="s">
        <v>144</v>
      </c>
      <c r="F139" s="4">
        <v>140</v>
      </c>
      <c r="G139" s="4">
        <v>110</v>
      </c>
      <c r="H139" s="4">
        <f>IF(OR(dinosaurs[[#This Row],[Years Start]]&lt;=0,dinosaurs[[#This Row],[Years End]]&lt;=0),0, dinosaurs[[#This Row],[Years Start]]-dinosaurs[[#This Row],[Years End]])</f>
        <v>30</v>
      </c>
      <c r="I139" s="1" t="s">
        <v>292</v>
      </c>
      <c r="J139" s="1" t="s">
        <v>78</v>
      </c>
      <c r="K139" s="2">
        <v>10</v>
      </c>
      <c r="L139" s="1" t="s">
        <v>545</v>
      </c>
      <c r="M139"/>
      <c r="N139"/>
      <c r="O139"/>
    </row>
    <row r="140" spans="1:15" x14ac:dyDescent="0.35">
      <c r="A140" s="1" t="s">
        <v>546</v>
      </c>
      <c r="B140" s="1" t="s">
        <v>277</v>
      </c>
      <c r="C140" s="1" t="s">
        <v>35</v>
      </c>
      <c r="D140" s="10" t="s">
        <v>72</v>
      </c>
      <c r="E140" s="1" t="s">
        <v>876</v>
      </c>
      <c r="F140" s="4">
        <v>71</v>
      </c>
      <c r="G140" s="4">
        <v>65</v>
      </c>
      <c r="H140" s="4">
        <f>IF(OR(dinosaurs[[#This Row],[Years Start]]&lt;=0,dinosaurs[[#This Row],[Years End]]&lt;=0),0, dinosaurs[[#This Row],[Years Start]]-dinosaurs[[#This Row],[Years End]])</f>
        <v>6</v>
      </c>
      <c r="I140" s="1" t="s">
        <v>278</v>
      </c>
      <c r="J140" s="1" t="s">
        <v>31</v>
      </c>
      <c r="K140" s="2">
        <v>7</v>
      </c>
      <c r="L140" s="1" t="s">
        <v>547</v>
      </c>
      <c r="M140"/>
      <c r="N140"/>
      <c r="O140"/>
    </row>
    <row r="141" spans="1:15" x14ac:dyDescent="0.35">
      <c r="A141" s="1" t="s">
        <v>548</v>
      </c>
      <c r="B141" s="1" t="s">
        <v>277</v>
      </c>
      <c r="C141" s="1" t="s">
        <v>67</v>
      </c>
      <c r="D141" s="10" t="s">
        <v>161</v>
      </c>
      <c r="E141" s="1" t="s">
        <v>144</v>
      </c>
      <c r="F141" s="4">
        <v>112</v>
      </c>
      <c r="G141" s="4">
        <v>99</v>
      </c>
      <c r="H141" s="4">
        <f>IF(OR(dinosaurs[[#This Row],[Years Start]]&lt;=0,dinosaurs[[#This Row],[Years End]]&lt;=0),0, dinosaurs[[#This Row],[Years Start]]-dinosaurs[[#This Row],[Years End]])</f>
        <v>13</v>
      </c>
      <c r="I141" s="1" t="s">
        <v>278</v>
      </c>
      <c r="J141" s="1" t="s">
        <v>171</v>
      </c>
      <c r="K141" s="2">
        <v>6.5</v>
      </c>
      <c r="L141" s="1" t="s">
        <v>549</v>
      </c>
      <c r="M141"/>
      <c r="N141"/>
      <c r="O141"/>
    </row>
    <row r="142" spans="1:15" x14ac:dyDescent="0.35">
      <c r="A142" s="1" t="s">
        <v>550</v>
      </c>
      <c r="B142" s="1" t="s">
        <v>273</v>
      </c>
      <c r="C142" s="1" t="s">
        <v>35</v>
      </c>
      <c r="D142" s="10" t="s">
        <v>72</v>
      </c>
      <c r="E142" s="1" t="s">
        <v>876</v>
      </c>
      <c r="F142" s="4">
        <v>71</v>
      </c>
      <c r="G142" s="4">
        <v>65</v>
      </c>
      <c r="H142" s="4">
        <f>IF(OR(dinosaurs[[#This Row],[Years Start]]&lt;=0,dinosaurs[[#This Row],[Years End]]&lt;=0),0, dinosaurs[[#This Row],[Years Start]]-dinosaurs[[#This Row],[Years End]])</f>
        <v>6</v>
      </c>
      <c r="I142" s="1" t="s">
        <v>274</v>
      </c>
      <c r="J142" s="1" t="s">
        <v>96</v>
      </c>
      <c r="K142" s="2">
        <v>0</v>
      </c>
      <c r="L142" s="1" t="s">
        <v>551</v>
      </c>
      <c r="M142"/>
      <c r="N142"/>
      <c r="O142"/>
    </row>
    <row r="143" spans="1:15" x14ac:dyDescent="0.35">
      <c r="A143" s="1" t="s">
        <v>552</v>
      </c>
      <c r="B143" s="1" t="s">
        <v>273</v>
      </c>
      <c r="C143" s="1" t="s">
        <v>139</v>
      </c>
      <c r="D143" s="10" t="s">
        <v>130</v>
      </c>
      <c r="E143" s="1" t="s">
        <v>877</v>
      </c>
      <c r="F143" s="4">
        <v>154</v>
      </c>
      <c r="G143" s="4">
        <v>151</v>
      </c>
      <c r="H143" s="4">
        <f>IF(OR(dinosaurs[[#This Row],[Years Start]]&lt;=0,dinosaurs[[#This Row],[Years End]]&lt;=0),0, dinosaurs[[#This Row],[Years Start]]-dinosaurs[[#This Row],[Years End]])</f>
        <v>3</v>
      </c>
      <c r="I143" s="1" t="s">
        <v>274</v>
      </c>
      <c r="J143" s="1" t="s">
        <v>131</v>
      </c>
      <c r="K143" s="2">
        <v>20</v>
      </c>
      <c r="L143" s="1" t="s">
        <v>553</v>
      </c>
      <c r="M143"/>
      <c r="N143"/>
      <c r="O143"/>
    </row>
    <row r="144" spans="1:15" x14ac:dyDescent="0.35">
      <c r="A144" s="1" t="s">
        <v>554</v>
      </c>
      <c r="B144" s="1" t="s">
        <v>273</v>
      </c>
      <c r="C144" s="1" t="s">
        <v>51</v>
      </c>
      <c r="D144" s="10" t="s">
        <v>52</v>
      </c>
      <c r="E144" s="1" t="s">
        <v>876</v>
      </c>
      <c r="F144" s="4">
        <v>94</v>
      </c>
      <c r="G144" s="4">
        <v>84</v>
      </c>
      <c r="H144" s="4">
        <f>IF(OR(dinosaurs[[#This Row],[Years Start]]&lt;=0,dinosaurs[[#This Row],[Years End]]&lt;=0),0, dinosaurs[[#This Row],[Years Start]]-dinosaurs[[#This Row],[Years End]])</f>
        <v>10</v>
      </c>
      <c r="I144" s="1" t="s">
        <v>292</v>
      </c>
      <c r="J144" s="1" t="s">
        <v>11</v>
      </c>
      <c r="K144" s="2">
        <v>9</v>
      </c>
      <c r="L144" s="1" t="s">
        <v>555</v>
      </c>
      <c r="M144"/>
      <c r="N144"/>
      <c r="O144"/>
    </row>
    <row r="145" spans="1:15" x14ac:dyDescent="0.35">
      <c r="A145" s="1" t="s">
        <v>556</v>
      </c>
      <c r="B145" s="1" t="s">
        <v>273</v>
      </c>
      <c r="C145" s="1" t="s">
        <v>172</v>
      </c>
      <c r="D145" s="10" t="s">
        <v>26</v>
      </c>
      <c r="E145" s="1" t="s">
        <v>216</v>
      </c>
      <c r="F145" s="4">
        <v>205</v>
      </c>
      <c r="G145" s="4">
        <v>190</v>
      </c>
      <c r="H145" s="4">
        <f>IF(OR(dinosaurs[[#This Row],[Years Start]]&lt;=0,dinosaurs[[#This Row],[Years End]]&lt;=0),0, dinosaurs[[#This Row],[Years Start]]-dinosaurs[[#This Row],[Years End]])</f>
        <v>15</v>
      </c>
      <c r="I145" s="1" t="s">
        <v>274</v>
      </c>
      <c r="J145" s="1" t="s">
        <v>17</v>
      </c>
      <c r="K145" s="2">
        <v>5</v>
      </c>
      <c r="L145" s="1" t="s">
        <v>557</v>
      </c>
      <c r="M145"/>
      <c r="N145"/>
      <c r="O145"/>
    </row>
    <row r="146" spans="1:15" x14ac:dyDescent="0.35">
      <c r="A146" s="1" t="s">
        <v>558</v>
      </c>
      <c r="B146" s="1" t="s">
        <v>273</v>
      </c>
      <c r="C146" s="1" t="s">
        <v>80</v>
      </c>
      <c r="D146" s="10" t="s">
        <v>26</v>
      </c>
      <c r="E146" s="1" t="s">
        <v>144</v>
      </c>
      <c r="F146" s="4">
        <v>127</v>
      </c>
      <c r="G146" s="4">
        <v>121</v>
      </c>
      <c r="H146" s="4">
        <f>IF(OR(dinosaurs[[#This Row],[Years Start]]&lt;=0,dinosaurs[[#This Row],[Years End]]&lt;=0),0, dinosaurs[[#This Row],[Years Start]]-dinosaurs[[#This Row],[Years End]])</f>
        <v>6</v>
      </c>
      <c r="I146" s="1" t="s">
        <v>292</v>
      </c>
      <c r="J146" s="1" t="s">
        <v>96</v>
      </c>
      <c r="K146" s="2">
        <v>0</v>
      </c>
      <c r="L146" s="1" t="s">
        <v>559</v>
      </c>
      <c r="M146"/>
      <c r="N146"/>
      <c r="O146"/>
    </row>
    <row r="147" spans="1:15" x14ac:dyDescent="0.35">
      <c r="A147" s="1" t="s">
        <v>560</v>
      </c>
      <c r="B147" s="1" t="s">
        <v>273</v>
      </c>
      <c r="C147" s="1" t="s">
        <v>173</v>
      </c>
      <c r="D147" s="10" t="s">
        <v>24</v>
      </c>
      <c r="E147" s="1" t="s">
        <v>144</v>
      </c>
      <c r="F147" s="4">
        <v>132</v>
      </c>
      <c r="G147" s="4">
        <v>94</v>
      </c>
      <c r="H147" s="4">
        <f>IF(OR(dinosaurs[[#This Row],[Years Start]]&lt;=0,dinosaurs[[#This Row],[Years End]]&lt;=0),0, dinosaurs[[#This Row],[Years Start]]-dinosaurs[[#This Row],[Years End]])</f>
        <v>38</v>
      </c>
      <c r="I147" s="1" t="s">
        <v>274</v>
      </c>
      <c r="J147" s="1" t="s">
        <v>29</v>
      </c>
      <c r="K147" s="2">
        <v>21</v>
      </c>
      <c r="L147" s="1" t="s">
        <v>561</v>
      </c>
      <c r="M147"/>
      <c r="N147"/>
      <c r="O147"/>
    </row>
    <row r="148" spans="1:15" x14ac:dyDescent="0.35">
      <c r="A148" s="1" t="s">
        <v>562</v>
      </c>
      <c r="B148" s="1" t="s">
        <v>277</v>
      </c>
      <c r="C148" s="1" t="s">
        <v>139</v>
      </c>
      <c r="D148" s="10" t="s">
        <v>56</v>
      </c>
      <c r="E148" s="1" t="s">
        <v>877</v>
      </c>
      <c r="F148" s="4">
        <v>154</v>
      </c>
      <c r="G148" s="4">
        <v>151</v>
      </c>
      <c r="H148" s="4">
        <f>IF(OR(dinosaurs[[#This Row],[Years Start]]&lt;=0,dinosaurs[[#This Row],[Years End]]&lt;=0),0, dinosaurs[[#This Row],[Years Start]]-dinosaurs[[#This Row],[Years End]])</f>
        <v>3</v>
      </c>
      <c r="I148" s="1" t="s">
        <v>307</v>
      </c>
      <c r="J148" s="1" t="s">
        <v>155</v>
      </c>
      <c r="K148" s="2">
        <v>0.8</v>
      </c>
      <c r="L148" s="1" t="s">
        <v>563</v>
      </c>
      <c r="M148"/>
      <c r="N148"/>
      <c r="O148"/>
    </row>
    <row r="149" spans="1:15" x14ac:dyDescent="0.35">
      <c r="A149" s="1" t="s">
        <v>564</v>
      </c>
      <c r="B149" s="1" t="s">
        <v>273</v>
      </c>
      <c r="C149" s="1" t="s">
        <v>174</v>
      </c>
      <c r="D149" s="10" t="s">
        <v>130</v>
      </c>
      <c r="E149" s="1" t="s">
        <v>877</v>
      </c>
      <c r="F149" s="4">
        <v>155</v>
      </c>
      <c r="G149" s="4">
        <v>150</v>
      </c>
      <c r="H149" s="4">
        <f>IF(OR(dinosaurs[[#This Row],[Years Start]]&lt;=0,dinosaurs[[#This Row],[Years End]]&lt;=0),0, dinosaurs[[#This Row],[Years Start]]-dinosaurs[[#This Row],[Years End]])</f>
        <v>5</v>
      </c>
      <c r="I149" s="1" t="s">
        <v>322</v>
      </c>
      <c r="J149" s="1" t="s">
        <v>17</v>
      </c>
      <c r="K149" s="2">
        <v>5</v>
      </c>
      <c r="L149" s="1" t="s">
        <v>565</v>
      </c>
      <c r="M149"/>
      <c r="N149"/>
      <c r="O149"/>
    </row>
    <row r="150" spans="1:15" x14ac:dyDescent="0.35">
      <c r="A150" s="1" t="s">
        <v>566</v>
      </c>
      <c r="B150" s="1" t="s">
        <v>353</v>
      </c>
      <c r="C150" s="1" t="s">
        <v>109</v>
      </c>
      <c r="D150" s="10" t="s">
        <v>16</v>
      </c>
      <c r="E150" s="1" t="s">
        <v>876</v>
      </c>
      <c r="F150" s="4">
        <v>81</v>
      </c>
      <c r="G150" s="4">
        <v>75</v>
      </c>
      <c r="H150" s="4">
        <f>IF(OR(dinosaurs[[#This Row],[Years Start]]&lt;=0,dinosaurs[[#This Row],[Years End]]&lt;=0),0, dinosaurs[[#This Row],[Years Start]]-dinosaurs[[#This Row],[Years End]])</f>
        <v>6</v>
      </c>
      <c r="I150" s="1" t="s">
        <v>307</v>
      </c>
      <c r="J150" s="1" t="s">
        <v>114</v>
      </c>
      <c r="K150" s="2">
        <v>1.8</v>
      </c>
      <c r="L150" s="1" t="s">
        <v>567</v>
      </c>
      <c r="M150"/>
      <c r="N150"/>
      <c r="O150"/>
    </row>
    <row r="151" spans="1:15" x14ac:dyDescent="0.35">
      <c r="A151" s="1" t="s">
        <v>568</v>
      </c>
      <c r="B151" s="1" t="s">
        <v>273</v>
      </c>
      <c r="C151" s="1" t="s">
        <v>175</v>
      </c>
      <c r="D151" s="10" t="s">
        <v>72</v>
      </c>
      <c r="E151" s="1" t="s">
        <v>216</v>
      </c>
      <c r="F151" s="4">
        <v>205</v>
      </c>
      <c r="G151" s="4">
        <v>180</v>
      </c>
      <c r="H151" s="4">
        <f>IF(OR(dinosaurs[[#This Row],[Years Start]]&lt;=0,dinosaurs[[#This Row],[Years End]]&lt;=0),0, dinosaurs[[#This Row],[Years Start]]-dinosaurs[[#This Row],[Years End]])</f>
        <v>25</v>
      </c>
      <c r="I151" s="1" t="s">
        <v>274</v>
      </c>
      <c r="J151" s="1" t="s">
        <v>11</v>
      </c>
      <c r="K151" s="2">
        <v>9</v>
      </c>
      <c r="L151" s="1" t="s">
        <v>569</v>
      </c>
      <c r="M151"/>
      <c r="N151"/>
      <c r="O151"/>
    </row>
    <row r="152" spans="1:15" x14ac:dyDescent="0.35">
      <c r="A152" s="1" t="s">
        <v>570</v>
      </c>
      <c r="B152" s="1" t="s">
        <v>273</v>
      </c>
      <c r="C152" s="1" t="s">
        <v>163</v>
      </c>
      <c r="D152" s="10" t="s">
        <v>13</v>
      </c>
      <c r="E152" s="1" t="s">
        <v>876</v>
      </c>
      <c r="F152" s="4">
        <v>78</v>
      </c>
      <c r="G152" s="4">
        <v>74</v>
      </c>
      <c r="H152" s="4">
        <f>IF(OR(dinosaurs[[#This Row],[Years Start]]&lt;=0,dinosaurs[[#This Row],[Years End]]&lt;=0),0, dinosaurs[[#This Row],[Years Start]]-dinosaurs[[#This Row],[Years End]])</f>
        <v>4</v>
      </c>
      <c r="I152" s="1" t="s">
        <v>292</v>
      </c>
      <c r="J152" s="1" t="s">
        <v>8</v>
      </c>
      <c r="K152" s="2">
        <v>8</v>
      </c>
      <c r="L152" s="1" t="s">
        <v>571</v>
      </c>
      <c r="M152"/>
      <c r="N152"/>
      <c r="O152"/>
    </row>
    <row r="153" spans="1:15" x14ac:dyDescent="0.35">
      <c r="A153" s="1" t="s">
        <v>572</v>
      </c>
      <c r="B153" s="1" t="s">
        <v>273</v>
      </c>
      <c r="C153" s="1" t="s">
        <v>32</v>
      </c>
      <c r="D153" s="10" t="s">
        <v>33</v>
      </c>
      <c r="E153" s="1" t="s">
        <v>876</v>
      </c>
      <c r="F153" s="4">
        <v>76</v>
      </c>
      <c r="G153" s="4">
        <v>74</v>
      </c>
      <c r="H153" s="4">
        <f>IF(OR(dinosaurs[[#This Row],[Years Start]]&lt;=0,dinosaurs[[#This Row],[Years End]]&lt;=0),0, dinosaurs[[#This Row],[Years Start]]-dinosaurs[[#This Row],[Years End]])</f>
        <v>2</v>
      </c>
      <c r="I153" s="1" t="s">
        <v>292</v>
      </c>
      <c r="J153" s="1" t="s">
        <v>11</v>
      </c>
      <c r="K153" s="2">
        <v>9</v>
      </c>
      <c r="L153" s="1" t="s">
        <v>573</v>
      </c>
      <c r="M153"/>
      <c r="N153"/>
      <c r="O153"/>
    </row>
    <row r="154" spans="1:15" x14ac:dyDescent="0.35">
      <c r="A154" s="1" t="s">
        <v>574</v>
      </c>
      <c r="B154" s="1" t="s">
        <v>273</v>
      </c>
      <c r="C154" s="1" t="s">
        <v>176</v>
      </c>
      <c r="D154" s="10" t="s">
        <v>177</v>
      </c>
      <c r="E154" s="1" t="s">
        <v>878</v>
      </c>
      <c r="F154" s="4">
        <v>169</v>
      </c>
      <c r="G154" s="4">
        <v>164</v>
      </c>
      <c r="H154" s="4">
        <f>IF(OR(dinosaurs[[#This Row],[Years Start]]&lt;=0,dinosaurs[[#This Row],[Years End]]&lt;=0),0, dinosaurs[[#This Row],[Years Start]]-dinosaurs[[#This Row],[Years End]])</f>
        <v>5</v>
      </c>
      <c r="I154" s="1" t="s">
        <v>274</v>
      </c>
      <c r="J154" s="1" t="s">
        <v>96</v>
      </c>
      <c r="K154" s="2">
        <v>0</v>
      </c>
      <c r="L154" s="1" t="s">
        <v>575</v>
      </c>
      <c r="M154"/>
      <c r="N154"/>
      <c r="O154"/>
    </row>
    <row r="155" spans="1:15" x14ac:dyDescent="0.35">
      <c r="A155" s="1" t="s">
        <v>576</v>
      </c>
      <c r="B155" s="1" t="s">
        <v>273</v>
      </c>
      <c r="C155" s="1" t="s">
        <v>178</v>
      </c>
      <c r="D155" s="10" t="s">
        <v>64</v>
      </c>
      <c r="E155" s="1" t="s">
        <v>144</v>
      </c>
      <c r="F155" s="4">
        <v>115</v>
      </c>
      <c r="G155" s="4">
        <v>110</v>
      </c>
      <c r="H155" s="4">
        <f>IF(OR(dinosaurs[[#This Row],[Years Start]]&lt;=0,dinosaurs[[#This Row],[Years End]]&lt;=0),0, dinosaurs[[#This Row],[Years Start]]-dinosaurs[[#This Row],[Years End]])</f>
        <v>5</v>
      </c>
      <c r="I155" s="1" t="s">
        <v>292</v>
      </c>
      <c r="J155" s="1" t="s">
        <v>38</v>
      </c>
      <c r="K155" s="2">
        <v>2</v>
      </c>
      <c r="L155" s="1" t="s">
        <v>577</v>
      </c>
      <c r="M155"/>
      <c r="N155"/>
      <c r="O155"/>
    </row>
    <row r="156" spans="1:15" x14ac:dyDescent="0.35">
      <c r="A156" s="1" t="s">
        <v>578</v>
      </c>
      <c r="B156" s="1" t="s">
        <v>273</v>
      </c>
      <c r="C156" s="1" t="s">
        <v>179</v>
      </c>
      <c r="D156" s="10" t="s">
        <v>13</v>
      </c>
      <c r="E156" s="1" t="s">
        <v>876</v>
      </c>
      <c r="F156" s="4">
        <v>67</v>
      </c>
      <c r="G156" s="4">
        <v>65</v>
      </c>
      <c r="H156" s="4">
        <f>IF(OR(dinosaurs[[#This Row],[Years Start]]&lt;=0,dinosaurs[[#This Row],[Years End]]&lt;=0),0, dinosaurs[[#This Row],[Years Start]]-dinosaurs[[#This Row],[Years End]])</f>
        <v>2</v>
      </c>
      <c r="I156" s="1" t="s">
        <v>281</v>
      </c>
      <c r="J156" s="1" t="s">
        <v>65</v>
      </c>
      <c r="K156" s="2">
        <v>3</v>
      </c>
      <c r="L156" s="1" t="s">
        <v>424</v>
      </c>
      <c r="M156"/>
      <c r="N156"/>
      <c r="O156"/>
    </row>
    <row r="157" spans="1:15" x14ac:dyDescent="0.35">
      <c r="A157" s="1" t="s">
        <v>579</v>
      </c>
      <c r="B157" s="1" t="s">
        <v>273</v>
      </c>
      <c r="C157" s="1" t="s">
        <v>180</v>
      </c>
      <c r="D157" s="10" t="s">
        <v>181</v>
      </c>
      <c r="E157" s="1" t="s">
        <v>216</v>
      </c>
      <c r="F157" s="4">
        <v>213</v>
      </c>
      <c r="G157" s="4">
        <v>200</v>
      </c>
      <c r="H157" s="4">
        <f>IF(OR(dinosaurs[[#This Row],[Years Start]]&lt;=0,dinosaurs[[#This Row],[Years End]]&lt;=0),0, dinosaurs[[#This Row],[Years Start]]-dinosaurs[[#This Row],[Years End]])</f>
        <v>13</v>
      </c>
      <c r="I157" s="1" t="s">
        <v>281</v>
      </c>
      <c r="J157" s="1" t="s">
        <v>96</v>
      </c>
      <c r="K157" s="2">
        <v>0</v>
      </c>
      <c r="L157" s="1" t="s">
        <v>580</v>
      </c>
      <c r="M157"/>
      <c r="N157"/>
      <c r="O157"/>
    </row>
    <row r="158" spans="1:15" x14ac:dyDescent="0.35">
      <c r="A158" s="1" t="s">
        <v>581</v>
      </c>
      <c r="B158" s="1" t="s">
        <v>273</v>
      </c>
      <c r="C158" s="1" t="s">
        <v>80</v>
      </c>
      <c r="D158" s="10" t="s">
        <v>26</v>
      </c>
      <c r="E158" s="1" t="s">
        <v>144</v>
      </c>
      <c r="F158" s="4">
        <v>127</v>
      </c>
      <c r="G158" s="4">
        <v>121</v>
      </c>
      <c r="H158" s="4">
        <f>IF(OR(dinosaurs[[#This Row],[Years Start]]&lt;=0,dinosaurs[[#This Row],[Years End]]&lt;=0),0, dinosaurs[[#This Row],[Years Start]]-dinosaurs[[#This Row],[Years End]])</f>
        <v>6</v>
      </c>
      <c r="I158" s="1" t="s">
        <v>281</v>
      </c>
      <c r="J158" s="1" t="s">
        <v>96</v>
      </c>
      <c r="K158" s="2">
        <v>0</v>
      </c>
      <c r="L158" s="1" t="s">
        <v>582</v>
      </c>
      <c r="M158"/>
      <c r="N158"/>
      <c r="O158"/>
    </row>
    <row r="159" spans="1:15" x14ac:dyDescent="0.35">
      <c r="A159" s="1" t="s">
        <v>583</v>
      </c>
      <c r="B159" s="1" t="s">
        <v>273</v>
      </c>
      <c r="C159" s="1" t="s">
        <v>53</v>
      </c>
      <c r="D159" s="10" t="s">
        <v>10</v>
      </c>
      <c r="E159" s="1" t="s">
        <v>144</v>
      </c>
      <c r="F159" s="4">
        <v>121</v>
      </c>
      <c r="G159" s="4">
        <v>99</v>
      </c>
      <c r="H159" s="4">
        <f>IF(OR(dinosaurs[[#This Row],[Years Start]]&lt;=0,dinosaurs[[#This Row],[Years End]]&lt;=0),0, dinosaurs[[#This Row],[Years Start]]-dinosaurs[[#This Row],[Years End]])</f>
        <v>22</v>
      </c>
      <c r="I159" s="1" t="s">
        <v>274</v>
      </c>
      <c r="J159" s="1" t="s">
        <v>75</v>
      </c>
      <c r="K159" s="2">
        <v>24</v>
      </c>
      <c r="L159" s="1" t="s">
        <v>584</v>
      </c>
      <c r="M159"/>
      <c r="N159"/>
      <c r="O159"/>
    </row>
    <row r="160" spans="1:15" x14ac:dyDescent="0.35">
      <c r="A160" s="1" t="s">
        <v>585</v>
      </c>
      <c r="B160" s="1" t="s">
        <v>277</v>
      </c>
      <c r="C160" s="1" t="s">
        <v>182</v>
      </c>
      <c r="D160" s="10" t="s">
        <v>56</v>
      </c>
      <c r="E160" s="1" t="s">
        <v>879</v>
      </c>
      <c r="F160" s="4">
        <v>205</v>
      </c>
      <c r="G160" s="4">
        <v>202</v>
      </c>
      <c r="H160" s="4">
        <f>IF(OR(dinosaurs[[#This Row],[Years Start]]&lt;=0,dinosaurs[[#This Row],[Years End]]&lt;=0),0, dinosaurs[[#This Row],[Years Start]]-dinosaurs[[#This Row],[Years End]])</f>
        <v>3</v>
      </c>
      <c r="I160" s="1" t="s">
        <v>307</v>
      </c>
      <c r="J160" s="1" t="s">
        <v>17</v>
      </c>
      <c r="K160" s="2">
        <v>5</v>
      </c>
      <c r="L160" s="1" t="s">
        <v>586</v>
      </c>
      <c r="M160"/>
      <c r="N160"/>
      <c r="O160"/>
    </row>
    <row r="161" spans="1:15" x14ac:dyDescent="0.35">
      <c r="A161" s="1" t="s">
        <v>587</v>
      </c>
      <c r="B161" s="1" t="s">
        <v>273</v>
      </c>
      <c r="C161" s="1" t="s">
        <v>66</v>
      </c>
      <c r="D161" s="10" t="s">
        <v>13</v>
      </c>
      <c r="E161" s="1" t="s">
        <v>876</v>
      </c>
      <c r="F161" s="4">
        <v>84</v>
      </c>
      <c r="G161" s="4">
        <v>71</v>
      </c>
      <c r="H161" s="4">
        <f>IF(OR(dinosaurs[[#This Row],[Years Start]]&lt;=0,dinosaurs[[#This Row],[Years End]]&lt;=0),0, dinosaurs[[#This Row],[Years Start]]-dinosaurs[[#This Row],[Years End]])</f>
        <v>13</v>
      </c>
      <c r="I161" s="1" t="s">
        <v>292</v>
      </c>
      <c r="J161" s="1" t="s">
        <v>168</v>
      </c>
      <c r="K161" s="2">
        <v>4.5</v>
      </c>
      <c r="L161" s="1" t="s">
        <v>588</v>
      </c>
      <c r="M161"/>
      <c r="N161"/>
      <c r="O161"/>
    </row>
    <row r="162" spans="1:15" x14ac:dyDescent="0.35">
      <c r="A162" s="1" t="s">
        <v>589</v>
      </c>
      <c r="B162" s="1" t="s">
        <v>277</v>
      </c>
      <c r="C162" s="1" t="s">
        <v>183</v>
      </c>
      <c r="D162" s="10" t="s">
        <v>41</v>
      </c>
      <c r="E162" s="1" t="s">
        <v>216</v>
      </c>
      <c r="F162" s="4">
        <v>203</v>
      </c>
      <c r="G162" s="4">
        <v>196</v>
      </c>
      <c r="H162" s="4">
        <f>IF(OR(dinosaurs[[#This Row],[Years Start]]&lt;=0,dinosaurs[[#This Row],[Years End]]&lt;=0),0, dinosaurs[[#This Row],[Years Start]]-dinosaurs[[#This Row],[Years End]])</f>
        <v>7</v>
      </c>
      <c r="I162" s="1" t="s">
        <v>278</v>
      </c>
      <c r="J162" s="1" t="s">
        <v>140</v>
      </c>
      <c r="K162" s="2">
        <v>6.2</v>
      </c>
      <c r="L162" s="1" t="s">
        <v>590</v>
      </c>
      <c r="M162"/>
      <c r="N162"/>
      <c r="O162"/>
    </row>
    <row r="163" spans="1:15" x14ac:dyDescent="0.35">
      <c r="A163" s="1" t="s">
        <v>591</v>
      </c>
      <c r="B163" s="1" t="s">
        <v>273</v>
      </c>
      <c r="C163" s="1" t="s">
        <v>184</v>
      </c>
      <c r="D163" s="10" t="s">
        <v>26</v>
      </c>
      <c r="E163" s="1" t="s">
        <v>216</v>
      </c>
      <c r="F163" s="4">
        <v>200</v>
      </c>
      <c r="G163" s="4">
        <v>195</v>
      </c>
      <c r="H163" s="4">
        <f>IF(OR(dinosaurs[[#This Row],[Years Start]]&lt;=0,dinosaurs[[#This Row],[Years End]]&lt;=0),0, dinosaurs[[#This Row],[Years Start]]-dinosaurs[[#This Row],[Years End]])</f>
        <v>5</v>
      </c>
      <c r="I163" s="1" t="s">
        <v>274</v>
      </c>
      <c r="J163" s="1" t="s">
        <v>14</v>
      </c>
      <c r="K163" s="2">
        <v>6</v>
      </c>
      <c r="L163" s="1" t="s">
        <v>592</v>
      </c>
      <c r="M163"/>
      <c r="N163"/>
      <c r="O163"/>
    </row>
    <row r="164" spans="1:15" x14ac:dyDescent="0.35">
      <c r="A164" s="1" t="s">
        <v>593</v>
      </c>
      <c r="B164" s="1" t="s">
        <v>273</v>
      </c>
      <c r="C164" s="1" t="s">
        <v>185</v>
      </c>
      <c r="D164" s="10" t="s">
        <v>24</v>
      </c>
      <c r="E164" s="1" t="s">
        <v>144</v>
      </c>
      <c r="F164" s="4">
        <v>121</v>
      </c>
      <c r="G164" s="4">
        <v>112</v>
      </c>
      <c r="H164" s="4">
        <f>IF(OR(dinosaurs[[#This Row],[Years Start]]&lt;=0,dinosaurs[[#This Row],[Years End]]&lt;=0),0, dinosaurs[[#This Row],[Years Start]]-dinosaurs[[#This Row],[Years End]])</f>
        <v>9</v>
      </c>
      <c r="I164" s="1" t="s">
        <v>292</v>
      </c>
      <c r="J164" s="1" t="s">
        <v>11</v>
      </c>
      <c r="K164" s="2">
        <v>9</v>
      </c>
      <c r="L164" s="1" t="s">
        <v>594</v>
      </c>
      <c r="M164"/>
      <c r="N164"/>
      <c r="O164"/>
    </row>
    <row r="165" spans="1:15" x14ac:dyDescent="0.35">
      <c r="A165" s="1" t="s">
        <v>595</v>
      </c>
      <c r="B165" s="1" t="s">
        <v>273</v>
      </c>
      <c r="C165" s="1" t="s">
        <v>186</v>
      </c>
      <c r="D165" s="10" t="s">
        <v>7</v>
      </c>
      <c r="E165" s="1" t="s">
        <v>879</v>
      </c>
      <c r="F165" s="4">
        <v>205</v>
      </c>
      <c r="G165" s="4">
        <v>195</v>
      </c>
      <c r="H165" s="4">
        <f>IF(OR(dinosaurs[[#This Row],[Years Start]]&lt;=0,dinosaurs[[#This Row],[Years End]]&lt;=0),0, dinosaurs[[#This Row],[Years Start]]-dinosaurs[[#This Row],[Years End]])</f>
        <v>10</v>
      </c>
      <c r="I165" s="1" t="s">
        <v>292</v>
      </c>
      <c r="J165" s="1" t="s">
        <v>166</v>
      </c>
      <c r="K165" s="2">
        <v>1.2</v>
      </c>
      <c r="L165" s="1" t="s">
        <v>596</v>
      </c>
      <c r="M165"/>
      <c r="N165"/>
      <c r="O165"/>
    </row>
    <row r="166" spans="1:15" x14ac:dyDescent="0.35">
      <c r="A166" s="1" t="s">
        <v>597</v>
      </c>
      <c r="B166" s="1" t="s">
        <v>273</v>
      </c>
      <c r="C166" s="1" t="s">
        <v>35</v>
      </c>
      <c r="D166" s="10" t="s">
        <v>187</v>
      </c>
      <c r="E166" s="1" t="s">
        <v>876</v>
      </c>
      <c r="F166" s="4">
        <v>71</v>
      </c>
      <c r="G166" s="4">
        <v>65</v>
      </c>
      <c r="H166" s="4">
        <f>IF(OR(dinosaurs[[#This Row],[Years Start]]&lt;=0,dinosaurs[[#This Row],[Years End]]&lt;=0),0, dinosaurs[[#This Row],[Years Start]]-dinosaurs[[#This Row],[Years End]])</f>
        <v>6</v>
      </c>
      <c r="I166" s="1" t="s">
        <v>274</v>
      </c>
      <c r="J166" s="1" t="s">
        <v>17</v>
      </c>
      <c r="K166" s="2">
        <v>5</v>
      </c>
      <c r="L166" s="1" t="s">
        <v>598</v>
      </c>
      <c r="M166"/>
      <c r="N166"/>
      <c r="O166"/>
    </row>
    <row r="167" spans="1:15" x14ac:dyDescent="0.35">
      <c r="A167" s="1" t="s">
        <v>599</v>
      </c>
      <c r="B167" s="1" t="s">
        <v>273</v>
      </c>
      <c r="C167" s="1" t="s">
        <v>30</v>
      </c>
      <c r="D167" s="10" t="s">
        <v>13</v>
      </c>
      <c r="E167" s="1" t="s">
        <v>876</v>
      </c>
      <c r="F167" s="4">
        <v>80</v>
      </c>
      <c r="G167" s="4">
        <v>75</v>
      </c>
      <c r="H167" s="4">
        <f>IF(OR(dinosaurs[[#This Row],[Years Start]]&lt;=0,dinosaurs[[#This Row],[Years End]]&lt;=0),0, dinosaurs[[#This Row],[Years Start]]-dinosaurs[[#This Row],[Years End]])</f>
        <v>5</v>
      </c>
      <c r="I167" s="1" t="s">
        <v>292</v>
      </c>
      <c r="J167" s="1" t="s">
        <v>11</v>
      </c>
      <c r="K167" s="2">
        <v>9</v>
      </c>
      <c r="L167" s="1" t="s">
        <v>600</v>
      </c>
      <c r="M167"/>
      <c r="N167"/>
      <c r="O167"/>
    </row>
    <row r="168" spans="1:15" x14ac:dyDescent="0.35">
      <c r="A168" s="1" t="s">
        <v>601</v>
      </c>
      <c r="B168" s="1" t="s">
        <v>277</v>
      </c>
      <c r="C168" s="1" t="s">
        <v>66</v>
      </c>
      <c r="D168" s="10" t="s">
        <v>177</v>
      </c>
      <c r="E168" s="1" t="s">
        <v>876</v>
      </c>
      <c r="F168" s="4">
        <v>84</v>
      </c>
      <c r="G168" s="4">
        <v>71</v>
      </c>
      <c r="H168" s="4">
        <f>IF(OR(dinosaurs[[#This Row],[Years Start]]&lt;=0,dinosaurs[[#This Row],[Years End]]&lt;=0),0, dinosaurs[[#This Row],[Years Start]]-dinosaurs[[#This Row],[Years End]])</f>
        <v>13</v>
      </c>
      <c r="I168" s="1" t="s">
        <v>278</v>
      </c>
      <c r="J168" s="1" t="s">
        <v>14</v>
      </c>
      <c r="K168" s="2">
        <v>6</v>
      </c>
      <c r="L168" s="1" t="s">
        <v>588</v>
      </c>
      <c r="M168"/>
      <c r="N168"/>
      <c r="O168"/>
    </row>
    <row r="169" spans="1:15" x14ac:dyDescent="0.35">
      <c r="A169" s="1" t="s">
        <v>602</v>
      </c>
      <c r="B169" s="1" t="s">
        <v>273</v>
      </c>
      <c r="C169" s="1" t="s">
        <v>185</v>
      </c>
      <c r="D169" s="10" t="s">
        <v>188</v>
      </c>
      <c r="E169" s="1" t="s">
        <v>144</v>
      </c>
      <c r="F169" s="4">
        <v>121</v>
      </c>
      <c r="G169" s="4">
        <v>112</v>
      </c>
      <c r="H169" s="4">
        <f>IF(OR(dinosaurs[[#This Row],[Years Start]]&lt;=0,dinosaurs[[#This Row],[Years End]]&lt;=0),0, dinosaurs[[#This Row],[Years Start]]-dinosaurs[[#This Row],[Years End]])</f>
        <v>9</v>
      </c>
      <c r="I169" s="1" t="s">
        <v>274</v>
      </c>
      <c r="J169" s="1" t="s">
        <v>11</v>
      </c>
      <c r="K169" s="2">
        <v>9</v>
      </c>
      <c r="L169" s="1" t="s">
        <v>603</v>
      </c>
      <c r="M169"/>
      <c r="N169"/>
      <c r="O169"/>
    </row>
    <row r="170" spans="1:15" x14ac:dyDescent="0.35">
      <c r="A170" s="1" t="s">
        <v>604</v>
      </c>
      <c r="B170" s="1" t="s">
        <v>273</v>
      </c>
      <c r="C170" s="1" t="s">
        <v>74</v>
      </c>
      <c r="D170" s="10" t="s">
        <v>26</v>
      </c>
      <c r="E170" s="1" t="s">
        <v>877</v>
      </c>
      <c r="F170" s="4">
        <v>155</v>
      </c>
      <c r="G170" s="4">
        <v>145</v>
      </c>
      <c r="H170" s="4">
        <f>IF(OR(dinosaurs[[#This Row],[Years Start]]&lt;=0,dinosaurs[[#This Row],[Years End]]&lt;=0),0, dinosaurs[[#This Row],[Years Start]]-dinosaurs[[#This Row],[Years End]])</f>
        <v>10</v>
      </c>
      <c r="I170" s="1" t="s">
        <v>274</v>
      </c>
      <c r="J170" s="1" t="s">
        <v>189</v>
      </c>
      <c r="K170" s="2">
        <v>22</v>
      </c>
      <c r="L170" s="1" t="s">
        <v>497</v>
      </c>
      <c r="M170"/>
      <c r="N170"/>
      <c r="O170"/>
    </row>
    <row r="171" spans="1:15" x14ac:dyDescent="0.35">
      <c r="A171" s="1" t="s">
        <v>605</v>
      </c>
      <c r="B171" s="1" t="s">
        <v>277</v>
      </c>
      <c r="C171" s="1" t="s">
        <v>126</v>
      </c>
      <c r="D171" s="10" t="s">
        <v>10</v>
      </c>
      <c r="E171" s="1" t="s">
        <v>876</v>
      </c>
      <c r="F171" s="4">
        <v>99</v>
      </c>
      <c r="G171" s="4">
        <v>94</v>
      </c>
      <c r="H171" s="4">
        <f>IF(OR(dinosaurs[[#This Row],[Years Start]]&lt;=0,dinosaurs[[#This Row],[Years End]]&lt;=0),0, dinosaurs[[#This Row],[Years Start]]-dinosaurs[[#This Row],[Years End]])</f>
        <v>5</v>
      </c>
      <c r="I171" s="1" t="s">
        <v>278</v>
      </c>
      <c r="J171" s="1" t="s">
        <v>137</v>
      </c>
      <c r="K171" s="2">
        <v>13</v>
      </c>
      <c r="L171" s="1" t="s">
        <v>606</v>
      </c>
      <c r="M171"/>
      <c r="N171"/>
      <c r="O171"/>
    </row>
    <row r="172" spans="1:15" x14ac:dyDescent="0.35">
      <c r="A172" s="1" t="s">
        <v>607</v>
      </c>
      <c r="B172" s="1" t="s">
        <v>277</v>
      </c>
      <c r="C172" s="1" t="s">
        <v>147</v>
      </c>
      <c r="D172" s="10" t="s">
        <v>13</v>
      </c>
      <c r="E172" s="1" t="s">
        <v>877</v>
      </c>
      <c r="F172" s="4">
        <v>154</v>
      </c>
      <c r="G172" s="4">
        <v>142</v>
      </c>
      <c r="H172" s="4">
        <f>IF(OR(dinosaurs[[#This Row],[Years Start]]&lt;=0,dinosaurs[[#This Row],[Years End]]&lt;=0),0, dinosaurs[[#This Row],[Years Start]]-dinosaurs[[#This Row],[Years End]])</f>
        <v>12</v>
      </c>
      <c r="I172" s="1" t="s">
        <v>278</v>
      </c>
      <c r="J172" s="1" t="s">
        <v>14</v>
      </c>
      <c r="K172" s="2">
        <v>6</v>
      </c>
      <c r="L172" s="1" t="s">
        <v>608</v>
      </c>
      <c r="M172"/>
      <c r="N172"/>
      <c r="O172"/>
    </row>
    <row r="173" spans="1:15" x14ac:dyDescent="0.35">
      <c r="A173" s="1" t="s">
        <v>609</v>
      </c>
      <c r="B173" s="1" t="s">
        <v>277</v>
      </c>
      <c r="C173" s="1" t="s">
        <v>66</v>
      </c>
      <c r="D173" s="10" t="s">
        <v>177</v>
      </c>
      <c r="E173" s="1" t="s">
        <v>876</v>
      </c>
      <c r="F173" s="4">
        <v>84</v>
      </c>
      <c r="G173" s="4">
        <v>71</v>
      </c>
      <c r="H173" s="4">
        <f>IF(OR(dinosaurs[[#This Row],[Years Start]]&lt;=0,dinosaurs[[#This Row],[Years End]]&lt;=0),0, dinosaurs[[#This Row],[Years Start]]-dinosaurs[[#This Row],[Years End]])</f>
        <v>13</v>
      </c>
      <c r="I173" s="1" t="s">
        <v>307</v>
      </c>
      <c r="J173" s="1" t="s">
        <v>38</v>
      </c>
      <c r="K173" s="2">
        <v>2</v>
      </c>
      <c r="L173" s="1" t="s">
        <v>610</v>
      </c>
      <c r="M173"/>
      <c r="N173"/>
      <c r="O173"/>
    </row>
    <row r="174" spans="1:15" x14ac:dyDescent="0.35">
      <c r="A174" s="1" t="s">
        <v>611</v>
      </c>
      <c r="B174" s="1" t="s">
        <v>353</v>
      </c>
      <c r="C174" s="1" t="s">
        <v>190</v>
      </c>
      <c r="D174" s="10" t="s">
        <v>113</v>
      </c>
      <c r="E174" s="1" t="s">
        <v>216</v>
      </c>
      <c r="F174" s="4">
        <v>208</v>
      </c>
      <c r="G174" s="4">
        <v>204</v>
      </c>
      <c r="H174" s="4">
        <f>IF(OR(dinosaurs[[#This Row],[Years Start]]&lt;=0,dinosaurs[[#This Row],[Years End]]&lt;=0),0, dinosaurs[[#This Row],[Years Start]]-dinosaurs[[#This Row],[Years End]])</f>
        <v>4</v>
      </c>
      <c r="I174" s="1" t="s">
        <v>274</v>
      </c>
      <c r="J174" s="1" t="s">
        <v>104</v>
      </c>
      <c r="K174" s="2">
        <v>4</v>
      </c>
      <c r="L174" s="1" t="s">
        <v>612</v>
      </c>
      <c r="M174"/>
      <c r="N174"/>
      <c r="O174"/>
    </row>
    <row r="175" spans="1:15" x14ac:dyDescent="0.35">
      <c r="A175" s="1" t="s">
        <v>613</v>
      </c>
      <c r="B175" s="1" t="s">
        <v>273</v>
      </c>
      <c r="C175" s="1" t="s">
        <v>191</v>
      </c>
      <c r="D175" s="10" t="s">
        <v>161</v>
      </c>
      <c r="E175" s="1" t="s">
        <v>876</v>
      </c>
      <c r="F175" s="4">
        <v>80</v>
      </c>
      <c r="G175" s="4"/>
      <c r="H175" s="4">
        <f>IF(OR(dinosaurs[[#This Row],[Years Start]]&lt;=0,dinosaurs[[#This Row],[Years End]]&lt;=0),0, dinosaurs[[#This Row],[Years Start]]-dinosaurs[[#This Row],[Years End]])</f>
        <v>0</v>
      </c>
      <c r="I175" s="1" t="s">
        <v>274</v>
      </c>
      <c r="J175" s="1" t="s">
        <v>137</v>
      </c>
      <c r="K175" s="2">
        <v>13</v>
      </c>
      <c r="L175" s="1" t="s">
        <v>614</v>
      </c>
      <c r="M175"/>
      <c r="N175"/>
      <c r="O175"/>
    </row>
    <row r="176" spans="1:15" x14ac:dyDescent="0.35">
      <c r="A176" s="1" t="s">
        <v>615</v>
      </c>
      <c r="B176" s="1" t="s">
        <v>277</v>
      </c>
      <c r="C176" s="1" t="s">
        <v>192</v>
      </c>
      <c r="D176" s="10" t="s">
        <v>77</v>
      </c>
      <c r="E176" s="1" t="s">
        <v>878</v>
      </c>
      <c r="F176" s="4">
        <v>170</v>
      </c>
      <c r="G176" s="4">
        <v>155</v>
      </c>
      <c r="H176" s="4">
        <f>IF(OR(dinosaurs[[#This Row],[Years Start]]&lt;=0,dinosaurs[[#This Row],[Years End]]&lt;=0),0, dinosaurs[[#This Row],[Years Start]]-dinosaurs[[#This Row],[Years End]])</f>
        <v>15</v>
      </c>
      <c r="I176" s="1" t="s">
        <v>278</v>
      </c>
      <c r="J176" s="1" t="s">
        <v>11</v>
      </c>
      <c r="K176" s="2">
        <v>9</v>
      </c>
      <c r="L176" s="1" t="s">
        <v>616</v>
      </c>
      <c r="M176"/>
      <c r="N176"/>
      <c r="O176"/>
    </row>
    <row r="177" spans="1:15" x14ac:dyDescent="0.35">
      <c r="A177" s="1" t="s">
        <v>617</v>
      </c>
      <c r="B177" s="1" t="s">
        <v>353</v>
      </c>
      <c r="C177" s="1" t="s">
        <v>193</v>
      </c>
      <c r="D177" s="10" t="s">
        <v>7</v>
      </c>
      <c r="E177" s="1" t="s">
        <v>879</v>
      </c>
      <c r="F177" s="4">
        <v>227</v>
      </c>
      <c r="G177" s="4">
        <v>221</v>
      </c>
      <c r="H177" s="4">
        <f>IF(OR(dinosaurs[[#This Row],[Years Start]]&lt;=0,dinosaurs[[#This Row],[Years End]]&lt;=0),0, dinosaurs[[#This Row],[Years Start]]-dinosaurs[[#This Row],[Years End]])</f>
        <v>6</v>
      </c>
      <c r="I177" s="1" t="s">
        <v>274</v>
      </c>
      <c r="J177" s="1" t="s">
        <v>19</v>
      </c>
      <c r="K177" s="2">
        <v>12</v>
      </c>
      <c r="L177" s="1" t="s">
        <v>618</v>
      </c>
      <c r="M177"/>
      <c r="N177"/>
      <c r="O177"/>
    </row>
    <row r="178" spans="1:15" x14ac:dyDescent="0.35">
      <c r="A178" s="1" t="s">
        <v>619</v>
      </c>
      <c r="B178" s="1" t="s">
        <v>277</v>
      </c>
      <c r="C178" s="1" t="s">
        <v>162</v>
      </c>
      <c r="D178" s="10" t="s">
        <v>77</v>
      </c>
      <c r="E178" s="1" t="s">
        <v>877</v>
      </c>
      <c r="F178" s="4">
        <v>159</v>
      </c>
      <c r="G178" s="4">
        <v>154</v>
      </c>
      <c r="H178" s="4">
        <f>IF(OR(dinosaurs[[#This Row],[Years Start]]&lt;=0,dinosaurs[[#This Row],[Years End]]&lt;=0),0, dinosaurs[[#This Row],[Years Start]]-dinosaurs[[#This Row],[Years End]])</f>
        <v>5</v>
      </c>
      <c r="I178" s="1" t="s">
        <v>278</v>
      </c>
      <c r="J178" s="1" t="s">
        <v>194</v>
      </c>
      <c r="K178" s="2">
        <v>8.1999999999999993</v>
      </c>
      <c r="L178" s="1" t="s">
        <v>620</v>
      </c>
      <c r="M178"/>
      <c r="N178"/>
      <c r="O178"/>
    </row>
    <row r="179" spans="1:15" x14ac:dyDescent="0.35">
      <c r="A179" s="1" t="s">
        <v>621</v>
      </c>
      <c r="B179" s="1" t="s">
        <v>273</v>
      </c>
      <c r="C179" s="1" t="s">
        <v>195</v>
      </c>
      <c r="D179" s="10" t="s">
        <v>16</v>
      </c>
      <c r="E179" s="1" t="s">
        <v>876</v>
      </c>
      <c r="F179" s="4">
        <v>86</v>
      </c>
      <c r="G179" s="4">
        <v>66</v>
      </c>
      <c r="H179" s="4">
        <f>IF(OR(dinosaurs[[#This Row],[Years Start]]&lt;=0,dinosaurs[[#This Row],[Years End]]&lt;=0),0, dinosaurs[[#This Row],[Years Start]]-dinosaurs[[#This Row],[Years End]])</f>
        <v>20</v>
      </c>
      <c r="I179" s="1" t="s">
        <v>281</v>
      </c>
      <c r="J179" s="1" t="s">
        <v>57</v>
      </c>
      <c r="K179" s="2">
        <v>0.5</v>
      </c>
      <c r="L179" s="1" t="s">
        <v>622</v>
      </c>
      <c r="M179"/>
      <c r="N179"/>
      <c r="O179"/>
    </row>
    <row r="180" spans="1:15" x14ac:dyDescent="0.35">
      <c r="A180" s="1" t="s">
        <v>623</v>
      </c>
      <c r="B180" s="1" t="s">
        <v>273</v>
      </c>
      <c r="C180" s="1" t="s">
        <v>66</v>
      </c>
      <c r="D180" s="10" t="s">
        <v>26</v>
      </c>
      <c r="E180" s="1" t="s">
        <v>876</v>
      </c>
      <c r="F180" s="4">
        <v>84</v>
      </c>
      <c r="G180" s="4">
        <v>71</v>
      </c>
      <c r="H180" s="4">
        <f>IF(OR(dinosaurs[[#This Row],[Years Start]]&lt;=0,dinosaurs[[#This Row],[Years End]]&lt;=0),0, dinosaurs[[#This Row],[Years Start]]-dinosaurs[[#This Row],[Years End]])</f>
        <v>13</v>
      </c>
      <c r="I180" s="1" t="s">
        <v>281</v>
      </c>
      <c r="J180" s="1" t="s">
        <v>196</v>
      </c>
      <c r="K180" s="2">
        <v>0.6</v>
      </c>
      <c r="L180" s="1" t="s">
        <v>624</v>
      </c>
      <c r="M180"/>
      <c r="N180"/>
      <c r="O180"/>
    </row>
    <row r="181" spans="1:15" x14ac:dyDescent="0.35">
      <c r="A181" s="1" t="s">
        <v>625</v>
      </c>
      <c r="B181" s="1" t="s">
        <v>277</v>
      </c>
      <c r="C181" s="1" t="s">
        <v>93</v>
      </c>
      <c r="D181" s="10" t="s">
        <v>26</v>
      </c>
      <c r="E181" s="1" t="s">
        <v>144</v>
      </c>
      <c r="F181" s="4">
        <v>125</v>
      </c>
      <c r="G181" s="4">
        <v>122</v>
      </c>
      <c r="H181" s="4">
        <f>IF(OR(dinosaurs[[#This Row],[Years Start]]&lt;=0,dinosaurs[[#This Row],[Years End]]&lt;=0),0, dinosaurs[[#This Row],[Years Start]]-dinosaurs[[#This Row],[Years End]])</f>
        <v>3</v>
      </c>
      <c r="I181" s="1" t="s">
        <v>307</v>
      </c>
      <c r="J181" s="1" t="s">
        <v>155</v>
      </c>
      <c r="K181" s="2">
        <v>0.8</v>
      </c>
      <c r="L181" s="1" t="s">
        <v>626</v>
      </c>
      <c r="M181"/>
      <c r="N181"/>
      <c r="O181"/>
    </row>
    <row r="182" spans="1:15" x14ac:dyDescent="0.35">
      <c r="A182" s="1" t="s">
        <v>627</v>
      </c>
      <c r="B182" s="1" t="s">
        <v>273</v>
      </c>
      <c r="C182" s="1" t="s">
        <v>185</v>
      </c>
      <c r="D182" s="10" t="s">
        <v>64</v>
      </c>
      <c r="E182" s="1" t="s">
        <v>144</v>
      </c>
      <c r="F182" s="4">
        <v>121</v>
      </c>
      <c r="G182" s="4">
        <v>112</v>
      </c>
      <c r="H182" s="4">
        <f>IF(OR(dinosaurs[[#This Row],[Years Start]]&lt;=0,dinosaurs[[#This Row],[Years End]]&lt;=0),0, dinosaurs[[#This Row],[Years Start]]-dinosaurs[[#This Row],[Years End]])</f>
        <v>9</v>
      </c>
      <c r="I182" s="1" t="s">
        <v>322</v>
      </c>
      <c r="J182" s="1" t="s">
        <v>65</v>
      </c>
      <c r="K182" s="2">
        <v>3</v>
      </c>
      <c r="L182" s="1" t="s">
        <v>628</v>
      </c>
      <c r="M182"/>
      <c r="N182"/>
      <c r="O182"/>
    </row>
    <row r="183" spans="1:15" x14ac:dyDescent="0.35">
      <c r="A183" s="1" t="s">
        <v>629</v>
      </c>
      <c r="B183" s="1" t="s">
        <v>277</v>
      </c>
      <c r="C183" s="1" t="s">
        <v>81</v>
      </c>
      <c r="D183" s="10" t="s">
        <v>26</v>
      </c>
      <c r="E183" s="1" t="s">
        <v>878</v>
      </c>
      <c r="F183" s="4">
        <v>180</v>
      </c>
      <c r="G183" s="4">
        <v>159</v>
      </c>
      <c r="H183" s="4">
        <f>IF(OR(dinosaurs[[#This Row],[Years Start]]&lt;=0,dinosaurs[[#This Row],[Years End]]&lt;=0),0, dinosaurs[[#This Row],[Years Start]]-dinosaurs[[#This Row],[Years End]])</f>
        <v>21</v>
      </c>
      <c r="I183" s="1" t="s">
        <v>278</v>
      </c>
      <c r="J183" s="1" t="s">
        <v>197</v>
      </c>
      <c r="K183" s="2">
        <v>5.7</v>
      </c>
      <c r="L183" s="1" t="s">
        <v>630</v>
      </c>
      <c r="M183"/>
      <c r="N183"/>
      <c r="O183"/>
    </row>
    <row r="184" spans="1:15" x14ac:dyDescent="0.35">
      <c r="A184" s="1" t="s">
        <v>631</v>
      </c>
      <c r="B184" s="1" t="s">
        <v>632</v>
      </c>
      <c r="C184" s="1" t="s">
        <v>198</v>
      </c>
      <c r="D184" s="10" t="s">
        <v>16</v>
      </c>
      <c r="E184" s="1" t="s">
        <v>876</v>
      </c>
      <c r="F184" s="4">
        <v>81</v>
      </c>
      <c r="G184" s="4">
        <v>68</v>
      </c>
      <c r="H184" s="4">
        <f>IF(OR(dinosaurs[[#This Row],[Years Start]]&lt;=0,dinosaurs[[#This Row],[Years End]]&lt;=0),0, dinosaurs[[#This Row],[Years Start]]-dinosaurs[[#This Row],[Years End]])</f>
        <v>13</v>
      </c>
      <c r="I184" s="1" t="s">
        <v>307</v>
      </c>
      <c r="J184" s="1" t="s">
        <v>70</v>
      </c>
      <c r="K184" s="2">
        <v>1</v>
      </c>
      <c r="L184" s="1" t="s">
        <v>633</v>
      </c>
      <c r="M184"/>
      <c r="N184"/>
      <c r="O184"/>
    </row>
    <row r="185" spans="1:15" x14ac:dyDescent="0.35">
      <c r="A185" s="1" t="s">
        <v>634</v>
      </c>
      <c r="B185" s="1" t="s">
        <v>273</v>
      </c>
      <c r="C185" s="1" t="s">
        <v>115</v>
      </c>
      <c r="D185" s="10" t="s">
        <v>10</v>
      </c>
      <c r="E185" s="1" t="s">
        <v>879</v>
      </c>
      <c r="F185" s="4">
        <v>221</v>
      </c>
      <c r="G185" s="4">
        <v>210</v>
      </c>
      <c r="H185" s="4">
        <f>IF(OR(dinosaurs[[#This Row],[Years Start]]&lt;=0,dinosaurs[[#This Row],[Years End]]&lt;=0),0, dinosaurs[[#This Row],[Years Start]]-dinosaurs[[#This Row],[Years End]])</f>
        <v>11</v>
      </c>
      <c r="I185" s="1" t="s">
        <v>274</v>
      </c>
      <c r="J185" s="1" t="s">
        <v>65</v>
      </c>
      <c r="K185" s="2">
        <v>3</v>
      </c>
      <c r="L185" s="1" t="s">
        <v>316</v>
      </c>
      <c r="M185"/>
      <c r="N185"/>
      <c r="O185"/>
    </row>
    <row r="186" spans="1:15" x14ac:dyDescent="0.35">
      <c r="A186" s="1" t="s">
        <v>635</v>
      </c>
      <c r="B186" s="1" t="s">
        <v>273</v>
      </c>
      <c r="C186" s="1" t="s">
        <v>199</v>
      </c>
      <c r="D186" s="10" t="s">
        <v>64</v>
      </c>
      <c r="E186" s="1" t="s">
        <v>144</v>
      </c>
      <c r="F186" s="4">
        <v>110</v>
      </c>
      <c r="G186" s="4">
        <v>100</v>
      </c>
      <c r="H186" s="4">
        <f>IF(OR(dinosaurs[[#This Row],[Years Start]]&lt;=0,dinosaurs[[#This Row],[Years End]]&lt;=0),0, dinosaurs[[#This Row],[Years Start]]-dinosaurs[[#This Row],[Years End]])</f>
        <v>10</v>
      </c>
      <c r="I186" s="1" t="s">
        <v>292</v>
      </c>
      <c r="J186" s="1" t="s">
        <v>31</v>
      </c>
      <c r="K186" s="2">
        <v>7</v>
      </c>
      <c r="L186" s="1" t="s">
        <v>636</v>
      </c>
      <c r="M186"/>
      <c r="N186"/>
      <c r="O186"/>
    </row>
    <row r="187" spans="1:15" x14ac:dyDescent="0.35">
      <c r="A187" s="1" t="s">
        <v>637</v>
      </c>
      <c r="B187" s="1" t="s">
        <v>353</v>
      </c>
      <c r="C187" s="1" t="s">
        <v>66</v>
      </c>
      <c r="D187" s="10" t="s">
        <v>26</v>
      </c>
      <c r="E187" s="1" t="s">
        <v>876</v>
      </c>
      <c r="F187" s="4">
        <v>84</v>
      </c>
      <c r="G187" s="4">
        <v>71</v>
      </c>
      <c r="H187" s="4">
        <f>IF(OR(dinosaurs[[#This Row],[Years Start]]&lt;=0,dinosaurs[[#This Row],[Years End]]&lt;=0),0, dinosaurs[[#This Row],[Years Start]]-dinosaurs[[#This Row],[Years End]])</f>
        <v>13</v>
      </c>
      <c r="I187" s="1" t="s">
        <v>278</v>
      </c>
      <c r="J187" s="1" t="s">
        <v>200</v>
      </c>
      <c r="K187" s="2">
        <v>4.4000000000000004</v>
      </c>
      <c r="L187" s="1" t="s">
        <v>638</v>
      </c>
      <c r="M187"/>
      <c r="N187"/>
      <c r="O187"/>
    </row>
    <row r="188" spans="1:15" x14ac:dyDescent="0.35">
      <c r="A188" s="1" t="s">
        <v>639</v>
      </c>
      <c r="B188" s="1" t="s">
        <v>273</v>
      </c>
      <c r="C188" s="1" t="s">
        <v>179</v>
      </c>
      <c r="D188" s="10" t="s">
        <v>13</v>
      </c>
      <c r="E188" s="1" t="s">
        <v>876</v>
      </c>
      <c r="F188" s="4">
        <v>67</v>
      </c>
      <c r="G188" s="4">
        <v>65</v>
      </c>
      <c r="H188" s="4">
        <f>IF(OR(dinosaurs[[#This Row],[Years Start]]&lt;=0,dinosaurs[[#This Row],[Years End]]&lt;=0),0, dinosaurs[[#This Row],[Years Start]]-dinosaurs[[#This Row],[Years End]])</f>
        <v>2</v>
      </c>
      <c r="I188" s="1" t="s">
        <v>281</v>
      </c>
      <c r="J188" s="1" t="s">
        <v>31</v>
      </c>
      <c r="K188" s="2">
        <v>7</v>
      </c>
      <c r="L188" s="1" t="s">
        <v>640</v>
      </c>
      <c r="M188"/>
      <c r="N188"/>
      <c r="O188"/>
    </row>
    <row r="189" spans="1:15" x14ac:dyDescent="0.35">
      <c r="A189" s="1" t="s">
        <v>641</v>
      </c>
      <c r="B189" s="1" t="s">
        <v>273</v>
      </c>
      <c r="C189" s="1" t="s">
        <v>167</v>
      </c>
      <c r="D189" s="10" t="s">
        <v>16</v>
      </c>
      <c r="E189" s="1" t="s">
        <v>876</v>
      </c>
      <c r="F189" s="4">
        <v>72</v>
      </c>
      <c r="G189" s="4">
        <v>68</v>
      </c>
      <c r="H189" s="4">
        <f>IF(OR(dinosaurs[[#This Row],[Years Start]]&lt;=0,dinosaurs[[#This Row],[Years End]]&lt;=0),0, dinosaurs[[#This Row],[Years Start]]-dinosaurs[[#This Row],[Years End]])</f>
        <v>4</v>
      </c>
      <c r="I189" s="1" t="s">
        <v>274</v>
      </c>
      <c r="J189" s="1" t="s">
        <v>137</v>
      </c>
      <c r="K189" s="2">
        <v>13</v>
      </c>
      <c r="L189" s="1" t="s">
        <v>505</v>
      </c>
      <c r="M189"/>
      <c r="N189"/>
      <c r="O189"/>
    </row>
    <row r="190" spans="1:15" x14ac:dyDescent="0.35">
      <c r="A190" s="1" t="s">
        <v>642</v>
      </c>
      <c r="B190" s="1" t="s">
        <v>277</v>
      </c>
      <c r="C190" s="1" t="s">
        <v>80</v>
      </c>
      <c r="D190" s="10" t="s">
        <v>77</v>
      </c>
      <c r="E190" s="1" t="s">
        <v>144</v>
      </c>
      <c r="F190" s="4">
        <v>127</v>
      </c>
      <c r="G190" s="4">
        <v>121</v>
      </c>
      <c r="H190" s="4">
        <f>IF(OR(dinosaurs[[#This Row],[Years Start]]&lt;=0,dinosaurs[[#This Row],[Years End]]&lt;=0),0, dinosaurs[[#This Row],[Years Start]]-dinosaurs[[#This Row],[Years End]])</f>
        <v>6</v>
      </c>
      <c r="I190" s="1" t="s">
        <v>278</v>
      </c>
      <c r="J190" s="1" t="s">
        <v>201</v>
      </c>
      <c r="K190" s="2">
        <v>7.4</v>
      </c>
      <c r="L190" s="1" t="s">
        <v>643</v>
      </c>
      <c r="M190"/>
      <c r="N190"/>
      <c r="O190"/>
    </row>
    <row r="191" spans="1:15" x14ac:dyDescent="0.35">
      <c r="A191" s="1" t="s">
        <v>644</v>
      </c>
      <c r="B191" s="1" t="s">
        <v>273</v>
      </c>
      <c r="C191" s="1" t="s">
        <v>35</v>
      </c>
      <c r="D191" s="10" t="s">
        <v>10</v>
      </c>
      <c r="E191" s="1" t="s">
        <v>876</v>
      </c>
      <c r="F191" s="4">
        <v>71</v>
      </c>
      <c r="G191" s="4">
        <v>65</v>
      </c>
      <c r="H191" s="4">
        <f>IF(OR(dinosaurs[[#This Row],[Years Start]]&lt;=0,dinosaurs[[#This Row],[Years End]]&lt;=0),0, dinosaurs[[#This Row],[Years Start]]-dinosaurs[[#This Row],[Years End]])</f>
        <v>6</v>
      </c>
      <c r="I191" s="1" t="s">
        <v>274</v>
      </c>
      <c r="J191" s="1" t="s">
        <v>78</v>
      </c>
      <c r="K191" s="2">
        <v>10</v>
      </c>
      <c r="L191" s="1" t="s">
        <v>645</v>
      </c>
      <c r="M191"/>
      <c r="N191"/>
      <c r="O191"/>
    </row>
    <row r="192" spans="1:15" x14ac:dyDescent="0.35">
      <c r="A192" s="1" t="s">
        <v>646</v>
      </c>
      <c r="B192" s="1" t="s">
        <v>273</v>
      </c>
      <c r="C192" s="1" t="s">
        <v>53</v>
      </c>
      <c r="D192" s="10" t="s">
        <v>202</v>
      </c>
      <c r="E192" s="1" t="s">
        <v>144</v>
      </c>
      <c r="F192" s="4">
        <v>121</v>
      </c>
      <c r="G192" s="4">
        <v>99</v>
      </c>
      <c r="H192" s="4">
        <f>IF(OR(dinosaurs[[#This Row],[Years Start]]&lt;=0,dinosaurs[[#This Row],[Years End]]&lt;=0),0, dinosaurs[[#This Row],[Years Start]]-dinosaurs[[#This Row],[Years End]])</f>
        <v>22</v>
      </c>
      <c r="I192" s="1" t="s">
        <v>274</v>
      </c>
      <c r="J192" s="1" t="s">
        <v>22</v>
      </c>
      <c r="K192" s="2">
        <v>15</v>
      </c>
      <c r="L192" s="1" t="s">
        <v>647</v>
      </c>
      <c r="M192"/>
      <c r="N192"/>
      <c r="O192"/>
    </row>
    <row r="193" spans="1:15" x14ac:dyDescent="0.35">
      <c r="A193" s="1" t="s">
        <v>648</v>
      </c>
      <c r="B193" s="1" t="s">
        <v>273</v>
      </c>
      <c r="C193" s="1" t="s">
        <v>203</v>
      </c>
      <c r="D193" s="10" t="s">
        <v>204</v>
      </c>
      <c r="E193" s="1" t="s">
        <v>876</v>
      </c>
      <c r="F193" s="4">
        <v>89</v>
      </c>
      <c r="G193" s="4">
        <v>84</v>
      </c>
      <c r="H193" s="4">
        <f>IF(OR(dinosaurs[[#This Row],[Years Start]]&lt;=0,dinosaurs[[#This Row],[Years End]]&lt;=0),0, dinosaurs[[#This Row],[Years Start]]-dinosaurs[[#This Row],[Years End]])</f>
        <v>5</v>
      </c>
      <c r="I193" s="1" t="s">
        <v>292</v>
      </c>
      <c r="J193" s="1" t="s">
        <v>96</v>
      </c>
      <c r="K193" s="2">
        <v>0</v>
      </c>
      <c r="L193" s="1" t="s">
        <v>649</v>
      </c>
      <c r="M193"/>
      <c r="N193"/>
      <c r="O193"/>
    </row>
    <row r="194" spans="1:15" x14ac:dyDescent="0.35">
      <c r="A194" s="1" t="s">
        <v>650</v>
      </c>
      <c r="B194" s="1" t="s">
        <v>277</v>
      </c>
      <c r="C194" s="1" t="s">
        <v>45</v>
      </c>
      <c r="D194" s="10" t="s">
        <v>10</v>
      </c>
      <c r="E194" s="1" t="s">
        <v>876</v>
      </c>
      <c r="F194" s="4">
        <v>84</v>
      </c>
      <c r="G194" s="4">
        <v>65</v>
      </c>
      <c r="H194" s="4">
        <f>IF(OR(dinosaurs[[#This Row],[Years Start]]&lt;=0,dinosaurs[[#This Row],[Years End]]&lt;=0),0, dinosaurs[[#This Row],[Years Start]]-dinosaurs[[#This Row],[Years End]])</f>
        <v>19</v>
      </c>
      <c r="I194" s="1" t="s">
        <v>307</v>
      </c>
      <c r="J194" s="1" t="s">
        <v>70</v>
      </c>
      <c r="K194" s="2">
        <v>1</v>
      </c>
      <c r="L194" s="1" t="s">
        <v>651</v>
      </c>
      <c r="M194"/>
      <c r="N194"/>
      <c r="O194"/>
    </row>
    <row r="195" spans="1:15" x14ac:dyDescent="0.35">
      <c r="A195" s="1" t="s">
        <v>652</v>
      </c>
      <c r="B195" s="1" t="s">
        <v>273</v>
      </c>
      <c r="C195" s="1" t="s">
        <v>199</v>
      </c>
      <c r="D195" s="10" t="s">
        <v>13</v>
      </c>
      <c r="E195" s="1" t="s">
        <v>144</v>
      </c>
      <c r="F195" s="4">
        <v>110</v>
      </c>
      <c r="G195" s="4">
        <v>100</v>
      </c>
      <c r="H195" s="4">
        <f>IF(OR(dinosaurs[[#This Row],[Years Start]]&lt;=0,dinosaurs[[#This Row],[Years End]]&lt;=0),0, dinosaurs[[#This Row],[Years Start]]-dinosaurs[[#This Row],[Years End]])</f>
        <v>10</v>
      </c>
      <c r="I195" s="1" t="s">
        <v>322</v>
      </c>
      <c r="J195" s="1" t="s">
        <v>17</v>
      </c>
      <c r="K195" s="2">
        <v>5</v>
      </c>
      <c r="L195" s="1" t="s">
        <v>653</v>
      </c>
      <c r="M195"/>
      <c r="N195"/>
      <c r="O195"/>
    </row>
    <row r="196" spans="1:15" x14ac:dyDescent="0.35">
      <c r="A196" s="1" t="s">
        <v>654</v>
      </c>
      <c r="B196" s="1" t="s">
        <v>353</v>
      </c>
      <c r="C196" s="1" t="s">
        <v>167</v>
      </c>
      <c r="D196" s="10" t="s">
        <v>16</v>
      </c>
      <c r="E196" s="1" t="s">
        <v>876</v>
      </c>
      <c r="F196" s="4">
        <v>72</v>
      </c>
      <c r="G196" s="4">
        <v>68</v>
      </c>
      <c r="H196" s="4">
        <f>IF(OR(dinosaurs[[#This Row],[Years Start]]&lt;=0,dinosaurs[[#This Row],[Years End]]&lt;=0),0, dinosaurs[[#This Row],[Years Start]]-dinosaurs[[#This Row],[Years End]])</f>
        <v>4</v>
      </c>
      <c r="I196" s="1" t="s">
        <v>307</v>
      </c>
      <c r="J196" s="1" t="s">
        <v>205</v>
      </c>
      <c r="K196" s="2">
        <v>1.6</v>
      </c>
      <c r="L196" s="1" t="s">
        <v>622</v>
      </c>
      <c r="M196"/>
      <c r="N196"/>
      <c r="O196"/>
    </row>
    <row r="197" spans="1:15" x14ac:dyDescent="0.35">
      <c r="A197" s="1" t="s">
        <v>655</v>
      </c>
      <c r="B197" s="1" t="s">
        <v>353</v>
      </c>
      <c r="C197" s="1" t="s">
        <v>206</v>
      </c>
      <c r="D197" s="10" t="s">
        <v>13</v>
      </c>
      <c r="E197" s="1" t="s">
        <v>876</v>
      </c>
      <c r="F197" s="4">
        <v>94</v>
      </c>
      <c r="G197" s="4">
        <v>89</v>
      </c>
      <c r="H197" s="4">
        <f>IF(OR(dinosaurs[[#This Row],[Years Start]]&lt;=0,dinosaurs[[#This Row],[Years End]]&lt;=0),0, dinosaurs[[#This Row],[Years Start]]-dinosaurs[[#This Row],[Years End]])</f>
        <v>5</v>
      </c>
      <c r="I197" s="1" t="s">
        <v>278</v>
      </c>
      <c r="J197" s="1" t="s">
        <v>207</v>
      </c>
      <c r="K197" s="2">
        <v>5.3</v>
      </c>
      <c r="L197" s="1" t="s">
        <v>656</v>
      </c>
      <c r="M197"/>
      <c r="N197"/>
      <c r="O197"/>
    </row>
    <row r="198" spans="1:15" x14ac:dyDescent="0.35">
      <c r="A198" s="1" t="s">
        <v>657</v>
      </c>
      <c r="B198" s="1" t="s">
        <v>277</v>
      </c>
      <c r="C198" s="1" t="s">
        <v>208</v>
      </c>
      <c r="D198" s="10" t="s">
        <v>7</v>
      </c>
      <c r="E198" s="1" t="s">
        <v>878</v>
      </c>
      <c r="F198" s="4">
        <v>159</v>
      </c>
      <c r="G198" s="4">
        <v>132</v>
      </c>
      <c r="H198" s="4">
        <f>IF(OR(dinosaurs[[#This Row],[Years Start]]&lt;=0,dinosaurs[[#This Row],[Years End]]&lt;=0),0, dinosaurs[[#This Row],[Years Start]]-dinosaurs[[#This Row],[Years End]])</f>
        <v>27</v>
      </c>
      <c r="I198" s="1" t="s">
        <v>307</v>
      </c>
      <c r="J198" s="1" t="s">
        <v>70</v>
      </c>
      <c r="K198" s="2">
        <v>1</v>
      </c>
      <c r="L198" s="1" t="s">
        <v>658</v>
      </c>
      <c r="M198"/>
      <c r="N198"/>
      <c r="O198"/>
    </row>
    <row r="199" spans="1:15" x14ac:dyDescent="0.35">
      <c r="A199" s="1" t="s">
        <v>659</v>
      </c>
      <c r="B199" s="1" t="s">
        <v>273</v>
      </c>
      <c r="C199" s="1" t="s">
        <v>209</v>
      </c>
      <c r="D199" s="10" t="s">
        <v>26</v>
      </c>
      <c r="E199" s="1" t="s">
        <v>878</v>
      </c>
      <c r="F199" s="4">
        <v>169</v>
      </c>
      <c r="G199" s="4">
        <v>159</v>
      </c>
      <c r="H199" s="4">
        <f>IF(OR(dinosaurs[[#This Row],[Years Start]]&lt;=0,dinosaurs[[#This Row],[Years End]]&lt;=0),0, dinosaurs[[#This Row],[Years Start]]-dinosaurs[[#This Row],[Years End]])</f>
        <v>10</v>
      </c>
      <c r="I199" s="1" t="s">
        <v>274</v>
      </c>
      <c r="J199" s="1" t="s">
        <v>131</v>
      </c>
      <c r="K199" s="2">
        <v>20</v>
      </c>
      <c r="L199" s="1" t="s">
        <v>660</v>
      </c>
      <c r="M199"/>
      <c r="N199"/>
      <c r="O199"/>
    </row>
    <row r="200" spans="1:15" x14ac:dyDescent="0.35">
      <c r="A200" s="1" t="s">
        <v>661</v>
      </c>
      <c r="B200" s="1" t="s">
        <v>273</v>
      </c>
      <c r="C200" s="1" t="s">
        <v>167</v>
      </c>
      <c r="D200" s="10" t="s">
        <v>16</v>
      </c>
      <c r="E200" s="1" t="s">
        <v>876</v>
      </c>
      <c r="F200" s="4">
        <v>72</v>
      </c>
      <c r="G200" s="4">
        <v>68</v>
      </c>
      <c r="H200" s="4">
        <f>IF(OR(dinosaurs[[#This Row],[Years Start]]&lt;=0,dinosaurs[[#This Row],[Years End]]&lt;=0),0, dinosaurs[[#This Row],[Years Start]]-dinosaurs[[#This Row],[Years End]])</f>
        <v>4</v>
      </c>
      <c r="I200" s="1" t="s">
        <v>274</v>
      </c>
      <c r="J200" s="1" t="s">
        <v>19</v>
      </c>
      <c r="K200" s="2">
        <v>12</v>
      </c>
      <c r="L200" s="1" t="s">
        <v>662</v>
      </c>
      <c r="M200"/>
      <c r="N200"/>
      <c r="O200"/>
    </row>
    <row r="201" spans="1:15" x14ac:dyDescent="0.35">
      <c r="A201" s="1" t="s">
        <v>663</v>
      </c>
      <c r="B201" s="1" t="s">
        <v>277</v>
      </c>
      <c r="C201" s="1" t="s">
        <v>210</v>
      </c>
      <c r="D201" s="10" t="s">
        <v>13</v>
      </c>
      <c r="E201" s="1" t="s">
        <v>877</v>
      </c>
      <c r="F201" s="4">
        <v>150</v>
      </c>
      <c r="G201" s="4">
        <v>144</v>
      </c>
      <c r="H201" s="4">
        <f>IF(OR(dinosaurs[[#This Row],[Years Start]]&lt;=0,dinosaurs[[#This Row],[Years End]]&lt;=0),0, dinosaurs[[#This Row],[Years Start]]-dinosaurs[[#This Row],[Years End]])</f>
        <v>6</v>
      </c>
      <c r="I201" s="1" t="s">
        <v>307</v>
      </c>
      <c r="J201" s="1" t="s">
        <v>38</v>
      </c>
      <c r="K201" s="2">
        <v>2</v>
      </c>
      <c r="L201" s="1" t="s">
        <v>664</v>
      </c>
      <c r="M201"/>
      <c r="N201"/>
      <c r="O201"/>
    </row>
    <row r="202" spans="1:15" x14ac:dyDescent="0.35">
      <c r="A202" s="1" t="s">
        <v>665</v>
      </c>
      <c r="B202" s="1" t="s">
        <v>353</v>
      </c>
      <c r="C202" s="1" t="s">
        <v>211</v>
      </c>
      <c r="D202" s="10" t="s">
        <v>13</v>
      </c>
      <c r="E202" s="1" t="s">
        <v>876</v>
      </c>
      <c r="F202" s="4">
        <v>74</v>
      </c>
      <c r="G202" s="4">
        <v>65</v>
      </c>
      <c r="H202" s="4">
        <f>IF(OR(dinosaurs[[#This Row],[Years Start]]&lt;=0,dinosaurs[[#This Row],[Years End]]&lt;=0),0, dinosaurs[[#This Row],[Years Start]]-dinosaurs[[#This Row],[Years End]])</f>
        <v>9</v>
      </c>
      <c r="I202" s="1" t="s">
        <v>278</v>
      </c>
      <c r="J202" s="1" t="s">
        <v>104</v>
      </c>
      <c r="K202" s="2">
        <v>4</v>
      </c>
      <c r="L202" s="1" t="s">
        <v>666</v>
      </c>
      <c r="M202"/>
      <c r="N202"/>
      <c r="O202"/>
    </row>
    <row r="203" spans="1:15" x14ac:dyDescent="0.35">
      <c r="A203" s="1" t="s">
        <v>667</v>
      </c>
      <c r="B203" s="1" t="s">
        <v>273</v>
      </c>
      <c r="C203" s="1" t="s">
        <v>138</v>
      </c>
      <c r="D203" s="10" t="s">
        <v>13</v>
      </c>
      <c r="E203" s="1" t="s">
        <v>876</v>
      </c>
      <c r="F203" s="4">
        <v>74</v>
      </c>
      <c r="G203" s="4"/>
      <c r="H203" s="4">
        <f>IF(OR(dinosaurs[[#This Row],[Years Start]]&lt;=0,dinosaurs[[#This Row],[Years End]]&lt;=0),0, dinosaurs[[#This Row],[Years Start]]-dinosaurs[[#This Row],[Years End]])</f>
        <v>0</v>
      </c>
      <c r="I203" s="1" t="s">
        <v>292</v>
      </c>
      <c r="J203" s="1" t="s">
        <v>38</v>
      </c>
      <c r="K203" s="2">
        <v>2</v>
      </c>
      <c r="L203" s="1" t="s">
        <v>668</v>
      </c>
      <c r="M203"/>
      <c r="N203"/>
      <c r="O203"/>
    </row>
    <row r="204" spans="1:15" x14ac:dyDescent="0.35">
      <c r="A204" s="1" t="s">
        <v>669</v>
      </c>
      <c r="B204" s="1" t="s">
        <v>273</v>
      </c>
      <c r="C204" s="1" t="s">
        <v>126</v>
      </c>
      <c r="D204" s="10" t="s">
        <v>13</v>
      </c>
      <c r="E204" s="1" t="s">
        <v>876</v>
      </c>
      <c r="F204" s="4">
        <v>99</v>
      </c>
      <c r="G204" s="4">
        <v>94</v>
      </c>
      <c r="H204" s="4">
        <f>IF(OR(dinosaurs[[#This Row],[Years Start]]&lt;=0,dinosaurs[[#This Row],[Years End]]&lt;=0),0, dinosaurs[[#This Row],[Years Start]]-dinosaurs[[#This Row],[Years End]])</f>
        <v>5</v>
      </c>
      <c r="I204" s="1" t="s">
        <v>292</v>
      </c>
      <c r="J204" s="1" t="s">
        <v>110</v>
      </c>
      <c r="K204" s="2">
        <v>2.1</v>
      </c>
      <c r="L204" s="1" t="s">
        <v>670</v>
      </c>
      <c r="M204"/>
      <c r="N204"/>
      <c r="O204"/>
    </row>
    <row r="205" spans="1:15" x14ac:dyDescent="0.35">
      <c r="A205" s="1" t="s">
        <v>671</v>
      </c>
      <c r="B205" s="1" t="s">
        <v>273</v>
      </c>
      <c r="C205" s="1" t="s">
        <v>147</v>
      </c>
      <c r="D205" s="10" t="s">
        <v>13</v>
      </c>
      <c r="E205" s="1" t="s">
        <v>877</v>
      </c>
      <c r="F205" s="4">
        <v>154</v>
      </c>
      <c r="G205" s="4">
        <v>142</v>
      </c>
      <c r="H205" s="4">
        <f>IF(OR(dinosaurs[[#This Row],[Years Start]]&lt;=0,dinosaurs[[#This Row],[Years End]]&lt;=0),0, dinosaurs[[#This Row],[Years Start]]-dinosaurs[[#This Row],[Years End]])</f>
        <v>12</v>
      </c>
      <c r="I205" s="1" t="s">
        <v>292</v>
      </c>
      <c r="J205" s="1" t="s">
        <v>212</v>
      </c>
      <c r="K205" s="2">
        <v>1.4</v>
      </c>
      <c r="L205" s="1" t="s">
        <v>672</v>
      </c>
      <c r="M205"/>
      <c r="N205"/>
      <c r="O205"/>
    </row>
    <row r="206" spans="1:15" x14ac:dyDescent="0.35">
      <c r="A206" s="1" t="s">
        <v>673</v>
      </c>
      <c r="B206" s="1" t="s">
        <v>273</v>
      </c>
      <c r="C206" s="1" t="s">
        <v>213</v>
      </c>
      <c r="D206" s="10" t="s">
        <v>24</v>
      </c>
      <c r="E206" s="1" t="s">
        <v>144</v>
      </c>
      <c r="F206" s="4">
        <v>115</v>
      </c>
      <c r="G206" s="4">
        <v>100</v>
      </c>
      <c r="H206" s="4">
        <f>IF(OR(dinosaurs[[#This Row],[Years Start]]&lt;=0,dinosaurs[[#This Row],[Years End]]&lt;=0),0, dinosaurs[[#This Row],[Years Start]]-dinosaurs[[#This Row],[Years End]])</f>
        <v>15</v>
      </c>
      <c r="I206" s="1" t="s">
        <v>292</v>
      </c>
      <c r="J206" s="1" t="s">
        <v>31</v>
      </c>
      <c r="K206" s="2">
        <v>7</v>
      </c>
      <c r="L206" s="1" t="s">
        <v>674</v>
      </c>
      <c r="M206"/>
      <c r="N206"/>
      <c r="O206"/>
    </row>
    <row r="207" spans="1:15" x14ac:dyDescent="0.35">
      <c r="A207" s="1" t="s">
        <v>675</v>
      </c>
      <c r="B207" s="1" t="s">
        <v>353</v>
      </c>
      <c r="C207" s="1" t="s">
        <v>214</v>
      </c>
      <c r="D207" s="10" t="s">
        <v>16</v>
      </c>
      <c r="E207" s="1" t="s">
        <v>876</v>
      </c>
      <c r="F207" s="4">
        <v>85</v>
      </c>
      <c r="G207" s="4">
        <v>75</v>
      </c>
      <c r="H207" s="4">
        <f>IF(OR(dinosaurs[[#This Row],[Years Start]]&lt;=0,dinosaurs[[#This Row],[Years End]]&lt;=0),0, dinosaurs[[#This Row],[Years Start]]-dinosaurs[[#This Row],[Years End]])</f>
        <v>10</v>
      </c>
      <c r="I207" s="1" t="s">
        <v>307</v>
      </c>
      <c r="J207" s="1" t="s">
        <v>38</v>
      </c>
      <c r="K207" s="2">
        <v>2</v>
      </c>
      <c r="L207" s="1" t="s">
        <v>676</v>
      </c>
      <c r="M207"/>
      <c r="N207"/>
      <c r="O207"/>
    </row>
    <row r="208" spans="1:15" x14ac:dyDescent="0.35">
      <c r="A208" s="1" t="s">
        <v>677</v>
      </c>
      <c r="B208" s="1" t="s">
        <v>273</v>
      </c>
      <c r="C208" s="1" t="s">
        <v>136</v>
      </c>
      <c r="D208" s="10" t="s">
        <v>13</v>
      </c>
      <c r="E208" s="1" t="s">
        <v>876</v>
      </c>
      <c r="F208" s="4">
        <v>76</v>
      </c>
      <c r="G208" s="4">
        <v>65</v>
      </c>
      <c r="H208" s="4">
        <f>IF(OR(dinosaurs[[#This Row],[Years Start]]&lt;=0,dinosaurs[[#This Row],[Years End]]&lt;=0),0, dinosaurs[[#This Row],[Years Start]]-dinosaurs[[#This Row],[Years End]])</f>
        <v>11</v>
      </c>
      <c r="I208" s="1" t="s">
        <v>292</v>
      </c>
      <c r="J208" s="1" t="s">
        <v>8</v>
      </c>
      <c r="K208" s="2">
        <v>8</v>
      </c>
      <c r="L208" s="1" t="s">
        <v>678</v>
      </c>
      <c r="M208"/>
      <c r="N208"/>
      <c r="O208"/>
    </row>
    <row r="209" spans="1:15" x14ac:dyDescent="0.35">
      <c r="A209" s="1" t="s">
        <v>679</v>
      </c>
      <c r="B209" s="1" t="s">
        <v>273</v>
      </c>
      <c r="C209" s="1" t="s">
        <v>32</v>
      </c>
      <c r="D209" s="10" t="s">
        <v>33</v>
      </c>
      <c r="E209" s="1" t="s">
        <v>876</v>
      </c>
      <c r="F209" s="4">
        <v>76</v>
      </c>
      <c r="G209" s="4">
        <v>74</v>
      </c>
      <c r="H209" s="4">
        <f>IF(OR(dinosaurs[[#This Row],[Years Start]]&lt;=0,dinosaurs[[#This Row],[Years End]]&lt;=0),0, dinosaurs[[#This Row],[Years Start]]-dinosaurs[[#This Row],[Years End]])</f>
        <v>2</v>
      </c>
      <c r="I209" s="1" t="s">
        <v>281</v>
      </c>
      <c r="J209" s="1" t="s">
        <v>14</v>
      </c>
      <c r="K209" s="2">
        <v>6</v>
      </c>
      <c r="L209" s="1" t="s">
        <v>378</v>
      </c>
      <c r="M209"/>
      <c r="N209"/>
      <c r="O209"/>
    </row>
    <row r="210" spans="1:15" x14ac:dyDescent="0.35">
      <c r="A210" s="1" t="s">
        <v>680</v>
      </c>
      <c r="B210" s="1" t="s">
        <v>273</v>
      </c>
      <c r="C210" s="1" t="s">
        <v>215</v>
      </c>
      <c r="D210" s="10" t="s">
        <v>13</v>
      </c>
      <c r="E210" s="1" t="s">
        <v>876</v>
      </c>
      <c r="F210" s="4">
        <v>79</v>
      </c>
      <c r="G210" s="4">
        <v>75</v>
      </c>
      <c r="H210" s="4">
        <f>IF(OR(dinosaurs[[#This Row],[Years Start]]&lt;=0,dinosaurs[[#This Row],[Years End]]&lt;=0),0, dinosaurs[[#This Row],[Years Start]]-dinosaurs[[#This Row],[Years End]])</f>
        <v>4</v>
      </c>
      <c r="I210" s="1" t="s">
        <v>322</v>
      </c>
      <c r="J210" s="1" t="s">
        <v>31</v>
      </c>
      <c r="K210" s="2">
        <v>7</v>
      </c>
      <c r="L210" s="1" t="s">
        <v>681</v>
      </c>
      <c r="M210"/>
      <c r="N210"/>
      <c r="O210"/>
    </row>
    <row r="211" spans="1:15" x14ac:dyDescent="0.35">
      <c r="A211" s="1" t="s">
        <v>682</v>
      </c>
      <c r="B211" s="1" t="s">
        <v>273</v>
      </c>
      <c r="C211" s="1" t="s">
        <v>216</v>
      </c>
      <c r="D211" s="10" t="s">
        <v>217</v>
      </c>
      <c r="E211" s="1" t="s">
        <v>216</v>
      </c>
      <c r="F211" s="4"/>
      <c r="G211" s="4"/>
      <c r="H211" s="4">
        <f>IF(OR(dinosaurs[[#This Row],[Years Start]]&lt;=0,dinosaurs[[#This Row],[Years End]]&lt;=0),0, dinosaurs[[#This Row],[Years Start]]-dinosaurs[[#This Row],[Years End]])</f>
        <v>0</v>
      </c>
      <c r="I211" s="1" t="s">
        <v>292</v>
      </c>
      <c r="J211" s="1" t="s">
        <v>65</v>
      </c>
      <c r="K211" s="2">
        <v>3</v>
      </c>
      <c r="L211" s="1" t="s">
        <v>683</v>
      </c>
      <c r="M211"/>
      <c r="N211"/>
      <c r="O211"/>
    </row>
    <row r="212" spans="1:15" x14ac:dyDescent="0.35">
      <c r="A212" s="1" t="s">
        <v>684</v>
      </c>
      <c r="B212" s="1" t="s">
        <v>273</v>
      </c>
      <c r="C212" s="1" t="s">
        <v>126</v>
      </c>
      <c r="D212" s="10" t="s">
        <v>21</v>
      </c>
      <c r="E212" s="1" t="s">
        <v>876</v>
      </c>
      <c r="F212" s="4">
        <v>99</v>
      </c>
      <c r="G212" s="4">
        <v>94</v>
      </c>
      <c r="H212" s="4">
        <f>IF(OR(dinosaurs[[#This Row],[Years Start]]&lt;=0,dinosaurs[[#This Row],[Years End]]&lt;=0),0, dinosaurs[[#This Row],[Years Start]]-dinosaurs[[#This Row],[Years End]])</f>
        <v>5</v>
      </c>
      <c r="I212" s="1" t="s">
        <v>274</v>
      </c>
      <c r="J212" s="1" t="s">
        <v>218</v>
      </c>
      <c r="K212" s="2">
        <v>28</v>
      </c>
      <c r="L212" s="1" t="s">
        <v>685</v>
      </c>
      <c r="M212"/>
      <c r="N212"/>
      <c r="O212"/>
    </row>
    <row r="213" spans="1:15" x14ac:dyDescent="0.35">
      <c r="A213" s="1" t="s">
        <v>686</v>
      </c>
      <c r="B213" s="1" t="s">
        <v>273</v>
      </c>
      <c r="C213" s="1" t="s">
        <v>32</v>
      </c>
      <c r="D213" s="10" t="s">
        <v>13</v>
      </c>
      <c r="E213" s="1" t="s">
        <v>876</v>
      </c>
      <c r="F213" s="4">
        <v>76</v>
      </c>
      <c r="G213" s="4">
        <v>74</v>
      </c>
      <c r="H213" s="4">
        <f>IF(OR(dinosaurs[[#This Row],[Years Start]]&lt;=0,dinosaurs[[#This Row],[Years End]]&lt;=0),0, dinosaurs[[#This Row],[Years Start]]-dinosaurs[[#This Row],[Years End]])</f>
        <v>2</v>
      </c>
      <c r="I213" s="1" t="s">
        <v>292</v>
      </c>
      <c r="J213" s="1" t="s">
        <v>106</v>
      </c>
      <c r="K213" s="2">
        <v>11</v>
      </c>
      <c r="L213" s="1" t="s">
        <v>366</v>
      </c>
      <c r="M213"/>
      <c r="N213"/>
      <c r="O213"/>
    </row>
    <row r="214" spans="1:15" x14ac:dyDescent="0.35">
      <c r="A214" s="1" t="s">
        <v>687</v>
      </c>
      <c r="B214" s="1" t="s">
        <v>273</v>
      </c>
      <c r="C214" s="1" t="s">
        <v>32</v>
      </c>
      <c r="D214" s="10" t="s">
        <v>33</v>
      </c>
      <c r="E214" s="1" t="s">
        <v>876</v>
      </c>
      <c r="F214" s="4">
        <v>76</v>
      </c>
      <c r="G214" s="4">
        <v>74</v>
      </c>
      <c r="H214" s="4">
        <f>IF(OR(dinosaurs[[#This Row],[Years Start]]&lt;=0,dinosaurs[[#This Row],[Years End]]&lt;=0),0, dinosaurs[[#This Row],[Years Start]]-dinosaurs[[#This Row],[Years End]])</f>
        <v>2</v>
      </c>
      <c r="I214" s="1" t="s">
        <v>292</v>
      </c>
      <c r="J214" s="1" t="s">
        <v>65</v>
      </c>
      <c r="K214" s="2">
        <v>3</v>
      </c>
      <c r="L214" s="1" t="s">
        <v>688</v>
      </c>
      <c r="M214"/>
      <c r="N214"/>
      <c r="O214"/>
    </row>
    <row r="215" spans="1:15" x14ac:dyDescent="0.35">
      <c r="A215" s="1" t="s">
        <v>689</v>
      </c>
      <c r="B215" s="1" t="s">
        <v>273</v>
      </c>
      <c r="C215" s="1" t="s">
        <v>219</v>
      </c>
      <c r="D215" s="10" t="s">
        <v>10</v>
      </c>
      <c r="E215" s="1" t="s">
        <v>878</v>
      </c>
      <c r="F215" s="4">
        <v>164</v>
      </c>
      <c r="G215" s="4">
        <v>159</v>
      </c>
      <c r="H215" s="4">
        <f>IF(OR(dinosaurs[[#This Row],[Years Start]]&lt;=0,dinosaurs[[#This Row],[Years End]]&lt;=0),0, dinosaurs[[#This Row],[Years Start]]-dinosaurs[[#This Row],[Years End]])</f>
        <v>5</v>
      </c>
      <c r="I215" s="1" t="s">
        <v>274</v>
      </c>
      <c r="J215" s="1" t="s">
        <v>48</v>
      </c>
      <c r="K215" s="2">
        <v>18</v>
      </c>
      <c r="L215" s="1" t="s">
        <v>690</v>
      </c>
      <c r="M215"/>
      <c r="N215"/>
      <c r="O215"/>
    </row>
    <row r="216" spans="1:15" x14ac:dyDescent="0.35">
      <c r="A216" s="1" t="s">
        <v>691</v>
      </c>
      <c r="B216" s="1" t="s">
        <v>277</v>
      </c>
      <c r="C216" s="1" t="s">
        <v>80</v>
      </c>
      <c r="D216" s="10" t="s">
        <v>50</v>
      </c>
      <c r="E216" s="1" t="s">
        <v>144</v>
      </c>
      <c r="F216" s="4">
        <v>127</v>
      </c>
      <c r="G216" s="4">
        <v>121</v>
      </c>
      <c r="H216" s="4">
        <f>IF(OR(dinosaurs[[#This Row],[Years Start]]&lt;=0,dinosaurs[[#This Row],[Years End]]&lt;=0),0, dinosaurs[[#This Row],[Years Start]]-dinosaurs[[#This Row],[Years End]])</f>
        <v>6</v>
      </c>
      <c r="I216" s="1" t="s">
        <v>307</v>
      </c>
      <c r="J216" s="1" t="s">
        <v>38</v>
      </c>
      <c r="K216" s="2">
        <v>2</v>
      </c>
      <c r="L216" s="1" t="s">
        <v>692</v>
      </c>
      <c r="M216"/>
      <c r="N216"/>
      <c r="O216"/>
    </row>
    <row r="217" spans="1:15" x14ac:dyDescent="0.35">
      <c r="A217" s="1" t="s">
        <v>693</v>
      </c>
      <c r="B217" s="1" t="s">
        <v>273</v>
      </c>
      <c r="C217" s="1" t="s">
        <v>76</v>
      </c>
      <c r="D217" s="10" t="s">
        <v>77</v>
      </c>
      <c r="E217" s="1" t="s">
        <v>144</v>
      </c>
      <c r="F217" s="4">
        <v>125</v>
      </c>
      <c r="G217" s="4"/>
      <c r="H217" s="4">
        <f>IF(OR(dinosaurs[[#This Row],[Years Start]]&lt;=0,dinosaurs[[#This Row],[Years End]]&lt;=0),0, dinosaurs[[#This Row],[Years Start]]-dinosaurs[[#This Row],[Years End]])</f>
        <v>0</v>
      </c>
      <c r="I217" s="1" t="s">
        <v>274</v>
      </c>
      <c r="J217" s="1" t="s">
        <v>220</v>
      </c>
      <c r="K217" s="2">
        <v>25</v>
      </c>
      <c r="L217" s="1" t="s">
        <v>694</v>
      </c>
      <c r="M217"/>
      <c r="N217"/>
      <c r="O217"/>
    </row>
    <row r="218" spans="1:15" x14ac:dyDescent="0.35">
      <c r="A218" s="1" t="s">
        <v>695</v>
      </c>
      <c r="B218" s="1" t="s">
        <v>273</v>
      </c>
      <c r="C218" s="1" t="s">
        <v>32</v>
      </c>
      <c r="D218" s="10" t="s">
        <v>13</v>
      </c>
      <c r="E218" s="1" t="s">
        <v>876</v>
      </c>
      <c r="F218" s="4">
        <v>76</v>
      </c>
      <c r="G218" s="4">
        <v>74</v>
      </c>
      <c r="H218" s="4">
        <f>IF(OR(dinosaurs[[#This Row],[Years Start]]&lt;=0,dinosaurs[[#This Row],[Years End]]&lt;=0),0, dinosaurs[[#This Row],[Years Start]]-dinosaurs[[#This Row],[Years End]])</f>
        <v>2</v>
      </c>
      <c r="I218" s="1" t="s">
        <v>281</v>
      </c>
      <c r="J218" s="1" t="s">
        <v>221</v>
      </c>
      <c r="K218" s="2">
        <v>6.8</v>
      </c>
      <c r="L218" s="1" t="s">
        <v>696</v>
      </c>
      <c r="M218"/>
      <c r="N218"/>
      <c r="O218"/>
    </row>
    <row r="219" spans="1:15" x14ac:dyDescent="0.35">
      <c r="A219" s="1" t="s">
        <v>697</v>
      </c>
      <c r="B219" s="1" t="s">
        <v>277</v>
      </c>
      <c r="C219" s="1" t="s">
        <v>222</v>
      </c>
      <c r="D219" s="10" t="s">
        <v>10</v>
      </c>
      <c r="E219" s="1" t="s">
        <v>877</v>
      </c>
      <c r="F219" s="4">
        <v>164</v>
      </c>
      <c r="G219" s="4">
        <v>159</v>
      </c>
      <c r="H219" s="4">
        <f>IF(OR(dinosaurs[[#This Row],[Years Start]]&lt;=0,dinosaurs[[#This Row],[Years End]]&lt;=0),0, dinosaurs[[#This Row],[Years Start]]-dinosaurs[[#This Row],[Years End]])</f>
        <v>5</v>
      </c>
      <c r="I219" s="1" t="s">
        <v>278</v>
      </c>
      <c r="J219" s="1" t="s">
        <v>152</v>
      </c>
      <c r="K219" s="2">
        <v>4.2</v>
      </c>
      <c r="L219" s="1" t="s">
        <v>698</v>
      </c>
      <c r="M219"/>
      <c r="N219"/>
      <c r="O219"/>
    </row>
    <row r="220" spans="1:15" x14ac:dyDescent="0.35">
      <c r="A220" s="1" t="s">
        <v>699</v>
      </c>
      <c r="B220" s="1" t="s">
        <v>273</v>
      </c>
      <c r="C220" s="1" t="s">
        <v>109</v>
      </c>
      <c r="D220" s="10" t="s">
        <v>16</v>
      </c>
      <c r="E220" s="1" t="s">
        <v>876</v>
      </c>
      <c r="F220" s="4">
        <v>81</v>
      </c>
      <c r="G220" s="4">
        <v>75</v>
      </c>
      <c r="H220" s="4">
        <f>IF(OR(dinosaurs[[#This Row],[Years Start]]&lt;=0,dinosaurs[[#This Row],[Years End]]&lt;=0),0, dinosaurs[[#This Row],[Years Start]]-dinosaurs[[#This Row],[Years End]])</f>
        <v>6</v>
      </c>
      <c r="I220" s="1" t="s">
        <v>322</v>
      </c>
      <c r="J220" s="1" t="s">
        <v>17</v>
      </c>
      <c r="K220" s="2">
        <v>5</v>
      </c>
      <c r="L220" s="1" t="s">
        <v>700</v>
      </c>
      <c r="M220"/>
      <c r="N220"/>
      <c r="O220"/>
    </row>
    <row r="221" spans="1:15" x14ac:dyDescent="0.35">
      <c r="A221" s="1" t="s">
        <v>701</v>
      </c>
      <c r="B221" s="1" t="s">
        <v>273</v>
      </c>
      <c r="C221" s="1" t="s">
        <v>223</v>
      </c>
      <c r="D221" s="10" t="s">
        <v>224</v>
      </c>
      <c r="E221" s="1" t="s">
        <v>879</v>
      </c>
      <c r="F221" s="4">
        <v>210</v>
      </c>
      <c r="G221" s="4"/>
      <c r="H221" s="4">
        <f>IF(OR(dinosaurs[[#This Row],[Years Start]]&lt;=0,dinosaurs[[#This Row],[Years End]]&lt;=0),0, dinosaurs[[#This Row],[Years Start]]-dinosaurs[[#This Row],[Years End]])</f>
        <v>0</v>
      </c>
      <c r="I221" s="1" t="s">
        <v>274</v>
      </c>
      <c r="J221" s="1" t="s">
        <v>31</v>
      </c>
      <c r="K221" s="2">
        <v>7</v>
      </c>
      <c r="L221" s="1" t="s">
        <v>702</v>
      </c>
      <c r="M221"/>
      <c r="N221"/>
      <c r="O221"/>
    </row>
    <row r="222" spans="1:15" x14ac:dyDescent="0.35">
      <c r="A222" s="1" t="s">
        <v>703</v>
      </c>
      <c r="B222" s="1" t="s">
        <v>277</v>
      </c>
      <c r="C222" s="1" t="s">
        <v>225</v>
      </c>
      <c r="D222" s="10" t="s">
        <v>13</v>
      </c>
      <c r="E222" s="1" t="s">
        <v>878</v>
      </c>
      <c r="F222" s="4">
        <v>195</v>
      </c>
      <c r="G222" s="4">
        <v>180</v>
      </c>
      <c r="H222" s="4">
        <f>IF(OR(dinosaurs[[#This Row],[Years Start]]&lt;=0,dinosaurs[[#This Row],[Years End]]&lt;=0),0, dinosaurs[[#This Row],[Years Start]]-dinosaurs[[#This Row],[Years End]])</f>
        <v>15</v>
      </c>
      <c r="I222" s="1" t="s">
        <v>307</v>
      </c>
      <c r="J222" s="1" t="s">
        <v>226</v>
      </c>
      <c r="K222" s="2">
        <v>0.9</v>
      </c>
      <c r="L222" s="1" t="s">
        <v>704</v>
      </c>
      <c r="M222"/>
      <c r="N222"/>
      <c r="O222"/>
    </row>
    <row r="223" spans="1:15" x14ac:dyDescent="0.35">
      <c r="A223" s="1" t="s">
        <v>705</v>
      </c>
      <c r="B223" s="1" t="s">
        <v>277</v>
      </c>
      <c r="C223" s="1" t="s">
        <v>176</v>
      </c>
      <c r="D223" s="10" t="s">
        <v>41</v>
      </c>
      <c r="E223" s="1" t="s">
        <v>878</v>
      </c>
      <c r="F223" s="4">
        <v>169</v>
      </c>
      <c r="G223" s="4">
        <v>164</v>
      </c>
      <c r="H223" s="4">
        <f>IF(OR(dinosaurs[[#This Row],[Years Start]]&lt;=0,dinosaurs[[#This Row],[Years End]]&lt;=0),0, dinosaurs[[#This Row],[Years Start]]-dinosaurs[[#This Row],[Years End]])</f>
        <v>5</v>
      </c>
      <c r="I223" s="1" t="s">
        <v>278</v>
      </c>
      <c r="J223" s="1" t="s">
        <v>11</v>
      </c>
      <c r="K223" s="2">
        <v>9</v>
      </c>
      <c r="L223" s="1" t="s">
        <v>616</v>
      </c>
      <c r="M223"/>
      <c r="N223"/>
      <c r="O223"/>
    </row>
    <row r="224" spans="1:15" x14ac:dyDescent="0.35">
      <c r="A224" s="1" t="s">
        <v>706</v>
      </c>
      <c r="B224" s="1" t="s">
        <v>273</v>
      </c>
      <c r="C224" s="1" t="s">
        <v>76</v>
      </c>
      <c r="D224" s="10" t="s">
        <v>77</v>
      </c>
      <c r="E224" s="1" t="s">
        <v>144</v>
      </c>
      <c r="F224" s="4">
        <v>125</v>
      </c>
      <c r="G224" s="4"/>
      <c r="H224" s="4">
        <f>IF(OR(dinosaurs[[#This Row],[Years Start]]&lt;=0,dinosaurs[[#This Row],[Years End]]&lt;=0),0, dinosaurs[[#This Row],[Years Start]]-dinosaurs[[#This Row],[Years End]])</f>
        <v>0</v>
      </c>
      <c r="I224" s="1" t="s">
        <v>322</v>
      </c>
      <c r="J224" s="1" t="s">
        <v>17</v>
      </c>
      <c r="K224" s="2">
        <v>5</v>
      </c>
      <c r="L224" s="1" t="s">
        <v>543</v>
      </c>
      <c r="M224"/>
      <c r="N224"/>
      <c r="O224"/>
    </row>
    <row r="225" spans="1:15" x14ac:dyDescent="0.35">
      <c r="A225" s="1" t="s">
        <v>707</v>
      </c>
      <c r="B225" s="1" t="s">
        <v>273</v>
      </c>
      <c r="C225" s="1" t="s">
        <v>227</v>
      </c>
      <c r="D225" s="10" t="s">
        <v>16</v>
      </c>
      <c r="E225" s="1" t="s">
        <v>876</v>
      </c>
      <c r="F225" s="4">
        <v>80</v>
      </c>
      <c r="G225" s="4">
        <v>65</v>
      </c>
      <c r="H225" s="4">
        <f>IF(OR(dinosaurs[[#This Row],[Years Start]]&lt;=0,dinosaurs[[#This Row],[Years End]]&lt;=0),0, dinosaurs[[#This Row],[Years Start]]-dinosaurs[[#This Row],[Years End]])</f>
        <v>15</v>
      </c>
      <c r="I225" s="1" t="s">
        <v>292</v>
      </c>
      <c r="J225" s="1" t="s">
        <v>228</v>
      </c>
      <c r="K225" s="2">
        <v>2.4</v>
      </c>
      <c r="L225" s="1" t="s">
        <v>708</v>
      </c>
      <c r="M225"/>
      <c r="N225"/>
      <c r="O225"/>
    </row>
    <row r="226" spans="1:15" x14ac:dyDescent="0.35">
      <c r="A226" s="1" t="s">
        <v>709</v>
      </c>
      <c r="B226" s="1" t="s">
        <v>273</v>
      </c>
      <c r="C226" s="1" t="s">
        <v>53</v>
      </c>
      <c r="D226" s="10" t="s">
        <v>26</v>
      </c>
      <c r="E226" s="1" t="s">
        <v>144</v>
      </c>
      <c r="F226" s="4">
        <v>121</v>
      </c>
      <c r="G226" s="4">
        <v>99</v>
      </c>
      <c r="H226" s="4">
        <f>IF(OR(dinosaurs[[#This Row],[Years Start]]&lt;=0,dinosaurs[[#This Row],[Years End]]&lt;=0),0, dinosaurs[[#This Row],[Years Start]]-dinosaurs[[#This Row],[Years End]])</f>
        <v>22</v>
      </c>
      <c r="I226" s="1" t="s">
        <v>292</v>
      </c>
      <c r="J226" s="1" t="s">
        <v>14</v>
      </c>
      <c r="K226" s="2">
        <v>6</v>
      </c>
      <c r="L226" s="1" t="s">
        <v>622</v>
      </c>
      <c r="M226"/>
      <c r="N226"/>
      <c r="O226"/>
    </row>
    <row r="227" spans="1:15" x14ac:dyDescent="0.35">
      <c r="A227" s="1" t="s">
        <v>710</v>
      </c>
      <c r="B227" s="1" t="s">
        <v>277</v>
      </c>
      <c r="C227" s="1" t="s">
        <v>176</v>
      </c>
      <c r="D227" s="10" t="s">
        <v>77</v>
      </c>
      <c r="E227" s="1" t="s">
        <v>878</v>
      </c>
      <c r="F227" s="4">
        <v>169</v>
      </c>
      <c r="G227" s="4">
        <v>164</v>
      </c>
      <c r="H227" s="4">
        <f>IF(OR(dinosaurs[[#This Row],[Years Start]]&lt;=0,dinosaurs[[#This Row],[Years End]]&lt;=0),0, dinosaurs[[#This Row],[Years Start]]-dinosaurs[[#This Row],[Years End]])</f>
        <v>5</v>
      </c>
      <c r="I227" s="1" t="s">
        <v>307</v>
      </c>
      <c r="J227" s="1" t="s">
        <v>229</v>
      </c>
      <c r="K227" s="2">
        <v>4.0999999999999996</v>
      </c>
      <c r="L227" s="1" t="s">
        <v>711</v>
      </c>
      <c r="M227"/>
      <c r="N227"/>
      <c r="O227"/>
    </row>
    <row r="228" spans="1:15" x14ac:dyDescent="0.35">
      <c r="A228" s="1" t="s">
        <v>712</v>
      </c>
      <c r="B228" s="1" t="s">
        <v>277</v>
      </c>
      <c r="C228" s="1" t="s">
        <v>115</v>
      </c>
      <c r="D228" s="10" t="s">
        <v>56</v>
      </c>
      <c r="E228" s="1" t="s">
        <v>879</v>
      </c>
      <c r="F228" s="4">
        <v>221</v>
      </c>
      <c r="G228" s="4">
        <v>210</v>
      </c>
      <c r="H228" s="4">
        <f>IF(OR(dinosaurs[[#This Row],[Years Start]]&lt;=0,dinosaurs[[#This Row],[Years End]]&lt;=0),0, dinosaurs[[#This Row],[Years Start]]-dinosaurs[[#This Row],[Years End]])</f>
        <v>11</v>
      </c>
      <c r="I228" s="1" t="s">
        <v>307</v>
      </c>
      <c r="J228" s="1" t="s">
        <v>70</v>
      </c>
      <c r="K228" s="2">
        <v>1</v>
      </c>
      <c r="L228" s="1" t="s">
        <v>713</v>
      </c>
      <c r="M228"/>
      <c r="N228"/>
      <c r="O228"/>
    </row>
    <row r="229" spans="1:15" x14ac:dyDescent="0.35">
      <c r="A229" s="1" t="s">
        <v>714</v>
      </c>
      <c r="B229" s="1" t="s">
        <v>273</v>
      </c>
      <c r="C229" s="1" t="s">
        <v>230</v>
      </c>
      <c r="D229" s="10" t="s">
        <v>13</v>
      </c>
      <c r="E229" s="1" t="s">
        <v>876</v>
      </c>
      <c r="F229" s="4">
        <v>77</v>
      </c>
      <c r="G229" s="4">
        <v>75</v>
      </c>
      <c r="H229" s="4">
        <f>IF(OR(dinosaurs[[#This Row],[Years Start]]&lt;=0,dinosaurs[[#This Row],[Years End]]&lt;=0),0, dinosaurs[[#This Row],[Years Start]]-dinosaurs[[#This Row],[Years End]])</f>
        <v>2</v>
      </c>
      <c r="I229" s="1" t="s">
        <v>292</v>
      </c>
      <c r="J229" s="1" t="s">
        <v>92</v>
      </c>
      <c r="K229" s="2">
        <v>7.6</v>
      </c>
      <c r="L229" s="1" t="s">
        <v>715</v>
      </c>
      <c r="M229"/>
      <c r="N229"/>
      <c r="O229"/>
    </row>
    <row r="230" spans="1:15" x14ac:dyDescent="0.35">
      <c r="A230" s="1" t="s">
        <v>716</v>
      </c>
      <c r="B230" s="1" t="s">
        <v>277</v>
      </c>
      <c r="C230" s="1" t="s">
        <v>231</v>
      </c>
      <c r="D230" s="10" t="s">
        <v>26</v>
      </c>
      <c r="E230" s="1" t="s">
        <v>144</v>
      </c>
      <c r="F230" s="4">
        <v>122</v>
      </c>
      <c r="G230" s="4">
        <v>120</v>
      </c>
      <c r="H230" s="4">
        <f>IF(OR(dinosaurs[[#This Row],[Years Start]]&lt;=0,dinosaurs[[#This Row],[Years End]]&lt;=0),0, dinosaurs[[#This Row],[Years Start]]-dinosaurs[[#This Row],[Years End]])</f>
        <v>2</v>
      </c>
      <c r="I230" s="1" t="s">
        <v>307</v>
      </c>
      <c r="J230" s="1" t="s">
        <v>38</v>
      </c>
      <c r="K230" s="2">
        <v>2</v>
      </c>
      <c r="L230" s="1" t="s">
        <v>553</v>
      </c>
      <c r="M230"/>
      <c r="N230"/>
      <c r="O230"/>
    </row>
    <row r="231" spans="1:15" x14ac:dyDescent="0.35">
      <c r="A231" s="1" t="s">
        <v>717</v>
      </c>
      <c r="B231" s="1" t="s">
        <v>273</v>
      </c>
      <c r="C231" s="1" t="s">
        <v>9</v>
      </c>
      <c r="D231" s="10" t="s">
        <v>16</v>
      </c>
      <c r="E231" s="1" t="s">
        <v>876</v>
      </c>
      <c r="F231" s="4">
        <v>74</v>
      </c>
      <c r="G231" s="4">
        <v>70</v>
      </c>
      <c r="H231" s="4">
        <f>IF(OR(dinosaurs[[#This Row],[Years Start]]&lt;=0,dinosaurs[[#This Row],[Years End]]&lt;=0),0, dinosaurs[[#This Row],[Years Start]]-dinosaurs[[#This Row],[Years End]])</f>
        <v>4</v>
      </c>
      <c r="I231" s="1" t="s">
        <v>281</v>
      </c>
      <c r="J231" s="1" t="s">
        <v>114</v>
      </c>
      <c r="K231" s="2">
        <v>1.8</v>
      </c>
      <c r="L231" s="1" t="s">
        <v>479</v>
      </c>
      <c r="M231"/>
      <c r="N231"/>
      <c r="O231"/>
    </row>
    <row r="232" spans="1:15" x14ac:dyDescent="0.35">
      <c r="A232" s="1" t="s">
        <v>718</v>
      </c>
      <c r="B232" s="1" t="s">
        <v>273</v>
      </c>
      <c r="C232" s="1" t="s">
        <v>126</v>
      </c>
      <c r="D232" s="10" t="s">
        <v>13</v>
      </c>
      <c r="E232" s="1" t="s">
        <v>876</v>
      </c>
      <c r="F232" s="4">
        <v>99</v>
      </c>
      <c r="G232" s="4">
        <v>94</v>
      </c>
      <c r="H232" s="4">
        <f>IF(OR(dinosaurs[[#This Row],[Years Start]]&lt;=0,dinosaurs[[#This Row],[Years End]]&lt;=0),0, dinosaurs[[#This Row],[Years Start]]-dinosaurs[[#This Row],[Years End]])</f>
        <v>5</v>
      </c>
      <c r="I232" s="1" t="s">
        <v>292</v>
      </c>
      <c r="J232" s="1" t="s">
        <v>14</v>
      </c>
      <c r="K232" s="2">
        <v>6</v>
      </c>
      <c r="L232" s="1" t="s">
        <v>719</v>
      </c>
      <c r="M232"/>
      <c r="N232"/>
      <c r="O232"/>
    </row>
    <row r="233" spans="1:15" x14ac:dyDescent="0.35">
      <c r="A233" s="1" t="s">
        <v>720</v>
      </c>
      <c r="B233" s="1" t="s">
        <v>273</v>
      </c>
      <c r="C233" s="1" t="s">
        <v>232</v>
      </c>
      <c r="D233" s="10" t="s">
        <v>204</v>
      </c>
      <c r="E233" s="1" t="s">
        <v>144</v>
      </c>
      <c r="F233" s="4">
        <v>120</v>
      </c>
      <c r="G233" s="4">
        <v>100</v>
      </c>
      <c r="H233" s="4">
        <f>IF(OR(dinosaurs[[#This Row],[Years Start]]&lt;=0,dinosaurs[[#This Row],[Years End]]&lt;=0),0, dinosaurs[[#This Row],[Years Start]]-dinosaurs[[#This Row],[Years End]])</f>
        <v>20</v>
      </c>
      <c r="I233" s="1" t="s">
        <v>281</v>
      </c>
      <c r="J233" s="1" t="s">
        <v>38</v>
      </c>
      <c r="K233" s="2">
        <v>2</v>
      </c>
      <c r="L233" s="1" t="s">
        <v>505</v>
      </c>
      <c r="M233"/>
      <c r="N233"/>
      <c r="O233"/>
    </row>
    <row r="234" spans="1:15" x14ac:dyDescent="0.35">
      <c r="A234" s="1" t="s">
        <v>721</v>
      </c>
      <c r="B234" s="1" t="s">
        <v>273</v>
      </c>
      <c r="C234" s="1" t="s">
        <v>233</v>
      </c>
      <c r="D234" s="10" t="s">
        <v>16</v>
      </c>
      <c r="E234" s="1" t="s">
        <v>876</v>
      </c>
      <c r="F234" s="4">
        <v>86</v>
      </c>
      <c r="G234" s="4">
        <v>84</v>
      </c>
      <c r="H234" s="4">
        <f>IF(OR(dinosaurs[[#This Row],[Years Start]]&lt;=0,dinosaurs[[#This Row],[Years End]]&lt;=0),0, dinosaurs[[#This Row],[Years Start]]-dinosaurs[[#This Row],[Years End]])</f>
        <v>2</v>
      </c>
      <c r="I234" s="1" t="s">
        <v>274</v>
      </c>
      <c r="J234" s="1" t="s">
        <v>88</v>
      </c>
      <c r="K234" s="2">
        <v>23</v>
      </c>
      <c r="L234" s="1" t="s">
        <v>722</v>
      </c>
      <c r="M234"/>
      <c r="N234"/>
      <c r="O234"/>
    </row>
    <row r="235" spans="1:15" x14ac:dyDescent="0.35">
      <c r="A235" s="1" t="s">
        <v>723</v>
      </c>
      <c r="B235" s="1" t="s">
        <v>273</v>
      </c>
      <c r="C235" s="1" t="s">
        <v>67</v>
      </c>
      <c r="D235" s="10" t="s">
        <v>127</v>
      </c>
      <c r="E235" s="1" t="s">
        <v>144</v>
      </c>
      <c r="F235" s="4">
        <v>112</v>
      </c>
      <c r="G235" s="4">
        <v>99</v>
      </c>
      <c r="H235" s="4">
        <f>IF(OR(dinosaurs[[#This Row],[Years Start]]&lt;=0,dinosaurs[[#This Row],[Years End]]&lt;=0),0, dinosaurs[[#This Row],[Years Start]]-dinosaurs[[#This Row],[Years End]])</f>
        <v>13</v>
      </c>
      <c r="I235" s="1" t="s">
        <v>274</v>
      </c>
      <c r="J235" s="1" t="s">
        <v>131</v>
      </c>
      <c r="K235" s="2">
        <v>20</v>
      </c>
      <c r="L235" s="1" t="s">
        <v>724</v>
      </c>
      <c r="M235"/>
      <c r="N235"/>
      <c r="O235"/>
    </row>
    <row r="236" spans="1:15" x14ac:dyDescent="0.35">
      <c r="A236" s="1" t="s">
        <v>725</v>
      </c>
      <c r="B236" s="1" t="s">
        <v>273</v>
      </c>
      <c r="C236" s="1" t="s">
        <v>149</v>
      </c>
      <c r="D236" s="10" t="s">
        <v>50</v>
      </c>
      <c r="E236" s="1" t="s">
        <v>876</v>
      </c>
      <c r="F236" s="4">
        <v>76</v>
      </c>
      <c r="G236" s="4">
        <v>70</v>
      </c>
      <c r="H236" s="4">
        <f>IF(OR(dinosaurs[[#This Row],[Years Start]]&lt;=0,dinosaurs[[#This Row],[Years End]]&lt;=0),0, dinosaurs[[#This Row],[Years Start]]-dinosaurs[[#This Row],[Years End]])</f>
        <v>6</v>
      </c>
      <c r="I236" s="1" t="s">
        <v>292</v>
      </c>
      <c r="J236" s="1" t="s">
        <v>104</v>
      </c>
      <c r="K236" s="2">
        <v>4</v>
      </c>
      <c r="L236" s="1" t="s">
        <v>524</v>
      </c>
      <c r="M236"/>
      <c r="N236"/>
      <c r="O236"/>
    </row>
    <row r="237" spans="1:15" x14ac:dyDescent="0.35">
      <c r="A237" s="1" t="s">
        <v>726</v>
      </c>
      <c r="B237" s="1" t="s">
        <v>273</v>
      </c>
      <c r="C237" s="1" t="s">
        <v>42</v>
      </c>
      <c r="D237" s="10" t="s">
        <v>64</v>
      </c>
      <c r="E237" s="1" t="s">
        <v>878</v>
      </c>
      <c r="F237" s="4">
        <v>177</v>
      </c>
      <c r="G237" s="4">
        <v>169</v>
      </c>
      <c r="H237" s="4">
        <f>IF(OR(dinosaurs[[#This Row],[Years Start]]&lt;=0,dinosaurs[[#This Row],[Years End]]&lt;=0),0, dinosaurs[[#This Row],[Years Start]]-dinosaurs[[#This Row],[Years End]])</f>
        <v>8</v>
      </c>
      <c r="I237" s="1" t="s">
        <v>274</v>
      </c>
      <c r="J237" s="1" t="s">
        <v>22</v>
      </c>
      <c r="K237" s="2">
        <v>15</v>
      </c>
      <c r="L237" s="1" t="s">
        <v>727</v>
      </c>
      <c r="M237"/>
      <c r="N237"/>
      <c r="O237"/>
    </row>
    <row r="238" spans="1:15" x14ac:dyDescent="0.35">
      <c r="A238" s="1" t="s">
        <v>728</v>
      </c>
      <c r="B238" s="1" t="s">
        <v>353</v>
      </c>
      <c r="C238" s="1" t="s">
        <v>167</v>
      </c>
      <c r="D238" s="10" t="s">
        <v>16</v>
      </c>
      <c r="E238" s="1" t="s">
        <v>876</v>
      </c>
      <c r="F238" s="4">
        <v>72</v>
      </c>
      <c r="G238" s="4">
        <v>68</v>
      </c>
      <c r="H238" s="4">
        <f>IF(OR(dinosaurs[[#This Row],[Years Start]]&lt;=0,dinosaurs[[#This Row],[Years End]]&lt;=0),0, dinosaurs[[#This Row],[Years Start]]-dinosaurs[[#This Row],[Years End]])</f>
        <v>4</v>
      </c>
      <c r="I238" s="1" t="s">
        <v>307</v>
      </c>
      <c r="J238" s="1" t="s">
        <v>234</v>
      </c>
      <c r="K238" s="2">
        <v>2.5</v>
      </c>
      <c r="L238" s="1" t="s">
        <v>505</v>
      </c>
      <c r="M238"/>
      <c r="N238"/>
      <c r="O238"/>
    </row>
    <row r="239" spans="1:15" x14ac:dyDescent="0.35">
      <c r="A239" s="1" t="s">
        <v>729</v>
      </c>
      <c r="B239" s="1" t="s">
        <v>273</v>
      </c>
      <c r="C239" s="1" t="s">
        <v>115</v>
      </c>
      <c r="D239" s="10" t="s">
        <v>10</v>
      </c>
      <c r="E239" s="1" t="s">
        <v>879</v>
      </c>
      <c r="F239" s="4">
        <v>221</v>
      </c>
      <c r="G239" s="4">
        <v>210</v>
      </c>
      <c r="H239" s="4">
        <f>IF(OR(dinosaurs[[#This Row],[Years Start]]&lt;=0,dinosaurs[[#This Row],[Years End]]&lt;=0),0, dinosaurs[[#This Row],[Years Start]]-dinosaurs[[#This Row],[Years End]])</f>
        <v>11</v>
      </c>
      <c r="I239" s="1" t="s">
        <v>274</v>
      </c>
      <c r="J239" s="1" t="s">
        <v>235</v>
      </c>
      <c r="K239" s="2">
        <v>5.15</v>
      </c>
      <c r="L239" s="1" t="s">
        <v>730</v>
      </c>
      <c r="M239"/>
      <c r="N239"/>
      <c r="O239"/>
    </row>
    <row r="240" spans="1:15" x14ac:dyDescent="0.35">
      <c r="A240" s="1" t="s">
        <v>731</v>
      </c>
      <c r="B240" s="1" t="s">
        <v>277</v>
      </c>
      <c r="C240" s="1" t="s">
        <v>236</v>
      </c>
      <c r="D240" s="10" t="s">
        <v>24</v>
      </c>
      <c r="E240" s="1" t="s">
        <v>876</v>
      </c>
      <c r="F240" s="4">
        <v>95</v>
      </c>
      <c r="G240" s="4"/>
      <c r="H240" s="4">
        <f>IF(OR(dinosaurs[[#This Row],[Years Start]]&lt;=0,dinosaurs[[#This Row],[Years End]]&lt;=0),0, dinosaurs[[#This Row],[Years Start]]-dinosaurs[[#This Row],[Years End]])</f>
        <v>0</v>
      </c>
      <c r="I240" s="1" t="s">
        <v>278</v>
      </c>
      <c r="J240" s="1" t="s">
        <v>31</v>
      </c>
      <c r="K240" s="2">
        <v>7</v>
      </c>
      <c r="L240" s="1" t="s">
        <v>732</v>
      </c>
      <c r="M240"/>
      <c r="N240"/>
      <c r="O240"/>
    </row>
    <row r="241" spans="1:15" x14ac:dyDescent="0.35">
      <c r="A241" s="1" t="s">
        <v>733</v>
      </c>
      <c r="B241" s="1" t="s">
        <v>273</v>
      </c>
      <c r="C241" s="1" t="s">
        <v>191</v>
      </c>
      <c r="D241" s="10" t="s">
        <v>16</v>
      </c>
      <c r="E241" s="1" t="s">
        <v>876</v>
      </c>
      <c r="F241" s="4">
        <v>80</v>
      </c>
      <c r="G241" s="4"/>
      <c r="H241" s="4">
        <f>IF(OR(dinosaurs[[#This Row],[Years Start]]&lt;=0,dinosaurs[[#This Row],[Years End]]&lt;=0),0, dinosaurs[[#This Row],[Years Start]]-dinosaurs[[#This Row],[Years End]])</f>
        <v>0</v>
      </c>
      <c r="I241" s="1" t="s">
        <v>322</v>
      </c>
      <c r="J241" s="1" t="s">
        <v>237</v>
      </c>
      <c r="K241" s="2">
        <v>6.6</v>
      </c>
      <c r="L241" s="1" t="s">
        <v>734</v>
      </c>
      <c r="M241"/>
      <c r="N241"/>
      <c r="O241"/>
    </row>
    <row r="242" spans="1:15" x14ac:dyDescent="0.35">
      <c r="A242" s="1" t="s">
        <v>735</v>
      </c>
      <c r="B242" s="1" t="s">
        <v>273</v>
      </c>
      <c r="C242" s="1" t="s">
        <v>28</v>
      </c>
      <c r="D242" s="10" t="s">
        <v>10</v>
      </c>
      <c r="E242" s="1" t="s">
        <v>876</v>
      </c>
      <c r="F242" s="4">
        <v>70</v>
      </c>
      <c r="G242" s="4">
        <v>65</v>
      </c>
      <c r="H242" s="4">
        <f>IF(OR(dinosaurs[[#This Row],[Years Start]]&lt;=0,dinosaurs[[#This Row],[Years End]]&lt;=0),0, dinosaurs[[#This Row],[Years Start]]-dinosaurs[[#This Row],[Years End]])</f>
        <v>5</v>
      </c>
      <c r="I242" s="1" t="s">
        <v>274</v>
      </c>
      <c r="J242" s="1" t="s">
        <v>19</v>
      </c>
      <c r="K242" s="2">
        <v>12</v>
      </c>
      <c r="L242" s="1" t="s">
        <v>736</v>
      </c>
      <c r="M242"/>
      <c r="N242"/>
      <c r="O242"/>
    </row>
    <row r="243" spans="1:15" x14ac:dyDescent="0.35">
      <c r="A243" s="1" t="s">
        <v>737</v>
      </c>
      <c r="B243" s="1" t="s">
        <v>277</v>
      </c>
      <c r="C243" s="1" t="s">
        <v>115</v>
      </c>
      <c r="D243" s="10" t="s">
        <v>77</v>
      </c>
      <c r="E243" s="1" t="s">
        <v>879</v>
      </c>
      <c r="F243" s="4">
        <v>221</v>
      </c>
      <c r="G243" s="4">
        <v>210</v>
      </c>
      <c r="H243" s="4">
        <f>IF(OR(dinosaurs[[#This Row],[Years Start]]&lt;=0,dinosaurs[[#This Row],[Years End]]&lt;=0),0, dinosaurs[[#This Row],[Years Start]]-dinosaurs[[#This Row],[Years End]])</f>
        <v>11</v>
      </c>
      <c r="I243" s="1" t="s">
        <v>307</v>
      </c>
      <c r="J243" s="1" t="s">
        <v>96</v>
      </c>
      <c r="K243" s="2">
        <v>0</v>
      </c>
      <c r="L243" s="1" t="s">
        <v>738</v>
      </c>
      <c r="M243"/>
      <c r="N243"/>
      <c r="O243"/>
    </row>
    <row r="244" spans="1:15" x14ac:dyDescent="0.35">
      <c r="A244" s="1" t="s">
        <v>739</v>
      </c>
      <c r="B244" s="1" t="s">
        <v>277</v>
      </c>
      <c r="C244" s="1" t="s">
        <v>238</v>
      </c>
      <c r="D244" s="10" t="s">
        <v>77</v>
      </c>
      <c r="E244" s="1" t="s">
        <v>216</v>
      </c>
      <c r="F244" s="4">
        <v>202</v>
      </c>
      <c r="G244" s="4">
        <v>195</v>
      </c>
      <c r="H244" s="4">
        <f>IF(OR(dinosaurs[[#This Row],[Years Start]]&lt;=0,dinosaurs[[#This Row],[Years End]]&lt;=0),0, dinosaurs[[#This Row],[Years Start]]-dinosaurs[[#This Row],[Years End]])</f>
        <v>7</v>
      </c>
      <c r="I244" s="1" t="s">
        <v>307</v>
      </c>
      <c r="J244" s="1" t="s">
        <v>65</v>
      </c>
      <c r="K244" s="2">
        <v>3</v>
      </c>
      <c r="L244" s="1" t="s">
        <v>740</v>
      </c>
      <c r="M244"/>
      <c r="N244"/>
      <c r="O244"/>
    </row>
    <row r="245" spans="1:15" x14ac:dyDescent="0.35">
      <c r="A245" s="1" t="s">
        <v>741</v>
      </c>
      <c r="B245" s="1" t="s">
        <v>273</v>
      </c>
      <c r="C245" s="1" t="s">
        <v>9</v>
      </c>
      <c r="D245" s="10" t="s">
        <v>16</v>
      </c>
      <c r="E245" s="1" t="s">
        <v>876</v>
      </c>
      <c r="F245" s="4">
        <v>74</v>
      </c>
      <c r="G245" s="4">
        <v>70</v>
      </c>
      <c r="H245" s="4">
        <f>IF(OR(dinosaurs[[#This Row],[Years Start]]&lt;=0,dinosaurs[[#This Row],[Years End]]&lt;=0),0, dinosaurs[[#This Row],[Years Start]]-dinosaurs[[#This Row],[Years End]])</f>
        <v>4</v>
      </c>
      <c r="I245" s="1" t="s">
        <v>292</v>
      </c>
      <c r="J245" s="1" t="s">
        <v>11</v>
      </c>
      <c r="K245" s="2">
        <v>9</v>
      </c>
      <c r="L245" s="1" t="s">
        <v>742</v>
      </c>
      <c r="M245"/>
      <c r="N245"/>
      <c r="O245"/>
    </row>
    <row r="246" spans="1:15" x14ac:dyDescent="0.35">
      <c r="A246" s="1" t="s">
        <v>743</v>
      </c>
      <c r="B246" s="1" t="s">
        <v>273</v>
      </c>
      <c r="C246" s="1" t="s">
        <v>239</v>
      </c>
      <c r="D246" s="10" t="s">
        <v>13</v>
      </c>
      <c r="E246" s="1" t="s">
        <v>144</v>
      </c>
      <c r="F246" s="4">
        <v>121</v>
      </c>
      <c r="G246" s="4">
        <v>94</v>
      </c>
      <c r="H246" s="4">
        <f>IF(OR(dinosaurs[[#This Row],[Years Start]]&lt;=0,dinosaurs[[#This Row],[Years End]]&lt;=0),0, dinosaurs[[#This Row],[Years Start]]-dinosaurs[[#This Row],[Years End]])</f>
        <v>27</v>
      </c>
      <c r="I246" s="1" t="s">
        <v>322</v>
      </c>
      <c r="J246" s="1" t="s">
        <v>171</v>
      </c>
      <c r="K246" s="2">
        <v>6.5</v>
      </c>
      <c r="L246" s="1" t="s">
        <v>744</v>
      </c>
      <c r="M246"/>
      <c r="N246"/>
      <c r="O246"/>
    </row>
    <row r="247" spans="1:15" x14ac:dyDescent="0.35">
      <c r="A247" s="1" t="s">
        <v>745</v>
      </c>
      <c r="B247" s="1" t="s">
        <v>277</v>
      </c>
      <c r="C247" s="1" t="s">
        <v>147</v>
      </c>
      <c r="D247" s="10" t="s">
        <v>13</v>
      </c>
      <c r="E247" s="1" t="s">
        <v>877</v>
      </c>
      <c r="F247" s="4">
        <v>154</v>
      </c>
      <c r="G247" s="4">
        <v>142</v>
      </c>
      <c r="H247" s="4">
        <f>IF(OR(dinosaurs[[#This Row],[Years Start]]&lt;=0,dinosaurs[[#This Row],[Years End]]&lt;=0),0, dinosaurs[[#This Row],[Years Start]]-dinosaurs[[#This Row],[Years End]])</f>
        <v>12</v>
      </c>
      <c r="I247" s="1" t="s">
        <v>278</v>
      </c>
      <c r="J247" s="1" t="s">
        <v>19</v>
      </c>
      <c r="K247" s="2">
        <v>12</v>
      </c>
      <c r="L247" s="1" t="s">
        <v>715</v>
      </c>
      <c r="M247"/>
      <c r="N247"/>
      <c r="O247"/>
    </row>
    <row r="248" spans="1:15" x14ac:dyDescent="0.35">
      <c r="A248" s="1" t="s">
        <v>746</v>
      </c>
      <c r="B248" s="1" t="s">
        <v>277</v>
      </c>
      <c r="C248" s="1" t="s">
        <v>69</v>
      </c>
      <c r="D248" s="10" t="s">
        <v>16</v>
      </c>
      <c r="E248" s="1" t="s">
        <v>876</v>
      </c>
      <c r="F248" s="4">
        <v>85</v>
      </c>
      <c r="G248" s="4">
        <v>80</v>
      </c>
      <c r="H248" s="4">
        <f>IF(OR(dinosaurs[[#This Row],[Years Start]]&lt;=0,dinosaurs[[#This Row],[Years End]]&lt;=0),0, dinosaurs[[#This Row],[Years Start]]-dinosaurs[[#This Row],[Years End]])</f>
        <v>5</v>
      </c>
      <c r="I248" s="1" t="s">
        <v>307</v>
      </c>
      <c r="J248" s="1" t="s">
        <v>65</v>
      </c>
      <c r="K248" s="2">
        <v>3</v>
      </c>
      <c r="L248" s="1" t="s">
        <v>505</v>
      </c>
      <c r="M248"/>
      <c r="N248"/>
      <c r="O248"/>
    </row>
    <row r="249" spans="1:15" x14ac:dyDescent="0.35">
      <c r="A249" s="1" t="s">
        <v>747</v>
      </c>
      <c r="B249" s="1" t="s">
        <v>273</v>
      </c>
      <c r="C249" s="1" t="s">
        <v>240</v>
      </c>
      <c r="D249" s="10" t="s">
        <v>77</v>
      </c>
      <c r="E249" s="1" t="s">
        <v>216</v>
      </c>
      <c r="F249" s="4">
        <v>208</v>
      </c>
      <c r="G249" s="4">
        <v>194</v>
      </c>
      <c r="H249" s="4">
        <f>IF(OR(dinosaurs[[#This Row],[Years Start]]&lt;=0,dinosaurs[[#This Row],[Years End]]&lt;=0),0, dinosaurs[[#This Row],[Years Start]]-dinosaurs[[#This Row],[Years End]])</f>
        <v>14</v>
      </c>
      <c r="I249" s="1" t="s">
        <v>322</v>
      </c>
      <c r="J249" s="1" t="s">
        <v>104</v>
      </c>
      <c r="K249" s="2">
        <v>4</v>
      </c>
      <c r="L249" s="1" t="s">
        <v>748</v>
      </c>
      <c r="M249"/>
      <c r="N249"/>
      <c r="O249"/>
    </row>
    <row r="250" spans="1:15" x14ac:dyDescent="0.35">
      <c r="A250" s="1" t="s">
        <v>749</v>
      </c>
      <c r="B250" s="1" t="s">
        <v>273</v>
      </c>
      <c r="C250" s="1" t="s">
        <v>241</v>
      </c>
      <c r="D250" s="10" t="s">
        <v>13</v>
      </c>
      <c r="E250" s="1" t="s">
        <v>216</v>
      </c>
      <c r="F250" s="4">
        <v>205</v>
      </c>
      <c r="G250" s="4">
        <v>202</v>
      </c>
      <c r="H250" s="4">
        <f>IF(OR(dinosaurs[[#This Row],[Years Start]]&lt;=0,dinosaurs[[#This Row],[Years End]]&lt;=0),0, dinosaurs[[#This Row],[Years Start]]-dinosaurs[[#This Row],[Years End]])</f>
        <v>3</v>
      </c>
      <c r="I250" s="1" t="s">
        <v>322</v>
      </c>
      <c r="J250" s="1" t="s">
        <v>166</v>
      </c>
      <c r="K250" s="2">
        <v>1.2</v>
      </c>
      <c r="L250" s="1" t="s">
        <v>750</v>
      </c>
      <c r="M250"/>
      <c r="N250"/>
      <c r="O250"/>
    </row>
    <row r="251" spans="1:15" x14ac:dyDescent="0.35">
      <c r="A251" s="1" t="s">
        <v>751</v>
      </c>
      <c r="B251" s="1" t="s">
        <v>273</v>
      </c>
      <c r="C251" s="1" t="s">
        <v>35</v>
      </c>
      <c r="D251" s="10" t="s">
        <v>10</v>
      </c>
      <c r="E251" s="1" t="s">
        <v>876</v>
      </c>
      <c r="F251" s="4">
        <v>71</v>
      </c>
      <c r="G251" s="4">
        <v>65</v>
      </c>
      <c r="H251" s="4">
        <f>IF(OR(dinosaurs[[#This Row],[Years Start]]&lt;=0,dinosaurs[[#This Row],[Years End]]&lt;=0),0, dinosaurs[[#This Row],[Years Start]]-dinosaurs[[#This Row],[Years End]])</f>
        <v>6</v>
      </c>
      <c r="I251" s="1" t="s">
        <v>292</v>
      </c>
      <c r="J251" s="1" t="s">
        <v>65</v>
      </c>
      <c r="K251" s="2">
        <v>3</v>
      </c>
      <c r="L251" s="1" t="s">
        <v>752</v>
      </c>
      <c r="M251"/>
      <c r="N251"/>
      <c r="O251"/>
    </row>
    <row r="252" spans="1:15" x14ac:dyDescent="0.35">
      <c r="A252" s="1" t="s">
        <v>753</v>
      </c>
      <c r="B252" s="1" t="s">
        <v>277</v>
      </c>
      <c r="C252" s="1" t="s">
        <v>225</v>
      </c>
      <c r="D252" s="10" t="s">
        <v>13</v>
      </c>
      <c r="E252" s="1" t="s">
        <v>878</v>
      </c>
      <c r="F252" s="4">
        <v>195</v>
      </c>
      <c r="G252" s="4">
        <v>180</v>
      </c>
      <c r="H252" s="4">
        <f>IF(OR(dinosaurs[[#This Row],[Years Start]]&lt;=0,dinosaurs[[#This Row],[Years End]]&lt;=0),0, dinosaurs[[#This Row],[Years Start]]-dinosaurs[[#This Row],[Years End]])</f>
        <v>15</v>
      </c>
      <c r="I252" s="1" t="s">
        <v>307</v>
      </c>
      <c r="J252" s="1" t="s">
        <v>27</v>
      </c>
      <c r="K252" s="2">
        <v>1.5</v>
      </c>
      <c r="L252" s="1" t="s">
        <v>754</v>
      </c>
      <c r="M252"/>
      <c r="N252"/>
      <c r="O252"/>
    </row>
    <row r="253" spans="1:15" x14ac:dyDescent="0.35">
      <c r="A253" s="1" t="s">
        <v>755</v>
      </c>
      <c r="B253" s="1" t="s">
        <v>277</v>
      </c>
      <c r="C253" s="1" t="s">
        <v>242</v>
      </c>
      <c r="D253" s="10" t="s">
        <v>16</v>
      </c>
      <c r="E253" s="1" t="s">
        <v>876</v>
      </c>
      <c r="F253" s="4">
        <v>97</v>
      </c>
      <c r="G253" s="4">
        <v>88</v>
      </c>
      <c r="H253" s="4">
        <f>IF(OR(dinosaurs[[#This Row],[Years Start]]&lt;=0,dinosaurs[[#This Row],[Years End]]&lt;=0),0, dinosaurs[[#This Row],[Years Start]]-dinosaurs[[#This Row],[Years End]])</f>
        <v>9</v>
      </c>
      <c r="I253" s="1" t="s">
        <v>278</v>
      </c>
      <c r="J253" s="1" t="s">
        <v>104</v>
      </c>
      <c r="K253" s="2">
        <v>4</v>
      </c>
      <c r="L253" s="1" t="s">
        <v>756</v>
      </c>
      <c r="M253"/>
      <c r="N253"/>
      <c r="O253"/>
    </row>
    <row r="254" spans="1:15" x14ac:dyDescent="0.35">
      <c r="A254" s="1" t="s">
        <v>757</v>
      </c>
      <c r="B254" s="1" t="s">
        <v>273</v>
      </c>
      <c r="C254" s="1" t="s">
        <v>53</v>
      </c>
      <c r="D254" s="10" t="s">
        <v>16</v>
      </c>
      <c r="E254" s="1" t="s">
        <v>144</v>
      </c>
      <c r="F254" s="4">
        <v>121</v>
      </c>
      <c r="G254" s="4">
        <v>99</v>
      </c>
      <c r="H254" s="4">
        <f>IF(OR(dinosaurs[[#This Row],[Years Start]]&lt;=0,dinosaurs[[#This Row],[Years End]]&lt;=0),0, dinosaurs[[#This Row],[Years Start]]-dinosaurs[[#This Row],[Years End]])</f>
        <v>22</v>
      </c>
      <c r="I254" s="1" t="s">
        <v>322</v>
      </c>
      <c r="J254" s="1" t="s">
        <v>96</v>
      </c>
      <c r="K254" s="2">
        <v>0</v>
      </c>
      <c r="L254" s="1" t="s">
        <v>758</v>
      </c>
      <c r="M254"/>
      <c r="N254"/>
      <c r="O254"/>
    </row>
    <row r="255" spans="1:15" x14ac:dyDescent="0.35">
      <c r="A255" s="1" t="s">
        <v>759</v>
      </c>
      <c r="B255" s="1" t="s">
        <v>277</v>
      </c>
      <c r="C255" s="1" t="s">
        <v>243</v>
      </c>
      <c r="D255" s="10" t="s">
        <v>16</v>
      </c>
      <c r="E255" s="1" t="s">
        <v>144</v>
      </c>
      <c r="F255" s="4">
        <v>142</v>
      </c>
      <c r="G255" s="4">
        <v>126</v>
      </c>
      <c r="H255" s="4">
        <f>IF(OR(dinosaurs[[#This Row],[Years Start]]&lt;=0,dinosaurs[[#This Row],[Years End]]&lt;=0),0, dinosaurs[[#This Row],[Years Start]]-dinosaurs[[#This Row],[Years End]])</f>
        <v>16</v>
      </c>
      <c r="I255" s="1" t="s">
        <v>307</v>
      </c>
      <c r="J255" s="1" t="s">
        <v>244</v>
      </c>
      <c r="K255" s="2">
        <v>0.45</v>
      </c>
      <c r="L255" s="1" t="s">
        <v>760</v>
      </c>
      <c r="M255"/>
      <c r="N255"/>
      <c r="O255"/>
    </row>
    <row r="256" spans="1:15" x14ac:dyDescent="0.35">
      <c r="A256" s="1" t="s">
        <v>761</v>
      </c>
      <c r="B256" s="1" t="s">
        <v>273</v>
      </c>
      <c r="C256" s="1" t="s">
        <v>163</v>
      </c>
      <c r="D256" s="10" t="s">
        <v>26</v>
      </c>
      <c r="E256" s="1" t="s">
        <v>876</v>
      </c>
      <c r="F256" s="4">
        <v>78</v>
      </c>
      <c r="G256" s="4">
        <v>74</v>
      </c>
      <c r="H256" s="4">
        <f>IF(OR(dinosaurs[[#This Row],[Years Start]]&lt;=0,dinosaurs[[#This Row],[Years End]]&lt;=0),0, dinosaurs[[#This Row],[Years Start]]-dinosaurs[[#This Row],[Years End]])</f>
        <v>4</v>
      </c>
      <c r="I256" s="1" t="s">
        <v>292</v>
      </c>
      <c r="J256" s="1" t="s">
        <v>22</v>
      </c>
      <c r="K256" s="2">
        <v>15</v>
      </c>
      <c r="L256" s="1" t="s">
        <v>284</v>
      </c>
      <c r="M256"/>
      <c r="N256"/>
      <c r="O256"/>
    </row>
    <row r="257" spans="1:15" x14ac:dyDescent="0.35">
      <c r="A257" s="1" t="s">
        <v>762</v>
      </c>
      <c r="B257" s="1" t="s">
        <v>273</v>
      </c>
      <c r="C257" s="1" t="s">
        <v>99</v>
      </c>
      <c r="D257" s="10" t="s">
        <v>26</v>
      </c>
      <c r="E257" s="1" t="s">
        <v>878</v>
      </c>
      <c r="F257" s="4">
        <v>170</v>
      </c>
      <c r="G257" s="4">
        <v>160</v>
      </c>
      <c r="H257" s="4">
        <f>IF(OR(dinosaurs[[#This Row],[Years Start]]&lt;=0,dinosaurs[[#This Row],[Years End]]&lt;=0),0, dinosaurs[[#This Row],[Years Start]]-dinosaurs[[#This Row],[Years End]])</f>
        <v>10</v>
      </c>
      <c r="I257" s="1" t="s">
        <v>274</v>
      </c>
      <c r="J257" s="1" t="s">
        <v>78</v>
      </c>
      <c r="K257" s="2">
        <v>10</v>
      </c>
      <c r="L257" s="1" t="s">
        <v>763</v>
      </c>
      <c r="M257"/>
      <c r="N257"/>
      <c r="O257"/>
    </row>
    <row r="258" spans="1:15" x14ac:dyDescent="0.35">
      <c r="A258" s="1" t="s">
        <v>764</v>
      </c>
      <c r="B258" s="1" t="s">
        <v>353</v>
      </c>
      <c r="C258" s="1" t="s">
        <v>245</v>
      </c>
      <c r="D258" s="10" t="s">
        <v>16</v>
      </c>
      <c r="E258" s="1" t="s">
        <v>876</v>
      </c>
      <c r="F258" s="4">
        <v>81</v>
      </c>
      <c r="G258" s="4">
        <v>75</v>
      </c>
      <c r="H258" s="4">
        <f>IF(OR(dinosaurs[[#This Row],[Years Start]]&lt;=0,dinosaurs[[#This Row],[Years End]]&lt;=0),0, dinosaurs[[#This Row],[Years Start]]-dinosaurs[[#This Row],[Years End]])</f>
        <v>6</v>
      </c>
      <c r="I258" s="1" t="s">
        <v>307</v>
      </c>
      <c r="J258" s="1" t="s">
        <v>196</v>
      </c>
      <c r="K258" s="2">
        <v>0.6</v>
      </c>
      <c r="L258" s="1" t="s">
        <v>765</v>
      </c>
      <c r="M258"/>
      <c r="N258"/>
      <c r="O258"/>
    </row>
    <row r="259" spans="1:15" x14ac:dyDescent="0.35">
      <c r="A259" s="1" t="s">
        <v>766</v>
      </c>
      <c r="B259" s="1" t="s">
        <v>273</v>
      </c>
      <c r="C259" s="1" t="s">
        <v>185</v>
      </c>
      <c r="D259" s="10" t="s">
        <v>13</v>
      </c>
      <c r="E259" s="1" t="s">
        <v>144</v>
      </c>
      <c r="F259" s="4">
        <v>121</v>
      </c>
      <c r="G259" s="4">
        <v>112</v>
      </c>
      <c r="H259" s="4">
        <f>IF(OR(dinosaurs[[#This Row],[Years Start]]&lt;=0,dinosaurs[[#This Row],[Years End]]&lt;=0),0, dinosaurs[[#This Row],[Years Start]]-dinosaurs[[#This Row],[Years End]])</f>
        <v>9</v>
      </c>
      <c r="I259" s="1" t="s">
        <v>322</v>
      </c>
      <c r="J259" s="1" t="s">
        <v>104</v>
      </c>
      <c r="K259" s="2">
        <v>4</v>
      </c>
      <c r="L259" s="1" t="s">
        <v>767</v>
      </c>
      <c r="M259"/>
      <c r="N259"/>
      <c r="O259"/>
    </row>
    <row r="260" spans="1:15" x14ac:dyDescent="0.35">
      <c r="A260" s="1" t="s">
        <v>768</v>
      </c>
      <c r="B260" s="1" t="s">
        <v>277</v>
      </c>
      <c r="C260" s="1" t="s">
        <v>76</v>
      </c>
      <c r="D260" s="10" t="s">
        <v>26</v>
      </c>
      <c r="E260" s="1" t="s">
        <v>144</v>
      </c>
      <c r="F260" s="4">
        <v>125</v>
      </c>
      <c r="G260" s="4"/>
      <c r="H260" s="4">
        <f>IF(OR(dinosaurs[[#This Row],[Years Start]]&lt;=0,dinosaurs[[#This Row],[Years End]]&lt;=0),0, dinosaurs[[#This Row],[Years Start]]-dinosaurs[[#This Row],[Years End]])</f>
        <v>0</v>
      </c>
      <c r="I260" s="1" t="s">
        <v>307</v>
      </c>
      <c r="J260" s="1" t="s">
        <v>246</v>
      </c>
      <c r="K260" s="2">
        <v>2.37</v>
      </c>
      <c r="L260" s="1" t="s">
        <v>769</v>
      </c>
      <c r="M260"/>
      <c r="N260"/>
      <c r="O260"/>
    </row>
    <row r="261" spans="1:15" x14ac:dyDescent="0.35">
      <c r="A261" s="1" t="s">
        <v>770</v>
      </c>
      <c r="B261" s="1" t="s">
        <v>277</v>
      </c>
      <c r="C261" s="1" t="s">
        <v>231</v>
      </c>
      <c r="D261" s="10" t="s">
        <v>26</v>
      </c>
      <c r="E261" s="1" t="s">
        <v>144</v>
      </c>
      <c r="F261" s="4">
        <v>122</v>
      </c>
      <c r="G261" s="4">
        <v>120</v>
      </c>
      <c r="H261" s="4">
        <f>IF(OR(dinosaurs[[#This Row],[Years Start]]&lt;=0,dinosaurs[[#This Row],[Years End]]&lt;=0),0, dinosaurs[[#This Row],[Years Start]]-dinosaurs[[#This Row],[Years End]])</f>
        <v>2</v>
      </c>
      <c r="I261" s="1" t="s">
        <v>307</v>
      </c>
      <c r="J261" s="1" t="s">
        <v>38</v>
      </c>
      <c r="K261" s="2">
        <v>2</v>
      </c>
      <c r="L261" s="1" t="s">
        <v>771</v>
      </c>
      <c r="M261"/>
      <c r="N261"/>
      <c r="O261"/>
    </row>
    <row r="262" spans="1:15" x14ac:dyDescent="0.35">
      <c r="A262" s="1" t="s">
        <v>772</v>
      </c>
      <c r="B262" s="1" t="s">
        <v>277</v>
      </c>
      <c r="C262" s="1" t="s">
        <v>231</v>
      </c>
      <c r="D262" s="10" t="s">
        <v>26</v>
      </c>
      <c r="E262" s="1" t="s">
        <v>144</v>
      </c>
      <c r="F262" s="4">
        <v>122</v>
      </c>
      <c r="G262" s="4">
        <v>120</v>
      </c>
      <c r="H262" s="4">
        <f>IF(OR(dinosaurs[[#This Row],[Years Start]]&lt;=0,dinosaurs[[#This Row],[Years End]]&lt;=0),0, dinosaurs[[#This Row],[Years Start]]-dinosaurs[[#This Row],[Years End]])</f>
        <v>2</v>
      </c>
      <c r="I262" s="1" t="s">
        <v>307</v>
      </c>
      <c r="J262" s="1" t="s">
        <v>70</v>
      </c>
      <c r="K262" s="2">
        <v>1</v>
      </c>
      <c r="L262" s="1" t="s">
        <v>773</v>
      </c>
      <c r="M262"/>
      <c r="N262"/>
      <c r="O262"/>
    </row>
    <row r="263" spans="1:15" x14ac:dyDescent="0.35">
      <c r="A263" s="1" t="s">
        <v>774</v>
      </c>
      <c r="B263" s="1" t="s">
        <v>277</v>
      </c>
      <c r="C263" s="1" t="s">
        <v>80</v>
      </c>
      <c r="D263" s="10" t="s">
        <v>26</v>
      </c>
      <c r="E263" s="1" t="s">
        <v>144</v>
      </c>
      <c r="F263" s="4">
        <v>127</v>
      </c>
      <c r="G263" s="4">
        <v>121</v>
      </c>
      <c r="H263" s="4">
        <f>IF(OR(dinosaurs[[#This Row],[Years Start]]&lt;=0,dinosaurs[[#This Row],[Years End]]&lt;=0),0, dinosaurs[[#This Row],[Years Start]]-dinosaurs[[#This Row],[Years End]])</f>
        <v>6</v>
      </c>
      <c r="I263" s="1" t="s">
        <v>307</v>
      </c>
      <c r="J263" s="1" t="s">
        <v>70</v>
      </c>
      <c r="K263" s="2">
        <v>1</v>
      </c>
      <c r="L263" s="1" t="s">
        <v>775</v>
      </c>
      <c r="M263"/>
      <c r="N263"/>
      <c r="O263"/>
    </row>
    <row r="264" spans="1:15" x14ac:dyDescent="0.35">
      <c r="A264" s="1" t="s">
        <v>776</v>
      </c>
      <c r="B264" s="1" t="s">
        <v>277</v>
      </c>
      <c r="C264" s="1" t="s">
        <v>247</v>
      </c>
      <c r="D264" s="10" t="s">
        <v>26</v>
      </c>
      <c r="E264" s="1" t="s">
        <v>878</v>
      </c>
      <c r="F264" s="4">
        <v>169</v>
      </c>
      <c r="G264" s="4">
        <v>142</v>
      </c>
      <c r="H264" s="4">
        <f>IF(OR(dinosaurs[[#This Row],[Years Start]]&lt;=0,dinosaurs[[#This Row],[Years End]]&lt;=0),0, dinosaurs[[#This Row],[Years Start]]-dinosaurs[[#This Row],[Years End]])</f>
        <v>27</v>
      </c>
      <c r="I264" s="1" t="s">
        <v>278</v>
      </c>
      <c r="J264" s="1" t="s">
        <v>92</v>
      </c>
      <c r="K264" s="2">
        <v>7.6</v>
      </c>
      <c r="L264" s="1" t="s">
        <v>777</v>
      </c>
      <c r="M264"/>
      <c r="N264"/>
      <c r="O264"/>
    </row>
    <row r="265" spans="1:15" x14ac:dyDescent="0.35">
      <c r="A265" s="1" t="s">
        <v>778</v>
      </c>
      <c r="B265" s="1" t="s">
        <v>273</v>
      </c>
      <c r="C265" s="1" t="s">
        <v>248</v>
      </c>
      <c r="D265" s="10" t="s">
        <v>26</v>
      </c>
      <c r="E265" s="1" t="s">
        <v>876</v>
      </c>
      <c r="F265" s="4">
        <v>89</v>
      </c>
      <c r="G265" s="4">
        <v>65</v>
      </c>
      <c r="H265" s="4">
        <f>IF(OR(dinosaurs[[#This Row],[Years Start]]&lt;=0,dinosaurs[[#This Row],[Years End]]&lt;=0),0, dinosaurs[[#This Row],[Years Start]]-dinosaurs[[#This Row],[Years End]])</f>
        <v>24</v>
      </c>
      <c r="I265" s="1" t="s">
        <v>274</v>
      </c>
      <c r="J265" s="1" t="s">
        <v>11</v>
      </c>
      <c r="K265" s="2">
        <v>9</v>
      </c>
      <c r="L265" s="1" t="s">
        <v>779</v>
      </c>
      <c r="M265"/>
      <c r="N265"/>
      <c r="O265"/>
    </row>
    <row r="266" spans="1:15" x14ac:dyDescent="0.35">
      <c r="A266" s="1" t="s">
        <v>780</v>
      </c>
      <c r="B266" s="1" t="s">
        <v>277</v>
      </c>
      <c r="C266" s="1" t="s">
        <v>58</v>
      </c>
      <c r="D266" s="10" t="s">
        <v>127</v>
      </c>
      <c r="E266" s="1" t="s">
        <v>876</v>
      </c>
      <c r="F266" s="4">
        <v>95</v>
      </c>
      <c r="G266" s="4">
        <v>70</v>
      </c>
      <c r="H266" s="4">
        <f>IF(OR(dinosaurs[[#This Row],[Years Start]]&lt;=0,dinosaurs[[#This Row],[Years End]]&lt;=0),0, dinosaurs[[#This Row],[Years Start]]-dinosaurs[[#This Row],[Years End]])</f>
        <v>25</v>
      </c>
      <c r="I266" s="1" t="s">
        <v>278</v>
      </c>
      <c r="J266" s="1" t="s">
        <v>48</v>
      </c>
      <c r="K266" s="2">
        <v>18</v>
      </c>
      <c r="L266" s="1" t="s">
        <v>781</v>
      </c>
      <c r="M266"/>
      <c r="N266"/>
      <c r="O266"/>
    </row>
    <row r="267" spans="1:15" x14ac:dyDescent="0.35">
      <c r="A267" s="1" t="s">
        <v>782</v>
      </c>
      <c r="B267" s="1" t="s">
        <v>277</v>
      </c>
      <c r="C267" s="1" t="s">
        <v>193</v>
      </c>
      <c r="D267" s="10" t="s">
        <v>161</v>
      </c>
      <c r="E267" s="1" t="s">
        <v>879</v>
      </c>
      <c r="F267" s="4">
        <v>227</v>
      </c>
      <c r="G267" s="4">
        <v>221</v>
      </c>
      <c r="H267" s="4">
        <f>IF(OR(dinosaurs[[#This Row],[Years Start]]&lt;=0,dinosaurs[[#This Row],[Years End]]&lt;=0),0, dinosaurs[[#This Row],[Years Start]]-dinosaurs[[#This Row],[Years End]])</f>
        <v>6</v>
      </c>
      <c r="I267" s="1" t="s">
        <v>278</v>
      </c>
      <c r="J267" s="1" t="s">
        <v>38</v>
      </c>
      <c r="K267" s="2">
        <v>2</v>
      </c>
      <c r="L267" s="1" t="s">
        <v>783</v>
      </c>
      <c r="M267"/>
      <c r="N267"/>
      <c r="O267"/>
    </row>
    <row r="268" spans="1:15" x14ac:dyDescent="0.35">
      <c r="A268" s="1" t="s">
        <v>784</v>
      </c>
      <c r="B268" s="1" t="s">
        <v>273</v>
      </c>
      <c r="C268" s="1" t="s">
        <v>32</v>
      </c>
      <c r="D268" s="10" t="s">
        <v>13</v>
      </c>
      <c r="E268" s="1" t="s">
        <v>876</v>
      </c>
      <c r="F268" s="4">
        <v>76</v>
      </c>
      <c r="G268" s="4">
        <v>74</v>
      </c>
      <c r="H268" s="4">
        <f>IF(OR(dinosaurs[[#This Row],[Years Start]]&lt;=0,dinosaurs[[#This Row],[Years End]]&lt;=0),0, dinosaurs[[#This Row],[Years Start]]-dinosaurs[[#This Row],[Years End]])</f>
        <v>2</v>
      </c>
      <c r="I268" s="1" t="s">
        <v>292</v>
      </c>
      <c r="J268" s="1" t="s">
        <v>228</v>
      </c>
      <c r="K268" s="2">
        <v>2.4</v>
      </c>
      <c r="L268" s="1" t="s">
        <v>785</v>
      </c>
      <c r="M268"/>
      <c r="N268"/>
      <c r="O268"/>
    </row>
    <row r="269" spans="1:15" x14ac:dyDescent="0.35">
      <c r="A269" s="1" t="s">
        <v>786</v>
      </c>
      <c r="B269" s="1" t="s">
        <v>273</v>
      </c>
      <c r="C269" s="1" t="s">
        <v>74</v>
      </c>
      <c r="D269" s="10" t="s">
        <v>13</v>
      </c>
      <c r="E269" s="1" t="s">
        <v>877</v>
      </c>
      <c r="F269" s="4">
        <v>155</v>
      </c>
      <c r="G269" s="4">
        <v>145</v>
      </c>
      <c r="H269" s="4">
        <f>IF(OR(dinosaurs[[#This Row],[Years Start]]&lt;=0,dinosaurs[[#This Row],[Years End]]&lt;=0),0, dinosaurs[[#This Row],[Years Start]]-dinosaurs[[#This Row],[Years End]])</f>
        <v>10</v>
      </c>
      <c r="I269" s="1" t="s">
        <v>322</v>
      </c>
      <c r="J269" s="1" t="s">
        <v>11</v>
      </c>
      <c r="K269" s="2">
        <v>9</v>
      </c>
      <c r="L269" s="1" t="s">
        <v>432</v>
      </c>
      <c r="M269"/>
      <c r="N269"/>
      <c r="O269"/>
    </row>
    <row r="270" spans="1:15" x14ac:dyDescent="0.35">
      <c r="A270" s="1" t="s">
        <v>787</v>
      </c>
      <c r="B270" s="1" t="s">
        <v>273</v>
      </c>
      <c r="C270" s="1" t="s">
        <v>80</v>
      </c>
      <c r="D270" s="10" t="s">
        <v>56</v>
      </c>
      <c r="E270" s="1" t="s">
        <v>144</v>
      </c>
      <c r="F270" s="4">
        <v>127</v>
      </c>
      <c r="G270" s="4">
        <v>121</v>
      </c>
      <c r="H270" s="4">
        <f>IF(OR(dinosaurs[[#This Row],[Years Start]]&lt;=0,dinosaurs[[#This Row],[Years End]]&lt;=0),0, dinosaurs[[#This Row],[Years Start]]-dinosaurs[[#This Row],[Years End]])</f>
        <v>6</v>
      </c>
      <c r="I270" s="1" t="s">
        <v>281</v>
      </c>
      <c r="J270" s="1" t="s">
        <v>27</v>
      </c>
      <c r="K270" s="2">
        <v>1.5</v>
      </c>
      <c r="L270" s="1" t="s">
        <v>788</v>
      </c>
      <c r="M270"/>
      <c r="N270"/>
      <c r="O270"/>
    </row>
    <row r="271" spans="1:15" x14ac:dyDescent="0.35">
      <c r="A271" s="1" t="s">
        <v>789</v>
      </c>
      <c r="B271" s="1" t="s">
        <v>353</v>
      </c>
      <c r="C271" s="1" t="s">
        <v>32</v>
      </c>
      <c r="D271" s="10" t="s">
        <v>33</v>
      </c>
      <c r="E271" s="1" t="s">
        <v>876</v>
      </c>
      <c r="F271" s="4">
        <v>76</v>
      </c>
      <c r="G271" s="4">
        <v>74</v>
      </c>
      <c r="H271" s="4">
        <f>IF(OR(dinosaurs[[#This Row],[Years Start]]&lt;=0,dinosaurs[[#This Row],[Years End]]&lt;=0),0, dinosaurs[[#This Row],[Years Start]]-dinosaurs[[#This Row],[Years End]])</f>
        <v>2</v>
      </c>
      <c r="I271" s="1" t="s">
        <v>307</v>
      </c>
      <c r="J271" s="1" t="s">
        <v>104</v>
      </c>
      <c r="K271" s="2">
        <v>4</v>
      </c>
      <c r="L271" s="1" t="s">
        <v>453</v>
      </c>
      <c r="M271"/>
      <c r="N271"/>
      <c r="O271"/>
    </row>
    <row r="272" spans="1:15" x14ac:dyDescent="0.35">
      <c r="A272" s="1" t="s">
        <v>790</v>
      </c>
      <c r="B272" s="1" t="s">
        <v>273</v>
      </c>
      <c r="C272" s="1" t="s">
        <v>249</v>
      </c>
      <c r="D272" s="10" t="s">
        <v>50</v>
      </c>
      <c r="E272" s="1" t="s">
        <v>876</v>
      </c>
      <c r="F272" s="4">
        <v>83</v>
      </c>
      <c r="G272" s="4">
        <v>75</v>
      </c>
      <c r="H272" s="4">
        <f>IF(OR(dinosaurs[[#This Row],[Years Start]]&lt;=0,dinosaurs[[#This Row],[Years End]]&lt;=0),0, dinosaurs[[#This Row],[Years Start]]-dinosaurs[[#This Row],[Years End]])</f>
        <v>8</v>
      </c>
      <c r="I272" s="1" t="s">
        <v>322</v>
      </c>
      <c r="J272" s="1" t="s">
        <v>234</v>
      </c>
      <c r="K272" s="2">
        <v>2.5</v>
      </c>
      <c r="L272" s="1" t="s">
        <v>791</v>
      </c>
      <c r="M272"/>
      <c r="N272"/>
      <c r="O272"/>
    </row>
    <row r="273" spans="1:15" x14ac:dyDescent="0.35">
      <c r="A273" s="1" t="s">
        <v>792</v>
      </c>
      <c r="B273" s="1" t="s">
        <v>273</v>
      </c>
      <c r="C273" s="1" t="s">
        <v>149</v>
      </c>
      <c r="D273" s="10" t="s">
        <v>13</v>
      </c>
      <c r="E273" s="1" t="s">
        <v>876</v>
      </c>
      <c r="F273" s="4">
        <v>76</v>
      </c>
      <c r="G273" s="4">
        <v>70</v>
      </c>
      <c r="H273" s="4">
        <f>IF(OR(dinosaurs[[#This Row],[Years Start]]&lt;=0,dinosaurs[[#This Row],[Years End]]&lt;=0),0, dinosaurs[[#This Row],[Years Start]]-dinosaurs[[#This Row],[Years End]])</f>
        <v>6</v>
      </c>
      <c r="I273" s="1" t="s">
        <v>281</v>
      </c>
      <c r="J273" s="1" t="s">
        <v>250</v>
      </c>
      <c r="K273" s="2">
        <v>5.5</v>
      </c>
      <c r="L273" s="1" t="s">
        <v>449</v>
      </c>
      <c r="M273"/>
      <c r="N273"/>
      <c r="O273"/>
    </row>
    <row r="274" spans="1:15" x14ac:dyDescent="0.35">
      <c r="A274" s="1" t="s">
        <v>793</v>
      </c>
      <c r="B274" s="1" t="s">
        <v>277</v>
      </c>
      <c r="C274" s="1" t="s">
        <v>185</v>
      </c>
      <c r="D274" s="10" t="s">
        <v>24</v>
      </c>
      <c r="E274" s="1" t="s">
        <v>144</v>
      </c>
      <c r="F274" s="4">
        <v>121</v>
      </c>
      <c r="G274" s="4">
        <v>112</v>
      </c>
      <c r="H274" s="4">
        <f>IF(OR(dinosaurs[[#This Row],[Years Start]]&lt;=0,dinosaurs[[#This Row],[Years End]]&lt;=0),0, dinosaurs[[#This Row],[Years Start]]-dinosaurs[[#This Row],[Years End]])</f>
        <v>9</v>
      </c>
      <c r="I274" s="1" t="s">
        <v>278</v>
      </c>
      <c r="J274" s="1" t="s">
        <v>106</v>
      </c>
      <c r="K274" s="2">
        <v>11</v>
      </c>
      <c r="L274" s="1" t="s">
        <v>794</v>
      </c>
      <c r="M274"/>
      <c r="N274"/>
      <c r="O274"/>
    </row>
    <row r="275" spans="1:15" x14ac:dyDescent="0.35">
      <c r="A275" s="1" t="s">
        <v>795</v>
      </c>
      <c r="B275" s="1" t="s">
        <v>273</v>
      </c>
      <c r="C275" s="1" t="s">
        <v>251</v>
      </c>
      <c r="D275" s="10" t="s">
        <v>13</v>
      </c>
      <c r="E275" s="1" t="s">
        <v>144</v>
      </c>
      <c r="F275" s="4">
        <v>154</v>
      </c>
      <c r="G275" s="4">
        <v>142</v>
      </c>
      <c r="H275" s="4">
        <f>IF(OR(dinosaurs[[#This Row],[Years Start]]&lt;=0,dinosaurs[[#This Row],[Years End]]&lt;=0),0, dinosaurs[[#This Row],[Years Start]]-dinosaurs[[#This Row],[Years End]])</f>
        <v>12</v>
      </c>
      <c r="I275" s="1" t="s">
        <v>274</v>
      </c>
      <c r="J275" s="1" t="s">
        <v>61</v>
      </c>
      <c r="K275" s="2">
        <v>35</v>
      </c>
      <c r="L275" s="1" t="s">
        <v>796</v>
      </c>
      <c r="M275"/>
      <c r="N275"/>
      <c r="O275"/>
    </row>
    <row r="276" spans="1:15" x14ac:dyDescent="0.35">
      <c r="A276" s="1" t="s">
        <v>797</v>
      </c>
      <c r="B276" s="1" t="s">
        <v>273</v>
      </c>
      <c r="C276" s="1" t="s">
        <v>145</v>
      </c>
      <c r="D276" s="10" t="s">
        <v>16</v>
      </c>
      <c r="E276" s="1" t="s">
        <v>876</v>
      </c>
      <c r="F276" s="4">
        <v>99</v>
      </c>
      <c r="G276" s="4">
        <v>89</v>
      </c>
      <c r="H276" s="4">
        <f>IF(OR(dinosaurs[[#This Row],[Years Start]]&lt;=0,dinosaurs[[#This Row],[Years End]]&lt;=0),0, dinosaurs[[#This Row],[Years Start]]-dinosaurs[[#This Row],[Years End]])</f>
        <v>10</v>
      </c>
      <c r="I276" s="1" t="s">
        <v>322</v>
      </c>
      <c r="J276" s="1" t="s">
        <v>14</v>
      </c>
      <c r="K276" s="2">
        <v>6</v>
      </c>
      <c r="L276" s="1" t="s">
        <v>798</v>
      </c>
      <c r="M276"/>
      <c r="N276"/>
      <c r="O276"/>
    </row>
    <row r="277" spans="1:15" x14ac:dyDescent="0.35">
      <c r="A277" s="1" t="s">
        <v>799</v>
      </c>
      <c r="B277" s="1" t="s">
        <v>273</v>
      </c>
      <c r="C277" s="1" t="s">
        <v>248</v>
      </c>
      <c r="D277" s="10" t="s">
        <v>26</v>
      </c>
      <c r="E277" s="1" t="s">
        <v>876</v>
      </c>
      <c r="F277" s="4">
        <v>89</v>
      </c>
      <c r="G277" s="4">
        <v>65</v>
      </c>
      <c r="H277" s="4">
        <f>IF(OR(dinosaurs[[#This Row],[Years Start]]&lt;=0,dinosaurs[[#This Row],[Years End]]&lt;=0),0, dinosaurs[[#This Row],[Years Start]]-dinosaurs[[#This Row],[Years End]])</f>
        <v>24</v>
      </c>
      <c r="I277" s="1" t="s">
        <v>292</v>
      </c>
      <c r="J277" s="1" t="s">
        <v>96</v>
      </c>
      <c r="K277" s="2">
        <v>0</v>
      </c>
      <c r="L277" s="1" t="s">
        <v>800</v>
      </c>
      <c r="M277"/>
      <c r="N277"/>
      <c r="O277"/>
    </row>
    <row r="278" spans="1:15" x14ac:dyDescent="0.35">
      <c r="A278" s="1" t="s">
        <v>801</v>
      </c>
      <c r="B278" s="1" t="s">
        <v>277</v>
      </c>
      <c r="C278" s="1" t="s">
        <v>9</v>
      </c>
      <c r="D278" s="10" t="s">
        <v>16</v>
      </c>
      <c r="E278" s="1" t="s">
        <v>876</v>
      </c>
      <c r="F278" s="4">
        <v>74</v>
      </c>
      <c r="G278" s="4">
        <v>70</v>
      </c>
      <c r="H278" s="4">
        <f>IF(OR(dinosaurs[[#This Row],[Years Start]]&lt;=0,dinosaurs[[#This Row],[Years End]]&lt;=0),0, dinosaurs[[#This Row],[Years Start]]-dinosaurs[[#This Row],[Years End]])</f>
        <v>4</v>
      </c>
      <c r="I278" s="1" t="s">
        <v>278</v>
      </c>
      <c r="J278" s="1" t="s">
        <v>78</v>
      </c>
      <c r="K278" s="2">
        <v>10</v>
      </c>
      <c r="L278" s="1" t="s">
        <v>802</v>
      </c>
      <c r="M278"/>
      <c r="N278"/>
      <c r="O278"/>
    </row>
    <row r="279" spans="1:15" x14ac:dyDescent="0.35">
      <c r="A279" s="1" t="s">
        <v>803</v>
      </c>
      <c r="B279" s="1" t="s">
        <v>273</v>
      </c>
      <c r="C279" s="1" t="s">
        <v>252</v>
      </c>
      <c r="D279" s="10" t="s">
        <v>16</v>
      </c>
      <c r="E279" s="1" t="s">
        <v>876</v>
      </c>
      <c r="F279" s="4">
        <v>75</v>
      </c>
      <c r="G279" s="4">
        <v>68</v>
      </c>
      <c r="H279" s="4">
        <f>IF(OR(dinosaurs[[#This Row],[Years Start]]&lt;=0,dinosaurs[[#This Row],[Years End]]&lt;=0),0, dinosaurs[[#This Row],[Years Start]]-dinosaurs[[#This Row],[Years End]])</f>
        <v>7</v>
      </c>
      <c r="I279" s="1" t="s">
        <v>322</v>
      </c>
      <c r="J279" s="1" t="s">
        <v>253</v>
      </c>
      <c r="K279" s="2">
        <v>8.5</v>
      </c>
      <c r="L279" s="1" t="s">
        <v>804</v>
      </c>
      <c r="M279"/>
      <c r="N279"/>
      <c r="O279"/>
    </row>
    <row r="280" spans="1:15" x14ac:dyDescent="0.35">
      <c r="A280" s="1" t="s">
        <v>805</v>
      </c>
      <c r="B280" s="1" t="s">
        <v>273</v>
      </c>
      <c r="C280" s="1" t="s">
        <v>45</v>
      </c>
      <c r="D280" s="10" t="s">
        <v>50</v>
      </c>
      <c r="E280" s="1" t="s">
        <v>876</v>
      </c>
      <c r="F280" s="4">
        <v>84</v>
      </c>
      <c r="G280" s="4">
        <v>65</v>
      </c>
      <c r="H280" s="4">
        <f>IF(OR(dinosaurs[[#This Row],[Years Start]]&lt;=0,dinosaurs[[#This Row],[Years End]]&lt;=0),0, dinosaurs[[#This Row],[Years Start]]-dinosaurs[[#This Row],[Years End]])</f>
        <v>19</v>
      </c>
      <c r="I280" s="1" t="s">
        <v>292</v>
      </c>
      <c r="J280" s="1" t="s">
        <v>17</v>
      </c>
      <c r="K280" s="2">
        <v>5</v>
      </c>
      <c r="L280" s="1" t="s">
        <v>806</v>
      </c>
      <c r="M280"/>
      <c r="N280"/>
      <c r="O280"/>
    </row>
    <row r="281" spans="1:15" x14ac:dyDescent="0.35">
      <c r="A281" s="1" t="s">
        <v>807</v>
      </c>
      <c r="B281" s="1" t="s">
        <v>273</v>
      </c>
      <c r="C281" s="1" t="s">
        <v>125</v>
      </c>
      <c r="D281" s="10" t="s">
        <v>13</v>
      </c>
      <c r="E281" s="1" t="s">
        <v>144</v>
      </c>
      <c r="F281" s="4">
        <v>120</v>
      </c>
      <c r="G281" s="4">
        <v>110</v>
      </c>
      <c r="H281" s="4">
        <f>IF(OR(dinosaurs[[#This Row],[Years Start]]&lt;=0,dinosaurs[[#This Row],[Years End]]&lt;=0),0, dinosaurs[[#This Row],[Years Start]]-dinosaurs[[#This Row],[Years End]])</f>
        <v>10</v>
      </c>
      <c r="I281" s="1" t="s">
        <v>292</v>
      </c>
      <c r="J281" s="1" t="s">
        <v>31</v>
      </c>
      <c r="K281" s="2">
        <v>7</v>
      </c>
      <c r="L281" s="1" t="s">
        <v>808</v>
      </c>
      <c r="M281"/>
      <c r="N281"/>
      <c r="O281"/>
    </row>
    <row r="282" spans="1:15" x14ac:dyDescent="0.35">
      <c r="A282" s="1" t="s">
        <v>809</v>
      </c>
      <c r="B282" s="1" t="s">
        <v>353</v>
      </c>
      <c r="C282" s="1" t="s">
        <v>254</v>
      </c>
      <c r="D282" s="10" t="s">
        <v>77</v>
      </c>
      <c r="E282" s="1" t="s">
        <v>879</v>
      </c>
      <c r="F282" s="4">
        <v>227</v>
      </c>
      <c r="G282" s="4">
        <v>205</v>
      </c>
      <c r="H282" s="4">
        <f>IF(OR(dinosaurs[[#This Row],[Years Start]]&lt;=0,dinosaurs[[#This Row],[Years End]]&lt;=0),0, dinosaurs[[#This Row],[Years Start]]-dinosaurs[[#This Row],[Years End]])</f>
        <v>22</v>
      </c>
      <c r="I282" s="1" t="s">
        <v>274</v>
      </c>
      <c r="J282" s="1" t="s">
        <v>234</v>
      </c>
      <c r="K282" s="2">
        <v>2.5</v>
      </c>
      <c r="L282" s="1" t="s">
        <v>810</v>
      </c>
      <c r="M282"/>
      <c r="N282"/>
      <c r="O282"/>
    </row>
    <row r="283" spans="1:15" x14ac:dyDescent="0.35">
      <c r="A283" s="1" t="s">
        <v>811</v>
      </c>
      <c r="B283" s="1" t="s">
        <v>632</v>
      </c>
      <c r="C283" s="1" t="s">
        <v>255</v>
      </c>
      <c r="D283" s="10" t="s">
        <v>16</v>
      </c>
      <c r="E283" s="1" t="s">
        <v>876</v>
      </c>
      <c r="F283" s="4">
        <v>85</v>
      </c>
      <c r="G283" s="4">
        <v>70</v>
      </c>
      <c r="H283" s="4">
        <f>IF(OR(dinosaurs[[#This Row],[Years Start]]&lt;=0,dinosaurs[[#This Row],[Years End]]&lt;=0),0, dinosaurs[[#This Row],[Years Start]]-dinosaurs[[#This Row],[Years End]])</f>
        <v>15</v>
      </c>
      <c r="I283" s="1" t="s">
        <v>278</v>
      </c>
      <c r="J283" s="1" t="s">
        <v>96</v>
      </c>
      <c r="K283" s="2">
        <v>0</v>
      </c>
      <c r="L283" s="1" t="s">
        <v>812</v>
      </c>
      <c r="M283"/>
      <c r="N283"/>
      <c r="O283"/>
    </row>
    <row r="284" spans="1:15" x14ac:dyDescent="0.35">
      <c r="A284" s="1" t="s">
        <v>813</v>
      </c>
      <c r="B284" s="1" t="s">
        <v>273</v>
      </c>
      <c r="C284" s="1" t="s">
        <v>256</v>
      </c>
      <c r="D284" s="10" t="s">
        <v>13</v>
      </c>
      <c r="E284" s="1" t="s">
        <v>876</v>
      </c>
      <c r="F284" s="4">
        <v>76</v>
      </c>
      <c r="G284" s="4">
        <v>67</v>
      </c>
      <c r="H284" s="4">
        <f>IF(OR(dinosaurs[[#This Row],[Years Start]]&lt;=0,dinosaurs[[#This Row],[Years End]]&lt;=0),0, dinosaurs[[#This Row],[Years Start]]-dinosaurs[[#This Row],[Years End]])</f>
        <v>9</v>
      </c>
      <c r="I284" s="1" t="s">
        <v>292</v>
      </c>
      <c r="J284" s="1" t="s">
        <v>46</v>
      </c>
      <c r="K284" s="2">
        <v>3.5</v>
      </c>
      <c r="L284" s="1" t="s">
        <v>814</v>
      </c>
      <c r="M284"/>
      <c r="N284"/>
      <c r="O284"/>
    </row>
    <row r="285" spans="1:15" x14ac:dyDescent="0.35">
      <c r="A285" s="1" t="s">
        <v>815</v>
      </c>
      <c r="B285" s="1" t="s">
        <v>273</v>
      </c>
      <c r="C285" s="1" t="s">
        <v>28</v>
      </c>
      <c r="D285" s="10" t="s">
        <v>13</v>
      </c>
      <c r="E285" s="1" t="s">
        <v>876</v>
      </c>
      <c r="F285" s="4">
        <v>70</v>
      </c>
      <c r="G285" s="4">
        <v>65</v>
      </c>
      <c r="H285" s="4">
        <f>IF(OR(dinosaurs[[#This Row],[Years Start]]&lt;=0,dinosaurs[[#This Row],[Years End]]&lt;=0),0, dinosaurs[[#This Row],[Years Start]]-dinosaurs[[#This Row],[Years End]])</f>
        <v>5</v>
      </c>
      <c r="I285" s="1" t="s">
        <v>281</v>
      </c>
      <c r="J285" s="1" t="s">
        <v>257</v>
      </c>
      <c r="K285" s="2">
        <v>7.5</v>
      </c>
      <c r="L285" s="1" t="s">
        <v>816</v>
      </c>
      <c r="M285"/>
      <c r="N285"/>
      <c r="O285"/>
    </row>
    <row r="286" spans="1:15" x14ac:dyDescent="0.35">
      <c r="A286" s="1" t="s">
        <v>817</v>
      </c>
      <c r="B286" s="1" t="s">
        <v>277</v>
      </c>
      <c r="C286" s="1" t="s">
        <v>258</v>
      </c>
      <c r="D286" s="10" t="s">
        <v>13</v>
      </c>
      <c r="E286" s="1" t="s">
        <v>877</v>
      </c>
      <c r="F286" s="4">
        <v>155</v>
      </c>
      <c r="G286" s="4">
        <v>144</v>
      </c>
      <c r="H286" s="4">
        <f>IF(OR(dinosaurs[[#This Row],[Years Start]]&lt;=0,dinosaurs[[#This Row],[Years End]]&lt;=0),0, dinosaurs[[#This Row],[Years Start]]-dinosaurs[[#This Row],[Years End]])</f>
        <v>11</v>
      </c>
      <c r="I286" s="1" t="s">
        <v>278</v>
      </c>
      <c r="J286" s="1" t="s">
        <v>78</v>
      </c>
      <c r="K286" s="2">
        <v>10</v>
      </c>
      <c r="L286" s="1" t="s">
        <v>818</v>
      </c>
      <c r="M286"/>
      <c r="N286"/>
      <c r="O286"/>
    </row>
    <row r="287" spans="1:15" x14ac:dyDescent="0.35">
      <c r="A287" s="1" t="s">
        <v>819</v>
      </c>
      <c r="B287" s="1" t="s">
        <v>273</v>
      </c>
      <c r="C287" s="1" t="s">
        <v>259</v>
      </c>
      <c r="D287" s="10" t="s">
        <v>13</v>
      </c>
      <c r="E287" s="1" t="s">
        <v>876</v>
      </c>
      <c r="F287" s="4">
        <v>68</v>
      </c>
      <c r="G287" s="4">
        <v>66</v>
      </c>
      <c r="H287" s="4">
        <f>IF(OR(dinosaurs[[#This Row],[Years Start]]&lt;=0,dinosaurs[[#This Row],[Years End]]&lt;=0),0, dinosaurs[[#This Row],[Years Start]]-dinosaurs[[#This Row],[Years End]])</f>
        <v>2</v>
      </c>
      <c r="I287" s="1" t="s">
        <v>281</v>
      </c>
      <c r="J287" s="1" t="s">
        <v>11</v>
      </c>
      <c r="K287" s="2">
        <v>9</v>
      </c>
      <c r="L287" s="1" t="s">
        <v>820</v>
      </c>
      <c r="M287"/>
      <c r="N287"/>
      <c r="O287"/>
    </row>
    <row r="288" spans="1:15" x14ac:dyDescent="0.35">
      <c r="A288" s="1" t="s">
        <v>821</v>
      </c>
      <c r="B288" s="1" t="s">
        <v>277</v>
      </c>
      <c r="C288" s="1" t="s">
        <v>211</v>
      </c>
      <c r="D288" s="10" t="s">
        <v>13</v>
      </c>
      <c r="E288" s="1" t="s">
        <v>876</v>
      </c>
      <c r="F288" s="4">
        <v>74</v>
      </c>
      <c r="G288" s="4">
        <v>65</v>
      </c>
      <c r="H288" s="4">
        <f>IF(OR(dinosaurs[[#This Row],[Years Start]]&lt;=0,dinosaurs[[#This Row],[Years End]]&lt;=0),0, dinosaurs[[#This Row],[Years Start]]-dinosaurs[[#This Row],[Years End]])</f>
        <v>9</v>
      </c>
      <c r="I288" s="1" t="s">
        <v>307</v>
      </c>
      <c r="J288" s="1" t="s">
        <v>38</v>
      </c>
      <c r="K288" s="2">
        <v>2</v>
      </c>
      <c r="L288" s="1" t="s">
        <v>822</v>
      </c>
      <c r="M288"/>
      <c r="N288"/>
      <c r="O288"/>
    </row>
    <row r="289" spans="1:15" x14ac:dyDescent="0.35">
      <c r="A289" s="1" t="s">
        <v>823</v>
      </c>
      <c r="B289" s="1" t="s">
        <v>273</v>
      </c>
      <c r="C289" s="1" t="s">
        <v>15</v>
      </c>
      <c r="D289" s="10" t="s">
        <v>16</v>
      </c>
      <c r="E289" s="1" t="s">
        <v>876</v>
      </c>
      <c r="F289" s="4">
        <v>99</v>
      </c>
      <c r="G289" s="4">
        <v>84</v>
      </c>
      <c r="H289" s="4">
        <f>IF(OR(dinosaurs[[#This Row],[Years Start]]&lt;=0,dinosaurs[[#This Row],[Years End]]&lt;=0),0, dinosaurs[[#This Row],[Years Start]]-dinosaurs[[#This Row],[Years End]])</f>
        <v>15</v>
      </c>
      <c r="I289" s="1" t="s">
        <v>322</v>
      </c>
      <c r="J289" s="1" t="s">
        <v>96</v>
      </c>
      <c r="K289" s="2">
        <v>0</v>
      </c>
      <c r="L289" s="1" t="s">
        <v>824</v>
      </c>
      <c r="M289"/>
      <c r="N289"/>
      <c r="O289"/>
    </row>
    <row r="290" spans="1:15" x14ac:dyDescent="0.35">
      <c r="A290" s="1" t="s">
        <v>825</v>
      </c>
      <c r="B290" s="1" t="s">
        <v>273</v>
      </c>
      <c r="C290" s="1" t="s">
        <v>66</v>
      </c>
      <c r="D290" s="10" t="s">
        <v>26</v>
      </c>
      <c r="E290" s="1" t="s">
        <v>876</v>
      </c>
      <c r="F290" s="4">
        <v>84</v>
      </c>
      <c r="G290" s="4">
        <v>71</v>
      </c>
      <c r="H290" s="4">
        <f>IF(OR(dinosaurs[[#This Row],[Years Start]]&lt;=0,dinosaurs[[#This Row],[Years End]]&lt;=0),0, dinosaurs[[#This Row],[Years Start]]-dinosaurs[[#This Row],[Years End]])</f>
        <v>13</v>
      </c>
      <c r="I290" s="1" t="s">
        <v>292</v>
      </c>
      <c r="J290" s="1" t="s">
        <v>19</v>
      </c>
      <c r="K290" s="2">
        <v>12</v>
      </c>
      <c r="L290" s="1" t="s">
        <v>826</v>
      </c>
      <c r="M290"/>
      <c r="N290"/>
      <c r="O290"/>
    </row>
    <row r="291" spans="1:15" x14ac:dyDescent="0.35">
      <c r="A291" s="1" t="s">
        <v>827</v>
      </c>
      <c r="B291" s="1" t="s">
        <v>273</v>
      </c>
      <c r="C291" s="1" t="s">
        <v>260</v>
      </c>
      <c r="D291" s="10" t="s">
        <v>26</v>
      </c>
      <c r="E291" s="1" t="s">
        <v>877</v>
      </c>
      <c r="F291" s="4">
        <v>157</v>
      </c>
      <c r="G291" s="4">
        <v>154</v>
      </c>
      <c r="H291" s="4">
        <f>IF(OR(dinosaurs[[#This Row],[Years Start]]&lt;=0,dinosaurs[[#This Row],[Years End]]&lt;=0),0, dinosaurs[[#This Row],[Years Start]]-dinosaurs[[#This Row],[Years End]])</f>
        <v>3</v>
      </c>
      <c r="I291" s="1" t="s">
        <v>322</v>
      </c>
      <c r="J291" s="1" t="s">
        <v>31</v>
      </c>
      <c r="K291" s="2">
        <v>7</v>
      </c>
      <c r="L291" s="1" t="s">
        <v>828</v>
      </c>
      <c r="M291"/>
      <c r="N291"/>
      <c r="O291"/>
    </row>
    <row r="292" spans="1:15" x14ac:dyDescent="0.35">
      <c r="A292" s="1" t="s">
        <v>829</v>
      </c>
      <c r="B292" s="1" t="s">
        <v>273</v>
      </c>
      <c r="C292" s="1" t="s">
        <v>261</v>
      </c>
      <c r="D292" s="10" t="s">
        <v>16</v>
      </c>
      <c r="E292" s="1" t="s">
        <v>876</v>
      </c>
      <c r="F292" s="4">
        <v>75</v>
      </c>
      <c r="G292" s="4">
        <v>72</v>
      </c>
      <c r="H292" s="4">
        <f>IF(OR(dinosaurs[[#This Row],[Years Start]]&lt;=0,dinosaurs[[#This Row],[Years End]]&lt;=0),0, dinosaurs[[#This Row],[Years Start]]-dinosaurs[[#This Row],[Years End]])</f>
        <v>3</v>
      </c>
      <c r="I292" s="1" t="s">
        <v>292</v>
      </c>
      <c r="J292" s="1" t="s">
        <v>212</v>
      </c>
      <c r="K292" s="2">
        <v>1.4</v>
      </c>
      <c r="L292" s="1" t="s">
        <v>830</v>
      </c>
      <c r="M292"/>
      <c r="N292"/>
      <c r="O292"/>
    </row>
    <row r="293" spans="1:15" x14ac:dyDescent="0.35">
      <c r="A293" s="1" t="s">
        <v>831</v>
      </c>
      <c r="B293" s="1" t="s">
        <v>277</v>
      </c>
      <c r="C293" s="1" t="s">
        <v>259</v>
      </c>
      <c r="D293" s="10" t="s">
        <v>13</v>
      </c>
      <c r="E293" s="1" t="s">
        <v>876</v>
      </c>
      <c r="F293" s="4">
        <v>68</v>
      </c>
      <c r="G293" s="4">
        <v>66</v>
      </c>
      <c r="H293" s="4">
        <f>IF(OR(dinosaurs[[#This Row],[Years Start]]&lt;=0,dinosaurs[[#This Row],[Years End]]&lt;=0),0, dinosaurs[[#This Row],[Years Start]]-dinosaurs[[#This Row],[Years End]])</f>
        <v>2</v>
      </c>
      <c r="I293" s="1" t="s">
        <v>278</v>
      </c>
      <c r="J293" s="1" t="s">
        <v>19</v>
      </c>
      <c r="K293" s="2">
        <v>12</v>
      </c>
      <c r="L293" s="1" t="s">
        <v>672</v>
      </c>
      <c r="M293"/>
      <c r="N293"/>
      <c r="O293"/>
    </row>
    <row r="294" spans="1:15" x14ac:dyDescent="0.35">
      <c r="A294" s="1" t="s">
        <v>832</v>
      </c>
      <c r="B294" s="1" t="s">
        <v>273</v>
      </c>
      <c r="C294" s="1" t="s">
        <v>109</v>
      </c>
      <c r="D294" s="10" t="s">
        <v>16</v>
      </c>
      <c r="E294" s="1" t="s">
        <v>876</v>
      </c>
      <c r="F294" s="4">
        <v>81</v>
      </c>
      <c r="G294" s="4">
        <v>75</v>
      </c>
      <c r="H294" s="4">
        <f>IF(OR(dinosaurs[[#This Row],[Years Start]]&lt;=0,dinosaurs[[#This Row],[Years End]]&lt;=0),0, dinosaurs[[#This Row],[Years Start]]-dinosaurs[[#This Row],[Years End]])</f>
        <v>6</v>
      </c>
      <c r="I294" s="1" t="s">
        <v>281</v>
      </c>
      <c r="J294" s="1" t="s">
        <v>96</v>
      </c>
      <c r="K294" s="2">
        <v>0</v>
      </c>
      <c r="L294" s="1" t="s">
        <v>833</v>
      </c>
      <c r="M294"/>
      <c r="N294"/>
      <c r="O294"/>
    </row>
    <row r="295" spans="1:15" x14ac:dyDescent="0.35">
      <c r="A295" s="1" t="s">
        <v>834</v>
      </c>
      <c r="B295" s="1" t="s">
        <v>277</v>
      </c>
      <c r="C295" s="1" t="s">
        <v>262</v>
      </c>
      <c r="D295" s="10" t="s">
        <v>10</v>
      </c>
      <c r="E295" s="1" t="s">
        <v>876</v>
      </c>
      <c r="F295" s="4">
        <v>94</v>
      </c>
      <c r="G295" s="4">
        <v>86</v>
      </c>
      <c r="H295" s="4">
        <f>IF(OR(dinosaurs[[#This Row],[Years Start]]&lt;=0,dinosaurs[[#This Row],[Years End]]&lt;=0),0, dinosaurs[[#This Row],[Years Start]]-dinosaurs[[#This Row],[Years End]])</f>
        <v>8</v>
      </c>
      <c r="I295" s="1" t="s">
        <v>307</v>
      </c>
      <c r="J295" s="1" t="s">
        <v>228</v>
      </c>
      <c r="K295" s="2">
        <v>2.4</v>
      </c>
      <c r="L295" s="1" t="s">
        <v>279</v>
      </c>
      <c r="M295"/>
      <c r="N295"/>
      <c r="O295"/>
    </row>
    <row r="296" spans="1:15" x14ac:dyDescent="0.35">
      <c r="A296" s="1" t="s">
        <v>835</v>
      </c>
      <c r="B296" s="1" t="s">
        <v>277</v>
      </c>
      <c r="C296" s="1" t="s">
        <v>236</v>
      </c>
      <c r="D296" s="10" t="s">
        <v>59</v>
      </c>
      <c r="E296" s="1" t="s">
        <v>876</v>
      </c>
      <c r="F296" s="4">
        <v>95</v>
      </c>
      <c r="G296" s="4"/>
      <c r="H296" s="4">
        <f>IF(OR(dinosaurs[[#This Row],[Years Start]]&lt;=0,dinosaurs[[#This Row],[Years End]]&lt;=0),0, dinosaurs[[#This Row],[Years Start]]-dinosaurs[[#This Row],[Years End]])</f>
        <v>0</v>
      </c>
      <c r="I296" s="1" t="s">
        <v>307</v>
      </c>
      <c r="J296" s="1" t="s">
        <v>70</v>
      </c>
      <c r="K296" s="2">
        <v>1</v>
      </c>
      <c r="L296" s="1" t="s">
        <v>836</v>
      </c>
      <c r="M296"/>
      <c r="N296"/>
      <c r="O296"/>
    </row>
    <row r="297" spans="1:15" x14ac:dyDescent="0.35">
      <c r="A297" s="1" t="s">
        <v>837</v>
      </c>
      <c r="B297" s="1" t="s">
        <v>277</v>
      </c>
      <c r="C297" s="1" t="s">
        <v>263</v>
      </c>
      <c r="D297" s="10" t="s">
        <v>13</v>
      </c>
      <c r="E297" s="1" t="s">
        <v>144</v>
      </c>
      <c r="F297" s="4">
        <v>112</v>
      </c>
      <c r="G297" s="4">
        <v>100</v>
      </c>
      <c r="H297" s="4">
        <f>IF(OR(dinosaurs[[#This Row],[Years Start]]&lt;=0,dinosaurs[[#This Row],[Years End]]&lt;=0),0, dinosaurs[[#This Row],[Years Start]]-dinosaurs[[#This Row],[Years End]])</f>
        <v>12</v>
      </c>
      <c r="I297" s="1" t="s">
        <v>278</v>
      </c>
      <c r="J297" s="1" t="s">
        <v>14</v>
      </c>
      <c r="K297" s="2">
        <v>6</v>
      </c>
      <c r="L297" s="1" t="s">
        <v>838</v>
      </c>
      <c r="M297"/>
      <c r="N297"/>
      <c r="O297"/>
    </row>
    <row r="298" spans="1:15" x14ac:dyDescent="0.35">
      <c r="A298" s="1" t="s">
        <v>839</v>
      </c>
      <c r="B298" s="1" t="s">
        <v>273</v>
      </c>
      <c r="C298" s="1" t="s">
        <v>264</v>
      </c>
      <c r="D298" s="10" t="s">
        <v>77</v>
      </c>
      <c r="E298" s="1" t="s">
        <v>144</v>
      </c>
      <c r="F298" s="4">
        <v>142</v>
      </c>
      <c r="G298" s="4">
        <v>121</v>
      </c>
      <c r="H298" s="4">
        <f>IF(OR(dinosaurs[[#This Row],[Years Start]]&lt;=0,dinosaurs[[#This Row],[Years End]]&lt;=0),0, dinosaurs[[#This Row],[Years Start]]-dinosaurs[[#This Row],[Years End]])</f>
        <v>21</v>
      </c>
      <c r="I298" s="1" t="s">
        <v>292</v>
      </c>
      <c r="J298" s="1" t="s">
        <v>65</v>
      </c>
      <c r="K298" s="2">
        <v>3</v>
      </c>
      <c r="L298" s="1" t="s">
        <v>840</v>
      </c>
      <c r="M298"/>
      <c r="N298"/>
      <c r="O298"/>
    </row>
    <row r="299" spans="1:15" x14ac:dyDescent="0.35">
      <c r="A299" s="1" t="s">
        <v>841</v>
      </c>
      <c r="B299" s="1" t="s">
        <v>277</v>
      </c>
      <c r="C299" s="1" t="s">
        <v>9</v>
      </c>
      <c r="D299" s="10" t="s">
        <v>16</v>
      </c>
      <c r="E299" s="1" t="s">
        <v>876</v>
      </c>
      <c r="F299" s="4">
        <v>74</v>
      </c>
      <c r="G299" s="4">
        <v>70</v>
      </c>
      <c r="H299" s="4">
        <f>IF(OR(dinosaurs[[#This Row],[Years Start]]&lt;=0,dinosaurs[[#This Row],[Years End]]&lt;=0),0, dinosaurs[[#This Row],[Years Start]]-dinosaurs[[#This Row],[Years End]])</f>
        <v>4</v>
      </c>
      <c r="I299" s="1" t="s">
        <v>307</v>
      </c>
      <c r="J299" s="1" t="s">
        <v>114</v>
      </c>
      <c r="K299" s="2">
        <v>1.8</v>
      </c>
      <c r="L299" s="1" t="s">
        <v>505</v>
      </c>
      <c r="M299"/>
      <c r="N299"/>
      <c r="O299"/>
    </row>
    <row r="300" spans="1:15" x14ac:dyDescent="0.35">
      <c r="A300" s="1" t="s">
        <v>842</v>
      </c>
      <c r="B300" s="1" t="s">
        <v>273</v>
      </c>
      <c r="C300" s="1" t="s">
        <v>241</v>
      </c>
      <c r="D300" s="10" t="s">
        <v>113</v>
      </c>
      <c r="E300" s="1" t="s">
        <v>216</v>
      </c>
      <c r="F300" s="4">
        <v>205</v>
      </c>
      <c r="G300" s="4">
        <v>202</v>
      </c>
      <c r="H300" s="4">
        <f>IF(OR(dinosaurs[[#This Row],[Years Start]]&lt;=0,dinosaurs[[#This Row],[Years End]]&lt;=0),0, dinosaurs[[#This Row],[Years Start]]-dinosaurs[[#This Row],[Years End]])</f>
        <v>3</v>
      </c>
      <c r="I300" s="1" t="s">
        <v>274</v>
      </c>
      <c r="J300" s="1" t="s">
        <v>171</v>
      </c>
      <c r="K300" s="2">
        <v>6.5</v>
      </c>
      <c r="L300" s="1" t="s">
        <v>843</v>
      </c>
      <c r="M300"/>
      <c r="N300"/>
      <c r="O300"/>
    </row>
    <row r="301" spans="1:15" x14ac:dyDescent="0.35">
      <c r="A301" s="1" t="s">
        <v>844</v>
      </c>
      <c r="B301" s="1" t="s">
        <v>273</v>
      </c>
      <c r="C301" s="1" t="s">
        <v>209</v>
      </c>
      <c r="D301" s="10" t="s">
        <v>26</v>
      </c>
      <c r="E301" s="1" t="s">
        <v>878</v>
      </c>
      <c r="F301" s="4">
        <v>169</v>
      </c>
      <c r="G301" s="4">
        <v>159</v>
      </c>
      <c r="H301" s="4">
        <f>IF(OR(dinosaurs[[#This Row],[Years Start]]&lt;=0,dinosaurs[[#This Row],[Years End]]&lt;=0),0, dinosaurs[[#This Row],[Years Start]]-dinosaurs[[#This Row],[Years End]])</f>
        <v>10</v>
      </c>
      <c r="I301" s="1" t="s">
        <v>292</v>
      </c>
      <c r="J301" s="1" t="s">
        <v>65</v>
      </c>
      <c r="K301" s="2">
        <v>3</v>
      </c>
      <c r="L301" s="1" t="s">
        <v>845</v>
      </c>
      <c r="M301"/>
      <c r="N301"/>
      <c r="O301"/>
    </row>
    <row r="302" spans="1:15" x14ac:dyDescent="0.35">
      <c r="A302" s="1" t="s">
        <v>846</v>
      </c>
      <c r="B302" s="1" t="s">
        <v>277</v>
      </c>
      <c r="C302" s="1" t="s">
        <v>265</v>
      </c>
      <c r="D302" s="10" t="s">
        <v>26</v>
      </c>
      <c r="E302" s="1" t="s">
        <v>877</v>
      </c>
      <c r="F302" s="4">
        <v>160</v>
      </c>
      <c r="G302" s="4">
        <v>144</v>
      </c>
      <c r="H302" s="4">
        <f>IF(OR(dinosaurs[[#This Row],[Years Start]]&lt;=0,dinosaurs[[#This Row],[Years End]]&lt;=0),0, dinosaurs[[#This Row],[Years Start]]-dinosaurs[[#This Row],[Years End]])</f>
        <v>16</v>
      </c>
      <c r="I302" s="1" t="s">
        <v>278</v>
      </c>
      <c r="J302" s="1" t="s">
        <v>78</v>
      </c>
      <c r="K302" s="2">
        <v>10</v>
      </c>
      <c r="L302" s="1" t="s">
        <v>847</v>
      </c>
      <c r="M302"/>
      <c r="N302"/>
      <c r="O302"/>
    </row>
    <row r="303" spans="1:15" x14ac:dyDescent="0.35">
      <c r="A303" s="1" t="s">
        <v>848</v>
      </c>
      <c r="B303" s="1" t="s">
        <v>273</v>
      </c>
      <c r="C303" s="1" t="s">
        <v>266</v>
      </c>
      <c r="D303" s="10" t="s">
        <v>26</v>
      </c>
      <c r="E303" s="1" t="s">
        <v>216</v>
      </c>
      <c r="F303" s="4">
        <v>195</v>
      </c>
      <c r="G303" s="4">
        <v>190</v>
      </c>
      <c r="H303" s="4">
        <f>IF(OR(dinosaurs[[#This Row],[Years Start]]&lt;=0,dinosaurs[[#This Row],[Years End]]&lt;=0),0, dinosaurs[[#This Row],[Years Start]]-dinosaurs[[#This Row],[Years End]])</f>
        <v>5</v>
      </c>
      <c r="I303" s="1" t="s">
        <v>274</v>
      </c>
      <c r="J303" s="1" t="s">
        <v>11</v>
      </c>
      <c r="K303" s="2">
        <v>9</v>
      </c>
      <c r="L303" s="1" t="s">
        <v>403</v>
      </c>
      <c r="M303"/>
      <c r="N303"/>
      <c r="O303"/>
    </row>
    <row r="304" spans="1:15" x14ac:dyDescent="0.35">
      <c r="A304" s="1" t="s">
        <v>849</v>
      </c>
      <c r="B304" s="1" t="s">
        <v>273</v>
      </c>
      <c r="C304" s="1" t="s">
        <v>105</v>
      </c>
      <c r="D304" s="10" t="s">
        <v>26</v>
      </c>
      <c r="E304" s="1" t="s">
        <v>877</v>
      </c>
      <c r="F304" s="4">
        <v>159</v>
      </c>
      <c r="G304" s="4">
        <v>142</v>
      </c>
      <c r="H304" s="4">
        <f>IF(OR(dinosaurs[[#This Row],[Years Start]]&lt;=0,dinosaurs[[#This Row],[Years End]]&lt;=0),0, dinosaurs[[#This Row],[Years Start]]-dinosaurs[[#This Row],[Years End]])</f>
        <v>17</v>
      </c>
      <c r="I304" s="1" t="s">
        <v>322</v>
      </c>
      <c r="J304" s="1" t="s">
        <v>96</v>
      </c>
      <c r="K304" s="2">
        <v>0</v>
      </c>
      <c r="L304" s="1" t="s">
        <v>850</v>
      </c>
      <c r="M304"/>
      <c r="N304"/>
      <c r="O304"/>
    </row>
    <row r="305" spans="1:15" x14ac:dyDescent="0.35">
      <c r="A305" s="1" t="s">
        <v>851</v>
      </c>
      <c r="B305" s="1" t="s">
        <v>273</v>
      </c>
      <c r="C305" s="1" t="s">
        <v>267</v>
      </c>
      <c r="D305" s="10" t="s">
        <v>26</v>
      </c>
      <c r="E305" s="1" t="s">
        <v>878</v>
      </c>
      <c r="F305" s="4">
        <v>159</v>
      </c>
      <c r="G305" s="4">
        <v>154</v>
      </c>
      <c r="H305" s="4">
        <f>IF(OR(dinosaurs[[#This Row],[Years Start]]&lt;=0,dinosaurs[[#This Row],[Years End]]&lt;=0),0, dinosaurs[[#This Row],[Years Start]]-dinosaurs[[#This Row],[Years End]])</f>
        <v>5</v>
      </c>
      <c r="I305" s="1" t="s">
        <v>281</v>
      </c>
      <c r="J305" s="1" t="s">
        <v>166</v>
      </c>
      <c r="K305" s="2">
        <v>1.2</v>
      </c>
      <c r="L305" s="1" t="s">
        <v>852</v>
      </c>
      <c r="M305"/>
      <c r="N305"/>
      <c r="O305"/>
    </row>
    <row r="306" spans="1:15" x14ac:dyDescent="0.35">
      <c r="A306" s="1" t="s">
        <v>853</v>
      </c>
      <c r="B306" s="1" t="s">
        <v>273</v>
      </c>
      <c r="C306" s="1" t="s">
        <v>81</v>
      </c>
      <c r="D306" s="10" t="s">
        <v>26</v>
      </c>
      <c r="E306" s="1" t="s">
        <v>878</v>
      </c>
      <c r="F306" s="4">
        <v>180</v>
      </c>
      <c r="G306" s="4">
        <v>159</v>
      </c>
      <c r="H306" s="4">
        <f>IF(OR(dinosaurs[[#This Row],[Years Start]]&lt;=0,dinosaurs[[#This Row],[Years End]]&lt;=0),0, dinosaurs[[#This Row],[Years Start]]-dinosaurs[[#This Row],[Years End]])</f>
        <v>21</v>
      </c>
      <c r="I306" s="1" t="s">
        <v>274</v>
      </c>
      <c r="J306" s="1" t="s">
        <v>268</v>
      </c>
      <c r="K306" s="2">
        <v>17</v>
      </c>
      <c r="L306" s="1" t="s">
        <v>854</v>
      </c>
      <c r="M306"/>
      <c r="N306"/>
      <c r="O306"/>
    </row>
    <row r="307" spans="1:15" x14ac:dyDescent="0.35">
      <c r="A307" s="1" t="s">
        <v>855</v>
      </c>
      <c r="B307" s="1" t="s">
        <v>353</v>
      </c>
      <c r="C307" s="1" t="s">
        <v>172</v>
      </c>
      <c r="D307" s="10" t="s">
        <v>26</v>
      </c>
      <c r="E307" s="1" t="s">
        <v>216</v>
      </c>
      <c r="F307" s="4">
        <v>205</v>
      </c>
      <c r="G307" s="4">
        <v>190</v>
      </c>
      <c r="H307" s="4">
        <f>IF(OR(dinosaurs[[#This Row],[Years Start]]&lt;=0,dinosaurs[[#This Row],[Years End]]&lt;=0),0, dinosaurs[[#This Row],[Years Start]]-dinosaurs[[#This Row],[Years End]])</f>
        <v>15</v>
      </c>
      <c r="I307" s="1" t="s">
        <v>274</v>
      </c>
      <c r="J307" s="1" t="s">
        <v>31</v>
      </c>
      <c r="K307" s="2">
        <v>7</v>
      </c>
      <c r="L307" s="1" t="s">
        <v>856</v>
      </c>
      <c r="M307"/>
      <c r="N307"/>
      <c r="O307"/>
    </row>
    <row r="308" spans="1:15" x14ac:dyDescent="0.35">
      <c r="A308" s="1" t="s">
        <v>857</v>
      </c>
      <c r="B308" s="1" t="s">
        <v>273</v>
      </c>
      <c r="C308" s="1" t="s">
        <v>269</v>
      </c>
      <c r="D308" s="10" t="s">
        <v>187</v>
      </c>
      <c r="E308" s="1" t="s">
        <v>876</v>
      </c>
      <c r="F308" s="4">
        <v>69</v>
      </c>
      <c r="G308" s="4"/>
      <c r="H308" s="4">
        <f>IF(OR(dinosaurs[[#This Row],[Years Start]]&lt;=0,dinosaurs[[#This Row],[Years End]]&lt;=0),0, dinosaurs[[#This Row],[Years Start]]-dinosaurs[[#This Row],[Years End]])</f>
        <v>0</v>
      </c>
      <c r="I308" s="1" t="s">
        <v>292</v>
      </c>
      <c r="J308" s="1" t="s">
        <v>65</v>
      </c>
      <c r="K308" s="2">
        <v>3</v>
      </c>
      <c r="L308" s="1" t="s">
        <v>858</v>
      </c>
      <c r="M308"/>
      <c r="N308"/>
      <c r="O308"/>
    </row>
    <row r="309" spans="1:15" x14ac:dyDescent="0.35">
      <c r="A309" s="1" t="s">
        <v>859</v>
      </c>
      <c r="B309" s="1" t="s">
        <v>273</v>
      </c>
      <c r="C309" s="1" t="s">
        <v>125</v>
      </c>
      <c r="D309" s="10" t="s">
        <v>13</v>
      </c>
      <c r="E309" s="1" t="s">
        <v>144</v>
      </c>
      <c r="F309" s="4">
        <v>120</v>
      </c>
      <c r="G309" s="4">
        <v>110</v>
      </c>
      <c r="H309" s="4">
        <f>IF(OR(dinosaurs[[#This Row],[Years Start]]&lt;=0,dinosaurs[[#This Row],[Years End]]&lt;=0),0, dinosaurs[[#This Row],[Years Start]]-dinosaurs[[#This Row],[Years End]])</f>
        <v>10</v>
      </c>
      <c r="I309" s="1" t="s">
        <v>292</v>
      </c>
      <c r="J309" s="1" t="s">
        <v>114</v>
      </c>
      <c r="K309" s="2">
        <v>1.8</v>
      </c>
      <c r="L309" s="1" t="s">
        <v>860</v>
      </c>
      <c r="M309"/>
      <c r="N309"/>
      <c r="O309"/>
    </row>
    <row r="310" spans="1:15" x14ac:dyDescent="0.35">
      <c r="A310" s="1" t="s">
        <v>861</v>
      </c>
      <c r="B310" s="1" t="s">
        <v>273</v>
      </c>
      <c r="C310" s="1" t="s">
        <v>206</v>
      </c>
      <c r="D310" s="10" t="s">
        <v>13</v>
      </c>
      <c r="E310" s="1" t="s">
        <v>876</v>
      </c>
      <c r="F310" s="4">
        <v>94</v>
      </c>
      <c r="G310" s="4">
        <v>89</v>
      </c>
      <c r="H310" s="4">
        <f>IF(OR(dinosaurs[[#This Row],[Years Start]]&lt;=0,dinosaurs[[#This Row],[Years End]]&lt;=0),0, dinosaurs[[#This Row],[Years Start]]-dinosaurs[[#This Row],[Years End]])</f>
        <v>5</v>
      </c>
      <c r="I310" s="1" t="s">
        <v>281</v>
      </c>
      <c r="J310" s="1" t="s">
        <v>96</v>
      </c>
      <c r="K310" s="2">
        <v>0</v>
      </c>
      <c r="L310" s="1" t="s">
        <v>862</v>
      </c>
      <c r="M310"/>
      <c r="N310"/>
      <c r="O310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43300-82D3-418F-A560-B488C6F079AA}">
  <dimension ref="A1:G423"/>
  <sheetViews>
    <sheetView tabSelected="1" zoomScaleNormal="100" workbookViewId="0">
      <selection activeCell="D82" sqref="D82"/>
    </sheetView>
  </sheetViews>
  <sheetFormatPr defaultRowHeight="14.5" x14ac:dyDescent="0.35"/>
  <cols>
    <col min="1" max="1" width="20.26953125" customWidth="1"/>
    <col min="2" max="2" width="18.36328125" customWidth="1"/>
    <col min="3" max="3" width="22.453125" customWidth="1"/>
    <col min="4" max="4" width="23" customWidth="1"/>
    <col min="5" max="5" width="23.36328125" customWidth="1"/>
    <col min="6" max="6" width="22.81640625" customWidth="1"/>
    <col min="7" max="7" width="16.90625" customWidth="1"/>
  </cols>
  <sheetData>
    <row r="1" spans="1:6" ht="14.5" customHeight="1" x14ac:dyDescent="0.35">
      <c r="A1" s="39" t="s">
        <v>2178</v>
      </c>
      <c r="B1" s="39"/>
      <c r="C1" s="39"/>
      <c r="D1" s="39"/>
      <c r="E1" s="39"/>
      <c r="F1" s="39"/>
    </row>
    <row r="2" spans="1:6" ht="14.5" customHeight="1" x14ac:dyDescent="0.35">
      <c r="A2" s="39"/>
      <c r="B2" s="39"/>
      <c r="C2" s="39"/>
      <c r="D2" s="39"/>
      <c r="E2" s="39"/>
      <c r="F2" s="39"/>
    </row>
    <row r="3" spans="1:6" ht="14.5" customHeight="1" x14ac:dyDescent="0.35">
      <c r="A3" s="39"/>
      <c r="B3" s="39"/>
      <c r="C3" s="39"/>
      <c r="D3" s="39"/>
      <c r="E3" s="39"/>
      <c r="F3" s="39"/>
    </row>
    <row r="4" spans="1:6" ht="14.5" customHeight="1" x14ac:dyDescent="0.35"/>
    <row r="5" spans="1:6" ht="14.5" customHeight="1" x14ac:dyDescent="0.35">
      <c r="A5" s="23" t="s">
        <v>881</v>
      </c>
      <c r="B5" s="23" t="s">
        <v>2180</v>
      </c>
      <c r="C5" s="23" t="s">
        <v>2179</v>
      </c>
      <c r="D5" s="53"/>
      <c r="E5" s="35"/>
      <c r="F5" s="35"/>
    </row>
    <row r="6" spans="1:6" x14ac:dyDescent="0.35">
      <c r="A6" s="44">
        <f>ROWS(dinosaurs[Name])</f>
        <v>309</v>
      </c>
      <c r="B6" s="24">
        <f>AVERAGE(dinosaurs[Length(m)])</f>
        <v>6.7811326860841419</v>
      </c>
      <c r="C6" s="24">
        <f>AVERAGE(dinosaurs[Total Years])</f>
        <v>8.9967637540453076</v>
      </c>
    </row>
    <row r="7" spans="1:6" x14ac:dyDescent="0.35">
      <c r="A7" s="12"/>
    </row>
    <row r="8" spans="1:6" x14ac:dyDescent="0.35">
      <c r="A8" s="43" t="s">
        <v>2170</v>
      </c>
      <c r="B8" s="36" t="s">
        <v>277</v>
      </c>
      <c r="C8" s="37" t="s">
        <v>273</v>
      </c>
      <c r="D8" s="37" t="s">
        <v>353</v>
      </c>
      <c r="E8" s="38" t="s">
        <v>632</v>
      </c>
    </row>
    <row r="9" spans="1:6" x14ac:dyDescent="0.35">
      <c r="A9" s="43" t="s">
        <v>2173</v>
      </c>
      <c r="B9" s="24" cm="1">
        <f t="array" ref="B9:E9">AVERAGEIFS(dinosaurs[Length(m)],diets,data_calculations!$B$8:$E$8)</f>
        <v>5.0831914893617016</v>
      </c>
      <c r="C9" s="24">
        <v>8.1610215053763451</v>
      </c>
      <c r="D9" s="24">
        <v>3.6518518518518515</v>
      </c>
      <c r="E9" s="24">
        <v>0.5</v>
      </c>
      <c r="F9" s="31"/>
    </row>
    <row r="10" spans="1:6" x14ac:dyDescent="0.35">
      <c r="A10" s="43" t="s">
        <v>2164</v>
      </c>
      <c r="B10" s="24" cm="1">
        <f t="array" ref="B10:E10">AVERAGEIFS(dinosaurs[Total Years],diets,data_calculations!$B$8:$E$8)</f>
        <v>8.9468085106382986</v>
      </c>
      <c r="C10" s="24">
        <v>9.1612903225806459</v>
      </c>
      <c r="D10" s="24">
        <v>7.666666666666667</v>
      </c>
      <c r="E10" s="24">
        <v>14</v>
      </c>
      <c r="F10" s="31"/>
    </row>
    <row r="11" spans="1:6" x14ac:dyDescent="0.35">
      <c r="A11" s="42" t="s">
        <v>2174</v>
      </c>
      <c r="B11" s="13" cm="1">
        <f t="array" ref="B11">COUNTIFS(diets,B$8)</f>
        <v>94</v>
      </c>
      <c r="C11" s="13" cm="1">
        <f t="array" ref="C11">COUNTIFS(diets,C$8)</f>
        <v>186</v>
      </c>
      <c r="D11" s="13" cm="1">
        <f t="array" ref="D11">COUNTIFS(diets,D$8)</f>
        <v>27</v>
      </c>
      <c r="E11" s="13" cm="1">
        <f t="array" ref="E11">COUNTIFS(diets,E$8)</f>
        <v>2</v>
      </c>
      <c r="F11" s="7"/>
    </row>
    <row r="12" spans="1:6" x14ac:dyDescent="0.35">
      <c r="A12" s="32"/>
      <c r="B12" s="7"/>
      <c r="C12" s="7"/>
      <c r="D12" s="7"/>
      <c r="E12" s="7"/>
    </row>
    <row r="13" spans="1:6" x14ac:dyDescent="0.35">
      <c r="A13" s="32"/>
      <c r="B13" s="7"/>
      <c r="C13" s="7"/>
      <c r="D13" s="7"/>
      <c r="E13" s="7"/>
    </row>
    <row r="14" spans="1:6" x14ac:dyDescent="0.35">
      <c r="A14" s="32"/>
      <c r="B14" s="7"/>
      <c r="C14" s="7"/>
      <c r="D14" s="7"/>
      <c r="E14" s="7"/>
    </row>
    <row r="15" spans="1:6" x14ac:dyDescent="0.35">
      <c r="A15" s="32"/>
      <c r="B15" s="7"/>
      <c r="C15" s="7"/>
      <c r="D15" s="7"/>
      <c r="E15" s="7"/>
    </row>
    <row r="16" spans="1:6" x14ac:dyDescent="0.35">
      <c r="A16" s="32"/>
      <c r="B16" s="7"/>
      <c r="C16" s="7"/>
      <c r="D16" s="7"/>
      <c r="E16" s="7"/>
    </row>
    <row r="17" spans="1:5" x14ac:dyDescent="0.35">
      <c r="A17" s="32"/>
      <c r="B17" s="7"/>
      <c r="C17" s="7"/>
      <c r="D17" s="7"/>
      <c r="E17" s="7"/>
    </row>
    <row r="18" spans="1:5" x14ac:dyDescent="0.35">
      <c r="A18" s="32"/>
      <c r="B18" s="7"/>
      <c r="C18" s="7"/>
      <c r="D18" s="7"/>
      <c r="E18" s="7"/>
    </row>
    <row r="19" spans="1:5" x14ac:dyDescent="0.35">
      <c r="A19" s="32"/>
      <c r="B19" s="7"/>
      <c r="C19" s="7"/>
      <c r="D19" s="7"/>
      <c r="E19" s="7"/>
    </row>
    <row r="20" spans="1:5" x14ac:dyDescent="0.35">
      <c r="A20" s="32"/>
      <c r="B20" s="7"/>
      <c r="C20" s="7"/>
      <c r="D20" s="7"/>
      <c r="E20" s="7"/>
    </row>
    <row r="21" spans="1:5" x14ac:dyDescent="0.35">
      <c r="A21" s="32"/>
      <c r="B21" s="7"/>
      <c r="C21" s="7"/>
      <c r="D21" s="7"/>
      <c r="E21" s="7"/>
    </row>
    <row r="22" spans="1:5" x14ac:dyDescent="0.35">
      <c r="A22" s="32"/>
      <c r="B22" s="7"/>
      <c r="C22" s="7"/>
      <c r="D22" s="7"/>
      <c r="E22" s="7"/>
    </row>
    <row r="23" spans="1:5" x14ac:dyDescent="0.35">
      <c r="A23" s="32"/>
      <c r="B23" s="7"/>
      <c r="C23" s="7"/>
      <c r="D23" s="7"/>
      <c r="E23" s="7"/>
    </row>
    <row r="24" spans="1:5" x14ac:dyDescent="0.35">
      <c r="A24" s="32"/>
      <c r="B24" s="7"/>
      <c r="C24" s="7"/>
      <c r="D24" s="7"/>
      <c r="E24" s="7"/>
    </row>
    <row r="25" spans="1:5" x14ac:dyDescent="0.35">
      <c r="A25" s="32"/>
      <c r="B25" s="7"/>
      <c r="C25" s="7"/>
      <c r="D25" s="7"/>
      <c r="E25" s="7"/>
    </row>
    <row r="26" spans="1:5" x14ac:dyDescent="0.35">
      <c r="A26" s="32"/>
      <c r="B26" s="7"/>
      <c r="C26" s="7"/>
      <c r="D26" s="7"/>
      <c r="E26" s="7"/>
    </row>
    <row r="27" spans="1:5" x14ac:dyDescent="0.35">
      <c r="A27" s="32"/>
      <c r="B27" s="7"/>
      <c r="C27" s="7"/>
      <c r="D27" s="7"/>
      <c r="E27" s="7"/>
    </row>
    <row r="28" spans="1:5" x14ac:dyDescent="0.35">
      <c r="A28" s="32"/>
      <c r="B28" s="7"/>
      <c r="C28" s="7"/>
      <c r="D28" s="7"/>
      <c r="E28" s="7"/>
    </row>
    <row r="29" spans="1:5" x14ac:dyDescent="0.35">
      <c r="A29" s="32"/>
      <c r="B29" s="7"/>
      <c r="C29" s="7"/>
      <c r="D29" s="7"/>
      <c r="E29" s="7"/>
    </row>
    <row r="30" spans="1:5" x14ac:dyDescent="0.35">
      <c r="A30" s="32"/>
      <c r="B30" s="7"/>
      <c r="C30" s="7"/>
      <c r="D30" s="7"/>
      <c r="E30" s="7"/>
    </row>
    <row r="31" spans="1:5" x14ac:dyDescent="0.35">
      <c r="A31" s="32"/>
      <c r="B31" s="7"/>
      <c r="C31" s="7"/>
      <c r="D31" s="7"/>
      <c r="E31" s="7"/>
    </row>
    <row r="32" spans="1:5" x14ac:dyDescent="0.35">
      <c r="A32" s="32"/>
      <c r="B32" s="7"/>
      <c r="C32" s="7"/>
      <c r="D32" s="7"/>
      <c r="E32" s="7"/>
    </row>
    <row r="33" spans="1:7" x14ac:dyDescent="0.35">
      <c r="A33" s="32"/>
      <c r="B33" s="7"/>
      <c r="C33" s="7"/>
      <c r="D33" s="7"/>
      <c r="E33" s="7"/>
    </row>
    <row r="34" spans="1:7" x14ac:dyDescent="0.35">
      <c r="A34" s="32"/>
      <c r="B34" s="7"/>
      <c r="C34" s="7"/>
      <c r="D34" s="7"/>
      <c r="E34" s="7"/>
    </row>
    <row r="35" spans="1:7" x14ac:dyDescent="0.35">
      <c r="A35" s="32"/>
      <c r="B35" s="7"/>
      <c r="C35" s="7"/>
      <c r="D35" s="7"/>
      <c r="E35" s="7"/>
    </row>
    <row r="36" spans="1:7" x14ac:dyDescent="0.35">
      <c r="A36" s="32"/>
      <c r="B36" s="7"/>
      <c r="C36" s="7"/>
      <c r="D36" s="7"/>
      <c r="E36" s="7"/>
    </row>
    <row r="37" spans="1:7" x14ac:dyDescent="0.35">
      <c r="A37" s="32"/>
      <c r="B37" s="7"/>
      <c r="C37" s="7"/>
      <c r="D37" s="7"/>
      <c r="E37" s="7"/>
    </row>
    <row r="38" spans="1:7" x14ac:dyDescent="0.35">
      <c r="A38" s="32"/>
      <c r="B38" s="7"/>
      <c r="C38" s="7"/>
      <c r="D38" s="7"/>
      <c r="E38" s="7"/>
    </row>
    <row r="39" spans="1:7" x14ac:dyDescent="0.35">
      <c r="A39" s="32"/>
      <c r="B39" s="7"/>
      <c r="C39" s="7"/>
      <c r="D39" s="7"/>
      <c r="E39" s="7"/>
    </row>
    <row r="40" spans="1:7" x14ac:dyDescent="0.35">
      <c r="A40" s="32"/>
      <c r="B40" s="7"/>
      <c r="C40" s="7"/>
      <c r="D40" s="7"/>
    </row>
    <row r="41" spans="1:7" x14ac:dyDescent="0.35">
      <c r="A41" s="32"/>
      <c r="B41" s="7"/>
      <c r="C41" s="7"/>
      <c r="D41" s="7"/>
    </row>
    <row r="42" spans="1:7" x14ac:dyDescent="0.35">
      <c r="A42" s="32"/>
      <c r="B42" s="7"/>
      <c r="C42" s="7"/>
      <c r="D42" s="7"/>
    </row>
    <row r="43" spans="1:7" x14ac:dyDescent="0.35">
      <c r="A43" s="32"/>
      <c r="B43" s="7"/>
      <c r="C43" s="7"/>
      <c r="D43" s="7"/>
    </row>
    <row r="44" spans="1:7" x14ac:dyDescent="0.35">
      <c r="A44" s="32"/>
      <c r="B44" s="7"/>
      <c r="C44" s="7"/>
      <c r="D44" s="7"/>
    </row>
    <row r="45" spans="1:7" x14ac:dyDescent="0.35">
      <c r="A45" s="32"/>
      <c r="B45" s="7"/>
      <c r="C45" s="7"/>
      <c r="D45" s="7"/>
    </row>
    <row r="46" spans="1:7" x14ac:dyDescent="0.35">
      <c r="A46" s="42" t="s">
        <v>3</v>
      </c>
      <c r="B46" s="38" t="s">
        <v>322</v>
      </c>
      <c r="C46" s="38" t="s">
        <v>281</v>
      </c>
      <c r="D46" s="38" t="s">
        <v>292</v>
      </c>
      <c r="E46" s="38" t="s">
        <v>278</v>
      </c>
      <c r="F46" s="38" t="s">
        <v>274</v>
      </c>
      <c r="G46" s="38" t="s">
        <v>307</v>
      </c>
    </row>
    <row r="47" spans="1:7" x14ac:dyDescent="0.35">
      <c r="A47" s="42" t="s">
        <v>2180</v>
      </c>
      <c r="B47" s="24" cm="1">
        <f t="array" ref="B47">AVERAGEIFS(lengthsMeters,types,data_calculations!B$46)</f>
        <v>4.8249999999999993</v>
      </c>
      <c r="C47" s="24" cm="1">
        <f t="array" ref="C47">AVERAGEIFS(lengthsMeters,types,data_calculations!C$46)</f>
        <v>3.4517241379310346</v>
      </c>
      <c r="D47" s="24" cm="1">
        <f t="array" ref="D47">AVERAGEIFS(lengthsMeters,types,data_calculations!D$46)</f>
        <v>5.1406779661016939</v>
      </c>
      <c r="E47" s="24" cm="1">
        <f t="array" ref="E47">AVERAGEIFS(lengthsMeters,types,data_calculations!E$46)</f>
        <v>7.2966666666666651</v>
      </c>
      <c r="F47" s="24" cm="1">
        <f t="array" ref="F47">AVERAGEIFS(lengthsMeters,types,data_calculations!F$46)</f>
        <v>14.287681159420289</v>
      </c>
      <c r="G47" s="24" cm="1">
        <f t="array" ref="G47">AVERAGEIFS(lengthsMeters,types,data_calculations!G$46)</f>
        <v>1.8986666666666665</v>
      </c>
    </row>
    <row r="48" spans="1:7" x14ac:dyDescent="0.35">
      <c r="A48" s="42" t="s">
        <v>883</v>
      </c>
      <c r="B48" s="24" cm="1">
        <f t="array" ref="B48">AVERAGEIFS(totalYears,types,data_calculations!B$46)</f>
        <v>10.1875</v>
      </c>
      <c r="C48" s="24" cm="1">
        <f t="array" ref="C48">AVERAGEIFS(totalYears,types,data_calculations!C$46)</f>
        <v>7.0344827586206895</v>
      </c>
      <c r="D48" s="24" cm="1">
        <f t="array" ref="D48">AVERAGEIFS(totalYears,types,data_calculations!D$46)</f>
        <v>9.0847457627118651</v>
      </c>
      <c r="E48" s="24" cm="1">
        <f t="array" ref="E48">AVERAGEIFS(totalYears,types,data_calculations!E$46)</f>
        <v>8.9666666666666668</v>
      </c>
      <c r="F48" s="24" cm="1">
        <f t="array" ref="F48">AVERAGEIFS(totalYears,types,data_calculations!F$46)</f>
        <v>9.8405797101449277</v>
      </c>
      <c r="G48" s="24" cm="1">
        <f t="array" ref="G48">AVERAGEIFS(totalYears,types,data_calculations!G$46)</f>
        <v>8.2833333333333332</v>
      </c>
    </row>
    <row r="49" spans="1:7" x14ac:dyDescent="0.35">
      <c r="A49" s="42" t="s">
        <v>2174</v>
      </c>
      <c r="B49" s="13" cm="1">
        <f t="array" ref="B49">COUNTIFS(types,B$46)</f>
        <v>32</v>
      </c>
      <c r="C49" s="13" cm="1">
        <f t="array" ref="C49">COUNTIFS(types,C$46)</f>
        <v>29</v>
      </c>
      <c r="D49" s="13" cm="1">
        <f t="array" ref="D49">COUNTIFS(types,D$46)</f>
        <v>59</v>
      </c>
      <c r="E49" s="13" cm="1">
        <f t="array" ref="E49">COUNTIFS(types,E$46)</f>
        <v>60</v>
      </c>
      <c r="F49" s="13" cm="1">
        <f t="array" ref="F49">COUNTIFS(types,F$46)</f>
        <v>69</v>
      </c>
      <c r="G49" s="13" cm="1">
        <f t="array" ref="G49">COUNTIFS(types,G$46)</f>
        <v>60</v>
      </c>
    </row>
    <row r="50" spans="1:7" x14ac:dyDescent="0.35">
      <c r="A50" s="32"/>
      <c r="B50" s="16"/>
      <c r="C50" s="16"/>
      <c r="D50" s="16"/>
      <c r="E50" s="16"/>
      <c r="F50" s="16"/>
      <c r="G50" s="16"/>
    </row>
    <row r="51" spans="1:7" x14ac:dyDescent="0.35">
      <c r="A51" s="32"/>
      <c r="B51" s="16"/>
      <c r="C51" s="16"/>
      <c r="D51" s="16"/>
      <c r="E51" s="16"/>
      <c r="F51" s="16"/>
      <c r="G51" s="16"/>
    </row>
    <row r="52" spans="1:7" x14ac:dyDescent="0.35">
      <c r="A52" s="30" t="s">
        <v>2183</v>
      </c>
      <c r="B52" s="36" t="s">
        <v>277</v>
      </c>
      <c r="C52" s="37" t="s">
        <v>273</v>
      </c>
      <c r="D52" s="37" t="s">
        <v>353</v>
      </c>
      <c r="E52" s="38" t="s">
        <v>632</v>
      </c>
      <c r="G52" s="16"/>
    </row>
    <row r="53" spans="1:7" x14ac:dyDescent="0.35">
      <c r="A53" s="45" t="s">
        <v>322</v>
      </c>
      <c r="B53" s="13" cm="1">
        <f t="array" ref="B53">COUNTIFS(types,$A53,diets,B$52)</f>
        <v>0</v>
      </c>
      <c r="C53" s="13" cm="1">
        <f t="array" ref="C53">COUNTIFS(types,$A53,diets,C$52)</f>
        <v>32</v>
      </c>
      <c r="D53" s="13" cm="1">
        <f t="array" ref="D53">COUNTIFS(types,$A53,diets,D$52)</f>
        <v>0</v>
      </c>
      <c r="E53" s="13" cm="1">
        <f t="array" ref="E53">COUNTIFS(types,$A53,diets,E$52)</f>
        <v>0</v>
      </c>
      <c r="G53" s="16"/>
    </row>
    <row r="54" spans="1:7" x14ac:dyDescent="0.35">
      <c r="A54" s="45" t="s">
        <v>281</v>
      </c>
      <c r="B54" s="13" cm="1">
        <f t="array" ref="B54">COUNTIFS(types,$A54,diets,B$52)</f>
        <v>0</v>
      </c>
      <c r="C54" s="13" cm="1">
        <f t="array" ref="C54">COUNTIFS(types,$A54,diets,C$52)</f>
        <v>29</v>
      </c>
      <c r="D54" s="13" cm="1">
        <f t="array" ref="D54">COUNTIFS(types,$A54,diets,D$52)</f>
        <v>0</v>
      </c>
      <c r="E54" s="13" cm="1">
        <f t="array" ref="E54">COUNTIFS(types,$A54,diets,E$52)</f>
        <v>0</v>
      </c>
      <c r="G54" s="16"/>
    </row>
    <row r="55" spans="1:7" x14ac:dyDescent="0.35">
      <c r="A55" s="45" t="s">
        <v>292</v>
      </c>
      <c r="B55" s="13" cm="1">
        <f t="array" ref="B55">COUNTIFS(types,$A55,diets,B$52)</f>
        <v>0</v>
      </c>
      <c r="C55" s="13" cm="1">
        <f t="array" ref="C55">COUNTIFS(types,$A55,diets,C$52)</f>
        <v>59</v>
      </c>
      <c r="D55" s="13" cm="1">
        <f t="array" ref="D55">COUNTIFS(types,$A55,diets,D$52)</f>
        <v>0</v>
      </c>
      <c r="E55" s="13" cm="1">
        <f t="array" ref="E55">COUNTIFS(types,$A55,diets,E$52)</f>
        <v>0</v>
      </c>
      <c r="G55" s="16"/>
    </row>
    <row r="56" spans="1:7" x14ac:dyDescent="0.35">
      <c r="A56" s="45" t="s">
        <v>278</v>
      </c>
      <c r="B56" s="13" cm="1">
        <f t="array" ref="B56">COUNTIFS(types,$A56,diets,B$52)</f>
        <v>51</v>
      </c>
      <c r="C56" s="13" cm="1">
        <f t="array" ref="C56">COUNTIFS(types,$A56,diets,C$52)</f>
        <v>1</v>
      </c>
      <c r="D56" s="13" cm="1">
        <f t="array" ref="D56">COUNTIFS(types,$A56,diets,D$52)</f>
        <v>7</v>
      </c>
      <c r="E56" s="13" cm="1">
        <f t="array" ref="E56">COUNTIFS(types,$A56,diets,E$52)</f>
        <v>1</v>
      </c>
      <c r="G56" s="16"/>
    </row>
    <row r="57" spans="1:7" x14ac:dyDescent="0.35">
      <c r="A57" s="45" t="s">
        <v>274</v>
      </c>
      <c r="B57" s="13" cm="1">
        <f t="array" ref="B57">COUNTIFS(types,$A57,diets,B$52)</f>
        <v>0</v>
      </c>
      <c r="C57" s="13" cm="1">
        <f t="array" ref="C57">COUNTIFS(types,$A57,diets,C$52)</f>
        <v>64</v>
      </c>
      <c r="D57" s="13" cm="1">
        <f t="array" ref="D57">COUNTIFS(types,$A57,diets,D$52)</f>
        <v>5</v>
      </c>
      <c r="E57" s="13" cm="1">
        <f t="array" ref="E57">COUNTIFS(types,$A57,diets,E$52)</f>
        <v>0</v>
      </c>
      <c r="G57" s="16"/>
    </row>
    <row r="58" spans="1:7" ht="15" thickBot="1" x14ac:dyDescent="0.4">
      <c r="A58" s="47" t="s">
        <v>307</v>
      </c>
      <c r="B58" s="48" cm="1">
        <f t="array" ref="B58">COUNTIFS(types,$A58,diets,B$52)</f>
        <v>43</v>
      </c>
      <c r="C58" s="48" cm="1">
        <f t="array" ref="C58">COUNTIFS(types,$A58,diets,C$52)</f>
        <v>1</v>
      </c>
      <c r="D58" s="48" cm="1">
        <f t="array" ref="D58">COUNTIFS(types,$A58,diets,D$52)</f>
        <v>15</v>
      </c>
      <c r="E58" s="48" cm="1">
        <f t="array" ref="E58">COUNTIFS(types,$A58,diets,E$52)</f>
        <v>1</v>
      </c>
      <c r="G58" s="16"/>
    </row>
    <row r="59" spans="1:7" x14ac:dyDescent="0.35">
      <c r="A59" s="46" t="s">
        <v>2169</v>
      </c>
      <c r="B59" s="49">
        <f>SUM(B53:B58)</f>
        <v>94</v>
      </c>
      <c r="C59" s="49">
        <f t="shared" ref="C59:E59" si="0">SUM(C53:C58)</f>
        <v>186</v>
      </c>
      <c r="D59" s="49">
        <f t="shared" si="0"/>
        <v>27</v>
      </c>
      <c r="E59" s="49">
        <f t="shared" si="0"/>
        <v>2</v>
      </c>
      <c r="F59" s="16"/>
      <c r="G59" s="16"/>
    </row>
    <row r="60" spans="1:7" x14ac:dyDescent="0.35">
      <c r="A60" s="32"/>
      <c r="B60" s="16"/>
      <c r="C60" s="16"/>
      <c r="D60" s="16"/>
      <c r="E60" s="16"/>
      <c r="F60" s="16"/>
      <c r="G60" s="16"/>
    </row>
    <row r="61" spans="1:7" x14ac:dyDescent="0.35">
      <c r="D61" s="16"/>
      <c r="E61" s="16"/>
      <c r="F61" s="16"/>
      <c r="G61" s="16"/>
    </row>
    <row r="62" spans="1:7" x14ac:dyDescent="0.35">
      <c r="D62" s="16"/>
      <c r="E62" s="16"/>
      <c r="F62" s="16"/>
      <c r="G62" s="16"/>
    </row>
    <row r="63" spans="1:7" x14ac:dyDescent="0.35">
      <c r="D63" s="16"/>
      <c r="E63" s="16"/>
      <c r="F63" s="16"/>
      <c r="G63" s="16"/>
    </row>
    <row r="64" spans="1:7" x14ac:dyDescent="0.35">
      <c r="D64" s="16"/>
      <c r="E64" s="16"/>
      <c r="F64" s="16"/>
      <c r="G64" s="16"/>
    </row>
    <row r="65" spans="4:7" x14ac:dyDescent="0.35">
      <c r="D65" s="16"/>
      <c r="E65" s="16"/>
      <c r="F65" s="16"/>
      <c r="G65" s="16"/>
    </row>
    <row r="66" spans="4:7" x14ac:dyDescent="0.35">
      <c r="D66" s="16"/>
      <c r="E66" s="16"/>
      <c r="F66" s="16"/>
      <c r="G66" s="16"/>
    </row>
    <row r="67" spans="4:7" x14ac:dyDescent="0.35">
      <c r="D67" s="16"/>
      <c r="E67" s="16"/>
      <c r="F67" s="16"/>
      <c r="G67" s="16"/>
    </row>
    <row r="68" spans="4:7" x14ac:dyDescent="0.35">
      <c r="D68" s="16"/>
      <c r="E68" s="16"/>
      <c r="F68" s="16"/>
      <c r="G68" s="16"/>
    </row>
    <row r="69" spans="4:7" x14ac:dyDescent="0.35">
      <c r="D69" s="16"/>
      <c r="E69" s="16"/>
      <c r="F69" s="16"/>
      <c r="G69" s="16"/>
    </row>
    <row r="70" spans="4:7" x14ac:dyDescent="0.35">
      <c r="D70" s="16"/>
      <c r="E70" s="16"/>
      <c r="F70" s="16"/>
      <c r="G70" s="16"/>
    </row>
    <row r="71" spans="4:7" x14ac:dyDescent="0.35">
      <c r="D71" s="16"/>
      <c r="E71" s="16"/>
      <c r="F71" s="16"/>
      <c r="G71" s="16"/>
    </row>
    <row r="72" spans="4:7" x14ac:dyDescent="0.35">
      <c r="D72" s="16"/>
      <c r="E72" s="16"/>
      <c r="F72" s="16"/>
      <c r="G72" s="16"/>
    </row>
    <row r="73" spans="4:7" x14ac:dyDescent="0.35">
      <c r="D73" s="16"/>
      <c r="E73" s="16"/>
      <c r="F73" s="16"/>
      <c r="G73" s="16"/>
    </row>
    <row r="74" spans="4:7" x14ac:dyDescent="0.35">
      <c r="D74" s="7"/>
    </row>
    <row r="75" spans="4:7" x14ac:dyDescent="0.35">
      <c r="D75" s="7"/>
    </row>
    <row r="76" spans="4:7" x14ac:dyDescent="0.35">
      <c r="D76" s="7"/>
    </row>
    <row r="77" spans="4:7" x14ac:dyDescent="0.35">
      <c r="D77" s="7"/>
    </row>
    <row r="78" spans="4:7" x14ac:dyDescent="0.35">
      <c r="D78" s="7"/>
    </row>
    <row r="79" spans="4:7" x14ac:dyDescent="0.35">
      <c r="D79" s="7"/>
    </row>
    <row r="80" spans="4:7" x14ac:dyDescent="0.35">
      <c r="D80" s="7"/>
    </row>
    <row r="81" spans="1:6" x14ac:dyDescent="0.35">
      <c r="A81" s="54" t="s">
        <v>2185</v>
      </c>
      <c r="B81" s="41" t="s">
        <v>2186</v>
      </c>
      <c r="C81" s="41"/>
      <c r="D81" s="7"/>
      <c r="E81" s="7"/>
    </row>
    <row r="82" spans="1:6" x14ac:dyDescent="0.35">
      <c r="A82" s="32"/>
      <c r="B82" s="7"/>
      <c r="C82" s="7"/>
      <c r="D82" s="7"/>
      <c r="E82" s="7"/>
    </row>
    <row r="83" spans="1:6" x14ac:dyDescent="0.35">
      <c r="A83" s="32"/>
      <c r="B83" s="7"/>
      <c r="C83" s="7"/>
      <c r="D83" s="7"/>
      <c r="E83" s="7"/>
    </row>
    <row r="84" spans="1:6" x14ac:dyDescent="0.35">
      <c r="A84" s="39" t="s">
        <v>2182</v>
      </c>
      <c r="B84" s="39"/>
      <c r="C84" s="39"/>
      <c r="D84" s="39"/>
      <c r="E84" s="39"/>
      <c r="F84" s="39"/>
    </row>
    <row r="85" spans="1:6" x14ac:dyDescent="0.35">
      <c r="A85" s="39"/>
      <c r="B85" s="39"/>
      <c r="C85" s="39"/>
      <c r="D85" s="39"/>
      <c r="E85" s="39"/>
      <c r="F85" s="39"/>
    </row>
    <row r="86" spans="1:6" x14ac:dyDescent="0.35">
      <c r="A86" s="39"/>
      <c r="B86" s="39"/>
      <c r="C86" s="39"/>
      <c r="D86" s="39"/>
      <c r="E86" s="39"/>
      <c r="F86" s="39"/>
    </row>
    <row r="87" spans="1:6" x14ac:dyDescent="0.35">
      <c r="A87" s="32"/>
      <c r="B87" s="7"/>
      <c r="C87" s="7"/>
      <c r="D87" s="7"/>
      <c r="E87" s="7"/>
    </row>
    <row r="88" spans="1:6" x14ac:dyDescent="0.35">
      <c r="A88" s="52" t="s">
        <v>2176</v>
      </c>
      <c r="B88" s="52" t="s">
        <v>2177</v>
      </c>
      <c r="C88" s="52" t="s">
        <v>1</v>
      </c>
      <c r="D88" s="52" t="s">
        <v>2</v>
      </c>
      <c r="E88" s="52" t="s">
        <v>3</v>
      </c>
      <c r="F88" s="52" t="s">
        <v>5</v>
      </c>
    </row>
    <row r="89" spans="1:6" x14ac:dyDescent="0.35">
      <c r="A89" s="44" t="s">
        <v>336</v>
      </c>
      <c r="B89" s="24">
        <f>_xlfn.XLOOKUP($A$89,names,dinosaurs[Length(m)])</f>
        <v>0.5</v>
      </c>
      <c r="C89" s="24" t="str">
        <f>_xlfn.XLOOKUP($A$89,names,diets)</f>
        <v>Carnivorous</v>
      </c>
      <c r="D89" s="13" t="str">
        <f>_xlfn.XLOOKUP($A$89,names,regions)</f>
        <v>Germany</v>
      </c>
      <c r="E89" s="24" t="str">
        <f t="array" ref="E89">_xlfn.XLOOKUP($A$89,names,dinosaurs[Type])</f>
        <v>Small Theropod</v>
      </c>
      <c r="F89" s="24" t="str">
        <f>_xlfn.XLOOKUP($A$89,names,dinosaurs[Species])</f>
        <v>Lithographica</v>
      </c>
    </row>
    <row r="90" spans="1:6" x14ac:dyDescent="0.35">
      <c r="A90" s="32"/>
      <c r="B90" s="7"/>
      <c r="C90" s="7"/>
      <c r="D90" s="7"/>
      <c r="E90" s="7"/>
    </row>
    <row r="91" spans="1:6" x14ac:dyDescent="0.35">
      <c r="C91" s="3"/>
      <c r="D91" s="3"/>
      <c r="E91" s="3"/>
    </row>
    <row r="92" spans="1:6" x14ac:dyDescent="0.35">
      <c r="A92" s="20" t="s">
        <v>2166</v>
      </c>
      <c r="B92" s="23" t="s">
        <v>882</v>
      </c>
      <c r="C92" s="23" t="s">
        <v>2165</v>
      </c>
      <c r="D92" s="23" t="s">
        <v>2181</v>
      </c>
      <c r="E92" s="23" t="s">
        <v>2179</v>
      </c>
    </row>
    <row r="93" spans="1:6" x14ac:dyDescent="0.35">
      <c r="A93" s="17" t="s">
        <v>277</v>
      </c>
      <c r="B93" s="18">
        <f>COUNTIFS(dinosaurs[Diet],data_calculations!$A$93)</f>
        <v>94</v>
      </c>
      <c r="C93" s="26">
        <f>$B$93/$A$6</f>
        <v>0.30420711974110032</v>
      </c>
      <c r="D93" s="24">
        <f>AVERAGEIFS(dinosaurs[Length(m)],dinosaurs[Diet],data_calculations!$A$93)</f>
        <v>5.0831914893617016</v>
      </c>
      <c r="E93" s="24">
        <f>AVERAGEIFS(dinosaurs[Total Years],dinosaurs[Diet],data_calculations!$A$93)</f>
        <v>8.9468085106382986</v>
      </c>
    </row>
    <row r="95" spans="1:6" x14ac:dyDescent="0.35">
      <c r="A95" s="20" t="s">
        <v>2167</v>
      </c>
      <c r="B95" s="23" t="s">
        <v>882</v>
      </c>
      <c r="C95" s="23" t="s">
        <v>2165</v>
      </c>
      <c r="D95" s="23" t="s">
        <v>2181</v>
      </c>
      <c r="E95" s="23" t="s">
        <v>2179</v>
      </c>
    </row>
    <row r="96" spans="1:6" x14ac:dyDescent="0.35">
      <c r="A96" s="14" t="s">
        <v>292</v>
      </c>
      <c r="B96" s="13">
        <f>COUNTIFS(dinosaurs[Type],data_calculations!$A$96)</f>
        <v>59</v>
      </c>
      <c r="C96" s="26">
        <f>$B$96/$A$6</f>
        <v>0.19093851132686085</v>
      </c>
      <c r="D96" s="24">
        <f>AVERAGEIFS(dinosaurs[Length(m)],dinosaurs[Type],$A$96)</f>
        <v>5.1406779661016939</v>
      </c>
      <c r="E96" s="24">
        <f>AVERAGEIFS(dinosaurs[Total Years],dinosaurs[Type],$A$96)</f>
        <v>9.0847457627118651</v>
      </c>
    </row>
    <row r="98" spans="1:5" x14ac:dyDescent="0.35">
      <c r="A98" s="20" t="s">
        <v>2168</v>
      </c>
      <c r="B98" s="23" t="s">
        <v>882</v>
      </c>
      <c r="C98" s="23" t="s">
        <v>2165</v>
      </c>
      <c r="D98" s="23" t="s">
        <v>2181</v>
      </c>
      <c r="E98" s="23" t="s">
        <v>2179</v>
      </c>
    </row>
    <row r="99" spans="1:5" x14ac:dyDescent="0.35">
      <c r="A99" s="14" t="s">
        <v>541</v>
      </c>
      <c r="B99" s="13">
        <f>COUNTIFS(dinosaurs[Species],data_calculations!$A$99)</f>
        <v>1</v>
      </c>
      <c r="C99" s="51">
        <f>$B$99/$A$6</f>
        <v>3.2362459546925568E-3</v>
      </c>
      <c r="D99" s="24">
        <f>AVERAGEIFS(dinosaurs[Length(m)],dinosaurs[Species],data_calculations!$A$99)</f>
        <v>9</v>
      </c>
      <c r="E99" s="25">
        <f>AVERAGEIFS(dinosaurs[Total Years],dinosaurs[Species],$A$99)</f>
        <v>0</v>
      </c>
    </row>
    <row r="100" spans="1:5" x14ac:dyDescent="0.35">
      <c r="B100" s="16"/>
      <c r="C100" s="27"/>
      <c r="D100" s="28"/>
    </row>
    <row r="101" spans="1:5" x14ac:dyDescent="0.35">
      <c r="C101" s="35"/>
      <c r="D101" s="35"/>
      <c r="E101" s="35"/>
    </row>
    <row r="102" spans="1:5" x14ac:dyDescent="0.35">
      <c r="A102" s="30" t="s">
        <v>2171</v>
      </c>
      <c r="B102" s="30" t="s">
        <v>2172</v>
      </c>
    </row>
    <row r="103" spans="1:5" x14ac:dyDescent="0.35">
      <c r="A103" s="19" t="s">
        <v>879</v>
      </c>
      <c r="B103" s="29" t="s">
        <v>77</v>
      </c>
    </row>
    <row r="104" spans="1:5" x14ac:dyDescent="0.35">
      <c r="A104" s="36" t="s">
        <v>277</v>
      </c>
      <c r="B104" s="37" t="s">
        <v>273</v>
      </c>
      <c r="C104" s="37" t="s">
        <v>353</v>
      </c>
    </row>
    <row r="105" spans="1:5" x14ac:dyDescent="0.35">
      <c r="A105" s="15" cm="1">
        <f t="array" ref="A105">COUNTIFS(regions,data_calculations!$B$103,diets,data_calculations!A$104,periods,data_calculations!$A$103)</f>
        <v>1</v>
      </c>
      <c r="B105" s="15" cm="1">
        <f t="array" ref="B105">COUNTIFS(regions,data_calculations!$B$103,diets,data_calculations!B$104,periods,data_calculations!$A$103)</f>
        <v>0</v>
      </c>
      <c r="C105" s="15" cm="1">
        <f t="array" ref="C105">COUNTIFS(regions,data_calculations!$B$103,diets,data_calculations!C$104,periods,data_calculations!$A$103)</f>
        <v>1</v>
      </c>
    </row>
    <row r="106" spans="1:5" x14ac:dyDescent="0.35">
      <c r="A106" s="16"/>
      <c r="B106" s="16"/>
      <c r="C106" s="16"/>
    </row>
    <row r="107" spans="1:5" x14ac:dyDescent="0.35">
      <c r="A107" s="16"/>
      <c r="B107" s="16"/>
      <c r="C107" s="16"/>
    </row>
    <row r="108" spans="1:5" x14ac:dyDescent="0.35">
      <c r="A108" s="50" t="s">
        <v>2184</v>
      </c>
    </row>
    <row r="109" spans="1:5" x14ac:dyDescent="0.35">
      <c r="A109" s="40" t="s">
        <v>2175</v>
      </c>
      <c r="B109" s="40" t="s">
        <v>2169</v>
      </c>
    </row>
    <row r="110" spans="1:5" x14ac:dyDescent="0.35">
      <c r="A110" t="s">
        <v>121</v>
      </c>
      <c r="B110" s="2">
        <f>COUNTIFS(dinosaurs[Region],data_calculations!$A110)</f>
        <v>1</v>
      </c>
    </row>
    <row r="111" spans="1:5" x14ac:dyDescent="0.35">
      <c r="A111" t="s">
        <v>10</v>
      </c>
      <c r="B111" s="2">
        <f>COUNTIFS(dinosaurs[Region],data_calculations!$A111)</f>
        <v>26</v>
      </c>
    </row>
    <row r="112" spans="1:5" x14ac:dyDescent="0.35">
      <c r="A112" t="s">
        <v>64</v>
      </c>
      <c r="B112" s="2">
        <f>COUNTIFS(dinosaurs[Region],data_calculations!$A112)</f>
        <v>6</v>
      </c>
    </row>
    <row r="113" spans="1:2" x14ac:dyDescent="0.35">
      <c r="A113" t="s">
        <v>161</v>
      </c>
      <c r="B113" s="2">
        <f>COUNTIFS(dinosaurs[Region],data_calculations!$A113)</f>
        <v>4</v>
      </c>
    </row>
    <row r="114" spans="1:2" x14ac:dyDescent="0.35">
      <c r="A114" t="s">
        <v>33</v>
      </c>
      <c r="B114" s="2">
        <f>COUNTIFS(dinosaurs[Region],data_calculations!$A114)</f>
        <v>14</v>
      </c>
    </row>
    <row r="115" spans="1:2" x14ac:dyDescent="0.35">
      <c r="A115" t="s">
        <v>26</v>
      </c>
      <c r="B115" s="2">
        <f>COUNTIFS(dinosaurs[Region],data_calculations!$A115)</f>
        <v>48</v>
      </c>
    </row>
    <row r="116" spans="1:2" x14ac:dyDescent="0.35">
      <c r="A116" t="s">
        <v>21</v>
      </c>
      <c r="B116" s="2">
        <f>COUNTIFS(dinosaurs[Region],data_calculations!$A116)</f>
        <v>2</v>
      </c>
    </row>
    <row r="117" spans="1:2" x14ac:dyDescent="0.35">
      <c r="A117" t="s">
        <v>41</v>
      </c>
      <c r="B117" s="2">
        <f>COUNTIFS(dinosaurs[Region],data_calculations!$A117)</f>
        <v>4</v>
      </c>
    </row>
    <row r="118" spans="1:2" x14ac:dyDescent="0.35">
      <c r="A118" t="s">
        <v>56</v>
      </c>
      <c r="B118" s="2">
        <f>COUNTIFS(dinosaurs[Region],data_calculations!$A118)</f>
        <v>8</v>
      </c>
    </row>
    <row r="119" spans="1:2" x14ac:dyDescent="0.35">
      <c r="A119" t="s">
        <v>72</v>
      </c>
      <c r="B119" s="2">
        <f>COUNTIFS(dinosaurs[Region],data_calculations!$A119)</f>
        <v>4</v>
      </c>
    </row>
    <row r="120" spans="1:2" x14ac:dyDescent="0.35">
      <c r="A120" t="s">
        <v>151</v>
      </c>
      <c r="B120" s="2">
        <f>COUNTIFS(dinosaurs[Region],data_calculations!$A120)</f>
        <v>2</v>
      </c>
    </row>
    <row r="121" spans="1:2" x14ac:dyDescent="0.35">
      <c r="A121" t="s">
        <v>52</v>
      </c>
      <c r="B121" s="2">
        <f>COUNTIFS(dinosaurs[Region],data_calculations!$A121)</f>
        <v>2</v>
      </c>
    </row>
    <row r="122" spans="1:2" x14ac:dyDescent="0.35">
      <c r="A122" t="s">
        <v>181</v>
      </c>
      <c r="B122" s="2">
        <f>COUNTIFS(dinosaurs[Region],data_calculations!$A122)</f>
        <v>1</v>
      </c>
    </row>
    <row r="123" spans="1:2" x14ac:dyDescent="0.35">
      <c r="A123" t="s">
        <v>177</v>
      </c>
      <c r="B123" s="2">
        <f>COUNTIFS(dinosaurs[Region],data_calculations!$A123)</f>
        <v>3</v>
      </c>
    </row>
    <row r="124" spans="1:2" x14ac:dyDescent="0.35">
      <c r="A124" t="s">
        <v>188</v>
      </c>
      <c r="B124" s="2">
        <f>COUNTIFS(dinosaurs[Region],data_calculations!$A124)</f>
        <v>1</v>
      </c>
    </row>
    <row r="125" spans="1:2" x14ac:dyDescent="0.35">
      <c r="A125" t="s">
        <v>16</v>
      </c>
      <c r="B125" s="2">
        <f>COUNTIFS(dinosaurs[Region],data_calculations!$A125)</f>
        <v>46</v>
      </c>
    </row>
    <row r="126" spans="1:2" x14ac:dyDescent="0.35">
      <c r="A126" t="s">
        <v>127</v>
      </c>
      <c r="B126" s="2">
        <f>COUNTIFS(dinosaurs[Region],data_calculations!$A126)</f>
        <v>3</v>
      </c>
    </row>
    <row r="127" spans="1:2" x14ac:dyDescent="0.35">
      <c r="A127" t="s">
        <v>24</v>
      </c>
      <c r="B127" s="2">
        <f>COUNTIFS(dinosaurs[Region],data_calculations!$A127)</f>
        <v>6</v>
      </c>
    </row>
    <row r="128" spans="1:2" x14ac:dyDescent="0.35">
      <c r="A128" t="s">
        <v>90</v>
      </c>
      <c r="B128" s="2">
        <f>COUNTIFS(dinosaurs[Region],data_calculations!$A128)</f>
        <v>1</v>
      </c>
    </row>
    <row r="129" spans="1:2" x14ac:dyDescent="0.35">
      <c r="A129" t="s">
        <v>187</v>
      </c>
      <c r="B129" s="2">
        <f>COUNTIFS(dinosaurs[Region],data_calculations!$A129)</f>
        <v>2</v>
      </c>
    </row>
    <row r="130" spans="1:2" x14ac:dyDescent="0.35">
      <c r="A130" t="s">
        <v>204</v>
      </c>
      <c r="B130" s="2">
        <f>COUNTIFS(dinosaurs[Region],data_calculations!$A130)</f>
        <v>2</v>
      </c>
    </row>
    <row r="131" spans="1:2" x14ac:dyDescent="0.35">
      <c r="A131" t="s">
        <v>7</v>
      </c>
      <c r="B131" s="2">
        <f>COUNTIFS(dinosaurs[Region],data_calculations!$A131)</f>
        <v>5</v>
      </c>
    </row>
    <row r="132" spans="1:2" x14ac:dyDescent="0.35">
      <c r="A132" t="s">
        <v>50</v>
      </c>
      <c r="B132" s="2">
        <f>COUNTIFS(dinosaurs[Region],data_calculations!$A132)</f>
        <v>5</v>
      </c>
    </row>
    <row r="133" spans="1:2" x14ac:dyDescent="0.35">
      <c r="A133" t="s">
        <v>224</v>
      </c>
      <c r="B133" s="2">
        <f>COUNTIFS(dinosaurs[Region],data_calculations!$A133)</f>
        <v>1</v>
      </c>
    </row>
    <row r="134" spans="1:2" x14ac:dyDescent="0.35">
      <c r="A134" t="s">
        <v>130</v>
      </c>
      <c r="B134" s="2">
        <f>COUNTIFS(dinosaurs[Region],data_calculations!$A134)</f>
        <v>5</v>
      </c>
    </row>
    <row r="135" spans="1:2" x14ac:dyDescent="0.35">
      <c r="A135" t="s">
        <v>202</v>
      </c>
      <c r="B135" s="2">
        <f>COUNTIFS(dinosaurs[Region],data_calculations!$A135)</f>
        <v>1</v>
      </c>
    </row>
    <row r="136" spans="1:2" x14ac:dyDescent="0.35">
      <c r="A136" t="s">
        <v>77</v>
      </c>
      <c r="B136" s="2">
        <f>COUNTIFS(dinosaurs[Region],data_calculations!$A136)</f>
        <v>21</v>
      </c>
    </row>
    <row r="137" spans="1:2" x14ac:dyDescent="0.35">
      <c r="A137" t="s">
        <v>47</v>
      </c>
      <c r="B137" s="2">
        <f>COUNTIFS(dinosaurs[Region],data_calculations!$A137)</f>
        <v>1</v>
      </c>
    </row>
    <row r="138" spans="1:2" x14ac:dyDescent="0.35">
      <c r="A138" t="s">
        <v>13</v>
      </c>
      <c r="B138" s="2">
        <f>COUNTIFS(dinosaurs[Region],data_calculations!$A138)</f>
        <v>78</v>
      </c>
    </row>
    <row r="139" spans="1:2" x14ac:dyDescent="0.35">
      <c r="A139" t="s">
        <v>59</v>
      </c>
      <c r="B139" s="2">
        <f>COUNTIFS(dinosaurs[Region],data_calculations!$A139)</f>
        <v>2</v>
      </c>
    </row>
    <row r="140" spans="1:2" x14ac:dyDescent="0.35">
      <c r="A140" t="s">
        <v>217</v>
      </c>
      <c r="B140" s="2">
        <f>COUNTIFS(dinosaurs[Region],data_calculations!$A140)</f>
        <v>1</v>
      </c>
    </row>
    <row r="141" spans="1:2" x14ac:dyDescent="0.35">
      <c r="A141" t="s">
        <v>113</v>
      </c>
      <c r="B141" s="2">
        <f>COUNTIFS(dinosaurs[Region],data_calculations!$A141)</f>
        <v>3</v>
      </c>
    </row>
    <row r="146" spans="1:5" x14ac:dyDescent="0.35">
      <c r="D146" s="9" t="s">
        <v>879</v>
      </c>
    </row>
    <row r="147" spans="1:5" x14ac:dyDescent="0.35">
      <c r="D147" s="8" t="s">
        <v>216</v>
      </c>
      <c r="E147" s="21" t="s">
        <v>290</v>
      </c>
    </row>
    <row r="148" spans="1:5" x14ac:dyDescent="0.35">
      <c r="A148" s="9" t="s">
        <v>277</v>
      </c>
      <c r="B148" s="8" t="s">
        <v>121</v>
      </c>
      <c r="C148" s="9" t="s">
        <v>322</v>
      </c>
      <c r="D148" s="8" t="s">
        <v>878</v>
      </c>
      <c r="E148" s="21" t="s">
        <v>781</v>
      </c>
    </row>
    <row r="149" spans="1:5" x14ac:dyDescent="0.35">
      <c r="A149" s="8" t="s">
        <v>273</v>
      </c>
      <c r="B149" s="9" t="s">
        <v>10</v>
      </c>
      <c r="C149" s="8" t="s">
        <v>281</v>
      </c>
      <c r="D149" s="9" t="s">
        <v>877</v>
      </c>
      <c r="E149" s="22" t="s">
        <v>565</v>
      </c>
    </row>
    <row r="150" spans="1:5" x14ac:dyDescent="0.35">
      <c r="A150" s="8" t="s">
        <v>353</v>
      </c>
      <c r="B150" s="8" t="s">
        <v>64</v>
      </c>
      <c r="C150" s="9" t="s">
        <v>292</v>
      </c>
      <c r="D150" s="8" t="s">
        <v>144</v>
      </c>
      <c r="E150" s="21" t="s">
        <v>442</v>
      </c>
    </row>
    <row r="151" spans="1:5" x14ac:dyDescent="0.35">
      <c r="A151" s="8" t="s">
        <v>632</v>
      </c>
      <c r="B151" s="8" t="s">
        <v>161</v>
      </c>
      <c r="C151" s="9" t="s">
        <v>278</v>
      </c>
      <c r="D151" s="9" t="s">
        <v>876</v>
      </c>
      <c r="E151" s="21" t="s">
        <v>590</v>
      </c>
    </row>
    <row r="152" spans="1:5" x14ac:dyDescent="0.35">
      <c r="B152" s="8" t="s">
        <v>33</v>
      </c>
      <c r="C152" s="8" t="s">
        <v>274</v>
      </c>
      <c r="E152" s="21" t="s">
        <v>329</v>
      </c>
    </row>
    <row r="153" spans="1:5" x14ac:dyDescent="0.35">
      <c r="B153" s="9" t="s">
        <v>26</v>
      </c>
      <c r="C153" s="8" t="s">
        <v>307</v>
      </c>
      <c r="E153" s="21" t="s">
        <v>449</v>
      </c>
    </row>
    <row r="154" spans="1:5" x14ac:dyDescent="0.35">
      <c r="B154" s="9" t="s">
        <v>21</v>
      </c>
      <c r="E154" s="22" t="s">
        <v>368</v>
      </c>
    </row>
    <row r="155" spans="1:5" x14ac:dyDescent="0.35">
      <c r="B155" s="9" t="s">
        <v>41</v>
      </c>
      <c r="E155" s="22" t="s">
        <v>541</v>
      </c>
    </row>
    <row r="156" spans="1:5" x14ac:dyDescent="0.35">
      <c r="B156" s="8" t="s">
        <v>56</v>
      </c>
      <c r="E156" s="22" t="s">
        <v>376</v>
      </c>
    </row>
    <row r="157" spans="1:5" x14ac:dyDescent="0.35">
      <c r="B157" s="8" t="s">
        <v>72</v>
      </c>
      <c r="E157" s="21" t="s">
        <v>453</v>
      </c>
    </row>
    <row r="158" spans="1:5" x14ac:dyDescent="0.35">
      <c r="B158" s="8" t="s">
        <v>151</v>
      </c>
      <c r="E158" s="22" t="s">
        <v>577</v>
      </c>
    </row>
    <row r="159" spans="1:5" x14ac:dyDescent="0.35">
      <c r="B159" s="8" t="s">
        <v>52</v>
      </c>
      <c r="E159" s="22" t="s">
        <v>479</v>
      </c>
    </row>
    <row r="160" spans="1:5" x14ac:dyDescent="0.35">
      <c r="B160" s="9" t="s">
        <v>181</v>
      </c>
      <c r="E160" s="22" t="s">
        <v>596</v>
      </c>
    </row>
    <row r="161" spans="2:5" x14ac:dyDescent="0.35">
      <c r="B161" s="8" t="s">
        <v>177</v>
      </c>
      <c r="E161" s="21" t="s">
        <v>810</v>
      </c>
    </row>
    <row r="162" spans="2:5" x14ac:dyDescent="0.35">
      <c r="B162" s="9" t="s">
        <v>188</v>
      </c>
      <c r="E162" s="22" t="s">
        <v>440</v>
      </c>
    </row>
    <row r="163" spans="2:5" x14ac:dyDescent="0.35">
      <c r="B163" s="9" t="s">
        <v>16</v>
      </c>
      <c r="E163" s="22" t="s">
        <v>870</v>
      </c>
    </row>
    <row r="164" spans="2:5" x14ac:dyDescent="0.35">
      <c r="B164" s="8" t="s">
        <v>127</v>
      </c>
      <c r="E164" s="22" t="s">
        <v>455</v>
      </c>
    </row>
    <row r="165" spans="2:5" x14ac:dyDescent="0.35">
      <c r="B165" s="8" t="s">
        <v>24</v>
      </c>
      <c r="E165" s="21" t="s">
        <v>555</v>
      </c>
    </row>
    <row r="166" spans="2:5" x14ac:dyDescent="0.35">
      <c r="B166" s="9" t="s">
        <v>90</v>
      </c>
      <c r="E166" s="21" t="s">
        <v>594</v>
      </c>
    </row>
    <row r="167" spans="2:5" x14ac:dyDescent="0.35">
      <c r="B167" s="8" t="s">
        <v>187</v>
      </c>
      <c r="E167" s="22" t="s">
        <v>432</v>
      </c>
    </row>
    <row r="168" spans="2:5" x14ac:dyDescent="0.35">
      <c r="B168" s="9" t="s">
        <v>204</v>
      </c>
      <c r="E168" s="22" t="s">
        <v>760</v>
      </c>
    </row>
    <row r="169" spans="2:5" x14ac:dyDescent="0.35">
      <c r="B169" s="8" t="s">
        <v>7</v>
      </c>
      <c r="E169" s="22" t="s">
        <v>339</v>
      </c>
    </row>
    <row r="170" spans="2:5" x14ac:dyDescent="0.35">
      <c r="B170" s="9" t="s">
        <v>50</v>
      </c>
      <c r="E170" s="22" t="s">
        <v>314</v>
      </c>
    </row>
    <row r="171" spans="2:5" x14ac:dyDescent="0.35">
      <c r="B171" s="9" t="s">
        <v>224</v>
      </c>
      <c r="E171" s="21" t="s">
        <v>286</v>
      </c>
    </row>
    <row r="172" spans="2:5" x14ac:dyDescent="0.35">
      <c r="B172" s="9" t="s">
        <v>130</v>
      </c>
      <c r="E172" s="22" t="s">
        <v>588</v>
      </c>
    </row>
    <row r="173" spans="2:5" x14ac:dyDescent="0.35">
      <c r="B173" s="8" t="s">
        <v>202</v>
      </c>
      <c r="E173" s="22" t="s">
        <v>645</v>
      </c>
    </row>
    <row r="174" spans="2:5" x14ac:dyDescent="0.35">
      <c r="B174" s="8" t="s">
        <v>77</v>
      </c>
      <c r="E174" s="21" t="s">
        <v>791</v>
      </c>
    </row>
    <row r="175" spans="2:5" x14ac:dyDescent="0.35">
      <c r="B175" s="9" t="s">
        <v>47</v>
      </c>
      <c r="E175" s="22" t="s">
        <v>288</v>
      </c>
    </row>
    <row r="176" spans="2:5" x14ac:dyDescent="0.35">
      <c r="B176" s="8" t="s">
        <v>13</v>
      </c>
      <c r="E176" s="21" t="s">
        <v>465</v>
      </c>
    </row>
    <row r="177" spans="2:5" x14ac:dyDescent="0.35">
      <c r="B177" s="9" t="s">
        <v>59</v>
      </c>
      <c r="E177" s="22" t="s">
        <v>436</v>
      </c>
    </row>
    <row r="178" spans="2:5" x14ac:dyDescent="0.35">
      <c r="B178" s="9" t="s">
        <v>217</v>
      </c>
      <c r="E178" s="21" t="s">
        <v>802</v>
      </c>
    </row>
    <row r="179" spans="2:5" x14ac:dyDescent="0.35">
      <c r="B179" s="9" t="s">
        <v>113</v>
      </c>
      <c r="E179" s="22" t="s">
        <v>871</v>
      </c>
    </row>
    <row r="180" spans="2:5" x14ac:dyDescent="0.35">
      <c r="E180" s="21" t="s">
        <v>869</v>
      </c>
    </row>
    <row r="181" spans="2:5" x14ac:dyDescent="0.35">
      <c r="E181" s="22" t="s">
        <v>545</v>
      </c>
    </row>
    <row r="182" spans="2:5" x14ac:dyDescent="0.35">
      <c r="E182" s="21" t="s">
        <v>608</v>
      </c>
    </row>
    <row r="183" spans="2:5" x14ac:dyDescent="0.35">
      <c r="B183" s="33"/>
      <c r="E183" s="21" t="s">
        <v>394</v>
      </c>
    </row>
    <row r="184" spans="2:5" x14ac:dyDescent="0.35">
      <c r="B184" s="34"/>
      <c r="E184" s="22" t="s">
        <v>343</v>
      </c>
    </row>
    <row r="185" spans="2:5" x14ac:dyDescent="0.35">
      <c r="B185" s="33"/>
      <c r="E185" s="22" t="s">
        <v>711</v>
      </c>
    </row>
    <row r="186" spans="2:5" x14ac:dyDescent="0.35">
      <c r="B186" s="33"/>
      <c r="E186" s="21" t="s">
        <v>507</v>
      </c>
    </row>
    <row r="187" spans="2:5" x14ac:dyDescent="0.35">
      <c r="B187" s="33"/>
      <c r="E187" s="21" t="s">
        <v>495</v>
      </c>
    </row>
    <row r="188" spans="2:5" x14ac:dyDescent="0.35">
      <c r="B188" s="34"/>
      <c r="E188" s="22" t="s">
        <v>420</v>
      </c>
    </row>
    <row r="189" spans="2:5" x14ac:dyDescent="0.35">
      <c r="B189" s="34"/>
      <c r="E189" s="22" t="s">
        <v>638</v>
      </c>
    </row>
    <row r="190" spans="2:5" x14ac:dyDescent="0.35">
      <c r="B190" s="34"/>
      <c r="E190" s="22" t="s">
        <v>451</v>
      </c>
    </row>
    <row r="191" spans="2:5" x14ac:dyDescent="0.35">
      <c r="B191" s="33"/>
      <c r="E191" s="22" t="s">
        <v>727</v>
      </c>
    </row>
    <row r="192" spans="2:5" x14ac:dyDescent="0.35">
      <c r="B192" s="33"/>
      <c r="E192" s="22" t="s">
        <v>406</v>
      </c>
    </row>
    <row r="193" spans="2:5" x14ac:dyDescent="0.35">
      <c r="B193" s="33"/>
      <c r="E193" s="21" t="s">
        <v>616</v>
      </c>
    </row>
    <row r="194" spans="2:5" x14ac:dyDescent="0.35">
      <c r="B194" s="33"/>
      <c r="E194" s="21" t="s">
        <v>491</v>
      </c>
    </row>
    <row r="195" spans="2:5" x14ac:dyDescent="0.35">
      <c r="B195" s="34"/>
      <c r="E195" s="22" t="s">
        <v>501</v>
      </c>
    </row>
    <row r="196" spans="2:5" x14ac:dyDescent="0.35">
      <c r="B196" s="33"/>
      <c r="E196" s="21" t="s">
        <v>719</v>
      </c>
    </row>
    <row r="197" spans="2:5" x14ac:dyDescent="0.35">
      <c r="B197" s="34"/>
      <c r="E197" s="22" t="s">
        <v>683</v>
      </c>
    </row>
    <row r="198" spans="2:5" x14ac:dyDescent="0.35">
      <c r="B198" s="34"/>
      <c r="E198" s="21" t="s">
        <v>536</v>
      </c>
    </row>
    <row r="199" spans="2:5" x14ac:dyDescent="0.35">
      <c r="B199" s="33"/>
      <c r="E199" s="21" t="s">
        <v>308</v>
      </c>
    </row>
    <row r="200" spans="2:5" x14ac:dyDescent="0.35">
      <c r="B200" s="33"/>
      <c r="E200" s="21" t="s">
        <v>378</v>
      </c>
    </row>
    <row r="201" spans="2:5" x14ac:dyDescent="0.35">
      <c r="B201" s="34"/>
      <c r="E201" s="21" t="s">
        <v>840</v>
      </c>
    </row>
    <row r="202" spans="2:5" x14ac:dyDescent="0.35">
      <c r="B202" s="33"/>
      <c r="E202" s="21" t="s">
        <v>517</v>
      </c>
    </row>
    <row r="203" spans="2:5" x14ac:dyDescent="0.35">
      <c r="B203" s="34"/>
      <c r="E203" s="21" t="s">
        <v>612</v>
      </c>
    </row>
    <row r="204" spans="2:5" x14ac:dyDescent="0.35">
      <c r="B204" s="33"/>
      <c r="E204" s="21" t="s">
        <v>503</v>
      </c>
    </row>
    <row r="205" spans="2:5" x14ac:dyDescent="0.35">
      <c r="B205" s="34"/>
      <c r="E205" s="21" t="s">
        <v>469</v>
      </c>
    </row>
    <row r="206" spans="2:5" x14ac:dyDescent="0.35">
      <c r="B206" s="34"/>
      <c r="E206" s="22" t="s">
        <v>428</v>
      </c>
    </row>
    <row r="207" spans="2:5" x14ac:dyDescent="0.35">
      <c r="B207" s="34"/>
      <c r="E207" s="22" t="s">
        <v>310</v>
      </c>
    </row>
    <row r="208" spans="2:5" x14ac:dyDescent="0.35">
      <c r="B208" s="33"/>
      <c r="E208" s="21" t="s">
        <v>275</v>
      </c>
    </row>
    <row r="209" spans="2:5" x14ac:dyDescent="0.35">
      <c r="B209" s="33"/>
      <c r="E209" s="22" t="s">
        <v>549</v>
      </c>
    </row>
    <row r="210" spans="2:5" x14ac:dyDescent="0.35">
      <c r="B210" s="34"/>
      <c r="E210" s="22" t="s">
        <v>775</v>
      </c>
    </row>
    <row r="211" spans="2:5" x14ac:dyDescent="0.35">
      <c r="B211" s="33"/>
      <c r="E211" s="22" t="s">
        <v>812</v>
      </c>
    </row>
    <row r="212" spans="2:5" x14ac:dyDescent="0.35">
      <c r="B212" s="34"/>
      <c r="E212" s="21" t="s">
        <v>862</v>
      </c>
    </row>
    <row r="213" spans="2:5" x14ac:dyDescent="0.35">
      <c r="B213" s="34"/>
      <c r="E213" s="22" t="s">
        <v>734</v>
      </c>
    </row>
    <row r="214" spans="2:5" x14ac:dyDescent="0.35">
      <c r="B214" s="34"/>
      <c r="E214" s="21" t="s">
        <v>499</v>
      </c>
    </row>
    <row r="215" spans="2:5" x14ac:dyDescent="0.35">
      <c r="E215" s="21" t="s">
        <v>551</v>
      </c>
    </row>
    <row r="216" spans="2:5" x14ac:dyDescent="0.35">
      <c r="E216" s="22" t="s">
        <v>279</v>
      </c>
    </row>
    <row r="217" spans="2:5" x14ac:dyDescent="0.35">
      <c r="E217" s="22" t="s">
        <v>767</v>
      </c>
    </row>
    <row r="218" spans="2:5" x14ac:dyDescent="0.35">
      <c r="E218" s="22" t="s">
        <v>497</v>
      </c>
    </row>
    <row r="219" spans="2:5" x14ac:dyDescent="0.35">
      <c r="E219" s="22" t="s">
        <v>694</v>
      </c>
    </row>
    <row r="220" spans="2:5" x14ac:dyDescent="0.35">
      <c r="E220" s="21" t="s">
        <v>670</v>
      </c>
    </row>
    <row r="221" spans="2:5" x14ac:dyDescent="0.35">
      <c r="E221" s="21" t="s">
        <v>598</v>
      </c>
    </row>
    <row r="222" spans="2:5" x14ac:dyDescent="0.35">
      <c r="E222" s="21" t="s">
        <v>765</v>
      </c>
    </row>
    <row r="223" spans="2:5" x14ac:dyDescent="0.35">
      <c r="E223" s="22" t="s">
        <v>580</v>
      </c>
    </row>
    <row r="224" spans="2:5" x14ac:dyDescent="0.35">
      <c r="E224" s="21" t="s">
        <v>386</v>
      </c>
    </row>
    <row r="225" spans="5:5" x14ac:dyDescent="0.35">
      <c r="E225" s="22" t="s">
        <v>603</v>
      </c>
    </row>
    <row r="226" spans="5:5" x14ac:dyDescent="0.35">
      <c r="E226" s="22" t="s">
        <v>509</v>
      </c>
    </row>
    <row r="227" spans="5:5" x14ac:dyDescent="0.35">
      <c r="E227" s="22" t="s">
        <v>852</v>
      </c>
    </row>
    <row r="228" spans="5:5" x14ac:dyDescent="0.35">
      <c r="E228" s="21" t="s">
        <v>744</v>
      </c>
    </row>
    <row r="229" spans="5:5" x14ac:dyDescent="0.35">
      <c r="E229" s="22" t="s">
        <v>738</v>
      </c>
    </row>
    <row r="230" spans="5:5" x14ac:dyDescent="0.35">
      <c r="E230" s="21" t="s">
        <v>430</v>
      </c>
    </row>
    <row r="231" spans="5:5" x14ac:dyDescent="0.35">
      <c r="E231" s="21" t="s">
        <v>477</v>
      </c>
    </row>
    <row r="232" spans="5:5" x14ac:dyDescent="0.35">
      <c r="E232" s="22" t="s">
        <v>702</v>
      </c>
    </row>
    <row r="233" spans="5:5" x14ac:dyDescent="0.35">
      <c r="E233" s="22" t="s">
        <v>467</v>
      </c>
    </row>
    <row r="234" spans="5:5" x14ac:dyDescent="0.35">
      <c r="E234" s="22" t="s">
        <v>690</v>
      </c>
    </row>
    <row r="235" spans="5:5" x14ac:dyDescent="0.35">
      <c r="E235" s="22" t="s">
        <v>360</v>
      </c>
    </row>
    <row r="236" spans="5:5" x14ac:dyDescent="0.35">
      <c r="E236" s="22" t="s">
        <v>698</v>
      </c>
    </row>
    <row r="237" spans="5:5" x14ac:dyDescent="0.35">
      <c r="E237" s="21" t="s">
        <v>822</v>
      </c>
    </row>
    <row r="238" spans="5:5" x14ac:dyDescent="0.35">
      <c r="E238" s="21" t="s">
        <v>521</v>
      </c>
    </row>
    <row r="239" spans="5:5" x14ac:dyDescent="0.35">
      <c r="E239" s="21" t="s">
        <v>543</v>
      </c>
    </row>
    <row r="240" spans="5:5" x14ac:dyDescent="0.35">
      <c r="E240" s="22" t="s">
        <v>305</v>
      </c>
    </row>
    <row r="241" spans="5:5" x14ac:dyDescent="0.35">
      <c r="E241" s="22" t="s">
        <v>756</v>
      </c>
    </row>
    <row r="242" spans="5:5" x14ac:dyDescent="0.35">
      <c r="E242" s="22" t="s">
        <v>724</v>
      </c>
    </row>
    <row r="243" spans="5:5" x14ac:dyDescent="0.35">
      <c r="E243" s="22" t="s">
        <v>347</v>
      </c>
    </row>
    <row r="244" spans="5:5" x14ac:dyDescent="0.35">
      <c r="E244" s="22" t="s">
        <v>804</v>
      </c>
    </row>
    <row r="245" spans="5:5" x14ac:dyDescent="0.35">
      <c r="E245" s="22" t="s">
        <v>284</v>
      </c>
    </row>
    <row r="246" spans="5:5" x14ac:dyDescent="0.35">
      <c r="E246" s="21" t="s">
        <v>769</v>
      </c>
    </row>
    <row r="247" spans="5:5" x14ac:dyDescent="0.35">
      <c r="E247" s="21" t="s">
        <v>830</v>
      </c>
    </row>
    <row r="248" spans="5:5" x14ac:dyDescent="0.35">
      <c r="E248" s="22" t="s">
        <v>622</v>
      </c>
    </row>
    <row r="249" spans="5:5" x14ac:dyDescent="0.35">
      <c r="E249" s="21" t="s">
        <v>382</v>
      </c>
    </row>
    <row r="250" spans="5:5" x14ac:dyDescent="0.35">
      <c r="E250" s="21" t="s">
        <v>374</v>
      </c>
    </row>
    <row r="251" spans="5:5" x14ac:dyDescent="0.35">
      <c r="E251" s="22" t="s">
        <v>424</v>
      </c>
    </row>
    <row r="252" spans="5:5" x14ac:dyDescent="0.35">
      <c r="E252" s="21" t="s">
        <v>700</v>
      </c>
    </row>
    <row r="253" spans="5:5" x14ac:dyDescent="0.35">
      <c r="E253" s="21" t="s">
        <v>754</v>
      </c>
    </row>
    <row r="254" spans="5:5" x14ac:dyDescent="0.35">
      <c r="E254" s="22" t="s">
        <v>444</v>
      </c>
    </row>
    <row r="255" spans="5:5" x14ac:dyDescent="0.35">
      <c r="E255" s="22" t="s">
        <v>748</v>
      </c>
    </row>
    <row r="256" spans="5:5" x14ac:dyDescent="0.35">
      <c r="E256" s="21" t="s">
        <v>640</v>
      </c>
    </row>
    <row r="257" spans="5:5" x14ac:dyDescent="0.35">
      <c r="E257" s="21" t="s">
        <v>777</v>
      </c>
    </row>
    <row r="258" spans="5:5" x14ac:dyDescent="0.35">
      <c r="E258" s="22" t="s">
        <v>664</v>
      </c>
    </row>
    <row r="259" spans="5:5" x14ac:dyDescent="0.35">
      <c r="E259" s="21" t="s">
        <v>484</v>
      </c>
    </row>
    <row r="260" spans="5:5" x14ac:dyDescent="0.35">
      <c r="E260" s="21" t="s">
        <v>704</v>
      </c>
    </row>
    <row r="261" spans="5:5" x14ac:dyDescent="0.35">
      <c r="E261" s="22" t="s">
        <v>845</v>
      </c>
    </row>
    <row r="262" spans="5:5" x14ac:dyDescent="0.35">
      <c r="E262" s="21" t="s">
        <v>624</v>
      </c>
    </row>
    <row r="263" spans="5:5" x14ac:dyDescent="0.35">
      <c r="E263" s="21" t="s">
        <v>282</v>
      </c>
    </row>
    <row r="264" spans="5:5" x14ac:dyDescent="0.35">
      <c r="E264" s="22" t="s">
        <v>820</v>
      </c>
    </row>
    <row r="265" spans="5:5" x14ac:dyDescent="0.35">
      <c r="E265" s="22" t="s">
        <v>856</v>
      </c>
    </row>
    <row r="266" spans="5:5" x14ac:dyDescent="0.35">
      <c r="E266" s="22" t="s">
        <v>592</v>
      </c>
    </row>
    <row r="267" spans="5:5" x14ac:dyDescent="0.35">
      <c r="E267" s="21" t="s">
        <v>341</v>
      </c>
    </row>
    <row r="268" spans="5:5" x14ac:dyDescent="0.35">
      <c r="E268" s="22" t="s">
        <v>730</v>
      </c>
    </row>
    <row r="269" spans="5:5" x14ac:dyDescent="0.35">
      <c r="E269" s="21" t="s">
        <v>370</v>
      </c>
    </row>
    <row r="270" spans="5:5" x14ac:dyDescent="0.35">
      <c r="E270" s="21" t="s">
        <v>412</v>
      </c>
    </row>
    <row r="271" spans="5:5" x14ac:dyDescent="0.35">
      <c r="E271" s="22" t="s">
        <v>331</v>
      </c>
    </row>
    <row r="272" spans="5:5" x14ac:dyDescent="0.35">
      <c r="E272" s="21" t="s">
        <v>528</v>
      </c>
    </row>
    <row r="273" spans="5:5" x14ac:dyDescent="0.35">
      <c r="E273" s="21" t="s">
        <v>836</v>
      </c>
    </row>
    <row r="274" spans="5:5" x14ac:dyDescent="0.35">
      <c r="E274" s="22" t="s">
        <v>414</v>
      </c>
    </row>
    <row r="275" spans="5:5" x14ac:dyDescent="0.35">
      <c r="E275" s="22" t="s">
        <v>630</v>
      </c>
    </row>
    <row r="276" spans="5:5" x14ac:dyDescent="0.35">
      <c r="E276" s="21" t="s">
        <v>854</v>
      </c>
    </row>
    <row r="277" spans="5:5" x14ac:dyDescent="0.35">
      <c r="E277" s="21" t="s">
        <v>850</v>
      </c>
    </row>
    <row r="278" spans="5:5" x14ac:dyDescent="0.35">
      <c r="E278" s="22" t="s">
        <v>356</v>
      </c>
    </row>
    <row r="279" spans="5:5" x14ac:dyDescent="0.35">
      <c r="E279" s="22" t="s">
        <v>660</v>
      </c>
    </row>
    <row r="280" spans="5:5" x14ac:dyDescent="0.35">
      <c r="E280" s="21" t="s">
        <v>843</v>
      </c>
    </row>
    <row r="281" spans="5:5" x14ac:dyDescent="0.35">
      <c r="E281" s="21" t="s">
        <v>487</v>
      </c>
    </row>
    <row r="282" spans="5:5" x14ac:dyDescent="0.35">
      <c r="E282" s="22" t="s">
        <v>610</v>
      </c>
    </row>
    <row r="283" spans="5:5" x14ac:dyDescent="0.35">
      <c r="E283" s="22" t="s">
        <v>752</v>
      </c>
    </row>
    <row r="284" spans="5:5" x14ac:dyDescent="0.35">
      <c r="E284" s="22" t="s">
        <v>573</v>
      </c>
    </row>
    <row r="285" spans="5:5" x14ac:dyDescent="0.35">
      <c r="E285" s="22" t="s">
        <v>351</v>
      </c>
    </row>
    <row r="286" spans="5:5" x14ac:dyDescent="0.35">
      <c r="E286" s="21" t="s">
        <v>636</v>
      </c>
    </row>
    <row r="287" spans="5:5" x14ac:dyDescent="0.35">
      <c r="E287" s="22" t="s">
        <v>512</v>
      </c>
    </row>
    <row r="288" spans="5:5" x14ac:dyDescent="0.35">
      <c r="E288" s="22" t="s">
        <v>816</v>
      </c>
    </row>
    <row r="289" spans="5:5" x14ac:dyDescent="0.35">
      <c r="E289" s="21" t="s">
        <v>750</v>
      </c>
    </row>
    <row r="290" spans="5:5" x14ac:dyDescent="0.35">
      <c r="E290" s="21" t="s">
        <v>651</v>
      </c>
    </row>
    <row r="291" spans="5:5" x14ac:dyDescent="0.35">
      <c r="E291" s="22" t="s">
        <v>584</v>
      </c>
    </row>
    <row r="292" spans="5:5" x14ac:dyDescent="0.35">
      <c r="E292" s="21" t="s">
        <v>473</v>
      </c>
    </row>
    <row r="293" spans="5:5" x14ac:dyDescent="0.35">
      <c r="E293" s="22" t="s">
        <v>364</v>
      </c>
    </row>
    <row r="294" spans="5:5" x14ac:dyDescent="0.35">
      <c r="E294" s="21" t="s">
        <v>299</v>
      </c>
    </row>
    <row r="295" spans="5:5" x14ac:dyDescent="0.35">
      <c r="E295" s="22" t="s">
        <v>763</v>
      </c>
    </row>
    <row r="296" spans="5:5" x14ac:dyDescent="0.35">
      <c r="E296" s="21" t="s">
        <v>586</v>
      </c>
    </row>
    <row r="297" spans="5:5" x14ac:dyDescent="0.35">
      <c r="E297" s="21" t="s">
        <v>337</v>
      </c>
    </row>
    <row r="298" spans="5:5" x14ac:dyDescent="0.35">
      <c r="E298" s="21" t="s">
        <v>345</v>
      </c>
    </row>
    <row r="299" spans="5:5" x14ac:dyDescent="0.35">
      <c r="E299" s="22" t="s">
        <v>459</v>
      </c>
    </row>
    <row r="300" spans="5:5" x14ac:dyDescent="0.35">
      <c r="E300" s="22" t="s">
        <v>824</v>
      </c>
    </row>
    <row r="301" spans="5:5" x14ac:dyDescent="0.35">
      <c r="E301" s="21" t="s">
        <v>422</v>
      </c>
    </row>
    <row r="302" spans="5:5" x14ac:dyDescent="0.35">
      <c r="E302" s="22" t="s">
        <v>447</v>
      </c>
    </row>
    <row r="303" spans="5:5" x14ac:dyDescent="0.35">
      <c r="E303" s="21" t="s">
        <v>736</v>
      </c>
    </row>
    <row r="304" spans="5:5" x14ac:dyDescent="0.35">
      <c r="E304" s="22" t="s">
        <v>293</v>
      </c>
    </row>
    <row r="305" spans="5:5" x14ac:dyDescent="0.35">
      <c r="E305" s="22" t="s">
        <v>471</v>
      </c>
    </row>
    <row r="306" spans="5:5" x14ac:dyDescent="0.35">
      <c r="E306" s="21" t="s">
        <v>575</v>
      </c>
    </row>
    <row r="307" spans="5:5" x14ac:dyDescent="0.35">
      <c r="E307" s="22" t="s">
        <v>323</v>
      </c>
    </row>
    <row r="308" spans="5:5" x14ac:dyDescent="0.35">
      <c r="E308" s="21" t="s">
        <v>312</v>
      </c>
    </row>
    <row r="309" spans="5:5" x14ac:dyDescent="0.35">
      <c r="E309" s="22" t="s">
        <v>668</v>
      </c>
    </row>
    <row r="310" spans="5:5" x14ac:dyDescent="0.35">
      <c r="E310" s="22" t="s">
        <v>715</v>
      </c>
    </row>
    <row r="311" spans="5:5" x14ac:dyDescent="0.35">
      <c r="E311" s="21" t="s">
        <v>567</v>
      </c>
    </row>
    <row r="312" spans="5:5" x14ac:dyDescent="0.35">
      <c r="E312" s="21" t="s">
        <v>349</v>
      </c>
    </row>
    <row r="313" spans="5:5" x14ac:dyDescent="0.35">
      <c r="E313" s="22" t="s">
        <v>656</v>
      </c>
    </row>
    <row r="314" spans="5:5" x14ac:dyDescent="0.35">
      <c r="E314" s="22" t="s">
        <v>380</v>
      </c>
    </row>
    <row r="315" spans="5:5" x14ac:dyDescent="0.35">
      <c r="E315" s="22" t="s">
        <v>771</v>
      </c>
    </row>
    <row r="316" spans="5:5" x14ac:dyDescent="0.35">
      <c r="E316" s="21" t="s">
        <v>438</v>
      </c>
    </row>
    <row r="317" spans="5:5" x14ac:dyDescent="0.35">
      <c r="E317" s="21" t="s">
        <v>681</v>
      </c>
    </row>
    <row r="318" spans="5:5" x14ac:dyDescent="0.35">
      <c r="E318" s="22" t="s">
        <v>530</v>
      </c>
    </row>
    <row r="319" spans="5:5" x14ac:dyDescent="0.35">
      <c r="E319" s="22" t="s">
        <v>505</v>
      </c>
    </row>
    <row r="320" spans="5:5" x14ac:dyDescent="0.35">
      <c r="E320" s="22" t="s">
        <v>828</v>
      </c>
    </row>
    <row r="321" spans="5:5" x14ac:dyDescent="0.35">
      <c r="E321" s="21" t="s">
        <v>397</v>
      </c>
    </row>
    <row r="322" spans="5:5" x14ac:dyDescent="0.35">
      <c r="E322" s="21" t="s">
        <v>571</v>
      </c>
    </row>
    <row r="323" spans="5:5" x14ac:dyDescent="0.35">
      <c r="E323" s="21" t="s">
        <v>814</v>
      </c>
    </row>
    <row r="324" spans="5:5" x14ac:dyDescent="0.35">
      <c r="E324" s="22" t="s">
        <v>297</v>
      </c>
    </row>
    <row r="325" spans="5:5" x14ac:dyDescent="0.35">
      <c r="E325" s="21" t="s">
        <v>674</v>
      </c>
    </row>
    <row r="326" spans="5:5" x14ac:dyDescent="0.35">
      <c r="E326" s="22" t="s">
        <v>475</v>
      </c>
    </row>
    <row r="327" spans="5:5" x14ac:dyDescent="0.35">
      <c r="E327" s="22" t="s">
        <v>515</v>
      </c>
    </row>
    <row r="328" spans="5:5" x14ac:dyDescent="0.35">
      <c r="E328" s="22" t="s">
        <v>526</v>
      </c>
    </row>
    <row r="329" spans="5:5" x14ac:dyDescent="0.35">
      <c r="E329" s="21" t="s">
        <v>633</v>
      </c>
    </row>
    <row r="330" spans="5:5" x14ac:dyDescent="0.35">
      <c r="E330" s="22" t="s">
        <v>301</v>
      </c>
    </row>
    <row r="331" spans="5:5" x14ac:dyDescent="0.35">
      <c r="E331" s="21" t="s">
        <v>722</v>
      </c>
    </row>
    <row r="332" spans="5:5" x14ac:dyDescent="0.35">
      <c r="E332" s="22" t="s">
        <v>318</v>
      </c>
    </row>
    <row r="333" spans="5:5" x14ac:dyDescent="0.35">
      <c r="E333" s="22" t="s">
        <v>742</v>
      </c>
    </row>
    <row r="334" spans="5:5" x14ac:dyDescent="0.35">
      <c r="E334" s="22" t="s">
        <v>335</v>
      </c>
    </row>
    <row r="335" spans="5:5" x14ac:dyDescent="0.35">
      <c r="E335" s="21" t="s">
        <v>416</v>
      </c>
    </row>
    <row r="336" spans="5:5" x14ac:dyDescent="0.35">
      <c r="E336" s="22" t="s">
        <v>838</v>
      </c>
    </row>
    <row r="337" spans="5:5" x14ac:dyDescent="0.35">
      <c r="E337" s="21" t="s">
        <v>401</v>
      </c>
    </row>
    <row r="338" spans="5:5" x14ac:dyDescent="0.35">
      <c r="E338" s="21" t="s">
        <v>628</v>
      </c>
    </row>
    <row r="339" spans="5:5" x14ac:dyDescent="0.35">
      <c r="E339" s="21" t="s">
        <v>620</v>
      </c>
    </row>
    <row r="340" spans="5:5" x14ac:dyDescent="0.35">
      <c r="E340" s="22" t="s">
        <v>493</v>
      </c>
    </row>
    <row r="341" spans="5:5" x14ac:dyDescent="0.35">
      <c r="E341" s="21" t="s">
        <v>316</v>
      </c>
    </row>
    <row r="342" spans="5:5" x14ac:dyDescent="0.35">
      <c r="E342" s="22" t="s">
        <v>600</v>
      </c>
    </row>
    <row r="343" spans="5:5" x14ac:dyDescent="0.35">
      <c r="E343" s="22" t="s">
        <v>410</v>
      </c>
    </row>
    <row r="344" spans="5:5" x14ac:dyDescent="0.35">
      <c r="E344" s="22" t="s">
        <v>676</v>
      </c>
    </row>
    <row r="345" spans="5:5" x14ac:dyDescent="0.35">
      <c r="E345" s="21" t="s">
        <v>325</v>
      </c>
    </row>
    <row r="346" spans="5:5" x14ac:dyDescent="0.35">
      <c r="E346" s="21" t="s">
        <v>798</v>
      </c>
    </row>
    <row r="347" spans="5:5" x14ac:dyDescent="0.35">
      <c r="E347" s="21" t="s">
        <v>692</v>
      </c>
    </row>
    <row r="348" spans="5:5" x14ac:dyDescent="0.35">
      <c r="E348" s="21" t="s">
        <v>320</v>
      </c>
    </row>
    <row r="349" spans="5:5" x14ac:dyDescent="0.35">
      <c r="E349" s="21" t="s">
        <v>354</v>
      </c>
    </row>
    <row r="350" spans="5:5" x14ac:dyDescent="0.35">
      <c r="E350" s="22" t="s">
        <v>708</v>
      </c>
    </row>
    <row r="351" spans="5:5" x14ac:dyDescent="0.35">
      <c r="E351" s="22" t="s">
        <v>783</v>
      </c>
    </row>
    <row r="352" spans="5:5" x14ac:dyDescent="0.35">
      <c r="E352" s="21" t="s">
        <v>773</v>
      </c>
    </row>
    <row r="353" spans="5:5" x14ac:dyDescent="0.35">
      <c r="E353" s="21" t="s">
        <v>732</v>
      </c>
    </row>
    <row r="354" spans="5:5" x14ac:dyDescent="0.35">
      <c r="E354" s="21" t="s">
        <v>524</v>
      </c>
    </row>
    <row r="355" spans="5:5" x14ac:dyDescent="0.35">
      <c r="E355" s="22" t="s">
        <v>463</v>
      </c>
    </row>
    <row r="356" spans="5:5" x14ac:dyDescent="0.35">
      <c r="E356" s="21" t="s">
        <v>547</v>
      </c>
    </row>
    <row r="357" spans="5:5" x14ac:dyDescent="0.35">
      <c r="E357" s="22" t="s">
        <v>618</v>
      </c>
    </row>
    <row r="358" spans="5:5" x14ac:dyDescent="0.35">
      <c r="E358" s="21" t="s">
        <v>461</v>
      </c>
    </row>
    <row r="359" spans="5:5" x14ac:dyDescent="0.35">
      <c r="E359" s="21" t="s">
        <v>303</v>
      </c>
    </row>
    <row r="360" spans="5:5" x14ac:dyDescent="0.35">
      <c r="E360" s="22" t="s">
        <v>672</v>
      </c>
    </row>
    <row r="361" spans="5:5" x14ac:dyDescent="0.35">
      <c r="E361" s="22" t="s">
        <v>553</v>
      </c>
    </row>
    <row r="362" spans="5:5" x14ac:dyDescent="0.35">
      <c r="E362" s="21" t="s">
        <v>858</v>
      </c>
    </row>
    <row r="363" spans="5:5" x14ac:dyDescent="0.35">
      <c r="E363" s="22" t="s">
        <v>606</v>
      </c>
    </row>
    <row r="364" spans="5:5" x14ac:dyDescent="0.35">
      <c r="E364" s="21" t="s">
        <v>358</v>
      </c>
    </row>
    <row r="365" spans="5:5" x14ac:dyDescent="0.35">
      <c r="E365" s="22" t="s">
        <v>649</v>
      </c>
    </row>
    <row r="366" spans="5:5" x14ac:dyDescent="0.35">
      <c r="E366" s="22" t="s">
        <v>388</v>
      </c>
    </row>
    <row r="367" spans="5:5" x14ac:dyDescent="0.35">
      <c r="E367" s="22" t="s">
        <v>779</v>
      </c>
    </row>
    <row r="368" spans="5:5" x14ac:dyDescent="0.35">
      <c r="E368" s="21" t="s">
        <v>643</v>
      </c>
    </row>
    <row r="369" spans="5:5" x14ac:dyDescent="0.35">
      <c r="E369" s="21" t="s">
        <v>426</v>
      </c>
    </row>
    <row r="370" spans="5:5" x14ac:dyDescent="0.35">
      <c r="E370" s="21" t="s">
        <v>295</v>
      </c>
    </row>
    <row r="371" spans="5:5" x14ac:dyDescent="0.35">
      <c r="E371" s="21" t="s">
        <v>390</v>
      </c>
    </row>
    <row r="372" spans="5:5" x14ac:dyDescent="0.35">
      <c r="E372" s="22" t="s">
        <v>860</v>
      </c>
    </row>
    <row r="373" spans="5:5" x14ac:dyDescent="0.35">
      <c r="E373" s="21" t="s">
        <v>758</v>
      </c>
    </row>
    <row r="374" spans="5:5" x14ac:dyDescent="0.35">
      <c r="E374" s="21" t="s">
        <v>847</v>
      </c>
    </row>
    <row r="375" spans="5:5" x14ac:dyDescent="0.35">
      <c r="E375" s="22" t="s">
        <v>800</v>
      </c>
    </row>
    <row r="376" spans="5:5" x14ac:dyDescent="0.35">
      <c r="E376" s="21" t="s">
        <v>662</v>
      </c>
    </row>
    <row r="377" spans="5:5" x14ac:dyDescent="0.35">
      <c r="E377" s="21" t="s">
        <v>826</v>
      </c>
    </row>
    <row r="378" spans="5:5" x14ac:dyDescent="0.35">
      <c r="E378" s="21" t="s">
        <v>563</v>
      </c>
    </row>
    <row r="379" spans="5:5" x14ac:dyDescent="0.35">
      <c r="E379" s="21" t="s">
        <v>696</v>
      </c>
    </row>
    <row r="380" spans="5:5" x14ac:dyDescent="0.35">
      <c r="E380" s="22" t="s">
        <v>399</v>
      </c>
    </row>
    <row r="381" spans="5:5" x14ac:dyDescent="0.35">
      <c r="E381" s="21" t="s">
        <v>685</v>
      </c>
    </row>
    <row r="382" spans="5:5" x14ac:dyDescent="0.35">
      <c r="E382" s="22" t="s">
        <v>372</v>
      </c>
    </row>
    <row r="383" spans="5:5" x14ac:dyDescent="0.35">
      <c r="E383" s="22" t="s">
        <v>384</v>
      </c>
    </row>
    <row r="384" spans="5:5" x14ac:dyDescent="0.35">
      <c r="E384" s="21" t="s">
        <v>362</v>
      </c>
    </row>
    <row r="385" spans="5:5" x14ac:dyDescent="0.35">
      <c r="E385" s="22" t="s">
        <v>538</v>
      </c>
    </row>
    <row r="386" spans="5:5" x14ac:dyDescent="0.35">
      <c r="E386" s="21" t="s">
        <v>818</v>
      </c>
    </row>
    <row r="387" spans="5:5" x14ac:dyDescent="0.35">
      <c r="E387" s="21" t="s">
        <v>647</v>
      </c>
    </row>
    <row r="388" spans="5:5" x14ac:dyDescent="0.35">
      <c r="E388" s="21" t="s">
        <v>794</v>
      </c>
    </row>
    <row r="389" spans="5:5" x14ac:dyDescent="0.35">
      <c r="E389" s="22" t="s">
        <v>489</v>
      </c>
    </row>
    <row r="390" spans="5:5" x14ac:dyDescent="0.35">
      <c r="E390" s="22" t="s">
        <v>653</v>
      </c>
    </row>
    <row r="391" spans="5:5" x14ac:dyDescent="0.35">
      <c r="E391" s="21" t="s">
        <v>658</v>
      </c>
    </row>
    <row r="392" spans="5:5" x14ac:dyDescent="0.35">
      <c r="E392" s="22" t="s">
        <v>561</v>
      </c>
    </row>
    <row r="393" spans="5:5" x14ac:dyDescent="0.35">
      <c r="E393" s="22" t="s">
        <v>808</v>
      </c>
    </row>
    <row r="394" spans="5:5" x14ac:dyDescent="0.35">
      <c r="E394" s="22" t="s">
        <v>614</v>
      </c>
    </row>
    <row r="395" spans="5:5" x14ac:dyDescent="0.35">
      <c r="E395" s="21" t="s">
        <v>434</v>
      </c>
    </row>
    <row r="396" spans="5:5" x14ac:dyDescent="0.35">
      <c r="E396" s="21" t="s">
        <v>806</v>
      </c>
    </row>
    <row r="397" spans="5:5" x14ac:dyDescent="0.35">
      <c r="E397" s="21" t="s">
        <v>713</v>
      </c>
    </row>
    <row r="398" spans="5:5" x14ac:dyDescent="0.35">
      <c r="E398" s="21" t="s">
        <v>833</v>
      </c>
    </row>
    <row r="399" spans="5:5" x14ac:dyDescent="0.35">
      <c r="E399" s="21" t="s">
        <v>333</v>
      </c>
    </row>
    <row r="400" spans="5:5" x14ac:dyDescent="0.35">
      <c r="E400" s="21" t="s">
        <v>532</v>
      </c>
    </row>
    <row r="401" spans="5:5" x14ac:dyDescent="0.35">
      <c r="E401" s="22" t="s">
        <v>873</v>
      </c>
    </row>
    <row r="402" spans="5:5" x14ac:dyDescent="0.35">
      <c r="E402" s="21" t="s">
        <v>788</v>
      </c>
    </row>
    <row r="403" spans="5:5" x14ac:dyDescent="0.35">
      <c r="E403" s="21" t="s">
        <v>457</v>
      </c>
    </row>
    <row r="404" spans="5:5" x14ac:dyDescent="0.35">
      <c r="E404" s="21" t="s">
        <v>785</v>
      </c>
    </row>
    <row r="405" spans="5:5" x14ac:dyDescent="0.35">
      <c r="E405" s="21" t="s">
        <v>666</v>
      </c>
    </row>
    <row r="406" spans="5:5" x14ac:dyDescent="0.35">
      <c r="E406" s="22" t="s">
        <v>796</v>
      </c>
    </row>
    <row r="407" spans="5:5" x14ac:dyDescent="0.35">
      <c r="E407" s="21" t="s">
        <v>366</v>
      </c>
    </row>
    <row r="408" spans="5:5" x14ac:dyDescent="0.35">
      <c r="E408" s="21" t="s">
        <v>688</v>
      </c>
    </row>
    <row r="409" spans="5:5" x14ac:dyDescent="0.35">
      <c r="E409" s="21" t="s">
        <v>872</v>
      </c>
    </row>
    <row r="410" spans="5:5" x14ac:dyDescent="0.35">
      <c r="E410" s="22" t="s">
        <v>327</v>
      </c>
    </row>
    <row r="411" spans="5:5" x14ac:dyDescent="0.35">
      <c r="E411" s="21" t="s">
        <v>740</v>
      </c>
    </row>
    <row r="412" spans="5:5" x14ac:dyDescent="0.35">
      <c r="E412" s="22" t="s">
        <v>519</v>
      </c>
    </row>
    <row r="413" spans="5:5" x14ac:dyDescent="0.35">
      <c r="E413" s="21" t="s">
        <v>678</v>
      </c>
    </row>
    <row r="414" spans="5:5" x14ac:dyDescent="0.35">
      <c r="E414" s="22" t="s">
        <v>557</v>
      </c>
    </row>
    <row r="415" spans="5:5" x14ac:dyDescent="0.35">
      <c r="E415" s="22" t="s">
        <v>569</v>
      </c>
    </row>
    <row r="416" spans="5:5" x14ac:dyDescent="0.35">
      <c r="E416" s="21" t="s">
        <v>559</v>
      </c>
    </row>
    <row r="417" spans="5:5" x14ac:dyDescent="0.35">
      <c r="E417" s="22" t="s">
        <v>534</v>
      </c>
    </row>
    <row r="418" spans="5:5" x14ac:dyDescent="0.35">
      <c r="E418" s="21" t="s">
        <v>582</v>
      </c>
    </row>
    <row r="419" spans="5:5" x14ac:dyDescent="0.35">
      <c r="E419" s="22" t="s">
        <v>403</v>
      </c>
    </row>
    <row r="420" spans="5:5" x14ac:dyDescent="0.35">
      <c r="E420" s="21" t="s">
        <v>481</v>
      </c>
    </row>
    <row r="421" spans="5:5" x14ac:dyDescent="0.35">
      <c r="E421" s="22" t="s">
        <v>626</v>
      </c>
    </row>
    <row r="422" spans="5:5" x14ac:dyDescent="0.35">
      <c r="E422" s="21" t="s">
        <v>408</v>
      </c>
    </row>
    <row r="423" spans="5:5" x14ac:dyDescent="0.35">
      <c r="E423" s="22" t="s">
        <v>392</v>
      </c>
    </row>
  </sheetData>
  <sortState xmlns:xlrd2="http://schemas.microsoft.com/office/spreadsheetml/2017/richdata2" ref="E147:E455">
    <sortCondition ref="E147:E455"/>
  </sortState>
  <mergeCells count="5">
    <mergeCell ref="C101:E101"/>
    <mergeCell ref="A1:F3"/>
    <mergeCell ref="A84:F86"/>
    <mergeCell ref="D5:F5"/>
    <mergeCell ref="B81:C81"/>
  </mergeCells>
  <conditionalFormatting sqref="B59:E59">
    <cfRule type="expression" dxfId="1" priority="2">
      <formula>B59=MAX($B59:$E59)</formula>
    </cfRule>
  </conditionalFormatting>
  <conditionalFormatting sqref="B110:B141">
    <cfRule type="top10" dxfId="0" priority="1" rank="5"/>
  </conditionalFormatting>
  <dataValidations disablePrompts="1" count="5">
    <dataValidation type="list" allowBlank="1" showInputMessage="1" showErrorMessage="1" sqref="A93" xr:uid="{22A41009-1533-4515-9174-C8F4915D276F}">
      <formula1>$A$148:$A$151</formula1>
    </dataValidation>
    <dataValidation type="list" allowBlank="1" showInputMessage="1" showErrorMessage="1" sqref="A103" xr:uid="{23DCB336-B275-4C2F-B21C-F1A11693D22F}">
      <formula1>$D$146:$D$151</formula1>
    </dataValidation>
    <dataValidation type="list" allowBlank="1" showInputMessage="1" showErrorMessage="1" sqref="A96" xr:uid="{C21CF029-A94C-4B7B-8FEC-BC4703E90BC3}">
      <formula1>$C$148:$C$153</formula1>
    </dataValidation>
    <dataValidation type="list" allowBlank="1" showInputMessage="1" showErrorMessage="1" sqref="A99:A100" xr:uid="{B45A0B80-84FD-43A9-9D77-C9DF425A0F8B}">
      <formula1>$E$147:$E$423</formula1>
    </dataValidation>
    <dataValidation type="list" allowBlank="1" showInputMessage="1" showErrorMessage="1" sqref="B103" xr:uid="{9F6C2067-1988-4A7B-9F81-1F92091F4DD9}">
      <formula1>$B$148:$B$179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D128380F-E4B1-4D41-BB83-6E785763A7C3}">
          <x14:formula1>
            <xm:f>clean_data!$A$2:$A$310</xm:f>
          </x14:formula1>
          <xm:sqref>A89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1C83F1E-17DA-4276-8190-6E6579E403E8}">
  <ds:schemaRefs/>
</ds:datastoreItem>
</file>

<file path=customXml/itemProps2.xml><?xml version="1.0" encoding="utf-8"?>
<ds:datastoreItem xmlns:ds="http://schemas.openxmlformats.org/officeDocument/2006/customXml" ds:itemID="{2C6357BC-8DF5-4252-B80B-E6843EB9544F}">
  <ds:schemaRefs/>
</ds:datastoreItem>
</file>

<file path=customXml/itemProps3.xml><?xml version="1.0" encoding="utf-8"?>
<ds:datastoreItem xmlns:ds="http://schemas.openxmlformats.org/officeDocument/2006/customXml" ds:itemID="{110F0D92-D5C6-4981-A98F-47E442DC6081}">
  <ds:schemaRefs/>
</ds:datastoreItem>
</file>

<file path=customXml/itemProps4.xml><?xml version="1.0" encoding="utf-8"?>
<ds:datastoreItem xmlns:ds="http://schemas.openxmlformats.org/officeDocument/2006/customXml" ds:itemID="{F7493186-0FE9-4E77-8FA1-1BE29A4EAA18}">
  <ds:schemaRefs/>
</ds:datastoreItem>
</file>

<file path=customXml/itemProps5.xml><?xml version="1.0" encoding="utf-8"?>
<ds:datastoreItem xmlns:ds="http://schemas.openxmlformats.org/officeDocument/2006/customXml" ds:itemID="{4988DFAB-1137-4EAD-BE9F-C1548B5272DA}">
  <ds:schemaRefs/>
</ds:datastoreItem>
</file>

<file path=customXml/itemProps6.xml><?xml version="1.0" encoding="utf-8"?>
<ds:datastoreItem xmlns:ds="http://schemas.openxmlformats.org/officeDocument/2006/customXml" ds:itemID="{E5DA1578-F04E-4EB3-BB95-76051AE32E4E}">
  <ds:schemaRefs/>
</ds:datastoreItem>
</file>

<file path=customXml/itemProps7.xml><?xml version="1.0" encoding="utf-8"?>
<ds:datastoreItem xmlns:ds="http://schemas.openxmlformats.org/officeDocument/2006/customXml" ds:itemID="{B837D196-6B71-4219-8D6F-CC7568B6A8FE}">
  <ds:schemaRefs/>
</ds:datastoreItem>
</file>

<file path=customXml/itemProps8.xml><?xml version="1.0" encoding="utf-8"?>
<ds:datastoreItem xmlns:ds="http://schemas.openxmlformats.org/officeDocument/2006/customXml" ds:itemID="{14993AD4-1CA1-4388-A218-144D250436A3}">
  <ds:schemaRefs/>
</ds:datastoreItem>
</file>

<file path=customXml/itemProps9.xml><?xml version="1.0" encoding="utf-8"?>
<ds:datastoreItem xmlns:ds="http://schemas.openxmlformats.org/officeDocument/2006/customXml" ds:itemID="{56F073B7-92B4-4583-A837-D0E60D5EC1E2}">
  <ds:schemaRefs/>
</ds:datastoreItem>
</file>

<file path=customXml/itemProps10.xml><?xml version="1.0" encoding="utf-8"?>
<ds:datastoreItem xmlns:ds="http://schemas.openxmlformats.org/officeDocument/2006/customXml" ds:itemID="{D6D80CEF-4336-434B-B293-38464FC4850D}">
  <ds:schemaRefs/>
</ds:datastoreItem>
</file>

<file path=customXml/itemProps11.xml><?xml version="1.0" encoding="utf-8"?>
<ds:datastoreItem xmlns:ds="http://schemas.openxmlformats.org/officeDocument/2006/customXml" ds:itemID="{B23374C1-6DF1-4355-9F2C-6C99349A60B2}">
  <ds:schemaRefs/>
</ds:datastoreItem>
</file>

<file path=customXml/itemProps12.xml><?xml version="1.0" encoding="utf-8"?>
<ds:datastoreItem xmlns:ds="http://schemas.openxmlformats.org/officeDocument/2006/customXml" ds:itemID="{9B302703-5EB2-4ED0-A104-7901C8B8005D}">
  <ds:schemaRefs/>
</ds:datastoreItem>
</file>

<file path=customXml/itemProps13.xml><?xml version="1.0" encoding="utf-8"?>
<ds:datastoreItem xmlns:ds="http://schemas.openxmlformats.org/officeDocument/2006/customXml" ds:itemID="{0A28D0BE-35F8-4014-9D17-061DD77CF2C5}">
  <ds:schemaRefs/>
</ds:datastoreItem>
</file>

<file path=customXml/itemProps14.xml><?xml version="1.0" encoding="utf-8"?>
<ds:datastoreItem xmlns:ds="http://schemas.openxmlformats.org/officeDocument/2006/customXml" ds:itemID="{48E89C6B-D52B-4EC5-9CBC-26DEA8DD269A}">
  <ds:schemaRefs/>
</ds:datastoreItem>
</file>

<file path=customXml/itemProps15.xml><?xml version="1.0" encoding="utf-8"?>
<ds:datastoreItem xmlns:ds="http://schemas.openxmlformats.org/officeDocument/2006/customXml" ds:itemID="{3CF939BC-51D6-402D-8907-B7CCE66A3D62}">
  <ds:schemaRefs/>
</ds:datastoreItem>
</file>

<file path=customXml/itemProps16.xml><?xml version="1.0" encoding="utf-8"?>
<ds:datastoreItem xmlns:ds="http://schemas.openxmlformats.org/officeDocument/2006/customXml" ds:itemID="{84148E01-8BCF-423A-8CB5-95FBBB282460}">
  <ds:schemaRefs/>
</ds:datastoreItem>
</file>

<file path=customXml/itemProps17.xml><?xml version="1.0" encoding="utf-8"?>
<ds:datastoreItem xmlns:ds="http://schemas.openxmlformats.org/officeDocument/2006/customXml" ds:itemID="{E1EBC2F9-6B83-4EA6-AB0D-289450AC1442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687985DF-2764-4B25-8E75-D2A612AA13C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original_data</vt:lpstr>
      <vt:lpstr>clean_data</vt:lpstr>
      <vt:lpstr>data_calculations</vt:lpstr>
      <vt:lpstr>diets</vt:lpstr>
      <vt:lpstr>lengthsMeters</vt:lpstr>
      <vt:lpstr>names</vt:lpstr>
      <vt:lpstr>periods</vt:lpstr>
      <vt:lpstr>regions</vt:lpstr>
      <vt:lpstr>totalYears</vt:lpstr>
      <vt:lpstr>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LaRue</dc:creator>
  <cp:lastModifiedBy>Stephanie LaRue</cp:lastModifiedBy>
  <dcterms:created xsi:type="dcterms:W3CDTF">2021-08-11T16:30:52Z</dcterms:created>
  <dcterms:modified xsi:type="dcterms:W3CDTF">2021-08-24T16:05:14Z</dcterms:modified>
</cp:coreProperties>
</file>