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E Platform\Jeremy Sabrio\Projects\2024-09 PIDD Analyst Hire\"/>
    </mc:Choice>
  </mc:AlternateContent>
  <xr:revisionPtr revIDLastSave="0" documentId="13_ncr:1_{E66997FE-3CD0-41BD-941D-A94CC92ED637}" xr6:coauthVersionLast="47" xr6:coauthVersionMax="47" xr10:uidLastSave="{00000000-0000-0000-0000-000000000000}"/>
  <bookViews>
    <workbookView xWindow="26505" yWindow="6330" windowWidth="17925" windowHeight="11445" xr2:uid="{2970DEF4-096A-4A6F-B17C-1AAE9D22DCCB}"/>
  </bookViews>
  <sheets>
    <sheet name="Instructions" sheetId="4" r:id="rId1"/>
    <sheet name="Formulas" sheetId="1" r:id="rId2"/>
    <sheet name="Graph" sheetId="2" r:id="rId3"/>
    <sheet name="Fund analysi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F18" i="1" s="1"/>
  <c r="B13" i="1"/>
  <c r="B14" i="1" s="1"/>
  <c r="B5" i="1"/>
  <c r="B6" i="1" s="1"/>
  <c r="B7" i="1" s="1"/>
</calcChain>
</file>

<file path=xl/sharedStrings.xml><?xml version="1.0" encoding="utf-8"?>
<sst xmlns="http://schemas.openxmlformats.org/spreadsheetml/2006/main" count="460" uniqueCount="71">
  <si>
    <t>Company</t>
  </si>
  <si>
    <t>Entry Date</t>
  </si>
  <si>
    <t>Exit Date</t>
  </si>
  <si>
    <t>Sector</t>
  </si>
  <si>
    <t>Geography</t>
  </si>
  <si>
    <t>Geography (Clean)</t>
  </si>
  <si>
    <t>Entry Stage</t>
  </si>
  <si>
    <t>Invested Capital</t>
  </si>
  <si>
    <t>Realized Value</t>
  </si>
  <si>
    <t>Unrealized Value</t>
  </si>
  <si>
    <t>Status (Realized vs Unrealized)</t>
  </si>
  <si>
    <t>Total Value</t>
  </si>
  <si>
    <t>Gross MOI</t>
  </si>
  <si>
    <t>Entry Revenue</t>
  </si>
  <si>
    <t>Current Revenue</t>
  </si>
  <si>
    <t>Fintech</t>
  </si>
  <si>
    <t>Spain</t>
  </si>
  <si>
    <t>Series A</t>
  </si>
  <si>
    <t>Instructions</t>
  </si>
  <si>
    <t>NA</t>
  </si>
  <si>
    <t>SaaS</t>
  </si>
  <si>
    <t>China</t>
  </si>
  <si>
    <t>Seed</t>
  </si>
  <si>
    <t>eCommerce</t>
  </si>
  <si>
    <t>USA</t>
  </si>
  <si>
    <t>Series C</t>
  </si>
  <si>
    <t>Consumer</t>
  </si>
  <si>
    <t>Series B</t>
  </si>
  <si>
    <t>Education</t>
  </si>
  <si>
    <t>Table 1</t>
  </si>
  <si>
    <t>Entry Year</t>
  </si>
  <si>
    <t>Marketplace</t>
  </si>
  <si>
    <t>Table 2</t>
  </si>
  <si>
    <t>Table 3</t>
  </si>
  <si>
    <t>Geography (from data)</t>
  </si>
  <si>
    <t>Europe</t>
  </si>
  <si>
    <t>APAC</t>
  </si>
  <si>
    <t>France</t>
  </si>
  <si>
    <t>Australia</t>
  </si>
  <si>
    <t>Japan</t>
  </si>
  <si>
    <t>Germany</t>
  </si>
  <si>
    <t>India</t>
  </si>
  <si>
    <t>Notional Leverage (LHS)</t>
  </si>
  <si>
    <t>Return Impact (RHS)</t>
  </si>
  <si>
    <t>Fund Size: $100mm</t>
  </si>
  <si>
    <t>Fund Size: $1,000mm</t>
  </si>
  <si>
    <t>Fund 1</t>
  </si>
  <si>
    <t>Fund 2</t>
  </si>
  <si>
    <t>Note</t>
  </si>
  <si>
    <t>Date</t>
  </si>
  <si>
    <t>CF</t>
  </si>
  <si>
    <t>Capital Call</t>
  </si>
  <si>
    <t>Distribution</t>
  </si>
  <si>
    <t>Unrealized Value (NAV)</t>
  </si>
  <si>
    <t>IRR</t>
  </si>
  <si>
    <t>TVPI</t>
  </si>
  <si>
    <t>DPI</t>
  </si>
  <si>
    <t>Which fund would you rather have been an investor in? Why?</t>
  </si>
  <si>
    <t xml:space="preserve">Be prepared to talk through how you would evaluate each fund and what factors you would consider. </t>
  </si>
  <si>
    <t>Use a SUMIFS function in the light orange cells of Table 1 below to populate each investment activity by entry year</t>
  </si>
  <si>
    <t>Use a combination of the INDEX function and MATCH function in the light orange cells of Table 2 below to populate the correct data</t>
  </si>
  <si>
    <t>What follow up questions would you ask the fund manager?</t>
  </si>
  <si>
    <t/>
  </si>
  <si>
    <t>Thank you for your interest in the Private Investments Due Diligence Analyst role.</t>
  </si>
  <si>
    <t>Feel free to use google and other online resources.</t>
  </si>
  <si>
    <t>Please follow the instructions on each of the 3 tabs of this excel workbook to complete this excel 'test.'</t>
  </si>
  <si>
    <t>You will have 3 hours. We expect it will take less time than that.</t>
  </si>
  <si>
    <t>Write a formula in column W to clean the geography field so that each geography falls into the 3 categories as specificied in Table 3 below (e.g. Spain = Europe)</t>
  </si>
  <si>
    <t>Write a formula in column AB to denote any investment with 0 unrealized value as "Realized"  and any with remaining unrealized value as "Unrealized"</t>
  </si>
  <si>
    <t>Recreate the graph below using the data to the right</t>
  </si>
  <si>
    <t>How would you compare and contrast the below 2 funds?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</si>
</sst>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mmm\-yyyy"/>
    <numFmt numFmtId="165" formatCode="#,##0;0;\-"/>
    <numFmt numFmtId="166" formatCode="_(* #,##0_);_(* \(#,##0\);_(* &quot;-&quot;??_);_(@_)"/>
    <numFmt numFmtId="167" formatCode="0.00\x"/>
    <numFmt numFmtId="168" formatCode="0&quot;)&quot;"/>
    <numFmt numFmtId="169" formatCode="&quot;Company &quot;#"/>
    <numFmt numFmtId="170" formatCode="0.00&quot;x&quot;"/>
    <numFmt numFmtId="171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161616"/>
      <name val="Open Sans"/>
      <family val="2"/>
    </font>
    <font>
      <sz val="11"/>
      <color rgb="FF161616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567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166" fontId="0" fillId="0" borderId="0" xfId="1" applyNumberFormat="1" applyFont="1"/>
    <xf numFmtId="3" fontId="2" fillId="4" borderId="0" xfId="0" applyNumberFormat="1" applyFont="1" applyFill="1" applyAlignment="1">
      <alignment horizontal="centerContinuous"/>
    </xf>
    <xf numFmtId="0" fontId="0" fillId="3" borderId="0" xfId="0" applyFill="1"/>
    <xf numFmtId="2" fontId="0" fillId="0" borderId="0" xfId="1" applyNumberFormat="1" applyFont="1" applyAlignment="1">
      <alignment horizontal="centerContinuous"/>
    </xf>
    <xf numFmtId="166" fontId="0" fillId="3" borderId="0" xfId="1" applyNumberFormat="1" applyFont="1" applyFill="1"/>
    <xf numFmtId="14" fontId="0" fillId="0" borderId="0" xfId="0" applyNumberFormat="1"/>
    <xf numFmtId="10" fontId="0" fillId="0" borderId="0" xfId="2" applyNumberFormat="1" applyFont="1"/>
    <xf numFmtId="171" fontId="0" fillId="0" borderId="6" xfId="2" applyNumberFormat="1" applyFont="1" applyBorder="1"/>
    <xf numFmtId="170" fontId="0" fillId="0" borderId="4" xfId="1" applyNumberFormat="1" applyFont="1" applyBorder="1"/>
    <xf numFmtId="170" fontId="0" fillId="0" borderId="2" xfId="1" applyNumberFormat="1" applyFont="1" applyBorder="1"/>
    <xf numFmtId="0" fontId="0" fillId="0" borderId="0" xfId="0" applyFont="1"/>
    <xf numFmtId="164" fontId="0" fillId="0" borderId="0" xfId="0" applyNumberFormat="1" applyFont="1"/>
    <xf numFmtId="167" fontId="0" fillId="0" borderId="0" xfId="0" applyNumberFormat="1" applyFont="1"/>
    <xf numFmtId="3" fontId="0" fillId="0" borderId="0" xfId="0" applyNumberFormat="1" applyFont="1"/>
    <xf numFmtId="0" fontId="0" fillId="4" borderId="0" xfId="0" applyFont="1" applyFill="1" applyAlignment="1">
      <alignment horizontal="centerContinuous"/>
    </xf>
    <xf numFmtId="3" fontId="0" fillId="4" borderId="0" xfId="0" applyNumberFormat="1" applyFont="1" applyFill="1" applyAlignment="1">
      <alignment horizontal="centerContinuous"/>
    </xf>
    <xf numFmtId="0" fontId="0" fillId="3" borderId="0" xfId="0" applyFont="1" applyFill="1"/>
    <xf numFmtId="2" fontId="0" fillId="0" borderId="0" xfId="0" applyNumberFormat="1" applyFont="1" applyAlignment="1">
      <alignment horizontal="centerContinuous"/>
    </xf>
    <xf numFmtId="14" fontId="0" fillId="3" borderId="0" xfId="0" applyNumberFormat="1" applyFont="1" applyFill="1"/>
    <xf numFmtId="0" fontId="0" fillId="3" borderId="0" xfId="0" applyFont="1" applyFill="1" applyAlignment="1">
      <alignment horizontal="center"/>
    </xf>
    <xf numFmtId="170" fontId="0" fillId="3" borderId="0" xfId="0" applyNumberFormat="1" applyFont="1" applyFill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9" fontId="3" fillId="2" borderId="0" xfId="2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4" fillId="0" borderId="0" xfId="0" applyFont="1"/>
    <xf numFmtId="169" fontId="6" fillId="0" borderId="0" xfId="0" applyNumberFormat="1" applyFont="1" applyFill="1" applyAlignment="1">
      <alignment horizontal="centerContinuous"/>
    </xf>
    <xf numFmtId="165" fontId="0" fillId="0" borderId="0" xfId="0" applyNumberFormat="1" applyFont="1"/>
    <xf numFmtId="3" fontId="3" fillId="4" borderId="0" xfId="0" applyNumberFormat="1" applyFont="1" applyFill="1" applyAlignment="1">
      <alignment horizontal="centerContinuous"/>
    </xf>
    <xf numFmtId="0" fontId="5" fillId="4" borderId="0" xfId="0" applyFont="1" applyFill="1" applyAlignment="1">
      <alignment horizontal="centerContinuous"/>
    </xf>
    <xf numFmtId="168" fontId="4" fillId="3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"/>
    </xf>
    <xf numFmtId="1" fontId="3" fillId="4" borderId="0" xfId="0" applyNumberFormat="1" applyFont="1" applyFill="1" applyAlignment="1">
      <alignment horizontal="centerContinuous"/>
    </xf>
    <xf numFmtId="169" fontId="3" fillId="4" borderId="0" xfId="0" applyNumberFormat="1" applyFont="1" applyFill="1" applyAlignment="1">
      <alignment horizontal="centerContinuous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7" fillId="0" borderId="0" xfId="0" applyFont="1" applyFill="1" applyAlignment="1">
      <alignment horizontal="centerContinuous"/>
    </xf>
    <xf numFmtId="14" fontId="0" fillId="0" borderId="0" xfId="0" applyNumberFormat="1" applyFont="1"/>
    <xf numFmtId="0" fontId="3" fillId="5" borderId="0" xfId="0" applyFont="1" applyFill="1" applyAlignment="1">
      <alignment horizontal="centerContinuous"/>
    </xf>
    <xf numFmtId="0" fontId="5" fillId="5" borderId="0" xfId="0" applyFont="1" applyFill="1" applyAlignment="1">
      <alignment horizontal="centerContinuous"/>
    </xf>
    <xf numFmtId="0" fontId="3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4" fontId="4" fillId="0" borderId="0" xfId="0" applyNumberFormat="1" applyFont="1"/>
    <xf numFmtId="166" fontId="4" fillId="0" borderId="0" xfId="1" applyNumberFormat="1" applyFont="1"/>
    <xf numFmtId="0" fontId="4" fillId="0" borderId="5" xfId="0" applyFont="1" applyBorder="1"/>
    <xf numFmtId="0" fontId="4" fillId="0" borderId="3" xfId="0" applyFont="1" applyBorder="1"/>
    <xf numFmtId="0" fontId="4" fillId="0" borderId="1" xfId="0" applyFont="1" applyBorder="1"/>
    <xf numFmtId="0" fontId="0" fillId="3" borderId="0" xfId="0" applyFont="1" applyFill="1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</xdr:row>
      <xdr:rowOff>38100</xdr:rowOff>
    </xdr:from>
    <xdr:to>
      <xdr:col>4</xdr:col>
      <xdr:colOff>371475</xdr:colOff>
      <xdr:row>5</xdr:row>
      <xdr:rowOff>101084</xdr:rowOff>
    </xdr:to>
    <xdr:pic>
      <xdr:nvPicPr>
        <xdr:cNvPr id="2" name="Picture 1" descr="J.P. Morgan Private Bank ...">
          <a:extLst>
            <a:ext uri="{FF2B5EF4-FFF2-40B4-BE49-F238E27FC236}">
              <a16:creationId xmlns:a16="http://schemas.microsoft.com/office/drawing/2014/main" id="{ADC44344-2D28-997A-A222-B465F3FFB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28600"/>
          <a:ext cx="2238375" cy="824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543339</xdr:colOff>
      <xdr:row>4</xdr:row>
      <xdr:rowOff>190499</xdr:rowOff>
    </xdr:from>
    <xdr:to>
      <xdr:col>14</xdr:col>
      <xdr:colOff>113661</xdr:colOff>
      <xdr:row>24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E68062-6100-262B-7A7F-2E2FA793A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3339" y="952499"/>
          <a:ext cx="8104722" cy="3762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0A5EE-930F-43D7-A0AF-F1AEA2CFBB45}">
  <dimension ref="A1:B31"/>
  <sheetViews>
    <sheetView showGridLines="0" tabSelected="1" workbookViewId="0"/>
  </sheetViews>
  <sheetFormatPr defaultRowHeight="15" x14ac:dyDescent="0.25"/>
  <sheetData>
    <row r="1" spans="1:2" x14ac:dyDescent="0.25">
      <c r="A1" s="52" t="s">
        <v>62</v>
      </c>
    </row>
    <row r="9" spans="1:2" x14ac:dyDescent="0.25">
      <c r="B9" t="s">
        <v>63</v>
      </c>
    </row>
    <row r="10" spans="1:2" x14ac:dyDescent="0.25">
      <c r="B10" t="s">
        <v>65</v>
      </c>
    </row>
    <row r="11" spans="1:2" x14ac:dyDescent="0.25">
      <c r="B11" t="s">
        <v>66</v>
      </c>
    </row>
    <row r="12" spans="1:2" x14ac:dyDescent="0.25">
      <c r="B12" t="s">
        <v>64</v>
      </c>
    </row>
    <row r="25" spans="2:2" ht="16.5" x14ac:dyDescent="0.25">
      <c r="B25" s="54"/>
    </row>
    <row r="26" spans="2:2" ht="16.5" x14ac:dyDescent="0.25">
      <c r="B26" s="54"/>
    </row>
    <row r="27" spans="2:2" ht="16.5" x14ac:dyDescent="0.25">
      <c r="B27" s="53"/>
    </row>
    <row r="28" spans="2:2" ht="16.5" x14ac:dyDescent="0.25">
      <c r="B28" s="54"/>
    </row>
    <row r="29" spans="2:2" ht="16.5" x14ac:dyDescent="0.25">
      <c r="B29" s="54"/>
    </row>
    <row r="30" spans="2:2" ht="16.5" x14ac:dyDescent="0.25">
      <c r="B30" s="53"/>
    </row>
    <row r="31" spans="2:2" ht="16.5" x14ac:dyDescent="0.25">
      <c r="B31" s="5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C6F2-ACE3-4A85-993E-7AA8CD39CDA2}">
  <dimension ref="B2:AI102"/>
  <sheetViews>
    <sheetView zoomScaleNormal="100" workbookViewId="0"/>
  </sheetViews>
  <sheetFormatPr defaultRowHeight="15" x14ac:dyDescent="0.25"/>
  <cols>
    <col min="1" max="1" width="9.140625" style="11"/>
    <col min="2" max="3" width="21.7109375" style="11" customWidth="1"/>
    <col min="4" max="4" width="14.28515625" style="11" bestFit="1" customWidth="1"/>
    <col min="5" max="5" width="16.42578125" style="11" bestFit="1" customWidth="1"/>
    <col min="6" max="6" width="11" style="11" bestFit="1" customWidth="1"/>
    <col min="7" max="11" width="9.140625" style="11"/>
    <col min="12" max="16" width="9.140625" style="11" customWidth="1"/>
    <col min="17" max="17" width="9.140625" customWidth="1"/>
    <col min="18" max="32" width="15.7109375" style="11" customWidth="1"/>
    <col min="33" max="34" width="9.140625" style="11"/>
    <col min="35" max="35" width="9.140625" style="28" customWidth="1"/>
    <col min="36" max="40" width="9.140625" style="11" customWidth="1"/>
    <col min="41" max="16384" width="9.140625" style="11"/>
  </cols>
  <sheetData>
    <row r="2" spans="2:34" ht="30" x14ac:dyDescent="0.25">
      <c r="R2" s="26" t="s">
        <v>0</v>
      </c>
      <c r="S2" s="26" t="s">
        <v>1</v>
      </c>
      <c r="T2" s="27" t="s">
        <v>2</v>
      </c>
      <c r="U2" s="27" t="s">
        <v>3</v>
      </c>
      <c r="V2" s="27" t="s">
        <v>4</v>
      </c>
      <c r="W2" s="27" t="s">
        <v>5</v>
      </c>
      <c r="X2" s="27" t="s">
        <v>6</v>
      </c>
      <c r="Y2" s="27" t="s">
        <v>7</v>
      </c>
      <c r="Z2" s="27" t="s">
        <v>8</v>
      </c>
      <c r="AA2" s="27" t="s">
        <v>9</v>
      </c>
      <c r="AB2" s="27" t="s">
        <v>10</v>
      </c>
      <c r="AC2" s="27" t="s">
        <v>11</v>
      </c>
      <c r="AD2" s="27" t="s">
        <v>12</v>
      </c>
      <c r="AE2" s="27" t="s">
        <v>13</v>
      </c>
      <c r="AF2" s="27" t="s">
        <v>14</v>
      </c>
    </row>
    <row r="3" spans="2:34" x14ac:dyDescent="0.25">
      <c r="B3" s="31" t="s">
        <v>18</v>
      </c>
      <c r="C3" s="32"/>
      <c r="D3" s="15"/>
      <c r="E3" s="1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R3" s="29">
        <v>1</v>
      </c>
      <c r="S3" s="12">
        <v>43605</v>
      </c>
      <c r="T3" s="12">
        <v>44404</v>
      </c>
      <c r="U3" s="11" t="s">
        <v>15</v>
      </c>
      <c r="V3" s="11" t="s">
        <v>16</v>
      </c>
      <c r="W3" s="51"/>
      <c r="X3" s="30" t="s">
        <v>17</v>
      </c>
      <c r="Y3" s="1">
        <v>1976864</v>
      </c>
      <c r="Z3" s="1">
        <v>3048008</v>
      </c>
      <c r="AA3" s="1">
        <v>0</v>
      </c>
      <c r="AB3" s="51"/>
      <c r="AC3" s="1">
        <v>3048008</v>
      </c>
      <c r="AD3" s="13">
        <v>1.5418400051799213</v>
      </c>
      <c r="AE3" s="1">
        <v>4008015</v>
      </c>
      <c r="AF3" s="1">
        <v>46771778</v>
      </c>
      <c r="AH3" s="14"/>
    </row>
    <row r="4" spans="2:34" x14ac:dyDescent="0.25">
      <c r="B4" s="33">
        <v>1</v>
      </c>
      <c r="C4" s="17" t="s">
        <v>59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R4" s="29">
        <v>2</v>
      </c>
      <c r="S4" s="12">
        <v>43948</v>
      </c>
      <c r="T4" s="12" t="s">
        <v>19</v>
      </c>
      <c r="U4" s="11" t="s">
        <v>20</v>
      </c>
      <c r="V4" s="11" t="s">
        <v>21</v>
      </c>
      <c r="W4" s="51"/>
      <c r="X4" s="30" t="s">
        <v>22</v>
      </c>
      <c r="Y4" s="1">
        <v>2776306</v>
      </c>
      <c r="Z4" s="1">
        <v>0</v>
      </c>
      <c r="AA4" s="1">
        <v>1907433</v>
      </c>
      <c r="AB4" s="51"/>
      <c r="AC4" s="1">
        <v>1907433</v>
      </c>
      <c r="AD4" s="13">
        <v>0.68703990122126313</v>
      </c>
      <c r="AE4" s="1">
        <v>0</v>
      </c>
      <c r="AF4" s="1">
        <v>2880593</v>
      </c>
    </row>
    <row r="5" spans="2:34" x14ac:dyDescent="0.25">
      <c r="B5" s="33">
        <f t="shared" ref="B5:B7" si="0">B4+1</f>
        <v>2</v>
      </c>
      <c r="C5" s="17" t="s">
        <v>60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R5" s="29">
        <v>3</v>
      </c>
      <c r="S5" s="12">
        <v>43865</v>
      </c>
      <c r="T5" s="12" t="s">
        <v>19</v>
      </c>
      <c r="U5" s="11" t="s">
        <v>23</v>
      </c>
      <c r="V5" s="11" t="s">
        <v>24</v>
      </c>
      <c r="W5" s="51"/>
      <c r="X5" s="30" t="s">
        <v>25</v>
      </c>
      <c r="Y5" s="1">
        <v>3251881</v>
      </c>
      <c r="Z5" s="1">
        <v>1859618</v>
      </c>
      <c r="AA5" s="1">
        <v>1024958</v>
      </c>
      <c r="AB5" s="51"/>
      <c r="AC5" s="1">
        <v>2884576</v>
      </c>
      <c r="AD5" s="13">
        <v>0.8870484498048975</v>
      </c>
      <c r="AE5" s="1">
        <v>0</v>
      </c>
      <c r="AF5" s="1">
        <v>2806788</v>
      </c>
    </row>
    <row r="6" spans="2:34" x14ac:dyDescent="0.25">
      <c r="B6" s="33">
        <f t="shared" si="0"/>
        <v>3</v>
      </c>
      <c r="C6" s="17" t="s">
        <v>67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R6" s="29">
        <v>4</v>
      </c>
      <c r="S6" s="12">
        <v>43729</v>
      </c>
      <c r="T6" s="12">
        <v>45083</v>
      </c>
      <c r="U6" s="11" t="s">
        <v>26</v>
      </c>
      <c r="V6" s="11" t="s">
        <v>24</v>
      </c>
      <c r="W6" s="51"/>
      <c r="X6" s="30" t="s">
        <v>27</v>
      </c>
      <c r="Y6" s="1">
        <v>3160401</v>
      </c>
      <c r="Z6" s="1">
        <v>471397</v>
      </c>
      <c r="AA6" s="1">
        <v>0</v>
      </c>
      <c r="AB6" s="51"/>
      <c r="AC6" s="1">
        <v>471397</v>
      </c>
      <c r="AD6" s="13">
        <v>0.14915733794540628</v>
      </c>
      <c r="AE6" s="1">
        <v>1217527</v>
      </c>
      <c r="AF6" s="1">
        <v>56979856</v>
      </c>
    </row>
    <row r="7" spans="2:34" x14ac:dyDescent="0.25">
      <c r="B7" s="33">
        <f t="shared" si="0"/>
        <v>4</v>
      </c>
      <c r="C7" s="17" t="s">
        <v>68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R7" s="29">
        <v>5</v>
      </c>
      <c r="S7" s="12">
        <v>43946</v>
      </c>
      <c r="T7" s="12">
        <v>44857</v>
      </c>
      <c r="U7" s="11" t="s">
        <v>20</v>
      </c>
      <c r="V7" s="11" t="s">
        <v>24</v>
      </c>
      <c r="W7" s="51"/>
      <c r="X7" s="30" t="s">
        <v>22</v>
      </c>
      <c r="Y7" s="1">
        <v>3012675</v>
      </c>
      <c r="Z7" s="1">
        <v>4265746</v>
      </c>
      <c r="AA7" s="1">
        <v>0</v>
      </c>
      <c r="AB7" s="51"/>
      <c r="AC7" s="1">
        <v>4265746</v>
      </c>
      <c r="AD7" s="13">
        <v>1.4159330163392998</v>
      </c>
      <c r="AE7" s="1">
        <v>0</v>
      </c>
      <c r="AF7" s="1">
        <v>3638020</v>
      </c>
    </row>
    <row r="8" spans="2:34" x14ac:dyDescent="0.25">
      <c r="D8" s="14"/>
      <c r="E8" s="1"/>
      <c r="F8" s="1"/>
      <c r="R8" s="29">
        <v>6</v>
      </c>
      <c r="S8" s="12">
        <v>43977</v>
      </c>
      <c r="T8" s="12" t="s">
        <v>19</v>
      </c>
      <c r="U8" s="11" t="s">
        <v>28</v>
      </c>
      <c r="V8" s="11" t="s">
        <v>24</v>
      </c>
      <c r="W8" s="51"/>
      <c r="X8" s="30" t="s">
        <v>25</v>
      </c>
      <c r="Y8" s="1">
        <v>2266340</v>
      </c>
      <c r="Z8" s="1">
        <v>1649151</v>
      </c>
      <c r="AA8" s="1">
        <v>766675</v>
      </c>
      <c r="AB8" s="51"/>
      <c r="AC8" s="1">
        <v>2415826</v>
      </c>
      <c r="AD8" s="13">
        <v>1.0659592117687549</v>
      </c>
      <c r="AE8" s="1">
        <v>23371616</v>
      </c>
      <c r="AF8" s="1">
        <v>93836280</v>
      </c>
    </row>
    <row r="9" spans="2:34" x14ac:dyDescent="0.25">
      <c r="D9" s="14"/>
      <c r="E9" s="1"/>
      <c r="F9" s="1"/>
      <c r="R9" s="29">
        <v>7</v>
      </c>
      <c r="S9" s="12">
        <v>44084</v>
      </c>
      <c r="T9" s="12">
        <v>45035</v>
      </c>
      <c r="U9" s="11" t="s">
        <v>23</v>
      </c>
      <c r="V9" s="11" t="s">
        <v>24</v>
      </c>
      <c r="W9" s="51"/>
      <c r="X9" s="30" t="s">
        <v>22</v>
      </c>
      <c r="Y9" s="1">
        <v>1979514</v>
      </c>
      <c r="Z9" s="1">
        <v>4194763</v>
      </c>
      <c r="AA9" s="1">
        <v>0</v>
      </c>
      <c r="AB9" s="51"/>
      <c r="AC9" s="1">
        <v>4194763</v>
      </c>
      <c r="AD9" s="13">
        <v>2.1190873113299529</v>
      </c>
      <c r="AE9" s="1">
        <v>0</v>
      </c>
      <c r="AF9" s="1">
        <v>2312498</v>
      </c>
    </row>
    <row r="10" spans="2:34" x14ac:dyDescent="0.25">
      <c r="B10" s="34" t="s">
        <v>29</v>
      </c>
      <c r="C10" s="18"/>
      <c r="D10" s="18"/>
      <c r="E10" s="4"/>
      <c r="F10" s="4"/>
      <c r="R10" s="29">
        <v>8</v>
      </c>
      <c r="S10" s="12">
        <v>44093</v>
      </c>
      <c r="T10" s="12">
        <v>44769</v>
      </c>
      <c r="U10" s="11" t="s">
        <v>28</v>
      </c>
      <c r="V10" s="11" t="s">
        <v>21</v>
      </c>
      <c r="W10" s="51"/>
      <c r="X10" s="30" t="s">
        <v>27</v>
      </c>
      <c r="Y10" s="1">
        <v>2093154</v>
      </c>
      <c r="Z10" s="1">
        <v>568320</v>
      </c>
      <c r="AA10" s="1">
        <v>0</v>
      </c>
      <c r="AB10" s="51"/>
      <c r="AC10" s="1">
        <v>568320</v>
      </c>
      <c r="AD10" s="13">
        <v>0.27151370611049164</v>
      </c>
      <c r="AE10" s="1">
        <v>18694825</v>
      </c>
      <c r="AF10" s="1">
        <v>73247200</v>
      </c>
    </row>
    <row r="11" spans="2:34" x14ac:dyDescent="0.25">
      <c r="B11" s="35" t="s">
        <v>30</v>
      </c>
      <c r="C11" s="31" t="s">
        <v>7</v>
      </c>
      <c r="D11" s="31" t="s">
        <v>8</v>
      </c>
      <c r="E11" s="31" t="s">
        <v>9</v>
      </c>
      <c r="F11" s="31" t="s">
        <v>11</v>
      </c>
      <c r="R11" s="29">
        <v>9</v>
      </c>
      <c r="S11" s="12">
        <v>44050</v>
      </c>
      <c r="T11" s="12" t="s">
        <v>19</v>
      </c>
      <c r="U11" s="11" t="s">
        <v>20</v>
      </c>
      <c r="V11" s="11" t="s">
        <v>24</v>
      </c>
      <c r="W11" s="51"/>
      <c r="X11" s="30" t="s">
        <v>25</v>
      </c>
      <c r="Y11" s="1">
        <v>1682427</v>
      </c>
      <c r="Z11" s="1">
        <v>4828911</v>
      </c>
      <c r="AA11" s="1">
        <v>1813177</v>
      </c>
      <c r="AB11" s="51"/>
      <c r="AC11" s="1">
        <v>6642088</v>
      </c>
      <c r="AD11" s="13">
        <v>3.947920474409885</v>
      </c>
      <c r="AE11" s="1">
        <v>29423862</v>
      </c>
      <c r="AF11" s="1">
        <v>68307040</v>
      </c>
    </row>
    <row r="12" spans="2:34" x14ac:dyDescent="0.25">
      <c r="B12" s="36">
        <v>2019</v>
      </c>
      <c r="C12" s="5"/>
      <c r="D12" s="5"/>
      <c r="E12" s="5"/>
      <c r="F12" s="5"/>
      <c r="R12" s="29">
        <v>10</v>
      </c>
      <c r="S12" s="12">
        <v>44214</v>
      </c>
      <c r="T12" s="12" t="s">
        <v>19</v>
      </c>
      <c r="U12" s="11" t="s">
        <v>20</v>
      </c>
      <c r="V12" s="11" t="s">
        <v>24</v>
      </c>
      <c r="W12" s="51"/>
      <c r="X12" s="30" t="s">
        <v>25</v>
      </c>
      <c r="Y12" s="1">
        <v>2984221</v>
      </c>
      <c r="Z12" s="1">
        <v>0</v>
      </c>
      <c r="AA12" s="1">
        <v>4402041</v>
      </c>
      <c r="AB12" s="51"/>
      <c r="AC12" s="1">
        <v>4402041</v>
      </c>
      <c r="AD12" s="13">
        <v>1.4751055635624841</v>
      </c>
      <c r="AE12" s="1">
        <v>18703280</v>
      </c>
      <c r="AF12" s="1">
        <v>48968290</v>
      </c>
    </row>
    <row r="13" spans="2:34" x14ac:dyDescent="0.25">
      <c r="B13" s="36">
        <f>B12+1</f>
        <v>2020</v>
      </c>
      <c r="C13" s="5"/>
      <c r="D13" s="5"/>
      <c r="E13" s="5"/>
      <c r="F13" s="5"/>
      <c r="R13" s="29">
        <v>11</v>
      </c>
      <c r="S13" s="12">
        <v>43734</v>
      </c>
      <c r="T13" s="12" t="s">
        <v>19</v>
      </c>
      <c r="U13" s="11" t="s">
        <v>15</v>
      </c>
      <c r="V13" s="11" t="s">
        <v>16</v>
      </c>
      <c r="W13" s="51"/>
      <c r="X13" s="30" t="s">
        <v>22</v>
      </c>
      <c r="Y13" s="1">
        <v>2058608</v>
      </c>
      <c r="Z13" s="1">
        <v>1868202</v>
      </c>
      <c r="AA13" s="1">
        <v>476127</v>
      </c>
      <c r="AB13" s="51"/>
      <c r="AC13" s="1">
        <v>2344329</v>
      </c>
      <c r="AD13" s="13">
        <v>1.1387933011044356</v>
      </c>
      <c r="AE13" s="1">
        <v>0</v>
      </c>
      <c r="AF13" s="1">
        <v>1560192</v>
      </c>
    </row>
    <row r="14" spans="2:34" x14ac:dyDescent="0.25">
      <c r="B14" s="36">
        <f t="shared" ref="B14" si="1">B13+1</f>
        <v>2021</v>
      </c>
      <c r="C14" s="5"/>
      <c r="D14" s="5"/>
      <c r="E14" s="5"/>
      <c r="F14" s="5"/>
      <c r="R14" s="29">
        <v>12</v>
      </c>
      <c r="S14" s="12">
        <v>44149</v>
      </c>
      <c r="T14" s="12" t="s">
        <v>19</v>
      </c>
      <c r="U14" s="11" t="s">
        <v>15</v>
      </c>
      <c r="V14" s="11" t="s">
        <v>24</v>
      </c>
      <c r="W14" s="51"/>
      <c r="X14" s="30" t="s">
        <v>22</v>
      </c>
      <c r="Y14" s="1">
        <v>1549150</v>
      </c>
      <c r="Z14" s="1">
        <v>0</v>
      </c>
      <c r="AA14" s="1">
        <v>2963294</v>
      </c>
      <c r="AB14" s="51"/>
      <c r="AC14" s="1">
        <v>2963294</v>
      </c>
      <c r="AD14" s="13">
        <v>1.9128515637607721</v>
      </c>
      <c r="AE14" s="1">
        <v>0</v>
      </c>
      <c r="AF14" s="1">
        <v>2616479</v>
      </c>
    </row>
    <row r="15" spans="2:34" x14ac:dyDescent="0.25">
      <c r="B15" s="28"/>
      <c r="R15" s="29">
        <v>13</v>
      </c>
      <c r="S15" s="12">
        <v>44093</v>
      </c>
      <c r="T15" s="12" t="s">
        <v>19</v>
      </c>
      <c r="U15" s="11" t="s">
        <v>20</v>
      </c>
      <c r="V15" s="11" t="s">
        <v>24</v>
      </c>
      <c r="W15" s="51"/>
      <c r="X15" s="30" t="s">
        <v>22</v>
      </c>
      <c r="Y15" s="1">
        <v>3481158</v>
      </c>
      <c r="Z15" s="1">
        <v>0</v>
      </c>
      <c r="AA15" s="1">
        <v>4986632</v>
      </c>
      <c r="AB15" s="51"/>
      <c r="AC15" s="1">
        <v>4986632</v>
      </c>
      <c r="AD15" s="13">
        <v>1.4324635652848852</v>
      </c>
      <c r="AE15" s="1">
        <v>0</v>
      </c>
      <c r="AF15" s="1">
        <v>3055740</v>
      </c>
    </row>
    <row r="16" spans="2:34" x14ac:dyDescent="0.25">
      <c r="B16" s="28"/>
      <c r="R16" s="29">
        <v>14</v>
      </c>
      <c r="S16" s="12">
        <v>43726</v>
      </c>
      <c r="T16" s="12" t="s">
        <v>19</v>
      </c>
      <c r="U16" s="11" t="s">
        <v>26</v>
      </c>
      <c r="V16" s="11" t="s">
        <v>24</v>
      </c>
      <c r="W16" s="51"/>
      <c r="X16" s="30" t="s">
        <v>17</v>
      </c>
      <c r="Y16" s="1">
        <v>1093338</v>
      </c>
      <c r="Z16" s="1">
        <v>0</v>
      </c>
      <c r="AA16" s="1">
        <v>374186</v>
      </c>
      <c r="AB16" s="51"/>
      <c r="AC16" s="1">
        <v>374186</v>
      </c>
      <c r="AD16" s="13">
        <v>0.34224183189461999</v>
      </c>
      <c r="AE16" s="1">
        <v>1281384</v>
      </c>
      <c r="AF16" s="1">
        <v>28655235</v>
      </c>
    </row>
    <row r="17" spans="2:32" x14ac:dyDescent="0.25">
      <c r="B17" s="34" t="s">
        <v>32</v>
      </c>
      <c r="C17" s="18"/>
      <c r="D17" s="18"/>
      <c r="E17" s="4"/>
      <c r="F17" s="4"/>
      <c r="R17" s="29">
        <v>15</v>
      </c>
      <c r="S17" s="12">
        <v>44029</v>
      </c>
      <c r="T17" s="12" t="s">
        <v>19</v>
      </c>
      <c r="U17" s="11" t="s">
        <v>31</v>
      </c>
      <c r="V17" s="11" t="s">
        <v>24</v>
      </c>
      <c r="W17" s="51"/>
      <c r="X17" s="30" t="s">
        <v>22</v>
      </c>
      <c r="Y17" s="1">
        <v>3038998</v>
      </c>
      <c r="Z17" s="1">
        <v>1451351</v>
      </c>
      <c r="AA17" s="1">
        <v>4408451</v>
      </c>
      <c r="AB17" s="51"/>
      <c r="AC17" s="1">
        <v>5859802</v>
      </c>
      <c r="AD17" s="13">
        <v>1.9282019928937104</v>
      </c>
      <c r="AE17" s="1">
        <v>0</v>
      </c>
      <c r="AF17" s="1">
        <v>2527476</v>
      </c>
    </row>
    <row r="18" spans="2:32" x14ac:dyDescent="0.25">
      <c r="B18" s="35"/>
      <c r="C18" s="37">
        <v>1</v>
      </c>
      <c r="D18" s="37">
        <f>C18+1</f>
        <v>2</v>
      </c>
      <c r="E18" s="37">
        <f t="shared" ref="E18:F18" si="2">D18+1</f>
        <v>3</v>
      </c>
      <c r="F18" s="37">
        <f t="shared" si="2"/>
        <v>4</v>
      </c>
      <c r="R18" s="29">
        <v>16</v>
      </c>
      <c r="S18" s="12">
        <v>43873</v>
      </c>
      <c r="T18" s="12" t="s">
        <v>19</v>
      </c>
      <c r="U18" s="11" t="s">
        <v>28</v>
      </c>
      <c r="V18" s="11" t="s">
        <v>21</v>
      </c>
      <c r="W18" s="51"/>
      <c r="X18" s="30" t="s">
        <v>17</v>
      </c>
      <c r="Y18" s="1">
        <v>1466897</v>
      </c>
      <c r="Z18" s="1">
        <v>2696513</v>
      </c>
      <c r="AA18" s="1">
        <v>4921437</v>
      </c>
      <c r="AB18" s="51"/>
      <c r="AC18" s="1">
        <v>7617950</v>
      </c>
      <c r="AD18" s="13">
        <v>5.193241243250208</v>
      </c>
      <c r="AE18" s="1">
        <v>3774972</v>
      </c>
      <c r="AF18" s="1">
        <v>7577018</v>
      </c>
    </row>
    <row r="19" spans="2:32" x14ac:dyDescent="0.25">
      <c r="B19" s="37" t="s">
        <v>1</v>
      </c>
      <c r="C19" s="19"/>
      <c r="D19" s="19"/>
      <c r="E19" s="19"/>
      <c r="F19" s="19"/>
      <c r="R19" s="29">
        <v>17</v>
      </c>
      <c r="S19" s="12">
        <v>43805</v>
      </c>
      <c r="T19" s="12" t="s">
        <v>19</v>
      </c>
      <c r="U19" s="11" t="s">
        <v>23</v>
      </c>
      <c r="V19" s="11" t="s">
        <v>24</v>
      </c>
      <c r="W19" s="51"/>
      <c r="X19" s="30" t="s">
        <v>17</v>
      </c>
      <c r="Y19" s="1">
        <v>4867435</v>
      </c>
      <c r="Z19" s="1">
        <v>4074250</v>
      </c>
      <c r="AA19" s="1">
        <v>4671211</v>
      </c>
      <c r="AB19" s="51"/>
      <c r="AC19" s="1">
        <v>8745461</v>
      </c>
      <c r="AD19" s="13">
        <v>1.7967288725992232</v>
      </c>
      <c r="AE19" s="1">
        <v>6804751</v>
      </c>
      <c r="AF19" s="1">
        <v>30555703</v>
      </c>
    </row>
    <row r="20" spans="2:32" x14ac:dyDescent="0.25">
      <c r="B20" s="37" t="s">
        <v>3</v>
      </c>
      <c r="C20" s="20"/>
      <c r="D20" s="20"/>
      <c r="E20" s="20"/>
      <c r="F20" s="20"/>
      <c r="R20" s="29">
        <v>18</v>
      </c>
      <c r="S20" s="12">
        <v>44155</v>
      </c>
      <c r="T20" s="12" t="s">
        <v>19</v>
      </c>
      <c r="U20" s="11" t="s">
        <v>20</v>
      </c>
      <c r="V20" s="11" t="s">
        <v>16</v>
      </c>
      <c r="W20" s="51"/>
      <c r="X20" s="30" t="s">
        <v>17</v>
      </c>
      <c r="Y20" s="1">
        <v>1423458</v>
      </c>
      <c r="Z20" s="1">
        <v>0</v>
      </c>
      <c r="AA20" s="1">
        <v>1792314</v>
      </c>
      <c r="AB20" s="51"/>
      <c r="AC20" s="1">
        <v>1792314</v>
      </c>
      <c r="AD20" s="13">
        <v>1.2591267181750356</v>
      </c>
      <c r="AE20" s="1">
        <v>8683612</v>
      </c>
      <c r="AF20" s="1">
        <v>24374487</v>
      </c>
    </row>
    <row r="21" spans="2:32" x14ac:dyDescent="0.25">
      <c r="B21" s="37" t="s">
        <v>6</v>
      </c>
      <c r="C21" s="20"/>
      <c r="D21" s="20"/>
      <c r="E21" s="20"/>
      <c r="F21" s="20"/>
      <c r="R21" s="29">
        <v>19</v>
      </c>
      <c r="S21" s="12">
        <v>44242</v>
      </c>
      <c r="T21" s="12" t="s">
        <v>19</v>
      </c>
      <c r="U21" s="11" t="s">
        <v>15</v>
      </c>
      <c r="V21" s="11" t="s">
        <v>21</v>
      </c>
      <c r="W21" s="51"/>
      <c r="X21" s="30" t="s">
        <v>17</v>
      </c>
      <c r="Y21" s="1">
        <v>4601605</v>
      </c>
      <c r="Z21" s="1">
        <v>0</v>
      </c>
      <c r="AA21" s="1">
        <v>1836801</v>
      </c>
      <c r="AB21" s="51"/>
      <c r="AC21" s="1">
        <v>1836801</v>
      </c>
      <c r="AD21" s="13">
        <v>0.3991652912407736</v>
      </c>
      <c r="AE21" s="1">
        <v>7436017</v>
      </c>
      <c r="AF21" s="1">
        <v>38562965</v>
      </c>
    </row>
    <row r="22" spans="2:32" x14ac:dyDescent="0.25">
      <c r="B22" s="37" t="s">
        <v>12</v>
      </c>
      <c r="C22" s="21"/>
      <c r="D22" s="21"/>
      <c r="E22" s="21"/>
      <c r="F22" s="21"/>
      <c r="R22" s="29">
        <v>20</v>
      </c>
      <c r="S22" s="12">
        <v>43709</v>
      </c>
      <c r="T22" s="12" t="s">
        <v>19</v>
      </c>
      <c r="U22" s="11" t="s">
        <v>15</v>
      </c>
      <c r="V22" s="11" t="s">
        <v>24</v>
      </c>
      <c r="W22" s="51"/>
      <c r="X22" s="30" t="s">
        <v>22</v>
      </c>
      <c r="Y22" s="1">
        <v>2704248</v>
      </c>
      <c r="Z22" s="1">
        <v>0</v>
      </c>
      <c r="AA22" s="1">
        <v>1471132</v>
      </c>
      <c r="AB22" s="51"/>
      <c r="AC22" s="1">
        <v>1471132</v>
      </c>
      <c r="AD22" s="13">
        <v>0.54400779810135758</v>
      </c>
      <c r="AE22" s="1">
        <v>0</v>
      </c>
      <c r="AF22" s="1">
        <v>1897917</v>
      </c>
    </row>
    <row r="23" spans="2:32" x14ac:dyDescent="0.25">
      <c r="R23" s="29">
        <v>21</v>
      </c>
      <c r="S23" s="12">
        <v>43652</v>
      </c>
      <c r="T23" s="12">
        <v>44773</v>
      </c>
      <c r="U23" s="11" t="s">
        <v>20</v>
      </c>
      <c r="V23" s="11" t="s">
        <v>24</v>
      </c>
      <c r="W23" s="51"/>
      <c r="X23" s="30" t="s">
        <v>22</v>
      </c>
      <c r="Y23" s="1">
        <v>4112950</v>
      </c>
      <c r="Z23" s="1">
        <v>1626881</v>
      </c>
      <c r="AA23" s="1">
        <v>0</v>
      </c>
      <c r="AB23" s="51"/>
      <c r="AC23" s="1">
        <v>1626881</v>
      </c>
      <c r="AD23" s="13">
        <v>0.39555088197036192</v>
      </c>
      <c r="AE23" s="1">
        <v>0</v>
      </c>
      <c r="AF23" s="1">
        <v>1565961</v>
      </c>
    </row>
    <row r="24" spans="2:32" x14ac:dyDescent="0.25">
      <c r="R24" s="29">
        <v>22</v>
      </c>
      <c r="S24" s="12">
        <v>44153</v>
      </c>
      <c r="T24" s="12">
        <v>44960</v>
      </c>
      <c r="U24" s="11" t="s">
        <v>28</v>
      </c>
      <c r="V24" s="11" t="s">
        <v>24</v>
      </c>
      <c r="W24" s="51"/>
      <c r="X24" s="30" t="s">
        <v>27</v>
      </c>
      <c r="Y24" s="1">
        <v>2167498</v>
      </c>
      <c r="Z24" s="1">
        <v>3898055</v>
      </c>
      <c r="AA24" s="1">
        <v>0</v>
      </c>
      <c r="AB24" s="51"/>
      <c r="AC24" s="1">
        <v>3898055</v>
      </c>
      <c r="AD24" s="13">
        <v>1.7984122707379662</v>
      </c>
      <c r="AE24" s="1">
        <v>17563864</v>
      </c>
      <c r="AF24" s="1">
        <v>29027454</v>
      </c>
    </row>
    <row r="25" spans="2:32" x14ac:dyDescent="0.25">
      <c r="R25" s="29">
        <v>23</v>
      </c>
      <c r="S25" s="12">
        <v>44147</v>
      </c>
      <c r="T25" s="12" t="s">
        <v>19</v>
      </c>
      <c r="U25" s="11" t="s">
        <v>15</v>
      </c>
      <c r="V25" s="11" t="s">
        <v>24</v>
      </c>
      <c r="W25" s="51"/>
      <c r="X25" s="30" t="s">
        <v>27</v>
      </c>
      <c r="Y25" s="1">
        <v>3788906</v>
      </c>
      <c r="Z25" s="1">
        <v>3478770</v>
      </c>
      <c r="AA25" s="1">
        <v>4288853</v>
      </c>
      <c r="AB25" s="51"/>
      <c r="AC25" s="1">
        <v>7767623</v>
      </c>
      <c r="AD25" s="13">
        <v>2.050096518625693</v>
      </c>
      <c r="AE25" s="1">
        <v>8650140</v>
      </c>
      <c r="AF25" s="1">
        <v>79194684</v>
      </c>
    </row>
    <row r="26" spans="2:32" x14ac:dyDescent="0.25">
      <c r="B26" s="40" t="s">
        <v>33</v>
      </c>
      <c r="C26" s="40"/>
      <c r="R26" s="29">
        <v>24</v>
      </c>
      <c r="S26" s="12">
        <v>43702</v>
      </c>
      <c r="T26" s="12" t="s">
        <v>19</v>
      </c>
      <c r="U26" s="11" t="s">
        <v>15</v>
      </c>
      <c r="V26" s="11" t="s">
        <v>24</v>
      </c>
      <c r="W26" s="51"/>
      <c r="X26" s="30" t="s">
        <v>27</v>
      </c>
      <c r="Y26" s="1">
        <v>3304284</v>
      </c>
      <c r="Z26" s="1">
        <v>0</v>
      </c>
      <c r="AA26" s="1">
        <v>827874</v>
      </c>
      <c r="AB26" s="51"/>
      <c r="AC26" s="1">
        <v>827874</v>
      </c>
      <c r="AD26" s="13">
        <v>0.25054565527660455</v>
      </c>
      <c r="AE26" s="1">
        <v>17013104</v>
      </c>
      <c r="AF26" s="1">
        <v>70255659</v>
      </c>
    </row>
    <row r="27" spans="2:32" x14ac:dyDescent="0.25">
      <c r="B27" s="38" t="s">
        <v>34</v>
      </c>
      <c r="C27" s="39" t="s">
        <v>5</v>
      </c>
      <c r="R27" s="29">
        <v>25</v>
      </c>
      <c r="S27" s="12">
        <v>43803</v>
      </c>
      <c r="T27" s="12">
        <v>44504</v>
      </c>
      <c r="U27" s="11" t="s">
        <v>20</v>
      </c>
      <c r="V27" s="11" t="s">
        <v>24</v>
      </c>
      <c r="W27" s="51"/>
      <c r="X27" s="30" t="s">
        <v>17</v>
      </c>
      <c r="Y27" s="1">
        <v>4540108</v>
      </c>
      <c r="Z27" s="1">
        <v>1899194</v>
      </c>
      <c r="AA27" s="1">
        <v>0</v>
      </c>
      <c r="AB27" s="51"/>
      <c r="AC27" s="1">
        <v>1899194</v>
      </c>
      <c r="AD27" s="13">
        <v>0.4183147185044937</v>
      </c>
      <c r="AE27" s="1">
        <v>7062218</v>
      </c>
      <c r="AF27" s="1">
        <v>35296897</v>
      </c>
    </row>
    <row r="28" spans="2:32" x14ac:dyDescent="0.25">
      <c r="B28" s="22" t="s">
        <v>16</v>
      </c>
      <c r="C28" s="23" t="s">
        <v>35</v>
      </c>
      <c r="R28" s="29">
        <v>26</v>
      </c>
      <c r="S28" s="12">
        <v>43683</v>
      </c>
      <c r="T28" s="12" t="s">
        <v>19</v>
      </c>
      <c r="U28" s="11" t="s">
        <v>23</v>
      </c>
      <c r="V28" s="11" t="s">
        <v>21</v>
      </c>
      <c r="W28" s="51"/>
      <c r="X28" s="30" t="s">
        <v>17</v>
      </c>
      <c r="Y28" s="1">
        <v>4755547</v>
      </c>
      <c r="Z28" s="1">
        <v>1187868</v>
      </c>
      <c r="AA28" s="1">
        <v>3317888</v>
      </c>
      <c r="AB28" s="51"/>
      <c r="AC28" s="1">
        <v>4505756</v>
      </c>
      <c r="AD28" s="13">
        <v>0.94747376064204603</v>
      </c>
      <c r="AE28" s="1">
        <v>3453241</v>
      </c>
      <c r="AF28" s="1">
        <v>39670592</v>
      </c>
    </row>
    <row r="29" spans="2:32" x14ac:dyDescent="0.25">
      <c r="B29" s="22" t="s">
        <v>21</v>
      </c>
      <c r="C29" s="23" t="s">
        <v>36</v>
      </c>
      <c r="R29" s="29">
        <v>27</v>
      </c>
      <c r="S29" s="12">
        <v>43875</v>
      </c>
      <c r="T29" s="12">
        <v>44323</v>
      </c>
      <c r="U29" s="11" t="s">
        <v>15</v>
      </c>
      <c r="V29" s="11" t="s">
        <v>21</v>
      </c>
      <c r="W29" s="51"/>
      <c r="X29" s="30" t="s">
        <v>17</v>
      </c>
      <c r="Y29" s="1">
        <v>1509565</v>
      </c>
      <c r="Z29" s="1">
        <v>2108224</v>
      </c>
      <c r="AA29" s="1">
        <v>0</v>
      </c>
      <c r="AB29" s="51"/>
      <c r="AC29" s="1">
        <v>2108224</v>
      </c>
      <c r="AD29" s="13">
        <v>1.3965771596453282</v>
      </c>
      <c r="AE29" s="1">
        <v>12033426</v>
      </c>
      <c r="AF29" s="1">
        <v>17038277</v>
      </c>
    </row>
    <row r="30" spans="2:32" x14ac:dyDescent="0.25">
      <c r="B30" s="22" t="s">
        <v>24</v>
      </c>
      <c r="C30" s="23" t="s">
        <v>24</v>
      </c>
      <c r="R30" s="29">
        <v>28</v>
      </c>
      <c r="S30" s="12">
        <v>44068</v>
      </c>
      <c r="T30" s="12">
        <v>44764</v>
      </c>
      <c r="U30" s="11" t="s">
        <v>15</v>
      </c>
      <c r="V30" s="11" t="s">
        <v>16</v>
      </c>
      <c r="W30" s="51"/>
      <c r="X30" s="30" t="s">
        <v>22</v>
      </c>
      <c r="Y30" s="1">
        <v>3047898</v>
      </c>
      <c r="Z30" s="1">
        <v>4237786</v>
      </c>
      <c r="AA30" s="1">
        <v>0</v>
      </c>
      <c r="AB30" s="51"/>
      <c r="AC30" s="1">
        <v>4237786</v>
      </c>
      <c r="AD30" s="13">
        <v>1.3903962665417282</v>
      </c>
      <c r="AE30" s="1">
        <v>0</v>
      </c>
      <c r="AF30" s="1">
        <v>2292273</v>
      </c>
    </row>
    <row r="31" spans="2:32" x14ac:dyDescent="0.25">
      <c r="B31" s="22" t="s">
        <v>37</v>
      </c>
      <c r="C31" s="23" t="s">
        <v>35</v>
      </c>
      <c r="R31" s="29">
        <v>29</v>
      </c>
      <c r="S31" s="12">
        <v>43666</v>
      </c>
      <c r="T31" s="12" t="s">
        <v>19</v>
      </c>
      <c r="U31" s="11" t="s">
        <v>26</v>
      </c>
      <c r="V31" s="11" t="s">
        <v>21</v>
      </c>
      <c r="W31" s="51"/>
      <c r="X31" s="30" t="s">
        <v>25</v>
      </c>
      <c r="Y31" s="1">
        <v>1487626</v>
      </c>
      <c r="Z31" s="1">
        <v>0</v>
      </c>
      <c r="AA31" s="1">
        <v>3364728</v>
      </c>
      <c r="AB31" s="51"/>
      <c r="AC31" s="1">
        <v>3364728</v>
      </c>
      <c r="AD31" s="13">
        <v>2.2618104281586904</v>
      </c>
      <c r="AE31" s="1">
        <v>21608403</v>
      </c>
      <c r="AF31" s="1">
        <v>103081829</v>
      </c>
    </row>
    <row r="32" spans="2:32" x14ac:dyDescent="0.25">
      <c r="B32" s="22" t="s">
        <v>38</v>
      </c>
      <c r="C32" s="23" t="s">
        <v>36</v>
      </c>
      <c r="R32" s="29">
        <v>30</v>
      </c>
      <c r="S32" s="12">
        <v>44137</v>
      </c>
      <c r="T32" s="12">
        <v>45073</v>
      </c>
      <c r="U32" s="11" t="s">
        <v>15</v>
      </c>
      <c r="V32" s="11" t="s">
        <v>24</v>
      </c>
      <c r="W32" s="51"/>
      <c r="X32" s="30" t="s">
        <v>22</v>
      </c>
      <c r="Y32" s="1">
        <v>3622029</v>
      </c>
      <c r="Z32" s="1">
        <v>269920</v>
      </c>
      <c r="AA32" s="1">
        <v>0</v>
      </c>
      <c r="AB32" s="51"/>
      <c r="AC32" s="1">
        <v>269920</v>
      </c>
      <c r="AD32" s="13">
        <v>7.4521766667246456E-2</v>
      </c>
      <c r="AE32" s="1">
        <v>0</v>
      </c>
      <c r="AF32" s="1">
        <v>1683772</v>
      </c>
    </row>
    <row r="33" spans="2:35" x14ac:dyDescent="0.25">
      <c r="B33" s="22" t="s">
        <v>39</v>
      </c>
      <c r="C33" s="23" t="s">
        <v>36</v>
      </c>
      <c r="R33" s="29">
        <v>31</v>
      </c>
      <c r="S33" s="12">
        <v>44103</v>
      </c>
      <c r="T33" s="12">
        <v>44607</v>
      </c>
      <c r="U33" s="11" t="s">
        <v>15</v>
      </c>
      <c r="V33" s="11" t="s">
        <v>21</v>
      </c>
      <c r="W33" s="51"/>
      <c r="X33" s="30" t="s">
        <v>27</v>
      </c>
      <c r="Y33" s="1">
        <v>3978505</v>
      </c>
      <c r="Z33" s="1">
        <v>1200428</v>
      </c>
      <c r="AA33" s="1">
        <v>0</v>
      </c>
      <c r="AB33" s="51"/>
      <c r="AC33" s="1">
        <v>1200428</v>
      </c>
      <c r="AD33" s="13">
        <v>0.30172841305967946</v>
      </c>
      <c r="AE33" s="1">
        <v>18620083</v>
      </c>
      <c r="AF33" s="1">
        <v>39787191</v>
      </c>
    </row>
    <row r="34" spans="2:35" x14ac:dyDescent="0.25">
      <c r="B34" s="22" t="s">
        <v>40</v>
      </c>
      <c r="C34" s="23" t="s">
        <v>35</v>
      </c>
      <c r="R34" s="29">
        <v>32</v>
      </c>
      <c r="S34" s="12">
        <v>43823</v>
      </c>
      <c r="T34" s="12" t="s">
        <v>19</v>
      </c>
      <c r="U34" s="11" t="s">
        <v>23</v>
      </c>
      <c r="V34" s="11" t="s">
        <v>21</v>
      </c>
      <c r="W34" s="51"/>
      <c r="X34" s="30" t="s">
        <v>22</v>
      </c>
      <c r="Y34" s="1">
        <v>1104241</v>
      </c>
      <c r="Z34" s="1">
        <v>4368556</v>
      </c>
      <c r="AA34" s="1">
        <v>175146</v>
      </c>
      <c r="AB34" s="51"/>
      <c r="AC34" s="1">
        <v>4543702</v>
      </c>
      <c r="AD34" s="13">
        <v>4.1147738582429021</v>
      </c>
      <c r="AE34" s="1">
        <v>0</v>
      </c>
      <c r="AF34" s="1">
        <v>1270884</v>
      </c>
    </row>
    <row r="35" spans="2:35" x14ac:dyDescent="0.25">
      <c r="B35" s="24" t="s">
        <v>41</v>
      </c>
      <c r="C35" s="25" t="s">
        <v>36</v>
      </c>
      <c r="R35" s="29">
        <v>33</v>
      </c>
      <c r="S35" s="12">
        <v>43756</v>
      </c>
      <c r="T35" s="12" t="s">
        <v>19</v>
      </c>
      <c r="U35" s="11" t="s">
        <v>28</v>
      </c>
      <c r="V35" s="11" t="s">
        <v>37</v>
      </c>
      <c r="W35" s="51"/>
      <c r="X35" s="30" t="s">
        <v>22</v>
      </c>
      <c r="Y35" s="1">
        <v>2532076</v>
      </c>
      <c r="Z35" s="1">
        <v>0</v>
      </c>
      <c r="AA35" s="1">
        <v>2192085</v>
      </c>
      <c r="AB35" s="51"/>
      <c r="AC35" s="1">
        <v>2192085</v>
      </c>
      <c r="AD35" s="13">
        <v>0.86572638420015824</v>
      </c>
      <c r="AE35" s="1">
        <v>0</v>
      </c>
      <c r="AF35" s="1">
        <v>3979624</v>
      </c>
    </row>
    <row r="36" spans="2:35" x14ac:dyDescent="0.25">
      <c r="R36" s="29">
        <v>34</v>
      </c>
      <c r="S36" s="12">
        <v>44062</v>
      </c>
      <c r="T36" s="12">
        <v>44835</v>
      </c>
      <c r="U36" s="11" t="s">
        <v>23</v>
      </c>
      <c r="V36" s="11" t="s">
        <v>24</v>
      </c>
      <c r="W36" s="51"/>
      <c r="X36" s="30" t="s">
        <v>27</v>
      </c>
      <c r="Y36" s="1">
        <v>2829877</v>
      </c>
      <c r="Z36" s="1">
        <v>1179252</v>
      </c>
      <c r="AA36" s="1">
        <v>0</v>
      </c>
      <c r="AB36" s="51"/>
      <c r="AC36" s="1">
        <v>1179252</v>
      </c>
      <c r="AD36" s="13">
        <v>0.41671493142634819</v>
      </c>
      <c r="AE36" s="1">
        <v>15382442</v>
      </c>
      <c r="AF36" s="1">
        <v>71785949</v>
      </c>
      <c r="AI36" s="11"/>
    </row>
    <row r="37" spans="2:35" x14ac:dyDescent="0.25">
      <c r="R37" s="29">
        <v>35</v>
      </c>
      <c r="S37" s="12">
        <v>44155</v>
      </c>
      <c r="T37" s="12">
        <v>44444</v>
      </c>
      <c r="U37" s="11" t="s">
        <v>15</v>
      </c>
      <c r="V37" s="11" t="s">
        <v>21</v>
      </c>
      <c r="W37" s="51"/>
      <c r="X37" s="30" t="s">
        <v>27</v>
      </c>
      <c r="Y37" s="1">
        <v>1157605</v>
      </c>
      <c r="Z37" s="1">
        <v>2354472</v>
      </c>
      <c r="AA37" s="1">
        <v>0</v>
      </c>
      <c r="AB37" s="51"/>
      <c r="AC37" s="1">
        <v>2354472</v>
      </c>
      <c r="AD37" s="13">
        <v>2.0339165777618446</v>
      </c>
      <c r="AE37" s="1">
        <v>6366664</v>
      </c>
      <c r="AF37" s="1">
        <v>20343321</v>
      </c>
    </row>
    <row r="38" spans="2:35" x14ac:dyDescent="0.25">
      <c r="R38" s="29">
        <v>36</v>
      </c>
      <c r="S38" s="12">
        <v>43966</v>
      </c>
      <c r="T38" s="12">
        <v>45214</v>
      </c>
      <c r="U38" s="11" t="s">
        <v>20</v>
      </c>
      <c r="V38" s="11" t="s">
        <v>37</v>
      </c>
      <c r="W38" s="51"/>
      <c r="X38" s="30" t="s">
        <v>17</v>
      </c>
      <c r="Y38" s="1">
        <v>2737602</v>
      </c>
      <c r="Z38" s="1">
        <v>1794879</v>
      </c>
      <c r="AA38" s="1">
        <v>0</v>
      </c>
      <c r="AB38" s="51"/>
      <c r="AC38" s="1">
        <v>1794879</v>
      </c>
      <c r="AD38" s="13">
        <v>0.65563913235013704</v>
      </c>
      <c r="AE38" s="1">
        <v>8112305</v>
      </c>
      <c r="AF38" s="1">
        <v>9728197</v>
      </c>
    </row>
    <row r="39" spans="2:35" x14ac:dyDescent="0.25">
      <c r="R39" s="29">
        <v>37</v>
      </c>
      <c r="S39" s="12">
        <v>43826</v>
      </c>
      <c r="T39" s="12" t="s">
        <v>19</v>
      </c>
      <c r="U39" s="11" t="s">
        <v>15</v>
      </c>
      <c r="V39" s="11" t="s">
        <v>24</v>
      </c>
      <c r="W39" s="51"/>
      <c r="X39" s="30" t="s">
        <v>27</v>
      </c>
      <c r="Y39" s="1">
        <v>4254169</v>
      </c>
      <c r="Z39" s="1">
        <v>0</v>
      </c>
      <c r="AA39" s="1">
        <v>4364223</v>
      </c>
      <c r="AB39" s="51"/>
      <c r="AC39" s="1">
        <v>4364223</v>
      </c>
      <c r="AD39" s="13">
        <v>1.0258696821870499</v>
      </c>
      <c r="AE39" s="1">
        <v>16768571</v>
      </c>
      <c r="AF39" s="1">
        <v>40476106</v>
      </c>
    </row>
    <row r="40" spans="2:35" x14ac:dyDescent="0.25">
      <c r="R40" s="29">
        <v>38</v>
      </c>
      <c r="S40" s="12">
        <v>43748</v>
      </c>
      <c r="T40" s="12" t="s">
        <v>19</v>
      </c>
      <c r="U40" s="11" t="s">
        <v>23</v>
      </c>
      <c r="V40" s="11" t="s">
        <v>37</v>
      </c>
      <c r="W40" s="51"/>
      <c r="X40" s="30" t="s">
        <v>22</v>
      </c>
      <c r="Y40" s="1">
        <v>4310787</v>
      </c>
      <c r="Z40" s="1">
        <v>0</v>
      </c>
      <c r="AA40" s="1">
        <v>3454364</v>
      </c>
      <c r="AB40" s="51"/>
      <c r="AC40" s="1">
        <v>3454364</v>
      </c>
      <c r="AD40" s="13">
        <v>0.80133024433821476</v>
      </c>
      <c r="AE40" s="1">
        <v>0</v>
      </c>
      <c r="AF40" s="1">
        <v>2534790</v>
      </c>
    </row>
    <row r="41" spans="2:35" x14ac:dyDescent="0.25">
      <c r="R41" s="29">
        <v>39</v>
      </c>
      <c r="S41" s="12">
        <v>43998</v>
      </c>
      <c r="T41" s="12">
        <v>44952</v>
      </c>
      <c r="U41" s="11" t="s">
        <v>20</v>
      </c>
      <c r="V41" s="11" t="s">
        <v>24</v>
      </c>
      <c r="W41" s="51"/>
      <c r="X41" s="30" t="s">
        <v>17</v>
      </c>
      <c r="Y41" s="1">
        <v>2754393</v>
      </c>
      <c r="Z41" s="1">
        <v>1099648</v>
      </c>
      <c r="AA41" s="1">
        <v>0</v>
      </c>
      <c r="AB41" s="51"/>
      <c r="AC41" s="1">
        <v>1099648</v>
      </c>
      <c r="AD41" s="13">
        <v>0.39923424144630049</v>
      </c>
      <c r="AE41" s="1">
        <v>1186757</v>
      </c>
      <c r="AF41" s="1">
        <v>55636715</v>
      </c>
    </row>
    <row r="42" spans="2:35" x14ac:dyDescent="0.25">
      <c r="R42" s="29">
        <v>40</v>
      </c>
      <c r="S42" s="12">
        <v>43603</v>
      </c>
      <c r="T42" s="12" t="s">
        <v>19</v>
      </c>
      <c r="U42" s="11" t="s">
        <v>15</v>
      </c>
      <c r="V42" s="11" t="s">
        <v>24</v>
      </c>
      <c r="W42" s="51"/>
      <c r="X42" s="30" t="s">
        <v>17</v>
      </c>
      <c r="Y42" s="1">
        <v>3326577</v>
      </c>
      <c r="Z42" s="1">
        <v>4395280</v>
      </c>
      <c r="AA42" s="1">
        <v>773047</v>
      </c>
      <c r="AB42" s="51"/>
      <c r="AC42" s="1">
        <v>5168327</v>
      </c>
      <c r="AD42" s="13">
        <v>1.5536471874843119</v>
      </c>
      <c r="AE42" s="1">
        <v>9767420</v>
      </c>
      <c r="AF42" s="1">
        <v>11450348</v>
      </c>
    </row>
    <row r="43" spans="2:35" x14ac:dyDescent="0.25">
      <c r="R43" s="29">
        <v>41</v>
      </c>
      <c r="S43" s="12">
        <v>43847</v>
      </c>
      <c r="T43" s="12" t="s">
        <v>19</v>
      </c>
      <c r="U43" s="11" t="s">
        <v>15</v>
      </c>
      <c r="V43" s="11" t="s">
        <v>38</v>
      </c>
      <c r="W43" s="51"/>
      <c r="X43" s="30" t="s">
        <v>22</v>
      </c>
      <c r="Y43" s="1">
        <v>1465872</v>
      </c>
      <c r="Z43" s="1">
        <v>4955572</v>
      </c>
      <c r="AA43" s="1">
        <v>4193268</v>
      </c>
      <c r="AB43" s="51"/>
      <c r="AC43" s="1">
        <v>9148840</v>
      </c>
      <c r="AD43" s="13">
        <v>6.2412270648460435</v>
      </c>
      <c r="AE43" s="1">
        <v>0</v>
      </c>
      <c r="AF43" s="1">
        <v>1125908</v>
      </c>
    </row>
    <row r="44" spans="2:35" x14ac:dyDescent="0.25">
      <c r="R44" s="29">
        <v>42</v>
      </c>
      <c r="S44" s="12">
        <v>43912</v>
      </c>
      <c r="T44" s="12" t="s">
        <v>19</v>
      </c>
      <c r="U44" s="11" t="s">
        <v>31</v>
      </c>
      <c r="V44" s="11" t="s">
        <v>37</v>
      </c>
      <c r="W44" s="51"/>
      <c r="X44" s="30" t="s">
        <v>22</v>
      </c>
      <c r="Y44" s="1">
        <v>1553325</v>
      </c>
      <c r="Z44" s="1">
        <v>4926104</v>
      </c>
      <c r="AA44" s="1">
        <v>3484688</v>
      </c>
      <c r="AB44" s="51"/>
      <c r="AC44" s="1">
        <v>8410792</v>
      </c>
      <c r="AD44" s="13">
        <v>5.4147020102039178</v>
      </c>
      <c r="AE44" s="1">
        <v>0</v>
      </c>
      <c r="AF44" s="1">
        <v>3790427</v>
      </c>
    </row>
    <row r="45" spans="2:35" x14ac:dyDescent="0.25">
      <c r="R45" s="29">
        <v>43</v>
      </c>
      <c r="S45" s="12">
        <v>43658</v>
      </c>
      <c r="T45" s="12">
        <v>44567</v>
      </c>
      <c r="U45" s="11" t="s">
        <v>23</v>
      </c>
      <c r="V45" s="11" t="s">
        <v>37</v>
      </c>
      <c r="W45" s="51"/>
      <c r="X45" s="30" t="s">
        <v>25</v>
      </c>
      <c r="Y45" s="1">
        <v>2069055</v>
      </c>
      <c r="Z45" s="1">
        <v>3396243</v>
      </c>
      <c r="AA45" s="1">
        <v>0</v>
      </c>
      <c r="AB45" s="51"/>
      <c r="AC45" s="1">
        <v>3396243</v>
      </c>
      <c r="AD45" s="13">
        <v>1.6414464574407157</v>
      </c>
      <c r="AE45" s="1">
        <v>15167371</v>
      </c>
      <c r="AF45" s="1">
        <v>72320423</v>
      </c>
    </row>
    <row r="46" spans="2:35" x14ac:dyDescent="0.25">
      <c r="R46" s="29">
        <v>44</v>
      </c>
      <c r="S46" s="12">
        <v>43571</v>
      </c>
      <c r="T46" s="12" t="s">
        <v>19</v>
      </c>
      <c r="U46" s="11" t="s">
        <v>23</v>
      </c>
      <c r="V46" s="11" t="s">
        <v>38</v>
      </c>
      <c r="W46" s="51"/>
      <c r="X46" s="30" t="s">
        <v>27</v>
      </c>
      <c r="Y46" s="1">
        <v>4415316</v>
      </c>
      <c r="Z46" s="1">
        <v>0</v>
      </c>
      <c r="AA46" s="1">
        <v>2966626</v>
      </c>
      <c r="AB46" s="51"/>
      <c r="AC46" s="1">
        <v>2966626</v>
      </c>
      <c r="AD46" s="13">
        <v>0.67189437856769485</v>
      </c>
      <c r="AE46" s="1">
        <v>6427276</v>
      </c>
      <c r="AF46" s="1">
        <v>58083140</v>
      </c>
    </row>
    <row r="47" spans="2:35" x14ac:dyDescent="0.25">
      <c r="R47" s="29">
        <v>45</v>
      </c>
      <c r="S47" s="12">
        <v>44041</v>
      </c>
      <c r="T47" s="12">
        <v>44734</v>
      </c>
      <c r="U47" s="11" t="s">
        <v>28</v>
      </c>
      <c r="V47" s="11" t="s">
        <v>37</v>
      </c>
      <c r="W47" s="51"/>
      <c r="X47" s="30" t="s">
        <v>22</v>
      </c>
      <c r="Y47" s="1">
        <v>3580532</v>
      </c>
      <c r="Z47" s="1">
        <v>1701365</v>
      </c>
      <c r="AA47" s="1">
        <v>0</v>
      </c>
      <c r="AB47" s="51"/>
      <c r="AC47" s="1">
        <v>1701365</v>
      </c>
      <c r="AD47" s="13">
        <v>0.47517100810717511</v>
      </c>
      <c r="AE47" s="1">
        <v>0</v>
      </c>
      <c r="AF47" s="1">
        <v>1509743</v>
      </c>
    </row>
    <row r="48" spans="2:35" x14ac:dyDescent="0.25">
      <c r="R48" s="29">
        <v>46</v>
      </c>
      <c r="S48" s="12">
        <v>43932</v>
      </c>
      <c r="T48" s="12">
        <v>44810</v>
      </c>
      <c r="U48" s="11" t="s">
        <v>15</v>
      </c>
      <c r="V48" s="11" t="s">
        <v>37</v>
      </c>
      <c r="W48" s="51"/>
      <c r="X48" s="30" t="s">
        <v>17</v>
      </c>
      <c r="Y48" s="1">
        <v>4314551</v>
      </c>
      <c r="Z48" s="1">
        <v>876386</v>
      </c>
      <c r="AA48" s="1">
        <v>0</v>
      </c>
      <c r="AB48" s="51"/>
      <c r="AC48" s="1">
        <v>876386</v>
      </c>
      <c r="AD48" s="13">
        <v>0.20312333774707958</v>
      </c>
      <c r="AE48" s="1">
        <v>7408661</v>
      </c>
      <c r="AF48" s="1">
        <v>19835852</v>
      </c>
    </row>
    <row r="49" spans="18:32" x14ac:dyDescent="0.25">
      <c r="R49" s="29">
        <v>47</v>
      </c>
      <c r="S49" s="12">
        <v>43830</v>
      </c>
      <c r="T49" s="12" t="s">
        <v>19</v>
      </c>
      <c r="U49" s="11" t="s">
        <v>31</v>
      </c>
      <c r="V49" s="11" t="s">
        <v>24</v>
      </c>
      <c r="W49" s="51"/>
      <c r="X49" s="30" t="s">
        <v>17</v>
      </c>
      <c r="Y49" s="1">
        <v>1755129</v>
      </c>
      <c r="Z49" s="1">
        <v>4820009</v>
      </c>
      <c r="AA49" s="1">
        <v>1128393</v>
      </c>
      <c r="AB49" s="51"/>
      <c r="AC49" s="1">
        <v>5948402</v>
      </c>
      <c r="AD49" s="13">
        <v>3.3891537317200044</v>
      </c>
      <c r="AE49" s="1">
        <v>11512701</v>
      </c>
      <c r="AF49" s="1">
        <v>9046402</v>
      </c>
    </row>
    <row r="50" spans="18:32" x14ac:dyDescent="0.25">
      <c r="R50" s="29">
        <v>48</v>
      </c>
      <c r="S50" s="12">
        <v>44255</v>
      </c>
      <c r="T50" s="12" t="s">
        <v>19</v>
      </c>
      <c r="U50" s="11" t="s">
        <v>31</v>
      </c>
      <c r="V50" s="11" t="s">
        <v>24</v>
      </c>
      <c r="W50" s="51"/>
      <c r="X50" s="30" t="s">
        <v>17</v>
      </c>
      <c r="Y50" s="1">
        <v>1238053</v>
      </c>
      <c r="Z50" s="1">
        <v>4706982</v>
      </c>
      <c r="AA50" s="1">
        <v>4507592</v>
      </c>
      <c r="AB50" s="51"/>
      <c r="AC50" s="1">
        <v>9214574</v>
      </c>
      <c r="AD50" s="13">
        <v>7.4427944522568907</v>
      </c>
      <c r="AE50" s="1">
        <v>2037851</v>
      </c>
      <c r="AF50" s="1">
        <v>31820568</v>
      </c>
    </row>
    <row r="51" spans="18:32" x14ac:dyDescent="0.25">
      <c r="R51" s="29">
        <v>49</v>
      </c>
      <c r="S51" s="12">
        <v>43985</v>
      </c>
      <c r="T51" s="12">
        <v>44533</v>
      </c>
      <c r="U51" s="11" t="s">
        <v>28</v>
      </c>
      <c r="V51" s="11" t="s">
        <v>38</v>
      </c>
      <c r="W51" s="51"/>
      <c r="X51" s="30" t="s">
        <v>22</v>
      </c>
      <c r="Y51" s="1">
        <v>1501848</v>
      </c>
      <c r="Z51" s="1">
        <v>1136370</v>
      </c>
      <c r="AA51" s="1">
        <v>0</v>
      </c>
      <c r="AB51" s="51"/>
      <c r="AC51" s="1">
        <v>1136370</v>
      </c>
      <c r="AD51" s="13">
        <v>0.75664780989820546</v>
      </c>
      <c r="AE51" s="1">
        <v>0</v>
      </c>
      <c r="AF51" s="1">
        <v>2015175</v>
      </c>
    </row>
    <row r="52" spans="18:32" x14ac:dyDescent="0.25">
      <c r="R52" s="29">
        <v>50</v>
      </c>
      <c r="S52" s="12">
        <v>43954</v>
      </c>
      <c r="T52" s="12" t="s">
        <v>19</v>
      </c>
      <c r="U52" s="11" t="s">
        <v>26</v>
      </c>
      <c r="V52" s="11" t="s">
        <v>38</v>
      </c>
      <c r="W52" s="51"/>
      <c r="X52" s="30" t="s">
        <v>22</v>
      </c>
      <c r="Y52" s="1">
        <v>1302590</v>
      </c>
      <c r="Z52" s="1">
        <v>1899917</v>
      </c>
      <c r="AA52" s="1">
        <v>4481794</v>
      </c>
      <c r="AB52" s="51"/>
      <c r="AC52" s="1">
        <v>6381711</v>
      </c>
      <c r="AD52" s="13">
        <v>4.8992476527533606</v>
      </c>
      <c r="AE52" s="1">
        <v>0</v>
      </c>
      <c r="AF52" s="1">
        <v>2586214</v>
      </c>
    </row>
    <row r="53" spans="18:32" x14ac:dyDescent="0.25">
      <c r="R53" s="29">
        <v>51</v>
      </c>
      <c r="S53" s="12">
        <v>43850</v>
      </c>
      <c r="T53" s="12">
        <v>44669</v>
      </c>
      <c r="U53" s="11" t="s">
        <v>26</v>
      </c>
      <c r="V53" s="11" t="s">
        <v>38</v>
      </c>
      <c r="W53" s="51"/>
      <c r="X53" s="30" t="s">
        <v>22</v>
      </c>
      <c r="Y53" s="1">
        <v>4341001</v>
      </c>
      <c r="Z53" s="1">
        <v>4975970</v>
      </c>
      <c r="AA53" s="1">
        <v>0</v>
      </c>
      <c r="AB53" s="51"/>
      <c r="AC53" s="1">
        <v>4975970</v>
      </c>
      <c r="AD53" s="13">
        <v>1.1462724841574559</v>
      </c>
      <c r="AE53" s="1">
        <v>0</v>
      </c>
      <c r="AF53" s="1">
        <v>3622692</v>
      </c>
    </row>
    <row r="54" spans="18:32" x14ac:dyDescent="0.25">
      <c r="R54" s="29">
        <v>52</v>
      </c>
      <c r="S54" s="12">
        <v>44234</v>
      </c>
      <c r="T54" s="12" t="s">
        <v>19</v>
      </c>
      <c r="U54" s="11" t="s">
        <v>28</v>
      </c>
      <c r="V54" s="11" t="s">
        <v>38</v>
      </c>
      <c r="W54" s="51"/>
      <c r="X54" s="30" t="s">
        <v>22</v>
      </c>
      <c r="Y54" s="1">
        <v>1288099</v>
      </c>
      <c r="Z54" s="1">
        <v>3619250</v>
      </c>
      <c r="AA54" s="1">
        <v>4630250</v>
      </c>
      <c r="AB54" s="51"/>
      <c r="AC54" s="1">
        <v>8249500</v>
      </c>
      <c r="AD54" s="13">
        <v>6.4043990407569602</v>
      </c>
      <c r="AE54" s="1">
        <v>0</v>
      </c>
      <c r="AF54" s="1">
        <v>2518343</v>
      </c>
    </row>
    <row r="55" spans="18:32" x14ac:dyDescent="0.25">
      <c r="R55" s="29">
        <v>53</v>
      </c>
      <c r="S55" s="12">
        <v>44246</v>
      </c>
      <c r="T55" s="12" t="s">
        <v>19</v>
      </c>
      <c r="U55" s="11" t="s">
        <v>15</v>
      </c>
      <c r="V55" s="11" t="s">
        <v>37</v>
      </c>
      <c r="W55" s="51"/>
      <c r="X55" s="30" t="s">
        <v>17</v>
      </c>
      <c r="Y55" s="1">
        <v>2566077</v>
      </c>
      <c r="Z55" s="1">
        <v>4035205</v>
      </c>
      <c r="AA55" s="1">
        <v>696406</v>
      </c>
      <c r="AB55" s="51"/>
      <c r="AC55" s="1">
        <v>4731611</v>
      </c>
      <c r="AD55" s="13">
        <v>1.8439084251953468</v>
      </c>
      <c r="AE55" s="1">
        <v>8299134</v>
      </c>
      <c r="AF55" s="1">
        <v>26439675</v>
      </c>
    </row>
    <row r="56" spans="18:32" x14ac:dyDescent="0.25">
      <c r="R56" s="29">
        <v>54</v>
      </c>
      <c r="S56" s="12">
        <v>44280</v>
      </c>
      <c r="T56" s="12">
        <v>45027</v>
      </c>
      <c r="U56" s="11" t="s">
        <v>28</v>
      </c>
      <c r="V56" s="11" t="s">
        <v>24</v>
      </c>
      <c r="W56" s="51"/>
      <c r="X56" s="30" t="s">
        <v>17</v>
      </c>
      <c r="Y56" s="1">
        <v>2848881</v>
      </c>
      <c r="Z56" s="1">
        <v>3182854</v>
      </c>
      <c r="AA56" s="1">
        <v>0</v>
      </c>
      <c r="AB56" s="51"/>
      <c r="AC56" s="1">
        <v>3182854</v>
      </c>
      <c r="AD56" s="13">
        <v>1.1172295367900589</v>
      </c>
      <c r="AE56" s="1">
        <v>14603182</v>
      </c>
      <c r="AF56" s="1">
        <v>59446817</v>
      </c>
    </row>
    <row r="57" spans="18:32" x14ac:dyDescent="0.25">
      <c r="R57" s="29">
        <v>55</v>
      </c>
      <c r="S57" s="12">
        <v>43673</v>
      </c>
      <c r="T57" s="12" t="s">
        <v>19</v>
      </c>
      <c r="U57" s="11" t="s">
        <v>31</v>
      </c>
      <c r="V57" s="11" t="s">
        <v>38</v>
      </c>
      <c r="W57" s="51"/>
      <c r="X57" s="30" t="s">
        <v>17</v>
      </c>
      <c r="Y57" s="1">
        <v>2965941</v>
      </c>
      <c r="Z57" s="1">
        <v>1520660</v>
      </c>
      <c r="AA57" s="1">
        <v>2930015</v>
      </c>
      <c r="AB57" s="51"/>
      <c r="AC57" s="1">
        <v>4450675</v>
      </c>
      <c r="AD57" s="13">
        <v>1.5005945836414143</v>
      </c>
      <c r="AE57" s="1">
        <v>8459136</v>
      </c>
      <c r="AF57" s="1">
        <v>17585419</v>
      </c>
    </row>
    <row r="58" spans="18:32" x14ac:dyDescent="0.25">
      <c r="R58" s="29">
        <v>56</v>
      </c>
      <c r="S58" s="12">
        <v>43721</v>
      </c>
      <c r="T58" s="12" t="s">
        <v>19</v>
      </c>
      <c r="U58" s="11" t="s">
        <v>15</v>
      </c>
      <c r="V58" s="11" t="s">
        <v>37</v>
      </c>
      <c r="W58" s="51"/>
      <c r="X58" s="30" t="s">
        <v>22</v>
      </c>
      <c r="Y58" s="1">
        <v>3170279</v>
      </c>
      <c r="Z58" s="1">
        <v>4120500</v>
      </c>
      <c r="AA58" s="1">
        <v>3954269</v>
      </c>
      <c r="AB58" s="51"/>
      <c r="AC58" s="1">
        <v>8074769</v>
      </c>
      <c r="AD58" s="13">
        <v>2.5470215712875746</v>
      </c>
      <c r="AE58" s="1">
        <v>0</v>
      </c>
      <c r="AF58" s="1">
        <v>3960286</v>
      </c>
    </row>
    <row r="59" spans="18:32" x14ac:dyDescent="0.25">
      <c r="R59" s="29">
        <v>57</v>
      </c>
      <c r="S59" s="12">
        <v>43620</v>
      </c>
      <c r="T59" s="12" t="s">
        <v>19</v>
      </c>
      <c r="U59" s="11" t="s">
        <v>26</v>
      </c>
      <c r="V59" s="11" t="s">
        <v>38</v>
      </c>
      <c r="W59" s="51"/>
      <c r="X59" s="30" t="s">
        <v>17</v>
      </c>
      <c r="Y59" s="1">
        <v>2383692</v>
      </c>
      <c r="Z59" s="1">
        <v>0</v>
      </c>
      <c r="AA59" s="1">
        <v>983658</v>
      </c>
      <c r="AB59" s="51"/>
      <c r="AC59" s="1">
        <v>983658</v>
      </c>
      <c r="AD59" s="13">
        <v>0.41266153513121662</v>
      </c>
      <c r="AE59" s="1">
        <v>11917047</v>
      </c>
      <c r="AF59" s="1">
        <v>4232602</v>
      </c>
    </row>
    <row r="60" spans="18:32" x14ac:dyDescent="0.25">
      <c r="R60" s="29">
        <v>58</v>
      </c>
      <c r="S60" s="12">
        <v>43682</v>
      </c>
      <c r="T60" s="12" t="s">
        <v>19</v>
      </c>
      <c r="U60" s="11" t="s">
        <v>26</v>
      </c>
      <c r="V60" s="11" t="s">
        <v>38</v>
      </c>
      <c r="W60" s="51"/>
      <c r="X60" s="30" t="s">
        <v>22</v>
      </c>
      <c r="Y60" s="1">
        <v>4103738</v>
      </c>
      <c r="Z60" s="1">
        <v>0</v>
      </c>
      <c r="AA60" s="1">
        <v>1040783</v>
      </c>
      <c r="AB60" s="51"/>
      <c r="AC60" s="1">
        <v>1040783</v>
      </c>
      <c r="AD60" s="13">
        <v>0.25361828654753299</v>
      </c>
      <c r="AE60" s="1">
        <v>0</v>
      </c>
      <c r="AF60" s="1">
        <v>1416720</v>
      </c>
    </row>
    <row r="61" spans="18:32" x14ac:dyDescent="0.25">
      <c r="R61" s="29">
        <v>59</v>
      </c>
      <c r="S61" s="12">
        <v>44123</v>
      </c>
      <c r="T61" s="12" t="s">
        <v>19</v>
      </c>
      <c r="U61" s="11" t="s">
        <v>15</v>
      </c>
      <c r="V61" s="11" t="s">
        <v>37</v>
      </c>
      <c r="W61" s="51"/>
      <c r="X61" s="30" t="s">
        <v>22</v>
      </c>
      <c r="Y61" s="1">
        <v>3008027</v>
      </c>
      <c r="Z61" s="1">
        <v>0</v>
      </c>
      <c r="AA61" s="1">
        <v>1784683</v>
      </c>
      <c r="AB61" s="51"/>
      <c r="AC61" s="1">
        <v>1784683</v>
      </c>
      <c r="AD61" s="13">
        <v>0.59330684199310713</v>
      </c>
      <c r="AE61" s="1">
        <v>0</v>
      </c>
      <c r="AF61" s="1">
        <v>3483308</v>
      </c>
    </row>
    <row r="62" spans="18:32" x14ac:dyDescent="0.25">
      <c r="R62" s="29">
        <v>60</v>
      </c>
      <c r="S62" s="12">
        <v>43778</v>
      </c>
      <c r="T62" s="12">
        <v>44522</v>
      </c>
      <c r="U62" s="11" t="s">
        <v>15</v>
      </c>
      <c r="V62" s="11" t="s">
        <v>24</v>
      </c>
      <c r="W62" s="51"/>
      <c r="X62" s="30" t="s">
        <v>22</v>
      </c>
      <c r="Y62" s="1">
        <v>2881151</v>
      </c>
      <c r="Z62" s="1">
        <v>2550206</v>
      </c>
      <c r="AA62" s="1">
        <v>0</v>
      </c>
      <c r="AB62" s="51"/>
      <c r="AC62" s="1">
        <v>2550206</v>
      </c>
      <c r="AD62" s="13">
        <v>0.88513444800359298</v>
      </c>
      <c r="AE62" s="1">
        <v>0</v>
      </c>
      <c r="AF62" s="1">
        <v>3884920</v>
      </c>
    </row>
    <row r="63" spans="18:32" x14ac:dyDescent="0.25">
      <c r="R63" s="29">
        <v>61</v>
      </c>
      <c r="S63" s="12">
        <v>44012</v>
      </c>
      <c r="T63" s="12" t="s">
        <v>19</v>
      </c>
      <c r="U63" s="11" t="s">
        <v>23</v>
      </c>
      <c r="V63" s="11" t="s">
        <v>38</v>
      </c>
      <c r="W63" s="51"/>
      <c r="X63" s="30" t="s">
        <v>22</v>
      </c>
      <c r="Y63" s="1">
        <v>4078300</v>
      </c>
      <c r="Z63" s="1">
        <v>0</v>
      </c>
      <c r="AA63" s="1">
        <v>1851337</v>
      </c>
      <c r="AB63" s="51"/>
      <c r="AC63" s="1">
        <v>1851337</v>
      </c>
      <c r="AD63" s="13">
        <v>0.45394821371649952</v>
      </c>
      <c r="AE63" s="1">
        <v>0</v>
      </c>
      <c r="AF63" s="1">
        <v>1928136</v>
      </c>
    </row>
    <row r="64" spans="18:32" x14ac:dyDescent="0.25">
      <c r="R64" s="29">
        <v>62</v>
      </c>
      <c r="S64" s="12">
        <v>43677</v>
      </c>
      <c r="T64" s="12">
        <v>45130</v>
      </c>
      <c r="U64" s="11" t="s">
        <v>31</v>
      </c>
      <c r="V64" s="11" t="s">
        <v>24</v>
      </c>
      <c r="W64" s="51"/>
      <c r="X64" s="30" t="s">
        <v>27</v>
      </c>
      <c r="Y64" s="1">
        <v>3158007</v>
      </c>
      <c r="Z64" s="1">
        <v>1573934</v>
      </c>
      <c r="AA64" s="1">
        <v>0</v>
      </c>
      <c r="AB64" s="51"/>
      <c r="AC64" s="1">
        <v>1573934</v>
      </c>
      <c r="AD64" s="13">
        <v>0.49839471540120084</v>
      </c>
      <c r="AE64" s="1">
        <v>18893098</v>
      </c>
      <c r="AF64" s="1">
        <v>27111598</v>
      </c>
    </row>
    <row r="65" spans="18:32" x14ac:dyDescent="0.25">
      <c r="R65" s="29">
        <v>63</v>
      </c>
      <c r="S65" s="12">
        <v>43938</v>
      </c>
      <c r="T65" s="12" t="s">
        <v>19</v>
      </c>
      <c r="U65" s="11" t="s">
        <v>15</v>
      </c>
      <c r="V65" s="11" t="s">
        <v>24</v>
      </c>
      <c r="W65" s="51"/>
      <c r="X65" s="30" t="s">
        <v>22</v>
      </c>
      <c r="Y65" s="1">
        <v>3124739</v>
      </c>
      <c r="Z65" s="1">
        <v>4413136</v>
      </c>
      <c r="AA65" s="1">
        <v>2826068</v>
      </c>
      <c r="AB65" s="51"/>
      <c r="AC65" s="1">
        <v>7239204</v>
      </c>
      <c r="AD65" s="13">
        <v>2.3167387740224061</v>
      </c>
      <c r="AE65" s="1">
        <v>0</v>
      </c>
      <c r="AF65" s="1">
        <v>3903203</v>
      </c>
    </row>
    <row r="66" spans="18:32" x14ac:dyDescent="0.25">
      <c r="R66" s="29">
        <v>64</v>
      </c>
      <c r="S66" s="12">
        <v>44152</v>
      </c>
      <c r="T66" s="12">
        <v>45336</v>
      </c>
      <c r="U66" s="11" t="s">
        <v>28</v>
      </c>
      <c r="V66" s="11" t="s">
        <v>24</v>
      </c>
      <c r="W66" s="51"/>
      <c r="X66" s="30" t="s">
        <v>17</v>
      </c>
      <c r="Y66" s="1">
        <v>4788535</v>
      </c>
      <c r="Z66" s="1">
        <v>604756</v>
      </c>
      <c r="AA66" s="1">
        <v>0</v>
      </c>
      <c r="AB66" s="51"/>
      <c r="AC66" s="1">
        <v>604756</v>
      </c>
      <c r="AD66" s="13">
        <v>0.12629248820359462</v>
      </c>
      <c r="AE66" s="1">
        <v>4027286</v>
      </c>
      <c r="AF66" s="1">
        <v>31197080</v>
      </c>
    </row>
    <row r="67" spans="18:32" x14ac:dyDescent="0.25">
      <c r="R67" s="29">
        <v>65</v>
      </c>
      <c r="S67" s="12">
        <v>43980</v>
      </c>
      <c r="T67" s="12">
        <v>44378</v>
      </c>
      <c r="U67" s="11" t="s">
        <v>15</v>
      </c>
      <c r="V67" s="11" t="s">
        <v>39</v>
      </c>
      <c r="W67" s="51"/>
      <c r="X67" s="30" t="s">
        <v>27</v>
      </c>
      <c r="Y67" s="1">
        <v>2948715</v>
      </c>
      <c r="Z67" s="1">
        <v>4955891</v>
      </c>
      <c r="AA67" s="1">
        <v>0</v>
      </c>
      <c r="AB67" s="51"/>
      <c r="AC67" s="1">
        <v>4955891</v>
      </c>
      <c r="AD67" s="13">
        <v>1.6806951502603678</v>
      </c>
      <c r="AE67" s="1">
        <v>19413149</v>
      </c>
      <c r="AF67" s="1">
        <v>20019354</v>
      </c>
    </row>
    <row r="68" spans="18:32" x14ac:dyDescent="0.25">
      <c r="R68" s="29">
        <v>66</v>
      </c>
      <c r="S68" s="12">
        <v>43750</v>
      </c>
      <c r="T68" s="12" t="s">
        <v>19</v>
      </c>
      <c r="U68" s="11" t="s">
        <v>26</v>
      </c>
      <c r="V68" s="11" t="s">
        <v>24</v>
      </c>
      <c r="W68" s="51"/>
      <c r="X68" s="30" t="s">
        <v>22</v>
      </c>
      <c r="Y68" s="1">
        <v>4114919</v>
      </c>
      <c r="Z68" s="1">
        <v>4263602</v>
      </c>
      <c r="AA68" s="1">
        <v>3386825</v>
      </c>
      <c r="AB68" s="51"/>
      <c r="AC68" s="1">
        <v>7650427</v>
      </c>
      <c r="AD68" s="13">
        <v>1.8591926110817734</v>
      </c>
      <c r="AE68" s="1">
        <v>0</v>
      </c>
      <c r="AF68" s="1">
        <v>3841146</v>
      </c>
    </row>
    <row r="69" spans="18:32" x14ac:dyDescent="0.25">
      <c r="R69" s="29">
        <v>67</v>
      </c>
      <c r="S69" s="12">
        <v>43692</v>
      </c>
      <c r="T69" s="12">
        <v>44652</v>
      </c>
      <c r="U69" s="11" t="s">
        <v>15</v>
      </c>
      <c r="V69" s="11" t="s">
        <v>39</v>
      </c>
      <c r="W69" s="51"/>
      <c r="X69" s="30" t="s">
        <v>17</v>
      </c>
      <c r="Y69" s="1">
        <v>1481239</v>
      </c>
      <c r="Z69" s="1">
        <v>4218214</v>
      </c>
      <c r="AA69" s="1">
        <v>0</v>
      </c>
      <c r="AB69" s="51"/>
      <c r="AC69" s="1">
        <v>4218214</v>
      </c>
      <c r="AD69" s="13">
        <v>2.8477605572092011</v>
      </c>
      <c r="AE69" s="1">
        <v>12520222</v>
      </c>
      <c r="AF69" s="1">
        <v>52416989</v>
      </c>
    </row>
    <row r="70" spans="18:32" x14ac:dyDescent="0.25">
      <c r="R70" s="29">
        <v>68</v>
      </c>
      <c r="S70" s="12">
        <v>43997</v>
      </c>
      <c r="T70" s="12">
        <v>44303</v>
      </c>
      <c r="U70" s="11" t="s">
        <v>28</v>
      </c>
      <c r="V70" s="11" t="s">
        <v>39</v>
      </c>
      <c r="W70" s="51"/>
      <c r="X70" s="30" t="s">
        <v>25</v>
      </c>
      <c r="Y70" s="1">
        <v>4301191</v>
      </c>
      <c r="Z70" s="1">
        <v>2791944</v>
      </c>
      <c r="AA70" s="1">
        <v>0</v>
      </c>
      <c r="AB70" s="51"/>
      <c r="AC70" s="1">
        <v>2791944</v>
      </c>
      <c r="AD70" s="13">
        <v>0.64910951408574968</v>
      </c>
      <c r="AE70" s="1">
        <v>19282968</v>
      </c>
      <c r="AF70" s="1">
        <v>93288005</v>
      </c>
    </row>
    <row r="71" spans="18:32" x14ac:dyDescent="0.25">
      <c r="R71" s="29">
        <v>69</v>
      </c>
      <c r="S71" s="12">
        <v>43863</v>
      </c>
      <c r="T71" s="12" t="s">
        <v>19</v>
      </c>
      <c r="U71" s="11" t="s">
        <v>23</v>
      </c>
      <c r="V71" s="11" t="s">
        <v>39</v>
      </c>
      <c r="W71" s="51"/>
      <c r="X71" s="30" t="s">
        <v>25</v>
      </c>
      <c r="Y71" s="1">
        <v>4321510</v>
      </c>
      <c r="Z71" s="1">
        <v>2929690</v>
      </c>
      <c r="AA71" s="1">
        <v>3257912</v>
      </c>
      <c r="AB71" s="51"/>
      <c r="AC71" s="1">
        <v>6187602</v>
      </c>
      <c r="AD71" s="13">
        <v>1.431814805473087</v>
      </c>
      <c r="AE71" s="1">
        <v>21218123</v>
      </c>
      <c r="AF71" s="1">
        <v>67292424</v>
      </c>
    </row>
    <row r="72" spans="18:32" x14ac:dyDescent="0.25">
      <c r="R72" s="29">
        <v>70</v>
      </c>
      <c r="S72" s="12">
        <v>43695</v>
      </c>
      <c r="T72" s="12" t="s">
        <v>19</v>
      </c>
      <c r="U72" s="11" t="s">
        <v>28</v>
      </c>
      <c r="V72" s="11" t="s">
        <v>37</v>
      </c>
      <c r="W72" s="51"/>
      <c r="X72" s="30" t="s">
        <v>22</v>
      </c>
      <c r="Y72" s="1">
        <v>4325938</v>
      </c>
      <c r="Z72" s="1">
        <v>0</v>
      </c>
      <c r="AA72" s="1">
        <v>3011182</v>
      </c>
      <c r="AB72" s="51"/>
      <c r="AC72" s="1">
        <v>3011182</v>
      </c>
      <c r="AD72" s="13">
        <v>0.6960760880068092</v>
      </c>
      <c r="AE72" s="1">
        <v>0</v>
      </c>
      <c r="AF72" s="1">
        <v>1870706</v>
      </c>
    </row>
    <row r="73" spans="18:32" x14ac:dyDescent="0.25">
      <c r="R73" s="29">
        <v>71</v>
      </c>
      <c r="S73" s="12">
        <v>43963</v>
      </c>
      <c r="T73" s="12" t="s">
        <v>19</v>
      </c>
      <c r="U73" s="11" t="s">
        <v>15</v>
      </c>
      <c r="V73" s="11" t="s">
        <v>24</v>
      </c>
      <c r="W73" s="51"/>
      <c r="X73" s="30" t="s">
        <v>22</v>
      </c>
      <c r="Y73" s="1">
        <v>3245832</v>
      </c>
      <c r="Z73" s="1">
        <v>2664831</v>
      </c>
      <c r="AA73" s="1">
        <v>4500232</v>
      </c>
      <c r="AB73" s="51"/>
      <c r="AC73" s="1">
        <v>7165063</v>
      </c>
      <c r="AD73" s="13">
        <v>2.2074657591643683</v>
      </c>
      <c r="AE73" s="1">
        <v>0</v>
      </c>
      <c r="AF73" s="1">
        <v>2631765</v>
      </c>
    </row>
    <row r="74" spans="18:32" x14ac:dyDescent="0.25">
      <c r="R74" s="29">
        <v>72</v>
      </c>
      <c r="S74" s="12">
        <v>43745</v>
      </c>
      <c r="T74" s="12">
        <v>44974</v>
      </c>
      <c r="U74" s="11" t="s">
        <v>15</v>
      </c>
      <c r="V74" s="11" t="s">
        <v>24</v>
      </c>
      <c r="W74" s="51"/>
      <c r="X74" s="30" t="s">
        <v>22</v>
      </c>
      <c r="Y74" s="1">
        <v>4203863</v>
      </c>
      <c r="Z74" s="1">
        <v>1115289</v>
      </c>
      <c r="AA74" s="1">
        <v>0</v>
      </c>
      <c r="AB74" s="51"/>
      <c r="AC74" s="1">
        <v>1115289</v>
      </c>
      <c r="AD74" s="13">
        <v>0.26530098625954274</v>
      </c>
      <c r="AE74" s="1">
        <v>0</v>
      </c>
      <c r="AF74" s="1">
        <v>3739027</v>
      </c>
    </row>
    <row r="75" spans="18:32" x14ac:dyDescent="0.25">
      <c r="R75" s="29">
        <v>73</v>
      </c>
      <c r="S75" s="12">
        <v>43575</v>
      </c>
      <c r="T75" s="12" t="s">
        <v>19</v>
      </c>
      <c r="U75" s="11" t="s">
        <v>15</v>
      </c>
      <c r="V75" s="11" t="s">
        <v>39</v>
      </c>
      <c r="W75" s="51"/>
      <c r="X75" s="30" t="s">
        <v>22</v>
      </c>
      <c r="Y75" s="1">
        <v>1669064</v>
      </c>
      <c r="Z75" s="1">
        <v>2174460</v>
      </c>
      <c r="AA75" s="1">
        <v>930282</v>
      </c>
      <c r="AB75" s="51"/>
      <c r="AC75" s="1">
        <v>3104742</v>
      </c>
      <c r="AD75" s="13">
        <v>1.8601695321449627</v>
      </c>
      <c r="AE75" s="1">
        <v>0</v>
      </c>
      <c r="AF75" s="1">
        <v>2008355</v>
      </c>
    </row>
    <row r="76" spans="18:32" x14ac:dyDescent="0.25">
      <c r="R76" s="29">
        <v>74</v>
      </c>
      <c r="S76" s="12">
        <v>43738</v>
      </c>
      <c r="T76" s="12">
        <v>44712</v>
      </c>
      <c r="U76" s="11" t="s">
        <v>26</v>
      </c>
      <c r="V76" s="11" t="s">
        <v>39</v>
      </c>
      <c r="W76" s="51"/>
      <c r="X76" s="30" t="s">
        <v>27</v>
      </c>
      <c r="Y76" s="1">
        <v>1106793</v>
      </c>
      <c r="Z76" s="1">
        <v>3020819</v>
      </c>
      <c r="AA76" s="1">
        <v>0</v>
      </c>
      <c r="AB76" s="51"/>
      <c r="AC76" s="1">
        <v>3020819</v>
      </c>
      <c r="AD76" s="13">
        <v>2.7293441501708089</v>
      </c>
      <c r="AE76" s="1">
        <v>7834670</v>
      </c>
      <c r="AF76" s="1">
        <v>69147253</v>
      </c>
    </row>
    <row r="77" spans="18:32" x14ac:dyDescent="0.25">
      <c r="R77" s="29">
        <v>75</v>
      </c>
      <c r="S77" s="12">
        <v>43746</v>
      </c>
      <c r="T77" s="12" t="s">
        <v>19</v>
      </c>
      <c r="U77" s="11" t="s">
        <v>23</v>
      </c>
      <c r="V77" s="11" t="s">
        <v>24</v>
      </c>
      <c r="W77" s="51"/>
      <c r="X77" s="30" t="s">
        <v>17</v>
      </c>
      <c r="Y77" s="1">
        <v>2459156</v>
      </c>
      <c r="Z77" s="1">
        <v>0</v>
      </c>
      <c r="AA77" s="1">
        <v>10994</v>
      </c>
      <c r="AB77" s="51"/>
      <c r="AC77" s="1">
        <v>10994</v>
      </c>
      <c r="AD77" s="13">
        <v>4.4706395202256388E-3</v>
      </c>
      <c r="AE77" s="1">
        <v>8538627</v>
      </c>
      <c r="AF77" s="1">
        <v>35938501</v>
      </c>
    </row>
    <row r="78" spans="18:32" x14ac:dyDescent="0.25">
      <c r="R78" s="29">
        <v>76</v>
      </c>
      <c r="S78" s="12">
        <v>44198</v>
      </c>
      <c r="T78" s="12" t="s">
        <v>19</v>
      </c>
      <c r="U78" s="11" t="s">
        <v>15</v>
      </c>
      <c r="V78" s="11" t="s">
        <v>24</v>
      </c>
      <c r="W78" s="51"/>
      <c r="X78" s="30" t="s">
        <v>17</v>
      </c>
      <c r="Y78" s="1">
        <v>1202160</v>
      </c>
      <c r="Z78" s="1">
        <v>1670901</v>
      </c>
      <c r="AA78" s="1">
        <v>701781</v>
      </c>
      <c r="AB78" s="51"/>
      <c r="AC78" s="1">
        <v>2372682</v>
      </c>
      <c r="AD78" s="13">
        <v>1.9736823717308845</v>
      </c>
      <c r="AE78" s="1">
        <v>6067203</v>
      </c>
      <c r="AF78" s="1">
        <v>33640811</v>
      </c>
    </row>
    <row r="79" spans="18:32" x14ac:dyDescent="0.25">
      <c r="R79" s="29">
        <v>77</v>
      </c>
      <c r="S79" s="12">
        <v>44170</v>
      </c>
      <c r="T79" s="12" t="s">
        <v>19</v>
      </c>
      <c r="U79" s="11" t="s">
        <v>23</v>
      </c>
      <c r="V79" s="11" t="s">
        <v>40</v>
      </c>
      <c r="W79" s="51"/>
      <c r="X79" s="30" t="s">
        <v>22</v>
      </c>
      <c r="Y79" s="1">
        <v>4104964</v>
      </c>
      <c r="Z79" s="1">
        <v>0</v>
      </c>
      <c r="AA79" s="1">
        <v>3226978</v>
      </c>
      <c r="AB79" s="51"/>
      <c r="AC79" s="1">
        <v>3226978</v>
      </c>
      <c r="AD79" s="13">
        <v>0.7861160292757744</v>
      </c>
      <c r="AE79" s="1">
        <v>0</v>
      </c>
      <c r="AF79" s="1">
        <v>1313295</v>
      </c>
    </row>
    <row r="80" spans="18:32" x14ac:dyDescent="0.25">
      <c r="R80" s="29">
        <v>78</v>
      </c>
      <c r="S80" s="12">
        <v>44270</v>
      </c>
      <c r="T80" s="12" t="s">
        <v>19</v>
      </c>
      <c r="U80" s="11" t="s">
        <v>15</v>
      </c>
      <c r="V80" s="11" t="s">
        <v>24</v>
      </c>
      <c r="W80" s="51"/>
      <c r="X80" s="30" t="s">
        <v>17</v>
      </c>
      <c r="Y80" s="1">
        <v>1187766</v>
      </c>
      <c r="Z80" s="1">
        <v>4237751</v>
      </c>
      <c r="AA80" s="1">
        <v>2569982</v>
      </c>
      <c r="AB80" s="51"/>
      <c r="AC80" s="1">
        <v>6807733</v>
      </c>
      <c r="AD80" s="13">
        <v>5.7315439236347903</v>
      </c>
      <c r="AE80" s="1">
        <v>13598074</v>
      </c>
      <c r="AF80" s="1">
        <v>5081271</v>
      </c>
    </row>
    <row r="81" spans="18:32" x14ac:dyDescent="0.25">
      <c r="R81" s="29">
        <v>79</v>
      </c>
      <c r="S81" s="12">
        <v>43827</v>
      </c>
      <c r="T81" s="12">
        <v>45230</v>
      </c>
      <c r="U81" s="11" t="s">
        <v>23</v>
      </c>
      <c r="V81" s="11" t="s">
        <v>40</v>
      </c>
      <c r="W81" s="51"/>
      <c r="X81" s="30" t="s">
        <v>27</v>
      </c>
      <c r="Y81" s="1">
        <v>2466707</v>
      </c>
      <c r="Z81" s="1">
        <v>3725739</v>
      </c>
      <c r="AA81" s="1">
        <v>0</v>
      </c>
      <c r="AB81" s="51"/>
      <c r="AC81" s="1">
        <v>3725739</v>
      </c>
      <c r="AD81" s="13">
        <v>1.5104100324846039</v>
      </c>
      <c r="AE81" s="1">
        <v>18027913</v>
      </c>
      <c r="AF81" s="1">
        <v>35621563</v>
      </c>
    </row>
    <row r="82" spans="18:32" x14ac:dyDescent="0.25">
      <c r="R82" s="29">
        <v>80</v>
      </c>
      <c r="S82" s="12">
        <v>43864</v>
      </c>
      <c r="T82" s="12" t="s">
        <v>19</v>
      </c>
      <c r="U82" s="11" t="s">
        <v>31</v>
      </c>
      <c r="V82" s="11" t="s">
        <v>24</v>
      </c>
      <c r="W82" s="51"/>
      <c r="X82" s="30" t="s">
        <v>25</v>
      </c>
      <c r="Y82" s="1">
        <v>3120596</v>
      </c>
      <c r="Z82" s="1">
        <v>0</v>
      </c>
      <c r="AA82" s="1">
        <v>647185</v>
      </c>
      <c r="AB82" s="51"/>
      <c r="AC82" s="1">
        <v>647185</v>
      </c>
      <c r="AD82" s="13">
        <v>0.20739147265458266</v>
      </c>
      <c r="AE82" s="1">
        <v>10040522</v>
      </c>
      <c r="AF82" s="1">
        <v>118210398</v>
      </c>
    </row>
    <row r="83" spans="18:32" x14ac:dyDescent="0.25">
      <c r="R83" s="29">
        <v>81</v>
      </c>
      <c r="S83" s="12">
        <v>43715</v>
      </c>
      <c r="T83" s="12">
        <v>44690</v>
      </c>
      <c r="U83" s="11" t="s">
        <v>28</v>
      </c>
      <c r="V83" s="11" t="s">
        <v>40</v>
      </c>
      <c r="W83" s="51"/>
      <c r="X83" s="30" t="s">
        <v>17</v>
      </c>
      <c r="Y83" s="1">
        <v>2754023</v>
      </c>
      <c r="Z83" s="1">
        <v>3584093</v>
      </c>
      <c r="AA83" s="1">
        <v>0</v>
      </c>
      <c r="AB83" s="51"/>
      <c r="AC83" s="1">
        <v>3584093</v>
      </c>
      <c r="AD83" s="13">
        <v>1.3014027115968168</v>
      </c>
      <c r="AE83" s="1">
        <v>3545286</v>
      </c>
      <c r="AF83" s="1">
        <v>10172824</v>
      </c>
    </row>
    <row r="84" spans="18:32" x14ac:dyDescent="0.25">
      <c r="R84" s="29">
        <v>82</v>
      </c>
      <c r="S84" s="12">
        <v>44060</v>
      </c>
      <c r="T84" s="12" t="s">
        <v>19</v>
      </c>
      <c r="U84" s="11" t="s">
        <v>20</v>
      </c>
      <c r="V84" s="11" t="s">
        <v>24</v>
      </c>
      <c r="W84" s="51"/>
      <c r="X84" s="30" t="s">
        <v>17</v>
      </c>
      <c r="Y84" s="1">
        <v>4198108</v>
      </c>
      <c r="Z84" s="1">
        <v>0</v>
      </c>
      <c r="AA84" s="1">
        <v>2346017</v>
      </c>
      <c r="AB84" s="51"/>
      <c r="AC84" s="1">
        <v>2346017</v>
      </c>
      <c r="AD84" s="13">
        <v>0.55882721454521889</v>
      </c>
      <c r="AE84" s="1">
        <v>10498748</v>
      </c>
      <c r="AF84" s="1">
        <v>24516313</v>
      </c>
    </row>
    <row r="85" spans="18:32" x14ac:dyDescent="0.25">
      <c r="R85" s="29">
        <v>83</v>
      </c>
      <c r="S85" s="12">
        <v>43928</v>
      </c>
      <c r="T85" s="12" t="s">
        <v>19</v>
      </c>
      <c r="U85" s="11" t="s">
        <v>15</v>
      </c>
      <c r="V85" s="11" t="s">
        <v>39</v>
      </c>
      <c r="W85" s="51"/>
      <c r="X85" s="30" t="s">
        <v>22</v>
      </c>
      <c r="Y85" s="1">
        <v>3563281</v>
      </c>
      <c r="Z85" s="1">
        <v>1112001</v>
      </c>
      <c r="AA85" s="1">
        <v>23670</v>
      </c>
      <c r="AB85" s="51"/>
      <c r="AC85" s="1">
        <v>1135671</v>
      </c>
      <c r="AD85" s="13">
        <v>0.31871497083727046</v>
      </c>
      <c r="AE85" s="1">
        <v>0</v>
      </c>
      <c r="AF85" s="1">
        <v>2534801</v>
      </c>
    </row>
    <row r="86" spans="18:32" x14ac:dyDescent="0.25">
      <c r="R86" s="29">
        <v>84</v>
      </c>
      <c r="S86" s="12">
        <v>43790</v>
      </c>
      <c r="T86" s="12" t="s">
        <v>19</v>
      </c>
      <c r="U86" s="11" t="s">
        <v>15</v>
      </c>
      <c r="V86" s="11" t="s">
        <v>40</v>
      </c>
      <c r="W86" s="51"/>
      <c r="X86" s="30" t="s">
        <v>17</v>
      </c>
      <c r="Y86" s="1">
        <v>1202106</v>
      </c>
      <c r="Z86" s="1">
        <v>3065656</v>
      </c>
      <c r="AA86" s="1">
        <v>261960</v>
      </c>
      <c r="AB86" s="51"/>
      <c r="AC86" s="1">
        <v>3327616</v>
      </c>
      <c r="AD86" s="13">
        <v>2.7681552209206175</v>
      </c>
      <c r="AE86" s="1">
        <v>6553542</v>
      </c>
      <c r="AF86" s="1">
        <v>39085643</v>
      </c>
    </row>
    <row r="87" spans="18:32" x14ac:dyDescent="0.25">
      <c r="R87" s="29">
        <v>85</v>
      </c>
      <c r="S87" s="12">
        <v>43957</v>
      </c>
      <c r="T87" s="12">
        <v>44319</v>
      </c>
      <c r="U87" s="11" t="s">
        <v>28</v>
      </c>
      <c r="V87" s="11" t="s">
        <v>39</v>
      </c>
      <c r="W87" s="51"/>
      <c r="X87" s="30" t="s">
        <v>27</v>
      </c>
      <c r="Y87" s="1">
        <v>3022716</v>
      </c>
      <c r="Z87" s="1">
        <v>3537314</v>
      </c>
      <c r="AA87" s="1">
        <v>0</v>
      </c>
      <c r="AB87" s="51"/>
      <c r="AC87" s="1">
        <v>3537314</v>
      </c>
      <c r="AD87" s="13">
        <v>1.1702435822617805</v>
      </c>
      <c r="AE87" s="1">
        <v>6421423</v>
      </c>
      <c r="AF87" s="1">
        <v>75672681</v>
      </c>
    </row>
    <row r="88" spans="18:32" x14ac:dyDescent="0.25">
      <c r="R88" s="29">
        <v>86</v>
      </c>
      <c r="S88" s="12">
        <v>44252</v>
      </c>
      <c r="T88" s="12" t="s">
        <v>19</v>
      </c>
      <c r="U88" s="11" t="s">
        <v>15</v>
      </c>
      <c r="V88" s="11" t="s">
        <v>39</v>
      </c>
      <c r="W88" s="51"/>
      <c r="X88" s="30" t="s">
        <v>22</v>
      </c>
      <c r="Y88" s="1">
        <v>1643201</v>
      </c>
      <c r="Z88" s="1">
        <v>0</v>
      </c>
      <c r="AA88" s="1">
        <v>3737674</v>
      </c>
      <c r="AB88" s="51"/>
      <c r="AC88" s="1">
        <v>3737674</v>
      </c>
      <c r="AD88" s="13">
        <v>2.2746298231318018</v>
      </c>
      <c r="AE88" s="1">
        <v>0</v>
      </c>
      <c r="AF88" s="1">
        <v>1342133</v>
      </c>
    </row>
    <row r="89" spans="18:32" x14ac:dyDescent="0.25">
      <c r="R89" s="29">
        <v>87</v>
      </c>
      <c r="S89" s="12">
        <v>43570</v>
      </c>
      <c r="T89" s="12" t="s">
        <v>19</v>
      </c>
      <c r="U89" s="11" t="s">
        <v>28</v>
      </c>
      <c r="V89" s="11" t="s">
        <v>24</v>
      </c>
      <c r="W89" s="51"/>
      <c r="X89" s="30" t="s">
        <v>22</v>
      </c>
      <c r="Y89" s="1">
        <v>4644905</v>
      </c>
      <c r="Z89" s="1">
        <v>4891318</v>
      </c>
      <c r="AA89" s="1">
        <v>4065586</v>
      </c>
      <c r="AB89" s="51"/>
      <c r="AC89" s="1">
        <v>8956904</v>
      </c>
      <c r="AD89" s="13">
        <v>1.9283287817511876</v>
      </c>
      <c r="AE89" s="1">
        <v>0</v>
      </c>
      <c r="AF89" s="1">
        <v>1333191</v>
      </c>
    </row>
    <row r="90" spans="18:32" x14ac:dyDescent="0.25">
      <c r="R90" s="29">
        <v>88</v>
      </c>
      <c r="S90" s="12">
        <v>43758</v>
      </c>
      <c r="T90" s="12" t="s">
        <v>19</v>
      </c>
      <c r="U90" s="11" t="s">
        <v>15</v>
      </c>
      <c r="V90" s="11" t="s">
        <v>41</v>
      </c>
      <c r="W90" s="51"/>
      <c r="X90" s="30" t="s">
        <v>22</v>
      </c>
      <c r="Y90" s="1">
        <v>1831452</v>
      </c>
      <c r="Z90" s="1">
        <v>4580030</v>
      </c>
      <c r="AA90" s="1">
        <v>4552243</v>
      </c>
      <c r="AB90" s="51"/>
      <c r="AC90" s="1">
        <v>9132273</v>
      </c>
      <c r="AD90" s="13">
        <v>4.9863567267938222</v>
      </c>
      <c r="AE90" s="1">
        <v>0</v>
      </c>
      <c r="AF90" s="1">
        <v>2367334</v>
      </c>
    </row>
    <row r="91" spans="18:32" x14ac:dyDescent="0.25">
      <c r="R91" s="29">
        <v>89</v>
      </c>
      <c r="S91" s="12">
        <v>43973</v>
      </c>
      <c r="T91" s="12" t="s">
        <v>19</v>
      </c>
      <c r="U91" s="11" t="s">
        <v>15</v>
      </c>
      <c r="V91" s="11" t="s">
        <v>24</v>
      </c>
      <c r="W91" s="51"/>
      <c r="X91" s="30" t="s">
        <v>22</v>
      </c>
      <c r="Y91" s="1">
        <v>4585096</v>
      </c>
      <c r="Z91" s="1">
        <v>4119161</v>
      </c>
      <c r="AA91" s="1">
        <v>2174857</v>
      </c>
      <c r="AB91" s="51"/>
      <c r="AC91" s="1">
        <v>6294018</v>
      </c>
      <c r="AD91" s="13">
        <v>1.3727123706897304</v>
      </c>
      <c r="AE91" s="1">
        <v>0</v>
      </c>
      <c r="AF91" s="1">
        <v>2189594</v>
      </c>
    </row>
    <row r="92" spans="18:32" x14ac:dyDescent="0.25">
      <c r="R92" s="29">
        <v>90</v>
      </c>
      <c r="S92" s="12">
        <v>43783</v>
      </c>
      <c r="T92" s="12">
        <v>44337</v>
      </c>
      <c r="U92" s="11" t="s">
        <v>26</v>
      </c>
      <c r="V92" s="11" t="s">
        <v>41</v>
      </c>
      <c r="W92" s="51"/>
      <c r="X92" s="30" t="s">
        <v>25</v>
      </c>
      <c r="Y92" s="1">
        <v>3714052</v>
      </c>
      <c r="Z92" s="1">
        <v>2869837</v>
      </c>
      <c r="AA92" s="1">
        <v>0</v>
      </c>
      <c r="AB92" s="51"/>
      <c r="AC92" s="1">
        <v>2869837</v>
      </c>
      <c r="AD92" s="13">
        <v>0.77269704355243274</v>
      </c>
      <c r="AE92" s="1">
        <v>21397493</v>
      </c>
      <c r="AF92" s="1">
        <v>106787665</v>
      </c>
    </row>
    <row r="93" spans="18:32" x14ac:dyDescent="0.25">
      <c r="R93" s="29">
        <v>91</v>
      </c>
      <c r="S93" s="12">
        <v>43681</v>
      </c>
      <c r="T93" s="12" t="s">
        <v>19</v>
      </c>
      <c r="U93" s="11" t="s">
        <v>26</v>
      </c>
      <c r="V93" s="11" t="s">
        <v>41</v>
      </c>
      <c r="W93" s="51"/>
      <c r="X93" s="30" t="s">
        <v>17</v>
      </c>
      <c r="Y93" s="1">
        <v>3021471</v>
      </c>
      <c r="Z93" s="1">
        <v>2446523</v>
      </c>
      <c r="AA93" s="1">
        <v>1814277</v>
      </c>
      <c r="AB93" s="51"/>
      <c r="AC93" s="1">
        <v>4260800</v>
      </c>
      <c r="AD93" s="13">
        <v>1.4101740509837757</v>
      </c>
      <c r="AE93" s="1">
        <v>11550145</v>
      </c>
      <c r="AF93" s="1">
        <v>25322116</v>
      </c>
    </row>
    <row r="94" spans="18:32" x14ac:dyDescent="0.25">
      <c r="R94" s="29">
        <v>92</v>
      </c>
      <c r="S94" s="12">
        <v>43993</v>
      </c>
      <c r="T94" s="12">
        <v>44937</v>
      </c>
      <c r="U94" s="11" t="s">
        <v>20</v>
      </c>
      <c r="V94" s="11" t="s">
        <v>21</v>
      </c>
      <c r="W94" s="51"/>
      <c r="X94" s="30" t="s">
        <v>27</v>
      </c>
      <c r="Y94" s="1">
        <v>4004101</v>
      </c>
      <c r="Z94" s="1">
        <v>2641014</v>
      </c>
      <c r="AA94" s="1">
        <v>0</v>
      </c>
      <c r="AB94" s="51"/>
      <c r="AC94" s="1">
        <v>2641014</v>
      </c>
      <c r="AD94" s="13">
        <v>0.65957726840556719</v>
      </c>
      <c r="AE94" s="1">
        <v>10570996</v>
      </c>
      <c r="AF94" s="1">
        <v>76597713</v>
      </c>
    </row>
    <row r="95" spans="18:32" x14ac:dyDescent="0.25">
      <c r="R95" s="29">
        <v>93</v>
      </c>
      <c r="S95" s="12">
        <v>43754</v>
      </c>
      <c r="T95" s="12" t="s">
        <v>19</v>
      </c>
      <c r="U95" s="11" t="s">
        <v>23</v>
      </c>
      <c r="V95" s="11" t="s">
        <v>24</v>
      </c>
      <c r="W95" s="51"/>
      <c r="X95" s="30" t="s">
        <v>22</v>
      </c>
      <c r="Y95" s="1">
        <v>3433770</v>
      </c>
      <c r="Z95" s="1">
        <v>3570764</v>
      </c>
      <c r="AA95" s="1">
        <v>740579</v>
      </c>
      <c r="AB95" s="51"/>
      <c r="AC95" s="1">
        <v>4311343</v>
      </c>
      <c r="AD95" s="13">
        <v>1.2555712817107727</v>
      </c>
      <c r="AE95" s="1">
        <v>0</v>
      </c>
      <c r="AF95" s="1">
        <v>3704952</v>
      </c>
    </row>
    <row r="96" spans="18:32" x14ac:dyDescent="0.25">
      <c r="R96" s="29">
        <v>94</v>
      </c>
      <c r="S96" s="12">
        <v>44265</v>
      </c>
      <c r="T96" s="12">
        <v>45342</v>
      </c>
      <c r="U96" s="11" t="s">
        <v>23</v>
      </c>
      <c r="V96" s="11" t="s">
        <v>21</v>
      </c>
      <c r="W96" s="51"/>
      <c r="X96" s="30" t="s">
        <v>22</v>
      </c>
      <c r="Y96" s="1">
        <v>1370699</v>
      </c>
      <c r="Z96" s="1">
        <v>1443986</v>
      </c>
      <c r="AA96" s="1">
        <v>0</v>
      </c>
      <c r="AB96" s="51"/>
      <c r="AC96" s="1">
        <v>1443986</v>
      </c>
      <c r="AD96" s="13">
        <v>1.0534668807666745</v>
      </c>
      <c r="AE96" s="1">
        <v>0</v>
      </c>
      <c r="AF96" s="1">
        <v>1399036</v>
      </c>
    </row>
    <row r="97" spans="18:32" x14ac:dyDescent="0.25">
      <c r="R97" s="29">
        <v>95</v>
      </c>
      <c r="S97" s="12">
        <v>43802</v>
      </c>
      <c r="T97" s="12">
        <v>45339</v>
      </c>
      <c r="U97" s="11" t="s">
        <v>26</v>
      </c>
      <c r="V97" s="11" t="s">
        <v>24</v>
      </c>
      <c r="W97" s="51"/>
      <c r="X97" s="30" t="s">
        <v>22</v>
      </c>
      <c r="Y97" s="1">
        <v>2723851</v>
      </c>
      <c r="Z97" s="1">
        <v>383649</v>
      </c>
      <c r="AA97" s="1">
        <v>0</v>
      </c>
      <c r="AB97" s="51"/>
      <c r="AC97" s="1">
        <v>383649</v>
      </c>
      <c r="AD97" s="13">
        <v>0.14084801261155622</v>
      </c>
      <c r="AE97" s="1">
        <v>0</v>
      </c>
      <c r="AF97" s="1">
        <v>1429349</v>
      </c>
    </row>
    <row r="98" spans="18:32" x14ac:dyDescent="0.25">
      <c r="R98" s="29">
        <v>96</v>
      </c>
      <c r="S98" s="12">
        <v>44143</v>
      </c>
      <c r="T98" s="12">
        <v>44878</v>
      </c>
      <c r="U98" s="11" t="s">
        <v>15</v>
      </c>
      <c r="V98" s="11" t="s">
        <v>40</v>
      </c>
      <c r="W98" s="51"/>
      <c r="X98" s="30" t="s">
        <v>25</v>
      </c>
      <c r="Y98" s="1">
        <v>3212372</v>
      </c>
      <c r="Z98" s="1">
        <v>2338271</v>
      </c>
      <c r="AA98" s="1">
        <v>0</v>
      </c>
      <c r="AB98" s="51"/>
      <c r="AC98" s="1">
        <v>2338271</v>
      </c>
      <c r="AD98" s="13">
        <v>0.72789546167131325</v>
      </c>
      <c r="AE98" s="1">
        <v>27932083</v>
      </c>
      <c r="AF98" s="1">
        <v>105107309</v>
      </c>
    </row>
    <row r="99" spans="18:32" x14ac:dyDescent="0.25">
      <c r="R99" s="29">
        <v>97</v>
      </c>
      <c r="S99" s="12">
        <v>43567</v>
      </c>
      <c r="T99" s="12" t="s">
        <v>19</v>
      </c>
      <c r="U99" s="11" t="s">
        <v>20</v>
      </c>
      <c r="V99" s="11" t="s">
        <v>24</v>
      </c>
      <c r="W99" s="51"/>
      <c r="X99" s="30" t="s">
        <v>27</v>
      </c>
      <c r="Y99" s="1">
        <v>4287395</v>
      </c>
      <c r="Z99" s="1">
        <v>3665653</v>
      </c>
      <c r="AA99" s="1">
        <v>2860079</v>
      </c>
      <c r="AB99" s="51"/>
      <c r="AC99" s="1">
        <v>6525732</v>
      </c>
      <c r="AD99" s="13">
        <v>1.5220738933548228</v>
      </c>
      <c r="AE99" s="1">
        <v>9456301</v>
      </c>
      <c r="AF99" s="1">
        <v>61863333</v>
      </c>
    </row>
    <row r="100" spans="18:32" x14ac:dyDescent="0.25">
      <c r="R100" s="29">
        <v>98</v>
      </c>
      <c r="S100" s="12">
        <v>43788</v>
      </c>
      <c r="T100" s="12" t="s">
        <v>19</v>
      </c>
      <c r="U100" s="11" t="s">
        <v>15</v>
      </c>
      <c r="V100" s="11" t="s">
        <v>24</v>
      </c>
      <c r="W100" s="51"/>
      <c r="X100" s="30" t="s">
        <v>22</v>
      </c>
      <c r="Y100" s="1">
        <v>4726825</v>
      </c>
      <c r="Z100" s="1">
        <v>3554957</v>
      </c>
      <c r="AA100" s="1">
        <v>553352</v>
      </c>
      <c r="AB100" s="51"/>
      <c r="AC100" s="1">
        <v>4108309</v>
      </c>
      <c r="AD100" s="13">
        <v>0.86914768369888884</v>
      </c>
      <c r="AE100" s="1">
        <v>0</v>
      </c>
      <c r="AF100" s="1">
        <v>1818490</v>
      </c>
    </row>
    <row r="101" spans="18:32" x14ac:dyDescent="0.25">
      <c r="R101" s="29">
        <v>99</v>
      </c>
      <c r="S101" s="12">
        <v>43665</v>
      </c>
      <c r="T101" s="12">
        <v>44760</v>
      </c>
      <c r="U101" s="11" t="s">
        <v>31</v>
      </c>
      <c r="V101" s="11" t="s">
        <v>21</v>
      </c>
      <c r="W101" s="51"/>
      <c r="X101" s="30" t="s">
        <v>22</v>
      </c>
      <c r="Y101" s="1">
        <v>3597806</v>
      </c>
      <c r="Z101" s="1">
        <v>4218460</v>
      </c>
      <c r="AA101" s="1">
        <v>0</v>
      </c>
      <c r="AB101" s="51"/>
      <c r="AC101" s="1">
        <v>4218460</v>
      </c>
      <c r="AD101" s="13">
        <v>1.1725090235549109</v>
      </c>
      <c r="AE101" s="1">
        <v>0</v>
      </c>
      <c r="AF101" s="1">
        <v>3491808</v>
      </c>
    </row>
    <row r="102" spans="18:32" x14ac:dyDescent="0.25">
      <c r="R102" s="29">
        <v>100</v>
      </c>
      <c r="S102" s="12">
        <v>43973</v>
      </c>
      <c r="T102" s="12">
        <v>45138</v>
      </c>
      <c r="U102" s="11" t="s">
        <v>31</v>
      </c>
      <c r="V102" s="11" t="s">
        <v>24</v>
      </c>
      <c r="W102" s="51"/>
      <c r="X102" s="30" t="s">
        <v>22</v>
      </c>
      <c r="Y102" s="1">
        <v>3861525</v>
      </c>
      <c r="Z102" s="1">
        <v>1132579</v>
      </c>
      <c r="AA102" s="1">
        <v>0</v>
      </c>
      <c r="AB102" s="51"/>
      <c r="AC102" s="1">
        <v>1132579</v>
      </c>
      <c r="AD102" s="13">
        <v>0.29329837305209727</v>
      </c>
      <c r="AE102" s="1">
        <v>0</v>
      </c>
      <c r="AF102" s="1">
        <v>3140848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BC1F-F928-4071-9823-91806FD5B355}">
  <dimension ref="B3:R42"/>
  <sheetViews>
    <sheetView showGridLines="0" workbookViewId="0"/>
  </sheetViews>
  <sheetFormatPr defaultRowHeight="15" x14ac:dyDescent="0.25"/>
  <cols>
    <col min="16" max="16" width="10.7109375" bestFit="1" customWidth="1"/>
    <col min="17" max="17" width="22.5703125" bestFit="1" customWidth="1"/>
    <col min="18" max="18" width="19" bestFit="1" customWidth="1"/>
    <col min="24" max="24" width="10" customWidth="1"/>
  </cols>
  <sheetData>
    <row r="3" spans="2:18" x14ac:dyDescent="0.25">
      <c r="B3" s="2" t="s">
        <v>18</v>
      </c>
      <c r="C3" s="2"/>
      <c r="D3" s="2"/>
      <c r="E3" s="2"/>
      <c r="F3" s="2"/>
      <c r="G3" s="2"/>
      <c r="Q3" t="s">
        <v>42</v>
      </c>
      <c r="R3" t="s">
        <v>43</v>
      </c>
    </row>
    <row r="4" spans="2:18" x14ac:dyDescent="0.25">
      <c r="B4" s="17" t="s">
        <v>69</v>
      </c>
      <c r="C4" s="3"/>
      <c r="D4" s="3"/>
      <c r="E4" s="3"/>
      <c r="F4" s="3"/>
      <c r="G4" s="3"/>
      <c r="P4" s="6">
        <v>44377</v>
      </c>
      <c r="Q4" s="7">
        <v>0.16251451521163549</v>
      </c>
      <c r="R4" s="7">
        <v>1.6369399999999965E-3</v>
      </c>
    </row>
    <row r="5" spans="2:18" x14ac:dyDescent="0.25">
      <c r="P5" s="6">
        <v>44408</v>
      </c>
      <c r="Q5" s="7">
        <v>0.16505562881163197</v>
      </c>
      <c r="R5" s="7">
        <v>-4.34236E-3</v>
      </c>
    </row>
    <row r="6" spans="2:18" x14ac:dyDescent="0.25">
      <c r="P6" s="6">
        <v>44439</v>
      </c>
      <c r="Q6" s="7">
        <v>0.17367861921505801</v>
      </c>
      <c r="R6" s="7">
        <v>-2.9209600000000002E-3</v>
      </c>
    </row>
    <row r="7" spans="2:18" x14ac:dyDescent="0.25">
      <c r="P7" s="6">
        <v>44469</v>
      </c>
      <c r="Q7" s="7">
        <v>0.17401449803694519</v>
      </c>
      <c r="R7" s="7">
        <v>8.4630400000000015E-3</v>
      </c>
    </row>
    <row r="8" spans="2:18" x14ac:dyDescent="0.25">
      <c r="P8" s="6">
        <v>44500</v>
      </c>
      <c r="Q8" s="7">
        <v>0.17295336253583732</v>
      </c>
      <c r="R8" s="7">
        <v>2.8070999999999652E-4</v>
      </c>
    </row>
    <row r="9" spans="2:18" x14ac:dyDescent="0.25">
      <c r="P9" s="6">
        <v>44530</v>
      </c>
      <c r="Q9" s="7">
        <v>0.17149867803947855</v>
      </c>
      <c r="R9" s="7">
        <v>4.4323000000000019E-4</v>
      </c>
    </row>
    <row r="10" spans="2:18" x14ac:dyDescent="0.25">
      <c r="P10" s="6">
        <v>44561</v>
      </c>
      <c r="Q10" s="7">
        <v>0.17295064500319107</v>
      </c>
      <c r="R10" s="7">
        <v>2.7300500000000004E-3</v>
      </c>
    </row>
    <row r="11" spans="2:18" x14ac:dyDescent="0.25">
      <c r="P11" s="6">
        <v>44592</v>
      </c>
      <c r="Q11" s="7">
        <v>0.16358102449351672</v>
      </c>
      <c r="R11" s="7">
        <v>4.0086400000000008E-3</v>
      </c>
    </row>
    <row r="12" spans="2:18" x14ac:dyDescent="0.25">
      <c r="P12" s="6">
        <v>44620</v>
      </c>
      <c r="Q12" s="7">
        <v>0.15974565725574075</v>
      </c>
      <c r="R12" s="7">
        <v>-5.8078999999999943E-4</v>
      </c>
    </row>
    <row r="13" spans="2:18" x14ac:dyDescent="0.25">
      <c r="P13" s="6">
        <v>44651</v>
      </c>
      <c r="Q13" s="7">
        <v>0.16212671373691578</v>
      </c>
      <c r="R13" s="7">
        <v>1.0822600000000016E-3</v>
      </c>
    </row>
    <row r="14" spans="2:18" x14ac:dyDescent="0.25">
      <c r="P14" s="6">
        <v>44681</v>
      </c>
      <c r="Q14" s="7">
        <v>0.15417834371434061</v>
      </c>
      <c r="R14" s="7">
        <v>5.0202500000000004E-3</v>
      </c>
    </row>
    <row r="15" spans="2:18" x14ac:dyDescent="0.25">
      <c r="P15" s="6">
        <v>44712</v>
      </c>
      <c r="Q15" s="7">
        <v>0.23361646601677269</v>
      </c>
      <c r="R15" s="7">
        <v>-2.2166900000000003E-3</v>
      </c>
    </row>
    <row r="16" spans="2:18" x14ac:dyDescent="0.25">
      <c r="P16" s="6">
        <v>44742</v>
      </c>
      <c r="Q16" s="7">
        <v>0.22042664656333852</v>
      </c>
      <c r="R16" s="7">
        <v>5.899210000000002E-3</v>
      </c>
    </row>
    <row r="17" spans="16:18" x14ac:dyDescent="0.25">
      <c r="P17" s="6">
        <v>44773</v>
      </c>
      <c r="Q17" s="7">
        <v>0.22268921757849294</v>
      </c>
      <c r="R17" s="7">
        <v>5.1444900000000016E-3</v>
      </c>
    </row>
    <row r="18" spans="16:18" x14ac:dyDescent="0.25">
      <c r="P18" s="6">
        <v>44804</v>
      </c>
      <c r="Q18" s="7">
        <v>0.2190758781350084</v>
      </c>
      <c r="R18" s="7">
        <v>4.6213499999999998E-3</v>
      </c>
    </row>
    <row r="19" spans="16:18" x14ac:dyDescent="0.25">
      <c r="P19" s="6">
        <v>44834</v>
      </c>
      <c r="Q19" s="7">
        <v>0.21123546876666749</v>
      </c>
      <c r="R19" s="7">
        <v>1.3968000000000001E-2</v>
      </c>
    </row>
    <row r="20" spans="16:18" x14ac:dyDescent="0.25">
      <c r="P20" s="6">
        <v>44865</v>
      </c>
      <c r="Q20" s="7">
        <v>0.18276077214286118</v>
      </c>
      <c r="R20" s="7">
        <v>-9.9806600000000006E-3</v>
      </c>
    </row>
    <row r="21" spans="16:18" x14ac:dyDescent="0.25">
      <c r="P21" s="6">
        <v>44895</v>
      </c>
      <c r="Q21" s="7">
        <v>0.17335216694618513</v>
      </c>
      <c r="R21" s="7">
        <v>2.29802E-3</v>
      </c>
    </row>
    <row r="22" spans="16:18" x14ac:dyDescent="0.25">
      <c r="P22" s="6">
        <v>44926</v>
      </c>
      <c r="Q22" s="7">
        <v>0.18951083580742831</v>
      </c>
      <c r="R22" s="7">
        <v>-5.7357600000000003E-3</v>
      </c>
    </row>
    <row r="23" spans="16:18" x14ac:dyDescent="0.25">
      <c r="P23" s="6">
        <v>44957</v>
      </c>
      <c r="Q23" s="7">
        <v>0.19154884295558999</v>
      </c>
      <c r="R23" s="7">
        <v>-2.88025E-3</v>
      </c>
    </row>
    <row r="24" spans="16:18" x14ac:dyDescent="0.25">
      <c r="P24" s="6">
        <v>44985</v>
      </c>
      <c r="Q24" s="7">
        <v>0.19548344042312599</v>
      </c>
      <c r="R24" s="7">
        <v>-6.1782400000000015E-3</v>
      </c>
    </row>
    <row r="25" spans="16:18" x14ac:dyDescent="0.25">
      <c r="P25" s="6">
        <v>45016</v>
      </c>
      <c r="Q25" s="7">
        <v>0.19526071860723732</v>
      </c>
      <c r="R25" s="7">
        <v>6.356839999999999E-3</v>
      </c>
    </row>
    <row r="26" spans="16:18" x14ac:dyDescent="0.25">
      <c r="P26" s="6">
        <v>45046</v>
      </c>
      <c r="Q26" s="7">
        <v>0.19348460121292058</v>
      </c>
      <c r="R26" s="7">
        <v>1.4819999999999972E-3</v>
      </c>
    </row>
    <row r="27" spans="16:18" x14ac:dyDescent="0.25">
      <c r="P27" s="6">
        <v>45077</v>
      </c>
      <c r="Q27" s="7">
        <v>0.19046211636473989</v>
      </c>
      <c r="R27" s="7">
        <v>2.8686700000000037E-3</v>
      </c>
    </row>
    <row r="28" spans="16:18" x14ac:dyDescent="0.25">
      <c r="P28" s="6">
        <v>45107</v>
      </c>
      <c r="Q28" s="7">
        <v>0.19739618155033245</v>
      </c>
      <c r="R28" s="7">
        <v>-1.5509800000000074E-3</v>
      </c>
    </row>
    <row r="29" spans="16:18" x14ac:dyDescent="0.25">
      <c r="P29" s="6">
        <v>45138</v>
      </c>
      <c r="Q29" s="7">
        <v>0.17270014273929238</v>
      </c>
      <c r="R29" s="7">
        <v>-1.5767399999999997E-3</v>
      </c>
    </row>
    <row r="30" spans="16:18" x14ac:dyDescent="0.25">
      <c r="P30" s="6">
        <v>45169</v>
      </c>
      <c r="Q30" s="7">
        <v>0.19920791100679744</v>
      </c>
      <c r="R30" s="7">
        <v>2.1056000000000026E-4</v>
      </c>
    </row>
    <row r="31" spans="16:18" x14ac:dyDescent="0.25">
      <c r="P31" s="6">
        <v>45199</v>
      </c>
      <c r="Q31" s="7">
        <v>0.19113811070731729</v>
      </c>
      <c r="R31" s="7">
        <v>9.9143499999999989E-3</v>
      </c>
    </row>
    <row r="32" spans="16:18" x14ac:dyDescent="0.25">
      <c r="P32" s="6">
        <v>45230</v>
      </c>
      <c r="Q32" s="7">
        <v>0.18260975358220499</v>
      </c>
      <c r="R32" s="7">
        <v>5.7711099999999994E-3</v>
      </c>
    </row>
    <row r="33" spans="16:18" x14ac:dyDescent="0.25">
      <c r="P33" s="6">
        <v>45260</v>
      </c>
      <c r="Q33" s="7">
        <v>0.17792198655175465</v>
      </c>
      <c r="R33" s="7">
        <v>-1.323959999999999E-3</v>
      </c>
    </row>
    <row r="34" spans="16:18" x14ac:dyDescent="0.25">
      <c r="P34" s="6">
        <v>45291</v>
      </c>
      <c r="Q34" s="7">
        <v>0.17926395146222451</v>
      </c>
      <c r="R34" s="7">
        <v>-1.0829900000000007E-3</v>
      </c>
    </row>
    <row r="35" spans="16:18" x14ac:dyDescent="0.25">
      <c r="P35" s="6">
        <v>45322</v>
      </c>
      <c r="Q35" s="7">
        <v>0.18724037117144776</v>
      </c>
      <c r="R35" s="7">
        <v>1.4725800000000011E-3</v>
      </c>
    </row>
    <row r="36" spans="16:18" x14ac:dyDescent="0.25">
      <c r="P36" s="6">
        <v>45351</v>
      </c>
      <c r="Q36" s="7">
        <v>0.22348524447718407</v>
      </c>
      <c r="R36" s="7">
        <v>1.1814500000000002E-2</v>
      </c>
    </row>
    <row r="37" spans="16:18" x14ac:dyDescent="0.25">
      <c r="P37" s="6">
        <v>45382</v>
      </c>
      <c r="Q37" s="7">
        <v>0.2108748592607548</v>
      </c>
      <c r="R37" s="7">
        <v>3.2909299999999975E-3</v>
      </c>
    </row>
    <row r="38" spans="16:18" x14ac:dyDescent="0.25">
      <c r="P38" s="6">
        <v>45412</v>
      </c>
      <c r="Q38" s="7">
        <v>0.13170742719369533</v>
      </c>
      <c r="R38" s="7">
        <v>-3.00126E-3</v>
      </c>
    </row>
    <row r="39" spans="16:18" x14ac:dyDescent="0.25">
      <c r="P39" s="6">
        <v>45443</v>
      </c>
      <c r="Q39" s="7">
        <v>0.1386696228491654</v>
      </c>
      <c r="R39" s="7">
        <v>-2.38601E-3</v>
      </c>
    </row>
    <row r="40" spans="16:18" x14ac:dyDescent="0.25">
      <c r="P40" s="6">
        <v>45473</v>
      </c>
      <c r="Q40" s="7">
        <v>0.14226151431475903</v>
      </c>
      <c r="R40" s="7">
        <v>-4.6576199999999977E-3</v>
      </c>
    </row>
    <row r="41" spans="16:18" x14ac:dyDescent="0.25">
      <c r="P41" s="6">
        <v>45504</v>
      </c>
      <c r="Q41" s="7">
        <v>0.14706159422798348</v>
      </c>
      <c r="R41" s="7">
        <v>-1.020458E-2</v>
      </c>
    </row>
    <row r="42" spans="16:18" x14ac:dyDescent="0.25">
      <c r="P42" s="6">
        <v>45534</v>
      </c>
      <c r="Q42" s="7">
        <v>0.1523394631184451</v>
      </c>
      <c r="R42" s="7">
        <v>-5.2549000000000172E-4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037E-A782-4198-99DA-B484FD395D96}">
  <dimension ref="B2:U26"/>
  <sheetViews>
    <sheetView showGridLines="0" zoomScaleNormal="100" workbookViewId="0"/>
  </sheetViews>
  <sheetFormatPr defaultRowHeight="15" x14ac:dyDescent="0.25"/>
  <cols>
    <col min="1" max="1" width="9.140625" style="11"/>
    <col min="2" max="2" width="22.7109375" style="11" bestFit="1" customWidth="1"/>
    <col min="3" max="3" width="10.7109375" style="11" bestFit="1" customWidth="1"/>
    <col min="4" max="4" width="12.42578125" style="11" bestFit="1" customWidth="1"/>
    <col min="5" max="7" width="9.140625" style="11"/>
    <col min="8" max="8" width="22.7109375" style="11" bestFit="1" customWidth="1"/>
    <col min="9" max="9" width="10.7109375" style="11" bestFit="1" customWidth="1"/>
    <col min="10" max="10" width="13.5703125" style="11" bestFit="1" customWidth="1"/>
    <col min="11" max="13" width="9.140625" style="11"/>
    <col min="14" max="21" width="9.140625" style="11" customWidth="1"/>
    <col min="22" max="16384" width="9.140625" style="11"/>
  </cols>
  <sheetData>
    <row r="2" spans="2:21" x14ac:dyDescent="0.25">
      <c r="B2" s="31" t="s">
        <v>18</v>
      </c>
      <c r="C2" s="31"/>
      <c r="D2" s="31"/>
      <c r="E2" s="31"/>
      <c r="F2" s="31"/>
      <c r="G2" s="31"/>
      <c r="H2" s="31"/>
      <c r="I2" s="31"/>
      <c r="J2" s="31"/>
    </row>
    <row r="3" spans="2:21" x14ac:dyDescent="0.25">
      <c r="B3" s="17" t="s">
        <v>70</v>
      </c>
      <c r="C3" s="17"/>
      <c r="D3" s="17"/>
      <c r="E3" s="17"/>
      <c r="F3" s="17"/>
      <c r="G3" s="17"/>
      <c r="H3" s="17"/>
      <c r="I3" s="17"/>
      <c r="J3" s="17"/>
    </row>
    <row r="4" spans="2:21" x14ac:dyDescent="0.25">
      <c r="B4" s="17" t="s">
        <v>58</v>
      </c>
      <c r="C4" s="17"/>
      <c r="D4" s="17"/>
      <c r="E4" s="17"/>
      <c r="F4" s="17"/>
      <c r="G4" s="17"/>
      <c r="H4" s="17"/>
      <c r="I4" s="17"/>
      <c r="J4" s="17"/>
    </row>
    <row r="5" spans="2:21" x14ac:dyDescent="0.25">
      <c r="B5" s="17" t="s">
        <v>57</v>
      </c>
      <c r="C5" s="17"/>
      <c r="D5" s="17"/>
      <c r="E5" s="17"/>
      <c r="F5" s="17"/>
      <c r="G5" s="17"/>
      <c r="H5" s="17"/>
      <c r="I5" s="17"/>
      <c r="J5" s="17"/>
    </row>
    <row r="6" spans="2:21" x14ac:dyDescent="0.25">
      <c r="B6" s="17" t="s">
        <v>61</v>
      </c>
      <c r="C6" s="17"/>
      <c r="D6" s="17"/>
      <c r="E6" s="17"/>
      <c r="F6" s="17"/>
      <c r="G6" s="17"/>
      <c r="H6" s="17"/>
      <c r="I6" s="17"/>
      <c r="J6" s="17"/>
    </row>
    <row r="9" spans="2:21" x14ac:dyDescent="0.25">
      <c r="B9" s="11" t="s">
        <v>44</v>
      </c>
      <c r="H9" s="11" t="s">
        <v>45</v>
      </c>
    </row>
    <row r="10" spans="2:21" x14ac:dyDescent="0.25">
      <c r="B10" s="42" t="s">
        <v>46</v>
      </c>
      <c r="C10" s="43"/>
      <c r="D10" s="43"/>
      <c r="H10" s="44" t="s">
        <v>47</v>
      </c>
      <c r="I10" s="45"/>
      <c r="J10" s="45"/>
    </row>
    <row r="11" spans="2:21" x14ac:dyDescent="0.25">
      <c r="B11" s="28" t="s">
        <v>48</v>
      </c>
      <c r="C11" s="28" t="s">
        <v>49</v>
      </c>
      <c r="D11" s="28" t="s">
        <v>50</v>
      </c>
      <c r="H11" s="28" t="s">
        <v>48</v>
      </c>
      <c r="I11" s="28" t="s">
        <v>49</v>
      </c>
      <c r="J11" s="28" t="s">
        <v>50</v>
      </c>
      <c r="M11" s="41"/>
    </row>
    <row r="12" spans="2:21" x14ac:dyDescent="0.25">
      <c r="B12" s="11" t="s">
        <v>51</v>
      </c>
      <c r="C12" s="41">
        <v>41999</v>
      </c>
      <c r="D12" s="1">
        <v>-25000000</v>
      </c>
      <c r="H12" s="11" t="s">
        <v>51</v>
      </c>
      <c r="I12" s="41">
        <v>41186</v>
      </c>
      <c r="J12" s="1">
        <v>-100000000</v>
      </c>
      <c r="M12" s="41"/>
      <c r="N12" s="41"/>
    </row>
    <row r="13" spans="2:21" x14ac:dyDescent="0.25">
      <c r="B13" s="11" t="s">
        <v>51</v>
      </c>
      <c r="C13" s="41">
        <v>42226</v>
      </c>
      <c r="D13" s="1">
        <v>-25000000</v>
      </c>
      <c r="H13" s="11" t="s">
        <v>51</v>
      </c>
      <c r="I13" s="41">
        <v>41439</v>
      </c>
      <c r="J13" s="1">
        <v>-150000000</v>
      </c>
      <c r="M13" s="41"/>
      <c r="N13" s="41"/>
      <c r="O13" s="41"/>
      <c r="P13" s="41"/>
      <c r="Q13" s="41"/>
      <c r="R13" s="41"/>
      <c r="S13" s="41"/>
      <c r="T13" s="41"/>
      <c r="U13" s="41"/>
    </row>
    <row r="14" spans="2:21" x14ac:dyDescent="0.25">
      <c r="B14" s="11" t="s">
        <v>51</v>
      </c>
      <c r="C14" s="41">
        <v>42536</v>
      </c>
      <c r="D14" s="1">
        <v>-25000000</v>
      </c>
      <c r="H14" s="11" t="s">
        <v>51</v>
      </c>
      <c r="I14" s="41">
        <v>41930</v>
      </c>
      <c r="J14" s="1">
        <v>-50000000</v>
      </c>
      <c r="M14" s="41"/>
      <c r="N14" s="41"/>
      <c r="P14" s="41"/>
      <c r="Q14" s="41"/>
      <c r="R14" s="41"/>
      <c r="S14" s="41"/>
      <c r="T14" s="41"/>
      <c r="U14" s="41"/>
    </row>
    <row r="15" spans="2:21" x14ac:dyDescent="0.25">
      <c r="B15" s="11" t="s">
        <v>51</v>
      </c>
      <c r="C15" s="41">
        <v>43066</v>
      </c>
      <c r="D15" s="1">
        <v>-25000000</v>
      </c>
      <c r="H15" s="11" t="s">
        <v>51</v>
      </c>
      <c r="I15" s="41">
        <v>42360</v>
      </c>
      <c r="J15" s="1">
        <v>-250000000</v>
      </c>
      <c r="M15" s="41"/>
      <c r="N15" s="41"/>
    </row>
    <row r="16" spans="2:21" x14ac:dyDescent="0.25">
      <c r="B16" s="11" t="s">
        <v>52</v>
      </c>
      <c r="C16" s="41">
        <v>43669</v>
      </c>
      <c r="D16" s="1">
        <v>50000000</v>
      </c>
      <c r="H16" s="11" t="s">
        <v>51</v>
      </c>
      <c r="I16" s="41">
        <v>42418</v>
      </c>
      <c r="J16" s="1">
        <v>-200000000</v>
      </c>
      <c r="M16" s="41"/>
      <c r="N16" s="41"/>
    </row>
    <row r="17" spans="2:14" x14ac:dyDescent="0.25">
      <c r="B17" s="11" t="s">
        <v>52</v>
      </c>
      <c r="C17" s="41">
        <v>44357</v>
      </c>
      <c r="D17" s="1">
        <v>50000000</v>
      </c>
      <c r="H17" s="11" t="s">
        <v>52</v>
      </c>
      <c r="I17" s="41">
        <v>42777</v>
      </c>
      <c r="J17" s="1">
        <v>200000000</v>
      </c>
      <c r="M17" s="41"/>
      <c r="N17" s="41"/>
    </row>
    <row r="18" spans="2:14" x14ac:dyDescent="0.25">
      <c r="B18" s="11" t="s">
        <v>52</v>
      </c>
      <c r="C18" s="41">
        <v>45190</v>
      </c>
      <c r="D18" s="1">
        <v>50000000</v>
      </c>
      <c r="H18" s="11" t="s">
        <v>52</v>
      </c>
      <c r="I18" s="41">
        <v>43329</v>
      </c>
      <c r="J18" s="1">
        <v>200000000</v>
      </c>
      <c r="M18" s="41"/>
      <c r="N18" s="41"/>
    </row>
    <row r="19" spans="2:14" x14ac:dyDescent="0.25">
      <c r="B19" s="11" t="s">
        <v>52</v>
      </c>
      <c r="C19" s="41">
        <v>45420</v>
      </c>
      <c r="D19" s="1">
        <v>50000000</v>
      </c>
      <c r="H19" s="11" t="s">
        <v>52</v>
      </c>
      <c r="I19" s="41">
        <v>43794</v>
      </c>
      <c r="J19" s="1">
        <v>200000000</v>
      </c>
      <c r="M19" s="41"/>
      <c r="N19" s="41"/>
    </row>
    <row r="20" spans="2:14" x14ac:dyDescent="0.25">
      <c r="B20" s="28" t="s">
        <v>53</v>
      </c>
      <c r="C20" s="46">
        <v>45473</v>
      </c>
      <c r="D20" s="47">
        <v>0</v>
      </c>
      <c r="H20" s="11" t="s">
        <v>52</v>
      </c>
      <c r="I20" s="41">
        <v>44499</v>
      </c>
      <c r="J20" s="1">
        <v>200000000</v>
      </c>
      <c r="M20" s="41"/>
      <c r="N20" s="41"/>
    </row>
    <row r="21" spans="2:14" x14ac:dyDescent="0.25">
      <c r="H21" s="11" t="s">
        <v>52</v>
      </c>
      <c r="I21" s="41">
        <v>44851</v>
      </c>
      <c r="J21" s="1">
        <v>200000000</v>
      </c>
      <c r="M21" s="41"/>
      <c r="N21" s="41"/>
    </row>
    <row r="22" spans="2:14" x14ac:dyDescent="0.25">
      <c r="C22" s="48" t="s">
        <v>54</v>
      </c>
      <c r="D22" s="8">
        <v>0.12497965693473814</v>
      </c>
      <c r="H22" s="28" t="s">
        <v>53</v>
      </c>
      <c r="I22" s="46">
        <v>45473</v>
      </c>
      <c r="J22" s="47">
        <v>750000000</v>
      </c>
      <c r="M22" s="41"/>
      <c r="N22" s="41"/>
    </row>
    <row r="23" spans="2:14" x14ac:dyDescent="0.25">
      <c r="C23" s="49" t="s">
        <v>55</v>
      </c>
      <c r="D23" s="9">
        <v>2</v>
      </c>
      <c r="M23" s="41"/>
      <c r="N23" s="41"/>
    </row>
    <row r="24" spans="2:14" x14ac:dyDescent="0.25">
      <c r="C24" s="50" t="s">
        <v>56</v>
      </c>
      <c r="D24" s="10">
        <v>2</v>
      </c>
      <c r="I24" s="48" t="s">
        <v>54</v>
      </c>
      <c r="J24" s="8">
        <v>0.13731405138969421</v>
      </c>
    </row>
    <row r="25" spans="2:14" x14ac:dyDescent="0.25">
      <c r="I25" s="49" t="s">
        <v>55</v>
      </c>
      <c r="J25" s="9">
        <v>2.3333333333333335</v>
      </c>
    </row>
    <row r="26" spans="2:14" x14ac:dyDescent="0.25">
      <c r="I26" s="50" t="s">
        <v>56</v>
      </c>
      <c r="J26" s="10">
        <v>1.3333333333333333</v>
      </c>
    </row>
  </sheetData>
  <pageMargins left="0.7" right="0.7" top="0.75" bottom="0.75" header="0.3" footer="0.3"/>
  <pageSetup orientation="portrait" r:id="rId1"/>
  <customProperties>
    <customPr name="Worksheet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Formulas</vt:lpstr>
      <vt:lpstr>Graph</vt:lpstr>
      <vt:lpstr>Fund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Sabrio, Jeremy (WM, USA)</dc:creator>
  <cp:lastModifiedBy>Sabrio, Jeremy (WM, USA)</cp:lastModifiedBy>
  <dcterms:created xsi:type="dcterms:W3CDTF">2024-09-17T23:59:30Z</dcterms:created>
  <dcterms:modified xsi:type="dcterms:W3CDTF">2024-09-23T19:25:49Z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itchProPlusUniqueWorkbookId">
    <vt:lpwstr>5ad21f71-4147-46ea-b017-fbdf92a9a142</vt:lpwstr>
  </property>
</Properties>
</file>