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ata Science\Data Science A-Z\Modeling\"/>
    </mc:Choice>
  </mc:AlternateContent>
  <bookViews>
    <workbookView xWindow="0" yWindow="120" windowWidth="28752" windowHeight="13092"/>
  </bookViews>
  <sheets>
    <sheet name="my Chi-Square" sheetId="4" r:id="rId1"/>
    <sheet name="Intuition" sheetId="2" r:id="rId2"/>
    <sheet name="Chi-Square Template" sheetId="1" r:id="rId3"/>
  </sheets>
  <definedNames>
    <definedName name="Category1">'my Chi-Square'!$G$5</definedName>
    <definedName name="Category2">'my Chi-Square'!$G$6</definedName>
    <definedName name="Outcome1">'my Chi-Square'!$G$2</definedName>
    <definedName name="Outcome2">'my Chi-Square'!$G$3</definedName>
  </definedNames>
  <calcPr calcId="152511"/>
</workbook>
</file>

<file path=xl/calcChain.xml><?xml version="1.0" encoding="utf-8"?>
<calcChain xmlns="http://schemas.openxmlformats.org/spreadsheetml/2006/main">
  <c r="A11" i="4" l="1"/>
  <c r="A10" i="4"/>
  <c r="A6" i="4"/>
  <c r="A5" i="4"/>
  <c r="C4" i="4"/>
  <c r="B4" i="4"/>
  <c r="C9" i="4"/>
  <c r="B9" i="4"/>
  <c r="C7" i="4"/>
  <c r="B7" i="4"/>
  <c r="D6" i="4"/>
  <c r="D5" i="4"/>
  <c r="C41" i="2"/>
  <c r="B41" i="2"/>
  <c r="D40" i="2"/>
  <c r="D39" i="2"/>
  <c r="C24" i="2"/>
  <c r="C23" i="2"/>
  <c r="B24" i="2"/>
  <c r="B23" i="2"/>
  <c r="B18" i="2"/>
  <c r="D16" i="2"/>
  <c r="D15" i="2"/>
  <c r="C18" i="2"/>
  <c r="D17" i="2"/>
  <c r="C17" i="2"/>
  <c r="B17" i="2"/>
  <c r="D6" i="1"/>
  <c r="D5" i="1"/>
  <c r="C7" i="1"/>
  <c r="B7" i="1"/>
  <c r="D7" i="4" l="1"/>
  <c r="C10" i="4" s="1"/>
  <c r="D41" i="2"/>
  <c r="B42" i="2" s="1"/>
  <c r="D7" i="1"/>
  <c r="B10" i="1" s="1"/>
  <c r="C11" i="4" l="1"/>
  <c r="C12" i="4" s="1"/>
  <c r="B10" i="4"/>
  <c r="D10" i="4" s="1"/>
  <c r="B11" i="4"/>
  <c r="B48" i="2"/>
  <c r="B47" i="2"/>
  <c r="C42" i="2"/>
  <c r="C11" i="1"/>
  <c r="C10" i="1"/>
  <c r="B11" i="1"/>
  <c r="B12" i="1" s="1"/>
  <c r="B12" i="4" l="1"/>
  <c r="D12" i="4" s="1"/>
  <c r="D11" i="4"/>
  <c r="B14" i="4"/>
  <c r="B16" i="4" s="1"/>
  <c r="B14" i="1"/>
  <c r="B16" i="1" s="1"/>
  <c r="C48" i="2"/>
  <c r="C47" i="2"/>
  <c r="C12" i="1"/>
  <c r="D12" i="1" s="1"/>
  <c r="D10" i="1"/>
  <c r="D11" i="1"/>
</calcChain>
</file>

<file path=xl/sharedStrings.xml><?xml version="1.0" encoding="utf-8"?>
<sst xmlns="http://schemas.openxmlformats.org/spreadsheetml/2006/main" count="93" uniqueCount="62">
  <si>
    <t>Chi-Squared Test</t>
  </si>
  <si>
    <t>Observed</t>
  </si>
  <si>
    <t>Expected</t>
  </si>
  <si>
    <t>P-Value</t>
  </si>
  <si>
    <t>Sign Level</t>
  </si>
  <si>
    <t>© Data Science Training by Kirill Eremenko</t>
  </si>
  <si>
    <t>Category1</t>
  </si>
  <si>
    <t>Category2</t>
  </si>
  <si>
    <t>Outcome1</t>
  </si>
  <si>
    <t>Outcome2</t>
  </si>
  <si>
    <t>Result</t>
  </si>
  <si>
    <t>Verdict</t>
  </si>
  <si>
    <t>25% of females exited the bank in the period of observation from our sample of 10,000 people.  Only 16% of males exited.</t>
  </si>
  <si>
    <t>Only 16% of males in our sample exited</t>
  </si>
  <si>
    <t xml:space="preserve">Question: Is this a statistically significant result? </t>
  </si>
  <si>
    <t>Even though we can see a difference in our sample, when we look at the whole poppulation there is really no difference?</t>
  </si>
  <si>
    <t>Can we say for certain that female customers are more likely to leave the bank than male customers or did this observed result just randomly happen?</t>
  </si>
  <si>
    <t xml:space="preserve">Chi-Square test will tell us if this is a random considence or if this is a statistically significant result that can be extrapolated (applied) to the whole population of bank customers.  </t>
  </si>
  <si>
    <t>In order to run a Chi-Square test, can not use percentages, have to change to ACTUAL values.</t>
  </si>
  <si>
    <t>Male</t>
  </si>
  <si>
    <t>Female</t>
  </si>
  <si>
    <t>Stayed</t>
  </si>
  <si>
    <t>Exited</t>
  </si>
  <si>
    <t>OBSERVED TABLE</t>
  </si>
  <si>
    <t>Categories</t>
  </si>
  <si>
    <t>Outcomes</t>
  </si>
  <si>
    <t>EXPECTED</t>
  </si>
  <si>
    <t>Total</t>
  </si>
  <si>
    <t xml:space="preserve">If the decision to leave the company is independent of gender, can expect that </t>
  </si>
  <si>
    <t>20% of females to leave</t>
  </si>
  <si>
    <t>20% of males leave and</t>
  </si>
  <si>
    <t>Chi-Square test will tell us if the difference between the two tables is a random difference or statistically significant difference.</t>
  </si>
  <si>
    <t xml:space="preserve">By default say it is not a statistically significant difference.  It is just a random coincidence.   </t>
  </si>
  <si>
    <t>Chi-Square allows us to disqualify that hypothesis and say that actually this is a statistically significant result.</t>
  </si>
  <si>
    <t>Chi-Ssquare is a test designed to test the probability of independence.</t>
  </si>
  <si>
    <t>Testing whether our variable we are looking at, is it indepdent of gender?</t>
  </si>
  <si>
    <t>YES</t>
  </si>
  <si>
    <t>NO</t>
  </si>
  <si>
    <t>20% of customers with credit cards leave and</t>
  </si>
  <si>
    <t>20% of customers without credit cards leave</t>
  </si>
  <si>
    <t>HAS CREDIT CARD</t>
  </si>
  <si>
    <t>GENDER</t>
  </si>
  <si>
    <t xml:space="preserve">If the decision to leave the company is independent of having a credit card can expect that </t>
  </si>
  <si>
    <t>Because 20% of people leave overall all.  Therfore, should be the same for credit card and non-credit card owners.</t>
  </si>
  <si>
    <t xml:space="preserve">Because 20% of people leave overall all.  Therfore, should be the same for both genders.  </t>
  </si>
  <si>
    <t>Outcome 1</t>
  </si>
  <si>
    <t>Outcome 2</t>
  </si>
  <si>
    <t>Category 1</t>
  </si>
  <si>
    <t>Category 2</t>
  </si>
  <si>
    <t>STAYED</t>
  </si>
  <si>
    <t>EXITED</t>
  </si>
  <si>
    <t>Independent: The  variable has nothing to do with the outcome</t>
  </si>
  <si>
    <t>Not Random: The outcome is dependent on the variable</t>
  </si>
  <si>
    <t>MALE</t>
  </si>
  <si>
    <t>FEMALE</t>
  </si>
  <si>
    <t>http://www.evanmiller.org/ab-testing/chi-squared.html</t>
  </si>
  <si>
    <t>Online Tool</t>
  </si>
  <si>
    <t>Check whether or not that you're observing is statistically significant</t>
  </si>
  <si>
    <t>What you're observing in the sample does it extrapolate onto the whole population or not</t>
  </si>
  <si>
    <t xml:space="preserve">If you have more than two categories, just select the two categories that you think there is a statistical difference and run a two category chi-square test on that.  </t>
  </si>
  <si>
    <t>Because if there is a statistically significant difference between two categories in a set of categories, than overall the difference will be statistically significant.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</si>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</sst>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FF"/>
      <name val="Calibri"/>
      <family val="2"/>
      <scheme val="minor"/>
    </font>
    <font>
      <b/>
      <sz val="11"/>
      <color rgb="FF3333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5" fillId="0" borderId="0" xfId="0" applyFont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Border="1"/>
    <xf numFmtId="0" fontId="0" fillId="0" borderId="0" xfId="0" applyFont="1" applyFill="1" applyBorder="1"/>
    <xf numFmtId="0" fontId="7" fillId="0" borderId="4" xfId="0" applyFont="1" applyBorder="1"/>
    <xf numFmtId="0" fontId="7" fillId="0" borderId="0" xfId="0" applyFont="1" applyBorder="1" applyAlignment="1">
      <alignment horizontal="center"/>
    </xf>
    <xf numFmtId="0" fontId="7" fillId="4" borderId="0" xfId="0" applyFont="1" applyFill="1"/>
    <xf numFmtId="0" fontId="6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3333FF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711199</xdr:colOff>
      <xdr:row>2</xdr:row>
      <xdr:rowOff>175651</xdr:rowOff>
    </xdr:from>
    <xdr:to>
      <xdr:col>4</xdr:col>
      <xdr:colOff>53662</xdr:colOff>
      <xdr:row>7</xdr:row>
      <xdr:rowOff>32197</xdr:rowOff>
    </xdr:to>
    <xdr:sp macro="" textlink="">
      <xdr:nvSpPr>
        <xdr:cNvPr id="2" name="Rectangle 1"/>
        <xdr:cNvSpPr/>
      </xdr:nvSpPr>
      <xdr:spPr>
        <a:xfrm>
          <a:off x="1805903" y="540552"/>
          <a:ext cx="1531872" cy="768800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508000</xdr:colOff>
      <xdr:row>0</xdr:row>
      <xdr:rowOff>42333</xdr:rowOff>
    </xdr:from>
    <xdr:ext cx="3767667" cy="3364639"/>
    <xdr:sp macro="" textlink="">
      <xdr:nvSpPr>
        <xdr:cNvPr id="3" name="TextBox 2"/>
        <xdr:cNvSpPr txBox="1"/>
      </xdr:nvSpPr>
      <xdr:spPr>
        <a:xfrm>
          <a:off x="5757333" y="42333"/>
          <a:ext cx="3767667" cy="3364639"/>
        </a:xfrm>
        <a:prstGeom prst="rect">
          <a:avLst/>
        </a:prstGeom>
        <a:solidFill>
          <a:srgbClr val="F5F5F5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u="sng"/>
            <a:t>RULES</a:t>
          </a:r>
          <a:r>
            <a:rPr lang="en-US" sz="1100" b="1" u="sng" baseline="0"/>
            <a:t> OF CHI-SQUARED TESTS</a:t>
          </a:r>
        </a:p>
        <a:p>
          <a:endParaRPr lang="en-US" sz="1100"/>
        </a:p>
        <a:p>
          <a:r>
            <a:rPr lang="en-US" sz="1100"/>
            <a:t>1. </a:t>
          </a:r>
          <a:r>
            <a:rPr lang="en-US" sz="1100" b="1"/>
            <a:t>Probability</a:t>
          </a:r>
          <a:r>
            <a:rPr lang="en-US" sz="1100" b="1" baseline="0"/>
            <a:t> of Independence: </a:t>
          </a:r>
          <a:r>
            <a:rPr lang="en-US" sz="1100" baseline="0"/>
            <a:t>helps us understand if there is a correlation between the outcome and a variable</a:t>
          </a:r>
        </a:p>
        <a:p>
          <a:endParaRPr lang="en-US" sz="1100" baseline="0"/>
        </a:p>
        <a:p>
          <a:r>
            <a:rPr lang="en-US" sz="1100" baseline="0"/>
            <a:t>2. </a:t>
          </a:r>
          <a:r>
            <a:rPr lang="en-US" sz="1100" b="1" baseline="0"/>
            <a:t>NOT the relationship between variables.</a:t>
          </a:r>
          <a:r>
            <a:rPr lang="en-US" sz="1100" baseline="0"/>
            <a:t>  Tells us if a relationship exists, but not WHAT the relationship is. </a:t>
          </a:r>
        </a:p>
        <a:p>
          <a:r>
            <a:rPr lang="en-US" sz="1100" baseline="0"/>
            <a:t>(ie. can't say gender has a more significant impact on the outcome than age)</a:t>
          </a:r>
        </a:p>
        <a:p>
          <a:endParaRPr lang="en-US" sz="1100" baseline="0"/>
        </a:p>
        <a:p>
          <a:r>
            <a:rPr lang="en-US" sz="1100"/>
            <a:t>3. </a:t>
          </a:r>
          <a:r>
            <a:rPr lang="en-US" sz="1100" b="1"/>
            <a:t>Cannot use %, need absolute</a:t>
          </a:r>
          <a:r>
            <a:rPr lang="en-US" sz="1100" b="1" baseline="0"/>
            <a:t> values</a:t>
          </a:r>
        </a:p>
        <a:p>
          <a:endParaRPr lang="en-US" sz="1100" b="1" baseline="0"/>
        </a:p>
        <a:p>
          <a:r>
            <a:rPr lang="en-US" sz="1100" b="0" baseline="0"/>
            <a:t>4. </a:t>
          </a:r>
          <a:r>
            <a:rPr lang="en-US" sz="1100" b="1" baseline="0"/>
            <a:t>Categories must be Mutually Exclusive</a:t>
          </a:r>
        </a:p>
        <a:p>
          <a:endParaRPr lang="en-US" sz="1100" b="1" baseline="0"/>
        </a:p>
        <a:p>
          <a:r>
            <a:rPr lang="en-US" sz="1100" b="0" baseline="0"/>
            <a:t>5. </a:t>
          </a:r>
          <a:r>
            <a:rPr lang="en-US" sz="1100" b="1" baseline="0"/>
            <a:t>Never exclude one of the outcomes</a:t>
          </a:r>
        </a:p>
        <a:p>
          <a:endParaRPr lang="en-US" sz="1100" b="1" baseline="0"/>
        </a:p>
        <a:p>
          <a:r>
            <a:rPr lang="en-US" sz="1100" b="0" baseline="0"/>
            <a:t>6. </a:t>
          </a:r>
          <a:r>
            <a:rPr lang="en-US" sz="1100" b="1" baseline="0"/>
            <a:t>Minimum of 5 observations in each cell.</a:t>
          </a:r>
        </a:p>
        <a:p>
          <a:endParaRPr lang="en-US" sz="1100" b="0" baseline="0"/>
        </a:p>
        <a:p>
          <a:endParaRPr lang="en-US" sz="1100" b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24"/>
  <sheetViews>
    <sheetView showGridLines="0" tabSelected="1" zoomScale="71" zoomScaleNormal="71" workbookViewId="0">
      <selection activeCell="D36" sqref="D36"/>
    </sheetView>
  </sheetViews>
  <sheetFormatPr defaultRowHeight="14.4" x14ac:dyDescent="0.3"/>
  <cols>
    <col min="1" max="1" width="16" customWidth="1"/>
    <col min="2" max="4" width="10.6640625" customWidth="1"/>
    <col min="6" max="6" width="10.5546875" bestFit="1" customWidth="1"/>
    <col min="7" max="7" width="9.109375" style="30" customWidth="1"/>
  </cols>
  <sheetData>
    <row r="1" spans="1:7" x14ac:dyDescent="0.3">
      <c r="A1" s="1" t="s">
        <v>5</v>
      </c>
    </row>
    <row r="2" spans="1:7" x14ac:dyDescent="0.3">
      <c r="A2" s="9" t="s">
        <v>0</v>
      </c>
      <c r="B2" s="10"/>
      <c r="C2" s="10"/>
      <c r="D2" s="11"/>
      <c r="F2" t="s">
        <v>45</v>
      </c>
      <c r="G2" s="29" t="s">
        <v>49</v>
      </c>
    </row>
    <row r="3" spans="1:7" x14ac:dyDescent="0.3">
      <c r="A3" s="12" t="s">
        <v>1</v>
      </c>
      <c r="B3" s="13"/>
      <c r="C3" s="13"/>
      <c r="D3" s="14"/>
      <c r="F3" t="s">
        <v>46</v>
      </c>
      <c r="G3" s="29" t="s">
        <v>50</v>
      </c>
    </row>
    <row r="4" spans="1:7" x14ac:dyDescent="0.3">
      <c r="A4" s="2"/>
      <c r="B4" s="28" t="str">
        <f>Outcome1</f>
        <v>STAYED</v>
      </c>
      <c r="C4" s="28" t="str">
        <f>Outcome2</f>
        <v>EXITED</v>
      </c>
      <c r="D4" s="4"/>
    </row>
    <row r="5" spans="1:7" x14ac:dyDescent="0.3">
      <c r="A5" s="27" t="str">
        <f>Category1</f>
        <v>MALE</v>
      </c>
      <c r="B5" s="25">
        <v>1695</v>
      </c>
      <c r="C5" s="25">
        <v>814</v>
      </c>
      <c r="D5" s="4">
        <f>SUM(B5:C5)</f>
        <v>2509</v>
      </c>
      <c r="F5" t="s">
        <v>47</v>
      </c>
      <c r="G5" s="29" t="s">
        <v>53</v>
      </c>
    </row>
    <row r="6" spans="1:7" x14ac:dyDescent="0.3">
      <c r="A6" s="27" t="str">
        <f>Category2</f>
        <v>FEMALE</v>
      </c>
      <c r="B6" s="25">
        <v>2064</v>
      </c>
      <c r="C6" s="25">
        <v>413</v>
      </c>
      <c r="D6" s="4">
        <f>SUM(B6:C6)</f>
        <v>2477</v>
      </c>
      <c r="F6" t="s">
        <v>48</v>
      </c>
      <c r="G6" s="29" t="s">
        <v>54</v>
      </c>
    </row>
    <row r="7" spans="1:7" x14ac:dyDescent="0.3">
      <c r="A7" s="2"/>
      <c r="B7" s="3">
        <f>SUM(B5:B6)</f>
        <v>3759</v>
      </c>
      <c r="C7" s="3">
        <f>SUM(C5:C6)</f>
        <v>1227</v>
      </c>
      <c r="D7" s="4">
        <f>SUM(B7:C7)</f>
        <v>4986</v>
      </c>
    </row>
    <row r="8" spans="1:7" x14ac:dyDescent="0.3">
      <c r="A8" s="12" t="s">
        <v>2</v>
      </c>
      <c r="B8" s="13"/>
      <c r="C8" s="13"/>
      <c r="D8" s="14"/>
    </row>
    <row r="9" spans="1:7" x14ac:dyDescent="0.3">
      <c r="A9" s="2"/>
      <c r="B9" s="28" t="str">
        <f>G2</f>
        <v>STAYED</v>
      </c>
      <c r="C9" s="28" t="str">
        <f>G3</f>
        <v>EXITED</v>
      </c>
      <c r="D9" s="4"/>
    </row>
    <row r="10" spans="1:7" x14ac:dyDescent="0.3">
      <c r="A10" s="27" t="str">
        <f>Category1</f>
        <v>MALE</v>
      </c>
      <c r="B10" s="3">
        <f>B$7/$D$7*$D5</f>
        <v>1891.5625752105898</v>
      </c>
      <c r="C10" s="3">
        <f>C$7/$D$7*$D5</f>
        <v>617.43742478941033</v>
      </c>
      <c r="D10" s="4">
        <f>SUM(B10:C10)</f>
        <v>2509</v>
      </c>
    </row>
    <row r="11" spans="1:7" x14ac:dyDescent="0.3">
      <c r="A11" s="27" t="str">
        <f>Category2</f>
        <v>FEMALE</v>
      </c>
      <c r="B11" s="3">
        <f>B$7/$D$7*$D6</f>
        <v>1867.4374247894104</v>
      </c>
      <c r="C11" s="3">
        <f>C$7/$D$7*$D6</f>
        <v>609.56257521058967</v>
      </c>
      <c r="D11" s="4">
        <f>SUM(B11:C11)</f>
        <v>2477</v>
      </c>
    </row>
    <row r="12" spans="1:7" x14ac:dyDescent="0.3">
      <c r="A12" s="2"/>
      <c r="B12" s="3">
        <f>SUM(B10:B11)</f>
        <v>3759</v>
      </c>
      <c r="C12" s="3">
        <f>SUM(C10:C11)</f>
        <v>1227</v>
      </c>
      <c r="D12" s="4">
        <f>SUM(B12:C12)</f>
        <v>4986</v>
      </c>
    </row>
    <row r="13" spans="1:7" x14ac:dyDescent="0.3">
      <c r="A13" s="12" t="s">
        <v>10</v>
      </c>
      <c r="B13" s="13"/>
      <c r="C13" s="13"/>
      <c r="D13" s="14"/>
    </row>
    <row r="14" spans="1:7" x14ac:dyDescent="0.3">
      <c r="A14" s="5" t="s">
        <v>3</v>
      </c>
      <c r="B14" s="3">
        <f>CHITEST(B5:C6,B10:C11)</f>
        <v>3.2192628666024162E-38</v>
      </c>
      <c r="C14" s="3"/>
      <c r="D14" s="4"/>
    </row>
    <row r="15" spans="1:7" x14ac:dyDescent="0.3">
      <c r="A15" s="5" t="s">
        <v>4</v>
      </c>
      <c r="B15" s="3">
        <v>0.05</v>
      </c>
      <c r="C15" s="3"/>
      <c r="D15" s="4"/>
    </row>
    <row r="16" spans="1:7" x14ac:dyDescent="0.3">
      <c r="A16" s="6" t="s">
        <v>11</v>
      </c>
      <c r="B16" s="7" t="str">
        <f>IF(B14&lt;B15,"Not Random", "Independent")</f>
        <v>Not Random</v>
      </c>
      <c r="C16" s="7"/>
      <c r="D16" s="8"/>
    </row>
    <row r="19" spans="1:4" x14ac:dyDescent="0.3">
      <c r="A19" t="s">
        <v>51</v>
      </c>
    </row>
    <row r="20" spans="1:4" x14ac:dyDescent="0.3">
      <c r="A20" s="26" t="s">
        <v>52</v>
      </c>
      <c r="D20" t="s">
        <v>61</v>
      </c>
    </row>
    <row r="23" spans="1:4" x14ac:dyDescent="0.3">
      <c r="A23" t="s">
        <v>56</v>
      </c>
    </row>
    <row r="24" spans="1:4" x14ac:dyDescent="0.3">
      <c r="A24" t="s">
        <v>55</v>
      </c>
    </row>
  </sheetData>
  <mergeCells count="4">
    <mergeCell ref="A2:D2"/>
    <mergeCell ref="A3:D3"/>
    <mergeCell ref="A8:D8"/>
    <mergeCell ref="A13:D1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showGridLines="0" zoomScale="60" zoomScaleNormal="60" workbookViewId="0">
      <selection activeCell="K36" sqref="K36"/>
    </sheetView>
  </sheetViews>
  <sheetFormatPr defaultRowHeight="14.4" x14ac:dyDescent="0.3"/>
  <cols>
    <col min="1" max="1" width="11.88671875" customWidth="1"/>
    <col min="2" max="5" width="9.109375" customWidth="1"/>
    <col min="6" max="9" width="11.109375" customWidth="1"/>
  </cols>
  <sheetData>
    <row r="1" spans="1:5" x14ac:dyDescent="0.3">
      <c r="A1" s="15" t="s">
        <v>41</v>
      </c>
    </row>
    <row r="2" spans="1:5" x14ac:dyDescent="0.3">
      <c r="A2" t="s">
        <v>12</v>
      </c>
    </row>
    <row r="3" spans="1:5" x14ac:dyDescent="0.3">
      <c r="A3" t="s">
        <v>13</v>
      </c>
    </row>
    <row r="5" spans="1:5" x14ac:dyDescent="0.3">
      <c r="A5" t="s">
        <v>14</v>
      </c>
    </row>
    <row r="6" spans="1:5" x14ac:dyDescent="0.3">
      <c r="A6" t="s">
        <v>16</v>
      </c>
    </row>
    <row r="7" spans="1:5" x14ac:dyDescent="0.3">
      <c r="A7" t="s">
        <v>15</v>
      </c>
    </row>
    <row r="8" spans="1:5" x14ac:dyDescent="0.3">
      <c r="A8" s="15" t="s">
        <v>17</v>
      </c>
    </row>
    <row r="10" spans="1:5" x14ac:dyDescent="0.3">
      <c r="A10" t="s">
        <v>18</v>
      </c>
    </row>
    <row r="12" spans="1:5" x14ac:dyDescent="0.3">
      <c r="A12" s="15" t="s">
        <v>23</v>
      </c>
    </row>
    <row r="13" spans="1:5" x14ac:dyDescent="0.3">
      <c r="A13" s="17" t="s">
        <v>24</v>
      </c>
      <c r="B13" s="21" t="s">
        <v>25</v>
      </c>
      <c r="C13" s="21"/>
      <c r="D13" s="20"/>
      <c r="E13" s="20"/>
    </row>
    <row r="14" spans="1:5" x14ac:dyDescent="0.3">
      <c r="A14" s="18"/>
      <c r="B14" s="22" t="s">
        <v>21</v>
      </c>
      <c r="C14" s="22" t="s">
        <v>22</v>
      </c>
      <c r="D14" s="20" t="s">
        <v>27</v>
      </c>
      <c r="E14" s="20"/>
    </row>
    <row r="15" spans="1:5" x14ac:dyDescent="0.3">
      <c r="A15" s="16" t="s">
        <v>19</v>
      </c>
      <c r="B15" s="22">
        <v>4559</v>
      </c>
      <c r="C15" s="22">
        <v>898</v>
      </c>
      <c r="D15" s="20">
        <f>SUM(B15:C15)</f>
        <v>5457</v>
      </c>
      <c r="E15" s="20"/>
    </row>
    <row r="16" spans="1:5" x14ac:dyDescent="0.3">
      <c r="A16" s="16" t="s">
        <v>20</v>
      </c>
      <c r="B16" s="22">
        <v>3404</v>
      </c>
      <c r="C16" s="22">
        <v>1139</v>
      </c>
      <c r="D16" s="20">
        <f>SUM(B16:C16)</f>
        <v>4543</v>
      </c>
      <c r="E16" s="20"/>
    </row>
    <row r="17" spans="1:5" x14ac:dyDescent="0.3">
      <c r="A17" s="3"/>
      <c r="B17" s="19">
        <f>SUM(B15:B16)</f>
        <v>7963</v>
      </c>
      <c r="C17" s="19">
        <f>SUM(C15:C16)</f>
        <v>2037</v>
      </c>
      <c r="D17" s="20">
        <f>SUM(B17:C17)</f>
        <v>10000</v>
      </c>
      <c r="E17" s="20"/>
    </row>
    <row r="18" spans="1:5" x14ac:dyDescent="0.3">
      <c r="B18" s="23">
        <f>B17/D17</f>
        <v>0.79630000000000001</v>
      </c>
      <c r="C18" s="23">
        <f>C17/D17</f>
        <v>0.20369999999999999</v>
      </c>
      <c r="D18" s="24"/>
    </row>
    <row r="20" spans="1:5" x14ac:dyDescent="0.3">
      <c r="A20" s="15" t="s">
        <v>26</v>
      </c>
    </row>
    <row r="21" spans="1:5" x14ac:dyDescent="0.3">
      <c r="A21" s="17" t="s">
        <v>24</v>
      </c>
      <c r="B21" s="21" t="s">
        <v>25</v>
      </c>
      <c r="C21" s="21"/>
      <c r="E21" t="s">
        <v>28</v>
      </c>
    </row>
    <row r="22" spans="1:5" x14ac:dyDescent="0.3">
      <c r="A22" s="18"/>
      <c r="B22" s="22" t="s">
        <v>21</v>
      </c>
      <c r="C22" s="22" t="s">
        <v>22</v>
      </c>
      <c r="E22" t="s">
        <v>30</v>
      </c>
    </row>
    <row r="23" spans="1:5" x14ac:dyDescent="0.3">
      <c r="A23" s="16" t="s">
        <v>19</v>
      </c>
      <c r="B23" s="22">
        <f>B18*D15</f>
        <v>4345.4090999999999</v>
      </c>
      <c r="C23" s="22">
        <f>C18*D15</f>
        <v>1111.5908999999999</v>
      </c>
      <c r="E23" t="s">
        <v>29</v>
      </c>
    </row>
    <row r="24" spans="1:5" x14ac:dyDescent="0.3">
      <c r="A24" s="16" t="s">
        <v>20</v>
      </c>
      <c r="B24" s="22">
        <f>B18*D16</f>
        <v>3617.5909000000001</v>
      </c>
      <c r="C24" s="22">
        <f>C18*D16</f>
        <v>925.40909999999997</v>
      </c>
      <c r="E24" t="s">
        <v>44</v>
      </c>
    </row>
    <row r="27" spans="1:5" x14ac:dyDescent="0.3">
      <c r="A27" t="s">
        <v>31</v>
      </c>
    </row>
    <row r="29" spans="1:5" x14ac:dyDescent="0.3">
      <c r="A29" t="s">
        <v>32</v>
      </c>
    </row>
    <row r="30" spans="1:5" x14ac:dyDescent="0.3">
      <c r="A30" t="s">
        <v>33</v>
      </c>
    </row>
    <row r="31" spans="1:5" x14ac:dyDescent="0.3">
      <c r="A31" t="s">
        <v>34</v>
      </c>
    </row>
    <row r="32" spans="1:5" x14ac:dyDescent="0.3">
      <c r="A32" t="s">
        <v>35</v>
      </c>
    </row>
    <row r="35" spans="1:5" x14ac:dyDescent="0.3">
      <c r="A35" s="15" t="s">
        <v>40</v>
      </c>
    </row>
    <row r="36" spans="1:5" x14ac:dyDescent="0.3">
      <c r="A36" s="15" t="s">
        <v>23</v>
      </c>
    </row>
    <row r="37" spans="1:5" x14ac:dyDescent="0.3">
      <c r="A37" s="17" t="s">
        <v>24</v>
      </c>
      <c r="B37" s="21" t="s">
        <v>25</v>
      </c>
      <c r="C37" s="21"/>
      <c r="D37" s="20"/>
      <c r="E37" s="20"/>
    </row>
    <row r="38" spans="1:5" x14ac:dyDescent="0.3">
      <c r="A38" s="18"/>
      <c r="B38" s="22" t="s">
        <v>21</v>
      </c>
      <c r="C38" s="22" t="s">
        <v>22</v>
      </c>
      <c r="D38" s="20" t="s">
        <v>27</v>
      </c>
      <c r="E38" s="20"/>
    </row>
    <row r="39" spans="1:5" x14ac:dyDescent="0.3">
      <c r="A39" s="16" t="s">
        <v>36</v>
      </c>
      <c r="B39" s="22">
        <v>5631</v>
      </c>
      <c r="C39" s="22">
        <v>1424</v>
      </c>
      <c r="D39" s="20">
        <f>SUM(B39:C39)</f>
        <v>7055</v>
      </c>
      <c r="E39" s="20"/>
    </row>
    <row r="40" spans="1:5" x14ac:dyDescent="0.3">
      <c r="A40" s="16" t="s">
        <v>37</v>
      </c>
      <c r="B40" s="22">
        <v>2332</v>
      </c>
      <c r="C40" s="22">
        <v>613</v>
      </c>
      <c r="D40" s="20">
        <f>SUM(B40:C40)</f>
        <v>2945</v>
      </c>
      <c r="E40" s="20"/>
    </row>
    <row r="41" spans="1:5" x14ac:dyDescent="0.3">
      <c r="A41" s="3"/>
      <c r="B41" s="19">
        <f>SUM(B39:B40)</f>
        <v>7963</v>
      </c>
      <c r="C41" s="19">
        <f>SUM(C39:C40)</f>
        <v>2037</v>
      </c>
      <c r="D41" s="20">
        <f>SUM(B41:C41)</f>
        <v>10000</v>
      </c>
      <c r="E41" s="20"/>
    </row>
    <row r="42" spans="1:5" x14ac:dyDescent="0.3">
      <c r="B42" s="23">
        <f>B41/D41</f>
        <v>0.79630000000000001</v>
      </c>
      <c r="C42" s="23">
        <f>C41/D41</f>
        <v>0.20369999999999999</v>
      </c>
      <c r="D42" s="24"/>
    </row>
    <row r="44" spans="1:5" x14ac:dyDescent="0.3">
      <c r="A44" s="15" t="s">
        <v>26</v>
      </c>
    </row>
    <row r="45" spans="1:5" x14ac:dyDescent="0.3">
      <c r="A45" s="17" t="s">
        <v>24</v>
      </c>
      <c r="B45" s="21" t="s">
        <v>25</v>
      </c>
      <c r="C45" s="21"/>
      <c r="E45" t="s">
        <v>42</v>
      </c>
    </row>
    <row r="46" spans="1:5" x14ac:dyDescent="0.3">
      <c r="A46" s="18"/>
      <c r="B46" s="22" t="s">
        <v>21</v>
      </c>
      <c r="C46" s="22" t="s">
        <v>22</v>
      </c>
      <c r="E46" t="s">
        <v>38</v>
      </c>
    </row>
    <row r="47" spans="1:5" x14ac:dyDescent="0.3">
      <c r="A47" s="16" t="s">
        <v>36</v>
      </c>
      <c r="B47" s="22">
        <f>B42*D39</f>
        <v>5617.8964999999998</v>
      </c>
      <c r="C47" s="22">
        <f>C42*D39</f>
        <v>1437.1034999999999</v>
      </c>
      <c r="E47" t="s">
        <v>39</v>
      </c>
    </row>
    <row r="48" spans="1:5" x14ac:dyDescent="0.3">
      <c r="A48" s="16" t="s">
        <v>37</v>
      </c>
      <c r="B48" s="22">
        <f>B42*D40</f>
        <v>2345.1035000000002</v>
      </c>
      <c r="C48" s="22">
        <f>C42*D40</f>
        <v>599.89649999999995</v>
      </c>
      <c r="E48" t="s">
        <v>43</v>
      </c>
    </row>
    <row r="51" spans="1:1" x14ac:dyDescent="0.3">
      <c r="A51" t="s">
        <v>57</v>
      </c>
    </row>
    <row r="52" spans="1:1" x14ac:dyDescent="0.3">
      <c r="A52" t="s">
        <v>58</v>
      </c>
    </row>
    <row r="54" spans="1:1" x14ac:dyDescent="0.3">
      <c r="A54" t="s">
        <v>59</v>
      </c>
    </row>
    <row r="55" spans="1:1" x14ac:dyDescent="0.3">
      <c r="A55" t="s">
        <v>60</v>
      </c>
    </row>
  </sheetData>
  <mergeCells count="8">
    <mergeCell ref="A37:A38"/>
    <mergeCell ref="B37:C37"/>
    <mergeCell ref="A45:A46"/>
    <mergeCell ref="B45:C45"/>
    <mergeCell ref="B13:C13"/>
    <mergeCell ref="A13:A14"/>
    <mergeCell ref="A21:A22"/>
    <mergeCell ref="B21:C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90" zoomScaleNormal="90" workbookViewId="0">
      <selection activeCell="B19" sqref="B19"/>
    </sheetView>
  </sheetViews>
  <sheetFormatPr defaultRowHeight="14.4" x14ac:dyDescent="0.3"/>
  <cols>
    <col min="1" max="4" width="10.6640625" customWidth="1"/>
  </cols>
  <sheetData>
    <row r="1" spans="1:4" x14ac:dyDescent="0.3">
      <c r="A1" s="1" t="s">
        <v>5</v>
      </c>
    </row>
    <row r="2" spans="1:4" x14ac:dyDescent="0.3">
      <c r="A2" s="9" t="s">
        <v>0</v>
      </c>
      <c r="B2" s="10"/>
      <c r="C2" s="10"/>
      <c r="D2" s="11"/>
    </row>
    <row r="3" spans="1:4" x14ac:dyDescent="0.3">
      <c r="A3" s="12" t="s">
        <v>1</v>
      </c>
      <c r="B3" s="13"/>
      <c r="C3" s="13"/>
      <c r="D3" s="14"/>
    </row>
    <row r="4" spans="1:4" x14ac:dyDescent="0.3">
      <c r="A4" s="2"/>
      <c r="B4" s="3" t="s">
        <v>8</v>
      </c>
      <c r="C4" s="3" t="s">
        <v>9</v>
      </c>
      <c r="D4" s="4"/>
    </row>
    <row r="5" spans="1:4" x14ac:dyDescent="0.3">
      <c r="A5" s="2" t="s">
        <v>6</v>
      </c>
      <c r="B5" s="3"/>
      <c r="C5" s="3"/>
      <c r="D5" s="4">
        <f>SUM(B5:C5)</f>
        <v>0</v>
      </c>
    </row>
    <row r="6" spans="1:4" x14ac:dyDescent="0.3">
      <c r="A6" s="2" t="s">
        <v>7</v>
      </c>
      <c r="B6" s="3"/>
      <c r="C6" s="3"/>
      <c r="D6" s="4">
        <f>SUM(B6:C6)</f>
        <v>0</v>
      </c>
    </row>
    <row r="7" spans="1:4" x14ac:dyDescent="0.3">
      <c r="A7" s="2"/>
      <c r="B7" s="3">
        <f>SUM(B5:B6)</f>
        <v>0</v>
      </c>
      <c r="C7" s="3">
        <f>SUM(C5:C6)</f>
        <v>0</v>
      </c>
      <c r="D7" s="4">
        <f>SUM(B7:C7)</f>
        <v>0</v>
      </c>
    </row>
    <row r="8" spans="1:4" x14ac:dyDescent="0.3">
      <c r="A8" s="12" t="s">
        <v>2</v>
      </c>
      <c r="B8" s="13"/>
      <c r="C8" s="13"/>
      <c r="D8" s="14"/>
    </row>
    <row r="9" spans="1:4" x14ac:dyDescent="0.3">
      <c r="A9" s="2"/>
      <c r="B9" s="3" t="s">
        <v>8</v>
      </c>
      <c r="C9" s="3" t="s">
        <v>9</v>
      </c>
      <c r="D9" s="4"/>
    </row>
    <row r="10" spans="1:4" x14ac:dyDescent="0.3">
      <c r="A10" s="2" t="s">
        <v>6</v>
      </c>
      <c r="B10" s="3" t="e">
        <f>B$7/$D$7*$D5</f>
        <v>#DIV/0!</v>
      </c>
      <c r="C10" s="3" t="e">
        <f>C$7/$D$7*$D5</f>
        <v>#DIV/0!</v>
      </c>
      <c r="D10" s="4" t="e">
        <f>SUM(B10:C10)</f>
        <v>#DIV/0!</v>
      </c>
    </row>
    <row r="11" spans="1:4" x14ac:dyDescent="0.3">
      <c r="A11" s="2" t="s">
        <v>7</v>
      </c>
      <c r="B11" s="3" t="e">
        <f>B$7/$D$7*$D6</f>
        <v>#DIV/0!</v>
      </c>
      <c r="C11" s="3" t="e">
        <f>C$7/$D$7*$D6</f>
        <v>#DIV/0!</v>
      </c>
      <c r="D11" s="4" t="e">
        <f>SUM(B11:C11)</f>
        <v>#DIV/0!</v>
      </c>
    </row>
    <row r="12" spans="1:4" x14ac:dyDescent="0.3">
      <c r="A12" s="2"/>
      <c r="B12" s="3" t="e">
        <f>SUM(B10:B11)</f>
        <v>#DIV/0!</v>
      </c>
      <c r="C12" s="3" t="e">
        <f>SUM(C10:C11)</f>
        <v>#DIV/0!</v>
      </c>
      <c r="D12" s="4" t="e">
        <f>SUM(B12:C12)</f>
        <v>#DIV/0!</v>
      </c>
    </row>
    <row r="13" spans="1:4" x14ac:dyDescent="0.3">
      <c r="A13" s="12" t="s">
        <v>10</v>
      </c>
      <c r="B13" s="13"/>
      <c r="C13" s="13"/>
      <c r="D13" s="14"/>
    </row>
    <row r="14" spans="1:4" x14ac:dyDescent="0.3">
      <c r="A14" s="5" t="s">
        <v>3</v>
      </c>
      <c r="B14" s="3" t="e">
        <f>CHITEST(B5:C6,B10:C11)</f>
        <v>#DIV/0!</v>
      </c>
      <c r="C14" s="3"/>
      <c r="D14" s="4"/>
    </row>
    <row r="15" spans="1:4" x14ac:dyDescent="0.3">
      <c r="A15" s="5" t="s">
        <v>4</v>
      </c>
      <c r="B15" s="3">
        <v>0.05</v>
      </c>
      <c r="C15" s="3"/>
      <c r="D15" s="4"/>
    </row>
    <row r="16" spans="1:4" x14ac:dyDescent="0.3">
      <c r="A16" s="6" t="s">
        <v>11</v>
      </c>
      <c r="B16" s="7" t="e">
        <f>IF(B14&lt;B15,"Not Random", "Independent")</f>
        <v>#DIV/0!</v>
      </c>
      <c r="C16" s="7"/>
      <c r="D16" s="8"/>
    </row>
  </sheetData>
  <mergeCells count="4">
    <mergeCell ref="A2:D2"/>
    <mergeCell ref="A8:D8"/>
    <mergeCell ref="A3:D3"/>
    <mergeCell ref="A13:D1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my Chi-Square</vt:lpstr>
      <vt:lpstr>Intuition</vt:lpstr>
      <vt:lpstr>Chi-Square Template</vt:lpstr>
      <vt:lpstr>Category1</vt:lpstr>
      <vt:lpstr>Category2</vt:lpstr>
      <vt:lpstr>Outcome1</vt:lpstr>
      <vt:lpstr>Outcome2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Stallworth, Stephanie</cp:lastModifiedBy>
  <dcterms:created xsi:type="dcterms:W3CDTF">2015-08-28T04:15:09Z</dcterms:created>
  <dcterms:modified xsi:type="dcterms:W3CDTF">2017-11-26T01:55:56Z</dcterms:modified>
</cp:coreProperties>
</file>