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illis/Code/heat-pump-and_solar-savings/data_exploration_and_prep/"/>
    </mc:Choice>
  </mc:AlternateContent>
  <xr:revisionPtr revIDLastSave="0" documentId="8_{0F93E515-5813-B84D-BDF4-0A0AEE05718B}" xr6:coauthVersionLast="47" xr6:coauthVersionMax="47" xr10:uidLastSave="{00000000-0000-0000-0000-000000000000}"/>
  <bookViews>
    <workbookView xWindow="1100" yWindow="820" windowWidth="16820" windowHeight="16700" xr2:uid="{590692C6-11E6-4445-AE34-A115A98354A1}"/>
  </bookViews>
  <sheets>
    <sheet name="Energy savings trust data" sheetId="1" r:id="rId1"/>
    <sheet name="Table C9 BEIS dat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<sst xmlns="http://schemas.openxmlformats.org/spreadsheetml/2006/main" count="33" uniqueCount="28">
  <si>
    <t>https://www.energysavingtrust.org.uk/sites/default/files/reports/PoweringthenationreportCO332.pdf</t>
  </si>
  <si>
    <t xml:space="preserve">Table 2. Annualised average electricity consumption (kWh/ year) excluding primary electric heating </t>
  </si>
  <si>
    <t>Dwelling type</t>
  </si>
  <si>
    <t>Annual consumption (kWh/year)</t>
  </si>
  <si>
    <t>Terraced house - mid-terrace</t>
  </si>
  <si>
    <t>Terraced house - end-terrace</t>
  </si>
  <si>
    <t>Terraced house - small up to 70m2</t>
  </si>
  <si>
    <t>Terraced house - med/large over 70m2</t>
  </si>
  <si>
    <t>Semi-detached house</t>
  </si>
  <si>
    <t>Detached house</t>
  </si>
  <si>
    <t>Bungalow</t>
  </si>
  <si>
    <t>Flat</t>
  </si>
  <si>
    <t>Weighted average of all households</t>
  </si>
  <si>
    <t>Domestic; average consumption (2008-2021)</t>
  </si>
  <si>
    <t>Electricity</t>
  </si>
  <si>
    <t>Gas</t>
  </si>
  <si>
    <t>Year</t>
  </si>
  <si>
    <t>Number of households (thousands)</t>
  </si>
  <si>
    <t>Unadjusted - Final consumption (GWh)</t>
  </si>
  <si>
    <t>Unadjusted - Average consumption (kWh)</t>
  </si>
  <si>
    <t>Temperature corrected - Final consumption (GWh)
[Note 1]</t>
  </si>
  <si>
    <t>Temperature corrected - Average consumption (kWh)
[Note 1]</t>
  </si>
  <si>
    <t>Number of gas customers (thousands)
[Note 2]</t>
  </si>
  <si>
    <t>[Note 1] Details of the methodology for these adjustment can be found in articles in Energy Trends (June 2011 and September 2011 editions)</t>
  </si>
  <si>
    <t>[Note 2] GB number of customers sourced from table 2.3.5 Energy Prices statistics</t>
  </si>
  <si>
    <t>[Note 3] Northern Ireland customer numbers sourced from the Quarterly Transparency Reports</t>
  </si>
  <si>
    <t>Agree well with BEIS numbers so use these</t>
  </si>
  <si>
    <t>Annual consumption rounded to nearest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</si>
</sst>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7" formatCode="_-* #,##0.000_-;\-* #,##0.000_-;_-* &quot;-&quot;??_-;_-@_-"/>
    <numFmt numFmtId="168" formatCode="_-* #,##0_-;\-* #,##0_-;_-* &quot;-&quot;??_-;_-@_-"/>
    <numFmt numFmtId="169" formatCode="#,##0_ ;\-#,##0\ 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theme="1"/>
      <name val="Gravu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3" fontId="0" fillId="0" borderId="0" xfId="0" applyNumberFormat="1"/>
    <xf numFmtId="3" fontId="2" fillId="2" borderId="0" xfId="2" applyNumberFormat="1" applyFill="1" applyBorder="1" applyAlignment="1"/>
    <xf numFmtId="0" fontId="7" fillId="2" borderId="0" xfId="5" applyFont="1" applyFill="1"/>
    <xf numFmtId="0" fontId="8" fillId="2" borderId="0" xfId="5" applyFont="1" applyFill="1"/>
    <xf numFmtId="0" fontId="6" fillId="2" borderId="0" xfId="5" applyFill="1"/>
    <xf numFmtId="0" fontId="9" fillId="0" borderId="0" xfId="5" applyFont="1" applyAlignment="1">
      <alignment horizontal="center" vertical="center" wrapText="1"/>
    </xf>
    <xf numFmtId="2" fontId="10" fillId="0" borderId="0" xfId="5" applyNumberFormat="1" applyFont="1"/>
    <xf numFmtId="0" fontId="8" fillId="2" borderId="0" xfId="5" applyFont="1" applyFill="1" applyAlignment="1">
      <alignment horizontal="center"/>
    </xf>
    <xf numFmtId="0" fontId="11" fillId="2" borderId="0" xfId="5" applyFont="1" applyFill="1" applyAlignment="1">
      <alignment horizontal="left"/>
    </xf>
    <xf numFmtId="0" fontId="12" fillId="2" borderId="0" xfId="4" applyFont="1" applyFill="1" applyBorder="1" applyAlignment="1" applyProtection="1">
      <alignment horizontal="left"/>
    </xf>
    <xf numFmtId="0" fontId="3" fillId="2" borderId="2" xfId="3" applyFill="1" applyAlignment="1">
      <alignment horizontal="left" vertical="center"/>
    </xf>
    <xf numFmtId="0" fontId="6" fillId="2" borderId="0" xfId="5" applyFill="1" applyAlignment="1">
      <alignment horizontal="left"/>
    </xf>
    <xf numFmtId="0" fontId="13" fillId="2" borderId="0" xfId="5" applyFont="1" applyFill="1" applyAlignment="1">
      <alignment horizontal="center" vertical="center"/>
    </xf>
    <xf numFmtId="0" fontId="13" fillId="2" borderId="0" xfId="5" applyFont="1" applyFill="1" applyAlignment="1">
      <alignment horizontal="center" vertical="center" wrapText="1"/>
    </xf>
    <xf numFmtId="0" fontId="6" fillId="2" borderId="0" xfId="5" applyFill="1" applyAlignment="1">
      <alignment horizontal="center"/>
    </xf>
    <xf numFmtId="0" fontId="6" fillId="2" borderId="0" xfId="5" applyFill="1" applyAlignment="1">
      <alignment horizontal="center" vertical="center"/>
    </xf>
    <xf numFmtId="0" fontId="6" fillId="2" borderId="3" xfId="5" applyFill="1" applyBorder="1" applyAlignment="1">
      <alignment horizontal="center" vertical="center"/>
    </xf>
    <xf numFmtId="0" fontId="6" fillId="2" borderId="3" xfId="5" applyFill="1" applyBorder="1" applyAlignment="1">
      <alignment horizontal="center" vertical="center" wrapText="1"/>
    </xf>
    <xf numFmtId="167" fontId="6" fillId="2" borderId="3" xfId="5" applyNumberFormat="1" applyFill="1" applyBorder="1" applyAlignment="1">
      <alignment horizontal="center" vertical="center" wrapText="1"/>
    </xf>
    <xf numFmtId="0" fontId="6" fillId="2" borderId="0" xfId="5" applyFill="1" applyAlignment="1">
      <alignment horizontal="center" vertical="center" wrapText="1"/>
    </xf>
    <xf numFmtId="3" fontId="6" fillId="0" borderId="0" xfId="5" applyNumberFormat="1"/>
    <xf numFmtId="168" fontId="14" fillId="0" borderId="0" xfId="6" applyNumberFormat="1" applyFont="1" applyBorder="1" applyAlignment="1">
      <alignment horizontal="right" vertical="center"/>
    </xf>
    <xf numFmtId="169" fontId="6" fillId="0" borderId="0" xfId="5" applyNumberFormat="1" applyAlignment="1">
      <alignment horizontal="right" vertical="center"/>
    </xf>
    <xf numFmtId="168" fontId="0" fillId="0" borderId="0" xfId="6" applyNumberFormat="1" applyFont="1" applyBorder="1" applyAlignment="1">
      <alignment horizontal="right" vertical="center"/>
    </xf>
    <xf numFmtId="3" fontId="14" fillId="0" borderId="0" xfId="5" applyNumberFormat="1" applyFont="1" applyAlignment="1">
      <alignment horizontal="right" vertical="center"/>
    </xf>
    <xf numFmtId="169" fontId="0" fillId="0" borderId="0" xfId="6" applyNumberFormat="1" applyFont="1" applyBorder="1" applyAlignment="1">
      <alignment horizontal="right" vertical="center"/>
    </xf>
    <xf numFmtId="1" fontId="6" fillId="2" borderId="0" xfId="5" applyNumberFormat="1" applyFill="1" applyAlignment="1">
      <alignment horizontal="center"/>
    </xf>
    <xf numFmtId="3" fontId="6" fillId="2" borderId="0" xfId="5" applyNumberFormat="1" applyFill="1"/>
    <xf numFmtId="3" fontId="8" fillId="2" borderId="0" xfId="5" applyNumberFormat="1" applyFont="1" applyFill="1"/>
    <xf numFmtId="9" fontId="6" fillId="2" borderId="0" xfId="1" applyFont="1" applyFill="1" applyBorder="1" applyAlignment="1"/>
    <xf numFmtId="168" fontId="6" fillId="0" borderId="0" xfId="5" applyNumberFormat="1" applyAlignment="1">
      <alignment horizontal="right" vertical="center"/>
    </xf>
    <xf numFmtId="168" fontId="14" fillId="2" borderId="0" xfId="6" applyNumberFormat="1" applyFont="1" applyFill="1" applyBorder="1" applyAlignment="1">
      <alignment horizontal="right" vertical="center"/>
    </xf>
    <xf numFmtId="168" fontId="0" fillId="2" borderId="0" xfId="6" applyNumberFormat="1" applyFont="1" applyFill="1" applyBorder="1" applyAlignment="1">
      <alignment horizontal="right" vertical="center"/>
    </xf>
    <xf numFmtId="3" fontId="8" fillId="2" borderId="0" xfId="5" applyNumberFormat="1" applyFont="1" applyFill="1" applyAlignment="1">
      <alignment horizontal="center"/>
    </xf>
    <xf numFmtId="3" fontId="5" fillId="2" borderId="0" xfId="4" applyNumberFormat="1" applyFill="1" applyBorder="1" applyAlignment="1" applyProtection="1">
      <alignment horizontal="left"/>
    </xf>
    <xf numFmtId="3" fontId="15" fillId="2" borderId="0" xfId="4" applyNumberFormat="1" applyFont="1" applyFill="1" applyBorder="1" applyAlignment="1" applyProtection="1">
      <alignment horizontal="left"/>
    </xf>
    <xf numFmtId="3" fontId="15" fillId="2" borderId="0" xfId="4" applyNumberFormat="1" applyFont="1" applyFill="1" applyBorder="1" applyAlignment="1" applyProtection="1"/>
    <xf numFmtId="3" fontId="6" fillId="2" borderId="0" xfId="5" applyNumberFormat="1" applyFill="1" applyAlignment="1">
      <alignment horizontal="center"/>
    </xf>
    <xf numFmtId="0" fontId="5" fillId="2" borderId="0" xfId="4" applyFill="1" applyBorder="1" applyAlignment="1" applyProtection="1">
      <alignment horizontal="left"/>
    </xf>
    <xf numFmtId="0" fontId="6" fillId="0" borderId="0" xfId="5"/>
    <xf numFmtId="10" fontId="6" fillId="2" borderId="0" xfId="5" applyNumberFormat="1" applyFill="1"/>
    <xf numFmtId="0" fontId="16" fillId="0" borderId="0" xfId="0" applyFont="1"/>
  </cellXfs>
  <cellStyles count="7">
    <cellStyle name="Comma 3" xfId="6" xr:uid="{3A80C572-FDC0-A24A-BE9B-0DBFAFBE58F3}"/>
    <cellStyle name="Heading 1" xfId="2" builtinId="16"/>
    <cellStyle name="Heading 2" xfId="3" builtinId="17"/>
    <cellStyle name="Hyperlink" xfId="4" builtinId="8"/>
    <cellStyle name="Normal" xfId="0" builtinId="0"/>
    <cellStyle name="Normal 11" xfId="5" xr:uid="{4FC034B8-9DA8-8543-ABA1-1F08C67A74C9}"/>
    <cellStyle name="Per 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#,##0_ ;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_ ;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8" formatCode="_-* #,##0_-;\-* #,##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_ ;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#,##0_ ;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8" formatCode="_-* #,##0_-;\-* #,##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willis/Downloads/ECUK_2022_Consumption_tables_271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ethodology and quality"/>
      <sheetName val="Table C1"/>
      <sheetName val="Chart C1"/>
      <sheetName val="Chart C2b"/>
      <sheetName val="Table C2"/>
      <sheetName val="Chart C2"/>
      <sheetName val="Table C3"/>
      <sheetName val="Table C4"/>
      <sheetName val="Chart C4"/>
      <sheetName val="Table C5"/>
      <sheetName val="Chart C5"/>
      <sheetName val="Table C6"/>
      <sheetName val="Table C7"/>
      <sheetName val="Chart C7"/>
      <sheetName val="Table C8"/>
      <sheetName val="Chart C8"/>
      <sheetName val="Table C9"/>
      <sheetName val="Ref 1"/>
      <sheetName val="Ref 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92982-641F-F94F-85E0-AF1C1C9A5BF8}" name="dom_av_elec" displayName="dom_av_elec" ref="A6:F20" totalsRowShown="0" headerRowDxfId="15" headerRowBorderDxfId="14" headerRowCellStyle="Normal 11">
  <autoFilter ref="A6:F20" xr:uid="{E7B92982-641F-F94F-85E0-AF1C1C9A5BF8}"/>
  <tableColumns count="6">
    <tableColumn id="1" xr3:uid="{0112BF71-7A95-F84E-8E67-8B29850DBD80}" name="Year" dataDxfId="13" dataCellStyle="Normal 11"/>
    <tableColumn id="2" xr3:uid="{9BD0D710-1ABD-7A4D-976F-96E1FC080F83}" name="Number of households (thousands)" dataDxfId="12" dataCellStyle="Normal 11"/>
    <tableColumn id="3" xr3:uid="{8E579812-EB79-6345-BCAB-6EAA92ECE55F}" name="Unadjusted - Final consumption (GWh)" dataDxfId="11" dataCellStyle="Comma 3">
      <calculatedColumnFormula>'[1]Table C1'!AG46*11.63</calculatedColumnFormula>
    </tableColumn>
    <tableColumn id="4" xr3:uid="{664169F6-1BEE-5A4D-9A64-91DC0D8EA5B2}" name="Unadjusted - Average consumption (kWh)" dataDxfId="10" dataCellStyle="Normal 11">
      <calculatedColumnFormula>C7/B7*1000</calculatedColumnFormula>
    </tableColumn>
    <tableColumn id="5" xr3:uid="{8C2BCC94-0928-EA45-A4EA-346D94BC8F2C}" name="Temperature corrected - Final consumption (GWh)_x000a_[Note 1]" dataDxfId="9" dataCellStyle="Comma 3"/>
    <tableColumn id="6" xr3:uid="{0F08B538-5BD2-114E-90F9-87E7D9D009C0}" name="Temperature corrected - Average consumption (kWh)_x000a_[Note 1]" dataDxfId="8" dataCellStyle="Normal 11">
      <calculatedColumnFormula>E7/B7*1000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20F5B-6148-9A4B-8F79-1C1842DB3F84}" name="dom_av_gas" displayName="dom_av_gas" ref="H6:M20" totalsRowShown="0" headerRowDxfId="7" headerRowBorderDxfId="6" headerRowCellStyle="Normal 11">
  <autoFilter ref="H6:M20" xr:uid="{C7420F5B-6148-9A4B-8F79-1C1842DB3F84}"/>
  <tableColumns count="6">
    <tableColumn id="1" xr3:uid="{F502EEAD-C939-3447-A247-2BEAEA45FAB4}" name="Year" dataDxfId="5" dataCellStyle="Normal 11"/>
    <tableColumn id="2" xr3:uid="{ED5F7AE1-1E81-F341-806D-8E283A1F8DF1}" name="Number of gas customers (thousands)_x000a_[Note 2]" dataDxfId="4" dataCellStyle="Normal 11"/>
    <tableColumn id="3" xr3:uid="{C24DE6FE-26F6-FF45-A48D-5DD94A3CF7FD}" name="Unadjusted - Final consumption (GWh)" dataDxfId="3" dataCellStyle="Comma 3">
      <calculatedColumnFormula>'[1]Table C1'!AF46*11.63</calculatedColumnFormula>
    </tableColumn>
    <tableColumn id="4" xr3:uid="{A2EBFB68-170D-2845-B8AD-E11BA970BFA6}" name="Unadjusted - Average consumption (kWh)" dataDxfId="2" dataCellStyle="Normal 11">
      <calculatedColumnFormula>J7/I7*1000</calculatedColumnFormula>
    </tableColumn>
    <tableColumn id="5" xr3:uid="{9B8BEBBE-CA08-E647-9BB8-0BDB60234667}" name="Temperature corrected - Final consumption (GWh)_x000a_[Note 1]" dataDxfId="1" dataCellStyle="Comma 3"/>
    <tableColumn id="6" xr3:uid="{740A94CD-6FCB-2E45-BFEA-0C055C73AC0D}" name="Temperature corrected - Average consumption (kWh)_x000a_[Note 1]" dataDxfId="0" dataCellStyle="Comma 3">
      <calculatedColumnFormula>L7/I7*1000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regni.gov.uk/publications?search_api_views_fulltext=transparency&amp;page=1" TargetMode="External"/><Relationship Id="rId2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://webarchive.nationalarchives.gov.uk/20130109092117/http:/www.decc.gov.uk/en/content/cms/statistics/publications/trends/trends.aspx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://www.beis.gov.uk/en/content/cms/statistics/publications/trends/trends.aspx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3AC1-9792-C148-B8DE-9FDE324FA313}">
  <dimension ref="A1:D17"/>
  <sheetViews>
    <sheetView tabSelected="1" workbookViewId="0">
      <selection activeCell="D20" sqref="D20"/>
    </sheetView>
  </sheetViews>
  <sheetFormatPr baseColWidth="10" defaultRowHeight="16"/>
  <cols>
    <col min="2" max="2" width="33.83203125" bestFit="1" customWidth="1"/>
    <col min="3" max="3" width="8.1640625" bestFit="1" customWidth="1"/>
  </cols>
  <sheetData>
    <row r="1" spans="1:4">
      <c r="A1" t="s">
        <v>0</v>
      </c>
    </row>
    <row r="2" spans="1:4">
      <c r="A2" s="1" t="s">
        <v>1</v>
      </c>
    </row>
    <row r="5" spans="1:4">
      <c r="B5" t="s">
        <v>2</v>
      </c>
      <c r="C5" t="s">
        <v>3</v>
      </c>
      <c r="D5" t="s">
        <v>27</v>
      </c>
    </row>
    <row r="6" spans="1:4">
      <c r="B6" t="s">
        <v>4</v>
      </c>
      <c r="C6" s="2">
        <v>2779</v>
      </c>
      <c r="D6" s="2">
        <f xml:space="preserve"> ROUND(C6, -1)</f>
        <v>2780</v>
      </c>
    </row>
    <row r="7" spans="1:4">
      <c r="B7" t="s">
        <v>5</v>
      </c>
      <c r="C7" s="2">
        <v>3442</v>
      </c>
      <c r="D7" s="2">
        <f t="shared" ref="D7:D14" si="0" xml:space="preserve"> ROUND(C7, -1)</f>
        <v>3440</v>
      </c>
    </row>
    <row r="8" spans="1:4">
      <c r="B8" t="s">
        <v>6</v>
      </c>
      <c r="C8" s="2">
        <v>2894</v>
      </c>
      <c r="D8" s="2">
        <f t="shared" si="0"/>
        <v>2890</v>
      </c>
    </row>
    <row r="9" spans="1:4">
      <c r="B9" t="s">
        <v>7</v>
      </c>
      <c r="C9" s="2">
        <v>4399</v>
      </c>
      <c r="D9" s="2">
        <f t="shared" si="0"/>
        <v>4400</v>
      </c>
    </row>
    <row r="10" spans="1:4">
      <c r="B10" t="s">
        <v>8</v>
      </c>
      <c r="C10" s="2">
        <v>3847</v>
      </c>
      <c r="D10" s="2">
        <f t="shared" si="0"/>
        <v>3850</v>
      </c>
    </row>
    <row r="11" spans="1:4">
      <c r="B11" t="s">
        <v>9</v>
      </c>
      <c r="C11" s="2">
        <v>4153</v>
      </c>
      <c r="D11" s="2">
        <f t="shared" si="0"/>
        <v>4150</v>
      </c>
    </row>
    <row r="12" spans="1:4">
      <c r="B12" t="s">
        <v>10</v>
      </c>
      <c r="C12" s="2">
        <v>3866</v>
      </c>
      <c r="D12" s="2">
        <f t="shared" si="0"/>
        <v>3870</v>
      </c>
    </row>
    <row r="13" spans="1:4">
      <c r="B13" t="s">
        <v>11</v>
      </c>
      <c r="C13" s="2">
        <v>2829</v>
      </c>
      <c r="D13" s="2">
        <f t="shared" si="0"/>
        <v>2830</v>
      </c>
    </row>
    <row r="14" spans="1:4">
      <c r="B14" t="s">
        <v>12</v>
      </c>
      <c r="C14" s="2">
        <v>3638</v>
      </c>
      <c r="D14" s="2">
        <f t="shared" si="0"/>
        <v>3640</v>
      </c>
    </row>
    <row r="17" spans="2:2">
      <c r="B17" s="43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FF86-2174-2045-A5CD-746DE61E3C76}">
  <dimension ref="A1:P24"/>
  <sheetViews>
    <sheetView workbookViewId="0">
      <selection activeCell="E32" sqref="E32"/>
    </sheetView>
  </sheetViews>
  <sheetFormatPr baseColWidth="10" defaultRowHeight="16"/>
  <sheetData>
    <row r="1" spans="1:16" s="5" customFormat="1" ht="21" customHeight="1">
      <c r="A1" s="3" t="s">
        <v>13</v>
      </c>
      <c r="B1" s="4"/>
      <c r="N1" s="6"/>
      <c r="O1" s="7"/>
      <c r="P1" s="8"/>
    </row>
    <row r="2" spans="1:16" s="5" customFormat="1" ht="13">
      <c r="A2" s="9"/>
      <c r="B2" s="10"/>
      <c r="N2" s="6"/>
    </row>
    <row r="3" spans="1:16" s="5" customFormat="1" ht="13">
      <c r="A3" s="11"/>
      <c r="B3" s="10"/>
      <c r="N3" s="6"/>
    </row>
    <row r="4" spans="1:16" s="5" customFormat="1" ht="21.75" customHeight="1" thickBot="1">
      <c r="A4" s="12" t="s">
        <v>14</v>
      </c>
      <c r="B4" s="13"/>
      <c r="D4" s="14"/>
      <c r="E4" s="14"/>
      <c r="F4" s="14"/>
      <c r="G4" s="14"/>
      <c r="H4" s="12" t="s">
        <v>15</v>
      </c>
      <c r="K4" s="15"/>
      <c r="L4" s="15"/>
      <c r="M4" s="15"/>
      <c r="N4" s="6"/>
    </row>
    <row r="5" spans="1:16" s="5" customFormat="1" ht="20.25" customHeight="1" thickTop="1">
      <c r="A5" s="16"/>
      <c r="B5" s="6"/>
      <c r="C5" s="17"/>
      <c r="D5" s="17"/>
      <c r="E5" s="14"/>
      <c r="F5" s="17"/>
      <c r="G5" s="17"/>
      <c r="H5" s="17"/>
      <c r="I5" s="17"/>
      <c r="J5" s="17"/>
      <c r="K5" s="17"/>
      <c r="L5" s="17"/>
      <c r="M5" s="17"/>
      <c r="N5" s="6"/>
    </row>
    <row r="6" spans="1:16" s="5" customFormat="1" ht="56.25" customHeight="1">
      <c r="A6" s="18" t="s">
        <v>16</v>
      </c>
      <c r="B6" s="19" t="s">
        <v>17</v>
      </c>
      <c r="C6" s="20" t="s">
        <v>18</v>
      </c>
      <c r="D6" s="19" t="s">
        <v>19</v>
      </c>
      <c r="E6" s="20" t="s">
        <v>20</v>
      </c>
      <c r="F6" s="19" t="s">
        <v>21</v>
      </c>
      <c r="G6" s="21"/>
      <c r="H6" s="18" t="s">
        <v>16</v>
      </c>
      <c r="I6" s="19" t="s">
        <v>22</v>
      </c>
      <c r="J6" s="20" t="s">
        <v>18</v>
      </c>
      <c r="K6" s="19" t="s">
        <v>19</v>
      </c>
      <c r="L6" s="20" t="s">
        <v>20</v>
      </c>
      <c r="M6" s="19" t="s">
        <v>21</v>
      </c>
      <c r="N6" s="6"/>
    </row>
    <row r="7" spans="1:16" s="5" customFormat="1" ht="15" customHeight="1">
      <c r="A7" s="17">
        <v>2008</v>
      </c>
      <c r="B7" s="22">
        <v>25875</v>
      </c>
      <c r="C7" s="23">
        <v>119799.99999999999</v>
      </c>
      <c r="D7" s="24">
        <v>4629.9516908212554</v>
      </c>
      <c r="E7" s="25">
        <v>119474.99</v>
      </c>
      <c r="F7" s="24">
        <v>4617.3909178743961</v>
      </c>
      <c r="G7" s="24"/>
      <c r="H7" s="17">
        <v>2008</v>
      </c>
      <c r="I7" s="26">
        <v>22060.854797979799</v>
      </c>
      <c r="J7" s="23">
        <v>359553.81775016722</v>
      </c>
      <c r="K7" s="24">
        <v>16298.272258384703</v>
      </c>
      <c r="L7" s="25">
        <v>368682.63</v>
      </c>
      <c r="M7" s="27">
        <v>16712.073642484687</v>
      </c>
      <c r="N7" s="6"/>
    </row>
    <row r="8" spans="1:16" s="5" customFormat="1" ht="15" customHeight="1">
      <c r="A8" s="17">
        <v>2009</v>
      </c>
      <c r="B8" s="22">
        <v>26042</v>
      </c>
      <c r="C8" s="23">
        <v>118540.79334272313</v>
      </c>
      <c r="D8" s="24">
        <v>4551.9081999356094</v>
      </c>
      <c r="E8" s="25">
        <v>118277.1</v>
      </c>
      <c r="F8" s="24">
        <v>4541.7825051839345</v>
      </c>
      <c r="G8" s="24"/>
      <c r="H8" s="17">
        <v>2009</v>
      </c>
      <c r="I8" s="26">
        <v>22154.77790909091</v>
      </c>
      <c r="J8" s="23">
        <v>345199.28797677602</v>
      </c>
      <c r="K8" s="24">
        <v>15581.25698182369</v>
      </c>
      <c r="L8" s="25">
        <v>353633.41000000009</v>
      </c>
      <c r="M8" s="27">
        <v>15961.947867457136</v>
      </c>
      <c r="N8" s="6"/>
    </row>
    <row r="9" spans="1:16" s="5" customFormat="1" ht="15" customHeight="1">
      <c r="A9" s="17">
        <v>2010</v>
      </c>
      <c r="B9" s="22">
        <v>26240.2</v>
      </c>
      <c r="C9" s="23">
        <v>118831.95263410774</v>
      </c>
      <c r="D9" s="24">
        <v>4528.6222145451538</v>
      </c>
      <c r="E9" s="25">
        <v>115264.93000000001</v>
      </c>
      <c r="F9" s="24">
        <v>4392.6848880725001</v>
      </c>
      <c r="G9" s="24"/>
      <c r="H9" s="17">
        <v>2010</v>
      </c>
      <c r="I9" s="26">
        <v>22200.192848484847</v>
      </c>
      <c r="J9" s="23">
        <v>389595.49873115029</v>
      </c>
      <c r="K9" s="24">
        <v>17549.194342144645</v>
      </c>
      <c r="L9" s="25">
        <v>346248.36000000004</v>
      </c>
      <c r="M9" s="27">
        <v>15596.63748703117</v>
      </c>
      <c r="N9" s="6"/>
    </row>
    <row r="10" spans="1:16" s="5" customFormat="1" ht="15" customHeight="1">
      <c r="A10" s="17">
        <v>2011</v>
      </c>
      <c r="B10" s="22">
        <v>26408.6</v>
      </c>
      <c r="C10" s="23">
        <v>111586.41761428097</v>
      </c>
      <c r="D10" s="24">
        <v>4225.3817928357039</v>
      </c>
      <c r="E10" s="25">
        <v>113241.31000000001</v>
      </c>
      <c r="F10" s="24">
        <v>4288.0466969093404</v>
      </c>
      <c r="G10" s="24"/>
      <c r="H10" s="17">
        <v>2011</v>
      </c>
      <c r="I10" s="26">
        <v>22273.219616161616</v>
      </c>
      <c r="J10" s="23">
        <v>308840.75123267877</v>
      </c>
      <c r="K10" s="24">
        <v>13866.012931896994</v>
      </c>
      <c r="L10" s="25">
        <v>343945.62</v>
      </c>
      <c r="M10" s="27">
        <v>15442.1150568834</v>
      </c>
      <c r="N10" s="6"/>
    </row>
    <row r="11" spans="1:16" s="5" customFormat="1" ht="15" customHeight="1">
      <c r="A11" s="17">
        <v>2012</v>
      </c>
      <c r="B11" s="22">
        <v>26614</v>
      </c>
      <c r="C11" s="23">
        <v>114662.62542679951</v>
      </c>
      <c r="D11" s="24">
        <v>4308.357459487469</v>
      </c>
      <c r="E11" s="25">
        <v>113869.33</v>
      </c>
      <c r="F11" s="24">
        <v>4278.550011272263</v>
      </c>
      <c r="G11" s="24"/>
      <c r="H11" s="17">
        <v>2012</v>
      </c>
      <c r="I11" s="26">
        <v>22263.061030303033</v>
      </c>
      <c r="J11" s="23">
        <v>343180.11441366782</v>
      </c>
      <c r="K11" s="24">
        <v>15414.776698790582</v>
      </c>
      <c r="L11" s="25">
        <v>343619.98</v>
      </c>
      <c r="M11" s="27">
        <v>15434.534340641063</v>
      </c>
      <c r="N11" s="6"/>
    </row>
    <row r="12" spans="1:16" s="30" customFormat="1" ht="15" customHeight="1">
      <c r="A12" s="28">
        <v>2013</v>
      </c>
      <c r="B12" s="22">
        <v>26660.6</v>
      </c>
      <c r="C12" s="23">
        <v>113412.47237181816</v>
      </c>
      <c r="D12" s="24">
        <v>4253.9354842658513</v>
      </c>
      <c r="E12" s="25">
        <v>111810.82</v>
      </c>
      <c r="F12" s="24">
        <v>4193.8598531165844</v>
      </c>
      <c r="G12" s="24"/>
      <c r="H12" s="28">
        <v>2013</v>
      </c>
      <c r="I12" s="26">
        <v>22452.309979381444</v>
      </c>
      <c r="J12" s="23">
        <v>344500.96168994042</v>
      </c>
      <c r="K12" s="24">
        <v>15343.675639892059</v>
      </c>
      <c r="L12" s="25">
        <v>329966.36</v>
      </c>
      <c r="M12" s="27">
        <v>14696.321238349947</v>
      </c>
      <c r="N12" s="29"/>
    </row>
    <row r="13" spans="1:16" s="30" customFormat="1" ht="15" customHeight="1">
      <c r="A13" s="28">
        <v>2014</v>
      </c>
      <c r="B13" s="22">
        <v>26731.9</v>
      </c>
      <c r="C13" s="23">
        <v>108076.09974809643</v>
      </c>
      <c r="D13" s="24">
        <v>4042.9636407474377</v>
      </c>
      <c r="E13" s="25">
        <v>110008.17000000001</v>
      </c>
      <c r="F13" s="24">
        <v>4115.2394704454227</v>
      </c>
      <c r="G13" s="24"/>
      <c r="H13" s="28">
        <v>2014</v>
      </c>
      <c r="I13" s="26">
        <v>22919.748391304351</v>
      </c>
      <c r="J13" s="23">
        <v>283690.9906583624</v>
      </c>
      <c r="K13" s="24">
        <v>12377.578750646036</v>
      </c>
      <c r="L13" s="25">
        <v>322255.67000000004</v>
      </c>
      <c r="M13" s="27">
        <v>14060.174854374161</v>
      </c>
      <c r="N13" s="29"/>
    </row>
    <row r="14" spans="1:16" s="30" customFormat="1" ht="15" customHeight="1">
      <c r="A14" s="28">
        <v>2015</v>
      </c>
      <c r="B14" s="22">
        <v>27041.5</v>
      </c>
      <c r="C14" s="23">
        <v>107763.84778252713</v>
      </c>
      <c r="D14" s="24">
        <v>3985.1283317318612</v>
      </c>
      <c r="E14" s="25">
        <v>108624.20000000001</v>
      </c>
      <c r="F14" s="24">
        <v>4016.9443263132598</v>
      </c>
      <c r="G14" s="24"/>
      <c r="H14" s="28">
        <v>2015</v>
      </c>
      <c r="I14" s="26">
        <v>23595.138999999999</v>
      </c>
      <c r="J14" s="23">
        <v>297581.64172281866</v>
      </c>
      <c r="K14" s="24">
        <v>12611.989347586325</v>
      </c>
      <c r="L14" s="25">
        <v>318464.29000000015</v>
      </c>
      <c r="M14" s="27">
        <v>13497.029621228345</v>
      </c>
      <c r="N14" s="31"/>
    </row>
    <row r="15" spans="1:16" s="30" customFormat="1" ht="15" customHeight="1">
      <c r="A15" s="28">
        <v>2016</v>
      </c>
      <c r="B15" s="22">
        <v>27109</v>
      </c>
      <c r="C15" s="23">
        <v>108025.0224</v>
      </c>
      <c r="D15" s="24">
        <v>3984.8398096573096</v>
      </c>
      <c r="E15" s="25">
        <v>108170.63</v>
      </c>
      <c r="F15" s="24">
        <v>3990.2110000368884</v>
      </c>
      <c r="G15" s="24"/>
      <c r="H15" s="28">
        <v>2016</v>
      </c>
      <c r="I15" s="26">
        <v>23902.805</v>
      </c>
      <c r="J15" s="23">
        <v>305874.9313</v>
      </c>
      <c r="K15" s="24">
        <v>12796.612418500674</v>
      </c>
      <c r="L15" s="25">
        <v>319231.87</v>
      </c>
      <c r="M15" s="27">
        <v>13355.414563269875</v>
      </c>
      <c r="N15" s="31"/>
    </row>
    <row r="16" spans="1:16" s="30" customFormat="1" ht="15" customHeight="1">
      <c r="A16" s="28">
        <v>2017</v>
      </c>
      <c r="B16" s="22">
        <v>27226</v>
      </c>
      <c r="C16" s="23">
        <v>105367.91630000001</v>
      </c>
      <c r="D16" s="24">
        <v>3870.1210717696326</v>
      </c>
      <c r="E16" s="25">
        <v>106495.91000000012</v>
      </c>
      <c r="F16" s="24">
        <v>3911.5518254609606</v>
      </c>
      <c r="G16" s="24"/>
      <c r="H16" s="28">
        <v>2017</v>
      </c>
      <c r="I16" s="26">
        <v>24112.169000000002</v>
      </c>
      <c r="J16" s="23">
        <v>295076.47629999998</v>
      </c>
      <c r="K16" s="24">
        <v>12237.657935293999</v>
      </c>
      <c r="L16" s="25">
        <v>323418.67000000004</v>
      </c>
      <c r="M16" s="27">
        <v>13413.089050595159</v>
      </c>
      <c r="N16" s="31"/>
    </row>
    <row r="17" spans="1:14" s="30" customFormat="1" ht="15" customHeight="1">
      <c r="A17" s="28">
        <v>2018</v>
      </c>
      <c r="B17" s="22">
        <v>27576</v>
      </c>
      <c r="C17" s="23">
        <v>105064.4896</v>
      </c>
      <c r="D17" s="24">
        <v>3809.9974470554107</v>
      </c>
      <c r="E17" s="25">
        <v>105379.43000000011</v>
      </c>
      <c r="F17" s="24">
        <v>3821.4182622570393</v>
      </c>
      <c r="G17" s="24"/>
      <c r="H17" s="28">
        <v>2018</v>
      </c>
      <c r="I17" s="26">
        <v>24377.901000000002</v>
      </c>
      <c r="J17" s="23">
        <v>305270.28760000004</v>
      </c>
      <c r="K17" s="24">
        <v>12522.418874373147</v>
      </c>
      <c r="L17" s="25">
        <v>318789.93</v>
      </c>
      <c r="M17" s="27">
        <v>13077.004866005485</v>
      </c>
      <c r="N17" s="31"/>
    </row>
    <row r="18" spans="1:14" s="30" customFormat="1" ht="15" customHeight="1">
      <c r="A18" s="28">
        <v>2019</v>
      </c>
      <c r="B18" s="22">
        <v>27824</v>
      </c>
      <c r="C18" s="23">
        <v>103719.59640000001</v>
      </c>
      <c r="D18" s="24">
        <v>3727.7025733179989</v>
      </c>
      <c r="E18" s="25">
        <v>104100.13</v>
      </c>
      <c r="F18" s="24">
        <v>3741.3790253018979</v>
      </c>
      <c r="G18" s="24"/>
      <c r="H18" s="28">
        <v>2019</v>
      </c>
      <c r="I18" s="26">
        <v>24572.657999999999</v>
      </c>
      <c r="J18" s="23">
        <v>293711.57950000005</v>
      </c>
      <c r="K18" s="24">
        <v>11952.780179498695</v>
      </c>
      <c r="L18" s="25">
        <v>311788.67000000004</v>
      </c>
      <c r="M18" s="27">
        <v>12688.438914504082</v>
      </c>
      <c r="N18" s="31"/>
    </row>
    <row r="19" spans="1:14" s="5" customFormat="1" ht="15" customHeight="1">
      <c r="A19" s="28">
        <v>2020</v>
      </c>
      <c r="B19" s="22">
        <v>27921</v>
      </c>
      <c r="C19" s="23">
        <v>107968.7332</v>
      </c>
      <c r="D19" s="24">
        <v>3866.9364707567779</v>
      </c>
      <c r="E19" s="25">
        <v>109403.4099999999</v>
      </c>
      <c r="F19" s="24">
        <v>3918.3199025822823</v>
      </c>
      <c r="G19" s="32"/>
      <c r="H19" s="28">
        <v>2020</v>
      </c>
      <c r="I19" s="26">
        <v>24826.481019999999</v>
      </c>
      <c r="J19" s="23">
        <v>296566.163</v>
      </c>
      <c r="K19" s="24">
        <v>11945.557759921305</v>
      </c>
      <c r="L19" s="25">
        <v>332850.60000000003</v>
      </c>
      <c r="M19" s="27">
        <v>13407.079309059487</v>
      </c>
      <c r="N19" s="6"/>
    </row>
    <row r="20" spans="1:14" s="5" customFormat="1">
      <c r="A20" s="28">
        <v>2021</v>
      </c>
      <c r="B20" s="22">
        <v>28081</v>
      </c>
      <c r="C20" s="33">
        <v>109450.39520000001</v>
      </c>
      <c r="D20" s="24">
        <v>3897.6672910508892</v>
      </c>
      <c r="E20" s="25">
        <v>109461.56000000001</v>
      </c>
      <c r="F20" s="24">
        <v>3898.0648837292124</v>
      </c>
      <c r="H20" s="28">
        <v>2021</v>
      </c>
      <c r="I20" s="26">
        <v>25072.5311802</v>
      </c>
      <c r="J20" s="33">
        <v>318391.83510000003</v>
      </c>
      <c r="K20" s="24">
        <v>12698.830956143625</v>
      </c>
      <c r="L20" s="34">
        <v>317789.75</v>
      </c>
      <c r="M20" s="27">
        <v>12674.817221922985</v>
      </c>
      <c r="N20" s="6"/>
    </row>
    <row r="21" spans="1:14" s="5" customFormat="1">
      <c r="A21" s="28"/>
      <c r="B21" s="22"/>
      <c r="C21" s="33"/>
      <c r="D21" s="24"/>
      <c r="E21" s="25"/>
      <c r="F21" s="24"/>
      <c r="H21" s="30"/>
      <c r="I21" s="30"/>
      <c r="J21" s="30"/>
      <c r="K21" s="30"/>
      <c r="L21" s="35"/>
      <c r="M21" s="35"/>
      <c r="N21" s="6"/>
    </row>
    <row r="22" spans="1:14" s="5" customFormat="1">
      <c r="A22" s="36" t="s">
        <v>23</v>
      </c>
      <c r="B22" s="6"/>
      <c r="C22" s="37"/>
      <c r="D22" s="37"/>
      <c r="E22" s="37"/>
      <c r="F22" s="37"/>
      <c r="G22" s="37"/>
      <c r="H22" s="38"/>
      <c r="I22" s="38"/>
      <c r="J22" s="38"/>
      <c r="K22" s="29"/>
      <c r="L22" s="39"/>
      <c r="M22" s="35"/>
      <c r="N22" s="6"/>
    </row>
    <row r="23" spans="1:14" s="6" customFormat="1">
      <c r="A23" s="40" t="s">
        <v>24</v>
      </c>
      <c r="D23" s="41"/>
    </row>
    <row r="24" spans="1:14" s="6" customFormat="1">
      <c r="A24" s="40" t="s">
        <v>25</v>
      </c>
      <c r="D24" s="42"/>
    </row>
  </sheetData>
  <hyperlinks>
    <hyperlink ref="A22:J22" r:id="rId1" display="http://webarchive.nationalarchives.gov.uk/20130109092117/http://www.decc.gov.uk/en/content/cms/statistics/publications/trends/trends.aspx." xr:uid="{183B02E0-01CD-A743-AC67-F1C902DA6313}"/>
    <hyperlink ref="A23" r:id="rId2" xr:uid="{59ACF06D-4A19-D44E-A961-1958996B9F0D}"/>
    <hyperlink ref="A24" r:id="rId3" display="[Note 3] Northern Ireland customer numbers sourced from the Quarterley Transparency Reports" xr:uid="{E507F920-AA01-584A-8FDB-2FD885727A86}"/>
    <hyperlink ref="A22" r:id="rId4" display="[Note 1] Details of the methodology for these adjustment can be found in articles in Energy Trends (June 2011 and September 2011 editions) available at:" xr:uid="{0E7E7BD2-0CAB-8948-9D9F-87F4383A7B5D}"/>
  </hyperlinks>
  <pageMargins left="0.7" right="0.7" top="0.75" bottom="0.75" header="0.3" footer="0.3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savings trust data</vt:lpstr>
      <vt:lpstr>Table C9 BEIS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2022-11-03T20:48:12Z</dcterms:created>
  <dcterms:modified xsi:type="dcterms:W3CDTF">2022-11-03T21:54:57Z</dcterms:modified>
</cp:coreProperties>
</file>