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e\MIT Course\houseSmallData\"/>
    </mc:Choice>
  </mc:AlternateContent>
  <xr:revisionPtr revIDLastSave="0" documentId="8_{DE9B1FEE-7B1C-47C4-9E67-8D79512742A5}" xr6:coauthVersionLast="47" xr6:coauthVersionMax="47" xr10:uidLastSave="{00000000-0000-0000-0000-000000000000}"/>
  <bookViews>
    <workbookView xWindow="25860" yWindow="390" windowWidth="29640" windowHeight="15045" activeTab="1" xr2:uid="{200C3247-B343-4CDE-A3A4-DD77746A6555}"/>
  </bookViews>
  <sheets>
    <sheet name="Sheet1" sheetId="2" r:id="rId1"/>
    <sheet name="houseSmallData" sheetId="1" r:id="rId2"/>
    <sheet name="Sheet2" sheetId="3" r:id="rId3"/>
  </sheets>
  <definedNames>
    <definedName name="_xlnm._FilterDatabase" localSheetId="1" hidden="1">houseSmallData!$A$1:$CL$101</definedName>
  </definedNames>
  <calcPr calcId="0"/>
  <pivotCaches>
    <pivotCache cacheId="10" r:id="rId4"/>
  </pivotCaches>
</workbook>
</file>

<file path=xl/calcChain.xml><?xml version="1.0" encoding="utf-8"?>
<calcChain xmlns="http://schemas.openxmlformats.org/spreadsheetml/2006/main">
  <c r="BG2" i="1" l="1"/>
  <c r="BH2" i="1"/>
  <c r="BF2" i="1"/>
  <c r="B2" i="3"/>
  <c r="B3" i="3"/>
  <c r="B4" i="3"/>
  <c r="B1" i="3"/>
  <c r="Z17" i="1"/>
  <c r="Z31" i="1"/>
  <c r="Z53" i="1"/>
  <c r="Z79" i="1"/>
  <c r="Z71" i="1"/>
  <c r="Z2" i="1"/>
  <c r="Z4" i="1"/>
  <c r="Z15" i="1"/>
  <c r="Z24" i="1"/>
  <c r="Z34" i="1"/>
  <c r="Z38" i="1"/>
  <c r="Z45" i="1"/>
  <c r="Z59" i="1"/>
  <c r="Z61" i="1"/>
  <c r="Z66" i="1"/>
  <c r="Z69" i="1"/>
  <c r="Z91" i="1"/>
  <c r="Z96" i="1"/>
  <c r="Z98" i="1"/>
  <c r="Z5" i="1"/>
  <c r="Z94" i="1"/>
  <c r="Z41" i="1"/>
  <c r="Z99" i="1"/>
  <c r="Z100" i="1"/>
  <c r="Z52" i="1"/>
  <c r="Z74" i="1"/>
  <c r="Z86" i="1"/>
  <c r="Z88" i="1"/>
  <c r="Z97" i="1"/>
  <c r="Z23" i="1"/>
  <c r="Z32" i="1"/>
  <c r="Z54" i="1"/>
  <c r="Z63" i="1"/>
  <c r="Z90" i="1"/>
  <c r="Z25" i="1"/>
  <c r="Z77" i="1"/>
  <c r="Z7" i="1"/>
  <c r="Z48" i="1"/>
  <c r="Z73" i="1"/>
  <c r="Z83" i="1"/>
  <c r="Z16" i="1"/>
  <c r="Z18" i="1"/>
  <c r="Z21" i="1"/>
  <c r="Z28" i="1"/>
  <c r="Z30" i="1"/>
  <c r="Z35" i="1"/>
  <c r="Z39" i="1"/>
  <c r="Z40" i="1"/>
  <c r="Z42" i="1"/>
  <c r="Z46" i="1"/>
  <c r="Z56" i="1"/>
  <c r="Z57" i="1"/>
  <c r="Z68" i="1"/>
  <c r="Z72" i="1"/>
  <c r="Z75" i="1"/>
  <c r="Z78" i="1"/>
  <c r="Z82" i="1"/>
  <c r="Z85" i="1"/>
  <c r="Z92" i="1"/>
  <c r="Z93" i="1"/>
  <c r="Z101" i="1"/>
  <c r="Z6" i="1"/>
  <c r="Z87" i="1"/>
  <c r="Z13" i="1"/>
  <c r="Z22" i="1"/>
  <c r="Z27" i="1"/>
  <c r="Z29" i="1"/>
  <c r="Z36" i="1"/>
  <c r="Z37" i="1"/>
  <c r="Z47" i="1"/>
  <c r="Z64" i="1"/>
  <c r="Z67" i="1"/>
  <c r="Z9" i="1"/>
  <c r="Z10" i="1"/>
  <c r="Z50" i="1"/>
  <c r="Z65" i="1"/>
  <c r="Z70" i="1"/>
  <c r="Z76" i="1"/>
  <c r="Z81" i="1"/>
  <c r="Z95" i="1"/>
  <c r="Z12" i="1"/>
  <c r="Z14" i="1"/>
  <c r="Z19" i="1"/>
  <c r="Z26" i="1"/>
  <c r="Z33" i="1"/>
  <c r="Z51" i="1"/>
  <c r="Z80" i="1"/>
  <c r="Z20" i="1"/>
  <c r="Z44" i="1"/>
  <c r="Z62" i="1"/>
  <c r="Z8" i="1"/>
  <c r="Z49" i="1"/>
  <c r="Z58" i="1"/>
  <c r="Z84" i="1"/>
  <c r="Z89" i="1"/>
  <c r="Z60" i="1"/>
  <c r="Z43" i="1"/>
  <c r="Z3" i="1"/>
  <c r="Z55" i="1"/>
  <c r="Z11" i="1"/>
  <c r="W17" i="1"/>
  <c r="W31" i="1"/>
  <c r="W53" i="1"/>
  <c r="W79" i="1"/>
  <c r="W71" i="1"/>
  <c r="W2" i="1"/>
  <c r="W4" i="1"/>
  <c r="W15" i="1"/>
  <c r="W24" i="1"/>
  <c r="W34" i="1"/>
  <c r="W38" i="1"/>
  <c r="W45" i="1"/>
  <c r="W59" i="1"/>
  <c r="W61" i="1"/>
  <c r="W66" i="1"/>
  <c r="W69" i="1"/>
  <c r="W91" i="1"/>
  <c r="W96" i="1"/>
  <c r="W98" i="1"/>
  <c r="W5" i="1"/>
  <c r="W94" i="1"/>
  <c r="W41" i="1"/>
  <c r="W99" i="1"/>
  <c r="W100" i="1"/>
  <c r="W52" i="1"/>
  <c r="W74" i="1"/>
  <c r="W86" i="1"/>
  <c r="W88" i="1"/>
  <c r="W97" i="1"/>
  <c r="W23" i="1"/>
  <c r="W32" i="1"/>
  <c r="W54" i="1"/>
  <c r="W63" i="1"/>
  <c r="W90" i="1"/>
  <c r="W25" i="1"/>
  <c r="W77" i="1"/>
  <c r="W7" i="1"/>
  <c r="W48" i="1"/>
  <c r="W73" i="1"/>
  <c r="W83" i="1"/>
  <c r="W16" i="1"/>
  <c r="W18" i="1"/>
  <c r="W21" i="1"/>
  <c r="W28" i="1"/>
  <c r="W30" i="1"/>
  <c r="W35" i="1"/>
  <c r="W39" i="1"/>
  <c r="W40" i="1"/>
  <c r="W42" i="1"/>
  <c r="W46" i="1"/>
  <c r="W56" i="1"/>
  <c r="W57" i="1"/>
  <c r="W68" i="1"/>
  <c r="W72" i="1"/>
  <c r="W75" i="1"/>
  <c r="W78" i="1"/>
  <c r="W82" i="1"/>
  <c r="W85" i="1"/>
  <c r="W92" i="1"/>
  <c r="W93" i="1"/>
  <c r="W101" i="1"/>
  <c r="W6" i="1"/>
  <c r="W87" i="1"/>
  <c r="W13" i="1"/>
  <c r="W22" i="1"/>
  <c r="W27" i="1"/>
  <c r="W29" i="1"/>
  <c r="W36" i="1"/>
  <c r="W37" i="1"/>
  <c r="W47" i="1"/>
  <c r="W64" i="1"/>
  <c r="W67" i="1"/>
  <c r="W9" i="1"/>
  <c r="W10" i="1"/>
  <c r="W50" i="1"/>
  <c r="W65" i="1"/>
  <c r="W70" i="1"/>
  <c r="W76" i="1"/>
  <c r="W81" i="1"/>
  <c r="W95" i="1"/>
  <c r="W12" i="1"/>
  <c r="W14" i="1"/>
  <c r="W19" i="1"/>
  <c r="W26" i="1"/>
  <c r="W33" i="1"/>
  <c r="W51" i="1"/>
  <c r="W80" i="1"/>
  <c r="W20" i="1"/>
  <c r="W44" i="1"/>
  <c r="W62" i="1"/>
  <c r="W8" i="1"/>
  <c r="W49" i="1"/>
  <c r="W58" i="1"/>
  <c r="W84" i="1"/>
  <c r="W89" i="1"/>
  <c r="W60" i="1"/>
  <c r="W43" i="1"/>
  <c r="W3" i="1"/>
  <c r="W55" i="1"/>
  <c r="W11" i="1"/>
  <c r="Y17" i="1"/>
  <c r="Y31" i="1"/>
  <c r="Y53" i="1"/>
  <c r="Y79" i="1"/>
  <c r="Y71" i="1"/>
  <c r="Y2" i="1"/>
  <c r="Y4" i="1"/>
  <c r="Y15" i="1"/>
  <c r="Y24" i="1"/>
  <c r="Y34" i="1"/>
  <c r="Y38" i="1"/>
  <c r="Y45" i="1"/>
  <c r="Y59" i="1"/>
  <c r="Y61" i="1"/>
  <c r="Y66" i="1"/>
  <c r="Y69" i="1"/>
  <c r="Y91" i="1"/>
  <c r="Y96" i="1"/>
  <c r="Y98" i="1"/>
  <c r="Y5" i="1"/>
  <c r="Y94" i="1"/>
  <c r="Y41" i="1"/>
  <c r="Y99" i="1"/>
  <c r="Y100" i="1"/>
  <c r="Y52" i="1"/>
  <c r="Y74" i="1"/>
  <c r="Y86" i="1"/>
  <c r="Y88" i="1"/>
  <c r="Y97" i="1"/>
  <c r="Y23" i="1"/>
  <c r="Y32" i="1"/>
  <c r="Y54" i="1"/>
  <c r="Y63" i="1"/>
  <c r="Y90" i="1"/>
  <c r="Y25" i="1"/>
  <c r="Y77" i="1"/>
  <c r="Y7" i="1"/>
  <c r="Y48" i="1"/>
  <c r="Y73" i="1"/>
  <c r="Y83" i="1"/>
  <c r="Y16" i="1"/>
  <c r="Y18" i="1"/>
  <c r="Y21" i="1"/>
  <c r="Y28" i="1"/>
  <c r="Y30" i="1"/>
  <c r="Y35" i="1"/>
  <c r="Y39" i="1"/>
  <c r="Y40" i="1"/>
  <c r="Y42" i="1"/>
  <c r="Y46" i="1"/>
  <c r="Y56" i="1"/>
  <c r="Y57" i="1"/>
  <c r="Y68" i="1"/>
  <c r="Y72" i="1"/>
  <c r="Y75" i="1"/>
  <c r="Y78" i="1"/>
  <c r="Y82" i="1"/>
  <c r="Y85" i="1"/>
  <c r="Y92" i="1"/>
  <c r="Y93" i="1"/>
  <c r="Y101" i="1"/>
  <c r="Y6" i="1"/>
  <c r="Y87" i="1"/>
  <c r="Y13" i="1"/>
  <c r="Y22" i="1"/>
  <c r="Y27" i="1"/>
  <c r="Y29" i="1"/>
  <c r="Y36" i="1"/>
  <c r="Y37" i="1"/>
  <c r="Y47" i="1"/>
  <c r="Y64" i="1"/>
  <c r="Y67" i="1"/>
  <c r="Y9" i="1"/>
  <c r="Y10" i="1"/>
  <c r="Y50" i="1"/>
  <c r="Y65" i="1"/>
  <c r="Y70" i="1"/>
  <c r="Y76" i="1"/>
  <c r="Y81" i="1"/>
  <c r="Y95" i="1"/>
  <c r="Y12" i="1"/>
  <c r="Y14" i="1"/>
  <c r="Y19" i="1"/>
  <c r="Y26" i="1"/>
  <c r="Y33" i="1"/>
  <c r="Y51" i="1"/>
  <c r="Y80" i="1"/>
  <c r="Y20" i="1"/>
  <c r="Y44" i="1"/>
  <c r="Y62" i="1"/>
  <c r="Y8" i="1"/>
  <c r="Y49" i="1"/>
  <c r="Y58" i="1"/>
  <c r="Y84" i="1"/>
  <c r="Y89" i="1"/>
  <c r="Y60" i="1"/>
  <c r="Y43" i="1"/>
  <c r="Y3" i="1"/>
  <c r="Y55" i="1"/>
  <c r="Y11" i="1"/>
  <c r="V4" i="1"/>
  <c r="V15" i="1"/>
  <c r="V24" i="1"/>
  <c r="V34" i="1"/>
  <c r="V38" i="1"/>
  <c r="V45" i="1"/>
  <c r="V59" i="1"/>
  <c r="V61" i="1"/>
  <c r="V66" i="1"/>
  <c r="V69" i="1"/>
  <c r="V91" i="1"/>
  <c r="V96" i="1"/>
  <c r="V98" i="1"/>
  <c r="V5" i="1"/>
  <c r="V94" i="1"/>
  <c r="V41" i="1"/>
  <c r="V99" i="1"/>
  <c r="V100" i="1"/>
  <c r="V52" i="1"/>
  <c r="V74" i="1"/>
  <c r="V86" i="1"/>
  <c r="V88" i="1"/>
  <c r="V97" i="1"/>
  <c r="V23" i="1"/>
  <c r="V32" i="1"/>
  <c r="V54" i="1"/>
  <c r="V63" i="1"/>
  <c r="V90" i="1"/>
  <c r="V25" i="1"/>
  <c r="V77" i="1"/>
  <c r="V7" i="1"/>
  <c r="V48" i="1"/>
  <c r="V73" i="1"/>
  <c r="V83" i="1"/>
  <c r="V16" i="1"/>
  <c r="V18" i="1"/>
  <c r="V21" i="1"/>
  <c r="V28" i="1"/>
  <c r="V30" i="1"/>
  <c r="V35" i="1"/>
  <c r="V39" i="1"/>
  <c r="V40" i="1"/>
  <c r="V42" i="1"/>
  <c r="V46" i="1"/>
  <c r="V56" i="1"/>
  <c r="V57" i="1"/>
  <c r="V68" i="1"/>
  <c r="V72" i="1"/>
  <c r="V75" i="1"/>
  <c r="V78" i="1"/>
  <c r="V82" i="1"/>
  <c r="V85" i="1"/>
  <c r="V92" i="1"/>
  <c r="V93" i="1"/>
  <c r="V101" i="1"/>
  <c r="V6" i="1"/>
  <c r="V87" i="1"/>
  <c r="V13" i="1"/>
  <c r="V22" i="1"/>
  <c r="V27" i="1"/>
  <c r="V29" i="1"/>
  <c r="V36" i="1"/>
  <c r="V37" i="1"/>
  <c r="V47" i="1"/>
  <c r="V64" i="1"/>
  <c r="V67" i="1"/>
  <c r="V9" i="1"/>
  <c r="V10" i="1"/>
  <c r="V50" i="1"/>
  <c r="V65" i="1"/>
  <c r="V70" i="1"/>
  <c r="V76" i="1"/>
  <c r="V81" i="1"/>
  <c r="V95" i="1"/>
  <c r="V12" i="1"/>
  <c r="V14" i="1"/>
  <c r="V19" i="1"/>
  <c r="V26" i="1"/>
  <c r="V33" i="1"/>
  <c r="V51" i="1"/>
  <c r="V80" i="1"/>
  <c r="V20" i="1"/>
  <c r="V44" i="1"/>
  <c r="V62" i="1"/>
  <c r="V8" i="1"/>
  <c r="V49" i="1"/>
  <c r="V58" i="1"/>
  <c r="V84" i="1"/>
  <c r="V89" i="1"/>
  <c r="V60" i="1"/>
  <c r="V43" i="1"/>
  <c r="V3" i="1"/>
  <c r="V55" i="1"/>
  <c r="V17" i="1"/>
  <c r="V31" i="1"/>
  <c r="V53" i="1"/>
  <c r="V79" i="1"/>
  <c r="V71" i="1"/>
  <c r="V2" i="1"/>
  <c r="V11" i="1"/>
  <c r="BG11" i="1"/>
  <c r="BF17" i="1"/>
  <c r="BF31" i="1"/>
  <c r="BF53" i="1"/>
  <c r="BF79" i="1"/>
  <c r="BF71" i="1"/>
  <c r="BF4" i="1"/>
  <c r="BF15" i="1"/>
  <c r="BF24" i="1"/>
  <c r="BF34" i="1"/>
  <c r="BF38" i="1"/>
  <c r="BF45" i="1"/>
  <c r="BF59" i="1"/>
  <c r="BF61" i="1"/>
  <c r="BF66" i="1"/>
  <c r="BF69" i="1"/>
  <c r="BF91" i="1"/>
  <c r="BF96" i="1"/>
  <c r="BF98" i="1"/>
  <c r="BF5" i="1"/>
  <c r="BF94" i="1"/>
  <c r="BF41" i="1"/>
  <c r="BF99" i="1"/>
  <c r="BF100" i="1"/>
  <c r="BF52" i="1"/>
  <c r="BF74" i="1"/>
  <c r="BF86" i="1"/>
  <c r="BF88" i="1"/>
  <c r="BF97" i="1"/>
  <c r="BF23" i="1"/>
  <c r="BF32" i="1"/>
  <c r="BF54" i="1"/>
  <c r="BF63" i="1"/>
  <c r="BF90" i="1"/>
  <c r="BF25" i="1"/>
  <c r="BF77" i="1"/>
  <c r="BF7" i="1"/>
  <c r="BF48" i="1"/>
  <c r="BF73" i="1"/>
  <c r="BF83" i="1"/>
  <c r="BF16" i="1"/>
  <c r="BF18" i="1"/>
  <c r="BF21" i="1"/>
  <c r="BF28" i="1"/>
  <c r="BF30" i="1"/>
  <c r="BF35" i="1"/>
  <c r="BF39" i="1"/>
  <c r="BF40" i="1"/>
  <c r="BF42" i="1"/>
  <c r="BF46" i="1"/>
  <c r="BF56" i="1"/>
  <c r="BF57" i="1"/>
  <c r="BF68" i="1"/>
  <c r="BF72" i="1"/>
  <c r="BF75" i="1"/>
  <c r="BF78" i="1"/>
  <c r="BF82" i="1"/>
  <c r="BF85" i="1"/>
  <c r="BF92" i="1"/>
  <c r="BF93" i="1"/>
  <c r="BF101" i="1"/>
  <c r="BF6" i="1"/>
  <c r="BF87" i="1"/>
  <c r="BF13" i="1"/>
  <c r="BF22" i="1"/>
  <c r="BF27" i="1"/>
  <c r="BF29" i="1"/>
  <c r="BF36" i="1"/>
  <c r="BF37" i="1"/>
  <c r="BF47" i="1"/>
  <c r="BF64" i="1"/>
  <c r="BF67" i="1"/>
  <c r="BF9" i="1"/>
  <c r="BF10" i="1"/>
  <c r="BF50" i="1"/>
  <c r="BF65" i="1"/>
  <c r="BF70" i="1"/>
  <c r="BF76" i="1"/>
  <c r="BF81" i="1"/>
  <c r="BF95" i="1"/>
  <c r="BF12" i="1"/>
  <c r="BF14" i="1"/>
  <c r="BF19" i="1"/>
  <c r="BF26" i="1"/>
  <c r="BF33" i="1"/>
  <c r="BF51" i="1"/>
  <c r="BF80" i="1"/>
  <c r="BF20" i="1"/>
  <c r="BF44" i="1"/>
  <c r="BF62" i="1"/>
  <c r="BF8" i="1"/>
  <c r="BF49" i="1"/>
  <c r="BF58" i="1"/>
  <c r="BF84" i="1"/>
  <c r="BF89" i="1"/>
  <c r="BF60" i="1"/>
  <c r="BF43" i="1"/>
  <c r="BF3" i="1"/>
  <c r="BF55" i="1"/>
  <c r="BF11" i="1"/>
  <c r="BH17" i="1"/>
  <c r="BH31" i="1"/>
  <c r="BH53" i="1"/>
  <c r="BH79" i="1"/>
  <c r="BH71" i="1"/>
  <c r="BH4" i="1"/>
  <c r="BH15" i="1"/>
  <c r="BH24" i="1"/>
  <c r="BH34" i="1"/>
  <c r="BH38" i="1"/>
  <c r="BH45" i="1"/>
  <c r="BH59" i="1"/>
  <c r="BH61" i="1"/>
  <c r="BH66" i="1"/>
  <c r="BH69" i="1"/>
  <c r="BH91" i="1"/>
  <c r="BH96" i="1"/>
  <c r="BH98" i="1"/>
  <c r="BH5" i="1"/>
  <c r="BH94" i="1"/>
  <c r="BH41" i="1"/>
  <c r="BH99" i="1"/>
  <c r="BH100" i="1"/>
  <c r="BH52" i="1"/>
  <c r="BH74" i="1"/>
  <c r="BH86" i="1"/>
  <c r="BH88" i="1"/>
  <c r="BH97" i="1"/>
  <c r="BH23" i="1"/>
  <c r="BH32" i="1"/>
  <c r="BH54" i="1"/>
  <c r="BH63" i="1"/>
  <c r="BH90" i="1"/>
  <c r="BH25" i="1"/>
  <c r="BH77" i="1"/>
  <c r="BH7" i="1"/>
  <c r="BH48" i="1"/>
  <c r="BH73" i="1"/>
  <c r="BH83" i="1"/>
  <c r="BH16" i="1"/>
  <c r="BH18" i="1"/>
  <c r="BH21" i="1"/>
  <c r="BH28" i="1"/>
  <c r="BH30" i="1"/>
  <c r="BH35" i="1"/>
  <c r="BH39" i="1"/>
  <c r="BH40" i="1"/>
  <c r="BH42" i="1"/>
  <c r="BH46" i="1"/>
  <c r="BH56" i="1"/>
  <c r="BH57" i="1"/>
  <c r="BH68" i="1"/>
  <c r="BH72" i="1"/>
  <c r="BH75" i="1"/>
  <c r="BH78" i="1"/>
  <c r="BH82" i="1"/>
  <c r="BH85" i="1"/>
  <c r="BH92" i="1"/>
  <c r="BH93" i="1"/>
  <c r="BH101" i="1"/>
  <c r="BH6" i="1"/>
  <c r="BH87" i="1"/>
  <c r="BH13" i="1"/>
  <c r="BH22" i="1"/>
  <c r="BH27" i="1"/>
  <c r="BH29" i="1"/>
  <c r="BH36" i="1"/>
  <c r="BH37" i="1"/>
  <c r="BH47" i="1"/>
  <c r="BH64" i="1"/>
  <c r="BH67" i="1"/>
  <c r="BH9" i="1"/>
  <c r="BH10" i="1"/>
  <c r="BH50" i="1"/>
  <c r="BH65" i="1"/>
  <c r="BH70" i="1"/>
  <c r="BH76" i="1"/>
  <c r="BH81" i="1"/>
  <c r="BH95" i="1"/>
  <c r="BH12" i="1"/>
  <c r="BH14" i="1"/>
  <c r="BH19" i="1"/>
  <c r="BH26" i="1"/>
  <c r="BH33" i="1"/>
  <c r="BH51" i="1"/>
  <c r="BH80" i="1"/>
  <c r="BH20" i="1"/>
  <c r="BH44" i="1"/>
  <c r="BH62" i="1"/>
  <c r="BH8" i="1"/>
  <c r="BH49" i="1"/>
  <c r="BH58" i="1"/>
  <c r="BH84" i="1"/>
  <c r="BH89" i="1"/>
  <c r="BH60" i="1"/>
  <c r="BH43" i="1"/>
  <c r="BH3" i="1"/>
  <c r="BH55" i="1"/>
  <c r="BG17" i="1"/>
  <c r="BG31" i="1"/>
  <c r="BG53" i="1"/>
  <c r="BG79" i="1"/>
  <c r="BG71" i="1"/>
  <c r="BG4" i="1"/>
  <c r="BG15" i="1"/>
  <c r="BG24" i="1"/>
  <c r="BG34" i="1"/>
  <c r="BG38" i="1"/>
  <c r="BG45" i="1"/>
  <c r="BG59" i="1"/>
  <c r="BG61" i="1"/>
  <c r="BG66" i="1"/>
  <c r="BG69" i="1"/>
  <c r="BG91" i="1"/>
  <c r="BG96" i="1"/>
  <c r="BG98" i="1"/>
  <c r="BG5" i="1"/>
  <c r="BG94" i="1"/>
  <c r="BG41" i="1"/>
  <c r="BG99" i="1"/>
  <c r="BG100" i="1"/>
  <c r="BG52" i="1"/>
  <c r="BG74" i="1"/>
  <c r="BG86" i="1"/>
  <c r="BG88" i="1"/>
  <c r="BG97" i="1"/>
  <c r="BG23" i="1"/>
  <c r="BG32" i="1"/>
  <c r="BG54" i="1"/>
  <c r="BG63" i="1"/>
  <c r="BG90" i="1"/>
  <c r="BG25" i="1"/>
  <c r="BG77" i="1"/>
  <c r="BG7" i="1"/>
  <c r="BG48" i="1"/>
  <c r="BG73" i="1"/>
  <c r="BG83" i="1"/>
  <c r="BG16" i="1"/>
  <c r="BG18" i="1"/>
  <c r="BG21" i="1"/>
  <c r="BG28" i="1"/>
  <c r="BG30" i="1"/>
  <c r="BG35" i="1"/>
  <c r="BG39" i="1"/>
  <c r="BG40" i="1"/>
  <c r="BG42" i="1"/>
  <c r="BG46" i="1"/>
  <c r="BG56" i="1"/>
  <c r="BG57" i="1"/>
  <c r="BG68" i="1"/>
  <c r="BG72" i="1"/>
  <c r="BG75" i="1"/>
  <c r="BG78" i="1"/>
  <c r="BG82" i="1"/>
  <c r="BG85" i="1"/>
  <c r="BG92" i="1"/>
  <c r="BG93" i="1"/>
  <c r="BG101" i="1"/>
  <c r="BG6" i="1"/>
  <c r="BG87" i="1"/>
  <c r="BG13" i="1"/>
  <c r="BG22" i="1"/>
  <c r="BG27" i="1"/>
  <c r="BG29" i="1"/>
  <c r="BG36" i="1"/>
  <c r="BG37" i="1"/>
  <c r="BG47" i="1"/>
  <c r="BG64" i="1"/>
  <c r="BG67" i="1"/>
  <c r="BG9" i="1"/>
  <c r="BG10" i="1"/>
  <c r="BG50" i="1"/>
  <c r="BG65" i="1"/>
  <c r="BG70" i="1"/>
  <c r="BG76" i="1"/>
  <c r="BG81" i="1"/>
  <c r="BG95" i="1"/>
  <c r="BG12" i="1"/>
  <c r="BG14" i="1"/>
  <c r="BG19" i="1"/>
  <c r="BG26" i="1"/>
  <c r="BG33" i="1"/>
  <c r="BG51" i="1"/>
  <c r="BG80" i="1"/>
  <c r="BG20" i="1"/>
  <c r="BG44" i="1"/>
  <c r="BG62" i="1"/>
  <c r="BG8" i="1"/>
  <c r="BG49" i="1"/>
  <c r="BG58" i="1"/>
  <c r="BG84" i="1"/>
  <c r="BG89" i="1"/>
  <c r="BG60" i="1"/>
  <c r="BG43" i="1"/>
  <c r="BG3" i="1"/>
  <c r="BG55" i="1"/>
  <c r="BH11" i="1"/>
  <c r="BE17" i="1"/>
  <c r="BE31" i="1"/>
  <c r="BE53" i="1"/>
  <c r="BE79" i="1"/>
  <c r="BE71" i="1"/>
  <c r="BE2" i="1"/>
  <c r="BE4" i="1"/>
  <c r="BE15" i="1"/>
  <c r="BE24" i="1"/>
  <c r="BE34" i="1"/>
  <c r="BE38" i="1"/>
  <c r="BE45" i="1"/>
  <c r="BE59" i="1"/>
  <c r="BE61" i="1"/>
  <c r="BE66" i="1"/>
  <c r="BE69" i="1"/>
  <c r="BE91" i="1"/>
  <c r="BE96" i="1"/>
  <c r="BE98" i="1"/>
  <c r="BE5" i="1"/>
  <c r="BE94" i="1"/>
  <c r="BE41" i="1"/>
  <c r="BE99" i="1"/>
  <c r="BE100" i="1"/>
  <c r="BE52" i="1"/>
  <c r="BE74" i="1"/>
  <c r="BE86" i="1"/>
  <c r="BE88" i="1"/>
  <c r="BE97" i="1"/>
  <c r="BE23" i="1"/>
  <c r="BE32" i="1"/>
  <c r="BE54" i="1"/>
  <c r="BE63" i="1"/>
  <c r="BE90" i="1"/>
  <c r="BE25" i="1"/>
  <c r="BE77" i="1"/>
  <c r="BE7" i="1"/>
  <c r="BE48" i="1"/>
  <c r="BE73" i="1"/>
  <c r="BE83" i="1"/>
  <c r="BE16" i="1"/>
  <c r="BE18" i="1"/>
  <c r="BE21" i="1"/>
  <c r="BE28" i="1"/>
  <c r="BE30" i="1"/>
  <c r="BE35" i="1"/>
  <c r="BE39" i="1"/>
  <c r="BE40" i="1"/>
  <c r="BE42" i="1"/>
  <c r="BE46" i="1"/>
  <c r="BE56" i="1"/>
  <c r="BE57" i="1"/>
  <c r="BE68" i="1"/>
  <c r="BE72" i="1"/>
  <c r="BE75" i="1"/>
  <c r="BE78" i="1"/>
  <c r="BE82" i="1"/>
  <c r="BE85" i="1"/>
  <c r="BE92" i="1"/>
  <c r="BE93" i="1"/>
  <c r="BE101" i="1"/>
  <c r="BE6" i="1"/>
  <c r="BE87" i="1"/>
  <c r="BE13" i="1"/>
  <c r="BE22" i="1"/>
  <c r="BE27" i="1"/>
  <c r="BE29" i="1"/>
  <c r="BE36" i="1"/>
  <c r="BE37" i="1"/>
  <c r="BE47" i="1"/>
  <c r="BE64" i="1"/>
  <c r="BE67" i="1"/>
  <c r="BE9" i="1"/>
  <c r="BE10" i="1"/>
  <c r="BE50" i="1"/>
  <c r="BE65" i="1"/>
  <c r="BE70" i="1"/>
  <c r="BE76" i="1"/>
  <c r="BE81" i="1"/>
  <c r="BE95" i="1"/>
  <c r="BE12" i="1"/>
  <c r="BE14" i="1"/>
  <c r="BE19" i="1"/>
  <c r="BE26" i="1"/>
  <c r="BE33" i="1"/>
  <c r="BE51" i="1"/>
  <c r="BE80" i="1"/>
  <c r="BE20" i="1"/>
  <c r="BE44" i="1"/>
  <c r="BE62" i="1"/>
  <c r="BE8" i="1"/>
  <c r="BE49" i="1"/>
  <c r="BE58" i="1"/>
  <c r="BE84" i="1"/>
  <c r="BE89" i="1"/>
  <c r="BE60" i="1"/>
  <c r="BE43" i="1"/>
  <c r="BE3" i="1"/>
  <c r="BE55" i="1"/>
  <c r="BE11" i="1"/>
</calcChain>
</file>

<file path=xl/sharedStrings.xml><?xml version="1.0" encoding="utf-8"?>
<sst xmlns="http://schemas.openxmlformats.org/spreadsheetml/2006/main" count="3959" uniqueCount="222">
  <si>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</si>
  <si>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</si>
  <si>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</si>
  <si>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</si>
  <si>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</si>
  <si>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</si>
  <si>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</si>
  <si>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</si>
  <si>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</si>
  <si>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</si>
  <si>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</si>
  <si>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</si>
  <si>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</si>
  <si>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</si>
  <si>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</si>
  <si>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</si>
  <si>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</si>
  <si>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</si>
  <si>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</si>
  <si>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</si>
  <si>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</si>
  <si>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</si>
  <si>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</si>
  <si>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</si>
  <si>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</si>
  <si>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</si>
  <si>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</si>
  <si>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</si>
  <si>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</si>
  <si>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</si>
  <si>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</si>
  <si>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</si>
  <si>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</si>
  <si>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</si>
  <si>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</si>
  <si>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</si>
  <si>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</si>
  <si>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</si>
  <si>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</si>
  <si>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</si>
  <si>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</si>
  <si>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</si>
  <si>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</si>
  <si>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</si>
  <si>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</si>
  <si>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</si>
  <si>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</si>
  <si>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</si>
  <si>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</si>
  <si>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</si>
  <si>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</si>
  <si>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</si>
  <si>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</si>
  <si>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</si>
  <si>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</si>
  <si>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</si>
  <si>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</si>
  <si>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</si>
  <si>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</si>
  <si>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</si>
  <si>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</si>
  <si>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</si>
  <si>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</si>
  <si>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</si>
  <si>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</si>
  <si>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</si>
  <si>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</si>
  <si>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</si>
  <si>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</si>
  <si>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</si>
  <si>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</si>
  <si>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</si>
  <si>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</si>
  <si>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</si>
  <si>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</si>
  <si>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</si>
  <si>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</si>
  <si>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</si>
  <si>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</si>
  <si>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</si>
  <si>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</si>
  <si>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</si>
  <si>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</si>
  <si>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</si>
  <si>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</si>
  <si>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</si>
  <si>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</si>
  <si>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</si>
  <si>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</si>
  <si>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</si>
  <si>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</si>
  <si>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</si>
  <si>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</si>
  <si>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</si>
  <si>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</si>
  <si>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</si>
  <si>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</si>
  <si>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</si>
  <si>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</si>
  <si>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</si>
  <si>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</si>
  <si>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</si>
  <si>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</si>
  <si>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</si>
  <si>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</si>
  <si>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</si>
  <si>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</si>
  <si>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</si>
  <si>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</si>
  <si>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</si>
  <si>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</si>
  <si>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</si>
  <si>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</si>
  <si>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</si>
  <si>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</si>
  <si>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</si>
  <si>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</si>
  <si>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</si>
  <si>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</si>
  <si>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</si>
  <si>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</si>
  <si>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</si>
  <si>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</si>
  <si>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</si>
  <si>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</si>
  <si>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</si>
  <si>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</si>
  <si>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</si>
  <si>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</si>
  <si>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</si>
  <si>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</si>
  <si>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</si>
  <si>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</si>
  <si>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</si>
  <si>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</si>
  <si>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</si>
  <si>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</si>
  <si>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</si>
  <si>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</si>
  <si>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</si>
  <si>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</si>
  <si>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</si>
  <si>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</si>
  <si>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</si>
  <si>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</si>
  <si>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</si>
  <si>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</si>
  <si>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</si>
  <si>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</si>
  <si>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</si>
  <si>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</si>
  <si>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</si>
  <si>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</si>
  <si>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</si>
  <si>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</si>
  <si>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</si>
  <si>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</si>
  <si>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</si>
  <si>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</si>
  <si>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</si>
  <si>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</si>
  <si>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</si>
  <si>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</si>
  <si>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</si>
  <si>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</si>
  <si>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</si>
  <si>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</si>
  <si>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</si>
  <si>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</si>
  <si>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</si>
  <si>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</si>
  <si>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</si>
  <si>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</si>
  <si>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</si>
  <si>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</si>
  <si>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</si>
  <si>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</si>
  <si>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</si>
  <si>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</si>
  <si>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</si>
  <si>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</si>
  <si>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</si>
  <si>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</si>
  <si>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</si>
  <si>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</si>
  <si>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</si>
  <si>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</si>
  <si>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</si>
  <si>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</si>
  <si>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</si>
  <si>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</si>
  <si>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</si>
  <si>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</si>
  <si>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</si>
  <si>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</si>
  <si>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</si>
  <si>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</si>
  <si>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</si>
  <si>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</si>
  <si>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</si>
  <si>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</si>
  <si>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</si>
  <si>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</si>
  <si>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</si>
  <si>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</si>
  <si>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</si>
  <si>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</si>
  <si>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</si>
  <si>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</si>
  <si>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index</t>
  </si>
  <si>
    <t>Row Labels</t>
  </si>
  <si>
    <t>(blank)</t>
  </si>
  <si>
    <t>Grand Total</t>
  </si>
  <si>
    <t>total baths</t>
  </si>
  <si>
    <t>total square feet</t>
  </si>
  <si>
    <t>abvgrade baths</t>
  </si>
  <si>
    <t>total finished sqrft</t>
  </si>
  <si>
    <t>HouseAge</t>
  </si>
  <si>
    <t>RemodelAge</t>
  </si>
  <si>
    <t>RemodelDecade</t>
  </si>
  <si>
    <t>HouseDecade</t>
  </si>
  <si>
    <t>Average of SalePrice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</si>
</sst>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2" borderId="0" xfId="6"/>
    <xf numFmtId="0" fontId="8" fillId="4" borderId="0" xfId="8"/>
    <xf numFmtId="0" fontId="7" fillId="3" borderId="0" xfId="7"/>
    <xf numFmtId="0" fontId="13" fillId="7" borderId="7" xfId="13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[houseSmallData_notes.xlsx]Sheet1!PivotTable1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Sheet1!$A$4:$A$25</c:f>
              <c:strCache>
                <c:ptCount val="21"/>
                <c:pt idx="0">
                  <c:v>StoneBr</c:v>
                </c:pt>
                <c:pt idx="1">
                  <c:v>NridgHt</c:v>
                </c:pt>
                <c:pt idx="2">
                  <c:v>Veenker</c:v>
                </c:pt>
                <c:pt idx="3">
                  <c:v>NoRidge</c:v>
                </c:pt>
                <c:pt idx="4">
                  <c:v>Somerst</c:v>
                </c:pt>
                <c:pt idx="5">
                  <c:v>ClearCr</c:v>
                </c:pt>
                <c:pt idx="6">
                  <c:v>NWAmes</c:v>
                </c:pt>
                <c:pt idx="7">
                  <c:v>CollgCr</c:v>
                </c:pt>
                <c:pt idx="8">
                  <c:v>Gilbert</c:v>
                </c:pt>
                <c:pt idx="9">
                  <c:v>Timber</c:v>
                </c:pt>
                <c:pt idx="10">
                  <c:v>Mitchel</c:v>
                </c:pt>
                <c:pt idx="11">
                  <c:v>SawyerW</c:v>
                </c:pt>
                <c:pt idx="12">
                  <c:v>NAmes</c:v>
                </c:pt>
                <c:pt idx="13">
                  <c:v>Crawfor</c:v>
                </c:pt>
                <c:pt idx="14">
                  <c:v>Sawyer</c:v>
                </c:pt>
                <c:pt idx="15">
                  <c:v>OldTown</c:v>
                </c:pt>
                <c:pt idx="16">
                  <c:v>BrkSide</c:v>
                </c:pt>
                <c:pt idx="17">
                  <c:v>MeadowV</c:v>
                </c:pt>
                <c:pt idx="18">
                  <c:v>IDOTRR</c:v>
                </c:pt>
                <c:pt idx="19">
                  <c:v>Edwards</c:v>
                </c:pt>
                <c:pt idx="20">
                  <c:v>(blank)</c:v>
                </c:pt>
              </c:strCache>
            </c:strRef>
          </c:cat>
          <c:val>
            <c:numRef>
              <c:f>Sheet1!$B$4:$B$25</c:f>
              <c:numCache>
                <c:formatCode>General</c:formatCode>
                <c:ptCount val="21"/>
                <c:pt idx="0">
                  <c:v>438780</c:v>
                </c:pt>
                <c:pt idx="1">
                  <c:v>295388.88888888888</c:v>
                </c:pt>
                <c:pt idx="2">
                  <c:v>283250</c:v>
                </c:pt>
                <c:pt idx="3">
                  <c:v>255000</c:v>
                </c:pt>
                <c:pt idx="4">
                  <c:v>227740</c:v>
                </c:pt>
                <c:pt idx="5">
                  <c:v>225000</c:v>
                </c:pt>
                <c:pt idx="6">
                  <c:v>200000</c:v>
                </c:pt>
                <c:pt idx="7">
                  <c:v>193278.57142857142</c:v>
                </c:pt>
                <c:pt idx="8">
                  <c:v>177900</c:v>
                </c:pt>
                <c:pt idx="9">
                  <c:v>170000</c:v>
                </c:pt>
                <c:pt idx="10">
                  <c:v>166421.5</c:v>
                </c:pt>
                <c:pt idx="11">
                  <c:v>153666.66666666666</c:v>
                </c:pt>
                <c:pt idx="12">
                  <c:v>151828.57142857142</c:v>
                </c:pt>
                <c:pt idx="13">
                  <c:v>151750</c:v>
                </c:pt>
                <c:pt idx="14">
                  <c:v>132907.14285714287</c:v>
                </c:pt>
                <c:pt idx="15">
                  <c:v>116314.28571428571</c:v>
                </c:pt>
                <c:pt idx="16">
                  <c:v>112000</c:v>
                </c:pt>
                <c:pt idx="17">
                  <c:v>110450</c:v>
                </c:pt>
                <c:pt idx="18">
                  <c:v>95080</c:v>
                </c:pt>
                <c:pt idx="19">
                  <c:v>86583.333333333328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1-4B45-85DD-11DAAC342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065807"/>
        <c:axId val="1219066767"/>
      </c:barChart>
      <c:catAx>
        <c:axId val="12190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6767"/>
        <c:crosses val="autoZero"/>
        <c:auto val="1"/>
        <c:lblAlgn val="ctr"/>
        <c:lblOffset val="100"/>
        <c:noMultiLvlLbl val="0"/>
      </c:catAx>
      <c:valAx>
        <c:axId val="12190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9</xdr:row>
      <xdr:rowOff>61912</xdr:rowOff>
    </xdr:from>
    <xdr:to>
      <xdr:col>7</xdr:col>
      <xdr:colOff>409575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ADF7E-DCD7-94F9-A299-FC411FC0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Re (PSP)" refreshedDate="45473.497078819448" createdVersion="8" refreshedVersion="8" minRefreshableVersion="3" recordCount="101" xr:uid="{BACE4037-22C0-4062-9D63-F32A8709F5CF}">
  <cacheSource type="worksheet">
    <worksheetSource ref="A1:CL1048576" sheet="houseSmallData"/>
  </cacheSource>
  <cacheFields count="90">
    <cacheField name="index" numFmtId="0">
      <sharedItems containsString="0" containsBlank="1" containsNumber="1" containsInteger="1" minValue="0" maxValue="99"/>
    </cacheField>
    <cacheField name="Id" numFmtId="0">
      <sharedItems containsString="0" containsBlank="1" containsNumber="1" containsInteger="1" minValue="1" maxValue="100"/>
    </cacheField>
    <cacheField name="MSZoning" numFmtId="0">
      <sharedItems containsBlank="1"/>
    </cacheField>
    <cacheField name="LotFrontage" numFmtId="0">
      <sharedItems containsString="0" containsBlank="1" containsNumber="1" containsInteger="1" minValue="21" maxValue="122"/>
    </cacheField>
    <cacheField name="LotArea" numFmtId="0">
      <sharedItems containsString="0" containsBlank="1" containsNumber="1" containsInteger="1" minValue="1596" maxValue="50271"/>
    </cacheField>
    <cacheField name="Street" numFmtId="0">
      <sharedItems containsBlank="1"/>
    </cacheField>
    <cacheField name="Alley" numFmtId="0">
      <sharedItems containsBlank="1"/>
    </cacheField>
    <cacheField name="LotShape" numFmtId="0">
      <sharedItems containsBlank="1"/>
    </cacheField>
    <cacheField name="LandContour" numFmtId="0">
      <sharedItems containsBlank="1"/>
    </cacheField>
    <cacheField name="Utilities" numFmtId="0">
      <sharedItems containsBlank="1"/>
    </cacheField>
    <cacheField name="LotConfig" numFmtId="0">
      <sharedItems containsBlank="1"/>
    </cacheField>
    <cacheField name="LandSlope" numFmtId="0">
      <sharedItems containsBlank="1"/>
    </cacheField>
    <cacheField name="Neighborhood" numFmtId="0">
      <sharedItems containsBlank="1" count="21">
        <s v="BrkSide"/>
        <s v="ClearCr"/>
        <s v="CollgCr"/>
        <s v="Crawfor"/>
        <s v="Edwards"/>
        <s v="Gilbert"/>
        <s v="IDOTRR"/>
        <s v="MeadowV"/>
        <s v="Mitchel"/>
        <s v="NAmes"/>
        <s v="NoRidge"/>
        <s v="NridgHt"/>
        <s v="NWAmes"/>
        <s v="OldTown"/>
        <s v="Sawyer"/>
        <s v="SawyerW"/>
        <s v="Somerst"/>
        <s v="StoneBr"/>
        <s v="Timber"/>
        <s v="Veenker"/>
        <m/>
      </sharedItems>
    </cacheField>
    <cacheField name="Condition1" numFmtId="0">
      <sharedItems containsBlank="1"/>
    </cacheField>
    <cacheField name="Condition2" numFmtId="0">
      <sharedItems containsBlank="1"/>
    </cacheField>
    <cacheField name="BldgType" numFmtId="0">
      <sharedItems containsBlank="1"/>
    </cacheField>
    <cacheField name="HouseStyle" numFmtId="0">
      <sharedItems containsBlank="1"/>
    </cacheField>
    <cacheField name="MSSubClass" numFmtId="0">
      <sharedItems containsString="0" containsBlank="1" containsNumber="1" containsInteger="1" minValue="20" maxValue="190"/>
    </cacheField>
    <cacheField name="OverallQual" numFmtId="0">
      <sharedItems containsString="0" containsBlank="1" containsNumber="1" containsInteger="1" minValue="3" maxValue="10"/>
    </cacheField>
    <cacheField name="OverallCond" numFmtId="0">
      <sharedItems containsString="0" containsBlank="1" containsNumber="1" containsInteger="1" minValue="2" maxValue="8"/>
    </cacheField>
    <cacheField name="YearBuilt" numFmtId="0">
      <sharedItems containsString="0" containsBlank="1" containsNumber="1" containsInteger="1" minValue="1910" maxValue="2009"/>
    </cacheField>
    <cacheField name="HouseAge" numFmtId="0">
      <sharedItems containsString="0" containsBlank="1" containsNumber="1" containsInteger="1" minValue="15" maxValue="114"/>
    </cacheField>
    <cacheField name="HouseDecade" numFmtId="0">
      <sharedItems containsBlank="1" count="11">
        <s v="1930"/>
        <s v="1920"/>
        <s v="1940"/>
        <s v="1950"/>
        <s v="2000"/>
        <s v="1990"/>
        <s v="1970"/>
        <s v="1910"/>
        <s v="1960"/>
        <s v="1980"/>
        <m/>
      </sharedItems>
    </cacheField>
    <cacheField name="YearRemodAdd" numFmtId="0">
      <sharedItems containsString="0" containsBlank="1" containsNumber="1" containsInteger="1" minValue="1950" maxValue="2009"/>
    </cacheField>
    <cacheField name="RemodelAge" numFmtId="0">
      <sharedItems containsString="0" containsBlank="1" containsNumber="1" containsInteger="1" minValue="15" maxValue="74"/>
    </cacheField>
    <cacheField name="RemodelDecade" numFmtId="0">
      <sharedItems containsBlank="1"/>
    </cacheField>
    <cacheField name="RoofStyle" numFmtId="0">
      <sharedItems containsBlank="1"/>
    </cacheField>
    <cacheField name="RoofMatl" numFmtId="0">
      <sharedItems containsBlank="1"/>
    </cacheField>
    <cacheField name="Exterior1st" numFmtId="0">
      <sharedItems containsBlank="1"/>
    </cacheField>
    <cacheField name="Exterior2nd" numFmtId="0">
      <sharedItems containsBlank="1"/>
    </cacheField>
    <cacheField name="MasVnrType" numFmtId="0">
      <sharedItems containsBlank="1"/>
    </cacheField>
    <cacheField name="MasVnrArea" numFmtId="0">
      <sharedItems containsString="0" containsBlank="1" containsNumber="1" containsInteger="1" minValue="0" maxValue="1115"/>
    </cacheField>
    <cacheField name="ExterQual" numFmtId="0">
      <sharedItems containsBlank="1"/>
    </cacheField>
    <cacheField name="ExterCond" numFmtId="0">
      <sharedItems containsBlank="1"/>
    </cacheField>
    <cacheField name="Foundation" numFmtId="0">
      <sharedItems containsBlank="1"/>
    </cacheField>
    <cacheField name="BsmtQual" numFmtId="0">
      <sharedItems containsBlank="1"/>
    </cacheField>
    <cacheField name="BsmtCond" numFmtId="0">
      <sharedItems containsBlank="1"/>
    </cacheField>
    <cacheField name="BsmtExposure" numFmtId="0">
      <sharedItems containsBlank="1"/>
    </cacheField>
    <cacheField name="BsmtFinType1" numFmtId="0">
      <sharedItems containsBlank="1"/>
    </cacheField>
    <cacheField name="BsmtFinSF1" numFmtId="0">
      <sharedItems containsString="0" containsBlank="1" containsNumber="1" containsInteger="1" minValue="0" maxValue="1880"/>
    </cacheField>
    <cacheField name="BsmtFinType2" numFmtId="0">
      <sharedItems containsBlank="1"/>
    </cacheField>
    <cacheField name="BsmtFinSF2" numFmtId="0">
      <sharedItems containsString="0" containsBlank="1" containsNumber="1" containsInteger="1" minValue="0" maxValue="712"/>
    </cacheField>
    <cacheField name="BsmtUnfSF" numFmtId="0">
      <sharedItems containsString="0" containsBlank="1" containsNumber="1" containsInteger="1" minValue="0" maxValue="1777"/>
    </cacheField>
    <cacheField name="TotalBsmtSF" numFmtId="0">
      <sharedItems containsString="0" containsBlank="1" containsNumber="1" containsInteger="1" minValue="0" maxValue="2223"/>
    </cacheField>
    <cacheField name="Heating" numFmtId="0">
      <sharedItems containsBlank="1"/>
    </cacheField>
    <cacheField name="HeatingQC" numFmtId="0">
      <sharedItems containsBlank="1"/>
    </cacheField>
    <cacheField name="CentralAir" numFmtId="0">
      <sharedItems containsBlank="1"/>
    </cacheField>
    <cacheField name="Electrical" numFmtId="0">
      <sharedItems containsBlank="1"/>
    </cacheField>
    <cacheField name="1stFlrSF" numFmtId="0">
      <sharedItems containsString="0" containsBlank="1" containsNumber="1" containsInteger="1" minValue="520" maxValue="2223"/>
    </cacheField>
    <cacheField name="2ndFlrSF" numFmtId="0">
      <sharedItems containsString="0" containsBlank="1" containsNumber="1" containsInteger="1" minValue="0" maxValue="1519"/>
    </cacheField>
    <cacheField name="LowQualFinSF" numFmtId="0">
      <sharedItems containsString="0" containsBlank="1" containsNumber="1" containsInteger="1" minValue="0" maxValue="513"/>
    </cacheField>
    <cacheField name="GrLivArea" numFmtId="0">
      <sharedItems containsString="0" containsBlank="1" containsNumber="1" containsInteger="1" minValue="520" maxValue="2945"/>
    </cacheField>
    <cacheField name="BsmtFullBath" numFmtId="0">
      <sharedItems containsString="0" containsBlank="1" containsNumber="1" containsInteger="1" minValue="0" maxValue="2"/>
    </cacheField>
    <cacheField name="BsmtHalfBath" numFmtId="0">
      <sharedItems containsString="0" containsBlank="1" containsNumber="1" containsInteger="1" minValue="0" maxValue="1"/>
    </cacheField>
    <cacheField name="FullBath" numFmtId="0">
      <sharedItems containsString="0" containsBlank="1" containsNumber="1" containsInteger="1" minValue="0" maxValue="3"/>
    </cacheField>
    <cacheField name="HalfBath" numFmtId="0">
      <sharedItems containsString="0" containsBlank="1" containsNumber="1" containsInteger="1" minValue="0" maxValue="1"/>
    </cacheField>
    <cacheField name="abvgrade baths" numFmtId="0">
      <sharedItems containsString="0" containsBlank="1" containsNumber="1" minValue="0.5" maxValue="3.5"/>
    </cacheField>
    <cacheField name="total baths" numFmtId="0">
      <sharedItems containsString="0" containsBlank="1" containsNumber="1" minValue="1" maxValue="4"/>
    </cacheField>
    <cacheField name="total finished sqrft" numFmtId="0">
      <sharedItems containsString="0" containsBlank="1" containsNumber="1" containsInteger="1" minValue="520" maxValue="4103"/>
    </cacheField>
    <cacheField name="total square feet" numFmtId="0">
      <sharedItems containsString="0" containsBlank="1" containsNumber="1" containsInteger="1" minValue="1040" maxValue="4446"/>
    </cacheField>
    <cacheField name="BedroomAbvGr" numFmtId="0">
      <sharedItems containsString="0" containsBlank="1" containsNumber="1" containsInteger="1" minValue="0" maxValue="4"/>
    </cacheField>
    <cacheField name="KitchenAbvGr" numFmtId="0">
      <sharedItems containsString="0" containsBlank="1" containsNumber="1" containsInteger="1" minValue="1" maxValue="3"/>
    </cacheField>
    <cacheField name="KitchenQual" numFmtId="0">
      <sharedItems containsBlank="1"/>
    </cacheField>
    <cacheField name="TotRmsAbvGrd" numFmtId="0">
      <sharedItems containsString="0" containsBlank="1" containsNumber="1" containsInteger="1" minValue="4" maxValue="11"/>
    </cacheField>
    <cacheField name="Functional" numFmtId="0">
      <sharedItems containsBlank="1"/>
    </cacheField>
    <cacheField name="Fireplaces" numFmtId="0">
      <sharedItems containsString="0" containsBlank="1" containsNumber="1" containsInteger="1" minValue="0" maxValue="2"/>
    </cacheField>
    <cacheField name="FireplaceQu" numFmtId="0">
      <sharedItems containsBlank="1"/>
    </cacheField>
    <cacheField name="GarageType" numFmtId="0">
      <sharedItems containsBlank="1"/>
    </cacheField>
    <cacheField name="GarageYrBlt" numFmtId="0">
      <sharedItems containsString="0" containsBlank="1" containsNumber="1" containsInteger="1" minValue="1900" maxValue="2009"/>
    </cacheField>
    <cacheField name="GarageFinish" numFmtId="0">
      <sharedItems containsBlank="1"/>
    </cacheField>
    <cacheField name="GarageCars" numFmtId="0">
      <sharedItems containsString="0" containsBlank="1" containsNumber="1" containsInteger="1" minValue="0" maxValue="3"/>
    </cacheField>
    <cacheField name="GarageArea" numFmtId="0">
      <sharedItems containsString="0" containsBlank="1" containsNumber="1" containsInteger="1" minValue="0" maxValue="894"/>
    </cacheField>
    <cacheField name="GarageQual" numFmtId="0">
      <sharedItems containsBlank="1"/>
    </cacheField>
    <cacheField name="GarageCond" numFmtId="0">
      <sharedItems containsBlank="1"/>
    </cacheField>
    <cacheField name="PavedDrive" numFmtId="0">
      <sharedItems containsBlank="1"/>
    </cacheField>
    <cacheField name="WoodDeckSF" numFmtId="0">
      <sharedItems containsString="0" containsBlank="1" containsNumber="1" containsInteger="1" minValue="0" maxValue="857"/>
    </cacheField>
    <cacheField name="OpenPorchSF" numFmtId="0">
      <sharedItems containsString="0" containsBlank="1" containsNumber="1" containsInteger="1" minValue="0" maxValue="258"/>
    </cacheField>
    <cacheField name="EnclosedPorch" numFmtId="0">
      <sharedItems containsString="0" containsBlank="1" containsNumber="1" containsInteger="1" minValue="0" maxValue="272"/>
    </cacheField>
    <cacheField name="3SsnPorch" numFmtId="0">
      <sharedItems containsString="0" containsBlank="1" containsNumber="1" containsInteger="1" minValue="0" maxValue="407"/>
    </cacheField>
    <cacheField name="ScreenPorch" numFmtId="0">
      <sharedItems containsString="0" containsBlank="1" containsNumber="1" containsInteger="1" minValue="0" maxValue="291"/>
    </cacheField>
    <cacheField name="PoolArea" numFmtId="0">
      <sharedItems containsString="0" containsBlank="1" containsNumber="1" containsInteger="1" minValue="0" maxValue="0"/>
    </cacheField>
    <cacheField name="PoolQC" numFmtId="0">
      <sharedItems containsString="0" containsBlank="1"/>
    </cacheField>
    <cacheField name="Fence" numFmtId="0">
      <sharedItems containsBlank="1"/>
    </cacheField>
    <cacheField name="MiscFeature" numFmtId="0">
      <sharedItems containsBlank="1"/>
    </cacheField>
    <cacheField name="MiscVal" numFmtId="0">
      <sharedItems containsString="0" containsBlank="1" containsNumber="1" containsInteger="1" minValue="0" maxValue="700"/>
    </cacheField>
    <cacheField name="MoSold" numFmtId="0">
      <sharedItems containsString="0" containsBlank="1" containsNumber="1" containsInteger="1" minValue="1" maxValue="12"/>
    </cacheField>
    <cacheField name="YrSold" numFmtId="0">
      <sharedItems containsString="0" containsBlank="1" containsNumber="1" containsInteger="1" minValue="2006" maxValue="2010"/>
    </cacheField>
    <cacheField name="SaleType" numFmtId="0">
      <sharedItems containsBlank="1"/>
    </cacheField>
    <cacheField name="SaleCondition" numFmtId="0">
      <sharedItems containsBlank="1"/>
    </cacheField>
    <cacheField name="SalePrice" numFmtId="0">
      <sharedItems containsString="0" containsBlank="1" containsNumber="1" containsInteger="1" minValue="40000" maxValue="4387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9"/>
    <n v="10"/>
    <s v="RL"/>
    <n v="50"/>
    <n v="7420"/>
    <s v="Pave"/>
    <m/>
    <s v="Reg"/>
    <s v="Lvl"/>
    <s v="AllPub"/>
    <s v="Corner"/>
    <s v="Gtl"/>
    <x v="0"/>
    <s v="Artery"/>
    <s v="Artery"/>
    <s v="2fmCon"/>
    <s v="1.5Unf"/>
    <n v="190"/>
    <n v="5"/>
    <n v="6"/>
    <n v="1939"/>
    <n v="85"/>
    <x v="0"/>
    <n v="1950"/>
    <n v="74"/>
    <s v="1950"/>
    <s v="Gable"/>
    <s v="CompShg"/>
    <s v="MetalSd"/>
    <s v="MetalSd"/>
    <s v="None"/>
    <n v="0"/>
    <s v="TA"/>
    <s v="TA"/>
    <s v="BrkTil"/>
    <s v="TA"/>
    <s v="TA"/>
    <s v="No"/>
    <s v="GLQ"/>
    <n v="851"/>
    <s v="Unf"/>
    <n v="0"/>
    <n v="140"/>
    <n v="991"/>
    <s v="GasA"/>
    <s v="Ex"/>
    <s v="Y"/>
    <s v="SBrkr"/>
    <n v="1077"/>
    <n v="0"/>
    <n v="0"/>
    <n v="1077"/>
    <n v="1"/>
    <n v="0"/>
    <n v="1"/>
    <n v="0"/>
    <n v="1"/>
    <n v="2"/>
    <n v="1928"/>
    <n v="2068"/>
    <n v="2"/>
    <n v="2"/>
    <s v="TA"/>
    <n v="5"/>
    <s v="Typ"/>
    <n v="2"/>
    <s v="TA"/>
    <s v="Attchd"/>
    <n v="1939"/>
    <s v="RFn"/>
    <n v="1"/>
    <n v="205"/>
    <s v="Gd"/>
    <s v="TA"/>
    <s v="Y"/>
    <n v="0"/>
    <n v="4"/>
    <n v="0"/>
    <n v="0"/>
    <n v="0"/>
    <n v="0"/>
    <m/>
    <m/>
    <m/>
    <n v="0"/>
    <n v="1"/>
    <n v="2008"/>
    <s v="WD"/>
    <s v="Normal"/>
    <n v="118000"/>
  </r>
  <r>
    <n v="15"/>
    <n v="16"/>
    <s v="RM"/>
    <n v="51"/>
    <n v="6120"/>
    <s v="Pave"/>
    <m/>
    <s v="Reg"/>
    <s v="Lvl"/>
    <s v="AllPub"/>
    <s v="Corner"/>
    <s v="Gtl"/>
    <x v="0"/>
    <s v="Norm"/>
    <s v="Norm"/>
    <s v="1Fam"/>
    <s v="1.5Unf"/>
    <n v="45"/>
    <n v="7"/>
    <n v="8"/>
    <n v="1929"/>
    <n v="95"/>
    <x v="1"/>
    <n v="2001"/>
    <n v="23"/>
    <s v="2000"/>
    <s v="Gable"/>
    <s v="CompShg"/>
    <s v="Wd Sdng"/>
    <s v="Wd Sdng"/>
    <s v="None"/>
    <n v="0"/>
    <s v="TA"/>
    <s v="TA"/>
    <s v="BrkTil"/>
    <s v="TA"/>
    <s v="TA"/>
    <s v="No"/>
    <s v="Unf"/>
    <n v="0"/>
    <s v="Unf"/>
    <n v="0"/>
    <n v="832"/>
    <n v="832"/>
    <s v="GasA"/>
    <s v="Ex"/>
    <s v="Y"/>
    <s v="FuseA"/>
    <n v="854"/>
    <n v="0"/>
    <n v="0"/>
    <n v="854"/>
    <n v="0"/>
    <n v="0"/>
    <n v="1"/>
    <n v="0"/>
    <n v="1"/>
    <n v="1"/>
    <n v="854"/>
    <n v="1686"/>
    <n v="2"/>
    <n v="1"/>
    <s v="TA"/>
    <n v="5"/>
    <s v="Typ"/>
    <n v="0"/>
    <m/>
    <s v="Detchd"/>
    <n v="1991"/>
    <s v="Unf"/>
    <n v="2"/>
    <n v="576"/>
    <s v="TA"/>
    <s v="TA"/>
    <s v="Y"/>
    <n v="48"/>
    <n v="112"/>
    <n v="0"/>
    <n v="0"/>
    <n v="0"/>
    <n v="0"/>
    <m/>
    <s v="GdPrv"/>
    <m/>
    <n v="0"/>
    <n v="7"/>
    <n v="2007"/>
    <s v="WD"/>
    <s v="Normal"/>
    <n v="132000"/>
  </r>
  <r>
    <n v="29"/>
    <n v="30"/>
    <s v="RM"/>
    <n v="60"/>
    <n v="6324"/>
    <s v="Pave"/>
    <m/>
    <s v="IR1"/>
    <s v="Lvl"/>
    <s v="AllPub"/>
    <s v="Inside"/>
    <s v="Gtl"/>
    <x v="0"/>
    <s v="Feedr"/>
    <s v="RRNn"/>
    <s v="1Fam"/>
    <s v="1Story"/>
    <n v="30"/>
    <n v="4"/>
    <n v="6"/>
    <n v="1927"/>
    <n v="97"/>
    <x v="1"/>
    <n v="1950"/>
    <n v="74"/>
    <s v="195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520"/>
    <n v="520"/>
    <s v="GasA"/>
    <s v="Fa"/>
    <s v="N"/>
    <s v="SBrkr"/>
    <n v="520"/>
    <n v="0"/>
    <n v="0"/>
    <n v="520"/>
    <n v="0"/>
    <n v="0"/>
    <n v="1"/>
    <n v="0"/>
    <n v="1"/>
    <n v="1"/>
    <n v="520"/>
    <n v="1040"/>
    <n v="1"/>
    <n v="1"/>
    <s v="Fa"/>
    <n v="4"/>
    <s v="Typ"/>
    <n v="0"/>
    <m/>
    <s v="Detchd"/>
    <n v="1920"/>
    <s v="Unf"/>
    <n v="1"/>
    <n v="240"/>
    <s v="Fa"/>
    <s v="TA"/>
    <s v="Y"/>
    <n v="49"/>
    <n v="0"/>
    <n v="87"/>
    <n v="0"/>
    <n v="0"/>
    <n v="0"/>
    <m/>
    <m/>
    <m/>
    <n v="0"/>
    <n v="5"/>
    <n v="2008"/>
    <s v="WD"/>
    <s v="Normal"/>
    <n v="68500"/>
  </r>
  <r>
    <n v="51"/>
    <n v="52"/>
    <s v="RM"/>
    <n v="52"/>
    <n v="6240"/>
    <s v="Pave"/>
    <m/>
    <s v="Reg"/>
    <s v="Lvl"/>
    <s v="AllPub"/>
    <s v="Inside"/>
    <s v="Gtl"/>
    <x v="0"/>
    <s v="Norm"/>
    <s v="Norm"/>
    <s v="1Fam"/>
    <s v="1.5Fin"/>
    <n v="50"/>
    <n v="6"/>
    <n v="6"/>
    <n v="1934"/>
    <n v="90"/>
    <x v="0"/>
    <n v="1950"/>
    <n v="74"/>
    <s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816"/>
    <n v="816"/>
    <s v="GasA"/>
    <s v="TA"/>
    <s v="Y"/>
    <s v="SBrkr"/>
    <n v="816"/>
    <n v="0"/>
    <n v="360"/>
    <n v="1176"/>
    <n v="0"/>
    <n v="0"/>
    <n v="1"/>
    <n v="0"/>
    <n v="1"/>
    <n v="1"/>
    <n v="1176"/>
    <n v="1992"/>
    <n v="3"/>
    <n v="1"/>
    <s v="TA"/>
    <n v="6"/>
    <s v="Typ"/>
    <n v="1"/>
    <s v="Gd"/>
    <s v="Detchd"/>
    <n v="1985"/>
    <s v="Unf"/>
    <n v="2"/>
    <n v="528"/>
    <s v="TA"/>
    <s v="TA"/>
    <s v="Y"/>
    <n v="112"/>
    <n v="0"/>
    <n v="0"/>
    <n v="0"/>
    <n v="0"/>
    <n v="0"/>
    <m/>
    <s v="MnPrv"/>
    <s v="Shed"/>
    <n v="400"/>
    <n v="9"/>
    <n v="2006"/>
    <s v="WD"/>
    <s v="Normal"/>
    <n v="114500"/>
  </r>
  <r>
    <n v="77"/>
    <n v="78"/>
    <s v="RM"/>
    <n v="50"/>
    <n v="8635"/>
    <s v="Pave"/>
    <m/>
    <s v="Reg"/>
    <s v="Lvl"/>
    <s v="AllPub"/>
    <s v="Inside"/>
    <s v="Gtl"/>
    <x v="0"/>
    <s v="Norm"/>
    <s v="Norm"/>
    <s v="1Fam"/>
    <s v="1.5Fin"/>
    <n v="50"/>
    <n v="5"/>
    <n v="5"/>
    <n v="1948"/>
    <n v="76"/>
    <x v="2"/>
    <n v="2001"/>
    <n v="23"/>
    <s v="2000"/>
    <s v="Gable"/>
    <s v="CompShg"/>
    <s v="Wd Sdng"/>
    <s v="Wd Sdng"/>
    <s v="None"/>
    <n v="0"/>
    <s v="TA"/>
    <s v="TA"/>
    <s v="CBlock"/>
    <s v="TA"/>
    <s v="TA"/>
    <s v="No"/>
    <s v="BLQ"/>
    <n v="336"/>
    <s v="GLQ"/>
    <n v="41"/>
    <n v="295"/>
    <n v="672"/>
    <s v="GasA"/>
    <s v="TA"/>
    <s v="Y"/>
    <s v="SBrkr"/>
    <n v="1072"/>
    <n v="213"/>
    <n v="0"/>
    <n v="1285"/>
    <n v="1"/>
    <n v="0"/>
    <n v="1"/>
    <n v="0"/>
    <n v="1"/>
    <n v="2"/>
    <n v="1621"/>
    <n v="1957"/>
    <n v="2"/>
    <n v="1"/>
    <s v="TA"/>
    <n v="6"/>
    <s v="Min1"/>
    <n v="0"/>
    <m/>
    <s v="Detchd"/>
    <n v="1948"/>
    <s v="Unf"/>
    <n v="1"/>
    <n v="240"/>
    <s v="TA"/>
    <s v="TA"/>
    <s v="Y"/>
    <n v="0"/>
    <n v="0"/>
    <n v="0"/>
    <n v="0"/>
    <n v="0"/>
    <n v="0"/>
    <m/>
    <s v="MnPrv"/>
    <m/>
    <n v="0"/>
    <n v="1"/>
    <n v="2008"/>
    <s v="WD"/>
    <s v="Normal"/>
    <n v="127000"/>
  </r>
  <r>
    <n v="69"/>
    <n v="70"/>
    <s v="RL"/>
    <n v="81"/>
    <n v="15593"/>
    <s v="Pave"/>
    <m/>
    <s v="Reg"/>
    <s v="Lvl"/>
    <s v="AllPub"/>
    <s v="Corner"/>
    <s v="Gtl"/>
    <x v="1"/>
    <s v="Norm"/>
    <s v="Norm"/>
    <s v="1Fam"/>
    <s v="1.5Fin"/>
    <n v="50"/>
    <n v="7"/>
    <n v="4"/>
    <n v="1953"/>
    <n v="71"/>
    <x v="3"/>
    <n v="1953"/>
    <n v="71"/>
    <s v="1950"/>
    <s v="Gable"/>
    <s v="CompShg"/>
    <s v="BrkFace"/>
    <s v="AsbShng"/>
    <s v="None"/>
    <n v="0"/>
    <s v="Gd"/>
    <s v="TA"/>
    <s v="CBlock"/>
    <s v="TA"/>
    <s v="TA"/>
    <s v="No"/>
    <s v="BLQ"/>
    <n v="603"/>
    <s v="Unf"/>
    <n v="0"/>
    <n v="701"/>
    <n v="1304"/>
    <s v="GasW"/>
    <s v="TA"/>
    <s v="Y"/>
    <s v="SBrkr"/>
    <n v="1304"/>
    <n v="983"/>
    <n v="0"/>
    <n v="2287"/>
    <n v="0"/>
    <n v="0"/>
    <n v="2"/>
    <n v="0"/>
    <n v="2"/>
    <n v="2"/>
    <n v="2890"/>
    <n v="3591"/>
    <n v="3"/>
    <n v="1"/>
    <s v="TA"/>
    <n v="7"/>
    <s v="Typ"/>
    <n v="1"/>
    <s v="TA"/>
    <s v="Attchd"/>
    <n v="1953"/>
    <s v="Fin"/>
    <n v="2"/>
    <n v="667"/>
    <s v="TA"/>
    <s v="TA"/>
    <s v="Y"/>
    <n v="0"/>
    <n v="21"/>
    <n v="114"/>
    <n v="0"/>
    <n v="0"/>
    <n v="0"/>
    <m/>
    <m/>
    <m/>
    <n v="0"/>
    <n v="7"/>
    <n v="2006"/>
    <s v="WD"/>
    <s v="Normal"/>
    <n v="225000"/>
  </r>
  <r>
    <n v="0"/>
    <n v="1"/>
    <s v="RL"/>
    <n v="65"/>
    <n v="8450"/>
    <s v="Pave"/>
    <m/>
    <s v="Reg"/>
    <s v="Lvl"/>
    <s v="AllPub"/>
    <s v="Inside"/>
    <s v="Gtl"/>
    <x v="2"/>
    <s v="Norm"/>
    <s v="Norm"/>
    <s v="1Fam"/>
    <s v="2Story"/>
    <n v="60"/>
    <n v="7"/>
    <n v="5"/>
    <n v="2003"/>
    <n v="21"/>
    <x v="4"/>
    <n v="2003"/>
    <n v="21"/>
    <s v="2000"/>
    <s v="Gable"/>
    <s v="CompShg"/>
    <s v="VinylSd"/>
    <s v="VinylSd"/>
    <s v="BrkFace"/>
    <n v="196"/>
    <s v="Gd"/>
    <s v="TA"/>
    <s v="PConc"/>
    <s v="Gd"/>
    <s v="TA"/>
    <s v="No"/>
    <s v="GLQ"/>
    <n v="706"/>
    <s v="Unf"/>
    <n v="0"/>
    <n v="150"/>
    <n v="856"/>
    <s v="GasA"/>
    <s v="Ex"/>
    <s v="Y"/>
    <s v="SBrkr"/>
    <n v="856"/>
    <n v="854"/>
    <n v="0"/>
    <n v="1710"/>
    <n v="1"/>
    <n v="0"/>
    <n v="2"/>
    <n v="1"/>
    <n v="2.5"/>
    <n v="3.5"/>
    <n v="2416"/>
    <n v="2566"/>
    <n v="3"/>
    <n v="1"/>
    <s v="Gd"/>
    <n v="8"/>
    <s v="Typ"/>
    <n v="0"/>
    <m/>
    <s v="Attchd"/>
    <n v="2003"/>
    <s v="RFn"/>
    <n v="2"/>
    <n v="548"/>
    <s v="TA"/>
    <s v="TA"/>
    <s v="Y"/>
    <n v="0"/>
    <n v="61"/>
    <n v="0"/>
    <n v="0"/>
    <n v="0"/>
    <n v="0"/>
    <m/>
    <m/>
    <m/>
    <n v="0"/>
    <n v="2"/>
    <n v="2008"/>
    <s v="WD"/>
    <s v="Normal"/>
    <n v="208500"/>
  </r>
  <r>
    <n v="2"/>
    <n v="3"/>
    <s v="RL"/>
    <n v="68"/>
    <n v="11250"/>
    <s v="Pave"/>
    <m/>
    <s v="IR1"/>
    <s v="Lvl"/>
    <s v="AllPub"/>
    <s v="Inside"/>
    <s v="Gtl"/>
    <x v="2"/>
    <s v="Norm"/>
    <s v="Norm"/>
    <s v="1Fam"/>
    <s v="2Story"/>
    <n v="60"/>
    <n v="7"/>
    <n v="5"/>
    <n v="2001"/>
    <n v="23"/>
    <x v="4"/>
    <n v="2002"/>
    <n v="22"/>
    <s v="2000"/>
    <s v="Gable"/>
    <s v="CompShg"/>
    <s v="VinylSd"/>
    <s v="VinylSd"/>
    <s v="BrkFace"/>
    <n v="162"/>
    <s v="Gd"/>
    <s v="TA"/>
    <s v="PConc"/>
    <s v="Gd"/>
    <s v="TA"/>
    <s v="Mn"/>
    <s v="GLQ"/>
    <n v="486"/>
    <s v="Unf"/>
    <n v="0"/>
    <n v="434"/>
    <n v="920"/>
    <s v="GasA"/>
    <s v="Ex"/>
    <s v="Y"/>
    <s v="SBrkr"/>
    <n v="920"/>
    <n v="866"/>
    <n v="0"/>
    <n v="1786"/>
    <n v="1"/>
    <n v="0"/>
    <n v="2"/>
    <n v="1"/>
    <n v="2.5"/>
    <n v="3.5"/>
    <n v="2272"/>
    <n v="2706"/>
    <n v="3"/>
    <n v="1"/>
    <s v="Gd"/>
    <n v="6"/>
    <s v="Typ"/>
    <n v="1"/>
    <s v="TA"/>
    <s v="Attchd"/>
    <n v="2001"/>
    <s v="RFn"/>
    <n v="2"/>
    <n v="608"/>
    <s v="TA"/>
    <s v="TA"/>
    <s v="Y"/>
    <n v="0"/>
    <n v="42"/>
    <n v="0"/>
    <n v="0"/>
    <n v="0"/>
    <n v="0"/>
    <m/>
    <m/>
    <m/>
    <n v="0"/>
    <n v="9"/>
    <n v="2008"/>
    <s v="WD"/>
    <s v="Normal"/>
    <n v="223500"/>
  </r>
  <r>
    <n v="13"/>
    <n v="14"/>
    <s v="RL"/>
    <n v="91"/>
    <n v="10652"/>
    <s v="Pave"/>
    <m/>
    <s v="IR1"/>
    <s v="Lvl"/>
    <s v="AllPub"/>
    <s v="Inside"/>
    <s v="Gtl"/>
    <x v="2"/>
    <s v="Norm"/>
    <s v="Norm"/>
    <s v="1Fam"/>
    <s v="1Story"/>
    <n v="20"/>
    <n v="7"/>
    <n v="5"/>
    <n v="2006"/>
    <n v="18"/>
    <x v="4"/>
    <n v="2007"/>
    <n v="17"/>
    <s v="2000"/>
    <s v="Gable"/>
    <s v="CompShg"/>
    <s v="VinylSd"/>
    <s v="VinylSd"/>
    <s v="Stone"/>
    <n v="306"/>
    <s v="Gd"/>
    <s v="TA"/>
    <s v="PConc"/>
    <s v="Gd"/>
    <s v="TA"/>
    <s v="Av"/>
    <s v="Unf"/>
    <n v="0"/>
    <s v="Unf"/>
    <n v="0"/>
    <n v="1494"/>
    <n v="1494"/>
    <s v="GasA"/>
    <s v="Ex"/>
    <s v="Y"/>
    <s v="SBrkr"/>
    <n v="1494"/>
    <n v="0"/>
    <n v="0"/>
    <n v="1494"/>
    <n v="0"/>
    <n v="0"/>
    <n v="2"/>
    <n v="0"/>
    <n v="2"/>
    <n v="2"/>
    <n v="1494"/>
    <n v="2988"/>
    <n v="3"/>
    <n v="1"/>
    <s v="Gd"/>
    <n v="7"/>
    <s v="Typ"/>
    <n v="1"/>
    <s v="Gd"/>
    <s v="Attchd"/>
    <n v="2006"/>
    <s v="RFn"/>
    <n v="3"/>
    <n v="840"/>
    <s v="TA"/>
    <s v="TA"/>
    <s v="Y"/>
    <n v="160"/>
    <n v="33"/>
    <n v="0"/>
    <n v="0"/>
    <n v="0"/>
    <n v="0"/>
    <m/>
    <m/>
    <m/>
    <n v="0"/>
    <n v="8"/>
    <n v="2007"/>
    <s v="New"/>
    <s v="Partial"/>
    <n v="279500"/>
  </r>
  <r>
    <n v="22"/>
    <n v="23"/>
    <s v="RL"/>
    <n v="75"/>
    <n v="9742"/>
    <s v="Pave"/>
    <m/>
    <s v="Reg"/>
    <s v="Lvl"/>
    <s v="AllPub"/>
    <s v="Inside"/>
    <s v="Gtl"/>
    <x v="2"/>
    <s v="Norm"/>
    <s v="Norm"/>
    <s v="1Fam"/>
    <s v="1Story"/>
    <n v="20"/>
    <n v="8"/>
    <n v="5"/>
    <n v="2002"/>
    <n v="22"/>
    <x v="4"/>
    <n v="2002"/>
    <n v="22"/>
    <s v="2000"/>
    <s v="Hip"/>
    <s v="CompShg"/>
    <s v="VinylSd"/>
    <s v="VinylSd"/>
    <s v="BrkFace"/>
    <n v="281"/>
    <s v="Gd"/>
    <s v="TA"/>
    <s v="PConc"/>
    <s v="Gd"/>
    <s v="TA"/>
    <s v="No"/>
    <s v="Unf"/>
    <n v="0"/>
    <s v="Unf"/>
    <n v="0"/>
    <n v="1777"/>
    <n v="1777"/>
    <s v="GasA"/>
    <s v="Ex"/>
    <s v="Y"/>
    <s v="SBrkr"/>
    <n v="1795"/>
    <n v="0"/>
    <n v="0"/>
    <n v="1795"/>
    <n v="0"/>
    <n v="0"/>
    <n v="2"/>
    <n v="0"/>
    <n v="2"/>
    <n v="2"/>
    <n v="1795"/>
    <n v="3572"/>
    <n v="3"/>
    <n v="1"/>
    <s v="Gd"/>
    <n v="7"/>
    <s v="Typ"/>
    <n v="1"/>
    <s v="Gd"/>
    <s v="Attchd"/>
    <n v="2002"/>
    <s v="RFn"/>
    <n v="2"/>
    <n v="534"/>
    <s v="TA"/>
    <s v="TA"/>
    <s v="Y"/>
    <n v="171"/>
    <n v="159"/>
    <n v="0"/>
    <n v="0"/>
    <n v="0"/>
    <n v="0"/>
    <m/>
    <m/>
    <m/>
    <n v="0"/>
    <n v="9"/>
    <n v="2008"/>
    <s v="WD"/>
    <s v="Normal"/>
    <n v="230000"/>
  </r>
  <r>
    <n v="32"/>
    <n v="33"/>
    <s v="RL"/>
    <n v="85"/>
    <n v="11049"/>
    <s v="Pave"/>
    <m/>
    <s v="Reg"/>
    <s v="Lvl"/>
    <s v="AllPub"/>
    <s v="Corner"/>
    <s v="Gtl"/>
    <x v="2"/>
    <s v="Norm"/>
    <s v="Norm"/>
    <s v="1Fam"/>
    <s v="1Story"/>
    <n v="20"/>
    <n v="8"/>
    <n v="5"/>
    <n v="2007"/>
    <n v="17"/>
    <x v="4"/>
    <n v="2007"/>
    <n v="17"/>
    <s v="2000"/>
    <s v="Gable"/>
    <s v="CompShg"/>
    <s v="VinylSd"/>
    <s v="VinylSd"/>
    <s v="None"/>
    <n v="0"/>
    <s v="Gd"/>
    <s v="TA"/>
    <s v="PConc"/>
    <s v="Ex"/>
    <s v="TA"/>
    <s v="Av"/>
    <s v="Unf"/>
    <n v="0"/>
    <s v="Unf"/>
    <n v="0"/>
    <n v="1234"/>
    <n v="1234"/>
    <s v="GasA"/>
    <s v="Ex"/>
    <s v="Y"/>
    <s v="SBrkr"/>
    <n v="1234"/>
    <n v="0"/>
    <n v="0"/>
    <n v="1234"/>
    <n v="0"/>
    <n v="0"/>
    <n v="2"/>
    <n v="0"/>
    <n v="2"/>
    <n v="2"/>
    <n v="1234"/>
    <n v="2468"/>
    <n v="3"/>
    <n v="1"/>
    <s v="Gd"/>
    <n v="7"/>
    <s v="Typ"/>
    <n v="0"/>
    <m/>
    <s v="Attchd"/>
    <n v="2007"/>
    <s v="RFn"/>
    <n v="2"/>
    <n v="484"/>
    <s v="TA"/>
    <s v="TA"/>
    <s v="Y"/>
    <n v="0"/>
    <n v="30"/>
    <n v="0"/>
    <n v="0"/>
    <n v="0"/>
    <n v="0"/>
    <m/>
    <m/>
    <m/>
    <n v="0"/>
    <n v="1"/>
    <n v="2008"/>
    <s v="WD"/>
    <s v="Normal"/>
    <n v="179900"/>
  </r>
  <r>
    <n v="36"/>
    <n v="37"/>
    <s v="RL"/>
    <n v="112"/>
    <n v="10859"/>
    <s v="Pave"/>
    <m/>
    <s v="Reg"/>
    <s v="Lvl"/>
    <s v="AllPub"/>
    <s v="Corner"/>
    <s v="Gtl"/>
    <x v="2"/>
    <s v="Norm"/>
    <s v="Norm"/>
    <s v="1Fam"/>
    <s v="1Story"/>
    <n v="20"/>
    <n v="5"/>
    <n v="5"/>
    <n v="1994"/>
    <n v="30"/>
    <x v="5"/>
    <n v="1995"/>
    <n v="29"/>
    <s v="1990"/>
    <s v="Gable"/>
    <s v="CompShg"/>
    <s v="VinylSd"/>
    <s v="VinylSd"/>
    <s v="None"/>
    <n v="0"/>
    <s v="TA"/>
    <s v="TA"/>
    <s v="PConc"/>
    <s v="Gd"/>
    <s v="TA"/>
    <s v="No"/>
    <s v="Unf"/>
    <n v="0"/>
    <s v="Unf"/>
    <n v="0"/>
    <n v="1097"/>
    <n v="1097"/>
    <s v="GasA"/>
    <s v="Ex"/>
    <s v="Y"/>
    <s v="SBrkr"/>
    <n v="1097"/>
    <n v="0"/>
    <n v="0"/>
    <n v="1097"/>
    <n v="0"/>
    <n v="0"/>
    <n v="1"/>
    <n v="1"/>
    <n v="1.5"/>
    <n v="1.5"/>
    <n v="1097"/>
    <n v="2194"/>
    <n v="3"/>
    <n v="1"/>
    <s v="TA"/>
    <n v="6"/>
    <s v="Typ"/>
    <n v="0"/>
    <m/>
    <s v="Attchd"/>
    <n v="1995"/>
    <s v="Unf"/>
    <n v="2"/>
    <n v="672"/>
    <s v="TA"/>
    <s v="TA"/>
    <s v="Y"/>
    <n v="392"/>
    <n v="64"/>
    <n v="0"/>
    <n v="0"/>
    <n v="0"/>
    <n v="0"/>
    <m/>
    <m/>
    <m/>
    <n v="0"/>
    <n v="6"/>
    <n v="2009"/>
    <s v="WD"/>
    <s v="Normal"/>
    <n v="145000"/>
  </r>
  <r>
    <n v="43"/>
    <n v="44"/>
    <s v="RL"/>
    <m/>
    <n v="9200"/>
    <s v="Pave"/>
    <m/>
    <s v="IR1"/>
    <s v="Lvl"/>
    <s v="AllPub"/>
    <s v="CulDSac"/>
    <s v="Gtl"/>
    <x v="2"/>
    <s v="Norm"/>
    <s v="Norm"/>
    <s v="1Fam"/>
    <s v="1Story"/>
    <n v="20"/>
    <n v="5"/>
    <n v="6"/>
    <n v="1975"/>
    <n v="49"/>
    <x v="6"/>
    <n v="1980"/>
    <n v="44"/>
    <s v="1980"/>
    <s v="Hip"/>
    <s v="CompShg"/>
    <s v="VinylSd"/>
    <s v="VinylSd"/>
    <s v="None"/>
    <n v="0"/>
    <s v="TA"/>
    <s v="TA"/>
    <s v="CBlock"/>
    <s v="Gd"/>
    <s v="TA"/>
    <s v="Av"/>
    <s v="LwQ"/>
    <n v="280"/>
    <s v="BLQ"/>
    <n v="491"/>
    <n v="167"/>
    <n v="938"/>
    <s v="GasA"/>
    <s v="TA"/>
    <s v="Y"/>
    <s v="SBrkr"/>
    <n v="938"/>
    <n v="0"/>
    <n v="0"/>
    <n v="938"/>
    <n v="1"/>
    <n v="0"/>
    <n v="1"/>
    <n v="0"/>
    <n v="1"/>
    <n v="2"/>
    <n v="1218"/>
    <n v="1876"/>
    <n v="3"/>
    <n v="1"/>
    <s v="TA"/>
    <n v="5"/>
    <s v="Typ"/>
    <n v="0"/>
    <m/>
    <s v="Detchd"/>
    <n v="1977"/>
    <s v="Unf"/>
    <n v="1"/>
    <n v="308"/>
    <s v="TA"/>
    <s v="TA"/>
    <s v="Y"/>
    <n v="145"/>
    <n v="0"/>
    <n v="0"/>
    <n v="0"/>
    <n v="0"/>
    <n v="0"/>
    <m/>
    <s v="MnPrv"/>
    <m/>
    <n v="0"/>
    <n v="7"/>
    <n v="2008"/>
    <s v="WD"/>
    <s v="Normal"/>
    <n v="130250"/>
  </r>
  <r>
    <n v="57"/>
    <n v="58"/>
    <s v="RL"/>
    <n v="89"/>
    <n v="11645"/>
    <s v="Pave"/>
    <m/>
    <s v="IR1"/>
    <s v="Lvl"/>
    <s v="AllPub"/>
    <s v="Corner"/>
    <s v="Gtl"/>
    <x v="2"/>
    <s v="Norm"/>
    <s v="Norm"/>
    <s v="1Fam"/>
    <s v="2Story"/>
    <n v="60"/>
    <n v="7"/>
    <n v="5"/>
    <n v="2004"/>
    <n v="20"/>
    <x v="4"/>
    <n v="2004"/>
    <n v="20"/>
    <s v="2000"/>
    <s v="Gable"/>
    <s v="CompShg"/>
    <s v="VinylSd"/>
    <s v="VinylSd"/>
    <s v="None"/>
    <n v="0"/>
    <s v="Gd"/>
    <s v="TA"/>
    <s v="PConc"/>
    <s v="Gd"/>
    <s v="TA"/>
    <s v="No"/>
    <s v="Unf"/>
    <n v="0"/>
    <s v="Unf"/>
    <n v="0"/>
    <n v="860"/>
    <n v="860"/>
    <s v="GasA"/>
    <s v="Ex"/>
    <s v="Y"/>
    <s v="SBrkr"/>
    <n v="860"/>
    <n v="860"/>
    <n v="0"/>
    <n v="1720"/>
    <n v="0"/>
    <n v="0"/>
    <n v="2"/>
    <n v="1"/>
    <n v="2.5"/>
    <n v="2.5"/>
    <n v="1720"/>
    <n v="2580"/>
    <n v="3"/>
    <n v="1"/>
    <s v="Gd"/>
    <n v="7"/>
    <s v="Typ"/>
    <n v="0"/>
    <m/>
    <s v="Attchd"/>
    <n v="2004"/>
    <s v="RFn"/>
    <n v="2"/>
    <n v="565"/>
    <s v="TA"/>
    <s v="TA"/>
    <s v="Y"/>
    <n v="0"/>
    <n v="70"/>
    <n v="0"/>
    <n v="0"/>
    <n v="0"/>
    <n v="0"/>
    <m/>
    <m/>
    <m/>
    <n v="0"/>
    <n v="8"/>
    <n v="2006"/>
    <s v="WD"/>
    <s v="Normal"/>
    <n v="196500"/>
  </r>
  <r>
    <n v="59"/>
    <n v="60"/>
    <s v="RL"/>
    <n v="60"/>
    <n v="7200"/>
    <s v="Pave"/>
    <m/>
    <s v="Reg"/>
    <s v="Bnk"/>
    <s v="AllPub"/>
    <s v="Inside"/>
    <s v="Gtl"/>
    <x v="2"/>
    <s v="Norm"/>
    <s v="Norm"/>
    <s v="1Fam"/>
    <s v="1Story"/>
    <n v="20"/>
    <n v="5"/>
    <n v="7"/>
    <n v="1972"/>
    <n v="52"/>
    <x v="6"/>
    <n v="1972"/>
    <n v="52"/>
    <s v="1970"/>
    <s v="Gable"/>
    <s v="CompShg"/>
    <s v="HdBoard"/>
    <s v="HdBoard"/>
    <s v="None"/>
    <n v="0"/>
    <s v="TA"/>
    <s v="TA"/>
    <s v="CBlock"/>
    <s v="TA"/>
    <s v="TA"/>
    <s v="Av"/>
    <s v="ALQ"/>
    <n v="632"/>
    <s v="Unf"/>
    <n v="0"/>
    <n v="148"/>
    <n v="780"/>
    <s v="GasA"/>
    <s v="Ex"/>
    <s v="Y"/>
    <s v="SBrkr"/>
    <n v="780"/>
    <n v="0"/>
    <n v="0"/>
    <n v="780"/>
    <n v="0"/>
    <n v="0"/>
    <n v="1"/>
    <n v="0"/>
    <n v="1"/>
    <n v="1"/>
    <n v="1412"/>
    <n v="1560"/>
    <n v="2"/>
    <n v="1"/>
    <s v="TA"/>
    <n v="4"/>
    <s v="Typ"/>
    <n v="0"/>
    <m/>
    <s v="Detchd"/>
    <n v="1973"/>
    <s v="Unf"/>
    <n v="1"/>
    <n v="352"/>
    <s v="TA"/>
    <s v="TA"/>
    <s v="Y"/>
    <n v="196"/>
    <n v="0"/>
    <n v="0"/>
    <n v="0"/>
    <n v="0"/>
    <n v="0"/>
    <m/>
    <s v="MnPrv"/>
    <m/>
    <n v="0"/>
    <n v="1"/>
    <n v="2008"/>
    <s v="WD"/>
    <s v="Normal"/>
    <n v="124900"/>
  </r>
  <r>
    <n v="64"/>
    <n v="65"/>
    <s v="RL"/>
    <m/>
    <n v="9375"/>
    <s v="Pave"/>
    <m/>
    <s v="Reg"/>
    <s v="Lvl"/>
    <s v="AllPub"/>
    <s v="Inside"/>
    <s v="Gtl"/>
    <x v="2"/>
    <s v="Norm"/>
    <s v="Norm"/>
    <s v="1Fam"/>
    <s v="2Story"/>
    <n v="60"/>
    <n v="7"/>
    <n v="5"/>
    <n v="1997"/>
    <n v="27"/>
    <x v="5"/>
    <n v="1998"/>
    <n v="26"/>
    <s v="1990"/>
    <s v="Gable"/>
    <s v="CompShg"/>
    <s v="VinylSd"/>
    <s v="VinylSd"/>
    <s v="BrkFace"/>
    <n v="573"/>
    <s v="TA"/>
    <s v="TA"/>
    <s v="PConc"/>
    <s v="Gd"/>
    <s v="TA"/>
    <s v="No"/>
    <s v="GLQ"/>
    <n v="739"/>
    <s v="Unf"/>
    <n v="0"/>
    <n v="318"/>
    <n v="1057"/>
    <s v="GasA"/>
    <s v="Ex"/>
    <s v="Y"/>
    <s v="SBrkr"/>
    <n v="1057"/>
    <n v="977"/>
    <n v="0"/>
    <n v="2034"/>
    <n v="1"/>
    <n v="0"/>
    <n v="2"/>
    <n v="1"/>
    <n v="2.5"/>
    <n v="3.5"/>
    <n v="2773"/>
    <n v="3091"/>
    <n v="3"/>
    <n v="1"/>
    <s v="Gd"/>
    <n v="8"/>
    <s v="Typ"/>
    <n v="0"/>
    <m/>
    <s v="Attchd"/>
    <n v="1998"/>
    <s v="RFn"/>
    <n v="2"/>
    <n v="645"/>
    <s v="TA"/>
    <s v="TA"/>
    <s v="Y"/>
    <n v="576"/>
    <n v="36"/>
    <n v="0"/>
    <n v="0"/>
    <n v="0"/>
    <n v="0"/>
    <m/>
    <s v="GdPrv"/>
    <m/>
    <n v="0"/>
    <n v="2"/>
    <n v="2009"/>
    <s v="WD"/>
    <s v="Normal"/>
    <n v="219500"/>
  </r>
  <r>
    <n v="67"/>
    <n v="68"/>
    <s v="RL"/>
    <n v="72"/>
    <n v="10665"/>
    <s v="Pave"/>
    <m/>
    <s v="IR1"/>
    <s v="Lvl"/>
    <s v="AllPub"/>
    <s v="Inside"/>
    <s v="Gtl"/>
    <x v="2"/>
    <s v="Norm"/>
    <s v="Norm"/>
    <s v="1Fam"/>
    <s v="1Story"/>
    <n v="20"/>
    <n v="7"/>
    <n v="5"/>
    <n v="2003"/>
    <n v="21"/>
    <x v="4"/>
    <n v="2003"/>
    <n v="21"/>
    <s v="2000"/>
    <s v="Gable"/>
    <s v="CompShg"/>
    <s v="VinylSd"/>
    <s v="VinylSd"/>
    <s v="BrkFace"/>
    <n v="167"/>
    <s v="Gd"/>
    <s v="TA"/>
    <s v="PConc"/>
    <s v="Gd"/>
    <s v="TA"/>
    <s v="Av"/>
    <s v="GLQ"/>
    <n v="1013"/>
    <s v="Unf"/>
    <n v="0"/>
    <n v="440"/>
    <n v="1453"/>
    <s v="GasA"/>
    <s v="Ex"/>
    <s v="Y"/>
    <s v="SBrkr"/>
    <n v="1479"/>
    <n v="0"/>
    <n v="0"/>
    <n v="1479"/>
    <n v="1"/>
    <n v="0"/>
    <n v="2"/>
    <n v="0"/>
    <n v="2"/>
    <n v="3"/>
    <n v="2492"/>
    <n v="2932"/>
    <n v="3"/>
    <n v="1"/>
    <s v="Gd"/>
    <n v="7"/>
    <s v="Typ"/>
    <n v="0"/>
    <m/>
    <s v="Attchd"/>
    <n v="2003"/>
    <s v="RFn"/>
    <n v="2"/>
    <n v="558"/>
    <s v="TA"/>
    <s v="TA"/>
    <s v="Y"/>
    <n v="144"/>
    <n v="29"/>
    <n v="0"/>
    <n v="0"/>
    <n v="0"/>
    <n v="0"/>
    <m/>
    <m/>
    <m/>
    <n v="0"/>
    <n v="6"/>
    <n v="2007"/>
    <s v="WD"/>
    <s v="Normal"/>
    <n v="226000"/>
  </r>
  <r>
    <n v="89"/>
    <n v="90"/>
    <s v="RL"/>
    <n v="60"/>
    <n v="8070"/>
    <s v="Pave"/>
    <m/>
    <s v="Reg"/>
    <s v="Lvl"/>
    <s v="AllPub"/>
    <s v="Inside"/>
    <s v="Gtl"/>
    <x v="2"/>
    <s v="Norm"/>
    <s v="Norm"/>
    <s v="1Fam"/>
    <s v="1Story"/>
    <n v="20"/>
    <n v="4"/>
    <n v="5"/>
    <n v="1994"/>
    <n v="30"/>
    <x v="5"/>
    <n v="1995"/>
    <n v="29"/>
    <s v="1990"/>
    <s v="Gable"/>
    <s v="CompShg"/>
    <s v="VinylSd"/>
    <s v="VinylSd"/>
    <s v="None"/>
    <n v="0"/>
    <s v="TA"/>
    <s v="TA"/>
    <s v="PConc"/>
    <s v="Gd"/>
    <s v="TA"/>
    <s v="No"/>
    <s v="GLQ"/>
    <n v="588"/>
    <s v="Unf"/>
    <n v="0"/>
    <n v="402"/>
    <n v="990"/>
    <s v="GasA"/>
    <s v="Ex"/>
    <s v="Y"/>
    <s v="SBrkr"/>
    <n v="990"/>
    <n v="0"/>
    <n v="0"/>
    <n v="990"/>
    <n v="1"/>
    <n v="0"/>
    <n v="1"/>
    <n v="0"/>
    <n v="1"/>
    <n v="2"/>
    <n v="1578"/>
    <n v="1980"/>
    <n v="3"/>
    <n v="1"/>
    <s v="TA"/>
    <n v="5"/>
    <s v="Typ"/>
    <n v="0"/>
    <m/>
    <m/>
    <m/>
    <m/>
    <n v="0"/>
    <n v="0"/>
    <m/>
    <m/>
    <s v="Y"/>
    <n v="0"/>
    <n v="0"/>
    <n v="0"/>
    <n v="0"/>
    <n v="0"/>
    <n v="0"/>
    <m/>
    <m/>
    <m/>
    <n v="0"/>
    <n v="8"/>
    <n v="2007"/>
    <s v="WD"/>
    <s v="Normal"/>
    <n v="123600"/>
  </r>
  <r>
    <n v="94"/>
    <n v="95"/>
    <s v="RL"/>
    <n v="69"/>
    <n v="9337"/>
    <s v="Pave"/>
    <m/>
    <s v="IR1"/>
    <s v="Lvl"/>
    <s v="AllPub"/>
    <s v="Inside"/>
    <s v="Gtl"/>
    <x v="2"/>
    <s v="Norm"/>
    <s v="Norm"/>
    <s v="1Fam"/>
    <s v="2Story"/>
    <n v="60"/>
    <n v="6"/>
    <n v="5"/>
    <n v="1997"/>
    <n v="27"/>
    <x v="5"/>
    <n v="1997"/>
    <n v="27"/>
    <s v="1990"/>
    <s v="Gable"/>
    <s v="CompShg"/>
    <s v="VinylSd"/>
    <s v="VinylSd"/>
    <s v="None"/>
    <n v="0"/>
    <s v="TA"/>
    <s v="Gd"/>
    <s v="PConc"/>
    <s v="Gd"/>
    <s v="TA"/>
    <s v="No"/>
    <s v="GLQ"/>
    <n v="648"/>
    <s v="Unf"/>
    <n v="0"/>
    <n v="176"/>
    <n v="824"/>
    <s v="GasA"/>
    <s v="Ex"/>
    <s v="Y"/>
    <s v="SBrkr"/>
    <n v="905"/>
    <n v="881"/>
    <n v="0"/>
    <n v="1786"/>
    <n v="1"/>
    <n v="0"/>
    <n v="2"/>
    <n v="1"/>
    <n v="2.5"/>
    <n v="3.5"/>
    <n v="2434"/>
    <n v="2610"/>
    <n v="3"/>
    <n v="1"/>
    <s v="Gd"/>
    <n v="7"/>
    <s v="Typ"/>
    <n v="0"/>
    <m/>
    <s v="Attchd"/>
    <n v="1997"/>
    <s v="RFn"/>
    <n v="2"/>
    <n v="684"/>
    <s v="TA"/>
    <s v="TA"/>
    <s v="Y"/>
    <n v="0"/>
    <n v="162"/>
    <n v="0"/>
    <n v="0"/>
    <n v="0"/>
    <n v="0"/>
    <m/>
    <m/>
    <m/>
    <n v="0"/>
    <n v="5"/>
    <n v="2007"/>
    <s v="WD"/>
    <s v="Normal"/>
    <n v="204750"/>
  </r>
  <r>
    <n v="96"/>
    <n v="97"/>
    <s v="RL"/>
    <n v="78"/>
    <n v="10264"/>
    <s v="Pave"/>
    <m/>
    <s v="IR1"/>
    <s v="Lvl"/>
    <s v="AllPub"/>
    <s v="Inside"/>
    <s v="Gtl"/>
    <x v="2"/>
    <s v="Norm"/>
    <s v="Norm"/>
    <s v="1Fam"/>
    <s v="1Story"/>
    <n v="20"/>
    <n v="7"/>
    <n v="5"/>
    <n v="1999"/>
    <n v="25"/>
    <x v="5"/>
    <n v="1999"/>
    <n v="25"/>
    <s v="1990"/>
    <s v="Gable"/>
    <s v="CompShg"/>
    <s v="VinylSd"/>
    <s v="VinylSd"/>
    <s v="BrkFace"/>
    <n v="183"/>
    <s v="Gd"/>
    <s v="TA"/>
    <s v="PConc"/>
    <s v="Gd"/>
    <s v="TA"/>
    <s v="Av"/>
    <s v="ALQ"/>
    <n v="1162"/>
    <s v="Unf"/>
    <n v="0"/>
    <n v="426"/>
    <n v="1588"/>
    <s v="GasA"/>
    <s v="Ex"/>
    <s v="Y"/>
    <s v="SBrkr"/>
    <n v="1588"/>
    <n v="0"/>
    <n v="0"/>
    <n v="1588"/>
    <n v="0"/>
    <n v="0"/>
    <n v="2"/>
    <n v="0"/>
    <n v="2"/>
    <n v="2"/>
    <n v="2750"/>
    <n v="3176"/>
    <n v="3"/>
    <n v="1"/>
    <s v="Gd"/>
    <n v="6"/>
    <s v="Typ"/>
    <n v="0"/>
    <m/>
    <s v="Attchd"/>
    <n v="1999"/>
    <s v="RFn"/>
    <n v="2"/>
    <n v="472"/>
    <s v="TA"/>
    <s v="TA"/>
    <s v="Y"/>
    <n v="158"/>
    <n v="29"/>
    <n v="0"/>
    <n v="0"/>
    <n v="0"/>
    <n v="0"/>
    <m/>
    <m/>
    <m/>
    <n v="0"/>
    <n v="8"/>
    <n v="2006"/>
    <s v="WD"/>
    <s v="Normal"/>
    <n v="214000"/>
  </r>
  <r>
    <n v="3"/>
    <n v="4"/>
    <s v="RL"/>
    <n v="60"/>
    <n v="9550"/>
    <s v="Pave"/>
    <m/>
    <s v="IR1"/>
    <s v="Lvl"/>
    <s v="AllPub"/>
    <s v="Corner"/>
    <s v="Gtl"/>
    <x v="3"/>
    <s v="Norm"/>
    <s v="Norm"/>
    <s v="1Fam"/>
    <s v="2Story"/>
    <n v="70"/>
    <n v="7"/>
    <n v="5"/>
    <n v="1915"/>
    <n v="109"/>
    <x v="7"/>
    <n v="1970"/>
    <n v="54"/>
    <s v="1970"/>
    <s v="Gable"/>
    <s v="CompShg"/>
    <s v="Wd Sdng"/>
    <s v="Wd Shng"/>
    <s v="None"/>
    <n v="0"/>
    <s v="TA"/>
    <s v="TA"/>
    <s v="BrkTil"/>
    <s v="TA"/>
    <s v="Gd"/>
    <s v="No"/>
    <s v="ALQ"/>
    <n v="216"/>
    <s v="Unf"/>
    <n v="0"/>
    <n v="540"/>
    <n v="756"/>
    <s v="GasA"/>
    <s v="Gd"/>
    <s v="Y"/>
    <s v="SBrkr"/>
    <n v="961"/>
    <n v="756"/>
    <n v="0"/>
    <n v="1717"/>
    <n v="1"/>
    <n v="0"/>
    <n v="1"/>
    <n v="0"/>
    <n v="1"/>
    <n v="2"/>
    <n v="1933"/>
    <n v="2473"/>
    <n v="3"/>
    <n v="1"/>
    <s v="Gd"/>
    <n v="7"/>
    <s v="Typ"/>
    <n v="1"/>
    <s v="Gd"/>
    <s v="Detchd"/>
    <n v="1998"/>
    <s v="Unf"/>
    <n v="3"/>
    <n v="642"/>
    <s v="TA"/>
    <s v="TA"/>
    <s v="Y"/>
    <n v="0"/>
    <n v="35"/>
    <n v="272"/>
    <n v="0"/>
    <n v="0"/>
    <n v="0"/>
    <m/>
    <m/>
    <m/>
    <n v="0"/>
    <n v="2"/>
    <n v="2006"/>
    <s v="WD"/>
    <s v="Abnorml"/>
    <n v="140000"/>
  </r>
  <r>
    <n v="92"/>
    <n v="93"/>
    <s v="RL"/>
    <n v="80"/>
    <n v="13360"/>
    <s v="Pave"/>
    <s v="Grvl"/>
    <s v="IR1"/>
    <s v="HLS"/>
    <s v="AllPub"/>
    <s v="Inside"/>
    <s v="Gtl"/>
    <x v="3"/>
    <s v="Norm"/>
    <s v="Norm"/>
    <s v="1Fam"/>
    <s v="1Story"/>
    <n v="30"/>
    <n v="5"/>
    <n v="7"/>
    <n v="1921"/>
    <n v="103"/>
    <x v="1"/>
    <n v="2006"/>
    <n v="18"/>
    <s v="2000"/>
    <s v="Gable"/>
    <s v="CompShg"/>
    <s v="Wd Sdng"/>
    <s v="Wd Sdng"/>
    <s v="None"/>
    <n v="0"/>
    <s v="TA"/>
    <s v="Gd"/>
    <s v="BrkTil"/>
    <s v="Gd"/>
    <s v="TA"/>
    <s v="No"/>
    <s v="ALQ"/>
    <n v="713"/>
    <s v="Unf"/>
    <n v="0"/>
    <n v="163"/>
    <n v="876"/>
    <s v="GasA"/>
    <s v="Ex"/>
    <s v="Y"/>
    <s v="SBrkr"/>
    <n v="964"/>
    <n v="0"/>
    <n v="0"/>
    <n v="964"/>
    <n v="1"/>
    <n v="0"/>
    <n v="1"/>
    <n v="0"/>
    <n v="1"/>
    <n v="2"/>
    <n v="1677"/>
    <n v="1840"/>
    <n v="2"/>
    <n v="1"/>
    <s v="TA"/>
    <n v="5"/>
    <s v="Typ"/>
    <n v="0"/>
    <m/>
    <s v="Detchd"/>
    <n v="1921"/>
    <s v="Unf"/>
    <n v="2"/>
    <n v="432"/>
    <s v="TA"/>
    <s v="TA"/>
    <s v="Y"/>
    <n v="0"/>
    <n v="0"/>
    <n v="44"/>
    <n v="0"/>
    <n v="0"/>
    <n v="0"/>
    <m/>
    <m/>
    <m/>
    <n v="0"/>
    <n v="8"/>
    <n v="2009"/>
    <s v="WD"/>
    <s v="Normal"/>
    <n v="163500"/>
  </r>
  <r>
    <n v="39"/>
    <n v="40"/>
    <s v="RL"/>
    <n v="65"/>
    <n v="6040"/>
    <s v="Pave"/>
    <m/>
    <s v="Reg"/>
    <s v="Lvl"/>
    <s v="AllPub"/>
    <s v="Inside"/>
    <s v="Gtl"/>
    <x v="4"/>
    <s v="Norm"/>
    <s v="Norm"/>
    <s v="Duplex"/>
    <s v="1Story"/>
    <n v="90"/>
    <n v="4"/>
    <n v="5"/>
    <n v="1955"/>
    <n v="69"/>
    <x v="3"/>
    <n v="1955"/>
    <n v="69"/>
    <s v="1950"/>
    <s v="Gable"/>
    <s v="CompShg"/>
    <s v="AsbShng"/>
    <s v="Plywood"/>
    <s v="None"/>
    <n v="0"/>
    <s v="TA"/>
    <s v="TA"/>
    <s v="PConc"/>
    <m/>
    <m/>
    <m/>
    <m/>
    <n v="0"/>
    <m/>
    <n v="0"/>
    <n v="0"/>
    <n v="0"/>
    <s v="GasA"/>
    <s v="TA"/>
    <s v="N"/>
    <s v="FuseP"/>
    <n v="1152"/>
    <n v="0"/>
    <n v="0"/>
    <n v="1152"/>
    <n v="0"/>
    <n v="0"/>
    <n v="2"/>
    <n v="0"/>
    <n v="2"/>
    <n v="2"/>
    <n v="1152"/>
    <n v="1152"/>
    <n v="2"/>
    <n v="2"/>
    <s v="Fa"/>
    <n v="6"/>
    <s v="Typ"/>
    <n v="0"/>
    <m/>
    <m/>
    <m/>
    <m/>
    <n v="0"/>
    <n v="0"/>
    <m/>
    <m/>
    <s v="N"/>
    <n v="0"/>
    <n v="0"/>
    <n v="0"/>
    <n v="0"/>
    <n v="0"/>
    <n v="0"/>
    <m/>
    <m/>
    <m/>
    <n v="0"/>
    <n v="6"/>
    <n v="2008"/>
    <s v="WD"/>
    <s v="AdjLand"/>
    <n v="82000"/>
  </r>
  <r>
    <n v="97"/>
    <n v="98"/>
    <s v="RL"/>
    <n v="73"/>
    <n v="10921"/>
    <s v="Pave"/>
    <m/>
    <s v="Reg"/>
    <s v="HLS"/>
    <s v="AllPub"/>
    <s v="Inside"/>
    <s v="Gtl"/>
    <x v="4"/>
    <s v="Norm"/>
    <s v="Norm"/>
    <s v="1Fam"/>
    <s v="1Story"/>
    <n v="20"/>
    <n v="4"/>
    <n v="5"/>
    <n v="1965"/>
    <n v="59"/>
    <x v="8"/>
    <n v="1965"/>
    <n v="59"/>
    <s v="1960"/>
    <s v="Hip"/>
    <s v="CompShg"/>
    <s v="HdBoard"/>
    <s v="HdBoard"/>
    <s v="BrkFace"/>
    <n v="48"/>
    <s v="TA"/>
    <s v="TA"/>
    <s v="CBlock"/>
    <s v="TA"/>
    <s v="TA"/>
    <s v="No"/>
    <s v="Rec"/>
    <n v="520"/>
    <s v="Unf"/>
    <n v="0"/>
    <n v="440"/>
    <n v="960"/>
    <s v="GasA"/>
    <s v="TA"/>
    <s v="Y"/>
    <s v="FuseF"/>
    <n v="960"/>
    <n v="0"/>
    <n v="0"/>
    <n v="960"/>
    <n v="1"/>
    <n v="0"/>
    <n v="1"/>
    <n v="0"/>
    <n v="1"/>
    <n v="2"/>
    <n v="1480"/>
    <n v="1920"/>
    <n v="3"/>
    <n v="1"/>
    <s v="TA"/>
    <n v="6"/>
    <s v="Typ"/>
    <n v="0"/>
    <m/>
    <s v="Attchd"/>
    <n v="1965"/>
    <s v="Fin"/>
    <n v="1"/>
    <n v="432"/>
    <s v="TA"/>
    <s v="TA"/>
    <s v="P"/>
    <n v="120"/>
    <n v="0"/>
    <n v="0"/>
    <n v="0"/>
    <n v="0"/>
    <n v="0"/>
    <m/>
    <m/>
    <m/>
    <n v="0"/>
    <n v="5"/>
    <n v="2007"/>
    <s v="WD"/>
    <s v="Normal"/>
    <n v="94750"/>
  </r>
  <r>
    <n v="98"/>
    <n v="99"/>
    <s v="RL"/>
    <n v="85"/>
    <n v="10625"/>
    <s v="Pave"/>
    <m/>
    <s v="Reg"/>
    <s v="Lvl"/>
    <s v="AllPub"/>
    <s v="Corner"/>
    <s v="Gtl"/>
    <x v="4"/>
    <s v="Norm"/>
    <s v="Norm"/>
    <s v="1Fam"/>
    <s v="1Story"/>
    <n v="30"/>
    <n v="5"/>
    <n v="5"/>
    <n v="1920"/>
    <n v="104"/>
    <x v="1"/>
    <n v="1950"/>
    <n v="74"/>
    <s v="1950"/>
    <s v="Gable"/>
    <s v="CompShg"/>
    <s v="Wd Sdng"/>
    <s v="Wd Sdng"/>
    <s v="None"/>
    <n v="0"/>
    <s v="TA"/>
    <s v="TA"/>
    <s v="BrkTil"/>
    <s v="TA"/>
    <s v="TA"/>
    <s v="No"/>
    <s v="ALQ"/>
    <n v="108"/>
    <s v="Unf"/>
    <n v="0"/>
    <n v="350"/>
    <n v="458"/>
    <s v="GasA"/>
    <s v="Fa"/>
    <s v="N"/>
    <s v="SBrkr"/>
    <n v="835"/>
    <n v="0"/>
    <n v="0"/>
    <n v="835"/>
    <n v="0"/>
    <n v="0"/>
    <n v="1"/>
    <n v="0"/>
    <n v="1"/>
    <n v="1"/>
    <n v="943"/>
    <n v="1293"/>
    <n v="2"/>
    <n v="1"/>
    <s v="TA"/>
    <n v="5"/>
    <s v="Typ"/>
    <n v="0"/>
    <m/>
    <s v="Basment"/>
    <n v="1920"/>
    <s v="Unf"/>
    <n v="1"/>
    <n v="366"/>
    <s v="Fa"/>
    <s v="TA"/>
    <s v="Y"/>
    <n v="0"/>
    <n v="0"/>
    <n v="77"/>
    <n v="0"/>
    <n v="0"/>
    <n v="0"/>
    <m/>
    <m/>
    <s v="Shed"/>
    <n v="400"/>
    <n v="5"/>
    <n v="2010"/>
    <s v="COD"/>
    <s v="Abnorml"/>
    <n v="83000"/>
  </r>
  <r>
    <n v="50"/>
    <n v="51"/>
    <s v="RL"/>
    <m/>
    <n v="13869"/>
    <s v="Pave"/>
    <m/>
    <s v="IR2"/>
    <s v="Lvl"/>
    <s v="AllPub"/>
    <s v="Corner"/>
    <s v="Gtl"/>
    <x v="5"/>
    <s v="Norm"/>
    <s v="Norm"/>
    <s v="1Fam"/>
    <s v="2Story"/>
    <n v="60"/>
    <n v="6"/>
    <n v="6"/>
    <n v="1997"/>
    <n v="27"/>
    <x v="5"/>
    <n v="1997"/>
    <n v="27"/>
    <s v="1990"/>
    <s v="Gable"/>
    <s v="CompShg"/>
    <s v="VinylSd"/>
    <s v="VinylSd"/>
    <s v="None"/>
    <n v="0"/>
    <s v="TA"/>
    <s v="TA"/>
    <s v="PConc"/>
    <s v="Gd"/>
    <s v="TA"/>
    <s v="Av"/>
    <s v="GLQ"/>
    <n v="182"/>
    <s v="Unf"/>
    <n v="0"/>
    <n v="612"/>
    <n v="794"/>
    <s v="GasA"/>
    <s v="Gd"/>
    <s v="Y"/>
    <s v="SBrkr"/>
    <n v="794"/>
    <n v="676"/>
    <n v="0"/>
    <n v="1470"/>
    <n v="0"/>
    <n v="1"/>
    <n v="2"/>
    <n v="0"/>
    <n v="2"/>
    <n v="2.5"/>
    <n v="1652"/>
    <n v="2264"/>
    <n v="3"/>
    <n v="1"/>
    <s v="TA"/>
    <n v="6"/>
    <s v="Typ"/>
    <n v="0"/>
    <m/>
    <s v="Attchd"/>
    <n v="1997"/>
    <s v="Fin"/>
    <n v="2"/>
    <n v="388"/>
    <s v="TA"/>
    <s v="TA"/>
    <s v="Y"/>
    <n v="0"/>
    <n v="75"/>
    <n v="0"/>
    <n v="0"/>
    <n v="0"/>
    <n v="0"/>
    <m/>
    <m/>
    <m/>
    <n v="0"/>
    <n v="7"/>
    <n v="2007"/>
    <s v="WD"/>
    <s v="Normal"/>
    <n v="177000"/>
  </r>
  <r>
    <n v="72"/>
    <n v="73"/>
    <s v="RL"/>
    <n v="74"/>
    <n v="10141"/>
    <s v="Pave"/>
    <m/>
    <s v="IR1"/>
    <s v="Lvl"/>
    <s v="AllPub"/>
    <s v="Corner"/>
    <s v="Gtl"/>
    <x v="5"/>
    <s v="Norm"/>
    <s v="Norm"/>
    <s v="1Fam"/>
    <s v="2Story"/>
    <n v="60"/>
    <n v="7"/>
    <n v="5"/>
    <n v="1998"/>
    <n v="26"/>
    <x v="5"/>
    <n v="1998"/>
    <n v="26"/>
    <s v="1990"/>
    <s v="Gable"/>
    <s v="CompShg"/>
    <s v="VinylSd"/>
    <s v="VinylSd"/>
    <s v="BrkFace"/>
    <n v="40"/>
    <s v="TA"/>
    <s v="TA"/>
    <s v="PConc"/>
    <s v="Gd"/>
    <s v="TA"/>
    <s v="No"/>
    <s v="Unf"/>
    <n v="0"/>
    <s v="Unf"/>
    <n v="0"/>
    <n v="832"/>
    <n v="832"/>
    <s v="GasA"/>
    <s v="Gd"/>
    <s v="Y"/>
    <s v="SBrkr"/>
    <n v="885"/>
    <n v="833"/>
    <n v="0"/>
    <n v="1718"/>
    <n v="0"/>
    <n v="0"/>
    <n v="2"/>
    <n v="1"/>
    <n v="2.5"/>
    <n v="2.5"/>
    <n v="1718"/>
    <n v="2550"/>
    <n v="3"/>
    <n v="1"/>
    <s v="TA"/>
    <n v="7"/>
    <s v="Typ"/>
    <n v="1"/>
    <s v="TA"/>
    <s v="Attchd"/>
    <n v="1998"/>
    <s v="Fin"/>
    <n v="2"/>
    <n v="427"/>
    <s v="TA"/>
    <s v="TA"/>
    <s v="Y"/>
    <n v="0"/>
    <n v="94"/>
    <n v="0"/>
    <n v="0"/>
    <n v="291"/>
    <n v="0"/>
    <m/>
    <m/>
    <m/>
    <n v="0"/>
    <n v="12"/>
    <n v="2009"/>
    <s v="WD"/>
    <s v="Normal"/>
    <n v="185000"/>
  </r>
  <r>
    <n v="84"/>
    <n v="85"/>
    <s v="RL"/>
    <m/>
    <n v="8530"/>
    <s v="Pave"/>
    <m/>
    <s v="IR1"/>
    <s v="Lvl"/>
    <s v="AllPub"/>
    <s v="Inside"/>
    <s v="Gtl"/>
    <x v="5"/>
    <s v="Norm"/>
    <s v="Norm"/>
    <s v="1Fam"/>
    <s v="SLvl"/>
    <n v="80"/>
    <n v="7"/>
    <n v="5"/>
    <n v="1995"/>
    <n v="29"/>
    <x v="5"/>
    <n v="1996"/>
    <n v="28"/>
    <s v="1990"/>
    <s v="Gable"/>
    <s v="CompShg"/>
    <s v="HdBoard"/>
    <s v="HdBoard"/>
    <s v="BrkFace"/>
    <n v="22"/>
    <s v="TA"/>
    <s v="TA"/>
    <s v="PConc"/>
    <s v="Gd"/>
    <s v="TA"/>
    <s v="No"/>
    <s v="Unf"/>
    <n v="0"/>
    <s v="Unf"/>
    <n v="0"/>
    <n v="384"/>
    <n v="384"/>
    <s v="GasA"/>
    <s v="Gd"/>
    <s v="Y"/>
    <s v="SBrkr"/>
    <n v="804"/>
    <n v="670"/>
    <n v="0"/>
    <n v="1474"/>
    <n v="0"/>
    <n v="0"/>
    <n v="2"/>
    <n v="1"/>
    <n v="2.5"/>
    <n v="2.5"/>
    <n v="1474"/>
    <n v="1858"/>
    <n v="3"/>
    <n v="1"/>
    <s v="TA"/>
    <n v="7"/>
    <s v="Typ"/>
    <n v="1"/>
    <s v="TA"/>
    <s v="BuiltIn"/>
    <n v="1995"/>
    <s v="Fin"/>
    <n v="2"/>
    <n v="400"/>
    <s v="TA"/>
    <s v="TA"/>
    <s v="Y"/>
    <n v="120"/>
    <n v="72"/>
    <n v="0"/>
    <n v="0"/>
    <n v="0"/>
    <n v="0"/>
    <m/>
    <m/>
    <s v="Shed"/>
    <n v="700"/>
    <n v="5"/>
    <n v="2009"/>
    <s v="WD"/>
    <s v="Normal"/>
    <n v="168500"/>
  </r>
  <r>
    <n v="86"/>
    <n v="87"/>
    <s v="RL"/>
    <n v="122"/>
    <n v="11911"/>
    <s v="Pave"/>
    <m/>
    <s v="IR2"/>
    <s v="Lvl"/>
    <s v="AllPub"/>
    <s v="Inside"/>
    <s v="Gtl"/>
    <x v="5"/>
    <s v="Norm"/>
    <s v="Norm"/>
    <s v="1Fam"/>
    <s v="2Story"/>
    <n v="60"/>
    <n v="6"/>
    <n v="5"/>
    <n v="2005"/>
    <n v="19"/>
    <x v="4"/>
    <n v="2005"/>
    <n v="19"/>
    <s v="2000"/>
    <s v="Gable"/>
    <s v="CompShg"/>
    <s v="VinylSd"/>
    <s v="VinylSd"/>
    <s v="None"/>
    <n v="0"/>
    <s v="Gd"/>
    <s v="TA"/>
    <s v="PConc"/>
    <s v="Gd"/>
    <s v="TA"/>
    <s v="Av"/>
    <s v="Unf"/>
    <n v="0"/>
    <s v="Unf"/>
    <n v="0"/>
    <n v="684"/>
    <n v="684"/>
    <s v="GasA"/>
    <s v="Ex"/>
    <s v="Y"/>
    <s v="SBrkr"/>
    <n v="684"/>
    <n v="876"/>
    <n v="0"/>
    <n v="1560"/>
    <n v="0"/>
    <n v="0"/>
    <n v="2"/>
    <n v="1"/>
    <n v="2.5"/>
    <n v="2.5"/>
    <n v="1560"/>
    <n v="2244"/>
    <n v="3"/>
    <n v="1"/>
    <s v="Gd"/>
    <n v="6"/>
    <s v="Typ"/>
    <n v="1"/>
    <s v="Gd"/>
    <s v="BuiltIn"/>
    <n v="2005"/>
    <s v="Fin"/>
    <n v="2"/>
    <n v="400"/>
    <s v="TA"/>
    <s v="TA"/>
    <s v="Y"/>
    <n v="100"/>
    <n v="38"/>
    <n v="0"/>
    <n v="0"/>
    <n v="0"/>
    <n v="0"/>
    <m/>
    <m/>
    <m/>
    <n v="0"/>
    <n v="3"/>
    <n v="2009"/>
    <s v="WD"/>
    <s v="Normal"/>
    <n v="174000"/>
  </r>
  <r>
    <n v="95"/>
    <n v="96"/>
    <s v="RL"/>
    <m/>
    <n v="9765"/>
    <s v="Pave"/>
    <m/>
    <s v="IR2"/>
    <s v="Lvl"/>
    <s v="AllPub"/>
    <s v="Corner"/>
    <s v="Gtl"/>
    <x v="5"/>
    <s v="Norm"/>
    <s v="Norm"/>
    <s v="1Fam"/>
    <s v="2Story"/>
    <n v="60"/>
    <n v="6"/>
    <n v="8"/>
    <n v="1993"/>
    <n v="31"/>
    <x v="5"/>
    <n v="1993"/>
    <n v="31"/>
    <s v="1990"/>
    <s v="Gable"/>
    <s v="CompShg"/>
    <s v="VinylSd"/>
    <s v="VinylSd"/>
    <s v="BrkFace"/>
    <n v="68"/>
    <s v="Ex"/>
    <s v="Gd"/>
    <s v="PConc"/>
    <s v="Gd"/>
    <s v="Gd"/>
    <s v="No"/>
    <s v="ALQ"/>
    <n v="310"/>
    <s v="Unf"/>
    <n v="0"/>
    <n v="370"/>
    <n v="680"/>
    <s v="GasA"/>
    <s v="Gd"/>
    <s v="Y"/>
    <s v="SBrkr"/>
    <n v="680"/>
    <n v="790"/>
    <n v="0"/>
    <n v="1470"/>
    <n v="0"/>
    <n v="0"/>
    <n v="2"/>
    <n v="1"/>
    <n v="2.5"/>
    <n v="2.5"/>
    <n v="1780"/>
    <n v="2150"/>
    <n v="3"/>
    <n v="1"/>
    <s v="TA"/>
    <n v="6"/>
    <s v="Typ"/>
    <n v="1"/>
    <s v="TA"/>
    <s v="BuiltIn"/>
    <n v="1993"/>
    <s v="Fin"/>
    <n v="2"/>
    <n v="420"/>
    <s v="TA"/>
    <s v="TA"/>
    <s v="Y"/>
    <n v="232"/>
    <n v="63"/>
    <n v="0"/>
    <n v="0"/>
    <n v="0"/>
    <n v="0"/>
    <m/>
    <m/>
    <s v="Shed"/>
    <n v="480"/>
    <n v="4"/>
    <n v="2009"/>
    <s v="WD"/>
    <s v="Normal"/>
    <n v="185000"/>
  </r>
  <r>
    <n v="21"/>
    <n v="22"/>
    <s v="RM"/>
    <n v="57"/>
    <n v="7449"/>
    <s v="Pave"/>
    <s v="Grvl"/>
    <s v="Reg"/>
    <s v="Bnk"/>
    <s v="AllPub"/>
    <s v="Inside"/>
    <s v="Gtl"/>
    <x v="6"/>
    <s v="Norm"/>
    <s v="Norm"/>
    <s v="1Fam"/>
    <s v="1.5Unf"/>
    <n v="45"/>
    <n v="7"/>
    <n v="7"/>
    <n v="1930"/>
    <n v="94"/>
    <x v="0"/>
    <n v="1950"/>
    <n v="74"/>
    <s v="195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637"/>
    <n v="637"/>
    <s v="GasA"/>
    <s v="Ex"/>
    <s v="Y"/>
    <s v="FuseF"/>
    <n v="1108"/>
    <n v="0"/>
    <n v="0"/>
    <n v="1108"/>
    <n v="0"/>
    <n v="0"/>
    <n v="1"/>
    <n v="0"/>
    <n v="1"/>
    <n v="1"/>
    <n v="1108"/>
    <n v="1745"/>
    <n v="3"/>
    <n v="1"/>
    <s v="Gd"/>
    <n v="6"/>
    <s v="Typ"/>
    <n v="1"/>
    <s v="Gd"/>
    <s v="Attchd"/>
    <n v="1930"/>
    <s v="Unf"/>
    <n v="1"/>
    <n v="280"/>
    <s v="TA"/>
    <s v="TA"/>
    <s v="N"/>
    <n v="0"/>
    <n v="0"/>
    <n v="205"/>
    <n v="0"/>
    <n v="0"/>
    <n v="0"/>
    <m/>
    <s v="GdPrv"/>
    <m/>
    <n v="0"/>
    <n v="6"/>
    <n v="2007"/>
    <s v="WD"/>
    <s v="Normal"/>
    <n v="139400"/>
  </r>
  <r>
    <n v="30"/>
    <n v="31"/>
    <s v="C (all)"/>
    <n v="50"/>
    <n v="8500"/>
    <s v="Pave"/>
    <s v="Pave"/>
    <s v="Reg"/>
    <s v="Lvl"/>
    <s v="AllPub"/>
    <s v="Inside"/>
    <s v="Gtl"/>
    <x v="6"/>
    <s v="Feedr"/>
    <s v="Norm"/>
    <s v="1Fam"/>
    <s v="2Story"/>
    <n v="70"/>
    <n v="4"/>
    <n v="4"/>
    <n v="1920"/>
    <n v="104"/>
    <x v="1"/>
    <n v="1950"/>
    <n v="74"/>
    <s v="1950"/>
    <s v="Gambrel"/>
    <s v="CompShg"/>
    <s v="BrkFace"/>
    <s v="BrkFace"/>
    <s v="None"/>
    <n v="0"/>
    <s v="TA"/>
    <s v="Fa"/>
    <s v="BrkTil"/>
    <s v="TA"/>
    <s v="TA"/>
    <s v="No"/>
    <s v="Unf"/>
    <n v="0"/>
    <s v="Unf"/>
    <n v="0"/>
    <n v="649"/>
    <n v="649"/>
    <s v="GasA"/>
    <s v="TA"/>
    <s v="N"/>
    <s v="SBrkr"/>
    <n v="649"/>
    <n v="668"/>
    <n v="0"/>
    <n v="1317"/>
    <n v="0"/>
    <n v="0"/>
    <n v="1"/>
    <n v="0"/>
    <n v="1"/>
    <n v="1"/>
    <n v="1317"/>
    <n v="1966"/>
    <n v="3"/>
    <n v="1"/>
    <s v="TA"/>
    <n v="6"/>
    <s v="Typ"/>
    <n v="0"/>
    <m/>
    <s v="Detchd"/>
    <n v="1920"/>
    <s v="Unf"/>
    <n v="1"/>
    <n v="250"/>
    <s v="TA"/>
    <s v="Fa"/>
    <s v="N"/>
    <n v="0"/>
    <n v="54"/>
    <n v="172"/>
    <n v="0"/>
    <n v="0"/>
    <n v="0"/>
    <m/>
    <s v="MnPrv"/>
    <m/>
    <n v="0"/>
    <n v="7"/>
    <n v="2008"/>
    <s v="WD"/>
    <s v="Normal"/>
    <n v="40000"/>
  </r>
  <r>
    <n v="52"/>
    <n v="53"/>
    <s v="RM"/>
    <n v="110"/>
    <n v="8472"/>
    <s v="Grvl"/>
    <m/>
    <s v="IR2"/>
    <s v="Bnk"/>
    <s v="AllPub"/>
    <s v="Corner"/>
    <s v="Mod"/>
    <x v="6"/>
    <s v="RRNn"/>
    <s v="Norm"/>
    <s v="Duplex"/>
    <s v="1Story"/>
    <n v="90"/>
    <n v="5"/>
    <n v="5"/>
    <n v="1963"/>
    <n v="61"/>
    <x v="8"/>
    <n v="1963"/>
    <n v="61"/>
    <s v="1960"/>
    <s v="Gable"/>
    <s v="CompShg"/>
    <s v="Wd Sdng"/>
    <s v="Wd Sdng"/>
    <s v="None"/>
    <n v="0"/>
    <s v="Fa"/>
    <s v="TA"/>
    <s v="CBlock"/>
    <s v="Gd"/>
    <s v="TA"/>
    <s v="Gd"/>
    <s v="LwQ"/>
    <n v="104"/>
    <s v="GLQ"/>
    <n v="712"/>
    <n v="0"/>
    <n v="816"/>
    <s v="GasA"/>
    <s v="TA"/>
    <s v="N"/>
    <s v="SBrkr"/>
    <n v="816"/>
    <n v="0"/>
    <n v="0"/>
    <n v="816"/>
    <n v="1"/>
    <n v="0"/>
    <n v="1"/>
    <n v="0"/>
    <n v="1"/>
    <n v="2"/>
    <n v="920"/>
    <n v="1632"/>
    <n v="2"/>
    <n v="1"/>
    <s v="TA"/>
    <n v="5"/>
    <s v="Typ"/>
    <n v="0"/>
    <m/>
    <s v="CarPort"/>
    <n v="1963"/>
    <s v="Unf"/>
    <n v="2"/>
    <n v="516"/>
    <s v="TA"/>
    <s v="TA"/>
    <s v="Y"/>
    <n v="106"/>
    <n v="0"/>
    <n v="0"/>
    <n v="0"/>
    <n v="0"/>
    <n v="0"/>
    <m/>
    <m/>
    <m/>
    <n v="0"/>
    <n v="5"/>
    <n v="2010"/>
    <s v="WD"/>
    <s v="Normal"/>
    <n v="110000"/>
  </r>
  <r>
    <n v="61"/>
    <n v="62"/>
    <s v="RM"/>
    <n v="60"/>
    <n v="7200"/>
    <s v="Pave"/>
    <m/>
    <s v="Reg"/>
    <s v="Lvl"/>
    <s v="AllPub"/>
    <s v="Inside"/>
    <s v="Gtl"/>
    <x v="6"/>
    <s v="Norm"/>
    <s v="Norm"/>
    <s v="1Fam"/>
    <s v="2.5Unf"/>
    <n v="75"/>
    <n v="5"/>
    <n v="7"/>
    <n v="1920"/>
    <n v="104"/>
    <x v="1"/>
    <n v="1996"/>
    <n v="28"/>
    <s v="1990"/>
    <s v="Gable"/>
    <s v="CompShg"/>
    <s v="MetalSd"/>
    <s v="MetalSd"/>
    <s v="None"/>
    <n v="0"/>
    <s v="TA"/>
    <s v="TA"/>
    <s v="BrkTil"/>
    <s v="TA"/>
    <s v="Fa"/>
    <s v="No"/>
    <s v="Unf"/>
    <n v="0"/>
    <s v="Unf"/>
    <n v="0"/>
    <n v="530"/>
    <n v="530"/>
    <s v="GasA"/>
    <s v="TA"/>
    <s v="N"/>
    <s v="SBrkr"/>
    <n v="581"/>
    <n v="530"/>
    <n v="0"/>
    <n v="1111"/>
    <n v="0"/>
    <n v="0"/>
    <n v="1"/>
    <n v="0"/>
    <n v="1"/>
    <n v="1"/>
    <n v="1111"/>
    <n v="1641"/>
    <n v="3"/>
    <n v="1"/>
    <s v="Fa"/>
    <n v="6"/>
    <s v="Typ"/>
    <n v="0"/>
    <m/>
    <s v="Detchd"/>
    <n v="1935"/>
    <s v="Unf"/>
    <n v="1"/>
    <n v="288"/>
    <s v="TA"/>
    <s v="TA"/>
    <s v="N"/>
    <n v="0"/>
    <n v="0"/>
    <n v="144"/>
    <n v="0"/>
    <n v="0"/>
    <n v="0"/>
    <m/>
    <m/>
    <m/>
    <n v="0"/>
    <n v="3"/>
    <n v="2007"/>
    <s v="WD"/>
    <s v="Normal"/>
    <n v="101000"/>
  </r>
  <r>
    <n v="88"/>
    <n v="89"/>
    <s v="C (all)"/>
    <n v="105"/>
    <n v="8470"/>
    <s v="Pave"/>
    <m/>
    <s v="IR1"/>
    <s v="Lvl"/>
    <s v="AllPub"/>
    <s v="Corner"/>
    <s v="Gtl"/>
    <x v="6"/>
    <s v="Feedr"/>
    <s v="Feedr"/>
    <s v="1Fam"/>
    <s v="1.5Fin"/>
    <n v="50"/>
    <n v="3"/>
    <n v="2"/>
    <n v="1915"/>
    <n v="109"/>
    <x v="7"/>
    <n v="1982"/>
    <n v="42"/>
    <s v="1980"/>
    <s v="Hip"/>
    <s v="CompShg"/>
    <s v="Plywood"/>
    <s v="Plywood"/>
    <s v="None"/>
    <n v="0"/>
    <s v="Fa"/>
    <s v="Fa"/>
    <s v="CBlock"/>
    <s v="TA"/>
    <s v="Fa"/>
    <s v="No"/>
    <s v="Unf"/>
    <n v="0"/>
    <s v="Unf"/>
    <n v="0"/>
    <n v="1013"/>
    <n v="1013"/>
    <s v="GasA"/>
    <s v="TA"/>
    <s v="N"/>
    <s v="SBrkr"/>
    <n v="1013"/>
    <n v="0"/>
    <n v="513"/>
    <n v="1526"/>
    <n v="0"/>
    <n v="0"/>
    <n v="1"/>
    <n v="0"/>
    <n v="1"/>
    <n v="1"/>
    <n v="1526"/>
    <n v="2539"/>
    <n v="2"/>
    <n v="1"/>
    <s v="Fa"/>
    <n v="6"/>
    <s v="Typ"/>
    <n v="0"/>
    <m/>
    <m/>
    <m/>
    <m/>
    <n v="0"/>
    <n v="0"/>
    <m/>
    <m/>
    <s v="N"/>
    <n v="0"/>
    <n v="0"/>
    <n v="156"/>
    <n v="0"/>
    <n v="0"/>
    <n v="0"/>
    <m/>
    <s v="MnPrv"/>
    <m/>
    <n v="0"/>
    <n v="10"/>
    <n v="2009"/>
    <s v="ConLD"/>
    <s v="Abnorml"/>
    <n v="85000"/>
  </r>
  <r>
    <n v="23"/>
    <n v="24"/>
    <s v="RM"/>
    <n v="44"/>
    <n v="4224"/>
    <s v="Pave"/>
    <m/>
    <s v="Reg"/>
    <s v="Lvl"/>
    <s v="AllPub"/>
    <s v="Inside"/>
    <s v="Gtl"/>
    <x v="7"/>
    <s v="Norm"/>
    <s v="Norm"/>
    <s v="TwnhsE"/>
    <s v="1Story"/>
    <n v="120"/>
    <n v="5"/>
    <n v="7"/>
    <n v="1976"/>
    <n v="48"/>
    <x v="6"/>
    <n v="1976"/>
    <n v="48"/>
    <s v="1970"/>
    <s v="Gable"/>
    <s v="CompShg"/>
    <s v="CemntBd"/>
    <s v="CmentBd"/>
    <s v="None"/>
    <n v="0"/>
    <s v="TA"/>
    <s v="TA"/>
    <s v="PConc"/>
    <s v="Gd"/>
    <s v="TA"/>
    <s v="No"/>
    <s v="GLQ"/>
    <n v="840"/>
    <s v="Unf"/>
    <n v="0"/>
    <n v="200"/>
    <n v="1040"/>
    <s v="GasA"/>
    <s v="TA"/>
    <s v="Y"/>
    <s v="SBrkr"/>
    <n v="1060"/>
    <n v="0"/>
    <n v="0"/>
    <n v="1060"/>
    <n v="1"/>
    <n v="0"/>
    <n v="1"/>
    <n v="0"/>
    <n v="1"/>
    <n v="2"/>
    <n v="1900"/>
    <n v="2100"/>
    <n v="3"/>
    <n v="1"/>
    <s v="TA"/>
    <n v="6"/>
    <s v="Typ"/>
    <n v="1"/>
    <s v="TA"/>
    <s v="Attchd"/>
    <n v="1976"/>
    <s v="Unf"/>
    <n v="2"/>
    <n v="572"/>
    <s v="TA"/>
    <s v="TA"/>
    <s v="Y"/>
    <n v="100"/>
    <n v="110"/>
    <n v="0"/>
    <n v="0"/>
    <n v="0"/>
    <n v="0"/>
    <m/>
    <m/>
    <m/>
    <n v="0"/>
    <n v="6"/>
    <n v="2007"/>
    <s v="WD"/>
    <s v="Normal"/>
    <n v="129900"/>
  </r>
  <r>
    <n v="75"/>
    <n v="76"/>
    <s v="RM"/>
    <n v="21"/>
    <n v="1596"/>
    <s v="Pave"/>
    <m/>
    <s v="Reg"/>
    <s v="Lvl"/>
    <s v="AllPub"/>
    <s v="Inside"/>
    <s v="Gtl"/>
    <x v="7"/>
    <s v="Norm"/>
    <s v="Norm"/>
    <s v="Twnhs"/>
    <s v="SLvl"/>
    <n v="180"/>
    <n v="4"/>
    <n v="5"/>
    <n v="1973"/>
    <n v="51"/>
    <x v="6"/>
    <n v="1973"/>
    <n v="51"/>
    <s v="1970"/>
    <s v="Gable"/>
    <s v="CompShg"/>
    <s v="CemntBd"/>
    <s v="CmentBd"/>
    <s v="None"/>
    <n v="0"/>
    <s v="TA"/>
    <s v="TA"/>
    <s v="CBlock"/>
    <s v="Gd"/>
    <s v="TA"/>
    <s v="Gd"/>
    <s v="GLQ"/>
    <n v="462"/>
    <s v="Unf"/>
    <n v="0"/>
    <n v="0"/>
    <n v="462"/>
    <s v="GasA"/>
    <s v="TA"/>
    <s v="Y"/>
    <s v="SBrkr"/>
    <n v="526"/>
    <n v="462"/>
    <n v="0"/>
    <n v="988"/>
    <n v="1"/>
    <n v="0"/>
    <n v="1"/>
    <n v="0"/>
    <n v="1"/>
    <n v="2"/>
    <n v="1450"/>
    <n v="1450"/>
    <n v="2"/>
    <n v="1"/>
    <s v="TA"/>
    <n v="5"/>
    <s v="Typ"/>
    <n v="0"/>
    <m/>
    <s v="BuiltIn"/>
    <n v="1973"/>
    <s v="Unf"/>
    <n v="1"/>
    <n v="297"/>
    <s v="TA"/>
    <s v="TA"/>
    <s v="Y"/>
    <n v="120"/>
    <n v="101"/>
    <n v="0"/>
    <n v="0"/>
    <n v="0"/>
    <n v="0"/>
    <m/>
    <s v="GdWo"/>
    <m/>
    <n v="0"/>
    <n v="11"/>
    <n v="2009"/>
    <s v="WD"/>
    <s v="Normal"/>
    <n v="91000"/>
  </r>
  <r>
    <n v="5"/>
    <n v="6"/>
    <s v="RL"/>
    <n v="85"/>
    <n v="14115"/>
    <s v="Pave"/>
    <m/>
    <s v="IR1"/>
    <s v="Lvl"/>
    <s v="AllPub"/>
    <s v="Inside"/>
    <s v="Gtl"/>
    <x v="8"/>
    <s v="Norm"/>
    <s v="Norm"/>
    <s v="1Fam"/>
    <s v="1.5Fin"/>
    <n v="50"/>
    <n v="5"/>
    <n v="5"/>
    <n v="1993"/>
    <n v="31"/>
    <x v="5"/>
    <n v="1995"/>
    <n v="29"/>
    <s v="1990"/>
    <s v="Gable"/>
    <s v="CompShg"/>
    <s v="VinylSd"/>
    <s v="VinylSd"/>
    <s v="None"/>
    <n v="0"/>
    <s v="TA"/>
    <s v="TA"/>
    <s v="Wood"/>
    <s v="Gd"/>
    <s v="TA"/>
    <s v="No"/>
    <s v="GLQ"/>
    <n v="732"/>
    <s v="Unf"/>
    <n v="0"/>
    <n v="64"/>
    <n v="796"/>
    <s v="GasA"/>
    <s v="Ex"/>
    <s v="Y"/>
    <s v="SBrkr"/>
    <n v="796"/>
    <n v="566"/>
    <n v="0"/>
    <n v="1362"/>
    <n v="1"/>
    <n v="0"/>
    <n v="1"/>
    <n v="1"/>
    <n v="1.5"/>
    <n v="2.5"/>
    <n v="2094"/>
    <n v="2158"/>
    <n v="1"/>
    <n v="1"/>
    <s v="TA"/>
    <n v="5"/>
    <s v="Typ"/>
    <n v="0"/>
    <m/>
    <s v="Attchd"/>
    <n v="1993"/>
    <s v="Unf"/>
    <n v="2"/>
    <n v="480"/>
    <s v="TA"/>
    <s v="TA"/>
    <s v="Y"/>
    <n v="40"/>
    <n v="30"/>
    <n v="0"/>
    <n v="320"/>
    <n v="0"/>
    <n v="0"/>
    <m/>
    <s v="MnPrv"/>
    <s v="Shed"/>
    <n v="700"/>
    <n v="10"/>
    <n v="2009"/>
    <s v="WD"/>
    <s v="Normal"/>
    <n v="143000"/>
  </r>
  <r>
    <n v="46"/>
    <n v="47"/>
    <s v="RL"/>
    <n v="48"/>
    <n v="12822"/>
    <s v="Pave"/>
    <m/>
    <s v="IR1"/>
    <s v="Lvl"/>
    <s v="AllPub"/>
    <s v="CulDSac"/>
    <s v="Gtl"/>
    <x v="8"/>
    <s v="Norm"/>
    <s v="Norm"/>
    <s v="1Fam"/>
    <s v="1.5Fin"/>
    <n v="50"/>
    <n v="7"/>
    <n v="5"/>
    <n v="2003"/>
    <n v="21"/>
    <x v="4"/>
    <n v="2003"/>
    <n v="21"/>
    <s v="2000"/>
    <s v="Gable"/>
    <s v="CompShg"/>
    <s v="VinylSd"/>
    <s v="VinylSd"/>
    <s v="None"/>
    <n v="0"/>
    <s v="Gd"/>
    <s v="TA"/>
    <s v="PConc"/>
    <s v="Ex"/>
    <s v="TA"/>
    <s v="No"/>
    <s v="GLQ"/>
    <n v="1351"/>
    <s v="Unf"/>
    <n v="0"/>
    <n v="83"/>
    <n v="1434"/>
    <s v="GasA"/>
    <s v="Ex"/>
    <s v="Y"/>
    <s v="SBrkr"/>
    <n v="1518"/>
    <n v="631"/>
    <n v="0"/>
    <n v="2149"/>
    <n v="1"/>
    <n v="0"/>
    <n v="1"/>
    <n v="1"/>
    <n v="1.5"/>
    <n v="2.5"/>
    <n v="3500"/>
    <n v="3583"/>
    <n v="1"/>
    <n v="1"/>
    <s v="Gd"/>
    <n v="6"/>
    <s v="Typ"/>
    <n v="1"/>
    <s v="Ex"/>
    <s v="Attchd"/>
    <n v="2003"/>
    <s v="RFn"/>
    <n v="2"/>
    <n v="670"/>
    <s v="TA"/>
    <s v="TA"/>
    <s v="Y"/>
    <n v="168"/>
    <n v="43"/>
    <n v="0"/>
    <n v="0"/>
    <n v="198"/>
    <n v="0"/>
    <m/>
    <m/>
    <m/>
    <n v="0"/>
    <n v="8"/>
    <n v="2009"/>
    <s v="WD"/>
    <s v="Abnorml"/>
    <n v="239686"/>
  </r>
  <r>
    <n v="71"/>
    <n v="72"/>
    <s v="RL"/>
    <n v="69"/>
    <n v="7599"/>
    <s v="Pave"/>
    <m/>
    <s v="Reg"/>
    <s v="Lvl"/>
    <s v="AllPub"/>
    <s v="Corner"/>
    <s v="Gtl"/>
    <x v="8"/>
    <s v="Norm"/>
    <s v="Norm"/>
    <s v="1Fam"/>
    <s v="1Story"/>
    <n v="20"/>
    <n v="4"/>
    <n v="6"/>
    <n v="1982"/>
    <n v="42"/>
    <x v="9"/>
    <n v="2006"/>
    <n v="18"/>
    <s v="2000"/>
    <s v="Gable"/>
    <s v="CompShg"/>
    <s v="HdBoard"/>
    <s v="Plywood"/>
    <s v="None"/>
    <n v="0"/>
    <s v="TA"/>
    <s v="TA"/>
    <s v="CBlock"/>
    <s v="TA"/>
    <s v="TA"/>
    <s v="No"/>
    <s v="ALQ"/>
    <n v="565"/>
    <s v="Unf"/>
    <n v="0"/>
    <n v="280"/>
    <n v="845"/>
    <s v="GasA"/>
    <s v="TA"/>
    <s v="Y"/>
    <s v="SBrkr"/>
    <n v="845"/>
    <n v="0"/>
    <n v="0"/>
    <n v="845"/>
    <n v="1"/>
    <n v="0"/>
    <n v="1"/>
    <n v="0"/>
    <n v="1"/>
    <n v="2"/>
    <n v="1410"/>
    <n v="1690"/>
    <n v="2"/>
    <n v="1"/>
    <s v="TA"/>
    <n v="4"/>
    <s v="Typ"/>
    <n v="0"/>
    <m/>
    <s v="Detchd"/>
    <n v="1987"/>
    <s v="Unf"/>
    <n v="2"/>
    <n v="360"/>
    <s v="TA"/>
    <s v="TA"/>
    <s v="Y"/>
    <n v="0"/>
    <n v="0"/>
    <n v="0"/>
    <n v="0"/>
    <n v="0"/>
    <n v="0"/>
    <m/>
    <m/>
    <m/>
    <n v="0"/>
    <n v="6"/>
    <n v="2007"/>
    <s v="WD"/>
    <s v="Normal"/>
    <n v="129500"/>
  </r>
  <r>
    <n v="81"/>
    <n v="82"/>
    <s v="RM"/>
    <n v="32"/>
    <n v="4500"/>
    <s v="Pave"/>
    <m/>
    <s v="Reg"/>
    <s v="Lvl"/>
    <s v="AllPub"/>
    <s v="FR2"/>
    <s v="Gtl"/>
    <x v="8"/>
    <s v="Norm"/>
    <s v="Norm"/>
    <s v="TwnhsE"/>
    <s v="1Story"/>
    <n v="120"/>
    <n v="6"/>
    <n v="5"/>
    <n v="1998"/>
    <n v="26"/>
    <x v="5"/>
    <n v="1998"/>
    <n v="26"/>
    <s v="1990"/>
    <s v="Hip"/>
    <s v="CompShg"/>
    <s v="VinylSd"/>
    <s v="VinylSd"/>
    <s v="BrkFace"/>
    <n v="443"/>
    <s v="TA"/>
    <s v="Gd"/>
    <s v="PConc"/>
    <s v="Ex"/>
    <s v="Gd"/>
    <s v="No"/>
    <s v="GLQ"/>
    <n v="1201"/>
    <s v="Unf"/>
    <n v="0"/>
    <n v="36"/>
    <n v="1237"/>
    <s v="GasA"/>
    <s v="Ex"/>
    <s v="Y"/>
    <s v="SBrkr"/>
    <n v="1337"/>
    <n v="0"/>
    <n v="0"/>
    <n v="1337"/>
    <n v="1"/>
    <n v="0"/>
    <n v="2"/>
    <n v="0"/>
    <n v="2"/>
    <n v="3"/>
    <n v="2538"/>
    <n v="2574"/>
    <n v="2"/>
    <n v="1"/>
    <s v="TA"/>
    <n v="5"/>
    <s v="Typ"/>
    <n v="0"/>
    <m/>
    <s v="Attchd"/>
    <n v="1998"/>
    <s v="Fin"/>
    <n v="2"/>
    <n v="405"/>
    <s v="TA"/>
    <s v="TA"/>
    <s v="Y"/>
    <n v="0"/>
    <n v="199"/>
    <n v="0"/>
    <n v="0"/>
    <n v="0"/>
    <n v="0"/>
    <m/>
    <m/>
    <m/>
    <n v="0"/>
    <n v="3"/>
    <n v="2006"/>
    <s v="WD"/>
    <s v="Normal"/>
    <n v="153500"/>
  </r>
  <r>
    <n v="14"/>
    <n v="15"/>
    <s v="RL"/>
    <m/>
    <n v="10920"/>
    <s v="Pave"/>
    <m/>
    <s v="IR1"/>
    <s v="Lvl"/>
    <s v="AllPub"/>
    <s v="Corner"/>
    <s v="Gtl"/>
    <x v="9"/>
    <s v="Norm"/>
    <s v="Norm"/>
    <s v="1Fam"/>
    <s v="1Story"/>
    <n v="20"/>
    <n v="6"/>
    <n v="5"/>
    <n v="1960"/>
    <n v="64"/>
    <x v="8"/>
    <n v="1960"/>
    <n v="64"/>
    <s v="1960"/>
    <s v="Hip"/>
    <s v="CompShg"/>
    <s v="MetalSd"/>
    <s v="MetalSd"/>
    <s v="BrkFace"/>
    <n v="212"/>
    <s v="TA"/>
    <s v="TA"/>
    <s v="CBlock"/>
    <s v="TA"/>
    <s v="TA"/>
    <s v="No"/>
    <s v="BLQ"/>
    <n v="733"/>
    <s v="Unf"/>
    <n v="0"/>
    <n v="520"/>
    <n v="1253"/>
    <s v="GasA"/>
    <s v="TA"/>
    <s v="Y"/>
    <s v="SBrkr"/>
    <n v="1253"/>
    <n v="0"/>
    <n v="0"/>
    <n v="1253"/>
    <n v="1"/>
    <n v="0"/>
    <n v="1"/>
    <n v="1"/>
    <n v="1.5"/>
    <n v="2.5"/>
    <n v="1986"/>
    <n v="2506"/>
    <n v="2"/>
    <n v="1"/>
    <s v="TA"/>
    <n v="5"/>
    <s v="Typ"/>
    <n v="1"/>
    <s v="Fa"/>
    <s v="Attchd"/>
    <n v="1960"/>
    <s v="RFn"/>
    <n v="1"/>
    <n v="352"/>
    <s v="TA"/>
    <s v="TA"/>
    <s v="Y"/>
    <n v="0"/>
    <n v="213"/>
    <n v="176"/>
    <n v="0"/>
    <n v="0"/>
    <n v="0"/>
    <m/>
    <s v="GdWo"/>
    <m/>
    <n v="0"/>
    <n v="5"/>
    <n v="2008"/>
    <s v="WD"/>
    <s v="Normal"/>
    <n v="157000"/>
  </r>
  <r>
    <n v="16"/>
    <n v="17"/>
    <s v="RL"/>
    <m/>
    <n v="11241"/>
    <s v="Pave"/>
    <m/>
    <s v="IR1"/>
    <s v="Lvl"/>
    <s v="AllPub"/>
    <s v="CulDSac"/>
    <s v="Gtl"/>
    <x v="9"/>
    <s v="Norm"/>
    <s v="Norm"/>
    <s v="1Fam"/>
    <s v="1Story"/>
    <n v="20"/>
    <n v="6"/>
    <n v="7"/>
    <n v="1970"/>
    <n v="54"/>
    <x v="6"/>
    <n v="1970"/>
    <n v="54"/>
    <s v="1970"/>
    <s v="Gable"/>
    <s v="CompShg"/>
    <s v="Wd Sdng"/>
    <s v="Wd Sdng"/>
    <s v="BrkFace"/>
    <n v="180"/>
    <s v="TA"/>
    <s v="TA"/>
    <s v="CBlock"/>
    <s v="TA"/>
    <s v="TA"/>
    <s v="No"/>
    <s v="ALQ"/>
    <n v="578"/>
    <s v="Unf"/>
    <n v="0"/>
    <n v="426"/>
    <n v="1004"/>
    <s v="GasA"/>
    <s v="Ex"/>
    <s v="Y"/>
    <s v="SBrkr"/>
    <n v="1004"/>
    <n v="0"/>
    <n v="0"/>
    <n v="1004"/>
    <n v="1"/>
    <n v="0"/>
    <n v="1"/>
    <n v="0"/>
    <n v="1"/>
    <n v="2"/>
    <n v="1582"/>
    <n v="2008"/>
    <n v="2"/>
    <n v="1"/>
    <s v="TA"/>
    <n v="5"/>
    <s v="Typ"/>
    <n v="1"/>
    <s v="TA"/>
    <s v="Attchd"/>
    <n v="1970"/>
    <s v="Fin"/>
    <n v="2"/>
    <n v="480"/>
    <s v="TA"/>
    <s v="TA"/>
    <s v="Y"/>
    <n v="0"/>
    <n v="0"/>
    <n v="0"/>
    <n v="0"/>
    <n v="0"/>
    <n v="0"/>
    <m/>
    <m/>
    <s v="Shed"/>
    <n v="700"/>
    <n v="3"/>
    <n v="2010"/>
    <s v="WD"/>
    <s v="Normal"/>
    <n v="149000"/>
  </r>
  <r>
    <n v="19"/>
    <n v="20"/>
    <s v="RL"/>
    <n v="70"/>
    <n v="7560"/>
    <s v="Pave"/>
    <m/>
    <s v="Reg"/>
    <s v="Lvl"/>
    <s v="AllPub"/>
    <s v="Inside"/>
    <s v="Gtl"/>
    <x v="9"/>
    <s v="Norm"/>
    <s v="Norm"/>
    <s v="1Fam"/>
    <s v="1Story"/>
    <n v="20"/>
    <n v="5"/>
    <n v="6"/>
    <n v="1958"/>
    <n v="66"/>
    <x v="3"/>
    <n v="1965"/>
    <n v="59"/>
    <s v="1960"/>
    <s v="Hip"/>
    <s v="CompShg"/>
    <s v="BrkFace"/>
    <s v="Plywood"/>
    <s v="None"/>
    <n v="0"/>
    <s v="TA"/>
    <s v="TA"/>
    <s v="CBlock"/>
    <s v="TA"/>
    <s v="TA"/>
    <s v="No"/>
    <s v="LwQ"/>
    <n v="504"/>
    <s v="Unf"/>
    <n v="0"/>
    <n v="525"/>
    <n v="1029"/>
    <s v="GasA"/>
    <s v="TA"/>
    <s v="Y"/>
    <s v="SBrkr"/>
    <n v="1339"/>
    <n v="0"/>
    <n v="0"/>
    <n v="1339"/>
    <n v="0"/>
    <n v="0"/>
    <n v="1"/>
    <n v="0"/>
    <n v="1"/>
    <n v="1"/>
    <n v="1843"/>
    <n v="2368"/>
    <n v="3"/>
    <n v="1"/>
    <s v="TA"/>
    <n v="6"/>
    <s v="Min1"/>
    <n v="0"/>
    <m/>
    <s v="Attchd"/>
    <n v="1958"/>
    <s v="Unf"/>
    <n v="1"/>
    <n v="294"/>
    <s v="TA"/>
    <s v="TA"/>
    <s v="Y"/>
    <n v="0"/>
    <n v="0"/>
    <n v="0"/>
    <n v="0"/>
    <n v="0"/>
    <n v="0"/>
    <m/>
    <s v="MnPrv"/>
    <m/>
    <n v="0"/>
    <n v="5"/>
    <n v="2009"/>
    <s v="COD"/>
    <s v="Abnorml"/>
    <n v="139000"/>
  </r>
  <r>
    <n v="26"/>
    <n v="27"/>
    <s v="RL"/>
    <n v="60"/>
    <n v="7200"/>
    <s v="Pave"/>
    <m/>
    <s v="Reg"/>
    <s v="Lvl"/>
    <s v="AllPub"/>
    <s v="Corner"/>
    <s v="Gtl"/>
    <x v="9"/>
    <s v="Norm"/>
    <s v="Norm"/>
    <s v="1Fam"/>
    <s v="1Story"/>
    <n v="20"/>
    <n v="5"/>
    <n v="7"/>
    <n v="1951"/>
    <n v="73"/>
    <x v="3"/>
    <n v="2000"/>
    <n v="24"/>
    <s v="2000"/>
    <s v="Gable"/>
    <s v="CompShg"/>
    <s v="Wd Sdng"/>
    <s v="Wd Sdng"/>
    <s v="None"/>
    <n v="0"/>
    <s v="TA"/>
    <s v="TA"/>
    <s v="CBlock"/>
    <s v="TA"/>
    <s v="TA"/>
    <s v="Mn"/>
    <s v="BLQ"/>
    <n v="234"/>
    <s v="Rec"/>
    <n v="486"/>
    <n v="180"/>
    <n v="900"/>
    <s v="GasA"/>
    <s v="TA"/>
    <s v="Y"/>
    <s v="SBrkr"/>
    <n v="900"/>
    <n v="0"/>
    <n v="0"/>
    <n v="900"/>
    <n v="0"/>
    <n v="1"/>
    <n v="1"/>
    <n v="0"/>
    <n v="1"/>
    <n v="1.5"/>
    <n v="1134"/>
    <n v="1800"/>
    <n v="3"/>
    <n v="1"/>
    <s v="Gd"/>
    <n v="5"/>
    <s v="Typ"/>
    <n v="0"/>
    <m/>
    <s v="Detchd"/>
    <n v="2005"/>
    <s v="Unf"/>
    <n v="2"/>
    <n v="576"/>
    <s v="TA"/>
    <s v="TA"/>
    <s v="Y"/>
    <n v="222"/>
    <n v="32"/>
    <n v="0"/>
    <n v="0"/>
    <n v="0"/>
    <n v="0"/>
    <m/>
    <m/>
    <m/>
    <n v="0"/>
    <n v="5"/>
    <n v="2010"/>
    <s v="WD"/>
    <s v="Normal"/>
    <n v="134800"/>
  </r>
  <r>
    <n v="28"/>
    <n v="29"/>
    <s v="RL"/>
    <n v="47"/>
    <n v="16321"/>
    <s v="Pave"/>
    <m/>
    <s v="IR1"/>
    <s v="Lvl"/>
    <s v="AllPub"/>
    <s v="CulDSac"/>
    <s v="Gtl"/>
    <x v="9"/>
    <s v="Norm"/>
    <s v="Norm"/>
    <s v="1Fam"/>
    <s v="1Story"/>
    <n v="20"/>
    <n v="5"/>
    <n v="6"/>
    <n v="1957"/>
    <n v="67"/>
    <x v="3"/>
    <n v="1997"/>
    <n v="27"/>
    <s v="1990"/>
    <s v="Gable"/>
    <s v="CompShg"/>
    <s v="MetalSd"/>
    <s v="MetalSd"/>
    <s v="None"/>
    <n v="0"/>
    <s v="TA"/>
    <s v="TA"/>
    <s v="CBlock"/>
    <s v="TA"/>
    <s v="TA"/>
    <s v="Gd"/>
    <s v="BLQ"/>
    <n v="1277"/>
    <s v="Unf"/>
    <n v="0"/>
    <n v="207"/>
    <n v="1484"/>
    <s v="GasA"/>
    <s v="TA"/>
    <s v="Y"/>
    <s v="SBrkr"/>
    <n v="1600"/>
    <n v="0"/>
    <n v="0"/>
    <n v="1600"/>
    <n v="1"/>
    <n v="0"/>
    <n v="1"/>
    <n v="0"/>
    <n v="1"/>
    <n v="2"/>
    <n v="2877"/>
    <n v="3084"/>
    <n v="2"/>
    <n v="1"/>
    <s v="TA"/>
    <n v="6"/>
    <s v="Typ"/>
    <n v="2"/>
    <s v="Gd"/>
    <s v="Attchd"/>
    <n v="1957"/>
    <s v="RFn"/>
    <n v="1"/>
    <n v="319"/>
    <s v="TA"/>
    <s v="TA"/>
    <s v="Y"/>
    <n v="288"/>
    <n v="258"/>
    <n v="0"/>
    <n v="0"/>
    <n v="0"/>
    <n v="0"/>
    <m/>
    <m/>
    <m/>
    <n v="0"/>
    <n v="12"/>
    <n v="2006"/>
    <s v="WD"/>
    <s v="Normal"/>
    <n v="207500"/>
  </r>
  <r>
    <n v="33"/>
    <n v="34"/>
    <s v="RL"/>
    <n v="70"/>
    <n v="10552"/>
    <s v="Pave"/>
    <m/>
    <s v="IR1"/>
    <s v="Lvl"/>
    <s v="AllPub"/>
    <s v="Inside"/>
    <s v="Gtl"/>
    <x v="9"/>
    <s v="Norm"/>
    <s v="Norm"/>
    <s v="1Fam"/>
    <s v="1Story"/>
    <n v="20"/>
    <n v="5"/>
    <n v="5"/>
    <n v="1959"/>
    <n v="65"/>
    <x v="3"/>
    <n v="1959"/>
    <n v="65"/>
    <s v="1950"/>
    <s v="Hip"/>
    <s v="CompShg"/>
    <s v="BrkFace"/>
    <s v="BrkFace"/>
    <s v="None"/>
    <n v="0"/>
    <s v="TA"/>
    <s v="TA"/>
    <s v="CBlock"/>
    <s v="TA"/>
    <s v="TA"/>
    <s v="No"/>
    <s v="Rec"/>
    <n v="1018"/>
    <s v="Unf"/>
    <n v="0"/>
    <n v="380"/>
    <n v="1398"/>
    <s v="GasA"/>
    <s v="Gd"/>
    <s v="Y"/>
    <s v="SBrkr"/>
    <n v="1700"/>
    <n v="0"/>
    <n v="0"/>
    <n v="1700"/>
    <n v="0"/>
    <n v="1"/>
    <n v="1"/>
    <n v="1"/>
    <n v="1.5"/>
    <n v="2"/>
    <n v="2718"/>
    <n v="3098"/>
    <n v="4"/>
    <n v="1"/>
    <s v="Gd"/>
    <n v="6"/>
    <s v="Typ"/>
    <n v="1"/>
    <s v="Gd"/>
    <s v="Attchd"/>
    <n v="1959"/>
    <s v="RFn"/>
    <n v="2"/>
    <n v="447"/>
    <s v="TA"/>
    <s v="TA"/>
    <s v="Y"/>
    <n v="0"/>
    <n v="38"/>
    <n v="0"/>
    <n v="0"/>
    <n v="0"/>
    <n v="0"/>
    <m/>
    <m/>
    <m/>
    <n v="0"/>
    <n v="4"/>
    <n v="2010"/>
    <s v="WD"/>
    <s v="Normal"/>
    <n v="165500"/>
  </r>
  <r>
    <n v="37"/>
    <n v="38"/>
    <s v="RL"/>
    <n v="74"/>
    <n v="8532"/>
    <s v="Pave"/>
    <m/>
    <s v="Reg"/>
    <s v="Lvl"/>
    <s v="AllPub"/>
    <s v="Inside"/>
    <s v="Gtl"/>
    <x v="9"/>
    <s v="Norm"/>
    <s v="Norm"/>
    <s v="1Fam"/>
    <s v="1Story"/>
    <n v="20"/>
    <n v="5"/>
    <n v="6"/>
    <n v="1954"/>
    <n v="70"/>
    <x v="3"/>
    <n v="1990"/>
    <n v="34"/>
    <s v="1990"/>
    <s v="Hip"/>
    <s v="CompShg"/>
    <s v="Wd Sdng"/>
    <s v="Wd Sdng"/>
    <s v="BrkFace"/>
    <n v="650"/>
    <s v="TA"/>
    <s v="TA"/>
    <s v="CBlock"/>
    <s v="TA"/>
    <s v="TA"/>
    <s v="No"/>
    <s v="Rec"/>
    <n v="1213"/>
    <s v="Unf"/>
    <n v="0"/>
    <n v="84"/>
    <n v="1297"/>
    <s v="GasA"/>
    <s v="Gd"/>
    <s v="Y"/>
    <s v="SBrkr"/>
    <n v="1297"/>
    <n v="0"/>
    <n v="0"/>
    <n v="1297"/>
    <n v="0"/>
    <n v="1"/>
    <n v="1"/>
    <n v="0"/>
    <n v="1"/>
    <n v="1.5"/>
    <n v="2510"/>
    <n v="2594"/>
    <n v="3"/>
    <n v="1"/>
    <s v="TA"/>
    <n v="5"/>
    <s v="Typ"/>
    <n v="1"/>
    <s v="TA"/>
    <s v="Attchd"/>
    <n v="1954"/>
    <s v="Fin"/>
    <n v="2"/>
    <n v="498"/>
    <s v="TA"/>
    <s v="TA"/>
    <s v="Y"/>
    <n v="0"/>
    <n v="0"/>
    <n v="0"/>
    <n v="0"/>
    <n v="0"/>
    <n v="0"/>
    <m/>
    <m/>
    <m/>
    <n v="0"/>
    <n v="10"/>
    <n v="2009"/>
    <s v="WD"/>
    <s v="Normal"/>
    <n v="153000"/>
  </r>
  <r>
    <n v="38"/>
    <n v="39"/>
    <s v="RL"/>
    <n v="68"/>
    <n v="7922"/>
    <s v="Pave"/>
    <m/>
    <s v="Reg"/>
    <s v="Lvl"/>
    <s v="AllPub"/>
    <s v="Inside"/>
    <s v="Gtl"/>
    <x v="9"/>
    <s v="Norm"/>
    <s v="Norm"/>
    <s v="1Fam"/>
    <s v="1Story"/>
    <n v="20"/>
    <n v="5"/>
    <n v="7"/>
    <n v="1953"/>
    <n v="71"/>
    <x v="3"/>
    <n v="2007"/>
    <n v="17"/>
    <s v="2000"/>
    <s v="Gable"/>
    <s v="CompShg"/>
    <s v="VinylSd"/>
    <s v="VinylSd"/>
    <s v="None"/>
    <n v="0"/>
    <s v="TA"/>
    <s v="Gd"/>
    <s v="CBlock"/>
    <s v="TA"/>
    <s v="TA"/>
    <s v="No"/>
    <s v="GLQ"/>
    <n v="731"/>
    <s v="Unf"/>
    <n v="0"/>
    <n v="326"/>
    <n v="1057"/>
    <s v="GasA"/>
    <s v="TA"/>
    <s v="Y"/>
    <s v="SBrkr"/>
    <n v="1057"/>
    <n v="0"/>
    <n v="0"/>
    <n v="1057"/>
    <n v="1"/>
    <n v="0"/>
    <n v="1"/>
    <n v="0"/>
    <n v="1"/>
    <n v="2"/>
    <n v="1788"/>
    <n v="2114"/>
    <n v="3"/>
    <n v="1"/>
    <s v="Gd"/>
    <n v="5"/>
    <s v="Typ"/>
    <n v="0"/>
    <m/>
    <s v="Detchd"/>
    <n v="1953"/>
    <s v="Unf"/>
    <n v="1"/>
    <n v="246"/>
    <s v="TA"/>
    <s v="TA"/>
    <s v="Y"/>
    <n v="0"/>
    <n v="52"/>
    <n v="0"/>
    <n v="0"/>
    <n v="0"/>
    <n v="0"/>
    <m/>
    <m/>
    <m/>
    <n v="0"/>
    <n v="1"/>
    <n v="2010"/>
    <s v="WD"/>
    <s v="Abnorml"/>
    <n v="109000"/>
  </r>
  <r>
    <n v="40"/>
    <n v="41"/>
    <s v="RL"/>
    <n v="84"/>
    <n v="8658"/>
    <s v="Pave"/>
    <m/>
    <s v="Reg"/>
    <s v="Lvl"/>
    <s v="AllPub"/>
    <s v="Inside"/>
    <s v="Gtl"/>
    <x v="9"/>
    <s v="Norm"/>
    <s v="Norm"/>
    <s v="1Fam"/>
    <s v="1Story"/>
    <n v="20"/>
    <n v="6"/>
    <n v="5"/>
    <n v="1965"/>
    <n v="59"/>
    <x v="8"/>
    <n v="1965"/>
    <n v="59"/>
    <s v="1960"/>
    <s v="Gable"/>
    <s v="CompShg"/>
    <s v="Wd Sdng"/>
    <s v="Wd Sdng"/>
    <s v="BrkFace"/>
    <n v="101"/>
    <s v="TA"/>
    <s v="TA"/>
    <s v="CBlock"/>
    <s v="TA"/>
    <s v="TA"/>
    <s v="No"/>
    <s v="Rec"/>
    <n v="643"/>
    <s v="Unf"/>
    <n v="0"/>
    <n v="445"/>
    <n v="1088"/>
    <s v="GasA"/>
    <s v="Ex"/>
    <s v="Y"/>
    <s v="SBrkr"/>
    <n v="1324"/>
    <n v="0"/>
    <n v="0"/>
    <n v="1324"/>
    <n v="0"/>
    <n v="0"/>
    <n v="2"/>
    <n v="0"/>
    <n v="2"/>
    <n v="2"/>
    <n v="1967"/>
    <n v="2412"/>
    <n v="3"/>
    <n v="1"/>
    <s v="TA"/>
    <n v="6"/>
    <s v="Typ"/>
    <n v="1"/>
    <s v="TA"/>
    <s v="Attchd"/>
    <n v="1965"/>
    <s v="RFn"/>
    <n v="2"/>
    <n v="440"/>
    <s v="TA"/>
    <s v="TA"/>
    <s v="Y"/>
    <n v="0"/>
    <n v="138"/>
    <n v="0"/>
    <n v="0"/>
    <n v="0"/>
    <n v="0"/>
    <m/>
    <s v="GdWo"/>
    <m/>
    <n v="0"/>
    <n v="12"/>
    <n v="2006"/>
    <s v="WD"/>
    <s v="Abnorml"/>
    <n v="160000"/>
  </r>
  <r>
    <n v="44"/>
    <n v="45"/>
    <s v="RL"/>
    <n v="70"/>
    <n v="7945"/>
    <s v="Pave"/>
    <m/>
    <s v="Reg"/>
    <s v="Lvl"/>
    <s v="AllPub"/>
    <s v="Inside"/>
    <s v="Gtl"/>
    <x v="9"/>
    <s v="Norm"/>
    <s v="Norm"/>
    <s v="1Fam"/>
    <s v="1Story"/>
    <n v="20"/>
    <n v="5"/>
    <n v="6"/>
    <n v="1959"/>
    <n v="65"/>
    <x v="3"/>
    <n v="1959"/>
    <n v="65"/>
    <s v="1950"/>
    <s v="Gable"/>
    <s v="CompShg"/>
    <s v="BrkFace"/>
    <s v="Wd Sdng"/>
    <s v="None"/>
    <n v="0"/>
    <s v="TA"/>
    <s v="TA"/>
    <s v="CBlock"/>
    <s v="TA"/>
    <s v="TA"/>
    <s v="No"/>
    <s v="ALQ"/>
    <n v="179"/>
    <s v="BLQ"/>
    <n v="506"/>
    <n v="465"/>
    <n v="1150"/>
    <s v="GasA"/>
    <s v="Ex"/>
    <s v="Y"/>
    <s v="FuseA"/>
    <n v="1150"/>
    <n v="0"/>
    <n v="0"/>
    <n v="1150"/>
    <n v="1"/>
    <n v="0"/>
    <n v="1"/>
    <n v="0"/>
    <n v="1"/>
    <n v="2"/>
    <n v="1329"/>
    <n v="2300"/>
    <n v="3"/>
    <n v="1"/>
    <s v="TA"/>
    <n v="6"/>
    <s v="Typ"/>
    <n v="0"/>
    <m/>
    <s v="Attchd"/>
    <n v="1959"/>
    <s v="RFn"/>
    <n v="1"/>
    <n v="300"/>
    <s v="TA"/>
    <s v="TA"/>
    <s v="Y"/>
    <n v="0"/>
    <n v="0"/>
    <n v="0"/>
    <n v="0"/>
    <n v="0"/>
    <n v="0"/>
    <m/>
    <m/>
    <m/>
    <n v="0"/>
    <n v="5"/>
    <n v="2006"/>
    <s v="WD"/>
    <s v="Normal"/>
    <n v="141000"/>
  </r>
  <r>
    <n v="54"/>
    <n v="55"/>
    <s v="RL"/>
    <n v="60"/>
    <n v="7134"/>
    <s v="Pave"/>
    <m/>
    <s v="Reg"/>
    <s v="Bnk"/>
    <s v="AllPub"/>
    <s v="Inside"/>
    <s v="Mod"/>
    <x v="9"/>
    <s v="Norm"/>
    <s v="Norm"/>
    <s v="1Fam"/>
    <s v="SLvl"/>
    <n v="80"/>
    <n v="5"/>
    <n v="5"/>
    <n v="1955"/>
    <n v="69"/>
    <x v="3"/>
    <n v="1955"/>
    <n v="69"/>
    <s v="1950"/>
    <s v="Gable"/>
    <s v="CompShg"/>
    <s v="MetalSd"/>
    <s v="MetalSd"/>
    <s v="None"/>
    <n v="0"/>
    <s v="TA"/>
    <s v="TA"/>
    <s v="CBlock"/>
    <s v="TA"/>
    <s v="TA"/>
    <s v="No"/>
    <s v="ALQ"/>
    <n v="384"/>
    <s v="Unf"/>
    <n v="0"/>
    <n v="0"/>
    <n v="384"/>
    <s v="GasA"/>
    <s v="TA"/>
    <s v="Y"/>
    <s v="SBrkr"/>
    <n v="1360"/>
    <n v="0"/>
    <n v="0"/>
    <n v="1360"/>
    <n v="0"/>
    <n v="0"/>
    <n v="1"/>
    <n v="0"/>
    <n v="1"/>
    <n v="1"/>
    <n v="1744"/>
    <n v="1744"/>
    <n v="3"/>
    <n v="1"/>
    <s v="TA"/>
    <n v="6"/>
    <s v="Min1"/>
    <n v="1"/>
    <s v="TA"/>
    <s v="Detchd"/>
    <n v="1962"/>
    <s v="Unf"/>
    <n v="2"/>
    <n v="572"/>
    <s v="TA"/>
    <s v="TA"/>
    <s v="Y"/>
    <n v="0"/>
    <n v="50"/>
    <n v="0"/>
    <n v="0"/>
    <n v="0"/>
    <n v="0"/>
    <m/>
    <s v="MnPrv"/>
    <m/>
    <n v="0"/>
    <n v="2"/>
    <n v="2007"/>
    <s v="WD"/>
    <s v="Normal"/>
    <n v="130000"/>
  </r>
  <r>
    <n v="55"/>
    <n v="56"/>
    <s v="RL"/>
    <n v="100"/>
    <n v="10175"/>
    <s v="Pave"/>
    <m/>
    <s v="IR1"/>
    <s v="Lvl"/>
    <s v="AllPub"/>
    <s v="Inside"/>
    <s v="Gtl"/>
    <x v="9"/>
    <s v="Norm"/>
    <s v="Norm"/>
    <s v="1Fam"/>
    <s v="1Story"/>
    <n v="20"/>
    <n v="6"/>
    <n v="5"/>
    <n v="1964"/>
    <n v="60"/>
    <x v="8"/>
    <n v="1964"/>
    <n v="60"/>
    <s v="1960"/>
    <s v="Gable"/>
    <s v="CompShg"/>
    <s v="HdBoard"/>
    <s v="Plywood"/>
    <s v="BrkFace"/>
    <n v="272"/>
    <s v="TA"/>
    <s v="TA"/>
    <s v="CBlock"/>
    <s v="TA"/>
    <s v="TA"/>
    <s v="No"/>
    <s v="BLQ"/>
    <n v="490"/>
    <s v="Unf"/>
    <n v="0"/>
    <n v="935"/>
    <n v="1425"/>
    <s v="GasA"/>
    <s v="Gd"/>
    <s v="Y"/>
    <s v="SBrkr"/>
    <n v="1425"/>
    <n v="0"/>
    <n v="0"/>
    <n v="1425"/>
    <n v="0"/>
    <n v="0"/>
    <n v="2"/>
    <n v="0"/>
    <n v="2"/>
    <n v="2"/>
    <n v="1915"/>
    <n v="2850"/>
    <n v="3"/>
    <n v="1"/>
    <s v="TA"/>
    <n v="7"/>
    <s v="Typ"/>
    <n v="1"/>
    <s v="Gd"/>
    <s v="Attchd"/>
    <n v="1964"/>
    <s v="RFn"/>
    <n v="2"/>
    <n v="576"/>
    <s v="TA"/>
    <s v="TA"/>
    <s v="Y"/>
    <n v="0"/>
    <n v="0"/>
    <n v="0"/>
    <n v="407"/>
    <n v="0"/>
    <n v="0"/>
    <m/>
    <m/>
    <m/>
    <n v="0"/>
    <n v="7"/>
    <n v="2008"/>
    <s v="WD"/>
    <s v="Normal"/>
    <n v="180500"/>
  </r>
  <r>
    <n v="66"/>
    <n v="67"/>
    <s v="RL"/>
    <m/>
    <n v="19900"/>
    <s v="Pave"/>
    <m/>
    <s v="Reg"/>
    <s v="Lvl"/>
    <s v="AllPub"/>
    <s v="Inside"/>
    <s v="Gtl"/>
    <x v="9"/>
    <s v="PosA"/>
    <s v="Norm"/>
    <s v="1Fam"/>
    <s v="1Story"/>
    <n v="20"/>
    <n v="7"/>
    <n v="5"/>
    <n v="1970"/>
    <n v="54"/>
    <x v="6"/>
    <n v="1989"/>
    <n v="35"/>
    <s v="1980"/>
    <s v="Gable"/>
    <s v="CompShg"/>
    <s v="Plywood"/>
    <s v="Plywood"/>
    <s v="BrkFace"/>
    <n v="287"/>
    <s v="TA"/>
    <s v="TA"/>
    <s v="CBlock"/>
    <s v="Gd"/>
    <s v="TA"/>
    <s v="Gd"/>
    <s v="GLQ"/>
    <n v="912"/>
    <s v="Unf"/>
    <n v="0"/>
    <n v="1035"/>
    <n v="1947"/>
    <s v="GasA"/>
    <s v="TA"/>
    <s v="Y"/>
    <s v="SBrkr"/>
    <n v="2207"/>
    <n v="0"/>
    <n v="0"/>
    <n v="2207"/>
    <n v="1"/>
    <n v="0"/>
    <n v="2"/>
    <n v="0"/>
    <n v="2"/>
    <n v="3"/>
    <n v="3119"/>
    <n v="4154"/>
    <n v="3"/>
    <n v="1"/>
    <s v="TA"/>
    <n v="7"/>
    <s v="Min1"/>
    <n v="1"/>
    <s v="Gd"/>
    <s v="Attchd"/>
    <n v="1970"/>
    <s v="RFn"/>
    <n v="2"/>
    <n v="576"/>
    <s v="TA"/>
    <s v="TA"/>
    <s v="Y"/>
    <n v="301"/>
    <n v="0"/>
    <n v="0"/>
    <n v="0"/>
    <n v="0"/>
    <n v="0"/>
    <m/>
    <m/>
    <m/>
    <n v="0"/>
    <n v="7"/>
    <n v="2010"/>
    <s v="WD"/>
    <s v="Normal"/>
    <n v="180000"/>
  </r>
  <r>
    <n v="70"/>
    <n v="71"/>
    <s v="RL"/>
    <n v="95"/>
    <n v="13651"/>
    <s v="Pave"/>
    <m/>
    <s v="IR1"/>
    <s v="Lvl"/>
    <s v="AllPub"/>
    <s v="Inside"/>
    <s v="Gtl"/>
    <x v="9"/>
    <s v="Norm"/>
    <s v="Norm"/>
    <s v="1Fam"/>
    <s v="1Story"/>
    <n v="20"/>
    <n v="7"/>
    <n v="6"/>
    <n v="1973"/>
    <n v="51"/>
    <x v="6"/>
    <n v="1973"/>
    <n v="51"/>
    <s v="1970"/>
    <s v="Gable"/>
    <s v="CompShg"/>
    <s v="Plywood"/>
    <s v="Plywood"/>
    <s v="BrkFace"/>
    <n v="1115"/>
    <s v="TA"/>
    <s v="Gd"/>
    <s v="CBlock"/>
    <s v="Gd"/>
    <s v="TA"/>
    <s v="Gd"/>
    <s v="ALQ"/>
    <n v="1880"/>
    <s v="Unf"/>
    <n v="0"/>
    <n v="343"/>
    <n v="2223"/>
    <s v="GasA"/>
    <s v="Ex"/>
    <s v="Y"/>
    <s v="SBrkr"/>
    <n v="2223"/>
    <n v="0"/>
    <n v="0"/>
    <n v="2223"/>
    <n v="1"/>
    <n v="0"/>
    <n v="2"/>
    <n v="0"/>
    <n v="2"/>
    <n v="3"/>
    <n v="4103"/>
    <n v="4446"/>
    <n v="3"/>
    <n v="1"/>
    <s v="TA"/>
    <n v="8"/>
    <s v="Typ"/>
    <n v="2"/>
    <s v="Gd"/>
    <s v="Attchd"/>
    <n v="1973"/>
    <s v="Fin"/>
    <n v="2"/>
    <n v="516"/>
    <s v="TA"/>
    <s v="TA"/>
    <s v="Y"/>
    <n v="300"/>
    <n v="0"/>
    <n v="0"/>
    <n v="0"/>
    <n v="0"/>
    <n v="0"/>
    <m/>
    <m/>
    <m/>
    <n v="0"/>
    <n v="2"/>
    <n v="2007"/>
    <s v="WD"/>
    <s v="Normal"/>
    <n v="244000"/>
  </r>
  <r>
    <n v="73"/>
    <n v="74"/>
    <s v="RL"/>
    <n v="85"/>
    <n v="10200"/>
    <s v="Pave"/>
    <m/>
    <s v="Reg"/>
    <s v="Lvl"/>
    <s v="AllPub"/>
    <s v="Inside"/>
    <s v="Gtl"/>
    <x v="9"/>
    <s v="Norm"/>
    <s v="Norm"/>
    <s v="1Fam"/>
    <s v="1Story"/>
    <n v="20"/>
    <n v="5"/>
    <n v="7"/>
    <n v="1954"/>
    <n v="70"/>
    <x v="3"/>
    <n v="2003"/>
    <n v="21"/>
    <s v="2000"/>
    <s v="Gable"/>
    <s v="CompShg"/>
    <s v="Wd Sdng"/>
    <s v="Wd Sdng"/>
    <s v="BrkFace"/>
    <n v="104"/>
    <s v="TA"/>
    <s v="TA"/>
    <s v="CBlock"/>
    <s v="TA"/>
    <s v="TA"/>
    <s v="No"/>
    <s v="ALQ"/>
    <n v="320"/>
    <s v="BLQ"/>
    <n v="362"/>
    <n v="404"/>
    <n v="1086"/>
    <s v="GasA"/>
    <s v="Gd"/>
    <s v="Y"/>
    <s v="SBrkr"/>
    <n v="1086"/>
    <n v="0"/>
    <n v="0"/>
    <n v="1086"/>
    <n v="1"/>
    <n v="0"/>
    <n v="1"/>
    <n v="0"/>
    <n v="1"/>
    <n v="2"/>
    <n v="1406"/>
    <n v="2172"/>
    <n v="3"/>
    <n v="1"/>
    <s v="TA"/>
    <n v="6"/>
    <s v="Typ"/>
    <n v="0"/>
    <m/>
    <s v="Attchd"/>
    <n v="1989"/>
    <s v="Unf"/>
    <n v="2"/>
    <n v="490"/>
    <s v="TA"/>
    <s v="TA"/>
    <s v="Y"/>
    <n v="0"/>
    <n v="0"/>
    <n v="0"/>
    <n v="0"/>
    <n v="0"/>
    <n v="0"/>
    <m/>
    <s v="GdWo"/>
    <m/>
    <n v="0"/>
    <n v="5"/>
    <n v="2010"/>
    <s v="WD"/>
    <s v="Normal"/>
    <n v="144900"/>
  </r>
  <r>
    <n v="76"/>
    <n v="77"/>
    <s v="RL"/>
    <m/>
    <n v="8475"/>
    <s v="Pave"/>
    <m/>
    <s v="IR1"/>
    <s v="Lvl"/>
    <s v="AllPub"/>
    <s v="Inside"/>
    <s v="Gtl"/>
    <x v="9"/>
    <s v="Norm"/>
    <s v="Norm"/>
    <s v="1Fam"/>
    <s v="1Story"/>
    <n v="20"/>
    <n v="4"/>
    <n v="7"/>
    <n v="1956"/>
    <n v="68"/>
    <x v="3"/>
    <n v="1956"/>
    <n v="68"/>
    <s v="1950"/>
    <s v="Gable"/>
    <s v="CompShg"/>
    <s v="VinylSd"/>
    <s v="VinylSd"/>
    <s v="None"/>
    <n v="0"/>
    <s v="TA"/>
    <s v="TA"/>
    <s v="CBlock"/>
    <s v="TA"/>
    <s v="TA"/>
    <s v="No"/>
    <s v="ALQ"/>
    <n v="228"/>
    <s v="Unf"/>
    <n v="0"/>
    <n v="724"/>
    <n v="952"/>
    <s v="GasA"/>
    <s v="Ex"/>
    <s v="Y"/>
    <s v="FuseA"/>
    <n v="952"/>
    <n v="0"/>
    <n v="0"/>
    <n v="952"/>
    <n v="0"/>
    <n v="0"/>
    <n v="1"/>
    <n v="0"/>
    <n v="1"/>
    <n v="1"/>
    <n v="1180"/>
    <n v="1904"/>
    <n v="2"/>
    <n v="1"/>
    <s v="TA"/>
    <n v="4"/>
    <s v="Typ"/>
    <n v="0"/>
    <m/>
    <s v="Detchd"/>
    <n v="1956"/>
    <s v="Unf"/>
    <n v="1"/>
    <n v="283"/>
    <s v="TA"/>
    <s v="TA"/>
    <s v="Y"/>
    <n v="0"/>
    <n v="0"/>
    <n v="0"/>
    <n v="0"/>
    <n v="0"/>
    <n v="0"/>
    <m/>
    <m/>
    <m/>
    <n v="0"/>
    <n v="4"/>
    <n v="2008"/>
    <s v="WD"/>
    <s v="Normal"/>
    <n v="135750"/>
  </r>
  <r>
    <n v="80"/>
    <n v="81"/>
    <s v="RL"/>
    <n v="100"/>
    <n v="13000"/>
    <s v="Pave"/>
    <m/>
    <s v="Reg"/>
    <s v="Lvl"/>
    <s v="AllPub"/>
    <s v="Corner"/>
    <s v="Gtl"/>
    <x v="9"/>
    <s v="Norm"/>
    <s v="Norm"/>
    <s v="1Fam"/>
    <s v="2Story"/>
    <n v="60"/>
    <n v="6"/>
    <n v="6"/>
    <n v="1968"/>
    <n v="56"/>
    <x v="8"/>
    <n v="1968"/>
    <n v="56"/>
    <s v="1960"/>
    <s v="Gable"/>
    <s v="CompShg"/>
    <s v="VinylSd"/>
    <s v="VinylSd"/>
    <s v="BrkFace"/>
    <n v="576"/>
    <s v="TA"/>
    <s v="Gd"/>
    <s v="CBlock"/>
    <s v="Gd"/>
    <s v="TA"/>
    <s v="No"/>
    <s v="Rec"/>
    <n v="448"/>
    <s v="Unf"/>
    <n v="0"/>
    <n v="448"/>
    <n v="896"/>
    <s v="GasA"/>
    <s v="TA"/>
    <s v="Y"/>
    <s v="SBrkr"/>
    <n v="1182"/>
    <n v="960"/>
    <n v="0"/>
    <n v="2142"/>
    <n v="0"/>
    <n v="0"/>
    <n v="2"/>
    <n v="1"/>
    <n v="2.5"/>
    <n v="2.5"/>
    <n v="2590"/>
    <n v="3038"/>
    <n v="4"/>
    <n v="1"/>
    <s v="Gd"/>
    <n v="8"/>
    <s v="Typ"/>
    <n v="1"/>
    <s v="Gd"/>
    <s v="Attchd"/>
    <n v="1968"/>
    <s v="Fin"/>
    <n v="1"/>
    <n v="509"/>
    <s v="TA"/>
    <s v="TA"/>
    <s v="Y"/>
    <n v="0"/>
    <n v="72"/>
    <n v="0"/>
    <n v="0"/>
    <n v="252"/>
    <n v="0"/>
    <m/>
    <m/>
    <m/>
    <n v="0"/>
    <n v="6"/>
    <n v="2009"/>
    <s v="WD"/>
    <s v="Normal"/>
    <n v="193500"/>
  </r>
  <r>
    <n v="83"/>
    <n v="84"/>
    <s v="RL"/>
    <n v="80"/>
    <n v="8892"/>
    <s v="Pave"/>
    <m/>
    <s v="IR1"/>
    <s v="Lvl"/>
    <s v="AllPub"/>
    <s v="Inside"/>
    <s v="Gtl"/>
    <x v="9"/>
    <s v="Norm"/>
    <s v="Norm"/>
    <s v="1Fam"/>
    <s v="1Story"/>
    <n v="20"/>
    <n v="5"/>
    <n v="5"/>
    <n v="1960"/>
    <n v="64"/>
    <x v="8"/>
    <n v="1960"/>
    <n v="64"/>
    <s v="1960"/>
    <s v="Gable"/>
    <s v="CompShg"/>
    <s v="MetalSd"/>
    <s v="MetalSd"/>
    <s v="BrkCmn"/>
    <n v="66"/>
    <s v="TA"/>
    <s v="TA"/>
    <s v="CBlock"/>
    <s v="TA"/>
    <s v="TA"/>
    <s v="No"/>
    <s v="Unf"/>
    <n v="0"/>
    <s v="Unf"/>
    <n v="0"/>
    <n v="1065"/>
    <n v="1065"/>
    <s v="GasA"/>
    <s v="Gd"/>
    <s v="Y"/>
    <s v="SBrkr"/>
    <n v="1065"/>
    <n v="0"/>
    <n v="0"/>
    <n v="1065"/>
    <n v="0"/>
    <n v="0"/>
    <n v="1"/>
    <n v="1"/>
    <n v="1.5"/>
    <n v="1.5"/>
    <n v="1065"/>
    <n v="2130"/>
    <n v="3"/>
    <n v="1"/>
    <s v="TA"/>
    <n v="6"/>
    <s v="Typ"/>
    <n v="0"/>
    <m/>
    <s v="Detchd"/>
    <n v="1974"/>
    <s v="Unf"/>
    <n v="2"/>
    <n v="461"/>
    <s v="TA"/>
    <s v="TA"/>
    <s v="Y"/>
    <n v="74"/>
    <n v="0"/>
    <n v="0"/>
    <n v="0"/>
    <n v="0"/>
    <n v="0"/>
    <m/>
    <m/>
    <m/>
    <n v="0"/>
    <n v="7"/>
    <n v="2007"/>
    <s v="COD"/>
    <s v="Normal"/>
    <n v="126500"/>
  </r>
  <r>
    <n v="90"/>
    <n v="91"/>
    <s v="RL"/>
    <n v="60"/>
    <n v="7200"/>
    <s v="Pave"/>
    <m/>
    <s v="Reg"/>
    <s v="Lvl"/>
    <s v="AllPub"/>
    <s v="Inside"/>
    <s v="Gtl"/>
    <x v="9"/>
    <s v="Norm"/>
    <s v="Norm"/>
    <s v="1Fam"/>
    <s v="1Story"/>
    <n v="20"/>
    <n v="4"/>
    <n v="5"/>
    <n v="1950"/>
    <n v="74"/>
    <x v="3"/>
    <n v="1950"/>
    <n v="74"/>
    <s v="1950"/>
    <s v="Gable"/>
    <s v="CompShg"/>
    <s v="BrkFace"/>
    <s v="Wd Sdng"/>
    <s v="None"/>
    <n v="0"/>
    <s v="TA"/>
    <s v="TA"/>
    <s v="Slab"/>
    <m/>
    <m/>
    <m/>
    <m/>
    <n v="0"/>
    <m/>
    <n v="0"/>
    <n v="0"/>
    <n v="0"/>
    <s v="GasA"/>
    <s v="TA"/>
    <s v="Y"/>
    <s v="FuseA"/>
    <n v="1040"/>
    <n v="0"/>
    <n v="0"/>
    <n v="1040"/>
    <n v="0"/>
    <n v="0"/>
    <n v="1"/>
    <n v="0"/>
    <n v="1"/>
    <n v="1"/>
    <n v="1040"/>
    <n v="1040"/>
    <n v="2"/>
    <n v="1"/>
    <s v="TA"/>
    <n v="4"/>
    <s v="Typ"/>
    <n v="0"/>
    <m/>
    <s v="Detchd"/>
    <n v="1950"/>
    <s v="Unf"/>
    <n v="2"/>
    <n v="420"/>
    <s v="TA"/>
    <s v="TA"/>
    <s v="Y"/>
    <n v="0"/>
    <n v="29"/>
    <n v="0"/>
    <n v="0"/>
    <n v="0"/>
    <n v="0"/>
    <m/>
    <m/>
    <m/>
    <n v="0"/>
    <n v="7"/>
    <n v="2006"/>
    <s v="WD"/>
    <s v="Normal"/>
    <n v="109900"/>
  </r>
  <r>
    <n v="91"/>
    <n v="92"/>
    <s v="RL"/>
    <n v="85"/>
    <n v="8500"/>
    <s v="Pave"/>
    <m/>
    <s v="Reg"/>
    <s v="Lvl"/>
    <s v="AllPub"/>
    <s v="Inside"/>
    <s v="Gtl"/>
    <x v="9"/>
    <s v="Norm"/>
    <s v="Norm"/>
    <s v="1Fam"/>
    <s v="1Story"/>
    <n v="20"/>
    <n v="5"/>
    <n v="3"/>
    <n v="1961"/>
    <n v="63"/>
    <x v="8"/>
    <n v="1961"/>
    <n v="63"/>
    <s v="1960"/>
    <s v="Hip"/>
    <s v="CompShg"/>
    <s v="HdBoard"/>
    <s v="HdBoard"/>
    <s v="BrkCmn"/>
    <n v="203"/>
    <s v="TA"/>
    <s v="TA"/>
    <s v="CBlock"/>
    <s v="TA"/>
    <s v="TA"/>
    <s v="No"/>
    <s v="Rec"/>
    <n v="600"/>
    <s v="Unf"/>
    <n v="0"/>
    <n v="635"/>
    <n v="1235"/>
    <s v="GasA"/>
    <s v="TA"/>
    <s v="Y"/>
    <s v="SBrkr"/>
    <n v="1235"/>
    <n v="0"/>
    <n v="0"/>
    <n v="1235"/>
    <n v="0"/>
    <n v="0"/>
    <n v="1"/>
    <n v="0"/>
    <n v="1"/>
    <n v="1"/>
    <n v="1835"/>
    <n v="2470"/>
    <n v="2"/>
    <n v="1"/>
    <s v="TA"/>
    <n v="6"/>
    <s v="Typ"/>
    <n v="0"/>
    <m/>
    <s v="Attchd"/>
    <n v="1961"/>
    <s v="Unf"/>
    <n v="2"/>
    <n v="480"/>
    <s v="TA"/>
    <s v="TA"/>
    <s v="Y"/>
    <n v="0"/>
    <n v="0"/>
    <n v="0"/>
    <n v="0"/>
    <n v="0"/>
    <n v="0"/>
    <m/>
    <s v="GdWo"/>
    <m/>
    <n v="0"/>
    <n v="12"/>
    <n v="2006"/>
    <s v="WD"/>
    <s v="Abnorml"/>
    <n v="98600"/>
  </r>
  <r>
    <n v="99"/>
    <n v="100"/>
    <s v="RL"/>
    <n v="77"/>
    <n v="9320"/>
    <s v="Pave"/>
    <m/>
    <s v="IR1"/>
    <s v="Lvl"/>
    <s v="AllPub"/>
    <s v="Inside"/>
    <s v="Gtl"/>
    <x v="9"/>
    <s v="Norm"/>
    <s v="Norm"/>
    <s v="1Fam"/>
    <s v="1Story"/>
    <n v="20"/>
    <n v="4"/>
    <n v="5"/>
    <n v="1959"/>
    <n v="65"/>
    <x v="3"/>
    <n v="1959"/>
    <n v="65"/>
    <s v="1950"/>
    <s v="Gable"/>
    <s v="CompShg"/>
    <s v="Plywood"/>
    <s v="Plywood"/>
    <s v="None"/>
    <n v="0"/>
    <s v="TA"/>
    <s v="TA"/>
    <s v="CBlock"/>
    <s v="TA"/>
    <s v="TA"/>
    <s v="No"/>
    <s v="ALQ"/>
    <n v="569"/>
    <s v="Unf"/>
    <n v="0"/>
    <n v="381"/>
    <n v="950"/>
    <s v="GasA"/>
    <s v="Fa"/>
    <s v="Y"/>
    <s v="SBrkr"/>
    <n v="1225"/>
    <n v="0"/>
    <n v="0"/>
    <n v="1225"/>
    <n v="1"/>
    <n v="0"/>
    <n v="1"/>
    <n v="1"/>
    <n v="1.5"/>
    <n v="2.5"/>
    <n v="1794"/>
    <n v="2175"/>
    <n v="3"/>
    <n v="1"/>
    <s v="TA"/>
    <n v="6"/>
    <s v="Typ"/>
    <n v="0"/>
    <m/>
    <m/>
    <m/>
    <m/>
    <n v="0"/>
    <n v="0"/>
    <m/>
    <m/>
    <s v="Y"/>
    <n v="352"/>
    <n v="0"/>
    <n v="0"/>
    <n v="0"/>
    <n v="0"/>
    <n v="0"/>
    <m/>
    <m/>
    <s v="Shed"/>
    <n v="400"/>
    <n v="1"/>
    <n v="2010"/>
    <s v="WD"/>
    <s v="Normal"/>
    <n v="128950"/>
  </r>
  <r>
    <n v="4"/>
    <n v="5"/>
    <s v="RL"/>
    <n v="84"/>
    <n v="14260"/>
    <s v="Pave"/>
    <m/>
    <s v="IR1"/>
    <s v="Lvl"/>
    <s v="AllPub"/>
    <s v="FR2"/>
    <s v="Gtl"/>
    <x v="10"/>
    <s v="Norm"/>
    <s v="Norm"/>
    <s v="1Fam"/>
    <s v="2Story"/>
    <n v="60"/>
    <n v="8"/>
    <n v="5"/>
    <n v="2000"/>
    <n v="24"/>
    <x v="4"/>
    <n v="2000"/>
    <n v="24"/>
    <s v="2000"/>
    <s v="Gable"/>
    <s v="CompShg"/>
    <s v="VinylSd"/>
    <s v="VinylSd"/>
    <s v="BrkFace"/>
    <n v="350"/>
    <s v="Gd"/>
    <s v="TA"/>
    <s v="PConc"/>
    <s v="Gd"/>
    <s v="TA"/>
    <s v="Av"/>
    <s v="GLQ"/>
    <n v="655"/>
    <s v="Unf"/>
    <n v="0"/>
    <n v="490"/>
    <n v="1145"/>
    <s v="GasA"/>
    <s v="Ex"/>
    <s v="Y"/>
    <s v="SBrkr"/>
    <n v="1145"/>
    <n v="1053"/>
    <n v="0"/>
    <n v="2198"/>
    <n v="1"/>
    <n v="0"/>
    <n v="2"/>
    <n v="1"/>
    <n v="2.5"/>
    <n v="3.5"/>
    <n v="2853"/>
    <n v="3343"/>
    <n v="4"/>
    <n v="1"/>
    <s v="Gd"/>
    <n v="9"/>
    <s v="Typ"/>
    <n v="1"/>
    <s v="TA"/>
    <s v="Attchd"/>
    <n v="2000"/>
    <s v="RFn"/>
    <n v="3"/>
    <n v="836"/>
    <s v="TA"/>
    <s v="TA"/>
    <s v="Y"/>
    <n v="192"/>
    <n v="84"/>
    <n v="0"/>
    <n v="0"/>
    <n v="0"/>
    <n v="0"/>
    <m/>
    <m/>
    <m/>
    <n v="0"/>
    <n v="12"/>
    <n v="2008"/>
    <s v="WD"/>
    <s v="Normal"/>
    <n v="250000"/>
  </r>
  <r>
    <n v="85"/>
    <n v="86"/>
    <s v="RL"/>
    <n v="121"/>
    <n v="16059"/>
    <s v="Pave"/>
    <m/>
    <s v="Reg"/>
    <s v="Lvl"/>
    <s v="AllPub"/>
    <s v="Corner"/>
    <s v="Gtl"/>
    <x v="10"/>
    <s v="Norm"/>
    <s v="Norm"/>
    <s v="1Fam"/>
    <s v="2Story"/>
    <n v="60"/>
    <n v="8"/>
    <n v="5"/>
    <n v="1991"/>
    <n v="33"/>
    <x v="5"/>
    <n v="1992"/>
    <n v="32"/>
    <s v="1990"/>
    <s v="Hip"/>
    <s v="CompShg"/>
    <s v="HdBoard"/>
    <s v="HdBoard"/>
    <s v="BrkFace"/>
    <n v="284"/>
    <s v="Gd"/>
    <s v="TA"/>
    <s v="CBlock"/>
    <s v="Gd"/>
    <s v="TA"/>
    <s v="No"/>
    <s v="Unf"/>
    <n v="0"/>
    <s v="Unf"/>
    <n v="0"/>
    <n v="1288"/>
    <n v="1288"/>
    <s v="GasA"/>
    <s v="Ex"/>
    <s v="Y"/>
    <s v="SBrkr"/>
    <n v="1301"/>
    <n v="1116"/>
    <n v="0"/>
    <n v="2417"/>
    <n v="0"/>
    <n v="0"/>
    <n v="2"/>
    <n v="1"/>
    <n v="2.5"/>
    <n v="2.5"/>
    <n v="2417"/>
    <n v="3705"/>
    <n v="4"/>
    <n v="1"/>
    <s v="Gd"/>
    <n v="9"/>
    <s v="Typ"/>
    <n v="1"/>
    <s v="TA"/>
    <s v="Attchd"/>
    <n v="1991"/>
    <s v="Unf"/>
    <n v="2"/>
    <n v="462"/>
    <s v="TA"/>
    <s v="TA"/>
    <s v="Y"/>
    <n v="127"/>
    <n v="82"/>
    <n v="0"/>
    <n v="0"/>
    <n v="0"/>
    <n v="0"/>
    <m/>
    <m/>
    <m/>
    <n v="0"/>
    <n v="4"/>
    <n v="2006"/>
    <s v="WD"/>
    <s v="Normal"/>
    <n v="260000"/>
  </r>
  <r>
    <n v="11"/>
    <n v="12"/>
    <s v="RL"/>
    <n v="85"/>
    <n v="11924"/>
    <s v="Pave"/>
    <m/>
    <s v="IR1"/>
    <s v="Lvl"/>
    <s v="AllPub"/>
    <s v="Inside"/>
    <s v="Gtl"/>
    <x v="11"/>
    <s v="Norm"/>
    <s v="Norm"/>
    <s v="1Fam"/>
    <s v="2Story"/>
    <n v="60"/>
    <n v="9"/>
    <n v="5"/>
    <n v="2005"/>
    <n v="19"/>
    <x v="4"/>
    <n v="2006"/>
    <n v="18"/>
    <s v="2000"/>
    <s v="Hip"/>
    <s v="CompShg"/>
    <s v="WdShing"/>
    <s v="Wd Shng"/>
    <s v="Stone"/>
    <n v="286"/>
    <s v="Ex"/>
    <s v="TA"/>
    <s v="PConc"/>
    <s v="Ex"/>
    <s v="TA"/>
    <s v="No"/>
    <s v="GLQ"/>
    <n v="998"/>
    <s v="Unf"/>
    <n v="0"/>
    <n v="177"/>
    <n v="1175"/>
    <s v="GasA"/>
    <s v="Ex"/>
    <s v="Y"/>
    <s v="SBrkr"/>
    <n v="1182"/>
    <n v="1142"/>
    <n v="0"/>
    <n v="2324"/>
    <n v="1"/>
    <n v="0"/>
    <n v="3"/>
    <n v="0"/>
    <n v="3"/>
    <n v="4"/>
    <n v="3322"/>
    <n v="3499"/>
    <n v="4"/>
    <n v="1"/>
    <s v="Ex"/>
    <n v="11"/>
    <s v="Typ"/>
    <n v="2"/>
    <s v="Gd"/>
    <s v="BuiltIn"/>
    <n v="2005"/>
    <s v="Fin"/>
    <n v="3"/>
    <n v="736"/>
    <s v="TA"/>
    <s v="TA"/>
    <s v="Y"/>
    <n v="147"/>
    <n v="21"/>
    <n v="0"/>
    <n v="0"/>
    <n v="0"/>
    <n v="0"/>
    <m/>
    <m/>
    <m/>
    <n v="0"/>
    <n v="7"/>
    <n v="2006"/>
    <s v="New"/>
    <s v="Partial"/>
    <n v="345000"/>
  </r>
  <r>
    <n v="20"/>
    <n v="21"/>
    <s v="RL"/>
    <n v="101"/>
    <n v="14215"/>
    <s v="Pave"/>
    <m/>
    <s v="IR1"/>
    <s v="Lvl"/>
    <s v="AllPub"/>
    <s v="Corner"/>
    <s v="Gtl"/>
    <x v="11"/>
    <s v="Norm"/>
    <s v="Norm"/>
    <s v="1Fam"/>
    <s v="2Story"/>
    <n v="60"/>
    <n v="8"/>
    <n v="5"/>
    <n v="2005"/>
    <n v="19"/>
    <x v="4"/>
    <n v="2006"/>
    <n v="18"/>
    <s v="2000"/>
    <s v="Gable"/>
    <s v="CompShg"/>
    <s v="VinylSd"/>
    <s v="VinylSd"/>
    <s v="BrkFace"/>
    <n v="380"/>
    <s v="Gd"/>
    <s v="TA"/>
    <s v="PConc"/>
    <s v="Ex"/>
    <s v="TA"/>
    <s v="Av"/>
    <s v="Unf"/>
    <n v="0"/>
    <s v="Unf"/>
    <n v="0"/>
    <n v="1158"/>
    <n v="1158"/>
    <s v="GasA"/>
    <s v="Ex"/>
    <s v="Y"/>
    <s v="SBrkr"/>
    <n v="1158"/>
    <n v="1218"/>
    <n v="0"/>
    <n v="2376"/>
    <n v="0"/>
    <n v="0"/>
    <n v="3"/>
    <n v="1"/>
    <n v="3.5"/>
    <n v="3.5"/>
    <n v="2376"/>
    <n v="3534"/>
    <n v="4"/>
    <n v="1"/>
    <s v="Gd"/>
    <n v="9"/>
    <s v="Typ"/>
    <n v="1"/>
    <s v="Gd"/>
    <s v="BuiltIn"/>
    <n v="2005"/>
    <s v="RFn"/>
    <n v="3"/>
    <n v="853"/>
    <s v="TA"/>
    <s v="TA"/>
    <s v="Y"/>
    <n v="240"/>
    <n v="154"/>
    <n v="0"/>
    <n v="0"/>
    <n v="0"/>
    <n v="0"/>
    <m/>
    <m/>
    <m/>
    <n v="0"/>
    <n v="11"/>
    <n v="2006"/>
    <s v="New"/>
    <s v="Partial"/>
    <n v="325300"/>
  </r>
  <r>
    <n v="25"/>
    <n v="26"/>
    <s v="RL"/>
    <n v="110"/>
    <n v="14230"/>
    <s v="Pave"/>
    <m/>
    <s v="Reg"/>
    <s v="Lvl"/>
    <s v="AllPub"/>
    <s v="Corner"/>
    <s v="Gtl"/>
    <x v="11"/>
    <s v="Norm"/>
    <s v="Norm"/>
    <s v="1Fam"/>
    <s v="1Story"/>
    <n v="20"/>
    <n v="8"/>
    <n v="5"/>
    <n v="2007"/>
    <n v="17"/>
    <x v="4"/>
    <n v="2007"/>
    <n v="17"/>
    <s v="2000"/>
    <s v="Gable"/>
    <s v="CompShg"/>
    <s v="VinylSd"/>
    <s v="VinylSd"/>
    <s v="Stone"/>
    <n v="640"/>
    <s v="Gd"/>
    <s v="TA"/>
    <s v="PConc"/>
    <s v="Gd"/>
    <s v="TA"/>
    <s v="No"/>
    <s v="Unf"/>
    <n v="0"/>
    <s v="Unf"/>
    <n v="0"/>
    <n v="1566"/>
    <n v="1566"/>
    <s v="GasA"/>
    <s v="Ex"/>
    <s v="Y"/>
    <s v="SBrkr"/>
    <n v="1600"/>
    <n v="0"/>
    <n v="0"/>
    <n v="1600"/>
    <n v="0"/>
    <n v="0"/>
    <n v="2"/>
    <n v="0"/>
    <n v="2"/>
    <n v="2"/>
    <n v="1600"/>
    <n v="3166"/>
    <n v="3"/>
    <n v="1"/>
    <s v="Gd"/>
    <n v="7"/>
    <s v="Typ"/>
    <n v="1"/>
    <s v="Gd"/>
    <s v="Attchd"/>
    <n v="2007"/>
    <s v="RFn"/>
    <n v="3"/>
    <n v="890"/>
    <s v="TA"/>
    <s v="TA"/>
    <s v="Y"/>
    <n v="0"/>
    <n v="56"/>
    <n v="0"/>
    <n v="0"/>
    <n v="0"/>
    <n v="0"/>
    <m/>
    <m/>
    <m/>
    <n v="0"/>
    <n v="7"/>
    <n v="2009"/>
    <s v="WD"/>
    <s v="Normal"/>
    <n v="256300"/>
  </r>
  <r>
    <n v="27"/>
    <n v="28"/>
    <s v="RL"/>
    <n v="98"/>
    <n v="11478"/>
    <s v="Pave"/>
    <m/>
    <s v="Reg"/>
    <s v="Lvl"/>
    <s v="AllPub"/>
    <s v="Inside"/>
    <s v="Gtl"/>
    <x v="11"/>
    <s v="Norm"/>
    <s v="Norm"/>
    <s v="1Fam"/>
    <s v="1Story"/>
    <n v="20"/>
    <n v="8"/>
    <n v="5"/>
    <n v="2007"/>
    <n v="17"/>
    <x v="4"/>
    <n v="2008"/>
    <n v="16"/>
    <s v="2000"/>
    <s v="Gable"/>
    <s v="CompShg"/>
    <s v="VinylSd"/>
    <s v="VinylSd"/>
    <s v="Stone"/>
    <n v="200"/>
    <s v="Gd"/>
    <s v="TA"/>
    <s v="PConc"/>
    <s v="Ex"/>
    <s v="TA"/>
    <s v="No"/>
    <s v="GLQ"/>
    <n v="1218"/>
    <s v="Unf"/>
    <n v="0"/>
    <n v="486"/>
    <n v="1704"/>
    <s v="GasA"/>
    <s v="Ex"/>
    <s v="Y"/>
    <s v="SBrkr"/>
    <n v="1704"/>
    <n v="0"/>
    <n v="0"/>
    <n v="1704"/>
    <n v="1"/>
    <n v="0"/>
    <n v="2"/>
    <n v="0"/>
    <n v="2"/>
    <n v="3"/>
    <n v="2922"/>
    <n v="3408"/>
    <n v="3"/>
    <n v="1"/>
    <s v="Gd"/>
    <n v="7"/>
    <s v="Typ"/>
    <n v="1"/>
    <s v="Gd"/>
    <s v="Attchd"/>
    <n v="2008"/>
    <s v="RFn"/>
    <n v="3"/>
    <n v="772"/>
    <s v="TA"/>
    <s v="TA"/>
    <s v="Y"/>
    <n v="0"/>
    <n v="50"/>
    <n v="0"/>
    <n v="0"/>
    <n v="0"/>
    <n v="0"/>
    <m/>
    <m/>
    <m/>
    <n v="0"/>
    <n v="5"/>
    <n v="2010"/>
    <s v="WD"/>
    <s v="Normal"/>
    <n v="306000"/>
  </r>
  <r>
    <n v="34"/>
    <n v="35"/>
    <s v="RL"/>
    <n v="60"/>
    <n v="7313"/>
    <s v="Pave"/>
    <m/>
    <s v="Reg"/>
    <s v="Lvl"/>
    <s v="AllPub"/>
    <s v="Inside"/>
    <s v="Gtl"/>
    <x v="11"/>
    <s v="Norm"/>
    <s v="Norm"/>
    <s v="TwnhsE"/>
    <s v="1Story"/>
    <n v="120"/>
    <n v="9"/>
    <n v="5"/>
    <n v="2005"/>
    <n v="19"/>
    <x v="4"/>
    <n v="2005"/>
    <n v="19"/>
    <s v="2000"/>
    <s v="Hip"/>
    <s v="CompShg"/>
    <s v="MetalSd"/>
    <s v="MetalSd"/>
    <s v="BrkFace"/>
    <n v="246"/>
    <s v="Ex"/>
    <s v="TA"/>
    <s v="PConc"/>
    <s v="Ex"/>
    <s v="TA"/>
    <s v="No"/>
    <s v="GLQ"/>
    <n v="1153"/>
    <s v="Unf"/>
    <n v="0"/>
    <n v="408"/>
    <n v="1561"/>
    <s v="GasA"/>
    <s v="Ex"/>
    <s v="Y"/>
    <s v="SBrkr"/>
    <n v="1561"/>
    <n v="0"/>
    <n v="0"/>
    <n v="1561"/>
    <n v="1"/>
    <n v="0"/>
    <n v="2"/>
    <n v="0"/>
    <n v="2"/>
    <n v="3"/>
    <n v="2714"/>
    <n v="3122"/>
    <n v="2"/>
    <n v="1"/>
    <s v="Ex"/>
    <n v="6"/>
    <s v="Typ"/>
    <n v="1"/>
    <s v="Gd"/>
    <s v="Attchd"/>
    <n v="2005"/>
    <s v="Fin"/>
    <n v="2"/>
    <n v="556"/>
    <s v="TA"/>
    <s v="TA"/>
    <s v="Y"/>
    <n v="203"/>
    <n v="47"/>
    <n v="0"/>
    <n v="0"/>
    <n v="0"/>
    <n v="0"/>
    <m/>
    <m/>
    <m/>
    <n v="0"/>
    <n v="8"/>
    <n v="2007"/>
    <s v="WD"/>
    <s v="Normal"/>
    <n v="277500"/>
  </r>
  <r>
    <n v="35"/>
    <n v="36"/>
    <s v="RL"/>
    <n v="108"/>
    <n v="13418"/>
    <s v="Pave"/>
    <m/>
    <s v="Reg"/>
    <s v="Lvl"/>
    <s v="AllPub"/>
    <s v="Inside"/>
    <s v="Gtl"/>
    <x v="11"/>
    <s v="Norm"/>
    <s v="Norm"/>
    <s v="1Fam"/>
    <s v="2Story"/>
    <n v="60"/>
    <n v="8"/>
    <n v="5"/>
    <n v="2004"/>
    <n v="20"/>
    <x v="4"/>
    <n v="2005"/>
    <n v="19"/>
    <s v="2000"/>
    <s v="Gable"/>
    <s v="CompShg"/>
    <s v="VinylSd"/>
    <s v="VinylSd"/>
    <s v="Stone"/>
    <n v="132"/>
    <s v="Gd"/>
    <s v="TA"/>
    <s v="PConc"/>
    <s v="Ex"/>
    <s v="TA"/>
    <s v="Av"/>
    <s v="Unf"/>
    <n v="0"/>
    <s v="Unf"/>
    <n v="0"/>
    <n v="1117"/>
    <n v="1117"/>
    <s v="GasA"/>
    <s v="Ex"/>
    <s v="Y"/>
    <s v="SBrkr"/>
    <n v="1132"/>
    <n v="1320"/>
    <n v="0"/>
    <n v="2452"/>
    <n v="0"/>
    <n v="0"/>
    <n v="3"/>
    <n v="1"/>
    <n v="3.5"/>
    <n v="3.5"/>
    <n v="2452"/>
    <n v="3569"/>
    <n v="4"/>
    <n v="1"/>
    <s v="Gd"/>
    <n v="9"/>
    <s v="Typ"/>
    <n v="1"/>
    <s v="Gd"/>
    <s v="BuiltIn"/>
    <n v="2004"/>
    <s v="Fin"/>
    <n v="3"/>
    <n v="691"/>
    <s v="TA"/>
    <s v="TA"/>
    <s v="Y"/>
    <n v="113"/>
    <n v="32"/>
    <n v="0"/>
    <n v="0"/>
    <n v="0"/>
    <n v="0"/>
    <m/>
    <m/>
    <m/>
    <n v="0"/>
    <n v="9"/>
    <n v="2006"/>
    <s v="WD"/>
    <s v="Normal"/>
    <n v="309000"/>
  </r>
  <r>
    <n v="45"/>
    <n v="46"/>
    <s v="RL"/>
    <n v="61"/>
    <n v="7658"/>
    <s v="Pave"/>
    <m/>
    <s v="Reg"/>
    <s v="Lvl"/>
    <s v="AllPub"/>
    <s v="Inside"/>
    <s v="Gtl"/>
    <x v="11"/>
    <s v="Norm"/>
    <s v="Norm"/>
    <s v="TwnhsE"/>
    <s v="1Story"/>
    <n v="120"/>
    <n v="9"/>
    <n v="5"/>
    <n v="2005"/>
    <n v="19"/>
    <x v="4"/>
    <n v="2005"/>
    <n v="19"/>
    <s v="2000"/>
    <s v="Hip"/>
    <s v="CompShg"/>
    <s v="MetalSd"/>
    <s v="MetalSd"/>
    <s v="BrkFace"/>
    <n v="412"/>
    <s v="Ex"/>
    <s v="TA"/>
    <s v="PConc"/>
    <s v="Ex"/>
    <s v="TA"/>
    <s v="No"/>
    <s v="GLQ"/>
    <n v="456"/>
    <s v="Unf"/>
    <n v="0"/>
    <n v="1296"/>
    <n v="1752"/>
    <s v="GasA"/>
    <s v="Ex"/>
    <s v="Y"/>
    <s v="SBrkr"/>
    <n v="1752"/>
    <n v="0"/>
    <n v="0"/>
    <n v="1752"/>
    <n v="1"/>
    <n v="0"/>
    <n v="2"/>
    <n v="0"/>
    <n v="2"/>
    <n v="3"/>
    <n v="2208"/>
    <n v="3504"/>
    <n v="2"/>
    <n v="1"/>
    <s v="Ex"/>
    <n v="6"/>
    <s v="Typ"/>
    <n v="1"/>
    <s v="Gd"/>
    <s v="Attchd"/>
    <n v="2005"/>
    <s v="RFn"/>
    <n v="2"/>
    <n v="576"/>
    <s v="TA"/>
    <s v="TA"/>
    <s v="Y"/>
    <n v="196"/>
    <n v="82"/>
    <n v="0"/>
    <n v="0"/>
    <n v="0"/>
    <n v="0"/>
    <m/>
    <m/>
    <m/>
    <n v="0"/>
    <n v="2"/>
    <n v="2010"/>
    <s v="WD"/>
    <s v="Normal"/>
    <n v="319900"/>
  </r>
  <r>
    <n v="62"/>
    <n v="63"/>
    <s v="RL"/>
    <n v="44"/>
    <n v="6442"/>
    <s v="Pave"/>
    <m/>
    <s v="IR1"/>
    <s v="Lvl"/>
    <s v="AllPub"/>
    <s v="Inside"/>
    <s v="Gtl"/>
    <x v="11"/>
    <s v="Norm"/>
    <s v="Norm"/>
    <s v="TwnhsE"/>
    <s v="1Story"/>
    <n v="120"/>
    <n v="8"/>
    <n v="5"/>
    <n v="2006"/>
    <n v="18"/>
    <x v="4"/>
    <n v="2006"/>
    <n v="18"/>
    <s v="2000"/>
    <s v="Gable"/>
    <s v="CompShg"/>
    <s v="VinylSd"/>
    <s v="VinylSd"/>
    <s v="Stone"/>
    <n v="178"/>
    <s v="Gd"/>
    <s v="TA"/>
    <s v="PConc"/>
    <s v="Gd"/>
    <s v="Gd"/>
    <s v="Mn"/>
    <s v="GLQ"/>
    <n v="24"/>
    <s v="Unf"/>
    <n v="0"/>
    <n v="1346"/>
    <n v="1370"/>
    <s v="GasA"/>
    <s v="Ex"/>
    <s v="Y"/>
    <s v="SBrkr"/>
    <n v="1370"/>
    <n v="0"/>
    <n v="0"/>
    <n v="1370"/>
    <n v="0"/>
    <n v="0"/>
    <n v="2"/>
    <n v="0"/>
    <n v="2"/>
    <n v="2"/>
    <n v="1394"/>
    <n v="2740"/>
    <n v="2"/>
    <n v="1"/>
    <s v="Gd"/>
    <n v="6"/>
    <s v="Typ"/>
    <n v="1"/>
    <s v="Gd"/>
    <s v="Attchd"/>
    <n v="2006"/>
    <s v="RFn"/>
    <n v="2"/>
    <n v="484"/>
    <s v="TA"/>
    <s v="TA"/>
    <s v="Y"/>
    <n v="120"/>
    <n v="49"/>
    <n v="0"/>
    <n v="0"/>
    <n v="0"/>
    <n v="0"/>
    <m/>
    <m/>
    <m/>
    <n v="0"/>
    <n v="10"/>
    <n v="2007"/>
    <s v="WD"/>
    <s v="Normal"/>
    <n v="202500"/>
  </r>
  <r>
    <n v="65"/>
    <n v="66"/>
    <s v="RL"/>
    <n v="76"/>
    <n v="9591"/>
    <s v="Pave"/>
    <m/>
    <s v="Reg"/>
    <s v="Lvl"/>
    <s v="AllPub"/>
    <s v="Inside"/>
    <s v="Gtl"/>
    <x v="11"/>
    <s v="Norm"/>
    <s v="Norm"/>
    <s v="1Fam"/>
    <s v="2Story"/>
    <n v="60"/>
    <n v="8"/>
    <n v="5"/>
    <n v="2004"/>
    <n v="20"/>
    <x v="4"/>
    <n v="2005"/>
    <n v="19"/>
    <s v="2000"/>
    <s v="Gable"/>
    <s v="CompShg"/>
    <s v="VinylSd"/>
    <s v="VinylSd"/>
    <s v="BrkFace"/>
    <n v="344"/>
    <s v="Gd"/>
    <s v="TA"/>
    <s v="PConc"/>
    <s v="Ex"/>
    <s v="TA"/>
    <s v="Av"/>
    <s v="Unf"/>
    <n v="0"/>
    <s v="Unf"/>
    <n v="0"/>
    <n v="1143"/>
    <n v="1143"/>
    <s v="GasA"/>
    <s v="Ex"/>
    <s v="Y"/>
    <s v="SBrkr"/>
    <n v="1143"/>
    <n v="1330"/>
    <n v="0"/>
    <n v="2473"/>
    <n v="0"/>
    <n v="0"/>
    <n v="2"/>
    <n v="1"/>
    <n v="2.5"/>
    <n v="2.5"/>
    <n v="2473"/>
    <n v="3616"/>
    <n v="4"/>
    <n v="1"/>
    <s v="Gd"/>
    <n v="9"/>
    <s v="Typ"/>
    <n v="1"/>
    <s v="Gd"/>
    <s v="BuiltIn"/>
    <n v="2004"/>
    <s v="RFn"/>
    <n v="3"/>
    <n v="852"/>
    <s v="TA"/>
    <s v="TA"/>
    <s v="Y"/>
    <n v="192"/>
    <n v="151"/>
    <n v="0"/>
    <n v="0"/>
    <n v="0"/>
    <n v="0"/>
    <m/>
    <m/>
    <m/>
    <n v="0"/>
    <n v="10"/>
    <n v="2007"/>
    <s v="WD"/>
    <s v="Normal"/>
    <n v="317000"/>
  </r>
  <r>
    <n v="7"/>
    <n v="8"/>
    <s v="RL"/>
    <m/>
    <n v="10382"/>
    <s v="Pave"/>
    <m/>
    <s v="IR1"/>
    <s v="Lvl"/>
    <s v="AllPub"/>
    <s v="Corner"/>
    <s v="Gtl"/>
    <x v="12"/>
    <s v="PosN"/>
    <s v="Norm"/>
    <s v="1Fam"/>
    <s v="2Story"/>
    <n v="60"/>
    <n v="7"/>
    <n v="6"/>
    <n v="1973"/>
    <n v="51"/>
    <x v="6"/>
    <n v="1973"/>
    <n v="51"/>
    <s v="1970"/>
    <s v="Gable"/>
    <s v="CompShg"/>
    <s v="HdBoard"/>
    <s v="HdBoard"/>
    <s v="Stone"/>
    <n v="240"/>
    <s v="TA"/>
    <s v="TA"/>
    <s v="CBlock"/>
    <s v="Gd"/>
    <s v="TA"/>
    <s v="Mn"/>
    <s v="ALQ"/>
    <n v="859"/>
    <s v="BLQ"/>
    <n v="32"/>
    <n v="216"/>
    <n v="1107"/>
    <s v="GasA"/>
    <s v="Ex"/>
    <s v="Y"/>
    <s v="SBrkr"/>
    <n v="1107"/>
    <n v="983"/>
    <n v="0"/>
    <n v="2090"/>
    <n v="1"/>
    <n v="0"/>
    <n v="2"/>
    <n v="1"/>
    <n v="2.5"/>
    <n v="3.5"/>
    <n v="2949"/>
    <n v="3197"/>
    <n v="3"/>
    <n v="1"/>
    <s v="TA"/>
    <n v="7"/>
    <s v="Typ"/>
    <n v="2"/>
    <s v="TA"/>
    <s v="Attchd"/>
    <n v="1973"/>
    <s v="RFn"/>
    <n v="2"/>
    <n v="484"/>
    <s v="TA"/>
    <s v="TA"/>
    <s v="Y"/>
    <n v="235"/>
    <n v="204"/>
    <n v="228"/>
    <n v="0"/>
    <n v="0"/>
    <n v="0"/>
    <m/>
    <m/>
    <s v="Shed"/>
    <n v="350"/>
    <n v="11"/>
    <n v="2009"/>
    <s v="WD"/>
    <s v="Normal"/>
    <n v="200000"/>
  </r>
  <r>
    <n v="8"/>
    <n v="9"/>
    <s v="RM"/>
    <n v="51"/>
    <n v="6120"/>
    <s v="Pave"/>
    <m/>
    <s v="Reg"/>
    <s v="Lvl"/>
    <s v="AllPub"/>
    <s v="Inside"/>
    <s v="Gtl"/>
    <x v="13"/>
    <s v="Artery"/>
    <s v="Norm"/>
    <s v="1Fam"/>
    <s v="1.5Fin"/>
    <n v="50"/>
    <n v="7"/>
    <n v="5"/>
    <n v="1931"/>
    <n v="93"/>
    <x v="0"/>
    <n v="1950"/>
    <n v="74"/>
    <s v="1950"/>
    <s v="Gable"/>
    <s v="CompShg"/>
    <s v="BrkFace"/>
    <s v="Wd Shng"/>
    <s v="None"/>
    <n v="0"/>
    <s v="TA"/>
    <s v="TA"/>
    <s v="BrkTil"/>
    <s v="TA"/>
    <s v="TA"/>
    <s v="No"/>
    <s v="Unf"/>
    <n v="0"/>
    <s v="Unf"/>
    <n v="0"/>
    <n v="952"/>
    <n v="952"/>
    <s v="GasA"/>
    <s v="Gd"/>
    <s v="Y"/>
    <s v="FuseF"/>
    <n v="1022"/>
    <n v="752"/>
    <n v="0"/>
    <n v="1774"/>
    <n v="0"/>
    <n v="0"/>
    <n v="2"/>
    <n v="0"/>
    <n v="2"/>
    <n v="2"/>
    <n v="1774"/>
    <n v="2726"/>
    <n v="2"/>
    <n v="2"/>
    <s v="TA"/>
    <n v="8"/>
    <s v="Min1"/>
    <n v="2"/>
    <s v="TA"/>
    <s v="Detchd"/>
    <n v="1931"/>
    <s v="Unf"/>
    <n v="2"/>
    <n v="468"/>
    <s v="Fa"/>
    <s v="TA"/>
    <s v="Y"/>
    <n v="90"/>
    <n v="0"/>
    <n v="205"/>
    <n v="0"/>
    <n v="0"/>
    <n v="0"/>
    <m/>
    <m/>
    <m/>
    <n v="0"/>
    <n v="4"/>
    <n v="2008"/>
    <s v="WD"/>
    <s v="Abnorml"/>
    <n v="129900"/>
  </r>
  <r>
    <n v="48"/>
    <n v="49"/>
    <s v="RM"/>
    <n v="33"/>
    <n v="4456"/>
    <s v="Pave"/>
    <m/>
    <s v="Reg"/>
    <s v="Lvl"/>
    <s v="AllPub"/>
    <s v="Inside"/>
    <s v="Gtl"/>
    <x v="13"/>
    <s v="Norm"/>
    <s v="Norm"/>
    <s v="2fmCon"/>
    <s v="2Story"/>
    <n v="190"/>
    <n v="4"/>
    <n v="5"/>
    <n v="1920"/>
    <n v="104"/>
    <x v="1"/>
    <n v="2008"/>
    <n v="16"/>
    <s v="2000"/>
    <s v="Gable"/>
    <s v="CompShg"/>
    <s v="MetalSd"/>
    <s v="MetalSd"/>
    <s v="None"/>
    <n v="0"/>
    <s v="TA"/>
    <s v="TA"/>
    <s v="BrkTil"/>
    <s v="TA"/>
    <s v="TA"/>
    <s v="No"/>
    <s v="Unf"/>
    <n v="0"/>
    <s v="Unf"/>
    <n v="0"/>
    <n v="736"/>
    <n v="736"/>
    <s v="GasA"/>
    <s v="Gd"/>
    <s v="Y"/>
    <s v="SBrkr"/>
    <n v="736"/>
    <n v="716"/>
    <n v="0"/>
    <n v="1452"/>
    <n v="0"/>
    <n v="0"/>
    <n v="2"/>
    <n v="0"/>
    <n v="2"/>
    <n v="2"/>
    <n v="1452"/>
    <n v="2188"/>
    <n v="2"/>
    <n v="3"/>
    <s v="TA"/>
    <n v="8"/>
    <s v="Typ"/>
    <n v="0"/>
    <m/>
    <m/>
    <m/>
    <m/>
    <n v="0"/>
    <n v="0"/>
    <m/>
    <m/>
    <s v="N"/>
    <n v="0"/>
    <n v="0"/>
    <n v="102"/>
    <n v="0"/>
    <n v="0"/>
    <n v="0"/>
    <m/>
    <m/>
    <m/>
    <n v="0"/>
    <n v="6"/>
    <n v="2009"/>
    <s v="New"/>
    <s v="Partial"/>
    <n v="113000"/>
  </r>
  <r>
    <n v="63"/>
    <n v="64"/>
    <s v="RM"/>
    <n v="50"/>
    <n v="10300"/>
    <s v="Pave"/>
    <m/>
    <s v="IR1"/>
    <s v="Bnk"/>
    <s v="AllPub"/>
    <s v="Inside"/>
    <s v="Gtl"/>
    <x v="13"/>
    <s v="RRAn"/>
    <s v="Feedr"/>
    <s v="1Fam"/>
    <s v="2Story"/>
    <n v="70"/>
    <n v="7"/>
    <n v="6"/>
    <n v="1921"/>
    <n v="103"/>
    <x v="1"/>
    <n v="1950"/>
    <n v="74"/>
    <s v="1950"/>
    <s v="Gable"/>
    <s v="CompShg"/>
    <s v="Stucco"/>
    <s v="Stucco"/>
    <s v="None"/>
    <n v="0"/>
    <s v="TA"/>
    <s v="TA"/>
    <s v="BrkTil"/>
    <s v="TA"/>
    <s v="TA"/>
    <s v="No"/>
    <s v="Unf"/>
    <n v="0"/>
    <s v="Unf"/>
    <n v="0"/>
    <n v="576"/>
    <n v="576"/>
    <s v="GasA"/>
    <s v="Gd"/>
    <s v="Y"/>
    <s v="SBrkr"/>
    <n v="902"/>
    <n v="808"/>
    <n v="0"/>
    <n v="1710"/>
    <n v="0"/>
    <n v="0"/>
    <n v="2"/>
    <n v="0"/>
    <n v="2"/>
    <n v="2"/>
    <n v="1710"/>
    <n v="2286"/>
    <n v="3"/>
    <n v="1"/>
    <s v="TA"/>
    <n v="9"/>
    <s v="Typ"/>
    <n v="0"/>
    <m/>
    <s v="Detchd"/>
    <n v="1990"/>
    <s v="Unf"/>
    <n v="2"/>
    <n v="480"/>
    <s v="TA"/>
    <s v="TA"/>
    <s v="Y"/>
    <n v="12"/>
    <n v="11"/>
    <n v="64"/>
    <n v="0"/>
    <n v="0"/>
    <n v="0"/>
    <m/>
    <s v="GdPrv"/>
    <m/>
    <n v="0"/>
    <n v="4"/>
    <n v="2010"/>
    <s v="WD"/>
    <s v="Normal"/>
    <n v="140000"/>
  </r>
  <r>
    <n v="68"/>
    <n v="69"/>
    <s v="RM"/>
    <n v="47"/>
    <n v="4608"/>
    <s v="Pave"/>
    <m/>
    <s v="Reg"/>
    <s v="Lvl"/>
    <s v="AllPub"/>
    <s v="Corner"/>
    <s v="Gtl"/>
    <x v="13"/>
    <s v="Artery"/>
    <s v="Norm"/>
    <s v="1Fam"/>
    <s v="1Story"/>
    <n v="30"/>
    <n v="4"/>
    <n v="6"/>
    <n v="1945"/>
    <n v="79"/>
    <x v="2"/>
    <n v="1950"/>
    <n v="74"/>
    <s v="1950"/>
    <s v="Gable"/>
    <s v="CompShg"/>
    <s v="MetalSd"/>
    <s v="MetalSd"/>
    <s v="None"/>
    <n v="0"/>
    <s v="TA"/>
    <s v="Gd"/>
    <s v="CBlock"/>
    <s v="TA"/>
    <s v="TA"/>
    <s v="No"/>
    <s v="Unf"/>
    <n v="0"/>
    <s v="Unf"/>
    <n v="0"/>
    <n v="747"/>
    <n v="747"/>
    <s v="GasA"/>
    <s v="TA"/>
    <s v="Y"/>
    <s v="SBrkr"/>
    <n v="747"/>
    <n v="0"/>
    <n v="0"/>
    <n v="747"/>
    <n v="0"/>
    <n v="0"/>
    <n v="1"/>
    <n v="0"/>
    <n v="1"/>
    <n v="1"/>
    <n v="747"/>
    <n v="1494"/>
    <n v="2"/>
    <n v="1"/>
    <s v="TA"/>
    <n v="4"/>
    <s v="Typ"/>
    <n v="0"/>
    <m/>
    <s v="Attchd"/>
    <n v="1945"/>
    <s v="Unf"/>
    <n v="1"/>
    <n v="220"/>
    <s v="TA"/>
    <s v="TA"/>
    <s v="Y"/>
    <n v="0"/>
    <n v="0"/>
    <n v="0"/>
    <n v="0"/>
    <n v="0"/>
    <n v="0"/>
    <m/>
    <m/>
    <m/>
    <n v="0"/>
    <n v="6"/>
    <n v="2010"/>
    <s v="WD"/>
    <s v="Normal"/>
    <n v="80000"/>
  </r>
  <r>
    <n v="74"/>
    <n v="75"/>
    <s v="RM"/>
    <n v="60"/>
    <n v="5790"/>
    <s v="Pave"/>
    <m/>
    <s v="Reg"/>
    <s v="Lvl"/>
    <s v="AllPub"/>
    <s v="Corner"/>
    <s v="Gtl"/>
    <x v="13"/>
    <s v="Norm"/>
    <s v="Norm"/>
    <s v="1Fam"/>
    <s v="2Story"/>
    <n v="50"/>
    <n v="3"/>
    <n v="6"/>
    <n v="1915"/>
    <n v="109"/>
    <x v="7"/>
    <n v="1950"/>
    <n v="74"/>
    <s v="1950"/>
    <s v="Gambrel"/>
    <s v="CompShg"/>
    <s v="VinylSd"/>
    <s v="VinylSd"/>
    <s v="None"/>
    <n v="0"/>
    <s v="Gd"/>
    <s v="Gd"/>
    <s v="CBlock"/>
    <s v="Fa"/>
    <s v="TA"/>
    <s v="No"/>
    <s v="Unf"/>
    <n v="0"/>
    <s v="Unf"/>
    <n v="0"/>
    <n v="840"/>
    <n v="840"/>
    <s v="GasA"/>
    <s v="Gd"/>
    <s v="N"/>
    <s v="SBrkr"/>
    <n v="840"/>
    <n v="765"/>
    <n v="0"/>
    <n v="1605"/>
    <n v="0"/>
    <n v="0"/>
    <n v="2"/>
    <n v="0"/>
    <n v="2"/>
    <n v="2"/>
    <n v="1605"/>
    <n v="2445"/>
    <n v="3"/>
    <n v="2"/>
    <s v="TA"/>
    <n v="8"/>
    <s v="Typ"/>
    <n v="0"/>
    <m/>
    <s v="Detchd"/>
    <n v="1915"/>
    <s v="Unf"/>
    <n v="1"/>
    <n v="379"/>
    <s v="TA"/>
    <s v="TA"/>
    <s v="Y"/>
    <n v="0"/>
    <n v="0"/>
    <n v="202"/>
    <n v="0"/>
    <n v="0"/>
    <n v="0"/>
    <m/>
    <m/>
    <m/>
    <n v="0"/>
    <n v="5"/>
    <n v="2010"/>
    <s v="WD"/>
    <s v="Normal"/>
    <n v="107400"/>
  </r>
  <r>
    <n v="79"/>
    <n v="80"/>
    <s v="RM"/>
    <n v="60"/>
    <n v="10440"/>
    <s v="Pave"/>
    <s v="Grvl"/>
    <s v="Reg"/>
    <s v="Lvl"/>
    <s v="AllPub"/>
    <s v="Corner"/>
    <s v="Gtl"/>
    <x v="13"/>
    <s v="Norm"/>
    <s v="Norm"/>
    <s v="1Fam"/>
    <s v="2Story"/>
    <n v="50"/>
    <n v="5"/>
    <n v="6"/>
    <n v="1910"/>
    <n v="114"/>
    <x v="7"/>
    <n v="1981"/>
    <n v="43"/>
    <s v="1980"/>
    <s v="Gable"/>
    <s v="CompShg"/>
    <s v="Wd Sdng"/>
    <s v="Wd Sdng"/>
    <s v="None"/>
    <n v="0"/>
    <s v="TA"/>
    <s v="TA"/>
    <s v="PConc"/>
    <s v="TA"/>
    <s v="TA"/>
    <s v="No"/>
    <s v="Unf"/>
    <n v="0"/>
    <s v="Unf"/>
    <n v="0"/>
    <n v="440"/>
    <n v="440"/>
    <s v="GasA"/>
    <s v="Gd"/>
    <s v="Y"/>
    <s v="SBrkr"/>
    <n v="682"/>
    <n v="548"/>
    <n v="0"/>
    <n v="1230"/>
    <n v="0"/>
    <n v="0"/>
    <n v="1"/>
    <n v="1"/>
    <n v="1.5"/>
    <n v="1.5"/>
    <n v="1230"/>
    <n v="1670"/>
    <n v="2"/>
    <n v="1"/>
    <s v="TA"/>
    <n v="5"/>
    <s v="Typ"/>
    <n v="0"/>
    <m/>
    <s v="Detchd"/>
    <n v="1966"/>
    <s v="Unf"/>
    <n v="2"/>
    <n v="440"/>
    <s v="TA"/>
    <s v="TA"/>
    <s v="Y"/>
    <n v="74"/>
    <n v="0"/>
    <n v="128"/>
    <n v="0"/>
    <n v="0"/>
    <n v="0"/>
    <m/>
    <s v="MnPrv"/>
    <m/>
    <n v="0"/>
    <n v="5"/>
    <n v="2009"/>
    <s v="WD"/>
    <s v="Normal"/>
    <n v="110000"/>
  </r>
  <r>
    <n v="93"/>
    <n v="94"/>
    <s v="C (all)"/>
    <n v="60"/>
    <n v="7200"/>
    <s v="Pave"/>
    <m/>
    <s v="Reg"/>
    <s v="Lvl"/>
    <s v="AllPub"/>
    <s v="Corner"/>
    <s v="Gtl"/>
    <x v="13"/>
    <s v="Norm"/>
    <s v="Norm"/>
    <s v="2fmCon"/>
    <s v="2.5Unf"/>
    <n v="190"/>
    <n v="6"/>
    <n v="6"/>
    <n v="1910"/>
    <n v="114"/>
    <x v="7"/>
    <n v="1998"/>
    <n v="26"/>
    <s v="1990"/>
    <s v="Hip"/>
    <s v="CompShg"/>
    <s v="MetalSd"/>
    <s v="MetalSd"/>
    <s v="None"/>
    <n v="0"/>
    <s v="TA"/>
    <s v="TA"/>
    <s v="BrkTil"/>
    <s v="TA"/>
    <s v="Fa"/>
    <s v="Mn"/>
    <s v="Rec"/>
    <n v="1046"/>
    <s v="Unf"/>
    <n v="0"/>
    <n v="168"/>
    <n v="1214"/>
    <s v="GasW"/>
    <s v="Ex"/>
    <s v="N"/>
    <s v="SBrkr"/>
    <n v="1260"/>
    <n v="1031"/>
    <n v="0"/>
    <n v="2291"/>
    <n v="0"/>
    <n v="1"/>
    <n v="2"/>
    <n v="0"/>
    <n v="2"/>
    <n v="2.5"/>
    <n v="3337"/>
    <n v="3505"/>
    <n v="4"/>
    <n v="2"/>
    <s v="TA"/>
    <n v="9"/>
    <s v="Typ"/>
    <n v="1"/>
    <s v="Gd"/>
    <s v="Detchd"/>
    <n v="1900"/>
    <s v="Unf"/>
    <n v="2"/>
    <n v="506"/>
    <s v="TA"/>
    <s v="TA"/>
    <s v="Y"/>
    <n v="0"/>
    <n v="0"/>
    <n v="0"/>
    <n v="0"/>
    <n v="99"/>
    <n v="0"/>
    <m/>
    <m/>
    <m/>
    <n v="0"/>
    <n v="11"/>
    <n v="2007"/>
    <s v="WD"/>
    <s v="Normal"/>
    <n v="133900"/>
  </r>
  <r>
    <n v="10"/>
    <n v="11"/>
    <s v="RL"/>
    <n v="70"/>
    <n v="11200"/>
    <s v="Pave"/>
    <m/>
    <s v="Reg"/>
    <s v="Lvl"/>
    <s v="AllPub"/>
    <s v="Inside"/>
    <s v="Gtl"/>
    <x v="14"/>
    <s v="Norm"/>
    <s v="Norm"/>
    <s v="1Fam"/>
    <s v="1Story"/>
    <n v="20"/>
    <n v="5"/>
    <n v="5"/>
    <n v="1965"/>
    <n v="59"/>
    <x v="8"/>
    <n v="1965"/>
    <n v="59"/>
    <s v="1960"/>
    <s v="Hip"/>
    <s v="CompShg"/>
    <s v="HdBoard"/>
    <s v="HdBoard"/>
    <s v="None"/>
    <n v="0"/>
    <s v="TA"/>
    <s v="TA"/>
    <s v="CBlock"/>
    <s v="TA"/>
    <s v="TA"/>
    <s v="No"/>
    <s v="Rec"/>
    <n v="906"/>
    <s v="Unf"/>
    <n v="0"/>
    <n v="134"/>
    <n v="1040"/>
    <s v="GasA"/>
    <s v="Ex"/>
    <s v="Y"/>
    <s v="SBrkr"/>
    <n v="1040"/>
    <n v="0"/>
    <n v="0"/>
    <n v="1040"/>
    <n v="1"/>
    <n v="0"/>
    <n v="1"/>
    <n v="0"/>
    <n v="1"/>
    <n v="2"/>
    <n v="1946"/>
    <n v="2080"/>
    <n v="3"/>
    <n v="1"/>
    <s v="TA"/>
    <n v="5"/>
    <s v="Typ"/>
    <n v="0"/>
    <m/>
    <s v="Detchd"/>
    <n v="1965"/>
    <s v="Unf"/>
    <n v="1"/>
    <n v="384"/>
    <s v="TA"/>
    <s v="TA"/>
    <s v="Y"/>
    <n v="0"/>
    <n v="0"/>
    <n v="0"/>
    <n v="0"/>
    <n v="0"/>
    <n v="0"/>
    <m/>
    <m/>
    <m/>
    <n v="0"/>
    <n v="2"/>
    <n v="2008"/>
    <s v="WD"/>
    <s v="Normal"/>
    <n v="129500"/>
  </r>
  <r>
    <n v="12"/>
    <n v="13"/>
    <s v="RL"/>
    <m/>
    <n v="12968"/>
    <s v="Pave"/>
    <m/>
    <s v="IR2"/>
    <s v="Lvl"/>
    <s v="AllPub"/>
    <s v="Inside"/>
    <s v="Gtl"/>
    <x v="14"/>
    <s v="Norm"/>
    <s v="Norm"/>
    <s v="1Fam"/>
    <s v="1Story"/>
    <n v="20"/>
    <n v="5"/>
    <n v="6"/>
    <n v="1962"/>
    <n v="62"/>
    <x v="8"/>
    <n v="1962"/>
    <n v="62"/>
    <s v="1960"/>
    <s v="Hip"/>
    <s v="CompShg"/>
    <s v="HdBoard"/>
    <s v="Plywood"/>
    <s v="None"/>
    <n v="0"/>
    <s v="TA"/>
    <s v="TA"/>
    <s v="CBlock"/>
    <s v="TA"/>
    <s v="TA"/>
    <s v="No"/>
    <s v="ALQ"/>
    <n v="737"/>
    <s v="Unf"/>
    <n v="0"/>
    <n v="175"/>
    <n v="912"/>
    <s v="GasA"/>
    <s v="TA"/>
    <s v="Y"/>
    <s v="SBrkr"/>
    <n v="912"/>
    <n v="0"/>
    <n v="0"/>
    <n v="912"/>
    <n v="1"/>
    <n v="0"/>
    <n v="1"/>
    <n v="0"/>
    <n v="1"/>
    <n v="2"/>
    <n v="1649"/>
    <n v="1824"/>
    <n v="2"/>
    <n v="1"/>
    <s v="TA"/>
    <n v="4"/>
    <s v="Typ"/>
    <n v="0"/>
    <m/>
    <s v="Detchd"/>
    <n v="1962"/>
    <s v="Unf"/>
    <n v="1"/>
    <n v="352"/>
    <s v="TA"/>
    <s v="TA"/>
    <s v="Y"/>
    <n v="140"/>
    <n v="0"/>
    <n v="0"/>
    <n v="0"/>
    <n v="176"/>
    <n v="0"/>
    <m/>
    <m/>
    <m/>
    <n v="0"/>
    <n v="9"/>
    <n v="2008"/>
    <s v="WD"/>
    <s v="Normal"/>
    <n v="144000"/>
  </r>
  <r>
    <n v="17"/>
    <n v="18"/>
    <s v="RL"/>
    <n v="72"/>
    <n v="10791"/>
    <s v="Pave"/>
    <m/>
    <s v="Reg"/>
    <s v="Lvl"/>
    <s v="AllPub"/>
    <s v="Inside"/>
    <s v="Gtl"/>
    <x v="14"/>
    <s v="Norm"/>
    <s v="Norm"/>
    <s v="Duplex"/>
    <s v="1Story"/>
    <n v="90"/>
    <n v="4"/>
    <n v="5"/>
    <n v="1967"/>
    <n v="57"/>
    <x v="8"/>
    <n v="1967"/>
    <n v="57"/>
    <s v="1960"/>
    <s v="Gable"/>
    <s v="CompShg"/>
    <s v="MetalSd"/>
    <s v="MetalSd"/>
    <s v="None"/>
    <n v="0"/>
    <s v="TA"/>
    <s v="TA"/>
    <s v="Slab"/>
    <m/>
    <m/>
    <m/>
    <m/>
    <n v="0"/>
    <m/>
    <n v="0"/>
    <n v="0"/>
    <n v="0"/>
    <s v="GasA"/>
    <s v="TA"/>
    <s v="Y"/>
    <s v="SBrkr"/>
    <n v="1296"/>
    <n v="0"/>
    <n v="0"/>
    <n v="1296"/>
    <n v="0"/>
    <n v="0"/>
    <n v="2"/>
    <n v="0"/>
    <n v="2"/>
    <n v="2"/>
    <n v="1296"/>
    <n v="1296"/>
    <n v="2"/>
    <n v="2"/>
    <s v="TA"/>
    <n v="6"/>
    <s v="Typ"/>
    <n v="0"/>
    <m/>
    <s v="CarPort"/>
    <n v="1967"/>
    <s v="Unf"/>
    <n v="2"/>
    <n v="516"/>
    <s v="TA"/>
    <s v="TA"/>
    <s v="Y"/>
    <n v="0"/>
    <n v="0"/>
    <n v="0"/>
    <n v="0"/>
    <n v="0"/>
    <n v="0"/>
    <m/>
    <m/>
    <s v="Shed"/>
    <n v="500"/>
    <n v="10"/>
    <n v="2006"/>
    <s v="WD"/>
    <s v="Normal"/>
    <n v="90000"/>
  </r>
  <r>
    <n v="24"/>
    <n v="25"/>
    <s v="RL"/>
    <m/>
    <n v="8246"/>
    <s v="Pave"/>
    <m/>
    <s v="IR1"/>
    <s v="Lvl"/>
    <s v="AllPub"/>
    <s v="Inside"/>
    <s v="Gtl"/>
    <x v="14"/>
    <s v="Norm"/>
    <s v="Norm"/>
    <s v="1Fam"/>
    <s v="1Story"/>
    <n v="20"/>
    <n v="5"/>
    <n v="8"/>
    <n v="1968"/>
    <n v="56"/>
    <x v="8"/>
    <n v="2001"/>
    <n v="23"/>
    <s v="2000"/>
    <s v="Gable"/>
    <s v="CompShg"/>
    <s v="Plywood"/>
    <s v="Plywood"/>
    <s v="None"/>
    <n v="0"/>
    <s v="TA"/>
    <s v="Gd"/>
    <s v="CBlock"/>
    <s v="TA"/>
    <s v="TA"/>
    <s v="Mn"/>
    <s v="Rec"/>
    <n v="188"/>
    <s v="ALQ"/>
    <n v="668"/>
    <n v="204"/>
    <n v="1060"/>
    <s v="GasA"/>
    <s v="Ex"/>
    <s v="Y"/>
    <s v="SBrkr"/>
    <n v="1060"/>
    <n v="0"/>
    <n v="0"/>
    <n v="1060"/>
    <n v="1"/>
    <n v="0"/>
    <n v="1"/>
    <n v="0"/>
    <n v="1"/>
    <n v="2"/>
    <n v="1248"/>
    <n v="2120"/>
    <n v="3"/>
    <n v="1"/>
    <s v="Gd"/>
    <n v="6"/>
    <s v="Typ"/>
    <n v="1"/>
    <s v="TA"/>
    <s v="Attchd"/>
    <n v="1968"/>
    <s v="Unf"/>
    <n v="1"/>
    <n v="270"/>
    <s v="TA"/>
    <s v="TA"/>
    <s v="Y"/>
    <n v="406"/>
    <n v="90"/>
    <n v="0"/>
    <n v="0"/>
    <n v="0"/>
    <n v="0"/>
    <m/>
    <s v="MnPrv"/>
    <m/>
    <n v="0"/>
    <n v="5"/>
    <n v="2010"/>
    <s v="WD"/>
    <s v="Normal"/>
    <n v="154000"/>
  </r>
  <r>
    <n v="31"/>
    <n v="32"/>
    <s v="RL"/>
    <m/>
    <n v="8544"/>
    <s v="Pave"/>
    <m/>
    <s v="IR1"/>
    <s v="Lvl"/>
    <s v="AllPub"/>
    <s v="CulDSac"/>
    <s v="Gtl"/>
    <x v="14"/>
    <s v="Norm"/>
    <s v="Norm"/>
    <s v="1Fam"/>
    <s v="1Story"/>
    <n v="20"/>
    <n v="5"/>
    <n v="6"/>
    <n v="1966"/>
    <n v="58"/>
    <x v="8"/>
    <n v="2006"/>
    <n v="18"/>
    <s v="2000"/>
    <s v="Gable"/>
    <s v="CompShg"/>
    <s v="HdBoard"/>
    <s v="HdBoard"/>
    <s v="None"/>
    <n v="0"/>
    <s v="TA"/>
    <s v="TA"/>
    <s v="CBlock"/>
    <s v="TA"/>
    <s v="TA"/>
    <s v="No"/>
    <s v="Unf"/>
    <n v="0"/>
    <s v="Unf"/>
    <n v="0"/>
    <n v="1228"/>
    <n v="1228"/>
    <s v="GasA"/>
    <s v="Gd"/>
    <s v="Y"/>
    <s v="SBrkr"/>
    <n v="1228"/>
    <n v="0"/>
    <n v="0"/>
    <n v="1228"/>
    <n v="0"/>
    <n v="0"/>
    <n v="1"/>
    <n v="1"/>
    <n v="1.5"/>
    <n v="1.5"/>
    <n v="1228"/>
    <n v="2456"/>
    <n v="3"/>
    <n v="1"/>
    <s v="Gd"/>
    <n v="6"/>
    <s v="Typ"/>
    <n v="0"/>
    <m/>
    <s v="Attchd"/>
    <n v="1966"/>
    <s v="Unf"/>
    <n v="1"/>
    <n v="271"/>
    <s v="TA"/>
    <s v="TA"/>
    <s v="Y"/>
    <n v="0"/>
    <n v="65"/>
    <n v="0"/>
    <n v="0"/>
    <n v="0"/>
    <n v="0"/>
    <m/>
    <s v="MnPrv"/>
    <m/>
    <n v="0"/>
    <n v="6"/>
    <n v="2008"/>
    <s v="WD"/>
    <s v="Normal"/>
    <n v="149350"/>
  </r>
  <r>
    <n v="49"/>
    <n v="50"/>
    <s v="RL"/>
    <n v="66"/>
    <n v="7742"/>
    <s v="Pave"/>
    <m/>
    <s v="Reg"/>
    <s v="Lvl"/>
    <s v="AllPub"/>
    <s v="Inside"/>
    <s v="Gtl"/>
    <x v="14"/>
    <s v="Norm"/>
    <s v="Norm"/>
    <s v="1Fam"/>
    <s v="1Story"/>
    <n v="20"/>
    <n v="5"/>
    <n v="7"/>
    <n v="1966"/>
    <n v="58"/>
    <x v="8"/>
    <n v="1966"/>
    <n v="58"/>
    <s v="1960"/>
    <s v="Gable"/>
    <s v="CompShg"/>
    <s v="HdBoard"/>
    <s v="HdBoard"/>
    <s v="None"/>
    <n v="0"/>
    <s v="TA"/>
    <s v="TA"/>
    <s v="CBlock"/>
    <s v="TA"/>
    <s v="TA"/>
    <s v="No"/>
    <s v="BLQ"/>
    <n v="763"/>
    <s v="Unf"/>
    <n v="0"/>
    <n v="192"/>
    <n v="955"/>
    <s v="GasA"/>
    <s v="Ex"/>
    <s v="Y"/>
    <s v="SBrkr"/>
    <n v="955"/>
    <n v="0"/>
    <n v="0"/>
    <n v="955"/>
    <n v="1"/>
    <n v="0"/>
    <n v="1"/>
    <n v="0"/>
    <n v="1"/>
    <n v="2"/>
    <n v="1718"/>
    <n v="1910"/>
    <n v="3"/>
    <n v="1"/>
    <s v="TA"/>
    <n v="6"/>
    <s v="Typ"/>
    <n v="0"/>
    <m/>
    <s v="Attchd"/>
    <n v="1966"/>
    <s v="Unf"/>
    <n v="1"/>
    <n v="386"/>
    <s v="TA"/>
    <s v="TA"/>
    <s v="Y"/>
    <n v="0"/>
    <n v="0"/>
    <n v="0"/>
    <n v="0"/>
    <n v="0"/>
    <n v="0"/>
    <m/>
    <s v="MnPrv"/>
    <m/>
    <n v="0"/>
    <n v="1"/>
    <n v="2007"/>
    <s v="WD"/>
    <s v="Normal"/>
    <n v="127000"/>
  </r>
  <r>
    <n v="78"/>
    <n v="79"/>
    <s v="RL"/>
    <n v="72"/>
    <n v="10778"/>
    <s v="Pave"/>
    <m/>
    <s v="Reg"/>
    <s v="Lvl"/>
    <s v="AllPub"/>
    <s v="Inside"/>
    <s v="Gtl"/>
    <x v="14"/>
    <s v="Norm"/>
    <s v="Norm"/>
    <s v="Duplex"/>
    <s v="1Story"/>
    <n v="90"/>
    <n v="4"/>
    <n v="5"/>
    <n v="1968"/>
    <n v="56"/>
    <x v="8"/>
    <n v="1968"/>
    <n v="56"/>
    <s v="1960"/>
    <s v="Hip"/>
    <s v="CompShg"/>
    <s v="HdBoard"/>
    <s v="HdBoard"/>
    <s v="None"/>
    <n v="0"/>
    <s v="TA"/>
    <s v="TA"/>
    <s v="CBlock"/>
    <s v="TA"/>
    <s v="TA"/>
    <s v="No"/>
    <s v="Unf"/>
    <n v="0"/>
    <s v="Unf"/>
    <n v="0"/>
    <n v="1768"/>
    <n v="1768"/>
    <s v="GasA"/>
    <s v="TA"/>
    <s v="N"/>
    <s v="SBrkr"/>
    <n v="1768"/>
    <n v="0"/>
    <n v="0"/>
    <n v="1768"/>
    <n v="0"/>
    <n v="0"/>
    <n v="2"/>
    <n v="0"/>
    <n v="2"/>
    <n v="2"/>
    <n v="1768"/>
    <n v="3536"/>
    <n v="4"/>
    <n v="2"/>
    <s v="TA"/>
    <n v="8"/>
    <s v="Typ"/>
    <n v="0"/>
    <m/>
    <m/>
    <m/>
    <m/>
    <n v="0"/>
    <n v="0"/>
    <m/>
    <m/>
    <s v="Y"/>
    <n v="0"/>
    <n v="0"/>
    <n v="0"/>
    <n v="0"/>
    <n v="0"/>
    <n v="0"/>
    <m/>
    <m/>
    <m/>
    <n v="0"/>
    <n v="4"/>
    <n v="2010"/>
    <s v="WD"/>
    <s v="Normal"/>
    <n v="136500"/>
  </r>
  <r>
    <n v="18"/>
    <n v="19"/>
    <s v="RL"/>
    <n v="66"/>
    <n v="13695"/>
    <s v="Pave"/>
    <m/>
    <s v="Reg"/>
    <s v="Lvl"/>
    <s v="AllPub"/>
    <s v="Inside"/>
    <s v="Gtl"/>
    <x v="15"/>
    <s v="RRAe"/>
    <s v="Norm"/>
    <s v="1Fam"/>
    <s v="1Story"/>
    <n v="20"/>
    <n v="5"/>
    <n v="5"/>
    <n v="2004"/>
    <n v="20"/>
    <x v="4"/>
    <n v="2004"/>
    <n v="20"/>
    <s v="2000"/>
    <s v="Gable"/>
    <s v="CompShg"/>
    <s v="VinylSd"/>
    <s v="VinylSd"/>
    <s v="None"/>
    <n v="0"/>
    <s v="TA"/>
    <s v="TA"/>
    <s v="PConc"/>
    <s v="TA"/>
    <s v="TA"/>
    <s v="No"/>
    <s v="GLQ"/>
    <n v="646"/>
    <s v="Unf"/>
    <n v="0"/>
    <n v="468"/>
    <n v="1114"/>
    <s v="GasA"/>
    <s v="Ex"/>
    <s v="Y"/>
    <s v="SBrkr"/>
    <n v="1114"/>
    <n v="0"/>
    <n v="0"/>
    <n v="1114"/>
    <n v="1"/>
    <n v="0"/>
    <n v="1"/>
    <n v="1"/>
    <n v="1.5"/>
    <n v="2.5"/>
    <n v="1760"/>
    <n v="2228"/>
    <n v="3"/>
    <n v="1"/>
    <s v="Gd"/>
    <n v="6"/>
    <s v="Typ"/>
    <n v="0"/>
    <m/>
    <s v="Detchd"/>
    <n v="2004"/>
    <s v="Unf"/>
    <n v="2"/>
    <n v="576"/>
    <s v="TA"/>
    <s v="TA"/>
    <s v="Y"/>
    <n v="0"/>
    <n v="102"/>
    <n v="0"/>
    <n v="0"/>
    <n v="0"/>
    <n v="0"/>
    <m/>
    <m/>
    <m/>
    <n v="0"/>
    <n v="6"/>
    <n v="2008"/>
    <s v="WD"/>
    <s v="Normal"/>
    <n v="159000"/>
  </r>
  <r>
    <n v="42"/>
    <n v="43"/>
    <s v="RL"/>
    <m/>
    <n v="9180"/>
    <s v="Pave"/>
    <m/>
    <s v="IR1"/>
    <s v="Lvl"/>
    <s v="AllPub"/>
    <s v="CulDSac"/>
    <s v="Gtl"/>
    <x v="15"/>
    <s v="Norm"/>
    <s v="Norm"/>
    <s v="1Fam"/>
    <s v="SFoyer"/>
    <n v="85"/>
    <n v="5"/>
    <n v="7"/>
    <n v="1983"/>
    <n v="41"/>
    <x v="9"/>
    <n v="1983"/>
    <n v="41"/>
    <s v="1980"/>
    <s v="Gable"/>
    <s v="CompShg"/>
    <s v="HdBoard"/>
    <s v="HdBoard"/>
    <s v="None"/>
    <n v="0"/>
    <s v="TA"/>
    <s v="TA"/>
    <s v="CBlock"/>
    <s v="Gd"/>
    <s v="TA"/>
    <s v="Av"/>
    <s v="ALQ"/>
    <n v="747"/>
    <s v="LwQ"/>
    <n v="93"/>
    <n v="0"/>
    <n v="840"/>
    <s v="GasA"/>
    <s v="Gd"/>
    <s v="Y"/>
    <s v="SBrkr"/>
    <n v="884"/>
    <n v="0"/>
    <n v="0"/>
    <n v="884"/>
    <n v="1"/>
    <n v="0"/>
    <n v="1"/>
    <n v="0"/>
    <n v="1"/>
    <n v="2"/>
    <n v="1631"/>
    <n v="1724"/>
    <n v="2"/>
    <n v="1"/>
    <s v="Gd"/>
    <n v="5"/>
    <s v="Typ"/>
    <n v="0"/>
    <m/>
    <s v="Attchd"/>
    <n v="1983"/>
    <s v="RFn"/>
    <n v="2"/>
    <n v="504"/>
    <s v="TA"/>
    <s v="Gd"/>
    <s v="Y"/>
    <n v="240"/>
    <n v="0"/>
    <n v="0"/>
    <n v="0"/>
    <n v="0"/>
    <n v="0"/>
    <m/>
    <s v="MnPrv"/>
    <m/>
    <n v="0"/>
    <n v="12"/>
    <n v="2007"/>
    <s v="WD"/>
    <s v="Normal"/>
    <n v="144000"/>
  </r>
  <r>
    <n v="60"/>
    <n v="61"/>
    <s v="RL"/>
    <n v="63"/>
    <n v="13072"/>
    <s v="Pave"/>
    <m/>
    <s v="Reg"/>
    <s v="Lvl"/>
    <s v="AllPub"/>
    <s v="Inside"/>
    <s v="Gtl"/>
    <x v="15"/>
    <s v="RRAe"/>
    <s v="Norm"/>
    <s v="1Fam"/>
    <s v="1Story"/>
    <n v="20"/>
    <n v="6"/>
    <n v="5"/>
    <n v="2004"/>
    <n v="20"/>
    <x v="4"/>
    <n v="2004"/>
    <n v="20"/>
    <s v="2000"/>
    <s v="Gable"/>
    <s v="CompShg"/>
    <s v="VinylSd"/>
    <s v="VinylSd"/>
    <s v="None"/>
    <n v="0"/>
    <s v="TA"/>
    <s v="TA"/>
    <s v="PConc"/>
    <s v="Gd"/>
    <s v="TA"/>
    <s v="No"/>
    <s v="ALQ"/>
    <n v="941"/>
    <s v="Unf"/>
    <n v="0"/>
    <n v="217"/>
    <n v="1158"/>
    <s v="GasA"/>
    <s v="Ex"/>
    <s v="Y"/>
    <s v="SBrkr"/>
    <n v="1158"/>
    <n v="0"/>
    <n v="0"/>
    <n v="1158"/>
    <n v="1"/>
    <n v="0"/>
    <n v="1"/>
    <n v="1"/>
    <n v="1.5"/>
    <n v="2.5"/>
    <n v="2099"/>
    <n v="2316"/>
    <n v="3"/>
    <n v="1"/>
    <s v="Gd"/>
    <n v="5"/>
    <s v="Typ"/>
    <n v="0"/>
    <m/>
    <s v="Detchd"/>
    <n v="2006"/>
    <s v="Unf"/>
    <n v="2"/>
    <n v="576"/>
    <s v="TA"/>
    <s v="TA"/>
    <s v="Y"/>
    <n v="0"/>
    <n v="50"/>
    <n v="0"/>
    <n v="0"/>
    <n v="0"/>
    <n v="0"/>
    <m/>
    <m/>
    <m/>
    <n v="0"/>
    <n v="5"/>
    <n v="2006"/>
    <s v="New"/>
    <s v="Partial"/>
    <n v="158000"/>
  </r>
  <r>
    <n v="6"/>
    <n v="7"/>
    <s v="RL"/>
    <n v="75"/>
    <n v="10084"/>
    <s v="Pave"/>
    <m/>
    <s v="Reg"/>
    <s v="Lvl"/>
    <s v="AllPub"/>
    <s v="Inside"/>
    <s v="Gtl"/>
    <x v="16"/>
    <s v="Norm"/>
    <s v="Norm"/>
    <s v="1Fam"/>
    <s v="1Story"/>
    <n v="20"/>
    <n v="8"/>
    <n v="5"/>
    <n v="2004"/>
    <n v="20"/>
    <x v="4"/>
    <n v="2005"/>
    <n v="19"/>
    <s v="2000"/>
    <s v="Gable"/>
    <s v="CompShg"/>
    <s v="VinylSd"/>
    <s v="VinylSd"/>
    <s v="Stone"/>
    <n v="186"/>
    <s v="Gd"/>
    <s v="TA"/>
    <s v="PConc"/>
    <s v="Ex"/>
    <s v="TA"/>
    <s v="Av"/>
    <s v="GLQ"/>
    <n v="1369"/>
    <s v="Unf"/>
    <n v="0"/>
    <n v="317"/>
    <n v="1686"/>
    <s v="GasA"/>
    <s v="Ex"/>
    <s v="Y"/>
    <s v="SBrkr"/>
    <n v="1694"/>
    <n v="0"/>
    <n v="0"/>
    <n v="1694"/>
    <n v="1"/>
    <n v="0"/>
    <n v="2"/>
    <n v="0"/>
    <n v="2"/>
    <n v="3"/>
    <n v="3063"/>
    <n v="3380"/>
    <n v="3"/>
    <n v="1"/>
    <s v="Gd"/>
    <n v="7"/>
    <s v="Typ"/>
    <n v="1"/>
    <s v="Gd"/>
    <s v="Attchd"/>
    <n v="2004"/>
    <s v="RFn"/>
    <n v="2"/>
    <n v="636"/>
    <s v="TA"/>
    <s v="TA"/>
    <s v="Y"/>
    <n v="255"/>
    <n v="57"/>
    <n v="0"/>
    <n v="0"/>
    <n v="0"/>
    <n v="0"/>
    <m/>
    <m/>
    <m/>
    <n v="0"/>
    <n v="8"/>
    <n v="2007"/>
    <s v="WD"/>
    <s v="Normal"/>
    <n v="307000"/>
  </r>
  <r>
    <n v="47"/>
    <n v="48"/>
    <s v="FV"/>
    <n v="84"/>
    <n v="11096"/>
    <s v="Pave"/>
    <m/>
    <s v="Reg"/>
    <s v="Lvl"/>
    <s v="AllPub"/>
    <s v="Inside"/>
    <s v="Gtl"/>
    <x v="16"/>
    <s v="Norm"/>
    <s v="Norm"/>
    <s v="1Fam"/>
    <s v="1Story"/>
    <n v="20"/>
    <n v="8"/>
    <n v="5"/>
    <n v="2006"/>
    <n v="18"/>
    <x v="4"/>
    <n v="2006"/>
    <n v="18"/>
    <s v="2000"/>
    <s v="Gable"/>
    <s v="CompShg"/>
    <s v="VinylSd"/>
    <s v="VinylSd"/>
    <s v="None"/>
    <n v="0"/>
    <s v="Gd"/>
    <s v="TA"/>
    <s v="PConc"/>
    <s v="Gd"/>
    <s v="TA"/>
    <s v="Av"/>
    <s v="GLQ"/>
    <n v="24"/>
    <s v="Unf"/>
    <n v="0"/>
    <n v="1632"/>
    <n v="1656"/>
    <s v="GasA"/>
    <s v="Ex"/>
    <s v="Y"/>
    <s v="SBrkr"/>
    <n v="1656"/>
    <n v="0"/>
    <n v="0"/>
    <n v="1656"/>
    <n v="0"/>
    <n v="0"/>
    <n v="2"/>
    <n v="0"/>
    <n v="2"/>
    <n v="2"/>
    <n v="1680"/>
    <n v="3312"/>
    <n v="3"/>
    <n v="1"/>
    <s v="Gd"/>
    <n v="7"/>
    <s v="Typ"/>
    <n v="0"/>
    <m/>
    <s v="Attchd"/>
    <n v="2006"/>
    <s v="RFn"/>
    <n v="3"/>
    <n v="826"/>
    <s v="TA"/>
    <s v="TA"/>
    <s v="Y"/>
    <n v="0"/>
    <n v="146"/>
    <n v="0"/>
    <n v="0"/>
    <n v="0"/>
    <n v="0"/>
    <m/>
    <m/>
    <m/>
    <n v="0"/>
    <n v="7"/>
    <n v="2007"/>
    <s v="WD"/>
    <s v="Normal"/>
    <n v="249700"/>
  </r>
  <r>
    <n v="56"/>
    <n v="57"/>
    <s v="FV"/>
    <n v="24"/>
    <n v="2645"/>
    <s v="Pave"/>
    <s v="Pave"/>
    <s v="Reg"/>
    <s v="Lvl"/>
    <s v="AllPub"/>
    <s v="Inside"/>
    <s v="Gtl"/>
    <x v="16"/>
    <s v="Norm"/>
    <s v="Norm"/>
    <s v="Twnhs"/>
    <s v="2Story"/>
    <n v="160"/>
    <n v="8"/>
    <n v="5"/>
    <n v="1999"/>
    <n v="25"/>
    <x v="5"/>
    <n v="2000"/>
    <n v="24"/>
    <s v="2000"/>
    <s v="Gable"/>
    <s v="CompShg"/>
    <s v="MetalSd"/>
    <s v="MetalSd"/>
    <s v="BrkFace"/>
    <n v="456"/>
    <s v="Gd"/>
    <s v="TA"/>
    <s v="PConc"/>
    <s v="Gd"/>
    <s v="TA"/>
    <s v="No"/>
    <s v="GLQ"/>
    <n v="649"/>
    <s v="Unf"/>
    <n v="0"/>
    <n v="321"/>
    <n v="970"/>
    <s v="GasA"/>
    <s v="Ex"/>
    <s v="Y"/>
    <s v="SBrkr"/>
    <n v="983"/>
    <n v="756"/>
    <n v="0"/>
    <n v="1739"/>
    <n v="1"/>
    <n v="0"/>
    <n v="2"/>
    <n v="1"/>
    <n v="2.5"/>
    <n v="3.5"/>
    <n v="2388"/>
    <n v="2709"/>
    <n v="3"/>
    <n v="1"/>
    <s v="Gd"/>
    <n v="7"/>
    <s v="Typ"/>
    <n v="0"/>
    <m/>
    <s v="Attchd"/>
    <n v="1999"/>
    <s v="Fin"/>
    <n v="2"/>
    <n v="480"/>
    <s v="TA"/>
    <s v="TA"/>
    <s v="Y"/>
    <n v="115"/>
    <n v="0"/>
    <n v="0"/>
    <n v="0"/>
    <n v="0"/>
    <n v="0"/>
    <m/>
    <m/>
    <m/>
    <n v="0"/>
    <n v="8"/>
    <n v="2009"/>
    <s v="WD"/>
    <s v="Abnorml"/>
    <n v="172500"/>
  </r>
  <r>
    <n v="82"/>
    <n v="83"/>
    <s v="RL"/>
    <n v="78"/>
    <n v="10206"/>
    <s v="Pave"/>
    <m/>
    <s v="Reg"/>
    <s v="Lvl"/>
    <s v="AllPub"/>
    <s v="Inside"/>
    <s v="Gtl"/>
    <x v="16"/>
    <s v="Norm"/>
    <s v="Norm"/>
    <s v="1Fam"/>
    <s v="1Story"/>
    <n v="20"/>
    <n v="8"/>
    <n v="5"/>
    <n v="2007"/>
    <n v="17"/>
    <x v="4"/>
    <n v="2007"/>
    <n v="17"/>
    <s v="2000"/>
    <s v="Gable"/>
    <s v="CompShg"/>
    <s v="VinylSd"/>
    <s v="VinylSd"/>
    <s v="Stone"/>
    <n v="468"/>
    <s v="TA"/>
    <s v="TA"/>
    <s v="PConc"/>
    <s v="Gd"/>
    <s v="TA"/>
    <s v="No"/>
    <s v="GLQ"/>
    <n v="33"/>
    <s v="Unf"/>
    <n v="0"/>
    <n v="1530"/>
    <n v="1563"/>
    <s v="GasA"/>
    <s v="Ex"/>
    <s v="Y"/>
    <s v="SBrkr"/>
    <n v="1563"/>
    <n v="0"/>
    <n v="0"/>
    <n v="1563"/>
    <n v="0"/>
    <n v="0"/>
    <n v="2"/>
    <n v="0"/>
    <n v="2"/>
    <n v="2"/>
    <n v="1596"/>
    <n v="3126"/>
    <n v="3"/>
    <n v="1"/>
    <s v="Gd"/>
    <n v="6"/>
    <s v="Typ"/>
    <n v="1"/>
    <s v="Gd"/>
    <s v="Attchd"/>
    <n v="2007"/>
    <s v="RFn"/>
    <n v="3"/>
    <n v="758"/>
    <s v="TA"/>
    <s v="TA"/>
    <s v="Y"/>
    <n v="144"/>
    <n v="99"/>
    <n v="0"/>
    <n v="0"/>
    <n v="0"/>
    <n v="0"/>
    <m/>
    <m/>
    <m/>
    <n v="0"/>
    <n v="10"/>
    <n v="2008"/>
    <s v="WD"/>
    <s v="Normal"/>
    <n v="245000"/>
  </r>
  <r>
    <n v="87"/>
    <n v="88"/>
    <s v="FV"/>
    <n v="40"/>
    <n v="3951"/>
    <s v="Pave"/>
    <s v="Pave"/>
    <s v="Reg"/>
    <s v="Lvl"/>
    <s v="AllPub"/>
    <s v="Corner"/>
    <s v="Gtl"/>
    <x v="16"/>
    <s v="Norm"/>
    <s v="Norm"/>
    <s v="TwnhsE"/>
    <s v="2Story"/>
    <n v="160"/>
    <n v="6"/>
    <n v="5"/>
    <n v="2009"/>
    <n v="15"/>
    <x v="4"/>
    <n v="2009"/>
    <n v="15"/>
    <s v="2000"/>
    <s v="Gable"/>
    <s v="CompShg"/>
    <s v="VinylSd"/>
    <s v="VinylSd"/>
    <s v="Stone"/>
    <n v="76"/>
    <s v="Gd"/>
    <s v="TA"/>
    <s v="PConc"/>
    <s v="Gd"/>
    <s v="TA"/>
    <s v="Av"/>
    <s v="Unf"/>
    <n v="0"/>
    <s v="Unf"/>
    <n v="0"/>
    <n v="612"/>
    <n v="612"/>
    <s v="GasA"/>
    <s v="Ex"/>
    <s v="Y"/>
    <s v="SBrkr"/>
    <n v="612"/>
    <n v="612"/>
    <n v="0"/>
    <n v="1224"/>
    <n v="0"/>
    <n v="0"/>
    <n v="2"/>
    <n v="1"/>
    <n v="2.5"/>
    <n v="2.5"/>
    <n v="1224"/>
    <n v="1836"/>
    <n v="2"/>
    <n v="1"/>
    <s v="Gd"/>
    <n v="4"/>
    <s v="Typ"/>
    <n v="0"/>
    <m/>
    <s v="Detchd"/>
    <n v="2009"/>
    <s v="RFn"/>
    <n v="2"/>
    <n v="528"/>
    <s v="TA"/>
    <s v="TA"/>
    <s v="Y"/>
    <n v="0"/>
    <n v="234"/>
    <n v="0"/>
    <n v="0"/>
    <n v="0"/>
    <n v="0"/>
    <m/>
    <m/>
    <m/>
    <n v="0"/>
    <n v="6"/>
    <n v="2009"/>
    <s v="New"/>
    <s v="Partial"/>
    <n v="164500"/>
  </r>
  <r>
    <n v="58"/>
    <n v="59"/>
    <s v="RL"/>
    <n v="66"/>
    <n v="13682"/>
    <s v="Pave"/>
    <m/>
    <s v="IR2"/>
    <s v="HLS"/>
    <s v="AllPub"/>
    <s v="CulDSac"/>
    <s v="Gtl"/>
    <x v="17"/>
    <s v="Norm"/>
    <s v="Norm"/>
    <s v="1Fam"/>
    <s v="2Story"/>
    <n v="60"/>
    <n v="10"/>
    <n v="5"/>
    <n v="2006"/>
    <n v="18"/>
    <x v="4"/>
    <n v="2006"/>
    <n v="18"/>
    <s v="2000"/>
    <s v="Hip"/>
    <s v="CompShg"/>
    <s v="VinylSd"/>
    <s v="VinylSd"/>
    <s v="BrkFace"/>
    <n v="1031"/>
    <s v="Ex"/>
    <s v="TA"/>
    <s v="PConc"/>
    <s v="Ex"/>
    <s v="TA"/>
    <s v="Gd"/>
    <s v="Unf"/>
    <n v="0"/>
    <s v="Unf"/>
    <n v="0"/>
    <n v="1410"/>
    <n v="1410"/>
    <s v="GasA"/>
    <s v="Ex"/>
    <s v="Y"/>
    <s v="SBrkr"/>
    <n v="1426"/>
    <n v="1519"/>
    <n v="0"/>
    <n v="2945"/>
    <n v="0"/>
    <n v="0"/>
    <n v="3"/>
    <n v="1"/>
    <n v="3.5"/>
    <n v="3.5"/>
    <n v="2945"/>
    <n v="4355"/>
    <n v="3"/>
    <n v="1"/>
    <s v="Gd"/>
    <n v="10"/>
    <s v="Typ"/>
    <n v="1"/>
    <s v="Gd"/>
    <s v="BuiltIn"/>
    <n v="2006"/>
    <s v="Fin"/>
    <n v="3"/>
    <n v="641"/>
    <s v="TA"/>
    <s v="TA"/>
    <s v="Y"/>
    <n v="192"/>
    <n v="0"/>
    <n v="37"/>
    <n v="0"/>
    <n v="0"/>
    <n v="0"/>
    <m/>
    <m/>
    <m/>
    <n v="0"/>
    <n v="10"/>
    <n v="2006"/>
    <s v="New"/>
    <s v="Partial"/>
    <n v="438780"/>
  </r>
  <r>
    <n v="41"/>
    <n v="42"/>
    <s v="RL"/>
    <n v="115"/>
    <n v="16905"/>
    <s v="Pave"/>
    <m/>
    <s v="Reg"/>
    <s v="Lvl"/>
    <s v="AllPub"/>
    <s v="Inside"/>
    <s v="Gtl"/>
    <x v="18"/>
    <s v="Norm"/>
    <s v="Norm"/>
    <s v="1Fam"/>
    <s v="1Story"/>
    <n v="20"/>
    <n v="5"/>
    <n v="6"/>
    <n v="1959"/>
    <n v="65"/>
    <x v="3"/>
    <n v="1959"/>
    <n v="65"/>
    <s v="1950"/>
    <s v="Gable"/>
    <s v="CompShg"/>
    <s v="VinylSd"/>
    <s v="VinylSd"/>
    <s v="None"/>
    <n v="0"/>
    <s v="TA"/>
    <s v="Gd"/>
    <s v="CBlock"/>
    <s v="TA"/>
    <s v="TA"/>
    <s v="Gd"/>
    <s v="BLQ"/>
    <n v="967"/>
    <s v="Unf"/>
    <n v="0"/>
    <n v="383"/>
    <n v="1350"/>
    <s v="GasA"/>
    <s v="Gd"/>
    <s v="Y"/>
    <s v="SBrkr"/>
    <n v="1328"/>
    <n v="0"/>
    <n v="0"/>
    <n v="1328"/>
    <n v="0"/>
    <n v="1"/>
    <n v="1"/>
    <n v="1"/>
    <n v="1.5"/>
    <n v="2"/>
    <n v="2295"/>
    <n v="2678"/>
    <n v="2"/>
    <n v="1"/>
    <s v="TA"/>
    <n v="5"/>
    <s v="Typ"/>
    <n v="2"/>
    <s v="Gd"/>
    <s v="Attchd"/>
    <n v="1959"/>
    <s v="RFn"/>
    <n v="1"/>
    <n v="308"/>
    <s v="TA"/>
    <s v="TA"/>
    <s v="P"/>
    <n v="0"/>
    <n v="104"/>
    <n v="0"/>
    <n v="0"/>
    <n v="0"/>
    <n v="0"/>
    <m/>
    <m/>
    <m/>
    <n v="0"/>
    <n v="7"/>
    <n v="2007"/>
    <s v="WD"/>
    <s v="Normal"/>
    <n v="170000"/>
  </r>
  <r>
    <n v="1"/>
    <n v="2"/>
    <s v="RL"/>
    <n v="80"/>
    <n v="9600"/>
    <s v="Pave"/>
    <m/>
    <s v="Reg"/>
    <s v="Lvl"/>
    <s v="AllPub"/>
    <s v="FR2"/>
    <s v="Gtl"/>
    <x v="19"/>
    <s v="Feedr"/>
    <s v="Norm"/>
    <s v="1Fam"/>
    <s v="1Story"/>
    <n v="20"/>
    <n v="6"/>
    <n v="8"/>
    <n v="1976"/>
    <n v="48"/>
    <x v="6"/>
    <n v="1976"/>
    <n v="48"/>
    <s v="1970"/>
    <s v="Gable"/>
    <s v="CompShg"/>
    <s v="MetalSd"/>
    <s v="MetalSd"/>
    <s v="None"/>
    <n v="0"/>
    <s v="TA"/>
    <s v="TA"/>
    <s v="CBlock"/>
    <s v="Gd"/>
    <s v="TA"/>
    <s v="Gd"/>
    <s v="ALQ"/>
    <n v="978"/>
    <s v="Unf"/>
    <n v="0"/>
    <n v="284"/>
    <n v="1262"/>
    <s v="GasA"/>
    <s v="Ex"/>
    <s v="Y"/>
    <s v="SBrkr"/>
    <n v="1262"/>
    <n v="0"/>
    <n v="0"/>
    <n v="1262"/>
    <n v="0"/>
    <n v="1"/>
    <n v="2"/>
    <n v="0"/>
    <n v="2"/>
    <n v="2.5"/>
    <n v="2240"/>
    <n v="2524"/>
    <n v="3"/>
    <n v="1"/>
    <s v="TA"/>
    <n v="6"/>
    <s v="Typ"/>
    <n v="1"/>
    <s v="TA"/>
    <s v="Attchd"/>
    <n v="1976"/>
    <s v="RFn"/>
    <n v="2"/>
    <n v="460"/>
    <s v="TA"/>
    <s v="TA"/>
    <s v="Y"/>
    <n v="298"/>
    <n v="0"/>
    <n v="0"/>
    <n v="0"/>
    <n v="0"/>
    <n v="0"/>
    <m/>
    <m/>
    <m/>
    <n v="0"/>
    <n v="5"/>
    <n v="2007"/>
    <s v="WD"/>
    <s v="Normal"/>
    <n v="181500"/>
  </r>
  <r>
    <n v="53"/>
    <n v="54"/>
    <s v="RL"/>
    <n v="68"/>
    <n v="50271"/>
    <s v="Pave"/>
    <m/>
    <s v="IR1"/>
    <s v="Low"/>
    <s v="AllPub"/>
    <s v="Inside"/>
    <s v="Gtl"/>
    <x v="19"/>
    <s v="Norm"/>
    <s v="Norm"/>
    <s v="1Fam"/>
    <s v="1Story"/>
    <n v="20"/>
    <n v="9"/>
    <n v="5"/>
    <n v="1981"/>
    <n v="43"/>
    <x v="9"/>
    <n v="1987"/>
    <n v="37"/>
    <s v="1980"/>
    <s v="Gable"/>
    <s v="WdShngl"/>
    <s v="WdShing"/>
    <s v="Wd Shng"/>
    <s v="None"/>
    <n v="0"/>
    <s v="Gd"/>
    <s v="TA"/>
    <s v="CBlock"/>
    <s v="Ex"/>
    <s v="TA"/>
    <s v="Gd"/>
    <s v="GLQ"/>
    <n v="1810"/>
    <s v="Unf"/>
    <n v="0"/>
    <n v="32"/>
    <n v="1842"/>
    <s v="GasA"/>
    <s v="Gd"/>
    <s v="Y"/>
    <s v="SBrkr"/>
    <n v="1842"/>
    <n v="0"/>
    <n v="0"/>
    <n v="1842"/>
    <n v="2"/>
    <n v="0"/>
    <n v="0"/>
    <n v="1"/>
    <n v="0.5"/>
    <n v="2.5"/>
    <n v="3652"/>
    <n v="3684"/>
    <n v="0"/>
    <n v="1"/>
    <s v="Gd"/>
    <n v="5"/>
    <s v="Typ"/>
    <n v="1"/>
    <s v="Gd"/>
    <s v="Attchd"/>
    <n v="1981"/>
    <s v="Fin"/>
    <n v="3"/>
    <n v="894"/>
    <s v="TA"/>
    <s v="TA"/>
    <s v="Y"/>
    <n v="857"/>
    <n v="72"/>
    <n v="0"/>
    <n v="0"/>
    <n v="0"/>
    <n v="0"/>
    <m/>
    <m/>
    <m/>
    <n v="0"/>
    <n v="11"/>
    <n v="2006"/>
    <s v="WD"/>
    <s v="Normal"/>
    <n v="385000"/>
  </r>
  <r>
    <m/>
    <m/>
    <m/>
    <m/>
    <m/>
    <m/>
    <m/>
    <m/>
    <m/>
    <m/>
    <m/>
    <m/>
    <x v="20"/>
    <m/>
    <m/>
    <m/>
    <m/>
    <m/>
    <m/>
    <m/>
    <m/>
    <m/>
    <x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840AD-15BA-40CB-B6A1-1168A117FD0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5" firstHeaderRow="1" firstDataRow="1" firstDataCol="1"/>
  <pivotFields count="9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7"/>
        <item x="1"/>
        <item x="0"/>
        <item x="2"/>
        <item x="3"/>
        <item x="8"/>
        <item x="6"/>
        <item x="9"/>
        <item x="5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2"/>
  </rowFields>
  <rowItems count="22">
    <i>
      <x v="17"/>
    </i>
    <i>
      <x v="11"/>
    </i>
    <i>
      <x v="19"/>
    </i>
    <i>
      <x v="10"/>
    </i>
    <i>
      <x v="16"/>
    </i>
    <i>
      <x v="1"/>
    </i>
    <i>
      <x v="12"/>
    </i>
    <i>
      <x v="2"/>
    </i>
    <i>
      <x v="5"/>
    </i>
    <i>
      <x v="18"/>
    </i>
    <i>
      <x v="8"/>
    </i>
    <i>
      <x v="15"/>
    </i>
    <i>
      <x v="9"/>
    </i>
    <i>
      <x v="3"/>
    </i>
    <i>
      <x v="14"/>
    </i>
    <i>
      <x v="13"/>
    </i>
    <i>
      <x/>
    </i>
    <i>
      <x v="7"/>
    </i>
    <i>
      <x v="6"/>
    </i>
    <i>
      <x v="4"/>
    </i>
    <i>
      <x v="20"/>
    </i>
    <i t="grand">
      <x/>
    </i>
  </rowItems>
  <colItems count="1">
    <i/>
  </colItems>
  <dataFields count="1">
    <dataField name="Average of SalePrice" fld="89" subtotal="average" baseField="1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837A-4191-4E3E-A68F-F23B088A3D6C}">
  <dimension ref="A3:B25"/>
  <sheetViews>
    <sheetView workbookViewId="0">
      <selection activeCell="H14" sqref="H14"/>
    </sheetView>
  </sheetViews>
  <sheetFormatPr defaultRowHeight="15" x14ac:dyDescent="0.25"/>
  <cols>
    <col min="1" max="1" width="13.42578125" bestFit="1" customWidth="1"/>
    <col min="2" max="2" width="19.5703125" bestFit="1" customWidth="1"/>
    <col min="3" max="3" width="20.28515625" bestFit="1" customWidth="1"/>
    <col min="4" max="4" width="22.5703125" bestFit="1" customWidth="1"/>
    <col min="5" max="5" width="20.28515625" bestFit="1" customWidth="1"/>
    <col min="6" max="6" width="22.5703125" bestFit="1" customWidth="1"/>
    <col min="7" max="7" width="20.28515625" bestFit="1" customWidth="1"/>
    <col min="8" max="8" width="22.5703125" bestFit="1" customWidth="1"/>
    <col min="9" max="9" width="20.28515625" bestFit="1" customWidth="1"/>
    <col min="10" max="10" width="22.5703125" bestFit="1" customWidth="1"/>
    <col min="11" max="11" width="20.28515625" bestFit="1" customWidth="1"/>
    <col min="12" max="12" width="22.5703125" bestFit="1" customWidth="1"/>
    <col min="13" max="13" width="20.28515625" bestFit="1" customWidth="1"/>
    <col min="14" max="14" width="22.5703125" bestFit="1" customWidth="1"/>
    <col min="15" max="15" width="20.28515625" bestFit="1" customWidth="1"/>
    <col min="16" max="16" width="22.5703125" bestFit="1" customWidth="1"/>
    <col min="17" max="17" width="20.28515625" bestFit="1" customWidth="1"/>
    <col min="18" max="18" width="22.5703125" bestFit="1" customWidth="1"/>
    <col min="19" max="19" width="20.28515625" bestFit="1" customWidth="1"/>
    <col min="20" max="20" width="22.5703125" bestFit="1" customWidth="1"/>
    <col min="21" max="21" width="20.28515625" bestFit="1" customWidth="1"/>
    <col min="22" max="22" width="22.5703125" bestFit="1" customWidth="1"/>
    <col min="23" max="23" width="20.28515625" bestFit="1" customWidth="1"/>
    <col min="24" max="24" width="27.5703125" bestFit="1" customWidth="1"/>
    <col min="25" max="25" width="25.28515625" bestFit="1" customWidth="1"/>
  </cols>
  <sheetData>
    <row r="3" spans="1:2" x14ac:dyDescent="0.25">
      <c r="A3" s="1" t="s">
        <v>210</v>
      </c>
      <c r="B3" t="s">
        <v>221</v>
      </c>
    </row>
    <row r="4" spans="1:2" x14ac:dyDescent="0.25">
      <c r="A4" s="2" t="s">
        <v>199</v>
      </c>
      <c r="B4" s="3">
        <v>438780</v>
      </c>
    </row>
    <row r="5" spans="1:2" x14ac:dyDescent="0.25">
      <c r="A5" s="2" t="s">
        <v>153</v>
      </c>
      <c r="B5" s="3">
        <v>295388.88888888888</v>
      </c>
    </row>
    <row r="6" spans="1:2" x14ac:dyDescent="0.25">
      <c r="A6" s="2" t="s">
        <v>112</v>
      </c>
      <c r="B6" s="3">
        <v>283250</v>
      </c>
    </row>
    <row r="7" spans="1:2" x14ac:dyDescent="0.25">
      <c r="A7" s="2" t="s">
        <v>128</v>
      </c>
      <c r="B7" s="3">
        <v>255000</v>
      </c>
    </row>
    <row r="8" spans="1:2" x14ac:dyDescent="0.25">
      <c r="A8" s="2" t="s">
        <v>135</v>
      </c>
      <c r="B8" s="3">
        <v>227740</v>
      </c>
    </row>
    <row r="9" spans="1:2" x14ac:dyDescent="0.25">
      <c r="A9" s="2" t="s">
        <v>204</v>
      </c>
      <c r="B9" s="3">
        <v>225000</v>
      </c>
    </row>
    <row r="10" spans="1:2" x14ac:dyDescent="0.25">
      <c r="A10" s="2" t="s">
        <v>137</v>
      </c>
      <c r="B10" s="3">
        <v>200000</v>
      </c>
    </row>
    <row r="11" spans="1:2" x14ac:dyDescent="0.25">
      <c r="A11" s="2" t="s">
        <v>88</v>
      </c>
      <c r="B11" s="3">
        <v>193278.57142857142</v>
      </c>
    </row>
    <row r="12" spans="1:2" x14ac:dyDescent="0.25">
      <c r="A12" s="2" t="s">
        <v>192</v>
      </c>
      <c r="B12" s="3">
        <v>177900</v>
      </c>
    </row>
    <row r="13" spans="1:2" x14ac:dyDescent="0.25">
      <c r="A13" s="2" t="s">
        <v>188</v>
      </c>
      <c r="B13" s="3">
        <v>170000</v>
      </c>
    </row>
    <row r="14" spans="1:2" x14ac:dyDescent="0.25">
      <c r="A14" s="2" t="s">
        <v>130</v>
      </c>
      <c r="B14" s="3">
        <v>166421.5</v>
      </c>
    </row>
    <row r="15" spans="1:2" x14ac:dyDescent="0.25">
      <c r="A15" s="2" t="s">
        <v>169</v>
      </c>
      <c r="B15" s="3">
        <v>153666.66666666666</v>
      </c>
    </row>
    <row r="16" spans="1:2" x14ac:dyDescent="0.25">
      <c r="A16" s="2" t="s">
        <v>161</v>
      </c>
      <c r="B16" s="3">
        <v>151828.57142857142</v>
      </c>
    </row>
    <row r="17" spans="1:2" x14ac:dyDescent="0.25">
      <c r="A17" s="2" t="s">
        <v>122</v>
      </c>
      <c r="B17" s="3">
        <v>151750</v>
      </c>
    </row>
    <row r="18" spans="1:2" x14ac:dyDescent="0.25">
      <c r="A18" s="2" t="s">
        <v>150</v>
      </c>
      <c r="B18" s="3">
        <v>132907.14285714287</v>
      </c>
    </row>
    <row r="19" spans="1:2" x14ac:dyDescent="0.25">
      <c r="A19" s="2" t="s">
        <v>142</v>
      </c>
      <c r="B19" s="3">
        <v>116314.28571428571</v>
      </c>
    </row>
    <row r="20" spans="1:2" x14ac:dyDescent="0.25">
      <c r="A20" s="2" t="s">
        <v>147</v>
      </c>
      <c r="B20" s="3">
        <v>112000</v>
      </c>
    </row>
    <row r="21" spans="1:2" x14ac:dyDescent="0.25">
      <c r="A21" s="2" t="s">
        <v>177</v>
      </c>
      <c r="B21" s="3">
        <v>110450</v>
      </c>
    </row>
    <row r="22" spans="1:2" x14ac:dyDescent="0.25">
      <c r="A22" s="2" t="s">
        <v>175</v>
      </c>
      <c r="B22" s="3">
        <v>95080</v>
      </c>
    </row>
    <row r="23" spans="1:2" x14ac:dyDescent="0.25">
      <c r="A23" s="2" t="s">
        <v>184</v>
      </c>
      <c r="B23" s="3">
        <v>86583.333333333328</v>
      </c>
    </row>
    <row r="24" spans="1:2" x14ac:dyDescent="0.25">
      <c r="A24" s="2" t="s">
        <v>211</v>
      </c>
      <c r="B24" s="3"/>
    </row>
    <row r="25" spans="1:2" x14ac:dyDescent="0.25">
      <c r="A25" s="2" t="s">
        <v>212</v>
      </c>
      <c r="B25" s="3">
        <v>173820.66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E85B-4F46-48F2-BC68-A76D2E63E3AC}">
  <dimension ref="A1:CL101"/>
  <sheetViews>
    <sheetView tabSelected="1" workbookViewId="0">
      <selection activeCell="J12" sqref="J12"/>
    </sheetView>
  </sheetViews>
  <sheetFormatPr defaultRowHeight="16.5" thickTop="1" thickBottom="1" x14ac:dyDescent="0.3"/>
  <cols>
    <col min="1" max="1" width="8" bestFit="1" customWidth="1"/>
    <col min="2" max="2" width="5" bestFit="1" customWidth="1"/>
    <col min="3" max="3" width="11.85546875" bestFit="1" customWidth="1"/>
    <col min="4" max="4" width="13.5703125" style="7" bestFit="1" customWidth="1"/>
    <col min="5" max="5" width="9.85546875" style="4" bestFit="1" customWidth="1"/>
    <col min="6" max="6" width="8.140625" bestFit="1" customWidth="1"/>
    <col min="7" max="7" width="7.42578125" style="7" bestFit="1" customWidth="1"/>
    <col min="8" max="8" width="11.28515625" bestFit="1" customWidth="1"/>
    <col min="9" max="9" width="14.5703125" bestFit="1" customWidth="1"/>
    <col min="10" max="10" width="10" bestFit="1" customWidth="1"/>
    <col min="11" max="11" width="11.42578125" bestFit="1" customWidth="1"/>
    <col min="12" max="12" width="12.42578125" bestFit="1" customWidth="1"/>
    <col min="13" max="13" width="16.140625" style="4" bestFit="1" customWidth="1"/>
    <col min="14" max="15" width="12.85546875" bestFit="1" customWidth="1"/>
    <col min="16" max="16" width="11.140625" style="4" bestFit="1" customWidth="1"/>
    <col min="17" max="17" width="12.85546875" style="4" bestFit="1" customWidth="1"/>
    <col min="18" max="18" width="14" style="5" bestFit="1" customWidth="1"/>
    <col min="19" max="19" width="13.85546875" style="4" bestFit="1" customWidth="1"/>
    <col min="20" max="20" width="14.140625" style="4" bestFit="1" customWidth="1"/>
    <col min="21" max="21" width="11.140625" style="4" bestFit="1" customWidth="1"/>
    <col min="22" max="23" width="11.140625" style="4" customWidth="1"/>
    <col min="24" max="24" width="16.85546875" style="4" bestFit="1" customWidth="1"/>
    <col min="25" max="26" width="16.85546875" style="4" customWidth="1"/>
    <col min="27" max="27" width="11.28515625" bestFit="1" customWidth="1"/>
    <col min="28" max="28" width="11.140625" bestFit="1" customWidth="1"/>
    <col min="29" max="29" width="12.42578125" bestFit="1" customWidth="1"/>
    <col min="30" max="30" width="13.140625" bestFit="1" customWidth="1"/>
    <col min="31" max="31" width="14" style="8" bestFit="1" customWidth="1"/>
    <col min="32" max="32" width="14" bestFit="1" customWidth="1"/>
    <col min="33" max="33" width="11.7109375" bestFit="1" customWidth="1"/>
    <col min="34" max="34" width="12" bestFit="1" customWidth="1"/>
    <col min="35" max="35" width="13.42578125" bestFit="1" customWidth="1"/>
    <col min="36" max="36" width="12" style="8" bestFit="1" customWidth="1"/>
    <col min="37" max="37" width="12.28515625" style="8" bestFit="1" customWidth="1"/>
    <col min="38" max="38" width="15.85546875" style="8" bestFit="1" customWidth="1"/>
    <col min="39" max="39" width="15.5703125" style="8" bestFit="1" customWidth="1"/>
    <col min="40" max="40" width="13.42578125" style="5" bestFit="1" customWidth="1"/>
    <col min="41" max="41" width="15.5703125" style="8" bestFit="1" customWidth="1"/>
    <col min="42" max="42" width="13.42578125" bestFit="1" customWidth="1"/>
    <col min="43" max="43" width="12.7109375" bestFit="1" customWidth="1"/>
    <col min="44" max="44" width="14.140625" style="5" bestFit="1" customWidth="1"/>
    <col min="45" max="45" width="10" bestFit="1" customWidth="1"/>
    <col min="46" max="46" width="12.5703125" bestFit="1" customWidth="1"/>
    <col min="47" max="47" width="12" bestFit="1" customWidth="1"/>
    <col min="48" max="48" width="11.42578125" bestFit="1" customWidth="1"/>
    <col min="49" max="49" width="10.140625" bestFit="1" customWidth="1"/>
    <col min="50" max="50" width="10.85546875" bestFit="1" customWidth="1"/>
    <col min="51" max="51" width="15.85546875" bestFit="1" customWidth="1"/>
    <col min="52" max="52" width="11.5703125" style="5" bestFit="1" customWidth="1"/>
    <col min="53" max="53" width="15" style="5" bestFit="1" customWidth="1"/>
    <col min="54" max="54" width="15.42578125" style="5" bestFit="1" customWidth="1"/>
    <col min="55" max="55" width="10.5703125" style="5" bestFit="1" customWidth="1"/>
    <col min="56" max="56" width="10.85546875" style="5" bestFit="1" customWidth="1"/>
    <col min="57" max="60" width="10.85546875" style="6" customWidth="1"/>
    <col min="61" max="61" width="16.5703125" style="4" bestFit="1" customWidth="1"/>
    <col min="62" max="62" width="15" bestFit="1" customWidth="1"/>
    <col min="63" max="63" width="14.140625" style="4" bestFit="1" customWidth="1"/>
    <col min="64" max="64" width="16.28515625" bestFit="1" customWidth="1"/>
    <col min="65" max="65" width="12.7109375" bestFit="1" customWidth="1"/>
    <col min="66" max="66" width="12.42578125" bestFit="1" customWidth="1"/>
    <col min="67" max="67" width="14" style="8" bestFit="1" customWidth="1"/>
    <col min="68" max="69" width="13.5703125" style="8" bestFit="1" customWidth="1"/>
    <col min="70" max="70" width="15" style="8" bestFit="1" customWidth="1"/>
    <col min="71" max="72" width="13.5703125" bestFit="1" customWidth="1"/>
    <col min="73" max="73" width="13.85546875" style="8" bestFit="1" customWidth="1"/>
    <col min="74" max="74" width="14.140625" style="8" bestFit="1" customWidth="1"/>
    <col min="75" max="75" width="13" bestFit="1" customWidth="1"/>
    <col min="76" max="76" width="14.7109375" bestFit="1" customWidth="1"/>
    <col min="77" max="77" width="15.140625" bestFit="1" customWidth="1"/>
    <col min="78" max="78" width="16.5703125" bestFit="1" customWidth="1"/>
    <col min="79" max="79" width="12.5703125" bestFit="1" customWidth="1"/>
    <col min="80" max="80" width="14.28515625" bestFit="1" customWidth="1"/>
    <col min="81" max="81" width="11.28515625" style="7" bestFit="1" customWidth="1"/>
    <col min="82" max="82" width="9.85546875" style="7" bestFit="1" customWidth="1"/>
    <col min="83" max="83" width="8.42578125" style="7" bestFit="1" customWidth="1"/>
    <col min="84" max="84" width="14" style="7" bestFit="1" customWidth="1"/>
    <col min="85" max="85" width="10.28515625" bestFit="1" customWidth="1"/>
    <col min="86" max="86" width="9.85546875" bestFit="1" customWidth="1"/>
    <col min="87" max="87" width="8.85546875" bestFit="1" customWidth="1"/>
    <col min="88" max="88" width="11" bestFit="1" customWidth="1"/>
    <col min="89" max="89" width="15.7109375" bestFit="1" customWidth="1"/>
    <col min="90" max="90" width="11.42578125" bestFit="1" customWidth="1"/>
  </cols>
  <sheetData>
    <row r="1" spans="1:90" thickTop="1" thickBot="1" x14ac:dyDescent="0.3">
      <c r="A1" t="s">
        <v>209</v>
      </c>
      <c r="B1" t="s">
        <v>0</v>
      </c>
      <c r="C1" t="s">
        <v>2</v>
      </c>
      <c r="D1" s="7" t="s">
        <v>3</v>
      </c>
      <c r="E1" s="4" t="s">
        <v>4</v>
      </c>
      <c r="F1" t="s">
        <v>5</v>
      </c>
      <c r="G1" s="7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s="4" t="s">
        <v>16</v>
      </c>
      <c r="R1" s="5" t="s">
        <v>1</v>
      </c>
      <c r="S1" s="4" t="s">
        <v>17</v>
      </c>
      <c r="T1" s="4" t="s">
        <v>18</v>
      </c>
      <c r="U1" s="4" t="s">
        <v>19</v>
      </c>
      <c r="V1" s="4" t="s">
        <v>217</v>
      </c>
      <c r="W1" s="4" t="s">
        <v>220</v>
      </c>
      <c r="X1" s="4" t="s">
        <v>20</v>
      </c>
      <c r="Y1" s="4" t="s">
        <v>218</v>
      </c>
      <c r="Z1" s="4" t="s">
        <v>219</v>
      </c>
      <c r="AA1" t="s">
        <v>21</v>
      </c>
      <c r="AB1" t="s">
        <v>22</v>
      </c>
      <c r="AC1" t="s">
        <v>23</v>
      </c>
      <c r="AD1" t="s">
        <v>24</v>
      </c>
      <c r="AE1" s="8" t="s">
        <v>25</v>
      </c>
      <c r="AF1" t="s">
        <v>26</v>
      </c>
      <c r="AG1" t="s">
        <v>27</v>
      </c>
      <c r="AH1" t="s">
        <v>28</v>
      </c>
      <c r="AI1" t="s">
        <v>29</v>
      </c>
      <c r="AJ1" s="8" t="s">
        <v>30</v>
      </c>
      <c r="AK1" s="8" t="s">
        <v>31</v>
      </c>
      <c r="AL1" s="8" t="s">
        <v>32</v>
      </c>
      <c r="AM1" s="8" t="s">
        <v>33</v>
      </c>
      <c r="AN1" s="5" t="s">
        <v>34</v>
      </c>
      <c r="AO1" s="8" t="s">
        <v>35</v>
      </c>
      <c r="AP1" t="s">
        <v>36</v>
      </c>
      <c r="AQ1" t="s">
        <v>37</v>
      </c>
      <c r="AR1" s="5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s="5" t="s">
        <v>46</v>
      </c>
      <c r="BA1" s="5" t="s">
        <v>47</v>
      </c>
      <c r="BB1" s="5" t="s">
        <v>48</v>
      </c>
      <c r="BC1" s="5" t="s">
        <v>49</v>
      </c>
      <c r="BD1" s="5" t="s">
        <v>50</v>
      </c>
      <c r="BE1" s="6" t="s">
        <v>215</v>
      </c>
      <c r="BF1" s="6" t="s">
        <v>213</v>
      </c>
      <c r="BG1" s="6" t="s">
        <v>216</v>
      </c>
      <c r="BH1" s="6" t="s">
        <v>214</v>
      </c>
      <c r="BI1" s="4" t="s">
        <v>51</v>
      </c>
      <c r="BJ1" t="s">
        <v>52</v>
      </c>
      <c r="BK1" s="4" t="s">
        <v>53</v>
      </c>
      <c r="BL1" t="s">
        <v>54</v>
      </c>
      <c r="BM1" t="s">
        <v>55</v>
      </c>
      <c r="BN1" t="s">
        <v>56</v>
      </c>
      <c r="BO1" s="8" t="s">
        <v>57</v>
      </c>
      <c r="BP1" s="8" t="s">
        <v>58</v>
      </c>
      <c r="BQ1" s="8" t="s">
        <v>59</v>
      </c>
      <c r="BR1" s="8" t="s">
        <v>60</v>
      </c>
      <c r="BS1" t="s">
        <v>61</v>
      </c>
      <c r="BT1" t="s">
        <v>62</v>
      </c>
      <c r="BU1" s="8" t="s">
        <v>63</v>
      </c>
      <c r="BV1" s="8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t="s">
        <v>70</v>
      </c>
      <c r="CC1" s="7" t="s">
        <v>71</v>
      </c>
      <c r="CD1" s="7" t="s">
        <v>72</v>
      </c>
      <c r="CE1" s="7" t="s">
        <v>73</v>
      </c>
      <c r="CF1" s="7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</row>
    <row r="2" spans="1:90" thickTop="1" thickBot="1" x14ac:dyDescent="0.3">
      <c r="A2">
        <v>0</v>
      </c>
      <c r="B2">
        <v>1</v>
      </c>
      <c r="C2" t="s">
        <v>81</v>
      </c>
      <c r="D2" s="7">
        <v>65</v>
      </c>
      <c r="E2" s="4">
        <v>8450</v>
      </c>
      <c r="F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s="4" t="s">
        <v>88</v>
      </c>
      <c r="N2" t="s">
        <v>89</v>
      </c>
      <c r="O2" t="s">
        <v>89</v>
      </c>
      <c r="P2" s="4" t="s">
        <v>90</v>
      </c>
      <c r="Q2" s="4" t="s">
        <v>91</v>
      </c>
      <c r="R2" s="5">
        <v>60</v>
      </c>
      <c r="S2" s="4">
        <v>7</v>
      </c>
      <c r="T2" s="4">
        <v>5</v>
      </c>
      <c r="U2" s="4">
        <v>2003</v>
      </c>
      <c r="V2" s="4">
        <f ca="1">YEAR(TODAY())-U2</f>
        <v>21</v>
      </c>
      <c r="W2" s="4" t="str">
        <f>LEFT(U2,3)&amp;0</f>
        <v>2000</v>
      </c>
      <c r="X2" s="4">
        <v>2003</v>
      </c>
      <c r="Y2" s="4">
        <f ca="1">YEAR(TODAY())-X2</f>
        <v>21</v>
      </c>
      <c r="Z2" s="4" t="str">
        <f>LEFT(X2,3)&amp;0</f>
        <v>2000</v>
      </c>
      <c r="AA2" t="s">
        <v>92</v>
      </c>
      <c r="AB2" t="s">
        <v>93</v>
      </c>
      <c r="AC2" t="s">
        <v>94</v>
      </c>
      <c r="AD2" t="s">
        <v>94</v>
      </c>
      <c r="AE2" s="8" t="s">
        <v>95</v>
      </c>
      <c r="AF2">
        <v>196</v>
      </c>
      <c r="AG2" t="s">
        <v>96</v>
      </c>
      <c r="AH2" t="s">
        <v>97</v>
      </c>
      <c r="AI2" t="s">
        <v>98</v>
      </c>
      <c r="AJ2" s="8" t="s">
        <v>96</v>
      </c>
      <c r="AK2" s="8" t="s">
        <v>97</v>
      </c>
      <c r="AL2" s="8" t="s">
        <v>99</v>
      </c>
      <c r="AM2" s="8" t="s">
        <v>100</v>
      </c>
      <c r="AN2" s="5">
        <v>706</v>
      </c>
      <c r="AO2" s="8" t="s">
        <v>101</v>
      </c>
      <c r="AP2">
        <v>0</v>
      </c>
      <c r="AQ2">
        <v>150</v>
      </c>
      <c r="AR2" s="5">
        <v>856</v>
      </c>
      <c r="AS2" t="s">
        <v>102</v>
      </c>
      <c r="AT2" t="s">
        <v>103</v>
      </c>
      <c r="AU2" t="s">
        <v>104</v>
      </c>
      <c r="AV2" t="s">
        <v>105</v>
      </c>
      <c r="AW2">
        <v>856</v>
      </c>
      <c r="AX2">
        <v>854</v>
      </c>
      <c r="AY2">
        <v>0</v>
      </c>
      <c r="AZ2" s="5">
        <v>1710</v>
      </c>
      <c r="BA2" s="5">
        <v>1</v>
      </c>
      <c r="BB2" s="5">
        <v>0</v>
      </c>
      <c r="BC2" s="5">
        <v>2</v>
      </c>
      <c r="BD2" s="5">
        <v>1</v>
      </c>
      <c r="BE2" s="6">
        <f>SUM(BC2, (BD2*0.5))</f>
        <v>2.5</v>
      </c>
      <c r="BF2" s="6">
        <f>SUM(BC2, (BD2*0.5),BA2, (BB2*0.5))</f>
        <v>3.5</v>
      </c>
      <c r="BG2" s="6">
        <f>AN2+AZ2</f>
        <v>2416</v>
      </c>
      <c r="BH2" s="6">
        <f>AR2+AZ2</f>
        <v>2566</v>
      </c>
      <c r="BI2" s="4">
        <v>3</v>
      </c>
      <c r="BJ2">
        <v>1</v>
      </c>
      <c r="BK2" s="4" t="s">
        <v>96</v>
      </c>
      <c r="BL2">
        <v>8</v>
      </c>
      <c r="BM2" t="s">
        <v>106</v>
      </c>
      <c r="BN2">
        <v>0</v>
      </c>
      <c r="BP2" s="8" t="s">
        <v>107</v>
      </c>
      <c r="BQ2" s="8">
        <v>2003</v>
      </c>
      <c r="BR2" s="8" t="s">
        <v>108</v>
      </c>
      <c r="BS2">
        <v>2</v>
      </c>
      <c r="BT2">
        <v>548</v>
      </c>
      <c r="BU2" s="8" t="s">
        <v>97</v>
      </c>
      <c r="BV2" s="8" t="s">
        <v>97</v>
      </c>
      <c r="BW2" t="s">
        <v>104</v>
      </c>
      <c r="BX2">
        <v>0</v>
      </c>
      <c r="BY2">
        <v>61</v>
      </c>
      <c r="BZ2">
        <v>0</v>
      </c>
      <c r="CA2">
        <v>0</v>
      </c>
      <c r="CB2">
        <v>0</v>
      </c>
      <c r="CC2" s="7">
        <v>0</v>
      </c>
      <c r="CG2">
        <v>0</v>
      </c>
      <c r="CH2">
        <v>2</v>
      </c>
      <c r="CI2">
        <v>2008</v>
      </c>
      <c r="CJ2" t="s">
        <v>109</v>
      </c>
      <c r="CK2" t="s">
        <v>110</v>
      </c>
      <c r="CL2">
        <v>208500</v>
      </c>
    </row>
    <row r="3" spans="1:90" thickTop="1" thickBot="1" x14ac:dyDescent="0.3">
      <c r="A3">
        <v>1</v>
      </c>
      <c r="B3">
        <v>2</v>
      </c>
      <c r="C3" t="s">
        <v>81</v>
      </c>
      <c r="D3" s="7">
        <v>80</v>
      </c>
      <c r="E3" s="4">
        <v>9600</v>
      </c>
      <c r="F3" t="s">
        <v>82</v>
      </c>
      <c r="H3" t="s">
        <v>83</v>
      </c>
      <c r="I3" t="s">
        <v>84</v>
      </c>
      <c r="J3" t="s">
        <v>85</v>
      </c>
      <c r="K3" t="s">
        <v>111</v>
      </c>
      <c r="L3" t="s">
        <v>87</v>
      </c>
      <c r="M3" s="4" t="s">
        <v>112</v>
      </c>
      <c r="N3" t="s">
        <v>113</v>
      </c>
      <c r="O3" t="s">
        <v>89</v>
      </c>
      <c r="P3" s="4" t="s">
        <v>90</v>
      </c>
      <c r="Q3" s="4" t="s">
        <v>114</v>
      </c>
      <c r="R3" s="5">
        <v>20</v>
      </c>
      <c r="S3" s="4">
        <v>6</v>
      </c>
      <c r="T3" s="4">
        <v>8</v>
      </c>
      <c r="U3" s="4">
        <v>1976</v>
      </c>
      <c r="V3" s="4">
        <f ca="1">YEAR(TODAY())-U3</f>
        <v>48</v>
      </c>
      <c r="W3" s="4" t="str">
        <f>LEFT(U3,3)&amp;0</f>
        <v>1970</v>
      </c>
      <c r="X3" s="4">
        <v>1976</v>
      </c>
      <c r="Y3" s="4">
        <f ca="1">YEAR(TODAY())-X3</f>
        <v>48</v>
      </c>
      <c r="Z3" s="4" t="str">
        <f>LEFT(X3,3)&amp;0</f>
        <v>1970</v>
      </c>
      <c r="AA3" t="s">
        <v>92</v>
      </c>
      <c r="AB3" t="s">
        <v>93</v>
      </c>
      <c r="AC3" t="s">
        <v>115</v>
      </c>
      <c r="AD3" t="s">
        <v>115</v>
      </c>
      <c r="AE3" s="8" t="s">
        <v>116</v>
      </c>
      <c r="AF3">
        <v>0</v>
      </c>
      <c r="AG3" t="s">
        <v>97</v>
      </c>
      <c r="AH3" t="s">
        <v>97</v>
      </c>
      <c r="AI3" t="s">
        <v>117</v>
      </c>
      <c r="AJ3" s="8" t="s">
        <v>96</v>
      </c>
      <c r="AK3" s="8" t="s">
        <v>97</v>
      </c>
      <c r="AL3" s="8" t="s">
        <v>96</v>
      </c>
      <c r="AM3" s="8" t="s">
        <v>118</v>
      </c>
      <c r="AN3" s="5">
        <v>978</v>
      </c>
      <c r="AO3" s="8" t="s">
        <v>101</v>
      </c>
      <c r="AP3">
        <v>0</v>
      </c>
      <c r="AQ3">
        <v>284</v>
      </c>
      <c r="AR3" s="5">
        <v>1262</v>
      </c>
      <c r="AS3" t="s">
        <v>102</v>
      </c>
      <c r="AT3" t="s">
        <v>103</v>
      </c>
      <c r="AU3" t="s">
        <v>104</v>
      </c>
      <c r="AV3" t="s">
        <v>105</v>
      </c>
      <c r="AW3">
        <v>1262</v>
      </c>
      <c r="AX3">
        <v>0</v>
      </c>
      <c r="AY3">
        <v>0</v>
      </c>
      <c r="AZ3" s="5">
        <v>1262</v>
      </c>
      <c r="BA3" s="5">
        <v>0</v>
      </c>
      <c r="BB3" s="5">
        <v>1</v>
      </c>
      <c r="BC3" s="5">
        <v>2</v>
      </c>
      <c r="BD3" s="5">
        <v>0</v>
      </c>
      <c r="BE3" s="6">
        <f>SUM(BC3, (BD3*0.5))</f>
        <v>2</v>
      </c>
      <c r="BF3" s="6">
        <f>SUM(BC3, (BD3*0.5),BA3, (BB3*0.5))</f>
        <v>2.5</v>
      </c>
      <c r="BG3" s="6">
        <f>AN3+AZ3</f>
        <v>2240</v>
      </c>
      <c r="BH3" s="6">
        <f>AR3+AZ3</f>
        <v>2524</v>
      </c>
      <c r="BI3" s="4">
        <v>3</v>
      </c>
      <c r="BJ3">
        <v>1</v>
      </c>
      <c r="BK3" s="4" t="s">
        <v>97</v>
      </c>
      <c r="BL3">
        <v>6</v>
      </c>
      <c r="BM3" t="s">
        <v>106</v>
      </c>
      <c r="BN3">
        <v>1</v>
      </c>
      <c r="BO3" s="8" t="s">
        <v>97</v>
      </c>
      <c r="BP3" s="8" t="s">
        <v>107</v>
      </c>
      <c r="BQ3" s="8">
        <v>1976</v>
      </c>
      <c r="BR3" s="8" t="s">
        <v>108</v>
      </c>
      <c r="BS3">
        <v>2</v>
      </c>
      <c r="BT3">
        <v>460</v>
      </c>
      <c r="BU3" s="8" t="s">
        <v>97</v>
      </c>
      <c r="BV3" s="8" t="s">
        <v>97</v>
      </c>
      <c r="BW3" t="s">
        <v>104</v>
      </c>
      <c r="BX3">
        <v>298</v>
      </c>
      <c r="BY3">
        <v>0</v>
      </c>
      <c r="BZ3">
        <v>0</v>
      </c>
      <c r="CA3">
        <v>0</v>
      </c>
      <c r="CB3">
        <v>0</v>
      </c>
      <c r="CC3" s="7">
        <v>0</v>
      </c>
      <c r="CG3">
        <v>0</v>
      </c>
      <c r="CH3">
        <v>5</v>
      </c>
      <c r="CI3">
        <v>2007</v>
      </c>
      <c r="CJ3" t="s">
        <v>109</v>
      </c>
      <c r="CK3" t="s">
        <v>110</v>
      </c>
      <c r="CL3">
        <v>181500</v>
      </c>
    </row>
    <row r="4" spans="1:90" thickTop="1" thickBot="1" x14ac:dyDescent="0.3">
      <c r="A4">
        <v>2</v>
      </c>
      <c r="B4">
        <v>3</v>
      </c>
      <c r="C4" t="s">
        <v>81</v>
      </c>
      <c r="D4" s="7">
        <v>68</v>
      </c>
      <c r="E4" s="4">
        <v>11250</v>
      </c>
      <c r="F4" t="s">
        <v>82</v>
      </c>
      <c r="H4" t="s">
        <v>119</v>
      </c>
      <c r="I4" t="s">
        <v>84</v>
      </c>
      <c r="J4" t="s">
        <v>85</v>
      </c>
      <c r="K4" t="s">
        <v>86</v>
      </c>
      <c r="L4" t="s">
        <v>87</v>
      </c>
      <c r="M4" s="4" t="s">
        <v>88</v>
      </c>
      <c r="N4" t="s">
        <v>89</v>
      </c>
      <c r="O4" t="s">
        <v>89</v>
      </c>
      <c r="P4" s="4" t="s">
        <v>90</v>
      </c>
      <c r="Q4" s="4" t="s">
        <v>91</v>
      </c>
      <c r="R4" s="5">
        <v>60</v>
      </c>
      <c r="S4" s="4">
        <v>7</v>
      </c>
      <c r="T4" s="4">
        <v>5</v>
      </c>
      <c r="U4" s="4">
        <v>2001</v>
      </c>
      <c r="V4" s="4">
        <f ca="1">YEAR(TODAY())-U4</f>
        <v>23</v>
      </c>
      <c r="W4" s="4" t="str">
        <f>LEFT(U4,3)&amp;0</f>
        <v>2000</v>
      </c>
      <c r="X4" s="4">
        <v>2002</v>
      </c>
      <c r="Y4" s="4">
        <f ca="1">YEAR(TODAY())-X4</f>
        <v>22</v>
      </c>
      <c r="Z4" s="4" t="str">
        <f>LEFT(X4,3)&amp;0</f>
        <v>2000</v>
      </c>
      <c r="AA4" t="s">
        <v>92</v>
      </c>
      <c r="AB4" t="s">
        <v>93</v>
      </c>
      <c r="AC4" t="s">
        <v>94</v>
      </c>
      <c r="AD4" t="s">
        <v>94</v>
      </c>
      <c r="AE4" s="8" t="s">
        <v>95</v>
      </c>
      <c r="AF4">
        <v>162</v>
      </c>
      <c r="AG4" t="s">
        <v>96</v>
      </c>
      <c r="AH4" t="s">
        <v>97</v>
      </c>
      <c r="AI4" t="s">
        <v>98</v>
      </c>
      <c r="AJ4" s="8" t="s">
        <v>96</v>
      </c>
      <c r="AK4" s="8" t="s">
        <v>97</v>
      </c>
      <c r="AL4" s="8" t="s">
        <v>120</v>
      </c>
      <c r="AM4" s="8" t="s">
        <v>100</v>
      </c>
      <c r="AN4" s="5">
        <v>486</v>
      </c>
      <c r="AO4" s="8" t="s">
        <v>101</v>
      </c>
      <c r="AP4">
        <v>0</v>
      </c>
      <c r="AQ4">
        <v>434</v>
      </c>
      <c r="AR4" s="5">
        <v>920</v>
      </c>
      <c r="AS4" t="s">
        <v>102</v>
      </c>
      <c r="AT4" t="s">
        <v>103</v>
      </c>
      <c r="AU4" t="s">
        <v>104</v>
      </c>
      <c r="AV4" t="s">
        <v>105</v>
      </c>
      <c r="AW4">
        <v>920</v>
      </c>
      <c r="AX4">
        <v>866</v>
      </c>
      <c r="AY4">
        <v>0</v>
      </c>
      <c r="AZ4" s="5">
        <v>1786</v>
      </c>
      <c r="BA4" s="5">
        <v>1</v>
      </c>
      <c r="BB4" s="5">
        <v>0</v>
      </c>
      <c r="BC4" s="5">
        <v>2</v>
      </c>
      <c r="BD4" s="5">
        <v>1</v>
      </c>
      <c r="BE4" s="6">
        <f>SUM(BC4, (BD4*0.5))</f>
        <v>2.5</v>
      </c>
      <c r="BF4" s="6">
        <f>SUM(BC4, (BD4*0.5),BA4, (BB4*0.5))</f>
        <v>3.5</v>
      </c>
      <c r="BG4" s="6">
        <f>AN4+AZ4</f>
        <v>2272</v>
      </c>
      <c r="BH4" s="6">
        <f>AR4+AZ4</f>
        <v>2706</v>
      </c>
      <c r="BI4" s="4">
        <v>3</v>
      </c>
      <c r="BJ4">
        <v>1</v>
      </c>
      <c r="BK4" s="4" t="s">
        <v>96</v>
      </c>
      <c r="BL4">
        <v>6</v>
      </c>
      <c r="BM4" t="s">
        <v>106</v>
      </c>
      <c r="BN4">
        <v>1</v>
      </c>
      <c r="BO4" s="8" t="s">
        <v>97</v>
      </c>
      <c r="BP4" s="8" t="s">
        <v>107</v>
      </c>
      <c r="BQ4" s="8">
        <v>2001</v>
      </c>
      <c r="BR4" s="8" t="s">
        <v>108</v>
      </c>
      <c r="BS4">
        <v>2</v>
      </c>
      <c r="BT4">
        <v>608</v>
      </c>
      <c r="BU4" s="8" t="s">
        <v>97</v>
      </c>
      <c r="BV4" s="8" t="s">
        <v>97</v>
      </c>
      <c r="BW4" t="s">
        <v>104</v>
      </c>
      <c r="BX4">
        <v>0</v>
      </c>
      <c r="BY4">
        <v>42</v>
      </c>
      <c r="BZ4">
        <v>0</v>
      </c>
      <c r="CA4">
        <v>0</v>
      </c>
      <c r="CB4">
        <v>0</v>
      </c>
      <c r="CC4" s="7">
        <v>0</v>
      </c>
      <c r="CG4">
        <v>0</v>
      </c>
      <c r="CH4">
        <v>9</v>
      </c>
      <c r="CI4">
        <v>2008</v>
      </c>
      <c r="CJ4" t="s">
        <v>109</v>
      </c>
      <c r="CK4" t="s">
        <v>110</v>
      </c>
      <c r="CL4">
        <v>223500</v>
      </c>
    </row>
    <row r="5" spans="1:90" thickTop="1" thickBot="1" x14ac:dyDescent="0.3">
      <c r="A5">
        <v>3</v>
      </c>
      <c r="B5">
        <v>4</v>
      </c>
      <c r="C5" t="s">
        <v>81</v>
      </c>
      <c r="D5" s="7">
        <v>60</v>
      </c>
      <c r="E5" s="4">
        <v>9550</v>
      </c>
      <c r="F5" t="s">
        <v>82</v>
      </c>
      <c r="H5" t="s">
        <v>119</v>
      </c>
      <c r="I5" t="s">
        <v>84</v>
      </c>
      <c r="J5" t="s">
        <v>85</v>
      </c>
      <c r="K5" t="s">
        <v>121</v>
      </c>
      <c r="L5" t="s">
        <v>87</v>
      </c>
      <c r="M5" s="4" t="s">
        <v>122</v>
      </c>
      <c r="N5" t="s">
        <v>89</v>
      </c>
      <c r="O5" t="s">
        <v>89</v>
      </c>
      <c r="P5" s="4" t="s">
        <v>90</v>
      </c>
      <c r="Q5" s="4" t="s">
        <v>91</v>
      </c>
      <c r="R5" s="5">
        <v>70</v>
      </c>
      <c r="S5" s="4">
        <v>7</v>
      </c>
      <c r="T5" s="4">
        <v>5</v>
      </c>
      <c r="U5" s="4">
        <v>1915</v>
      </c>
      <c r="V5" s="4">
        <f ca="1">YEAR(TODAY())-U5</f>
        <v>109</v>
      </c>
      <c r="W5" s="4" t="str">
        <f>LEFT(U5,3)&amp;0</f>
        <v>1910</v>
      </c>
      <c r="X5" s="4">
        <v>1970</v>
      </c>
      <c r="Y5" s="4">
        <f ca="1">YEAR(TODAY())-X5</f>
        <v>54</v>
      </c>
      <c r="Z5" s="4" t="str">
        <f>LEFT(X5,3)&amp;0</f>
        <v>1970</v>
      </c>
      <c r="AA5" t="s">
        <v>92</v>
      </c>
      <c r="AB5" t="s">
        <v>93</v>
      </c>
      <c r="AC5" t="s">
        <v>123</v>
      </c>
      <c r="AD5" t="s">
        <v>124</v>
      </c>
      <c r="AE5" s="8" t="s">
        <v>116</v>
      </c>
      <c r="AF5">
        <v>0</v>
      </c>
      <c r="AG5" t="s">
        <v>97</v>
      </c>
      <c r="AH5" t="s">
        <v>97</v>
      </c>
      <c r="AI5" t="s">
        <v>125</v>
      </c>
      <c r="AJ5" s="8" t="s">
        <v>97</v>
      </c>
      <c r="AK5" s="8" t="s">
        <v>96</v>
      </c>
      <c r="AL5" s="8" t="s">
        <v>99</v>
      </c>
      <c r="AM5" s="8" t="s">
        <v>118</v>
      </c>
      <c r="AN5" s="5">
        <v>216</v>
      </c>
      <c r="AO5" s="8" t="s">
        <v>101</v>
      </c>
      <c r="AP5">
        <v>0</v>
      </c>
      <c r="AQ5">
        <v>540</v>
      </c>
      <c r="AR5" s="5">
        <v>756</v>
      </c>
      <c r="AS5" t="s">
        <v>102</v>
      </c>
      <c r="AT5" t="s">
        <v>96</v>
      </c>
      <c r="AU5" t="s">
        <v>104</v>
      </c>
      <c r="AV5" t="s">
        <v>105</v>
      </c>
      <c r="AW5">
        <v>961</v>
      </c>
      <c r="AX5">
        <v>756</v>
      </c>
      <c r="AY5">
        <v>0</v>
      </c>
      <c r="AZ5" s="5">
        <v>1717</v>
      </c>
      <c r="BA5" s="5">
        <v>1</v>
      </c>
      <c r="BB5" s="5">
        <v>0</v>
      </c>
      <c r="BC5" s="5">
        <v>1</v>
      </c>
      <c r="BD5" s="5">
        <v>0</v>
      </c>
      <c r="BE5" s="6">
        <f>SUM(BC5, (BD5*0.5))</f>
        <v>1</v>
      </c>
      <c r="BF5" s="6">
        <f>SUM(BC5, (BD5*0.5),BA5, (BB5*0.5))</f>
        <v>2</v>
      </c>
      <c r="BG5" s="6">
        <f>AN5+AZ5</f>
        <v>1933</v>
      </c>
      <c r="BH5" s="6">
        <f>AR5+AZ5</f>
        <v>2473</v>
      </c>
      <c r="BI5" s="4">
        <v>3</v>
      </c>
      <c r="BJ5">
        <v>1</v>
      </c>
      <c r="BK5" s="4" t="s">
        <v>96</v>
      </c>
      <c r="BL5">
        <v>7</v>
      </c>
      <c r="BM5" t="s">
        <v>106</v>
      </c>
      <c r="BN5">
        <v>1</v>
      </c>
      <c r="BO5" s="8" t="s">
        <v>96</v>
      </c>
      <c r="BP5" s="8" t="s">
        <v>126</v>
      </c>
      <c r="BQ5" s="8">
        <v>1998</v>
      </c>
      <c r="BR5" s="8" t="s">
        <v>101</v>
      </c>
      <c r="BS5">
        <v>3</v>
      </c>
      <c r="BT5">
        <v>642</v>
      </c>
      <c r="BU5" s="8" t="s">
        <v>97</v>
      </c>
      <c r="BV5" s="8" t="s">
        <v>97</v>
      </c>
      <c r="BW5" t="s">
        <v>104</v>
      </c>
      <c r="BX5">
        <v>0</v>
      </c>
      <c r="BY5">
        <v>35</v>
      </c>
      <c r="BZ5">
        <v>272</v>
      </c>
      <c r="CA5">
        <v>0</v>
      </c>
      <c r="CB5">
        <v>0</v>
      </c>
      <c r="CC5" s="7">
        <v>0</v>
      </c>
      <c r="CG5">
        <v>0</v>
      </c>
      <c r="CH5">
        <v>2</v>
      </c>
      <c r="CI5">
        <v>2006</v>
      </c>
      <c r="CJ5" t="s">
        <v>109</v>
      </c>
      <c r="CK5" t="s">
        <v>127</v>
      </c>
      <c r="CL5">
        <v>140000</v>
      </c>
    </row>
    <row r="6" spans="1:90" thickTop="1" thickBot="1" x14ac:dyDescent="0.3">
      <c r="A6">
        <v>4</v>
      </c>
      <c r="B6">
        <v>5</v>
      </c>
      <c r="C6" t="s">
        <v>81</v>
      </c>
      <c r="D6" s="7">
        <v>84</v>
      </c>
      <c r="E6" s="4">
        <v>14260</v>
      </c>
      <c r="F6" t="s">
        <v>82</v>
      </c>
      <c r="H6" t="s">
        <v>119</v>
      </c>
      <c r="I6" t="s">
        <v>84</v>
      </c>
      <c r="J6" t="s">
        <v>85</v>
      </c>
      <c r="K6" t="s">
        <v>111</v>
      </c>
      <c r="L6" t="s">
        <v>87</v>
      </c>
      <c r="M6" s="4" t="s">
        <v>128</v>
      </c>
      <c r="N6" t="s">
        <v>89</v>
      </c>
      <c r="O6" t="s">
        <v>89</v>
      </c>
      <c r="P6" s="4" t="s">
        <v>90</v>
      </c>
      <c r="Q6" s="4" t="s">
        <v>91</v>
      </c>
      <c r="R6" s="5">
        <v>60</v>
      </c>
      <c r="S6" s="4">
        <v>8</v>
      </c>
      <c r="T6" s="4">
        <v>5</v>
      </c>
      <c r="U6" s="4">
        <v>2000</v>
      </c>
      <c r="V6" s="4">
        <f ca="1">YEAR(TODAY())-U6</f>
        <v>24</v>
      </c>
      <c r="W6" s="4" t="str">
        <f>LEFT(U6,3)&amp;0</f>
        <v>2000</v>
      </c>
      <c r="X6" s="4">
        <v>2000</v>
      </c>
      <c r="Y6" s="4">
        <f ca="1">YEAR(TODAY())-X6</f>
        <v>24</v>
      </c>
      <c r="Z6" s="4" t="str">
        <f>LEFT(X6,3)&amp;0</f>
        <v>2000</v>
      </c>
      <c r="AA6" t="s">
        <v>92</v>
      </c>
      <c r="AB6" t="s">
        <v>93</v>
      </c>
      <c r="AC6" t="s">
        <v>94</v>
      </c>
      <c r="AD6" t="s">
        <v>94</v>
      </c>
      <c r="AE6" s="8" t="s">
        <v>95</v>
      </c>
      <c r="AF6">
        <v>350</v>
      </c>
      <c r="AG6" t="s">
        <v>96</v>
      </c>
      <c r="AH6" t="s">
        <v>97</v>
      </c>
      <c r="AI6" t="s">
        <v>98</v>
      </c>
      <c r="AJ6" s="8" t="s">
        <v>96</v>
      </c>
      <c r="AK6" s="8" t="s">
        <v>97</v>
      </c>
      <c r="AL6" s="8" t="s">
        <v>129</v>
      </c>
      <c r="AM6" s="8" t="s">
        <v>100</v>
      </c>
      <c r="AN6" s="5">
        <v>655</v>
      </c>
      <c r="AO6" s="8" t="s">
        <v>101</v>
      </c>
      <c r="AP6">
        <v>0</v>
      </c>
      <c r="AQ6">
        <v>490</v>
      </c>
      <c r="AR6" s="5">
        <v>1145</v>
      </c>
      <c r="AS6" t="s">
        <v>102</v>
      </c>
      <c r="AT6" t="s">
        <v>103</v>
      </c>
      <c r="AU6" t="s">
        <v>104</v>
      </c>
      <c r="AV6" t="s">
        <v>105</v>
      </c>
      <c r="AW6">
        <v>1145</v>
      </c>
      <c r="AX6">
        <v>1053</v>
      </c>
      <c r="AY6">
        <v>0</v>
      </c>
      <c r="AZ6" s="5">
        <v>2198</v>
      </c>
      <c r="BA6" s="5">
        <v>1</v>
      </c>
      <c r="BB6" s="5">
        <v>0</v>
      </c>
      <c r="BC6" s="5">
        <v>2</v>
      </c>
      <c r="BD6" s="5">
        <v>1</v>
      </c>
      <c r="BE6" s="6">
        <f>SUM(BC6, (BD6*0.5))</f>
        <v>2.5</v>
      </c>
      <c r="BF6" s="6">
        <f>SUM(BC6, (BD6*0.5),BA6, (BB6*0.5))</f>
        <v>3.5</v>
      </c>
      <c r="BG6" s="6">
        <f>AN6+AZ6</f>
        <v>2853</v>
      </c>
      <c r="BH6" s="6">
        <f>AR6+AZ6</f>
        <v>3343</v>
      </c>
      <c r="BI6" s="4">
        <v>4</v>
      </c>
      <c r="BJ6">
        <v>1</v>
      </c>
      <c r="BK6" s="4" t="s">
        <v>96</v>
      </c>
      <c r="BL6">
        <v>9</v>
      </c>
      <c r="BM6" t="s">
        <v>106</v>
      </c>
      <c r="BN6">
        <v>1</v>
      </c>
      <c r="BO6" s="8" t="s">
        <v>97</v>
      </c>
      <c r="BP6" s="8" t="s">
        <v>107</v>
      </c>
      <c r="BQ6" s="8">
        <v>2000</v>
      </c>
      <c r="BR6" s="8" t="s">
        <v>108</v>
      </c>
      <c r="BS6">
        <v>3</v>
      </c>
      <c r="BT6">
        <v>836</v>
      </c>
      <c r="BU6" s="8" t="s">
        <v>97</v>
      </c>
      <c r="BV6" s="8" t="s">
        <v>97</v>
      </c>
      <c r="BW6" t="s">
        <v>104</v>
      </c>
      <c r="BX6">
        <v>192</v>
      </c>
      <c r="BY6">
        <v>84</v>
      </c>
      <c r="BZ6">
        <v>0</v>
      </c>
      <c r="CA6">
        <v>0</v>
      </c>
      <c r="CB6">
        <v>0</v>
      </c>
      <c r="CC6" s="7">
        <v>0</v>
      </c>
      <c r="CG6">
        <v>0</v>
      </c>
      <c r="CH6">
        <v>12</v>
      </c>
      <c r="CI6">
        <v>2008</v>
      </c>
      <c r="CJ6" t="s">
        <v>109</v>
      </c>
      <c r="CK6" t="s">
        <v>110</v>
      </c>
      <c r="CL6">
        <v>250000</v>
      </c>
    </row>
    <row r="7" spans="1:90" thickTop="1" thickBot="1" x14ac:dyDescent="0.3">
      <c r="A7">
        <v>5</v>
      </c>
      <c r="B7">
        <v>6</v>
      </c>
      <c r="C7" t="s">
        <v>81</v>
      </c>
      <c r="D7" s="7">
        <v>85</v>
      </c>
      <c r="E7" s="4">
        <v>14115</v>
      </c>
      <c r="F7" t="s">
        <v>82</v>
      </c>
      <c r="H7" t="s">
        <v>119</v>
      </c>
      <c r="I7" t="s">
        <v>84</v>
      </c>
      <c r="J7" t="s">
        <v>85</v>
      </c>
      <c r="K7" t="s">
        <v>86</v>
      </c>
      <c r="L7" t="s">
        <v>87</v>
      </c>
      <c r="M7" s="4" t="s">
        <v>130</v>
      </c>
      <c r="N7" t="s">
        <v>89</v>
      </c>
      <c r="O7" t="s">
        <v>89</v>
      </c>
      <c r="P7" s="4" t="s">
        <v>90</v>
      </c>
      <c r="Q7" s="4" t="s">
        <v>131</v>
      </c>
      <c r="R7" s="5">
        <v>50</v>
      </c>
      <c r="S7" s="4">
        <v>5</v>
      </c>
      <c r="T7" s="4">
        <v>5</v>
      </c>
      <c r="U7" s="4">
        <v>1993</v>
      </c>
      <c r="V7" s="4">
        <f ca="1">YEAR(TODAY())-U7</f>
        <v>31</v>
      </c>
      <c r="W7" s="4" t="str">
        <f>LEFT(U7,3)&amp;0</f>
        <v>1990</v>
      </c>
      <c r="X7" s="4">
        <v>1995</v>
      </c>
      <c r="Y7" s="4">
        <f ca="1">YEAR(TODAY())-X7</f>
        <v>29</v>
      </c>
      <c r="Z7" s="4" t="str">
        <f>LEFT(X7,3)&amp;0</f>
        <v>1990</v>
      </c>
      <c r="AA7" t="s">
        <v>92</v>
      </c>
      <c r="AB7" t="s">
        <v>93</v>
      </c>
      <c r="AC7" t="s">
        <v>94</v>
      </c>
      <c r="AD7" t="s">
        <v>94</v>
      </c>
      <c r="AE7" s="8" t="s">
        <v>116</v>
      </c>
      <c r="AF7">
        <v>0</v>
      </c>
      <c r="AG7" t="s">
        <v>97</v>
      </c>
      <c r="AH7" t="s">
        <v>97</v>
      </c>
      <c r="AI7" t="s">
        <v>132</v>
      </c>
      <c r="AJ7" s="8" t="s">
        <v>96</v>
      </c>
      <c r="AK7" s="8" t="s">
        <v>97</v>
      </c>
      <c r="AL7" s="8" t="s">
        <v>99</v>
      </c>
      <c r="AM7" s="8" t="s">
        <v>100</v>
      </c>
      <c r="AN7" s="5">
        <v>732</v>
      </c>
      <c r="AO7" s="8" t="s">
        <v>101</v>
      </c>
      <c r="AP7">
        <v>0</v>
      </c>
      <c r="AQ7">
        <v>64</v>
      </c>
      <c r="AR7" s="5">
        <v>796</v>
      </c>
      <c r="AS7" t="s">
        <v>102</v>
      </c>
      <c r="AT7" t="s">
        <v>103</v>
      </c>
      <c r="AU7" t="s">
        <v>104</v>
      </c>
      <c r="AV7" t="s">
        <v>105</v>
      </c>
      <c r="AW7">
        <v>796</v>
      </c>
      <c r="AX7">
        <v>566</v>
      </c>
      <c r="AY7">
        <v>0</v>
      </c>
      <c r="AZ7" s="5">
        <v>1362</v>
      </c>
      <c r="BA7" s="5">
        <v>1</v>
      </c>
      <c r="BB7" s="5">
        <v>0</v>
      </c>
      <c r="BC7" s="5">
        <v>1</v>
      </c>
      <c r="BD7" s="5">
        <v>1</v>
      </c>
      <c r="BE7" s="6">
        <f>SUM(BC7, (BD7*0.5))</f>
        <v>1.5</v>
      </c>
      <c r="BF7" s="6">
        <f>SUM(BC7, (BD7*0.5),BA7, (BB7*0.5))</f>
        <v>2.5</v>
      </c>
      <c r="BG7" s="6">
        <f>AN7+AZ7</f>
        <v>2094</v>
      </c>
      <c r="BH7" s="6">
        <f>AR7+AZ7</f>
        <v>2158</v>
      </c>
      <c r="BI7" s="4">
        <v>1</v>
      </c>
      <c r="BJ7">
        <v>1</v>
      </c>
      <c r="BK7" s="4" t="s">
        <v>97</v>
      </c>
      <c r="BL7">
        <v>5</v>
      </c>
      <c r="BM7" t="s">
        <v>106</v>
      </c>
      <c r="BN7">
        <v>0</v>
      </c>
      <c r="BP7" s="8" t="s">
        <v>107</v>
      </c>
      <c r="BQ7" s="8">
        <v>1993</v>
      </c>
      <c r="BR7" s="8" t="s">
        <v>101</v>
      </c>
      <c r="BS7">
        <v>2</v>
      </c>
      <c r="BT7">
        <v>480</v>
      </c>
      <c r="BU7" s="8" t="s">
        <v>97</v>
      </c>
      <c r="BV7" s="8" t="s">
        <v>97</v>
      </c>
      <c r="BW7" t="s">
        <v>104</v>
      </c>
      <c r="BX7">
        <v>40</v>
      </c>
      <c r="BY7">
        <v>30</v>
      </c>
      <c r="BZ7">
        <v>0</v>
      </c>
      <c r="CA7">
        <v>320</v>
      </c>
      <c r="CB7">
        <v>0</v>
      </c>
      <c r="CC7" s="7">
        <v>0</v>
      </c>
      <c r="CE7" s="7" t="s">
        <v>133</v>
      </c>
      <c r="CF7" s="7" t="s">
        <v>134</v>
      </c>
      <c r="CG7">
        <v>700</v>
      </c>
      <c r="CH7">
        <v>10</v>
      </c>
      <c r="CI7">
        <v>2009</v>
      </c>
      <c r="CJ7" t="s">
        <v>109</v>
      </c>
      <c r="CK7" t="s">
        <v>110</v>
      </c>
      <c r="CL7">
        <v>143000</v>
      </c>
    </row>
    <row r="8" spans="1:90" thickTop="1" thickBot="1" x14ac:dyDescent="0.3">
      <c r="A8">
        <v>6</v>
      </c>
      <c r="B8">
        <v>7</v>
      </c>
      <c r="C8" t="s">
        <v>81</v>
      </c>
      <c r="D8" s="7">
        <v>75</v>
      </c>
      <c r="E8" s="4">
        <v>10084</v>
      </c>
      <c r="F8" t="s">
        <v>82</v>
      </c>
      <c r="H8" t="s">
        <v>83</v>
      </c>
      <c r="I8" t="s">
        <v>84</v>
      </c>
      <c r="J8" t="s">
        <v>85</v>
      </c>
      <c r="K8" t="s">
        <v>86</v>
      </c>
      <c r="L8" t="s">
        <v>87</v>
      </c>
      <c r="M8" s="4" t="s">
        <v>135</v>
      </c>
      <c r="N8" t="s">
        <v>89</v>
      </c>
      <c r="O8" t="s">
        <v>89</v>
      </c>
      <c r="P8" s="4" t="s">
        <v>90</v>
      </c>
      <c r="Q8" s="4" t="s">
        <v>114</v>
      </c>
      <c r="R8" s="5">
        <v>20</v>
      </c>
      <c r="S8" s="4">
        <v>8</v>
      </c>
      <c r="T8" s="4">
        <v>5</v>
      </c>
      <c r="U8" s="4">
        <v>2004</v>
      </c>
      <c r="V8" s="4">
        <f ca="1">YEAR(TODAY())-U8</f>
        <v>20</v>
      </c>
      <c r="W8" s="4" t="str">
        <f>LEFT(U8,3)&amp;0</f>
        <v>2000</v>
      </c>
      <c r="X8" s="4">
        <v>2005</v>
      </c>
      <c r="Y8" s="4">
        <f ca="1">YEAR(TODAY())-X8</f>
        <v>19</v>
      </c>
      <c r="Z8" s="4" t="str">
        <f>LEFT(X8,3)&amp;0</f>
        <v>2000</v>
      </c>
      <c r="AA8" t="s">
        <v>92</v>
      </c>
      <c r="AB8" t="s">
        <v>93</v>
      </c>
      <c r="AC8" t="s">
        <v>94</v>
      </c>
      <c r="AD8" t="s">
        <v>94</v>
      </c>
      <c r="AE8" s="8" t="s">
        <v>136</v>
      </c>
      <c r="AF8">
        <v>186</v>
      </c>
      <c r="AG8" t="s">
        <v>96</v>
      </c>
      <c r="AH8" t="s">
        <v>97</v>
      </c>
      <c r="AI8" t="s">
        <v>98</v>
      </c>
      <c r="AJ8" s="8" t="s">
        <v>103</v>
      </c>
      <c r="AK8" s="8" t="s">
        <v>97</v>
      </c>
      <c r="AL8" s="8" t="s">
        <v>129</v>
      </c>
      <c r="AM8" s="8" t="s">
        <v>100</v>
      </c>
      <c r="AN8" s="5">
        <v>1369</v>
      </c>
      <c r="AO8" s="8" t="s">
        <v>101</v>
      </c>
      <c r="AP8">
        <v>0</v>
      </c>
      <c r="AQ8">
        <v>317</v>
      </c>
      <c r="AR8" s="5">
        <v>1686</v>
      </c>
      <c r="AS8" t="s">
        <v>102</v>
      </c>
      <c r="AT8" t="s">
        <v>103</v>
      </c>
      <c r="AU8" t="s">
        <v>104</v>
      </c>
      <c r="AV8" t="s">
        <v>105</v>
      </c>
      <c r="AW8">
        <v>1694</v>
      </c>
      <c r="AX8">
        <v>0</v>
      </c>
      <c r="AY8">
        <v>0</v>
      </c>
      <c r="AZ8" s="5">
        <v>1694</v>
      </c>
      <c r="BA8" s="5">
        <v>1</v>
      </c>
      <c r="BB8" s="5">
        <v>0</v>
      </c>
      <c r="BC8" s="5">
        <v>2</v>
      </c>
      <c r="BD8" s="5">
        <v>0</v>
      </c>
      <c r="BE8" s="6">
        <f>SUM(BC8, (BD8*0.5))</f>
        <v>2</v>
      </c>
      <c r="BF8" s="6">
        <f>SUM(BC8, (BD8*0.5),BA8, (BB8*0.5))</f>
        <v>3</v>
      </c>
      <c r="BG8" s="6">
        <f>AN8+AZ8</f>
        <v>3063</v>
      </c>
      <c r="BH8" s="6">
        <f>AR8+AZ8</f>
        <v>3380</v>
      </c>
      <c r="BI8" s="4">
        <v>3</v>
      </c>
      <c r="BJ8">
        <v>1</v>
      </c>
      <c r="BK8" s="4" t="s">
        <v>96</v>
      </c>
      <c r="BL8">
        <v>7</v>
      </c>
      <c r="BM8" t="s">
        <v>106</v>
      </c>
      <c r="BN8">
        <v>1</v>
      </c>
      <c r="BO8" s="8" t="s">
        <v>96</v>
      </c>
      <c r="BP8" s="8" t="s">
        <v>107</v>
      </c>
      <c r="BQ8" s="8">
        <v>2004</v>
      </c>
      <c r="BR8" s="8" t="s">
        <v>108</v>
      </c>
      <c r="BS8">
        <v>2</v>
      </c>
      <c r="BT8">
        <v>636</v>
      </c>
      <c r="BU8" s="8" t="s">
        <v>97</v>
      </c>
      <c r="BV8" s="8" t="s">
        <v>97</v>
      </c>
      <c r="BW8" t="s">
        <v>104</v>
      </c>
      <c r="BX8">
        <v>255</v>
      </c>
      <c r="BY8">
        <v>57</v>
      </c>
      <c r="BZ8">
        <v>0</v>
      </c>
      <c r="CA8">
        <v>0</v>
      </c>
      <c r="CB8">
        <v>0</v>
      </c>
      <c r="CC8" s="7">
        <v>0</v>
      </c>
      <c r="CG8">
        <v>0</v>
      </c>
      <c r="CH8">
        <v>8</v>
      </c>
      <c r="CI8">
        <v>2007</v>
      </c>
      <c r="CJ8" t="s">
        <v>109</v>
      </c>
      <c r="CK8" t="s">
        <v>110</v>
      </c>
      <c r="CL8">
        <v>307000</v>
      </c>
    </row>
    <row r="9" spans="1:90" thickTop="1" thickBot="1" x14ac:dyDescent="0.3">
      <c r="A9">
        <v>7</v>
      </c>
      <c r="B9">
        <v>8</v>
      </c>
      <c r="C9" t="s">
        <v>81</v>
      </c>
      <c r="E9" s="4">
        <v>10382</v>
      </c>
      <c r="F9" t="s">
        <v>82</v>
      </c>
      <c r="H9" t="s">
        <v>119</v>
      </c>
      <c r="I9" t="s">
        <v>84</v>
      </c>
      <c r="J9" t="s">
        <v>85</v>
      </c>
      <c r="K9" t="s">
        <v>121</v>
      </c>
      <c r="L9" t="s">
        <v>87</v>
      </c>
      <c r="M9" s="4" t="s">
        <v>137</v>
      </c>
      <c r="N9" t="s">
        <v>138</v>
      </c>
      <c r="O9" t="s">
        <v>89</v>
      </c>
      <c r="P9" s="4" t="s">
        <v>90</v>
      </c>
      <c r="Q9" s="4" t="s">
        <v>91</v>
      </c>
      <c r="R9" s="5">
        <v>60</v>
      </c>
      <c r="S9" s="4">
        <v>7</v>
      </c>
      <c r="T9" s="4">
        <v>6</v>
      </c>
      <c r="U9" s="4">
        <v>1973</v>
      </c>
      <c r="V9" s="4">
        <f ca="1">YEAR(TODAY())-U9</f>
        <v>51</v>
      </c>
      <c r="W9" s="4" t="str">
        <f>LEFT(U9,3)&amp;0</f>
        <v>1970</v>
      </c>
      <c r="X9" s="4">
        <v>1973</v>
      </c>
      <c r="Y9" s="4">
        <f ca="1">YEAR(TODAY())-X9</f>
        <v>51</v>
      </c>
      <c r="Z9" s="4" t="str">
        <f>LEFT(X9,3)&amp;0</f>
        <v>1970</v>
      </c>
      <c r="AA9" t="s">
        <v>92</v>
      </c>
      <c r="AB9" t="s">
        <v>93</v>
      </c>
      <c r="AC9" t="s">
        <v>139</v>
      </c>
      <c r="AD9" t="s">
        <v>139</v>
      </c>
      <c r="AE9" s="8" t="s">
        <v>136</v>
      </c>
      <c r="AF9">
        <v>240</v>
      </c>
      <c r="AG9" t="s">
        <v>97</v>
      </c>
      <c r="AH9" t="s">
        <v>97</v>
      </c>
      <c r="AI9" t="s">
        <v>117</v>
      </c>
      <c r="AJ9" s="8" t="s">
        <v>96</v>
      </c>
      <c r="AK9" s="8" t="s">
        <v>97</v>
      </c>
      <c r="AL9" s="8" t="s">
        <v>120</v>
      </c>
      <c r="AM9" s="8" t="s">
        <v>118</v>
      </c>
      <c r="AN9" s="5">
        <v>859</v>
      </c>
      <c r="AO9" s="8" t="s">
        <v>140</v>
      </c>
      <c r="AP9">
        <v>32</v>
      </c>
      <c r="AQ9">
        <v>216</v>
      </c>
      <c r="AR9" s="5">
        <v>1107</v>
      </c>
      <c r="AS9" t="s">
        <v>102</v>
      </c>
      <c r="AT9" t="s">
        <v>103</v>
      </c>
      <c r="AU9" t="s">
        <v>104</v>
      </c>
      <c r="AV9" t="s">
        <v>105</v>
      </c>
      <c r="AW9">
        <v>1107</v>
      </c>
      <c r="AX9">
        <v>983</v>
      </c>
      <c r="AY9">
        <v>0</v>
      </c>
      <c r="AZ9" s="5">
        <v>2090</v>
      </c>
      <c r="BA9" s="5">
        <v>1</v>
      </c>
      <c r="BB9" s="5">
        <v>0</v>
      </c>
      <c r="BC9" s="5">
        <v>2</v>
      </c>
      <c r="BD9" s="5">
        <v>1</v>
      </c>
      <c r="BE9" s="6">
        <f>SUM(BC9, (BD9*0.5))</f>
        <v>2.5</v>
      </c>
      <c r="BF9" s="6">
        <f>SUM(BC9, (BD9*0.5),BA9, (BB9*0.5))</f>
        <v>3.5</v>
      </c>
      <c r="BG9" s="6">
        <f>AN9+AZ9</f>
        <v>2949</v>
      </c>
      <c r="BH9" s="6">
        <f>AR9+AZ9</f>
        <v>3197</v>
      </c>
      <c r="BI9" s="4">
        <v>3</v>
      </c>
      <c r="BJ9">
        <v>1</v>
      </c>
      <c r="BK9" s="4" t="s">
        <v>97</v>
      </c>
      <c r="BL9">
        <v>7</v>
      </c>
      <c r="BM9" t="s">
        <v>106</v>
      </c>
      <c r="BN9">
        <v>2</v>
      </c>
      <c r="BO9" s="8" t="s">
        <v>97</v>
      </c>
      <c r="BP9" s="8" t="s">
        <v>107</v>
      </c>
      <c r="BQ9" s="8">
        <v>1973</v>
      </c>
      <c r="BR9" s="8" t="s">
        <v>108</v>
      </c>
      <c r="BS9">
        <v>2</v>
      </c>
      <c r="BT9">
        <v>484</v>
      </c>
      <c r="BU9" s="8" t="s">
        <v>97</v>
      </c>
      <c r="BV9" s="8" t="s">
        <v>97</v>
      </c>
      <c r="BW9" t="s">
        <v>104</v>
      </c>
      <c r="BX9">
        <v>235</v>
      </c>
      <c r="BY9">
        <v>204</v>
      </c>
      <c r="BZ9">
        <v>228</v>
      </c>
      <c r="CA9">
        <v>0</v>
      </c>
      <c r="CB9">
        <v>0</v>
      </c>
      <c r="CC9" s="7">
        <v>0</v>
      </c>
      <c r="CF9" s="7" t="s">
        <v>134</v>
      </c>
      <c r="CG9">
        <v>350</v>
      </c>
      <c r="CH9">
        <v>11</v>
      </c>
      <c r="CI9">
        <v>2009</v>
      </c>
      <c r="CJ9" t="s">
        <v>109</v>
      </c>
      <c r="CK9" t="s">
        <v>110</v>
      </c>
      <c r="CL9">
        <v>200000</v>
      </c>
    </row>
    <row r="10" spans="1:90" thickTop="1" thickBot="1" x14ac:dyDescent="0.3">
      <c r="A10">
        <v>8</v>
      </c>
      <c r="B10">
        <v>9</v>
      </c>
      <c r="C10" t="s">
        <v>141</v>
      </c>
      <c r="D10" s="7">
        <v>51</v>
      </c>
      <c r="E10" s="4">
        <v>6120</v>
      </c>
      <c r="F10" t="s">
        <v>82</v>
      </c>
      <c r="H10" t="s">
        <v>83</v>
      </c>
      <c r="I10" t="s">
        <v>84</v>
      </c>
      <c r="J10" t="s">
        <v>85</v>
      </c>
      <c r="K10" t="s">
        <v>86</v>
      </c>
      <c r="L10" t="s">
        <v>87</v>
      </c>
      <c r="M10" s="4" t="s">
        <v>142</v>
      </c>
      <c r="N10" t="s">
        <v>143</v>
      </c>
      <c r="O10" t="s">
        <v>89</v>
      </c>
      <c r="P10" s="4" t="s">
        <v>90</v>
      </c>
      <c r="Q10" s="4" t="s">
        <v>131</v>
      </c>
      <c r="R10" s="5">
        <v>50</v>
      </c>
      <c r="S10" s="4">
        <v>7</v>
      </c>
      <c r="T10" s="4">
        <v>5</v>
      </c>
      <c r="U10" s="4">
        <v>1931</v>
      </c>
      <c r="V10" s="4">
        <f ca="1">YEAR(TODAY())-U10</f>
        <v>93</v>
      </c>
      <c r="W10" s="4" t="str">
        <f>LEFT(U10,3)&amp;0</f>
        <v>1930</v>
      </c>
      <c r="X10" s="4">
        <v>1950</v>
      </c>
      <c r="Y10" s="4">
        <f ca="1">YEAR(TODAY())-X10</f>
        <v>74</v>
      </c>
      <c r="Z10" s="4" t="str">
        <f>LEFT(X10,3)&amp;0</f>
        <v>1950</v>
      </c>
      <c r="AA10" t="s">
        <v>92</v>
      </c>
      <c r="AB10" t="s">
        <v>93</v>
      </c>
      <c r="AC10" t="s">
        <v>95</v>
      </c>
      <c r="AD10" t="s">
        <v>124</v>
      </c>
      <c r="AE10" s="8" t="s">
        <v>116</v>
      </c>
      <c r="AF10">
        <v>0</v>
      </c>
      <c r="AG10" t="s">
        <v>97</v>
      </c>
      <c r="AH10" t="s">
        <v>97</v>
      </c>
      <c r="AI10" t="s">
        <v>125</v>
      </c>
      <c r="AJ10" s="8" t="s">
        <v>97</v>
      </c>
      <c r="AK10" s="8" t="s">
        <v>97</v>
      </c>
      <c r="AL10" s="8" t="s">
        <v>99</v>
      </c>
      <c r="AM10" s="8" t="s">
        <v>101</v>
      </c>
      <c r="AN10" s="5">
        <v>0</v>
      </c>
      <c r="AO10" s="8" t="s">
        <v>101</v>
      </c>
      <c r="AP10">
        <v>0</v>
      </c>
      <c r="AQ10">
        <v>952</v>
      </c>
      <c r="AR10" s="5">
        <v>952</v>
      </c>
      <c r="AS10" t="s">
        <v>102</v>
      </c>
      <c r="AT10" t="s">
        <v>96</v>
      </c>
      <c r="AU10" t="s">
        <v>104</v>
      </c>
      <c r="AV10" t="s">
        <v>144</v>
      </c>
      <c r="AW10">
        <v>1022</v>
      </c>
      <c r="AX10">
        <v>752</v>
      </c>
      <c r="AY10">
        <v>0</v>
      </c>
      <c r="AZ10" s="5">
        <v>1774</v>
      </c>
      <c r="BA10" s="5">
        <v>0</v>
      </c>
      <c r="BB10" s="5">
        <v>0</v>
      </c>
      <c r="BC10" s="5">
        <v>2</v>
      </c>
      <c r="BD10" s="5">
        <v>0</v>
      </c>
      <c r="BE10" s="6">
        <f>SUM(BC10, (BD10*0.5))</f>
        <v>2</v>
      </c>
      <c r="BF10" s="6">
        <f>SUM(BC10, (BD10*0.5),BA10, (BB10*0.5))</f>
        <v>2</v>
      </c>
      <c r="BG10" s="6">
        <f>AN10+AZ10</f>
        <v>1774</v>
      </c>
      <c r="BH10" s="6">
        <f>AR10+AZ10</f>
        <v>2726</v>
      </c>
      <c r="BI10" s="4">
        <v>2</v>
      </c>
      <c r="BJ10">
        <v>2</v>
      </c>
      <c r="BK10" s="4" t="s">
        <v>97</v>
      </c>
      <c r="BL10">
        <v>8</v>
      </c>
      <c r="BM10" t="s">
        <v>145</v>
      </c>
      <c r="BN10">
        <v>2</v>
      </c>
      <c r="BO10" s="8" t="s">
        <v>97</v>
      </c>
      <c r="BP10" s="8" t="s">
        <v>126</v>
      </c>
      <c r="BQ10" s="8">
        <v>1931</v>
      </c>
      <c r="BR10" s="8" t="s">
        <v>101</v>
      </c>
      <c r="BS10">
        <v>2</v>
      </c>
      <c r="BT10">
        <v>468</v>
      </c>
      <c r="BU10" s="8" t="s">
        <v>146</v>
      </c>
      <c r="BV10" s="8" t="s">
        <v>97</v>
      </c>
      <c r="BW10" t="s">
        <v>104</v>
      </c>
      <c r="BX10">
        <v>90</v>
      </c>
      <c r="BY10">
        <v>0</v>
      </c>
      <c r="BZ10">
        <v>205</v>
      </c>
      <c r="CA10">
        <v>0</v>
      </c>
      <c r="CB10">
        <v>0</v>
      </c>
      <c r="CC10" s="7">
        <v>0</v>
      </c>
      <c r="CG10">
        <v>0</v>
      </c>
      <c r="CH10">
        <v>4</v>
      </c>
      <c r="CI10">
        <v>2008</v>
      </c>
      <c r="CJ10" t="s">
        <v>109</v>
      </c>
      <c r="CK10" t="s">
        <v>127</v>
      </c>
      <c r="CL10">
        <v>129900</v>
      </c>
    </row>
    <row r="11" spans="1:90" thickTop="1" thickBot="1" x14ac:dyDescent="0.3">
      <c r="A11">
        <v>9</v>
      </c>
      <c r="B11">
        <v>10</v>
      </c>
      <c r="C11" t="s">
        <v>81</v>
      </c>
      <c r="D11" s="7">
        <v>50</v>
      </c>
      <c r="E11" s="4">
        <v>7420</v>
      </c>
      <c r="F11" t="s">
        <v>82</v>
      </c>
      <c r="H11" t="s">
        <v>83</v>
      </c>
      <c r="I11" t="s">
        <v>84</v>
      </c>
      <c r="J11" t="s">
        <v>85</v>
      </c>
      <c r="K11" t="s">
        <v>121</v>
      </c>
      <c r="L11" t="s">
        <v>87</v>
      </c>
      <c r="M11" s="4" t="s">
        <v>147</v>
      </c>
      <c r="N11" t="s">
        <v>143</v>
      </c>
      <c r="O11" t="s">
        <v>143</v>
      </c>
      <c r="P11" s="4" t="s">
        <v>148</v>
      </c>
      <c r="Q11" s="4" t="s">
        <v>149</v>
      </c>
      <c r="R11" s="5">
        <v>190</v>
      </c>
      <c r="S11" s="4">
        <v>5</v>
      </c>
      <c r="T11" s="4">
        <v>6</v>
      </c>
      <c r="U11" s="4">
        <v>1939</v>
      </c>
      <c r="V11" s="4">
        <f ca="1">YEAR(TODAY())-U11</f>
        <v>85</v>
      </c>
      <c r="W11" s="4" t="str">
        <f>LEFT(U11,3)&amp;0</f>
        <v>1930</v>
      </c>
      <c r="X11" s="4">
        <v>1950</v>
      </c>
      <c r="Y11" s="4">
        <f ca="1">YEAR(TODAY())-X11</f>
        <v>74</v>
      </c>
      <c r="Z11" s="4" t="str">
        <f>LEFT(X11,3)&amp;0</f>
        <v>1950</v>
      </c>
      <c r="AA11" t="s">
        <v>92</v>
      </c>
      <c r="AB11" t="s">
        <v>93</v>
      </c>
      <c r="AC11" t="s">
        <v>115</v>
      </c>
      <c r="AD11" t="s">
        <v>115</v>
      </c>
      <c r="AE11" s="8" t="s">
        <v>116</v>
      </c>
      <c r="AF11">
        <v>0</v>
      </c>
      <c r="AG11" t="s">
        <v>97</v>
      </c>
      <c r="AH11" t="s">
        <v>97</v>
      </c>
      <c r="AI11" t="s">
        <v>125</v>
      </c>
      <c r="AJ11" s="8" t="s">
        <v>97</v>
      </c>
      <c r="AK11" s="8" t="s">
        <v>97</v>
      </c>
      <c r="AL11" s="8" t="s">
        <v>99</v>
      </c>
      <c r="AM11" s="8" t="s">
        <v>100</v>
      </c>
      <c r="AN11" s="5">
        <v>851</v>
      </c>
      <c r="AO11" s="8" t="s">
        <v>101</v>
      </c>
      <c r="AP11">
        <v>0</v>
      </c>
      <c r="AQ11">
        <v>140</v>
      </c>
      <c r="AR11" s="5">
        <v>991</v>
      </c>
      <c r="AS11" t="s">
        <v>102</v>
      </c>
      <c r="AT11" t="s">
        <v>103</v>
      </c>
      <c r="AU11" t="s">
        <v>104</v>
      </c>
      <c r="AV11" t="s">
        <v>105</v>
      </c>
      <c r="AW11">
        <v>1077</v>
      </c>
      <c r="AX11">
        <v>0</v>
      </c>
      <c r="AY11">
        <v>0</v>
      </c>
      <c r="AZ11" s="5">
        <v>1077</v>
      </c>
      <c r="BA11" s="5">
        <v>1</v>
      </c>
      <c r="BB11" s="5">
        <v>0</v>
      </c>
      <c r="BC11" s="5">
        <v>1</v>
      </c>
      <c r="BD11" s="5">
        <v>0</v>
      </c>
      <c r="BE11" s="6">
        <f>SUM(BC11, (BD11*0.5))</f>
        <v>1</v>
      </c>
      <c r="BF11" s="6">
        <f>SUM(BC11, (BD11*0.5),BA11, (BB11*0.5))</f>
        <v>2</v>
      </c>
      <c r="BG11" s="6">
        <f>AN11+AZ11</f>
        <v>1928</v>
      </c>
      <c r="BH11" s="6">
        <f>AR11+AZ11</f>
        <v>2068</v>
      </c>
      <c r="BI11" s="4">
        <v>2</v>
      </c>
      <c r="BJ11">
        <v>2</v>
      </c>
      <c r="BK11" s="4" t="s">
        <v>97</v>
      </c>
      <c r="BL11">
        <v>5</v>
      </c>
      <c r="BM11" t="s">
        <v>106</v>
      </c>
      <c r="BN11">
        <v>2</v>
      </c>
      <c r="BO11" s="8" t="s">
        <v>97</v>
      </c>
      <c r="BP11" s="8" t="s">
        <v>107</v>
      </c>
      <c r="BQ11" s="8">
        <v>1939</v>
      </c>
      <c r="BR11" s="8" t="s">
        <v>108</v>
      </c>
      <c r="BS11">
        <v>1</v>
      </c>
      <c r="BT11">
        <v>205</v>
      </c>
      <c r="BU11" s="8" t="s">
        <v>96</v>
      </c>
      <c r="BV11" s="8" t="s">
        <v>97</v>
      </c>
      <c r="BW11" t="s">
        <v>104</v>
      </c>
      <c r="BX11">
        <v>0</v>
      </c>
      <c r="BY11">
        <v>4</v>
      </c>
      <c r="BZ11">
        <v>0</v>
      </c>
      <c r="CA11">
        <v>0</v>
      </c>
      <c r="CB11">
        <v>0</v>
      </c>
      <c r="CC11" s="7">
        <v>0</v>
      </c>
      <c r="CG11">
        <v>0</v>
      </c>
      <c r="CH11">
        <v>1</v>
      </c>
      <c r="CI11">
        <v>2008</v>
      </c>
      <c r="CJ11" t="s">
        <v>109</v>
      </c>
      <c r="CK11" t="s">
        <v>110</v>
      </c>
      <c r="CL11">
        <v>118000</v>
      </c>
    </row>
    <row r="12" spans="1:90" thickTop="1" thickBot="1" x14ac:dyDescent="0.3">
      <c r="A12">
        <v>10</v>
      </c>
      <c r="B12">
        <v>11</v>
      </c>
      <c r="C12" t="s">
        <v>81</v>
      </c>
      <c r="D12" s="7">
        <v>70</v>
      </c>
      <c r="E12" s="4">
        <v>11200</v>
      </c>
      <c r="F12" t="s">
        <v>82</v>
      </c>
      <c r="H12" t="s">
        <v>83</v>
      </c>
      <c r="I12" t="s">
        <v>84</v>
      </c>
      <c r="J12" t="s">
        <v>85</v>
      </c>
      <c r="K12" t="s">
        <v>86</v>
      </c>
      <c r="L12" t="s">
        <v>87</v>
      </c>
      <c r="M12" s="4" t="s">
        <v>150</v>
      </c>
      <c r="N12" t="s">
        <v>89</v>
      </c>
      <c r="O12" t="s">
        <v>89</v>
      </c>
      <c r="P12" s="4" t="s">
        <v>90</v>
      </c>
      <c r="Q12" s="4" t="s">
        <v>114</v>
      </c>
      <c r="R12" s="5">
        <v>20</v>
      </c>
      <c r="S12" s="4">
        <v>5</v>
      </c>
      <c r="T12" s="4">
        <v>5</v>
      </c>
      <c r="U12" s="4">
        <v>1965</v>
      </c>
      <c r="V12" s="4">
        <f ca="1">YEAR(TODAY())-U12</f>
        <v>59</v>
      </c>
      <c r="W12" s="4" t="str">
        <f>LEFT(U12,3)&amp;0</f>
        <v>1960</v>
      </c>
      <c r="X12" s="4">
        <v>1965</v>
      </c>
      <c r="Y12" s="4">
        <f ca="1">YEAR(TODAY())-X12</f>
        <v>59</v>
      </c>
      <c r="Z12" s="4" t="str">
        <f>LEFT(X12,3)&amp;0</f>
        <v>1960</v>
      </c>
      <c r="AA12" t="s">
        <v>151</v>
      </c>
      <c r="AB12" t="s">
        <v>93</v>
      </c>
      <c r="AC12" t="s">
        <v>139</v>
      </c>
      <c r="AD12" t="s">
        <v>139</v>
      </c>
      <c r="AE12" s="8" t="s">
        <v>116</v>
      </c>
      <c r="AF12">
        <v>0</v>
      </c>
      <c r="AG12" t="s">
        <v>97</v>
      </c>
      <c r="AH12" t="s">
        <v>97</v>
      </c>
      <c r="AI12" t="s">
        <v>117</v>
      </c>
      <c r="AJ12" s="8" t="s">
        <v>97</v>
      </c>
      <c r="AK12" s="8" t="s">
        <v>97</v>
      </c>
      <c r="AL12" s="8" t="s">
        <v>99</v>
      </c>
      <c r="AM12" s="8" t="s">
        <v>152</v>
      </c>
      <c r="AN12" s="5">
        <v>906</v>
      </c>
      <c r="AO12" s="8" t="s">
        <v>101</v>
      </c>
      <c r="AP12">
        <v>0</v>
      </c>
      <c r="AQ12">
        <v>134</v>
      </c>
      <c r="AR12" s="5">
        <v>1040</v>
      </c>
      <c r="AS12" t="s">
        <v>102</v>
      </c>
      <c r="AT12" t="s">
        <v>103</v>
      </c>
      <c r="AU12" t="s">
        <v>104</v>
      </c>
      <c r="AV12" t="s">
        <v>105</v>
      </c>
      <c r="AW12">
        <v>1040</v>
      </c>
      <c r="AX12">
        <v>0</v>
      </c>
      <c r="AY12">
        <v>0</v>
      </c>
      <c r="AZ12" s="5">
        <v>1040</v>
      </c>
      <c r="BA12" s="5">
        <v>1</v>
      </c>
      <c r="BB12" s="5">
        <v>0</v>
      </c>
      <c r="BC12" s="5">
        <v>1</v>
      </c>
      <c r="BD12" s="5">
        <v>0</v>
      </c>
      <c r="BE12" s="6">
        <f>SUM(BC12, (BD12*0.5))</f>
        <v>1</v>
      </c>
      <c r="BF12" s="6">
        <f>SUM(BC12, (BD12*0.5),BA12, (BB12*0.5))</f>
        <v>2</v>
      </c>
      <c r="BG12" s="6">
        <f>AN12+AZ12</f>
        <v>1946</v>
      </c>
      <c r="BH12" s="6">
        <f>AR12+AZ12</f>
        <v>2080</v>
      </c>
      <c r="BI12" s="4">
        <v>3</v>
      </c>
      <c r="BJ12">
        <v>1</v>
      </c>
      <c r="BK12" s="4" t="s">
        <v>97</v>
      </c>
      <c r="BL12">
        <v>5</v>
      </c>
      <c r="BM12" t="s">
        <v>106</v>
      </c>
      <c r="BN12">
        <v>0</v>
      </c>
      <c r="BP12" s="8" t="s">
        <v>126</v>
      </c>
      <c r="BQ12" s="8">
        <v>1965</v>
      </c>
      <c r="BR12" s="8" t="s">
        <v>101</v>
      </c>
      <c r="BS12">
        <v>1</v>
      </c>
      <c r="BT12">
        <v>384</v>
      </c>
      <c r="BU12" s="8" t="s">
        <v>97</v>
      </c>
      <c r="BV12" s="8" t="s">
        <v>97</v>
      </c>
      <c r="BW12" t="s">
        <v>104</v>
      </c>
      <c r="BX12">
        <v>0</v>
      </c>
      <c r="BY12">
        <v>0</v>
      </c>
      <c r="BZ12">
        <v>0</v>
      </c>
      <c r="CA12">
        <v>0</v>
      </c>
      <c r="CB12">
        <v>0</v>
      </c>
      <c r="CC12" s="7">
        <v>0</v>
      </c>
      <c r="CG12">
        <v>0</v>
      </c>
      <c r="CH12">
        <v>2</v>
      </c>
      <c r="CI12">
        <v>2008</v>
      </c>
      <c r="CJ12" t="s">
        <v>109</v>
      </c>
      <c r="CK12" t="s">
        <v>110</v>
      </c>
      <c r="CL12">
        <v>129500</v>
      </c>
    </row>
    <row r="13" spans="1:90" thickTop="1" thickBot="1" x14ac:dyDescent="0.3">
      <c r="A13">
        <v>11</v>
      </c>
      <c r="B13">
        <v>12</v>
      </c>
      <c r="C13" t="s">
        <v>81</v>
      </c>
      <c r="D13" s="7">
        <v>85</v>
      </c>
      <c r="E13" s="4">
        <v>11924</v>
      </c>
      <c r="F13" t="s">
        <v>82</v>
      </c>
      <c r="H13" t="s">
        <v>119</v>
      </c>
      <c r="I13" t="s">
        <v>84</v>
      </c>
      <c r="J13" t="s">
        <v>85</v>
      </c>
      <c r="K13" t="s">
        <v>86</v>
      </c>
      <c r="L13" t="s">
        <v>87</v>
      </c>
      <c r="M13" s="4" t="s">
        <v>153</v>
      </c>
      <c r="N13" t="s">
        <v>89</v>
      </c>
      <c r="O13" t="s">
        <v>89</v>
      </c>
      <c r="P13" s="4" t="s">
        <v>90</v>
      </c>
      <c r="Q13" s="4" t="s">
        <v>91</v>
      </c>
      <c r="R13" s="5">
        <v>60</v>
      </c>
      <c r="S13" s="4">
        <v>9</v>
      </c>
      <c r="T13" s="4">
        <v>5</v>
      </c>
      <c r="U13" s="4">
        <v>2005</v>
      </c>
      <c r="V13" s="4">
        <f ca="1">YEAR(TODAY())-U13</f>
        <v>19</v>
      </c>
      <c r="W13" s="4" t="str">
        <f>LEFT(U13,3)&amp;0</f>
        <v>2000</v>
      </c>
      <c r="X13" s="4">
        <v>2006</v>
      </c>
      <c r="Y13" s="4">
        <f ca="1">YEAR(TODAY())-X13</f>
        <v>18</v>
      </c>
      <c r="Z13" s="4" t="str">
        <f>LEFT(X13,3)&amp;0</f>
        <v>2000</v>
      </c>
      <c r="AA13" t="s">
        <v>151</v>
      </c>
      <c r="AB13" t="s">
        <v>93</v>
      </c>
      <c r="AC13" t="s">
        <v>154</v>
      </c>
      <c r="AD13" t="s">
        <v>124</v>
      </c>
      <c r="AE13" s="8" t="s">
        <v>136</v>
      </c>
      <c r="AF13">
        <v>286</v>
      </c>
      <c r="AG13" t="s">
        <v>103</v>
      </c>
      <c r="AH13" t="s">
        <v>97</v>
      </c>
      <c r="AI13" t="s">
        <v>98</v>
      </c>
      <c r="AJ13" s="8" t="s">
        <v>103</v>
      </c>
      <c r="AK13" s="8" t="s">
        <v>97</v>
      </c>
      <c r="AL13" s="8" t="s">
        <v>99</v>
      </c>
      <c r="AM13" s="8" t="s">
        <v>100</v>
      </c>
      <c r="AN13" s="5">
        <v>998</v>
      </c>
      <c r="AO13" s="8" t="s">
        <v>101</v>
      </c>
      <c r="AP13">
        <v>0</v>
      </c>
      <c r="AQ13">
        <v>177</v>
      </c>
      <c r="AR13" s="5">
        <v>1175</v>
      </c>
      <c r="AS13" t="s">
        <v>102</v>
      </c>
      <c r="AT13" t="s">
        <v>103</v>
      </c>
      <c r="AU13" t="s">
        <v>104</v>
      </c>
      <c r="AV13" t="s">
        <v>105</v>
      </c>
      <c r="AW13">
        <v>1182</v>
      </c>
      <c r="AX13">
        <v>1142</v>
      </c>
      <c r="AY13">
        <v>0</v>
      </c>
      <c r="AZ13" s="5">
        <v>2324</v>
      </c>
      <c r="BA13" s="5">
        <v>1</v>
      </c>
      <c r="BB13" s="5">
        <v>0</v>
      </c>
      <c r="BC13" s="5">
        <v>3</v>
      </c>
      <c r="BD13" s="5">
        <v>0</v>
      </c>
      <c r="BE13" s="6">
        <f>SUM(BC13, (BD13*0.5))</f>
        <v>3</v>
      </c>
      <c r="BF13" s="6">
        <f>SUM(BC13, (BD13*0.5),BA13, (BB13*0.5))</f>
        <v>4</v>
      </c>
      <c r="BG13" s="6">
        <f>AN13+AZ13</f>
        <v>3322</v>
      </c>
      <c r="BH13" s="6">
        <f>AR13+AZ13</f>
        <v>3499</v>
      </c>
      <c r="BI13" s="4">
        <v>4</v>
      </c>
      <c r="BJ13">
        <v>1</v>
      </c>
      <c r="BK13" s="4" t="s">
        <v>103</v>
      </c>
      <c r="BL13">
        <v>11</v>
      </c>
      <c r="BM13" t="s">
        <v>106</v>
      </c>
      <c r="BN13">
        <v>2</v>
      </c>
      <c r="BO13" s="8" t="s">
        <v>96</v>
      </c>
      <c r="BP13" s="8" t="s">
        <v>155</v>
      </c>
      <c r="BQ13" s="8">
        <v>2005</v>
      </c>
      <c r="BR13" s="8" t="s">
        <v>156</v>
      </c>
      <c r="BS13">
        <v>3</v>
      </c>
      <c r="BT13">
        <v>736</v>
      </c>
      <c r="BU13" s="8" t="s">
        <v>97</v>
      </c>
      <c r="BV13" s="8" t="s">
        <v>97</v>
      </c>
      <c r="BW13" t="s">
        <v>104</v>
      </c>
      <c r="BX13">
        <v>147</v>
      </c>
      <c r="BY13">
        <v>21</v>
      </c>
      <c r="BZ13">
        <v>0</v>
      </c>
      <c r="CA13">
        <v>0</v>
      </c>
      <c r="CB13">
        <v>0</v>
      </c>
      <c r="CC13" s="7">
        <v>0</v>
      </c>
      <c r="CG13">
        <v>0</v>
      </c>
      <c r="CH13">
        <v>7</v>
      </c>
      <c r="CI13">
        <v>2006</v>
      </c>
      <c r="CJ13" t="s">
        <v>157</v>
      </c>
      <c r="CK13" t="s">
        <v>158</v>
      </c>
      <c r="CL13">
        <v>345000</v>
      </c>
    </row>
    <row r="14" spans="1:90" thickTop="1" thickBot="1" x14ac:dyDescent="0.3">
      <c r="A14">
        <v>12</v>
      </c>
      <c r="B14">
        <v>13</v>
      </c>
      <c r="C14" t="s">
        <v>81</v>
      </c>
      <c r="E14" s="4">
        <v>12968</v>
      </c>
      <c r="F14" t="s">
        <v>82</v>
      </c>
      <c r="H14" t="s">
        <v>159</v>
      </c>
      <c r="I14" t="s">
        <v>84</v>
      </c>
      <c r="J14" t="s">
        <v>85</v>
      </c>
      <c r="K14" t="s">
        <v>86</v>
      </c>
      <c r="L14" t="s">
        <v>87</v>
      </c>
      <c r="M14" s="4" t="s">
        <v>150</v>
      </c>
      <c r="N14" t="s">
        <v>89</v>
      </c>
      <c r="O14" t="s">
        <v>89</v>
      </c>
      <c r="P14" s="4" t="s">
        <v>90</v>
      </c>
      <c r="Q14" s="4" t="s">
        <v>114</v>
      </c>
      <c r="R14" s="5">
        <v>20</v>
      </c>
      <c r="S14" s="4">
        <v>5</v>
      </c>
      <c r="T14" s="4">
        <v>6</v>
      </c>
      <c r="U14" s="4">
        <v>1962</v>
      </c>
      <c r="V14" s="4">
        <f ca="1">YEAR(TODAY())-U14</f>
        <v>62</v>
      </c>
      <c r="W14" s="4" t="str">
        <f>LEFT(U14,3)&amp;0</f>
        <v>1960</v>
      </c>
      <c r="X14" s="4">
        <v>1962</v>
      </c>
      <c r="Y14" s="4">
        <f ca="1">YEAR(TODAY())-X14</f>
        <v>62</v>
      </c>
      <c r="Z14" s="4" t="str">
        <f>LEFT(X14,3)&amp;0</f>
        <v>1960</v>
      </c>
      <c r="AA14" t="s">
        <v>151</v>
      </c>
      <c r="AB14" t="s">
        <v>93</v>
      </c>
      <c r="AC14" t="s">
        <v>139</v>
      </c>
      <c r="AD14" t="s">
        <v>160</v>
      </c>
      <c r="AE14" s="8" t="s">
        <v>116</v>
      </c>
      <c r="AF14">
        <v>0</v>
      </c>
      <c r="AG14" t="s">
        <v>97</v>
      </c>
      <c r="AH14" t="s">
        <v>97</v>
      </c>
      <c r="AI14" t="s">
        <v>117</v>
      </c>
      <c r="AJ14" s="8" t="s">
        <v>97</v>
      </c>
      <c r="AK14" s="8" t="s">
        <v>97</v>
      </c>
      <c r="AL14" s="8" t="s">
        <v>99</v>
      </c>
      <c r="AM14" s="8" t="s">
        <v>118</v>
      </c>
      <c r="AN14" s="5">
        <v>737</v>
      </c>
      <c r="AO14" s="8" t="s">
        <v>101</v>
      </c>
      <c r="AP14">
        <v>0</v>
      </c>
      <c r="AQ14">
        <v>175</v>
      </c>
      <c r="AR14" s="5">
        <v>912</v>
      </c>
      <c r="AS14" t="s">
        <v>102</v>
      </c>
      <c r="AT14" t="s">
        <v>97</v>
      </c>
      <c r="AU14" t="s">
        <v>104</v>
      </c>
      <c r="AV14" t="s">
        <v>105</v>
      </c>
      <c r="AW14">
        <v>912</v>
      </c>
      <c r="AX14">
        <v>0</v>
      </c>
      <c r="AY14">
        <v>0</v>
      </c>
      <c r="AZ14" s="5">
        <v>912</v>
      </c>
      <c r="BA14" s="5">
        <v>1</v>
      </c>
      <c r="BB14" s="5">
        <v>0</v>
      </c>
      <c r="BC14" s="5">
        <v>1</v>
      </c>
      <c r="BD14" s="5">
        <v>0</v>
      </c>
      <c r="BE14" s="6">
        <f>SUM(BC14, (BD14*0.5))</f>
        <v>1</v>
      </c>
      <c r="BF14" s="6">
        <f>SUM(BC14, (BD14*0.5),BA14, (BB14*0.5))</f>
        <v>2</v>
      </c>
      <c r="BG14" s="6">
        <f>AN14+AZ14</f>
        <v>1649</v>
      </c>
      <c r="BH14" s="6">
        <f>AR14+AZ14</f>
        <v>1824</v>
      </c>
      <c r="BI14" s="4">
        <v>2</v>
      </c>
      <c r="BJ14">
        <v>1</v>
      </c>
      <c r="BK14" s="4" t="s">
        <v>97</v>
      </c>
      <c r="BL14">
        <v>4</v>
      </c>
      <c r="BM14" t="s">
        <v>106</v>
      </c>
      <c r="BN14">
        <v>0</v>
      </c>
      <c r="BP14" s="8" t="s">
        <v>126</v>
      </c>
      <c r="BQ14" s="8">
        <v>1962</v>
      </c>
      <c r="BR14" s="8" t="s">
        <v>101</v>
      </c>
      <c r="BS14">
        <v>1</v>
      </c>
      <c r="BT14">
        <v>352</v>
      </c>
      <c r="BU14" s="8" t="s">
        <v>97</v>
      </c>
      <c r="BV14" s="8" t="s">
        <v>97</v>
      </c>
      <c r="BW14" t="s">
        <v>104</v>
      </c>
      <c r="BX14">
        <v>140</v>
      </c>
      <c r="BY14">
        <v>0</v>
      </c>
      <c r="BZ14">
        <v>0</v>
      </c>
      <c r="CA14">
        <v>0</v>
      </c>
      <c r="CB14">
        <v>176</v>
      </c>
      <c r="CC14" s="7">
        <v>0</v>
      </c>
      <c r="CG14">
        <v>0</v>
      </c>
      <c r="CH14">
        <v>9</v>
      </c>
      <c r="CI14">
        <v>2008</v>
      </c>
      <c r="CJ14" t="s">
        <v>109</v>
      </c>
      <c r="CK14" t="s">
        <v>110</v>
      </c>
      <c r="CL14">
        <v>144000</v>
      </c>
    </row>
    <row r="15" spans="1:90" thickTop="1" thickBot="1" x14ac:dyDescent="0.3">
      <c r="A15">
        <v>13</v>
      </c>
      <c r="B15">
        <v>14</v>
      </c>
      <c r="C15" t="s">
        <v>81</v>
      </c>
      <c r="D15" s="7">
        <v>91</v>
      </c>
      <c r="E15" s="4">
        <v>10652</v>
      </c>
      <c r="F15" t="s">
        <v>82</v>
      </c>
      <c r="H15" t="s">
        <v>119</v>
      </c>
      <c r="I15" t="s">
        <v>84</v>
      </c>
      <c r="J15" t="s">
        <v>85</v>
      </c>
      <c r="K15" t="s">
        <v>86</v>
      </c>
      <c r="L15" t="s">
        <v>87</v>
      </c>
      <c r="M15" s="4" t="s">
        <v>88</v>
      </c>
      <c r="N15" t="s">
        <v>89</v>
      </c>
      <c r="O15" t="s">
        <v>89</v>
      </c>
      <c r="P15" s="4" t="s">
        <v>90</v>
      </c>
      <c r="Q15" s="4" t="s">
        <v>114</v>
      </c>
      <c r="R15" s="5">
        <v>20</v>
      </c>
      <c r="S15" s="4">
        <v>7</v>
      </c>
      <c r="T15" s="4">
        <v>5</v>
      </c>
      <c r="U15" s="4">
        <v>2006</v>
      </c>
      <c r="V15" s="4">
        <f ca="1">YEAR(TODAY())-U15</f>
        <v>18</v>
      </c>
      <c r="W15" s="4" t="str">
        <f>LEFT(U15,3)&amp;0</f>
        <v>2000</v>
      </c>
      <c r="X15" s="4">
        <v>2007</v>
      </c>
      <c r="Y15" s="4">
        <f ca="1">YEAR(TODAY())-X15</f>
        <v>17</v>
      </c>
      <c r="Z15" s="4" t="str">
        <f>LEFT(X15,3)&amp;0</f>
        <v>2000</v>
      </c>
      <c r="AA15" t="s">
        <v>92</v>
      </c>
      <c r="AB15" t="s">
        <v>93</v>
      </c>
      <c r="AC15" t="s">
        <v>94</v>
      </c>
      <c r="AD15" t="s">
        <v>94</v>
      </c>
      <c r="AE15" s="8" t="s">
        <v>136</v>
      </c>
      <c r="AF15">
        <v>306</v>
      </c>
      <c r="AG15" t="s">
        <v>96</v>
      </c>
      <c r="AH15" t="s">
        <v>97</v>
      </c>
      <c r="AI15" t="s">
        <v>98</v>
      </c>
      <c r="AJ15" s="8" t="s">
        <v>96</v>
      </c>
      <c r="AK15" s="8" t="s">
        <v>97</v>
      </c>
      <c r="AL15" s="8" t="s">
        <v>129</v>
      </c>
      <c r="AM15" s="8" t="s">
        <v>101</v>
      </c>
      <c r="AN15" s="5">
        <v>0</v>
      </c>
      <c r="AO15" s="8" t="s">
        <v>101</v>
      </c>
      <c r="AP15">
        <v>0</v>
      </c>
      <c r="AQ15">
        <v>1494</v>
      </c>
      <c r="AR15" s="5">
        <v>1494</v>
      </c>
      <c r="AS15" t="s">
        <v>102</v>
      </c>
      <c r="AT15" t="s">
        <v>103</v>
      </c>
      <c r="AU15" t="s">
        <v>104</v>
      </c>
      <c r="AV15" t="s">
        <v>105</v>
      </c>
      <c r="AW15">
        <v>1494</v>
      </c>
      <c r="AX15">
        <v>0</v>
      </c>
      <c r="AY15">
        <v>0</v>
      </c>
      <c r="AZ15" s="5">
        <v>1494</v>
      </c>
      <c r="BA15" s="5">
        <v>0</v>
      </c>
      <c r="BB15" s="5">
        <v>0</v>
      </c>
      <c r="BC15" s="5">
        <v>2</v>
      </c>
      <c r="BD15" s="5">
        <v>0</v>
      </c>
      <c r="BE15" s="6">
        <f>SUM(BC15, (BD15*0.5))</f>
        <v>2</v>
      </c>
      <c r="BF15" s="6">
        <f>SUM(BC15, (BD15*0.5),BA15, (BB15*0.5))</f>
        <v>2</v>
      </c>
      <c r="BG15" s="6">
        <f>AN15+AZ15</f>
        <v>1494</v>
      </c>
      <c r="BH15" s="6">
        <f>AR15+AZ15</f>
        <v>2988</v>
      </c>
      <c r="BI15" s="4">
        <v>3</v>
      </c>
      <c r="BJ15">
        <v>1</v>
      </c>
      <c r="BK15" s="4" t="s">
        <v>96</v>
      </c>
      <c r="BL15">
        <v>7</v>
      </c>
      <c r="BM15" t="s">
        <v>106</v>
      </c>
      <c r="BN15">
        <v>1</v>
      </c>
      <c r="BO15" s="8" t="s">
        <v>96</v>
      </c>
      <c r="BP15" s="8" t="s">
        <v>107</v>
      </c>
      <c r="BQ15" s="8">
        <v>2006</v>
      </c>
      <c r="BR15" s="8" t="s">
        <v>108</v>
      </c>
      <c r="BS15">
        <v>3</v>
      </c>
      <c r="BT15">
        <v>840</v>
      </c>
      <c r="BU15" s="8" t="s">
        <v>97</v>
      </c>
      <c r="BV15" s="8" t="s">
        <v>97</v>
      </c>
      <c r="BW15" t="s">
        <v>104</v>
      </c>
      <c r="BX15">
        <v>160</v>
      </c>
      <c r="BY15">
        <v>33</v>
      </c>
      <c r="BZ15">
        <v>0</v>
      </c>
      <c r="CA15">
        <v>0</v>
      </c>
      <c r="CB15">
        <v>0</v>
      </c>
      <c r="CC15" s="7">
        <v>0</v>
      </c>
      <c r="CG15">
        <v>0</v>
      </c>
      <c r="CH15">
        <v>8</v>
      </c>
      <c r="CI15">
        <v>2007</v>
      </c>
      <c r="CJ15" t="s">
        <v>157</v>
      </c>
      <c r="CK15" t="s">
        <v>158</v>
      </c>
      <c r="CL15">
        <v>279500</v>
      </c>
    </row>
    <row r="16" spans="1:90" thickTop="1" thickBot="1" x14ac:dyDescent="0.3">
      <c r="A16">
        <v>14</v>
      </c>
      <c r="B16">
        <v>15</v>
      </c>
      <c r="C16" t="s">
        <v>81</v>
      </c>
      <c r="E16" s="4">
        <v>10920</v>
      </c>
      <c r="F16" t="s">
        <v>82</v>
      </c>
      <c r="H16" t="s">
        <v>119</v>
      </c>
      <c r="I16" t="s">
        <v>84</v>
      </c>
      <c r="J16" t="s">
        <v>85</v>
      </c>
      <c r="K16" t="s">
        <v>121</v>
      </c>
      <c r="L16" t="s">
        <v>87</v>
      </c>
      <c r="M16" s="4" t="s">
        <v>161</v>
      </c>
      <c r="N16" t="s">
        <v>89</v>
      </c>
      <c r="O16" t="s">
        <v>89</v>
      </c>
      <c r="P16" s="4" t="s">
        <v>90</v>
      </c>
      <c r="Q16" s="4" t="s">
        <v>114</v>
      </c>
      <c r="R16" s="5">
        <v>20</v>
      </c>
      <c r="S16" s="4">
        <v>6</v>
      </c>
      <c r="T16" s="4">
        <v>5</v>
      </c>
      <c r="U16" s="4">
        <v>1960</v>
      </c>
      <c r="V16" s="4">
        <f ca="1">YEAR(TODAY())-U16</f>
        <v>64</v>
      </c>
      <c r="W16" s="4" t="str">
        <f>LEFT(U16,3)&amp;0</f>
        <v>1960</v>
      </c>
      <c r="X16" s="4">
        <v>1960</v>
      </c>
      <c r="Y16" s="4">
        <f ca="1">YEAR(TODAY())-X16</f>
        <v>64</v>
      </c>
      <c r="Z16" s="4" t="str">
        <f>LEFT(X16,3)&amp;0</f>
        <v>1960</v>
      </c>
      <c r="AA16" t="s">
        <v>151</v>
      </c>
      <c r="AB16" t="s">
        <v>93</v>
      </c>
      <c r="AC16" t="s">
        <v>115</v>
      </c>
      <c r="AD16" t="s">
        <v>115</v>
      </c>
      <c r="AE16" s="8" t="s">
        <v>95</v>
      </c>
      <c r="AF16">
        <v>212</v>
      </c>
      <c r="AG16" t="s">
        <v>97</v>
      </c>
      <c r="AH16" t="s">
        <v>97</v>
      </c>
      <c r="AI16" t="s">
        <v>117</v>
      </c>
      <c r="AJ16" s="8" t="s">
        <v>97</v>
      </c>
      <c r="AK16" s="8" t="s">
        <v>97</v>
      </c>
      <c r="AL16" s="8" t="s">
        <v>99</v>
      </c>
      <c r="AM16" s="8" t="s">
        <v>140</v>
      </c>
      <c r="AN16" s="5">
        <v>733</v>
      </c>
      <c r="AO16" s="8" t="s">
        <v>101</v>
      </c>
      <c r="AP16">
        <v>0</v>
      </c>
      <c r="AQ16">
        <v>520</v>
      </c>
      <c r="AR16" s="5">
        <v>1253</v>
      </c>
      <c r="AS16" t="s">
        <v>102</v>
      </c>
      <c r="AT16" t="s">
        <v>97</v>
      </c>
      <c r="AU16" t="s">
        <v>104</v>
      </c>
      <c r="AV16" t="s">
        <v>105</v>
      </c>
      <c r="AW16">
        <v>1253</v>
      </c>
      <c r="AX16">
        <v>0</v>
      </c>
      <c r="AY16">
        <v>0</v>
      </c>
      <c r="AZ16" s="5">
        <v>1253</v>
      </c>
      <c r="BA16" s="5">
        <v>1</v>
      </c>
      <c r="BB16" s="5">
        <v>0</v>
      </c>
      <c r="BC16" s="5">
        <v>1</v>
      </c>
      <c r="BD16" s="5">
        <v>1</v>
      </c>
      <c r="BE16" s="6">
        <f>SUM(BC16, (BD16*0.5))</f>
        <v>1.5</v>
      </c>
      <c r="BF16" s="6">
        <f>SUM(BC16, (BD16*0.5),BA16, (BB16*0.5))</f>
        <v>2.5</v>
      </c>
      <c r="BG16" s="6">
        <f>AN16+AZ16</f>
        <v>1986</v>
      </c>
      <c r="BH16" s="6">
        <f>AR16+AZ16</f>
        <v>2506</v>
      </c>
      <c r="BI16" s="4">
        <v>2</v>
      </c>
      <c r="BJ16">
        <v>1</v>
      </c>
      <c r="BK16" s="4" t="s">
        <v>97</v>
      </c>
      <c r="BL16">
        <v>5</v>
      </c>
      <c r="BM16" t="s">
        <v>106</v>
      </c>
      <c r="BN16">
        <v>1</v>
      </c>
      <c r="BO16" s="8" t="s">
        <v>146</v>
      </c>
      <c r="BP16" s="8" t="s">
        <v>107</v>
      </c>
      <c r="BQ16" s="8">
        <v>1960</v>
      </c>
      <c r="BR16" s="8" t="s">
        <v>108</v>
      </c>
      <c r="BS16">
        <v>1</v>
      </c>
      <c r="BT16">
        <v>352</v>
      </c>
      <c r="BU16" s="8" t="s">
        <v>97</v>
      </c>
      <c r="BV16" s="8" t="s">
        <v>97</v>
      </c>
      <c r="BW16" t="s">
        <v>104</v>
      </c>
      <c r="BX16">
        <v>0</v>
      </c>
      <c r="BY16">
        <v>213</v>
      </c>
      <c r="BZ16">
        <v>176</v>
      </c>
      <c r="CA16">
        <v>0</v>
      </c>
      <c r="CB16">
        <v>0</v>
      </c>
      <c r="CC16" s="7">
        <v>0</v>
      </c>
      <c r="CE16" s="7" t="s">
        <v>162</v>
      </c>
      <c r="CG16">
        <v>0</v>
      </c>
      <c r="CH16">
        <v>5</v>
      </c>
      <c r="CI16">
        <v>2008</v>
      </c>
      <c r="CJ16" t="s">
        <v>109</v>
      </c>
      <c r="CK16" t="s">
        <v>110</v>
      </c>
      <c r="CL16">
        <v>157000</v>
      </c>
    </row>
    <row r="17" spans="1:90" thickTop="1" thickBot="1" x14ac:dyDescent="0.3">
      <c r="A17">
        <v>15</v>
      </c>
      <c r="B17">
        <v>16</v>
      </c>
      <c r="C17" t="s">
        <v>141</v>
      </c>
      <c r="D17" s="7">
        <v>51</v>
      </c>
      <c r="E17" s="4">
        <v>6120</v>
      </c>
      <c r="F17" t="s">
        <v>82</v>
      </c>
      <c r="H17" t="s">
        <v>83</v>
      </c>
      <c r="I17" t="s">
        <v>84</v>
      </c>
      <c r="J17" t="s">
        <v>85</v>
      </c>
      <c r="K17" t="s">
        <v>121</v>
      </c>
      <c r="L17" t="s">
        <v>87</v>
      </c>
      <c r="M17" s="4" t="s">
        <v>147</v>
      </c>
      <c r="N17" t="s">
        <v>89</v>
      </c>
      <c r="O17" t="s">
        <v>89</v>
      </c>
      <c r="P17" s="4" t="s">
        <v>90</v>
      </c>
      <c r="Q17" s="4" t="s">
        <v>149</v>
      </c>
      <c r="R17" s="5">
        <v>45</v>
      </c>
      <c r="S17" s="4">
        <v>7</v>
      </c>
      <c r="T17" s="4">
        <v>8</v>
      </c>
      <c r="U17" s="4">
        <v>1929</v>
      </c>
      <c r="V17" s="4">
        <f ca="1">YEAR(TODAY())-U17</f>
        <v>95</v>
      </c>
      <c r="W17" s="4" t="str">
        <f>LEFT(U17,3)&amp;0</f>
        <v>1920</v>
      </c>
      <c r="X17" s="4">
        <v>2001</v>
      </c>
      <c r="Y17" s="4">
        <f ca="1">YEAR(TODAY())-X17</f>
        <v>23</v>
      </c>
      <c r="Z17" s="4" t="str">
        <f>LEFT(X17,3)&amp;0</f>
        <v>2000</v>
      </c>
      <c r="AA17" t="s">
        <v>92</v>
      </c>
      <c r="AB17" t="s">
        <v>93</v>
      </c>
      <c r="AC17" t="s">
        <v>123</v>
      </c>
      <c r="AD17" t="s">
        <v>123</v>
      </c>
      <c r="AE17" s="8" t="s">
        <v>116</v>
      </c>
      <c r="AF17">
        <v>0</v>
      </c>
      <c r="AG17" t="s">
        <v>97</v>
      </c>
      <c r="AH17" t="s">
        <v>97</v>
      </c>
      <c r="AI17" t="s">
        <v>125</v>
      </c>
      <c r="AJ17" s="8" t="s">
        <v>97</v>
      </c>
      <c r="AK17" s="8" t="s">
        <v>97</v>
      </c>
      <c r="AL17" s="8" t="s">
        <v>99</v>
      </c>
      <c r="AM17" s="8" t="s">
        <v>101</v>
      </c>
      <c r="AN17" s="5">
        <v>0</v>
      </c>
      <c r="AO17" s="8" t="s">
        <v>101</v>
      </c>
      <c r="AP17">
        <v>0</v>
      </c>
      <c r="AQ17">
        <v>832</v>
      </c>
      <c r="AR17" s="5">
        <v>832</v>
      </c>
      <c r="AS17" t="s">
        <v>102</v>
      </c>
      <c r="AT17" t="s">
        <v>103</v>
      </c>
      <c r="AU17" t="s">
        <v>104</v>
      </c>
      <c r="AV17" t="s">
        <v>163</v>
      </c>
      <c r="AW17">
        <v>854</v>
      </c>
      <c r="AX17">
        <v>0</v>
      </c>
      <c r="AY17">
        <v>0</v>
      </c>
      <c r="AZ17" s="5">
        <v>854</v>
      </c>
      <c r="BA17" s="5">
        <v>0</v>
      </c>
      <c r="BB17" s="5">
        <v>0</v>
      </c>
      <c r="BC17" s="5">
        <v>1</v>
      </c>
      <c r="BD17" s="5">
        <v>0</v>
      </c>
      <c r="BE17" s="6">
        <f>SUM(BC17, (BD17*0.5))</f>
        <v>1</v>
      </c>
      <c r="BF17" s="6">
        <f>SUM(BC17, (BD17*0.5),BA17, (BB17*0.5))</f>
        <v>1</v>
      </c>
      <c r="BG17" s="6">
        <f>AN17+AZ17</f>
        <v>854</v>
      </c>
      <c r="BH17" s="6">
        <f>AR17+AZ17</f>
        <v>1686</v>
      </c>
      <c r="BI17" s="4">
        <v>2</v>
      </c>
      <c r="BJ17">
        <v>1</v>
      </c>
      <c r="BK17" s="4" t="s">
        <v>97</v>
      </c>
      <c r="BL17">
        <v>5</v>
      </c>
      <c r="BM17" t="s">
        <v>106</v>
      </c>
      <c r="BN17">
        <v>0</v>
      </c>
      <c r="BP17" s="8" t="s">
        <v>126</v>
      </c>
      <c r="BQ17" s="8">
        <v>1991</v>
      </c>
      <c r="BR17" s="8" t="s">
        <v>101</v>
      </c>
      <c r="BS17">
        <v>2</v>
      </c>
      <c r="BT17">
        <v>576</v>
      </c>
      <c r="BU17" s="8" t="s">
        <v>97</v>
      </c>
      <c r="BV17" s="8" t="s">
        <v>97</v>
      </c>
      <c r="BW17" t="s">
        <v>104</v>
      </c>
      <c r="BX17">
        <v>48</v>
      </c>
      <c r="BY17">
        <v>112</v>
      </c>
      <c r="BZ17">
        <v>0</v>
      </c>
      <c r="CA17">
        <v>0</v>
      </c>
      <c r="CB17">
        <v>0</v>
      </c>
      <c r="CC17" s="7">
        <v>0</v>
      </c>
      <c r="CE17" s="7" t="s">
        <v>164</v>
      </c>
      <c r="CG17">
        <v>0</v>
      </c>
      <c r="CH17">
        <v>7</v>
      </c>
      <c r="CI17">
        <v>2007</v>
      </c>
      <c r="CJ17" t="s">
        <v>109</v>
      </c>
      <c r="CK17" t="s">
        <v>110</v>
      </c>
      <c r="CL17">
        <v>132000</v>
      </c>
    </row>
    <row r="18" spans="1:90" thickTop="1" thickBot="1" x14ac:dyDescent="0.3">
      <c r="A18">
        <v>16</v>
      </c>
      <c r="B18">
        <v>17</v>
      </c>
      <c r="C18" t="s">
        <v>81</v>
      </c>
      <c r="E18" s="4">
        <v>11241</v>
      </c>
      <c r="F18" t="s">
        <v>82</v>
      </c>
      <c r="H18" t="s">
        <v>119</v>
      </c>
      <c r="I18" t="s">
        <v>84</v>
      </c>
      <c r="J18" t="s">
        <v>85</v>
      </c>
      <c r="K18" t="s">
        <v>165</v>
      </c>
      <c r="L18" t="s">
        <v>87</v>
      </c>
      <c r="M18" s="4" t="s">
        <v>161</v>
      </c>
      <c r="N18" t="s">
        <v>89</v>
      </c>
      <c r="O18" t="s">
        <v>89</v>
      </c>
      <c r="P18" s="4" t="s">
        <v>90</v>
      </c>
      <c r="Q18" s="4" t="s">
        <v>114</v>
      </c>
      <c r="R18" s="5">
        <v>20</v>
      </c>
      <c r="S18" s="4">
        <v>6</v>
      </c>
      <c r="T18" s="4">
        <v>7</v>
      </c>
      <c r="U18" s="4">
        <v>1970</v>
      </c>
      <c r="V18" s="4">
        <f ca="1">YEAR(TODAY())-U18</f>
        <v>54</v>
      </c>
      <c r="W18" s="4" t="str">
        <f>LEFT(U18,3)&amp;0</f>
        <v>1970</v>
      </c>
      <c r="X18" s="4">
        <v>1970</v>
      </c>
      <c r="Y18" s="4">
        <f ca="1">YEAR(TODAY())-X18</f>
        <v>54</v>
      </c>
      <c r="Z18" s="4" t="str">
        <f>LEFT(X18,3)&amp;0</f>
        <v>1970</v>
      </c>
      <c r="AA18" t="s">
        <v>92</v>
      </c>
      <c r="AB18" t="s">
        <v>93</v>
      </c>
      <c r="AC18" t="s">
        <v>123</v>
      </c>
      <c r="AD18" t="s">
        <v>123</v>
      </c>
      <c r="AE18" s="8" t="s">
        <v>95</v>
      </c>
      <c r="AF18">
        <v>180</v>
      </c>
      <c r="AG18" t="s">
        <v>97</v>
      </c>
      <c r="AH18" t="s">
        <v>97</v>
      </c>
      <c r="AI18" t="s">
        <v>117</v>
      </c>
      <c r="AJ18" s="8" t="s">
        <v>97</v>
      </c>
      <c r="AK18" s="8" t="s">
        <v>97</v>
      </c>
      <c r="AL18" s="8" t="s">
        <v>99</v>
      </c>
      <c r="AM18" s="8" t="s">
        <v>118</v>
      </c>
      <c r="AN18" s="5">
        <v>578</v>
      </c>
      <c r="AO18" s="8" t="s">
        <v>101</v>
      </c>
      <c r="AP18">
        <v>0</v>
      </c>
      <c r="AQ18">
        <v>426</v>
      </c>
      <c r="AR18" s="5">
        <v>1004</v>
      </c>
      <c r="AS18" t="s">
        <v>102</v>
      </c>
      <c r="AT18" t="s">
        <v>103</v>
      </c>
      <c r="AU18" t="s">
        <v>104</v>
      </c>
      <c r="AV18" t="s">
        <v>105</v>
      </c>
      <c r="AW18">
        <v>1004</v>
      </c>
      <c r="AX18">
        <v>0</v>
      </c>
      <c r="AY18">
        <v>0</v>
      </c>
      <c r="AZ18" s="5">
        <v>1004</v>
      </c>
      <c r="BA18" s="5">
        <v>1</v>
      </c>
      <c r="BB18" s="5">
        <v>0</v>
      </c>
      <c r="BC18" s="5">
        <v>1</v>
      </c>
      <c r="BD18" s="5">
        <v>0</v>
      </c>
      <c r="BE18" s="6">
        <f>SUM(BC18, (BD18*0.5))</f>
        <v>1</v>
      </c>
      <c r="BF18" s="6">
        <f>SUM(BC18, (BD18*0.5),BA18, (BB18*0.5))</f>
        <v>2</v>
      </c>
      <c r="BG18" s="6">
        <f>AN18+AZ18</f>
        <v>1582</v>
      </c>
      <c r="BH18" s="6">
        <f>AR18+AZ18</f>
        <v>2008</v>
      </c>
      <c r="BI18" s="4">
        <v>2</v>
      </c>
      <c r="BJ18">
        <v>1</v>
      </c>
      <c r="BK18" s="4" t="s">
        <v>97</v>
      </c>
      <c r="BL18">
        <v>5</v>
      </c>
      <c r="BM18" t="s">
        <v>106</v>
      </c>
      <c r="BN18">
        <v>1</v>
      </c>
      <c r="BO18" s="8" t="s">
        <v>97</v>
      </c>
      <c r="BP18" s="8" t="s">
        <v>107</v>
      </c>
      <c r="BQ18" s="8">
        <v>1970</v>
      </c>
      <c r="BR18" s="8" t="s">
        <v>156</v>
      </c>
      <c r="BS18">
        <v>2</v>
      </c>
      <c r="BT18">
        <v>480</v>
      </c>
      <c r="BU18" s="8" t="s">
        <v>97</v>
      </c>
      <c r="BV18" s="8" t="s">
        <v>97</v>
      </c>
      <c r="BW18" t="s">
        <v>104</v>
      </c>
      <c r="BX18">
        <v>0</v>
      </c>
      <c r="BY18">
        <v>0</v>
      </c>
      <c r="BZ18">
        <v>0</v>
      </c>
      <c r="CA18">
        <v>0</v>
      </c>
      <c r="CB18">
        <v>0</v>
      </c>
      <c r="CC18" s="7">
        <v>0</v>
      </c>
      <c r="CF18" s="7" t="s">
        <v>134</v>
      </c>
      <c r="CG18">
        <v>700</v>
      </c>
      <c r="CH18">
        <v>3</v>
      </c>
      <c r="CI18">
        <v>2010</v>
      </c>
      <c r="CJ18" t="s">
        <v>109</v>
      </c>
      <c r="CK18" t="s">
        <v>110</v>
      </c>
      <c r="CL18">
        <v>149000</v>
      </c>
    </row>
    <row r="19" spans="1:90" thickTop="1" thickBot="1" x14ac:dyDescent="0.3">
      <c r="A19">
        <v>17</v>
      </c>
      <c r="B19">
        <v>18</v>
      </c>
      <c r="C19" t="s">
        <v>81</v>
      </c>
      <c r="D19" s="7">
        <v>72</v>
      </c>
      <c r="E19" s="4">
        <v>10791</v>
      </c>
      <c r="F19" t="s">
        <v>82</v>
      </c>
      <c r="H19" t="s">
        <v>83</v>
      </c>
      <c r="I19" t="s">
        <v>84</v>
      </c>
      <c r="J19" t="s">
        <v>85</v>
      </c>
      <c r="K19" t="s">
        <v>86</v>
      </c>
      <c r="L19" t="s">
        <v>87</v>
      </c>
      <c r="M19" s="4" t="s">
        <v>150</v>
      </c>
      <c r="N19" t="s">
        <v>89</v>
      </c>
      <c r="O19" t="s">
        <v>89</v>
      </c>
      <c r="P19" s="4" t="s">
        <v>166</v>
      </c>
      <c r="Q19" s="4" t="s">
        <v>114</v>
      </c>
      <c r="R19" s="5">
        <v>90</v>
      </c>
      <c r="S19" s="4">
        <v>4</v>
      </c>
      <c r="T19" s="4">
        <v>5</v>
      </c>
      <c r="U19" s="4">
        <v>1967</v>
      </c>
      <c r="V19" s="4">
        <f ca="1">YEAR(TODAY())-U19</f>
        <v>57</v>
      </c>
      <c r="W19" s="4" t="str">
        <f>LEFT(U19,3)&amp;0</f>
        <v>1960</v>
      </c>
      <c r="X19" s="4">
        <v>1967</v>
      </c>
      <c r="Y19" s="4">
        <f ca="1">YEAR(TODAY())-X19</f>
        <v>57</v>
      </c>
      <c r="Z19" s="4" t="str">
        <f>LEFT(X19,3)&amp;0</f>
        <v>1960</v>
      </c>
      <c r="AA19" t="s">
        <v>92</v>
      </c>
      <c r="AB19" t="s">
        <v>93</v>
      </c>
      <c r="AC19" t="s">
        <v>115</v>
      </c>
      <c r="AD19" t="s">
        <v>115</v>
      </c>
      <c r="AE19" s="8" t="s">
        <v>116</v>
      </c>
      <c r="AF19">
        <v>0</v>
      </c>
      <c r="AG19" t="s">
        <v>97</v>
      </c>
      <c r="AH19" t="s">
        <v>97</v>
      </c>
      <c r="AI19" t="s">
        <v>167</v>
      </c>
      <c r="AN19" s="5">
        <v>0</v>
      </c>
      <c r="AP19">
        <v>0</v>
      </c>
      <c r="AQ19">
        <v>0</v>
      </c>
      <c r="AR19" s="5">
        <v>0</v>
      </c>
      <c r="AS19" t="s">
        <v>102</v>
      </c>
      <c r="AT19" t="s">
        <v>97</v>
      </c>
      <c r="AU19" t="s">
        <v>104</v>
      </c>
      <c r="AV19" t="s">
        <v>105</v>
      </c>
      <c r="AW19">
        <v>1296</v>
      </c>
      <c r="AX19">
        <v>0</v>
      </c>
      <c r="AY19">
        <v>0</v>
      </c>
      <c r="AZ19" s="5">
        <v>1296</v>
      </c>
      <c r="BA19" s="5">
        <v>0</v>
      </c>
      <c r="BB19" s="5">
        <v>0</v>
      </c>
      <c r="BC19" s="5">
        <v>2</v>
      </c>
      <c r="BD19" s="5">
        <v>0</v>
      </c>
      <c r="BE19" s="6">
        <f>SUM(BC19, (BD19*0.5))</f>
        <v>2</v>
      </c>
      <c r="BF19" s="6">
        <f>SUM(BC19, (BD19*0.5),BA19, (BB19*0.5))</f>
        <v>2</v>
      </c>
      <c r="BG19" s="6">
        <f>AN19+AZ19</f>
        <v>1296</v>
      </c>
      <c r="BH19" s="6">
        <f>AR19+AZ19</f>
        <v>1296</v>
      </c>
      <c r="BI19" s="4">
        <v>2</v>
      </c>
      <c r="BJ19">
        <v>2</v>
      </c>
      <c r="BK19" s="4" t="s">
        <v>97</v>
      </c>
      <c r="BL19">
        <v>6</v>
      </c>
      <c r="BM19" t="s">
        <v>106</v>
      </c>
      <c r="BN19">
        <v>0</v>
      </c>
      <c r="BP19" s="8" t="s">
        <v>168</v>
      </c>
      <c r="BQ19" s="8">
        <v>1967</v>
      </c>
      <c r="BR19" s="8" t="s">
        <v>101</v>
      </c>
      <c r="BS19">
        <v>2</v>
      </c>
      <c r="BT19">
        <v>516</v>
      </c>
      <c r="BU19" s="8" t="s">
        <v>97</v>
      </c>
      <c r="BV19" s="8" t="s">
        <v>97</v>
      </c>
      <c r="BW19" t="s">
        <v>104</v>
      </c>
      <c r="BX19">
        <v>0</v>
      </c>
      <c r="BY19">
        <v>0</v>
      </c>
      <c r="BZ19">
        <v>0</v>
      </c>
      <c r="CA19">
        <v>0</v>
      </c>
      <c r="CB19">
        <v>0</v>
      </c>
      <c r="CC19" s="7">
        <v>0</v>
      </c>
      <c r="CF19" s="7" t="s">
        <v>134</v>
      </c>
      <c r="CG19">
        <v>500</v>
      </c>
      <c r="CH19">
        <v>10</v>
      </c>
      <c r="CI19">
        <v>2006</v>
      </c>
      <c r="CJ19" t="s">
        <v>109</v>
      </c>
      <c r="CK19" t="s">
        <v>110</v>
      </c>
      <c r="CL19">
        <v>90000</v>
      </c>
    </row>
    <row r="20" spans="1:90" thickTop="1" thickBot="1" x14ac:dyDescent="0.3">
      <c r="A20">
        <v>18</v>
      </c>
      <c r="B20">
        <v>19</v>
      </c>
      <c r="C20" t="s">
        <v>81</v>
      </c>
      <c r="D20" s="7">
        <v>66</v>
      </c>
      <c r="E20" s="4">
        <v>13695</v>
      </c>
      <c r="F20" t="s">
        <v>82</v>
      </c>
      <c r="H20" t="s">
        <v>83</v>
      </c>
      <c r="I20" t="s">
        <v>84</v>
      </c>
      <c r="J20" t="s">
        <v>85</v>
      </c>
      <c r="K20" t="s">
        <v>86</v>
      </c>
      <c r="L20" t="s">
        <v>87</v>
      </c>
      <c r="M20" s="4" t="s">
        <v>169</v>
      </c>
      <c r="N20" t="s">
        <v>170</v>
      </c>
      <c r="O20" t="s">
        <v>89</v>
      </c>
      <c r="P20" s="4" t="s">
        <v>90</v>
      </c>
      <c r="Q20" s="4" t="s">
        <v>114</v>
      </c>
      <c r="R20" s="5">
        <v>20</v>
      </c>
      <c r="S20" s="4">
        <v>5</v>
      </c>
      <c r="T20" s="4">
        <v>5</v>
      </c>
      <c r="U20" s="4">
        <v>2004</v>
      </c>
      <c r="V20" s="4">
        <f ca="1">YEAR(TODAY())-U20</f>
        <v>20</v>
      </c>
      <c r="W20" s="4" t="str">
        <f>LEFT(U20,3)&amp;0</f>
        <v>2000</v>
      </c>
      <c r="X20" s="4">
        <v>2004</v>
      </c>
      <c r="Y20" s="4">
        <f ca="1">YEAR(TODAY())-X20</f>
        <v>20</v>
      </c>
      <c r="Z20" s="4" t="str">
        <f>LEFT(X20,3)&amp;0</f>
        <v>2000</v>
      </c>
      <c r="AA20" t="s">
        <v>92</v>
      </c>
      <c r="AB20" t="s">
        <v>93</v>
      </c>
      <c r="AC20" t="s">
        <v>94</v>
      </c>
      <c r="AD20" t="s">
        <v>94</v>
      </c>
      <c r="AE20" s="8" t="s">
        <v>116</v>
      </c>
      <c r="AF20">
        <v>0</v>
      </c>
      <c r="AG20" t="s">
        <v>97</v>
      </c>
      <c r="AH20" t="s">
        <v>97</v>
      </c>
      <c r="AI20" t="s">
        <v>98</v>
      </c>
      <c r="AJ20" s="8" t="s">
        <v>97</v>
      </c>
      <c r="AK20" s="8" t="s">
        <v>97</v>
      </c>
      <c r="AL20" s="8" t="s">
        <v>99</v>
      </c>
      <c r="AM20" s="8" t="s">
        <v>100</v>
      </c>
      <c r="AN20" s="5">
        <v>646</v>
      </c>
      <c r="AO20" s="8" t="s">
        <v>101</v>
      </c>
      <c r="AP20">
        <v>0</v>
      </c>
      <c r="AQ20">
        <v>468</v>
      </c>
      <c r="AR20" s="5">
        <v>1114</v>
      </c>
      <c r="AS20" t="s">
        <v>102</v>
      </c>
      <c r="AT20" t="s">
        <v>103</v>
      </c>
      <c r="AU20" t="s">
        <v>104</v>
      </c>
      <c r="AV20" t="s">
        <v>105</v>
      </c>
      <c r="AW20">
        <v>1114</v>
      </c>
      <c r="AX20">
        <v>0</v>
      </c>
      <c r="AY20">
        <v>0</v>
      </c>
      <c r="AZ20" s="5">
        <v>1114</v>
      </c>
      <c r="BA20" s="5">
        <v>1</v>
      </c>
      <c r="BB20" s="5">
        <v>0</v>
      </c>
      <c r="BC20" s="5">
        <v>1</v>
      </c>
      <c r="BD20" s="5">
        <v>1</v>
      </c>
      <c r="BE20" s="6">
        <f>SUM(BC20, (BD20*0.5))</f>
        <v>1.5</v>
      </c>
      <c r="BF20" s="6">
        <f>SUM(BC20, (BD20*0.5),BA20, (BB20*0.5))</f>
        <v>2.5</v>
      </c>
      <c r="BG20" s="6">
        <f>AN20+AZ20</f>
        <v>1760</v>
      </c>
      <c r="BH20" s="6">
        <f>AR20+AZ20</f>
        <v>2228</v>
      </c>
      <c r="BI20" s="4">
        <v>3</v>
      </c>
      <c r="BJ20">
        <v>1</v>
      </c>
      <c r="BK20" s="4" t="s">
        <v>96</v>
      </c>
      <c r="BL20">
        <v>6</v>
      </c>
      <c r="BM20" t="s">
        <v>106</v>
      </c>
      <c r="BN20">
        <v>0</v>
      </c>
      <c r="BP20" s="8" t="s">
        <v>126</v>
      </c>
      <c r="BQ20" s="8">
        <v>2004</v>
      </c>
      <c r="BR20" s="8" t="s">
        <v>101</v>
      </c>
      <c r="BS20">
        <v>2</v>
      </c>
      <c r="BT20">
        <v>576</v>
      </c>
      <c r="BU20" s="8" t="s">
        <v>97</v>
      </c>
      <c r="BV20" s="8" t="s">
        <v>97</v>
      </c>
      <c r="BW20" t="s">
        <v>104</v>
      </c>
      <c r="BX20">
        <v>0</v>
      </c>
      <c r="BY20">
        <v>102</v>
      </c>
      <c r="BZ20">
        <v>0</v>
      </c>
      <c r="CA20">
        <v>0</v>
      </c>
      <c r="CB20">
        <v>0</v>
      </c>
      <c r="CC20" s="7">
        <v>0</v>
      </c>
      <c r="CG20">
        <v>0</v>
      </c>
      <c r="CH20">
        <v>6</v>
      </c>
      <c r="CI20">
        <v>2008</v>
      </c>
      <c r="CJ20" t="s">
        <v>109</v>
      </c>
      <c r="CK20" t="s">
        <v>110</v>
      </c>
      <c r="CL20">
        <v>159000</v>
      </c>
    </row>
    <row r="21" spans="1:90" thickTop="1" thickBot="1" x14ac:dyDescent="0.3">
      <c r="A21">
        <v>19</v>
      </c>
      <c r="B21">
        <v>20</v>
      </c>
      <c r="C21" t="s">
        <v>81</v>
      </c>
      <c r="D21" s="7">
        <v>70</v>
      </c>
      <c r="E21" s="4">
        <v>7560</v>
      </c>
      <c r="F21" t="s">
        <v>82</v>
      </c>
      <c r="H21" t="s">
        <v>83</v>
      </c>
      <c r="I21" t="s">
        <v>84</v>
      </c>
      <c r="J21" t="s">
        <v>85</v>
      </c>
      <c r="K21" t="s">
        <v>86</v>
      </c>
      <c r="L21" t="s">
        <v>87</v>
      </c>
      <c r="M21" s="4" t="s">
        <v>161</v>
      </c>
      <c r="N21" t="s">
        <v>89</v>
      </c>
      <c r="O21" t="s">
        <v>89</v>
      </c>
      <c r="P21" s="4" t="s">
        <v>90</v>
      </c>
      <c r="Q21" s="4" t="s">
        <v>114</v>
      </c>
      <c r="R21" s="5">
        <v>20</v>
      </c>
      <c r="S21" s="4">
        <v>5</v>
      </c>
      <c r="T21" s="4">
        <v>6</v>
      </c>
      <c r="U21" s="4">
        <v>1958</v>
      </c>
      <c r="V21" s="4">
        <f ca="1">YEAR(TODAY())-U21</f>
        <v>66</v>
      </c>
      <c r="W21" s="4" t="str">
        <f>LEFT(U21,3)&amp;0</f>
        <v>1950</v>
      </c>
      <c r="X21" s="4">
        <v>1965</v>
      </c>
      <c r="Y21" s="4">
        <f ca="1">YEAR(TODAY())-X21</f>
        <v>59</v>
      </c>
      <c r="Z21" s="4" t="str">
        <f>LEFT(X21,3)&amp;0</f>
        <v>1960</v>
      </c>
      <c r="AA21" t="s">
        <v>151</v>
      </c>
      <c r="AB21" t="s">
        <v>93</v>
      </c>
      <c r="AC21" t="s">
        <v>95</v>
      </c>
      <c r="AD21" t="s">
        <v>160</v>
      </c>
      <c r="AE21" s="8" t="s">
        <v>116</v>
      </c>
      <c r="AF21">
        <v>0</v>
      </c>
      <c r="AG21" t="s">
        <v>97</v>
      </c>
      <c r="AH21" t="s">
        <v>97</v>
      </c>
      <c r="AI21" t="s">
        <v>117</v>
      </c>
      <c r="AJ21" s="8" t="s">
        <v>97</v>
      </c>
      <c r="AK21" s="8" t="s">
        <v>97</v>
      </c>
      <c r="AL21" s="8" t="s">
        <v>99</v>
      </c>
      <c r="AM21" s="8" t="s">
        <v>171</v>
      </c>
      <c r="AN21" s="5">
        <v>504</v>
      </c>
      <c r="AO21" s="8" t="s">
        <v>101</v>
      </c>
      <c r="AP21">
        <v>0</v>
      </c>
      <c r="AQ21">
        <v>525</v>
      </c>
      <c r="AR21" s="5">
        <v>1029</v>
      </c>
      <c r="AS21" t="s">
        <v>102</v>
      </c>
      <c r="AT21" t="s">
        <v>97</v>
      </c>
      <c r="AU21" t="s">
        <v>104</v>
      </c>
      <c r="AV21" t="s">
        <v>105</v>
      </c>
      <c r="AW21">
        <v>1339</v>
      </c>
      <c r="AX21">
        <v>0</v>
      </c>
      <c r="AY21">
        <v>0</v>
      </c>
      <c r="AZ21" s="5">
        <v>1339</v>
      </c>
      <c r="BA21" s="5">
        <v>0</v>
      </c>
      <c r="BB21" s="5">
        <v>0</v>
      </c>
      <c r="BC21" s="5">
        <v>1</v>
      </c>
      <c r="BD21" s="5">
        <v>0</v>
      </c>
      <c r="BE21" s="6">
        <f>SUM(BC21, (BD21*0.5))</f>
        <v>1</v>
      </c>
      <c r="BF21" s="6">
        <f>SUM(BC21, (BD21*0.5),BA21, (BB21*0.5))</f>
        <v>1</v>
      </c>
      <c r="BG21" s="6">
        <f>AN21+AZ21</f>
        <v>1843</v>
      </c>
      <c r="BH21" s="6">
        <f>AR21+AZ21</f>
        <v>2368</v>
      </c>
      <c r="BI21" s="4">
        <v>3</v>
      </c>
      <c r="BJ21">
        <v>1</v>
      </c>
      <c r="BK21" s="4" t="s">
        <v>97</v>
      </c>
      <c r="BL21">
        <v>6</v>
      </c>
      <c r="BM21" t="s">
        <v>145</v>
      </c>
      <c r="BN21">
        <v>0</v>
      </c>
      <c r="BP21" s="8" t="s">
        <v>107</v>
      </c>
      <c r="BQ21" s="8">
        <v>1958</v>
      </c>
      <c r="BR21" s="8" t="s">
        <v>101</v>
      </c>
      <c r="BS21">
        <v>1</v>
      </c>
      <c r="BT21">
        <v>294</v>
      </c>
      <c r="BU21" s="8" t="s">
        <v>97</v>
      </c>
      <c r="BV21" s="8" t="s">
        <v>97</v>
      </c>
      <c r="BW21" t="s">
        <v>104</v>
      </c>
      <c r="BX21">
        <v>0</v>
      </c>
      <c r="BY21">
        <v>0</v>
      </c>
      <c r="BZ21">
        <v>0</v>
      </c>
      <c r="CA21">
        <v>0</v>
      </c>
      <c r="CB21">
        <v>0</v>
      </c>
      <c r="CC21" s="7">
        <v>0</v>
      </c>
      <c r="CE21" s="7" t="s">
        <v>133</v>
      </c>
      <c r="CG21">
        <v>0</v>
      </c>
      <c r="CH21">
        <v>5</v>
      </c>
      <c r="CI21">
        <v>2009</v>
      </c>
      <c r="CJ21" t="s">
        <v>172</v>
      </c>
      <c r="CK21" t="s">
        <v>127</v>
      </c>
      <c r="CL21">
        <v>139000</v>
      </c>
    </row>
    <row r="22" spans="1:90" thickTop="1" thickBot="1" x14ac:dyDescent="0.3">
      <c r="A22">
        <v>20</v>
      </c>
      <c r="B22">
        <v>21</v>
      </c>
      <c r="C22" t="s">
        <v>81</v>
      </c>
      <c r="D22" s="7">
        <v>101</v>
      </c>
      <c r="E22" s="4">
        <v>14215</v>
      </c>
      <c r="F22" t="s">
        <v>82</v>
      </c>
      <c r="H22" t="s">
        <v>119</v>
      </c>
      <c r="I22" t="s">
        <v>84</v>
      </c>
      <c r="J22" t="s">
        <v>85</v>
      </c>
      <c r="K22" t="s">
        <v>121</v>
      </c>
      <c r="L22" t="s">
        <v>87</v>
      </c>
      <c r="M22" s="4" t="s">
        <v>153</v>
      </c>
      <c r="N22" t="s">
        <v>89</v>
      </c>
      <c r="O22" t="s">
        <v>89</v>
      </c>
      <c r="P22" s="4" t="s">
        <v>90</v>
      </c>
      <c r="Q22" s="4" t="s">
        <v>91</v>
      </c>
      <c r="R22" s="5">
        <v>60</v>
      </c>
      <c r="S22" s="4">
        <v>8</v>
      </c>
      <c r="T22" s="4">
        <v>5</v>
      </c>
      <c r="U22" s="4">
        <v>2005</v>
      </c>
      <c r="V22" s="4">
        <f ca="1">YEAR(TODAY())-U22</f>
        <v>19</v>
      </c>
      <c r="W22" s="4" t="str">
        <f>LEFT(U22,3)&amp;0</f>
        <v>2000</v>
      </c>
      <c r="X22" s="4">
        <v>2006</v>
      </c>
      <c r="Y22" s="4">
        <f ca="1">YEAR(TODAY())-X22</f>
        <v>18</v>
      </c>
      <c r="Z22" s="4" t="str">
        <f>LEFT(X22,3)&amp;0</f>
        <v>2000</v>
      </c>
      <c r="AA22" t="s">
        <v>92</v>
      </c>
      <c r="AB22" t="s">
        <v>93</v>
      </c>
      <c r="AC22" t="s">
        <v>94</v>
      </c>
      <c r="AD22" t="s">
        <v>94</v>
      </c>
      <c r="AE22" s="8" t="s">
        <v>95</v>
      </c>
      <c r="AF22">
        <v>380</v>
      </c>
      <c r="AG22" t="s">
        <v>96</v>
      </c>
      <c r="AH22" t="s">
        <v>97</v>
      </c>
      <c r="AI22" t="s">
        <v>98</v>
      </c>
      <c r="AJ22" s="8" t="s">
        <v>103</v>
      </c>
      <c r="AK22" s="8" t="s">
        <v>97</v>
      </c>
      <c r="AL22" s="8" t="s">
        <v>129</v>
      </c>
      <c r="AM22" s="8" t="s">
        <v>101</v>
      </c>
      <c r="AN22" s="5">
        <v>0</v>
      </c>
      <c r="AO22" s="8" t="s">
        <v>101</v>
      </c>
      <c r="AP22">
        <v>0</v>
      </c>
      <c r="AQ22">
        <v>1158</v>
      </c>
      <c r="AR22" s="5">
        <v>1158</v>
      </c>
      <c r="AS22" t="s">
        <v>102</v>
      </c>
      <c r="AT22" t="s">
        <v>103</v>
      </c>
      <c r="AU22" t="s">
        <v>104</v>
      </c>
      <c r="AV22" t="s">
        <v>105</v>
      </c>
      <c r="AW22">
        <v>1158</v>
      </c>
      <c r="AX22">
        <v>1218</v>
      </c>
      <c r="AY22">
        <v>0</v>
      </c>
      <c r="AZ22" s="5">
        <v>2376</v>
      </c>
      <c r="BA22" s="5">
        <v>0</v>
      </c>
      <c r="BB22" s="5">
        <v>0</v>
      </c>
      <c r="BC22" s="5">
        <v>3</v>
      </c>
      <c r="BD22" s="5">
        <v>1</v>
      </c>
      <c r="BE22" s="6">
        <f>SUM(BC22, (BD22*0.5))</f>
        <v>3.5</v>
      </c>
      <c r="BF22" s="6">
        <f>SUM(BC22, (BD22*0.5),BA22, (BB22*0.5))</f>
        <v>3.5</v>
      </c>
      <c r="BG22" s="6">
        <f>AN22+AZ22</f>
        <v>2376</v>
      </c>
      <c r="BH22" s="6">
        <f>AR22+AZ22</f>
        <v>3534</v>
      </c>
      <c r="BI22" s="4">
        <v>4</v>
      </c>
      <c r="BJ22">
        <v>1</v>
      </c>
      <c r="BK22" s="4" t="s">
        <v>96</v>
      </c>
      <c r="BL22">
        <v>9</v>
      </c>
      <c r="BM22" t="s">
        <v>106</v>
      </c>
      <c r="BN22">
        <v>1</v>
      </c>
      <c r="BO22" s="8" t="s">
        <v>96</v>
      </c>
      <c r="BP22" s="8" t="s">
        <v>155</v>
      </c>
      <c r="BQ22" s="8">
        <v>2005</v>
      </c>
      <c r="BR22" s="8" t="s">
        <v>108</v>
      </c>
      <c r="BS22">
        <v>3</v>
      </c>
      <c r="BT22">
        <v>853</v>
      </c>
      <c r="BU22" s="8" t="s">
        <v>97</v>
      </c>
      <c r="BV22" s="8" t="s">
        <v>97</v>
      </c>
      <c r="BW22" t="s">
        <v>104</v>
      </c>
      <c r="BX22">
        <v>240</v>
      </c>
      <c r="BY22">
        <v>154</v>
      </c>
      <c r="BZ22">
        <v>0</v>
      </c>
      <c r="CA22">
        <v>0</v>
      </c>
      <c r="CB22">
        <v>0</v>
      </c>
      <c r="CC22" s="7">
        <v>0</v>
      </c>
      <c r="CG22">
        <v>0</v>
      </c>
      <c r="CH22">
        <v>11</v>
      </c>
      <c r="CI22">
        <v>2006</v>
      </c>
      <c r="CJ22" t="s">
        <v>157</v>
      </c>
      <c r="CK22" t="s">
        <v>158</v>
      </c>
      <c r="CL22">
        <v>325300</v>
      </c>
    </row>
    <row r="23" spans="1:90" thickTop="1" thickBot="1" x14ac:dyDescent="0.3">
      <c r="A23">
        <v>21</v>
      </c>
      <c r="B23">
        <v>22</v>
      </c>
      <c r="C23" t="s">
        <v>141</v>
      </c>
      <c r="D23" s="7">
        <v>57</v>
      </c>
      <c r="E23" s="4">
        <v>7449</v>
      </c>
      <c r="F23" t="s">
        <v>82</v>
      </c>
      <c r="G23" s="7" t="s">
        <v>173</v>
      </c>
      <c r="H23" t="s">
        <v>83</v>
      </c>
      <c r="I23" t="s">
        <v>174</v>
      </c>
      <c r="J23" t="s">
        <v>85</v>
      </c>
      <c r="K23" t="s">
        <v>86</v>
      </c>
      <c r="L23" t="s">
        <v>87</v>
      </c>
      <c r="M23" s="4" t="s">
        <v>175</v>
      </c>
      <c r="N23" t="s">
        <v>89</v>
      </c>
      <c r="O23" t="s">
        <v>89</v>
      </c>
      <c r="P23" s="4" t="s">
        <v>90</v>
      </c>
      <c r="Q23" s="4" t="s">
        <v>149</v>
      </c>
      <c r="R23" s="5">
        <v>45</v>
      </c>
      <c r="S23" s="4">
        <v>7</v>
      </c>
      <c r="T23" s="4">
        <v>7</v>
      </c>
      <c r="U23" s="4">
        <v>1930</v>
      </c>
      <c r="V23" s="4">
        <f ca="1">YEAR(TODAY())-U23</f>
        <v>94</v>
      </c>
      <c r="W23" s="4" t="str">
        <f>LEFT(U23,3)&amp;0</f>
        <v>1930</v>
      </c>
      <c r="X23" s="4">
        <v>1950</v>
      </c>
      <c r="Y23" s="4">
        <f ca="1">YEAR(TODAY())-X23</f>
        <v>74</v>
      </c>
      <c r="Z23" s="4" t="str">
        <f>LEFT(X23,3)&amp;0</f>
        <v>1950</v>
      </c>
      <c r="AA23" t="s">
        <v>92</v>
      </c>
      <c r="AB23" t="s">
        <v>93</v>
      </c>
      <c r="AC23" t="s">
        <v>123</v>
      </c>
      <c r="AD23" t="s">
        <v>123</v>
      </c>
      <c r="AE23" s="8" t="s">
        <v>116</v>
      </c>
      <c r="AF23">
        <v>0</v>
      </c>
      <c r="AG23" t="s">
        <v>97</v>
      </c>
      <c r="AH23" t="s">
        <v>97</v>
      </c>
      <c r="AI23" t="s">
        <v>98</v>
      </c>
      <c r="AJ23" s="8" t="s">
        <v>97</v>
      </c>
      <c r="AK23" s="8" t="s">
        <v>97</v>
      </c>
      <c r="AL23" s="8" t="s">
        <v>99</v>
      </c>
      <c r="AM23" s="8" t="s">
        <v>101</v>
      </c>
      <c r="AN23" s="5">
        <v>0</v>
      </c>
      <c r="AO23" s="8" t="s">
        <v>101</v>
      </c>
      <c r="AP23">
        <v>0</v>
      </c>
      <c r="AQ23">
        <v>637</v>
      </c>
      <c r="AR23" s="5">
        <v>637</v>
      </c>
      <c r="AS23" t="s">
        <v>102</v>
      </c>
      <c r="AT23" t="s">
        <v>103</v>
      </c>
      <c r="AU23" t="s">
        <v>104</v>
      </c>
      <c r="AV23" t="s">
        <v>144</v>
      </c>
      <c r="AW23">
        <v>1108</v>
      </c>
      <c r="AX23">
        <v>0</v>
      </c>
      <c r="AY23">
        <v>0</v>
      </c>
      <c r="AZ23" s="5">
        <v>1108</v>
      </c>
      <c r="BA23" s="5">
        <v>0</v>
      </c>
      <c r="BB23" s="5">
        <v>0</v>
      </c>
      <c r="BC23" s="5">
        <v>1</v>
      </c>
      <c r="BD23" s="5">
        <v>0</v>
      </c>
      <c r="BE23" s="6">
        <f>SUM(BC23, (BD23*0.5))</f>
        <v>1</v>
      </c>
      <c r="BF23" s="6">
        <f>SUM(BC23, (BD23*0.5),BA23, (BB23*0.5))</f>
        <v>1</v>
      </c>
      <c r="BG23" s="6">
        <f>AN23+AZ23</f>
        <v>1108</v>
      </c>
      <c r="BH23" s="6">
        <f>AR23+AZ23</f>
        <v>1745</v>
      </c>
      <c r="BI23" s="4">
        <v>3</v>
      </c>
      <c r="BJ23">
        <v>1</v>
      </c>
      <c r="BK23" s="4" t="s">
        <v>96</v>
      </c>
      <c r="BL23">
        <v>6</v>
      </c>
      <c r="BM23" t="s">
        <v>106</v>
      </c>
      <c r="BN23">
        <v>1</v>
      </c>
      <c r="BO23" s="8" t="s">
        <v>96</v>
      </c>
      <c r="BP23" s="8" t="s">
        <v>107</v>
      </c>
      <c r="BQ23" s="8">
        <v>1930</v>
      </c>
      <c r="BR23" s="8" t="s">
        <v>101</v>
      </c>
      <c r="BS23">
        <v>1</v>
      </c>
      <c r="BT23">
        <v>280</v>
      </c>
      <c r="BU23" s="8" t="s">
        <v>97</v>
      </c>
      <c r="BV23" s="8" t="s">
        <v>97</v>
      </c>
      <c r="BW23" t="s">
        <v>176</v>
      </c>
      <c r="BX23">
        <v>0</v>
      </c>
      <c r="BY23">
        <v>0</v>
      </c>
      <c r="BZ23">
        <v>205</v>
      </c>
      <c r="CA23">
        <v>0</v>
      </c>
      <c r="CB23">
        <v>0</v>
      </c>
      <c r="CC23" s="7">
        <v>0</v>
      </c>
      <c r="CE23" s="7" t="s">
        <v>164</v>
      </c>
      <c r="CG23">
        <v>0</v>
      </c>
      <c r="CH23">
        <v>6</v>
      </c>
      <c r="CI23">
        <v>2007</v>
      </c>
      <c r="CJ23" t="s">
        <v>109</v>
      </c>
      <c r="CK23" t="s">
        <v>110</v>
      </c>
      <c r="CL23">
        <v>139400</v>
      </c>
    </row>
    <row r="24" spans="1:90" thickTop="1" thickBot="1" x14ac:dyDescent="0.3">
      <c r="A24">
        <v>22</v>
      </c>
      <c r="B24">
        <v>23</v>
      </c>
      <c r="C24" t="s">
        <v>81</v>
      </c>
      <c r="D24" s="7">
        <v>75</v>
      </c>
      <c r="E24" s="4">
        <v>9742</v>
      </c>
      <c r="F24" t="s">
        <v>82</v>
      </c>
      <c r="H24" t="s">
        <v>83</v>
      </c>
      <c r="I24" t="s">
        <v>84</v>
      </c>
      <c r="J24" t="s">
        <v>85</v>
      </c>
      <c r="K24" t="s">
        <v>86</v>
      </c>
      <c r="L24" t="s">
        <v>87</v>
      </c>
      <c r="M24" s="4" t="s">
        <v>88</v>
      </c>
      <c r="N24" t="s">
        <v>89</v>
      </c>
      <c r="O24" t="s">
        <v>89</v>
      </c>
      <c r="P24" s="4" t="s">
        <v>90</v>
      </c>
      <c r="Q24" s="4" t="s">
        <v>114</v>
      </c>
      <c r="R24" s="5">
        <v>20</v>
      </c>
      <c r="S24" s="4">
        <v>8</v>
      </c>
      <c r="T24" s="4">
        <v>5</v>
      </c>
      <c r="U24" s="4">
        <v>2002</v>
      </c>
      <c r="V24" s="4">
        <f ca="1">YEAR(TODAY())-U24</f>
        <v>22</v>
      </c>
      <c r="W24" s="4" t="str">
        <f>LEFT(U24,3)&amp;0</f>
        <v>2000</v>
      </c>
      <c r="X24" s="4">
        <v>2002</v>
      </c>
      <c r="Y24" s="4">
        <f ca="1">YEAR(TODAY())-X24</f>
        <v>22</v>
      </c>
      <c r="Z24" s="4" t="str">
        <f>LEFT(X24,3)&amp;0</f>
        <v>2000</v>
      </c>
      <c r="AA24" t="s">
        <v>151</v>
      </c>
      <c r="AB24" t="s">
        <v>93</v>
      </c>
      <c r="AC24" t="s">
        <v>94</v>
      </c>
      <c r="AD24" t="s">
        <v>94</v>
      </c>
      <c r="AE24" s="8" t="s">
        <v>95</v>
      </c>
      <c r="AF24">
        <v>281</v>
      </c>
      <c r="AG24" t="s">
        <v>96</v>
      </c>
      <c r="AH24" t="s">
        <v>97</v>
      </c>
      <c r="AI24" t="s">
        <v>98</v>
      </c>
      <c r="AJ24" s="8" t="s">
        <v>96</v>
      </c>
      <c r="AK24" s="8" t="s">
        <v>97</v>
      </c>
      <c r="AL24" s="8" t="s">
        <v>99</v>
      </c>
      <c r="AM24" s="8" t="s">
        <v>101</v>
      </c>
      <c r="AN24" s="5">
        <v>0</v>
      </c>
      <c r="AO24" s="8" t="s">
        <v>101</v>
      </c>
      <c r="AP24">
        <v>0</v>
      </c>
      <c r="AQ24">
        <v>1777</v>
      </c>
      <c r="AR24" s="5">
        <v>1777</v>
      </c>
      <c r="AS24" t="s">
        <v>102</v>
      </c>
      <c r="AT24" t="s">
        <v>103</v>
      </c>
      <c r="AU24" t="s">
        <v>104</v>
      </c>
      <c r="AV24" t="s">
        <v>105</v>
      </c>
      <c r="AW24">
        <v>1795</v>
      </c>
      <c r="AX24">
        <v>0</v>
      </c>
      <c r="AY24">
        <v>0</v>
      </c>
      <c r="AZ24" s="5">
        <v>1795</v>
      </c>
      <c r="BA24" s="5">
        <v>0</v>
      </c>
      <c r="BB24" s="5">
        <v>0</v>
      </c>
      <c r="BC24" s="5">
        <v>2</v>
      </c>
      <c r="BD24" s="5">
        <v>0</v>
      </c>
      <c r="BE24" s="6">
        <f>SUM(BC24, (BD24*0.5))</f>
        <v>2</v>
      </c>
      <c r="BF24" s="6">
        <f>SUM(BC24, (BD24*0.5),BA24, (BB24*0.5))</f>
        <v>2</v>
      </c>
      <c r="BG24" s="6">
        <f>AN24+AZ24</f>
        <v>1795</v>
      </c>
      <c r="BH24" s="6">
        <f>AR24+AZ24</f>
        <v>3572</v>
      </c>
      <c r="BI24" s="4">
        <v>3</v>
      </c>
      <c r="BJ24">
        <v>1</v>
      </c>
      <c r="BK24" s="4" t="s">
        <v>96</v>
      </c>
      <c r="BL24">
        <v>7</v>
      </c>
      <c r="BM24" t="s">
        <v>106</v>
      </c>
      <c r="BN24">
        <v>1</v>
      </c>
      <c r="BO24" s="8" t="s">
        <v>96</v>
      </c>
      <c r="BP24" s="8" t="s">
        <v>107</v>
      </c>
      <c r="BQ24" s="8">
        <v>2002</v>
      </c>
      <c r="BR24" s="8" t="s">
        <v>108</v>
      </c>
      <c r="BS24">
        <v>2</v>
      </c>
      <c r="BT24">
        <v>534</v>
      </c>
      <c r="BU24" s="8" t="s">
        <v>97</v>
      </c>
      <c r="BV24" s="8" t="s">
        <v>97</v>
      </c>
      <c r="BW24" t="s">
        <v>104</v>
      </c>
      <c r="BX24">
        <v>171</v>
      </c>
      <c r="BY24">
        <v>159</v>
      </c>
      <c r="BZ24">
        <v>0</v>
      </c>
      <c r="CA24">
        <v>0</v>
      </c>
      <c r="CB24">
        <v>0</v>
      </c>
      <c r="CC24" s="7">
        <v>0</v>
      </c>
      <c r="CG24">
        <v>0</v>
      </c>
      <c r="CH24">
        <v>9</v>
      </c>
      <c r="CI24">
        <v>2008</v>
      </c>
      <c r="CJ24" t="s">
        <v>109</v>
      </c>
      <c r="CK24" t="s">
        <v>110</v>
      </c>
      <c r="CL24">
        <v>230000</v>
      </c>
    </row>
    <row r="25" spans="1:90" thickTop="1" thickBot="1" x14ac:dyDescent="0.3">
      <c r="A25">
        <v>23</v>
      </c>
      <c r="B25">
        <v>24</v>
      </c>
      <c r="C25" t="s">
        <v>141</v>
      </c>
      <c r="D25" s="7">
        <v>44</v>
      </c>
      <c r="E25" s="4">
        <v>4224</v>
      </c>
      <c r="F25" t="s">
        <v>82</v>
      </c>
      <c r="H25" t="s">
        <v>83</v>
      </c>
      <c r="I25" t="s">
        <v>84</v>
      </c>
      <c r="J25" t="s">
        <v>85</v>
      </c>
      <c r="K25" t="s">
        <v>86</v>
      </c>
      <c r="L25" t="s">
        <v>87</v>
      </c>
      <c r="M25" s="4" t="s">
        <v>177</v>
      </c>
      <c r="N25" t="s">
        <v>89</v>
      </c>
      <c r="O25" t="s">
        <v>89</v>
      </c>
      <c r="P25" s="4" t="s">
        <v>178</v>
      </c>
      <c r="Q25" s="4" t="s">
        <v>114</v>
      </c>
      <c r="R25" s="5">
        <v>120</v>
      </c>
      <c r="S25" s="4">
        <v>5</v>
      </c>
      <c r="T25" s="4">
        <v>7</v>
      </c>
      <c r="U25" s="4">
        <v>1976</v>
      </c>
      <c r="V25" s="4">
        <f ca="1">YEAR(TODAY())-U25</f>
        <v>48</v>
      </c>
      <c r="W25" s="4" t="str">
        <f>LEFT(U25,3)&amp;0</f>
        <v>1970</v>
      </c>
      <c r="X25" s="4">
        <v>1976</v>
      </c>
      <c r="Y25" s="4">
        <f ca="1">YEAR(TODAY())-X25</f>
        <v>48</v>
      </c>
      <c r="Z25" s="4" t="str">
        <f>LEFT(X25,3)&amp;0</f>
        <v>1970</v>
      </c>
      <c r="AA25" t="s">
        <v>92</v>
      </c>
      <c r="AB25" t="s">
        <v>93</v>
      </c>
      <c r="AC25" t="s">
        <v>179</v>
      </c>
      <c r="AD25" t="s">
        <v>180</v>
      </c>
      <c r="AE25" s="8" t="s">
        <v>116</v>
      </c>
      <c r="AF25">
        <v>0</v>
      </c>
      <c r="AG25" t="s">
        <v>97</v>
      </c>
      <c r="AH25" t="s">
        <v>97</v>
      </c>
      <c r="AI25" t="s">
        <v>98</v>
      </c>
      <c r="AJ25" s="8" t="s">
        <v>96</v>
      </c>
      <c r="AK25" s="8" t="s">
        <v>97</v>
      </c>
      <c r="AL25" s="8" t="s">
        <v>99</v>
      </c>
      <c r="AM25" s="8" t="s">
        <v>100</v>
      </c>
      <c r="AN25" s="5">
        <v>840</v>
      </c>
      <c r="AO25" s="8" t="s">
        <v>101</v>
      </c>
      <c r="AP25">
        <v>0</v>
      </c>
      <c r="AQ25">
        <v>200</v>
      </c>
      <c r="AR25" s="5">
        <v>1040</v>
      </c>
      <c r="AS25" t="s">
        <v>102</v>
      </c>
      <c r="AT25" t="s">
        <v>97</v>
      </c>
      <c r="AU25" t="s">
        <v>104</v>
      </c>
      <c r="AV25" t="s">
        <v>105</v>
      </c>
      <c r="AW25">
        <v>1060</v>
      </c>
      <c r="AX25">
        <v>0</v>
      </c>
      <c r="AY25">
        <v>0</v>
      </c>
      <c r="AZ25" s="5">
        <v>1060</v>
      </c>
      <c r="BA25" s="5">
        <v>1</v>
      </c>
      <c r="BB25" s="5">
        <v>0</v>
      </c>
      <c r="BC25" s="5">
        <v>1</v>
      </c>
      <c r="BD25" s="5">
        <v>0</v>
      </c>
      <c r="BE25" s="6">
        <f>SUM(BC25, (BD25*0.5))</f>
        <v>1</v>
      </c>
      <c r="BF25" s="6">
        <f>SUM(BC25, (BD25*0.5),BA25, (BB25*0.5))</f>
        <v>2</v>
      </c>
      <c r="BG25" s="6">
        <f>AN25+AZ25</f>
        <v>1900</v>
      </c>
      <c r="BH25" s="6">
        <f>AR25+AZ25</f>
        <v>2100</v>
      </c>
      <c r="BI25" s="4">
        <v>3</v>
      </c>
      <c r="BJ25">
        <v>1</v>
      </c>
      <c r="BK25" s="4" t="s">
        <v>97</v>
      </c>
      <c r="BL25">
        <v>6</v>
      </c>
      <c r="BM25" t="s">
        <v>106</v>
      </c>
      <c r="BN25">
        <v>1</v>
      </c>
      <c r="BO25" s="8" t="s">
        <v>97</v>
      </c>
      <c r="BP25" s="8" t="s">
        <v>107</v>
      </c>
      <c r="BQ25" s="8">
        <v>1976</v>
      </c>
      <c r="BR25" s="8" t="s">
        <v>101</v>
      </c>
      <c r="BS25">
        <v>2</v>
      </c>
      <c r="BT25">
        <v>572</v>
      </c>
      <c r="BU25" s="8" t="s">
        <v>97</v>
      </c>
      <c r="BV25" s="8" t="s">
        <v>97</v>
      </c>
      <c r="BW25" t="s">
        <v>104</v>
      </c>
      <c r="BX25">
        <v>100</v>
      </c>
      <c r="BY25">
        <v>110</v>
      </c>
      <c r="BZ25">
        <v>0</v>
      </c>
      <c r="CA25">
        <v>0</v>
      </c>
      <c r="CB25">
        <v>0</v>
      </c>
      <c r="CC25" s="7">
        <v>0</v>
      </c>
      <c r="CG25">
        <v>0</v>
      </c>
      <c r="CH25">
        <v>6</v>
      </c>
      <c r="CI25">
        <v>2007</v>
      </c>
      <c r="CJ25" t="s">
        <v>109</v>
      </c>
      <c r="CK25" t="s">
        <v>110</v>
      </c>
      <c r="CL25">
        <v>129900</v>
      </c>
    </row>
    <row r="26" spans="1:90" thickTop="1" thickBot="1" x14ac:dyDescent="0.3">
      <c r="A26">
        <v>24</v>
      </c>
      <c r="B26">
        <v>25</v>
      </c>
      <c r="C26" t="s">
        <v>81</v>
      </c>
      <c r="E26" s="4">
        <v>8246</v>
      </c>
      <c r="F26" t="s">
        <v>82</v>
      </c>
      <c r="H26" t="s">
        <v>119</v>
      </c>
      <c r="I26" t="s">
        <v>84</v>
      </c>
      <c r="J26" t="s">
        <v>85</v>
      </c>
      <c r="K26" t="s">
        <v>86</v>
      </c>
      <c r="L26" t="s">
        <v>87</v>
      </c>
      <c r="M26" s="4" t="s">
        <v>150</v>
      </c>
      <c r="N26" t="s">
        <v>89</v>
      </c>
      <c r="O26" t="s">
        <v>89</v>
      </c>
      <c r="P26" s="4" t="s">
        <v>90</v>
      </c>
      <c r="Q26" s="4" t="s">
        <v>114</v>
      </c>
      <c r="R26" s="5">
        <v>20</v>
      </c>
      <c r="S26" s="4">
        <v>5</v>
      </c>
      <c r="T26" s="4">
        <v>8</v>
      </c>
      <c r="U26" s="4">
        <v>1968</v>
      </c>
      <c r="V26" s="4">
        <f ca="1">YEAR(TODAY())-U26</f>
        <v>56</v>
      </c>
      <c r="W26" s="4" t="str">
        <f>LEFT(U26,3)&amp;0</f>
        <v>1960</v>
      </c>
      <c r="X26" s="4">
        <v>2001</v>
      </c>
      <c r="Y26" s="4">
        <f ca="1">YEAR(TODAY())-X26</f>
        <v>23</v>
      </c>
      <c r="Z26" s="4" t="str">
        <f>LEFT(X26,3)&amp;0</f>
        <v>2000</v>
      </c>
      <c r="AA26" t="s">
        <v>92</v>
      </c>
      <c r="AB26" t="s">
        <v>93</v>
      </c>
      <c r="AC26" t="s">
        <v>160</v>
      </c>
      <c r="AD26" t="s">
        <v>160</v>
      </c>
      <c r="AE26" s="8" t="s">
        <v>116</v>
      </c>
      <c r="AF26">
        <v>0</v>
      </c>
      <c r="AG26" t="s">
        <v>97</v>
      </c>
      <c r="AH26" t="s">
        <v>96</v>
      </c>
      <c r="AI26" t="s">
        <v>117</v>
      </c>
      <c r="AJ26" s="8" t="s">
        <v>97</v>
      </c>
      <c r="AK26" s="8" t="s">
        <v>97</v>
      </c>
      <c r="AL26" s="8" t="s">
        <v>120</v>
      </c>
      <c r="AM26" s="8" t="s">
        <v>152</v>
      </c>
      <c r="AN26" s="5">
        <v>188</v>
      </c>
      <c r="AO26" s="8" t="s">
        <v>118</v>
      </c>
      <c r="AP26">
        <v>668</v>
      </c>
      <c r="AQ26">
        <v>204</v>
      </c>
      <c r="AR26" s="5">
        <v>1060</v>
      </c>
      <c r="AS26" t="s">
        <v>102</v>
      </c>
      <c r="AT26" t="s">
        <v>103</v>
      </c>
      <c r="AU26" t="s">
        <v>104</v>
      </c>
      <c r="AV26" t="s">
        <v>105</v>
      </c>
      <c r="AW26">
        <v>1060</v>
      </c>
      <c r="AX26">
        <v>0</v>
      </c>
      <c r="AY26">
        <v>0</v>
      </c>
      <c r="AZ26" s="5">
        <v>1060</v>
      </c>
      <c r="BA26" s="5">
        <v>1</v>
      </c>
      <c r="BB26" s="5">
        <v>0</v>
      </c>
      <c r="BC26" s="5">
        <v>1</v>
      </c>
      <c r="BD26" s="5">
        <v>0</v>
      </c>
      <c r="BE26" s="6">
        <f>SUM(BC26, (BD26*0.5))</f>
        <v>1</v>
      </c>
      <c r="BF26" s="6">
        <f>SUM(BC26, (BD26*0.5),BA26, (BB26*0.5))</f>
        <v>2</v>
      </c>
      <c r="BG26" s="6">
        <f>AN26+AZ26</f>
        <v>1248</v>
      </c>
      <c r="BH26" s="6">
        <f>AR26+AZ26</f>
        <v>2120</v>
      </c>
      <c r="BI26" s="4">
        <v>3</v>
      </c>
      <c r="BJ26">
        <v>1</v>
      </c>
      <c r="BK26" s="4" t="s">
        <v>96</v>
      </c>
      <c r="BL26">
        <v>6</v>
      </c>
      <c r="BM26" t="s">
        <v>106</v>
      </c>
      <c r="BN26">
        <v>1</v>
      </c>
      <c r="BO26" s="8" t="s">
        <v>97</v>
      </c>
      <c r="BP26" s="8" t="s">
        <v>107</v>
      </c>
      <c r="BQ26" s="8">
        <v>1968</v>
      </c>
      <c r="BR26" s="8" t="s">
        <v>101</v>
      </c>
      <c r="BS26">
        <v>1</v>
      </c>
      <c r="BT26">
        <v>270</v>
      </c>
      <c r="BU26" s="8" t="s">
        <v>97</v>
      </c>
      <c r="BV26" s="8" t="s">
        <v>97</v>
      </c>
      <c r="BW26" t="s">
        <v>104</v>
      </c>
      <c r="BX26">
        <v>406</v>
      </c>
      <c r="BY26">
        <v>90</v>
      </c>
      <c r="BZ26">
        <v>0</v>
      </c>
      <c r="CA26">
        <v>0</v>
      </c>
      <c r="CB26">
        <v>0</v>
      </c>
      <c r="CC26" s="7">
        <v>0</v>
      </c>
      <c r="CE26" s="7" t="s">
        <v>133</v>
      </c>
      <c r="CG26">
        <v>0</v>
      </c>
      <c r="CH26">
        <v>5</v>
      </c>
      <c r="CI26">
        <v>2010</v>
      </c>
      <c r="CJ26" t="s">
        <v>109</v>
      </c>
      <c r="CK26" t="s">
        <v>110</v>
      </c>
      <c r="CL26">
        <v>154000</v>
      </c>
    </row>
    <row r="27" spans="1:90" thickTop="1" thickBot="1" x14ac:dyDescent="0.3">
      <c r="A27">
        <v>25</v>
      </c>
      <c r="B27">
        <v>26</v>
      </c>
      <c r="C27" t="s">
        <v>81</v>
      </c>
      <c r="D27" s="7">
        <v>110</v>
      </c>
      <c r="E27" s="4">
        <v>14230</v>
      </c>
      <c r="F27" t="s">
        <v>82</v>
      </c>
      <c r="H27" t="s">
        <v>83</v>
      </c>
      <c r="I27" t="s">
        <v>84</v>
      </c>
      <c r="J27" t="s">
        <v>85</v>
      </c>
      <c r="K27" t="s">
        <v>121</v>
      </c>
      <c r="L27" t="s">
        <v>87</v>
      </c>
      <c r="M27" s="4" t="s">
        <v>153</v>
      </c>
      <c r="N27" t="s">
        <v>89</v>
      </c>
      <c r="O27" t="s">
        <v>89</v>
      </c>
      <c r="P27" s="4" t="s">
        <v>90</v>
      </c>
      <c r="Q27" s="4" t="s">
        <v>114</v>
      </c>
      <c r="R27" s="5">
        <v>20</v>
      </c>
      <c r="S27" s="4">
        <v>8</v>
      </c>
      <c r="T27" s="4">
        <v>5</v>
      </c>
      <c r="U27" s="4">
        <v>2007</v>
      </c>
      <c r="V27" s="4">
        <f ca="1">YEAR(TODAY())-U27</f>
        <v>17</v>
      </c>
      <c r="W27" s="4" t="str">
        <f>LEFT(U27,3)&amp;0</f>
        <v>2000</v>
      </c>
      <c r="X27" s="4">
        <v>2007</v>
      </c>
      <c r="Y27" s="4">
        <f ca="1">YEAR(TODAY())-X27</f>
        <v>17</v>
      </c>
      <c r="Z27" s="4" t="str">
        <f>LEFT(X27,3)&amp;0</f>
        <v>2000</v>
      </c>
      <c r="AA27" t="s">
        <v>92</v>
      </c>
      <c r="AB27" t="s">
        <v>93</v>
      </c>
      <c r="AC27" t="s">
        <v>94</v>
      </c>
      <c r="AD27" t="s">
        <v>94</v>
      </c>
      <c r="AE27" s="8" t="s">
        <v>136</v>
      </c>
      <c r="AF27">
        <v>640</v>
      </c>
      <c r="AG27" t="s">
        <v>96</v>
      </c>
      <c r="AH27" t="s">
        <v>97</v>
      </c>
      <c r="AI27" t="s">
        <v>98</v>
      </c>
      <c r="AJ27" s="8" t="s">
        <v>96</v>
      </c>
      <c r="AK27" s="8" t="s">
        <v>97</v>
      </c>
      <c r="AL27" s="8" t="s">
        <v>99</v>
      </c>
      <c r="AM27" s="8" t="s">
        <v>101</v>
      </c>
      <c r="AN27" s="5">
        <v>0</v>
      </c>
      <c r="AO27" s="8" t="s">
        <v>101</v>
      </c>
      <c r="AP27">
        <v>0</v>
      </c>
      <c r="AQ27">
        <v>1566</v>
      </c>
      <c r="AR27" s="5">
        <v>1566</v>
      </c>
      <c r="AS27" t="s">
        <v>102</v>
      </c>
      <c r="AT27" t="s">
        <v>103</v>
      </c>
      <c r="AU27" t="s">
        <v>104</v>
      </c>
      <c r="AV27" t="s">
        <v>105</v>
      </c>
      <c r="AW27">
        <v>1600</v>
      </c>
      <c r="AX27">
        <v>0</v>
      </c>
      <c r="AY27">
        <v>0</v>
      </c>
      <c r="AZ27" s="5">
        <v>1600</v>
      </c>
      <c r="BA27" s="5">
        <v>0</v>
      </c>
      <c r="BB27" s="5">
        <v>0</v>
      </c>
      <c r="BC27" s="5">
        <v>2</v>
      </c>
      <c r="BD27" s="5">
        <v>0</v>
      </c>
      <c r="BE27" s="6">
        <f>SUM(BC27, (BD27*0.5))</f>
        <v>2</v>
      </c>
      <c r="BF27" s="6">
        <f>SUM(BC27, (BD27*0.5),BA27, (BB27*0.5))</f>
        <v>2</v>
      </c>
      <c r="BG27" s="6">
        <f>AN27+AZ27</f>
        <v>1600</v>
      </c>
      <c r="BH27" s="6">
        <f>AR27+AZ27</f>
        <v>3166</v>
      </c>
      <c r="BI27" s="4">
        <v>3</v>
      </c>
      <c r="BJ27">
        <v>1</v>
      </c>
      <c r="BK27" s="4" t="s">
        <v>96</v>
      </c>
      <c r="BL27">
        <v>7</v>
      </c>
      <c r="BM27" t="s">
        <v>106</v>
      </c>
      <c r="BN27">
        <v>1</v>
      </c>
      <c r="BO27" s="8" t="s">
        <v>96</v>
      </c>
      <c r="BP27" s="8" t="s">
        <v>107</v>
      </c>
      <c r="BQ27" s="8">
        <v>2007</v>
      </c>
      <c r="BR27" s="8" t="s">
        <v>108</v>
      </c>
      <c r="BS27">
        <v>3</v>
      </c>
      <c r="BT27">
        <v>890</v>
      </c>
      <c r="BU27" s="8" t="s">
        <v>97</v>
      </c>
      <c r="BV27" s="8" t="s">
        <v>97</v>
      </c>
      <c r="BW27" t="s">
        <v>104</v>
      </c>
      <c r="BX27">
        <v>0</v>
      </c>
      <c r="BY27">
        <v>56</v>
      </c>
      <c r="BZ27">
        <v>0</v>
      </c>
      <c r="CA27">
        <v>0</v>
      </c>
      <c r="CB27">
        <v>0</v>
      </c>
      <c r="CC27" s="7">
        <v>0</v>
      </c>
      <c r="CG27">
        <v>0</v>
      </c>
      <c r="CH27">
        <v>7</v>
      </c>
      <c r="CI27">
        <v>2009</v>
      </c>
      <c r="CJ27" t="s">
        <v>109</v>
      </c>
      <c r="CK27" t="s">
        <v>110</v>
      </c>
      <c r="CL27">
        <v>256300</v>
      </c>
    </row>
    <row r="28" spans="1:90" thickTop="1" thickBot="1" x14ac:dyDescent="0.3">
      <c r="A28">
        <v>26</v>
      </c>
      <c r="B28">
        <v>27</v>
      </c>
      <c r="C28" t="s">
        <v>81</v>
      </c>
      <c r="D28" s="7">
        <v>60</v>
      </c>
      <c r="E28" s="4">
        <v>7200</v>
      </c>
      <c r="F28" t="s">
        <v>82</v>
      </c>
      <c r="H28" t="s">
        <v>83</v>
      </c>
      <c r="I28" t="s">
        <v>84</v>
      </c>
      <c r="J28" t="s">
        <v>85</v>
      </c>
      <c r="K28" t="s">
        <v>121</v>
      </c>
      <c r="L28" t="s">
        <v>87</v>
      </c>
      <c r="M28" s="4" t="s">
        <v>161</v>
      </c>
      <c r="N28" t="s">
        <v>89</v>
      </c>
      <c r="O28" t="s">
        <v>89</v>
      </c>
      <c r="P28" s="4" t="s">
        <v>90</v>
      </c>
      <c r="Q28" s="4" t="s">
        <v>114</v>
      </c>
      <c r="R28" s="5">
        <v>20</v>
      </c>
      <c r="S28" s="4">
        <v>5</v>
      </c>
      <c r="T28" s="4">
        <v>7</v>
      </c>
      <c r="U28" s="4">
        <v>1951</v>
      </c>
      <c r="V28" s="4">
        <f ca="1">YEAR(TODAY())-U28</f>
        <v>73</v>
      </c>
      <c r="W28" s="4" t="str">
        <f>LEFT(U28,3)&amp;0</f>
        <v>1950</v>
      </c>
      <c r="X28" s="4">
        <v>2000</v>
      </c>
      <c r="Y28" s="4">
        <f ca="1">YEAR(TODAY())-X28</f>
        <v>24</v>
      </c>
      <c r="Z28" s="4" t="str">
        <f>LEFT(X28,3)&amp;0</f>
        <v>2000</v>
      </c>
      <c r="AA28" t="s">
        <v>92</v>
      </c>
      <c r="AB28" t="s">
        <v>93</v>
      </c>
      <c r="AC28" t="s">
        <v>123</v>
      </c>
      <c r="AD28" t="s">
        <v>123</v>
      </c>
      <c r="AE28" s="8" t="s">
        <v>116</v>
      </c>
      <c r="AF28">
        <v>0</v>
      </c>
      <c r="AG28" t="s">
        <v>97</v>
      </c>
      <c r="AH28" t="s">
        <v>97</v>
      </c>
      <c r="AI28" t="s">
        <v>117</v>
      </c>
      <c r="AJ28" s="8" t="s">
        <v>97</v>
      </c>
      <c r="AK28" s="8" t="s">
        <v>97</v>
      </c>
      <c r="AL28" s="8" t="s">
        <v>120</v>
      </c>
      <c r="AM28" s="8" t="s">
        <v>140</v>
      </c>
      <c r="AN28" s="5">
        <v>234</v>
      </c>
      <c r="AO28" s="8" t="s">
        <v>152</v>
      </c>
      <c r="AP28">
        <v>486</v>
      </c>
      <c r="AQ28">
        <v>180</v>
      </c>
      <c r="AR28" s="5">
        <v>900</v>
      </c>
      <c r="AS28" t="s">
        <v>102</v>
      </c>
      <c r="AT28" t="s">
        <v>97</v>
      </c>
      <c r="AU28" t="s">
        <v>104</v>
      </c>
      <c r="AV28" t="s">
        <v>105</v>
      </c>
      <c r="AW28">
        <v>900</v>
      </c>
      <c r="AX28">
        <v>0</v>
      </c>
      <c r="AY28">
        <v>0</v>
      </c>
      <c r="AZ28" s="5">
        <v>900</v>
      </c>
      <c r="BA28" s="5">
        <v>0</v>
      </c>
      <c r="BB28" s="5">
        <v>1</v>
      </c>
      <c r="BC28" s="5">
        <v>1</v>
      </c>
      <c r="BD28" s="5">
        <v>0</v>
      </c>
      <c r="BE28" s="6">
        <f>SUM(BC28, (BD28*0.5))</f>
        <v>1</v>
      </c>
      <c r="BF28" s="6">
        <f>SUM(BC28, (BD28*0.5),BA28, (BB28*0.5))</f>
        <v>1.5</v>
      </c>
      <c r="BG28" s="6">
        <f>AN28+AZ28</f>
        <v>1134</v>
      </c>
      <c r="BH28" s="6">
        <f>AR28+AZ28</f>
        <v>1800</v>
      </c>
      <c r="BI28" s="4">
        <v>3</v>
      </c>
      <c r="BJ28">
        <v>1</v>
      </c>
      <c r="BK28" s="4" t="s">
        <v>96</v>
      </c>
      <c r="BL28">
        <v>5</v>
      </c>
      <c r="BM28" t="s">
        <v>106</v>
      </c>
      <c r="BN28">
        <v>0</v>
      </c>
      <c r="BP28" s="8" t="s">
        <v>126</v>
      </c>
      <c r="BQ28" s="8">
        <v>2005</v>
      </c>
      <c r="BR28" s="8" t="s">
        <v>101</v>
      </c>
      <c r="BS28">
        <v>2</v>
      </c>
      <c r="BT28">
        <v>576</v>
      </c>
      <c r="BU28" s="8" t="s">
        <v>97</v>
      </c>
      <c r="BV28" s="8" t="s">
        <v>97</v>
      </c>
      <c r="BW28" t="s">
        <v>104</v>
      </c>
      <c r="BX28">
        <v>222</v>
      </c>
      <c r="BY28">
        <v>32</v>
      </c>
      <c r="BZ28">
        <v>0</v>
      </c>
      <c r="CA28">
        <v>0</v>
      </c>
      <c r="CB28">
        <v>0</v>
      </c>
      <c r="CC28" s="7">
        <v>0</v>
      </c>
      <c r="CG28">
        <v>0</v>
      </c>
      <c r="CH28">
        <v>5</v>
      </c>
      <c r="CI28">
        <v>2010</v>
      </c>
      <c r="CJ28" t="s">
        <v>109</v>
      </c>
      <c r="CK28" t="s">
        <v>110</v>
      </c>
      <c r="CL28">
        <v>134800</v>
      </c>
    </row>
    <row r="29" spans="1:90" thickTop="1" thickBot="1" x14ac:dyDescent="0.3">
      <c r="A29">
        <v>27</v>
      </c>
      <c r="B29">
        <v>28</v>
      </c>
      <c r="C29" t="s">
        <v>81</v>
      </c>
      <c r="D29" s="7">
        <v>98</v>
      </c>
      <c r="E29" s="4">
        <v>11478</v>
      </c>
      <c r="F29" t="s">
        <v>82</v>
      </c>
      <c r="H29" t="s">
        <v>83</v>
      </c>
      <c r="I29" t="s">
        <v>84</v>
      </c>
      <c r="J29" t="s">
        <v>85</v>
      </c>
      <c r="K29" t="s">
        <v>86</v>
      </c>
      <c r="L29" t="s">
        <v>87</v>
      </c>
      <c r="M29" s="4" t="s">
        <v>153</v>
      </c>
      <c r="N29" t="s">
        <v>89</v>
      </c>
      <c r="O29" t="s">
        <v>89</v>
      </c>
      <c r="P29" s="4" t="s">
        <v>90</v>
      </c>
      <c r="Q29" s="4" t="s">
        <v>114</v>
      </c>
      <c r="R29" s="5">
        <v>20</v>
      </c>
      <c r="S29" s="4">
        <v>8</v>
      </c>
      <c r="T29" s="4">
        <v>5</v>
      </c>
      <c r="U29" s="4">
        <v>2007</v>
      </c>
      <c r="V29" s="4">
        <f ca="1">YEAR(TODAY())-U29</f>
        <v>17</v>
      </c>
      <c r="W29" s="4" t="str">
        <f>LEFT(U29,3)&amp;0</f>
        <v>2000</v>
      </c>
      <c r="X29" s="4">
        <v>2008</v>
      </c>
      <c r="Y29" s="4">
        <f ca="1">YEAR(TODAY())-X29</f>
        <v>16</v>
      </c>
      <c r="Z29" s="4" t="str">
        <f>LEFT(X29,3)&amp;0</f>
        <v>2000</v>
      </c>
      <c r="AA29" t="s">
        <v>92</v>
      </c>
      <c r="AB29" t="s">
        <v>93</v>
      </c>
      <c r="AC29" t="s">
        <v>94</v>
      </c>
      <c r="AD29" t="s">
        <v>94</v>
      </c>
      <c r="AE29" s="8" t="s">
        <v>136</v>
      </c>
      <c r="AF29">
        <v>200</v>
      </c>
      <c r="AG29" t="s">
        <v>96</v>
      </c>
      <c r="AH29" t="s">
        <v>97</v>
      </c>
      <c r="AI29" t="s">
        <v>98</v>
      </c>
      <c r="AJ29" s="8" t="s">
        <v>103</v>
      </c>
      <c r="AK29" s="8" t="s">
        <v>97</v>
      </c>
      <c r="AL29" s="8" t="s">
        <v>99</v>
      </c>
      <c r="AM29" s="8" t="s">
        <v>100</v>
      </c>
      <c r="AN29" s="5">
        <v>1218</v>
      </c>
      <c r="AO29" s="8" t="s">
        <v>101</v>
      </c>
      <c r="AP29">
        <v>0</v>
      </c>
      <c r="AQ29">
        <v>486</v>
      </c>
      <c r="AR29" s="5">
        <v>1704</v>
      </c>
      <c r="AS29" t="s">
        <v>102</v>
      </c>
      <c r="AT29" t="s">
        <v>103</v>
      </c>
      <c r="AU29" t="s">
        <v>104</v>
      </c>
      <c r="AV29" t="s">
        <v>105</v>
      </c>
      <c r="AW29">
        <v>1704</v>
      </c>
      <c r="AX29">
        <v>0</v>
      </c>
      <c r="AY29">
        <v>0</v>
      </c>
      <c r="AZ29" s="5">
        <v>1704</v>
      </c>
      <c r="BA29" s="5">
        <v>1</v>
      </c>
      <c r="BB29" s="5">
        <v>0</v>
      </c>
      <c r="BC29" s="5">
        <v>2</v>
      </c>
      <c r="BD29" s="5">
        <v>0</v>
      </c>
      <c r="BE29" s="6">
        <f>SUM(BC29, (BD29*0.5))</f>
        <v>2</v>
      </c>
      <c r="BF29" s="6">
        <f>SUM(BC29, (BD29*0.5),BA29, (BB29*0.5))</f>
        <v>3</v>
      </c>
      <c r="BG29" s="6">
        <f>AN29+AZ29</f>
        <v>2922</v>
      </c>
      <c r="BH29" s="6">
        <f>AR29+AZ29</f>
        <v>3408</v>
      </c>
      <c r="BI29" s="4">
        <v>3</v>
      </c>
      <c r="BJ29">
        <v>1</v>
      </c>
      <c r="BK29" s="4" t="s">
        <v>96</v>
      </c>
      <c r="BL29">
        <v>7</v>
      </c>
      <c r="BM29" t="s">
        <v>106</v>
      </c>
      <c r="BN29">
        <v>1</v>
      </c>
      <c r="BO29" s="8" t="s">
        <v>96</v>
      </c>
      <c r="BP29" s="8" t="s">
        <v>107</v>
      </c>
      <c r="BQ29" s="8">
        <v>2008</v>
      </c>
      <c r="BR29" s="8" t="s">
        <v>108</v>
      </c>
      <c r="BS29">
        <v>3</v>
      </c>
      <c r="BT29">
        <v>772</v>
      </c>
      <c r="BU29" s="8" t="s">
        <v>97</v>
      </c>
      <c r="BV29" s="8" t="s">
        <v>97</v>
      </c>
      <c r="BW29" t="s">
        <v>104</v>
      </c>
      <c r="BX29">
        <v>0</v>
      </c>
      <c r="BY29">
        <v>50</v>
      </c>
      <c r="BZ29">
        <v>0</v>
      </c>
      <c r="CA29">
        <v>0</v>
      </c>
      <c r="CB29">
        <v>0</v>
      </c>
      <c r="CC29" s="7">
        <v>0</v>
      </c>
      <c r="CG29">
        <v>0</v>
      </c>
      <c r="CH29">
        <v>5</v>
      </c>
      <c r="CI29">
        <v>2010</v>
      </c>
      <c r="CJ29" t="s">
        <v>109</v>
      </c>
      <c r="CK29" t="s">
        <v>110</v>
      </c>
      <c r="CL29">
        <v>306000</v>
      </c>
    </row>
    <row r="30" spans="1:90" thickTop="1" thickBot="1" x14ac:dyDescent="0.3">
      <c r="A30">
        <v>28</v>
      </c>
      <c r="B30">
        <v>29</v>
      </c>
      <c r="C30" t="s">
        <v>81</v>
      </c>
      <c r="D30" s="7">
        <v>47</v>
      </c>
      <c r="E30" s="4">
        <v>16321</v>
      </c>
      <c r="F30" t="s">
        <v>82</v>
      </c>
      <c r="H30" t="s">
        <v>119</v>
      </c>
      <c r="I30" t="s">
        <v>84</v>
      </c>
      <c r="J30" t="s">
        <v>85</v>
      </c>
      <c r="K30" t="s">
        <v>165</v>
      </c>
      <c r="L30" t="s">
        <v>87</v>
      </c>
      <c r="M30" s="4" t="s">
        <v>161</v>
      </c>
      <c r="N30" t="s">
        <v>89</v>
      </c>
      <c r="O30" t="s">
        <v>89</v>
      </c>
      <c r="P30" s="4" t="s">
        <v>90</v>
      </c>
      <c r="Q30" s="4" t="s">
        <v>114</v>
      </c>
      <c r="R30" s="5">
        <v>20</v>
      </c>
      <c r="S30" s="4">
        <v>5</v>
      </c>
      <c r="T30" s="4">
        <v>6</v>
      </c>
      <c r="U30" s="4">
        <v>1957</v>
      </c>
      <c r="V30" s="4">
        <f ca="1">YEAR(TODAY())-U30</f>
        <v>67</v>
      </c>
      <c r="W30" s="4" t="str">
        <f>LEFT(U30,3)&amp;0</f>
        <v>1950</v>
      </c>
      <c r="X30" s="4">
        <v>1997</v>
      </c>
      <c r="Y30" s="4">
        <f ca="1">YEAR(TODAY())-X30</f>
        <v>27</v>
      </c>
      <c r="Z30" s="4" t="str">
        <f>LEFT(X30,3)&amp;0</f>
        <v>1990</v>
      </c>
      <c r="AA30" t="s">
        <v>92</v>
      </c>
      <c r="AB30" t="s">
        <v>93</v>
      </c>
      <c r="AC30" t="s">
        <v>115</v>
      </c>
      <c r="AD30" t="s">
        <v>115</v>
      </c>
      <c r="AE30" s="8" t="s">
        <v>116</v>
      </c>
      <c r="AF30">
        <v>0</v>
      </c>
      <c r="AG30" t="s">
        <v>97</v>
      </c>
      <c r="AH30" t="s">
        <v>97</v>
      </c>
      <c r="AI30" t="s">
        <v>117</v>
      </c>
      <c r="AJ30" s="8" t="s">
        <v>97</v>
      </c>
      <c r="AK30" s="8" t="s">
        <v>97</v>
      </c>
      <c r="AL30" s="8" t="s">
        <v>96</v>
      </c>
      <c r="AM30" s="8" t="s">
        <v>140</v>
      </c>
      <c r="AN30" s="5">
        <v>1277</v>
      </c>
      <c r="AO30" s="8" t="s">
        <v>101</v>
      </c>
      <c r="AP30">
        <v>0</v>
      </c>
      <c r="AQ30">
        <v>207</v>
      </c>
      <c r="AR30" s="5">
        <v>1484</v>
      </c>
      <c r="AS30" t="s">
        <v>102</v>
      </c>
      <c r="AT30" t="s">
        <v>97</v>
      </c>
      <c r="AU30" t="s">
        <v>104</v>
      </c>
      <c r="AV30" t="s">
        <v>105</v>
      </c>
      <c r="AW30">
        <v>1600</v>
      </c>
      <c r="AX30">
        <v>0</v>
      </c>
      <c r="AY30">
        <v>0</v>
      </c>
      <c r="AZ30" s="5">
        <v>1600</v>
      </c>
      <c r="BA30" s="5">
        <v>1</v>
      </c>
      <c r="BB30" s="5">
        <v>0</v>
      </c>
      <c r="BC30" s="5">
        <v>1</v>
      </c>
      <c r="BD30" s="5">
        <v>0</v>
      </c>
      <c r="BE30" s="6">
        <f>SUM(BC30, (BD30*0.5))</f>
        <v>1</v>
      </c>
      <c r="BF30" s="6">
        <f>SUM(BC30, (BD30*0.5),BA30, (BB30*0.5))</f>
        <v>2</v>
      </c>
      <c r="BG30" s="6">
        <f>AN30+AZ30</f>
        <v>2877</v>
      </c>
      <c r="BH30" s="6">
        <f>AR30+AZ30</f>
        <v>3084</v>
      </c>
      <c r="BI30" s="4">
        <v>2</v>
      </c>
      <c r="BJ30">
        <v>1</v>
      </c>
      <c r="BK30" s="4" t="s">
        <v>97</v>
      </c>
      <c r="BL30">
        <v>6</v>
      </c>
      <c r="BM30" t="s">
        <v>106</v>
      </c>
      <c r="BN30">
        <v>2</v>
      </c>
      <c r="BO30" s="8" t="s">
        <v>96</v>
      </c>
      <c r="BP30" s="8" t="s">
        <v>107</v>
      </c>
      <c r="BQ30" s="8">
        <v>1957</v>
      </c>
      <c r="BR30" s="8" t="s">
        <v>108</v>
      </c>
      <c r="BS30">
        <v>1</v>
      </c>
      <c r="BT30">
        <v>319</v>
      </c>
      <c r="BU30" s="8" t="s">
        <v>97</v>
      </c>
      <c r="BV30" s="8" t="s">
        <v>97</v>
      </c>
      <c r="BW30" t="s">
        <v>104</v>
      </c>
      <c r="BX30">
        <v>288</v>
      </c>
      <c r="BY30">
        <v>258</v>
      </c>
      <c r="BZ30">
        <v>0</v>
      </c>
      <c r="CA30">
        <v>0</v>
      </c>
      <c r="CB30">
        <v>0</v>
      </c>
      <c r="CC30" s="7">
        <v>0</v>
      </c>
      <c r="CG30">
        <v>0</v>
      </c>
      <c r="CH30">
        <v>12</v>
      </c>
      <c r="CI30">
        <v>2006</v>
      </c>
      <c r="CJ30" t="s">
        <v>109</v>
      </c>
      <c r="CK30" t="s">
        <v>110</v>
      </c>
      <c r="CL30">
        <v>207500</v>
      </c>
    </row>
    <row r="31" spans="1:90" thickTop="1" thickBot="1" x14ac:dyDescent="0.3">
      <c r="A31">
        <v>29</v>
      </c>
      <c r="B31">
        <v>30</v>
      </c>
      <c r="C31" t="s">
        <v>141</v>
      </c>
      <c r="D31" s="7">
        <v>60</v>
      </c>
      <c r="E31" s="4">
        <v>6324</v>
      </c>
      <c r="F31" t="s">
        <v>82</v>
      </c>
      <c r="H31" t="s">
        <v>119</v>
      </c>
      <c r="I31" t="s">
        <v>84</v>
      </c>
      <c r="J31" t="s">
        <v>85</v>
      </c>
      <c r="K31" t="s">
        <v>86</v>
      </c>
      <c r="L31" t="s">
        <v>87</v>
      </c>
      <c r="M31" s="4" t="s">
        <v>147</v>
      </c>
      <c r="N31" t="s">
        <v>113</v>
      </c>
      <c r="O31" t="s">
        <v>181</v>
      </c>
      <c r="P31" s="4" t="s">
        <v>90</v>
      </c>
      <c r="Q31" s="4" t="s">
        <v>114</v>
      </c>
      <c r="R31" s="5">
        <v>30</v>
      </c>
      <c r="S31" s="4">
        <v>4</v>
      </c>
      <c r="T31" s="4">
        <v>6</v>
      </c>
      <c r="U31" s="4">
        <v>1927</v>
      </c>
      <c r="V31" s="4">
        <f ca="1">YEAR(TODAY())-U31</f>
        <v>97</v>
      </c>
      <c r="W31" s="4" t="str">
        <f>LEFT(U31,3)&amp;0</f>
        <v>1920</v>
      </c>
      <c r="X31" s="4">
        <v>1950</v>
      </c>
      <c r="Y31" s="4">
        <f ca="1">YEAR(TODAY())-X31</f>
        <v>74</v>
      </c>
      <c r="Z31" s="4" t="str">
        <f>LEFT(X31,3)&amp;0</f>
        <v>1950</v>
      </c>
      <c r="AA31" t="s">
        <v>92</v>
      </c>
      <c r="AB31" t="s">
        <v>93</v>
      </c>
      <c r="AC31" t="s">
        <v>115</v>
      </c>
      <c r="AD31" t="s">
        <v>115</v>
      </c>
      <c r="AE31" s="8" t="s">
        <v>116</v>
      </c>
      <c r="AF31">
        <v>0</v>
      </c>
      <c r="AG31" t="s">
        <v>97</v>
      </c>
      <c r="AH31" t="s">
        <v>97</v>
      </c>
      <c r="AI31" t="s">
        <v>125</v>
      </c>
      <c r="AJ31" s="8" t="s">
        <v>97</v>
      </c>
      <c r="AK31" s="8" t="s">
        <v>97</v>
      </c>
      <c r="AL31" s="8" t="s">
        <v>99</v>
      </c>
      <c r="AM31" s="8" t="s">
        <v>101</v>
      </c>
      <c r="AN31" s="5">
        <v>0</v>
      </c>
      <c r="AO31" s="8" t="s">
        <v>101</v>
      </c>
      <c r="AP31">
        <v>0</v>
      </c>
      <c r="AQ31">
        <v>520</v>
      </c>
      <c r="AR31" s="5">
        <v>520</v>
      </c>
      <c r="AS31" t="s">
        <v>102</v>
      </c>
      <c r="AT31" t="s">
        <v>146</v>
      </c>
      <c r="AU31" t="s">
        <v>176</v>
      </c>
      <c r="AV31" t="s">
        <v>105</v>
      </c>
      <c r="AW31">
        <v>520</v>
      </c>
      <c r="AX31">
        <v>0</v>
      </c>
      <c r="AY31">
        <v>0</v>
      </c>
      <c r="AZ31" s="5">
        <v>520</v>
      </c>
      <c r="BA31" s="5">
        <v>0</v>
      </c>
      <c r="BB31" s="5">
        <v>0</v>
      </c>
      <c r="BC31" s="5">
        <v>1</v>
      </c>
      <c r="BD31" s="5">
        <v>0</v>
      </c>
      <c r="BE31" s="6">
        <f>SUM(BC31, (BD31*0.5))</f>
        <v>1</v>
      </c>
      <c r="BF31" s="6">
        <f>SUM(BC31, (BD31*0.5),BA31, (BB31*0.5))</f>
        <v>1</v>
      </c>
      <c r="BG31" s="6">
        <f>AN31+AZ31</f>
        <v>520</v>
      </c>
      <c r="BH31" s="6">
        <f>AR31+AZ31</f>
        <v>1040</v>
      </c>
      <c r="BI31" s="4">
        <v>1</v>
      </c>
      <c r="BJ31">
        <v>1</v>
      </c>
      <c r="BK31" s="4" t="s">
        <v>146</v>
      </c>
      <c r="BL31">
        <v>4</v>
      </c>
      <c r="BM31" t="s">
        <v>106</v>
      </c>
      <c r="BN31">
        <v>0</v>
      </c>
      <c r="BP31" s="8" t="s">
        <v>126</v>
      </c>
      <c r="BQ31" s="8">
        <v>1920</v>
      </c>
      <c r="BR31" s="8" t="s">
        <v>101</v>
      </c>
      <c r="BS31">
        <v>1</v>
      </c>
      <c r="BT31">
        <v>240</v>
      </c>
      <c r="BU31" s="8" t="s">
        <v>146</v>
      </c>
      <c r="BV31" s="8" t="s">
        <v>97</v>
      </c>
      <c r="BW31" t="s">
        <v>104</v>
      </c>
      <c r="BX31">
        <v>49</v>
      </c>
      <c r="BY31">
        <v>0</v>
      </c>
      <c r="BZ31">
        <v>87</v>
      </c>
      <c r="CA31">
        <v>0</v>
      </c>
      <c r="CB31">
        <v>0</v>
      </c>
      <c r="CC31" s="7">
        <v>0</v>
      </c>
      <c r="CG31">
        <v>0</v>
      </c>
      <c r="CH31">
        <v>5</v>
      </c>
      <c r="CI31">
        <v>2008</v>
      </c>
      <c r="CJ31" t="s">
        <v>109</v>
      </c>
      <c r="CK31" t="s">
        <v>110</v>
      </c>
      <c r="CL31">
        <v>68500</v>
      </c>
    </row>
    <row r="32" spans="1:90" thickTop="1" thickBot="1" x14ac:dyDescent="0.3">
      <c r="A32">
        <v>30</v>
      </c>
      <c r="B32">
        <v>31</v>
      </c>
      <c r="C32" t="s">
        <v>182</v>
      </c>
      <c r="D32" s="7">
        <v>50</v>
      </c>
      <c r="E32" s="4">
        <v>8500</v>
      </c>
      <c r="F32" t="s">
        <v>82</v>
      </c>
      <c r="G32" s="7" t="s">
        <v>82</v>
      </c>
      <c r="H32" t="s">
        <v>83</v>
      </c>
      <c r="I32" t="s">
        <v>84</v>
      </c>
      <c r="J32" t="s">
        <v>85</v>
      </c>
      <c r="K32" t="s">
        <v>86</v>
      </c>
      <c r="L32" t="s">
        <v>87</v>
      </c>
      <c r="M32" s="4" t="s">
        <v>175</v>
      </c>
      <c r="N32" t="s">
        <v>113</v>
      </c>
      <c r="O32" t="s">
        <v>89</v>
      </c>
      <c r="P32" s="4" t="s">
        <v>90</v>
      </c>
      <c r="Q32" s="4" t="s">
        <v>91</v>
      </c>
      <c r="R32" s="5">
        <v>70</v>
      </c>
      <c r="S32" s="4">
        <v>4</v>
      </c>
      <c r="T32" s="4">
        <v>4</v>
      </c>
      <c r="U32" s="4">
        <v>1920</v>
      </c>
      <c r="V32" s="4">
        <f ca="1">YEAR(TODAY())-U32</f>
        <v>104</v>
      </c>
      <c r="W32" s="4" t="str">
        <f>LEFT(U32,3)&amp;0</f>
        <v>1920</v>
      </c>
      <c r="X32" s="4">
        <v>1950</v>
      </c>
      <c r="Y32" s="4">
        <f ca="1">YEAR(TODAY())-X32</f>
        <v>74</v>
      </c>
      <c r="Z32" s="4" t="str">
        <f>LEFT(X32,3)&amp;0</f>
        <v>1950</v>
      </c>
      <c r="AA32" t="s">
        <v>183</v>
      </c>
      <c r="AB32" t="s">
        <v>93</v>
      </c>
      <c r="AC32" t="s">
        <v>95</v>
      </c>
      <c r="AD32" t="s">
        <v>95</v>
      </c>
      <c r="AE32" s="8" t="s">
        <v>116</v>
      </c>
      <c r="AF32">
        <v>0</v>
      </c>
      <c r="AG32" t="s">
        <v>97</v>
      </c>
      <c r="AH32" t="s">
        <v>146</v>
      </c>
      <c r="AI32" t="s">
        <v>125</v>
      </c>
      <c r="AJ32" s="8" t="s">
        <v>97</v>
      </c>
      <c r="AK32" s="8" t="s">
        <v>97</v>
      </c>
      <c r="AL32" s="8" t="s">
        <v>99</v>
      </c>
      <c r="AM32" s="8" t="s">
        <v>101</v>
      </c>
      <c r="AN32" s="5">
        <v>0</v>
      </c>
      <c r="AO32" s="8" t="s">
        <v>101</v>
      </c>
      <c r="AP32">
        <v>0</v>
      </c>
      <c r="AQ32">
        <v>649</v>
      </c>
      <c r="AR32" s="5">
        <v>649</v>
      </c>
      <c r="AS32" t="s">
        <v>102</v>
      </c>
      <c r="AT32" t="s">
        <v>97</v>
      </c>
      <c r="AU32" t="s">
        <v>176</v>
      </c>
      <c r="AV32" t="s">
        <v>105</v>
      </c>
      <c r="AW32">
        <v>649</v>
      </c>
      <c r="AX32">
        <v>668</v>
      </c>
      <c r="AY32">
        <v>0</v>
      </c>
      <c r="AZ32" s="5">
        <v>1317</v>
      </c>
      <c r="BA32" s="5">
        <v>0</v>
      </c>
      <c r="BB32" s="5">
        <v>0</v>
      </c>
      <c r="BC32" s="5">
        <v>1</v>
      </c>
      <c r="BD32" s="5">
        <v>0</v>
      </c>
      <c r="BE32" s="6">
        <f>SUM(BC32, (BD32*0.5))</f>
        <v>1</v>
      </c>
      <c r="BF32" s="6">
        <f>SUM(BC32, (BD32*0.5),BA32, (BB32*0.5))</f>
        <v>1</v>
      </c>
      <c r="BG32" s="6">
        <f>AN32+AZ32</f>
        <v>1317</v>
      </c>
      <c r="BH32" s="6">
        <f>AR32+AZ32</f>
        <v>1966</v>
      </c>
      <c r="BI32" s="4">
        <v>3</v>
      </c>
      <c r="BJ32">
        <v>1</v>
      </c>
      <c r="BK32" s="4" t="s">
        <v>97</v>
      </c>
      <c r="BL32">
        <v>6</v>
      </c>
      <c r="BM32" t="s">
        <v>106</v>
      </c>
      <c r="BN32">
        <v>0</v>
      </c>
      <c r="BP32" s="8" t="s">
        <v>126</v>
      </c>
      <c r="BQ32" s="8">
        <v>1920</v>
      </c>
      <c r="BR32" s="8" t="s">
        <v>101</v>
      </c>
      <c r="BS32">
        <v>1</v>
      </c>
      <c r="BT32">
        <v>250</v>
      </c>
      <c r="BU32" s="8" t="s">
        <v>97</v>
      </c>
      <c r="BV32" s="8" t="s">
        <v>146</v>
      </c>
      <c r="BW32" t="s">
        <v>176</v>
      </c>
      <c r="BX32">
        <v>0</v>
      </c>
      <c r="BY32">
        <v>54</v>
      </c>
      <c r="BZ32">
        <v>172</v>
      </c>
      <c r="CA32">
        <v>0</v>
      </c>
      <c r="CB32">
        <v>0</v>
      </c>
      <c r="CC32" s="7">
        <v>0</v>
      </c>
      <c r="CE32" s="7" t="s">
        <v>133</v>
      </c>
      <c r="CG32">
        <v>0</v>
      </c>
      <c r="CH32">
        <v>7</v>
      </c>
      <c r="CI32">
        <v>2008</v>
      </c>
      <c r="CJ32" t="s">
        <v>109</v>
      </c>
      <c r="CK32" t="s">
        <v>110</v>
      </c>
      <c r="CL32">
        <v>40000</v>
      </c>
    </row>
    <row r="33" spans="1:90" thickTop="1" thickBot="1" x14ac:dyDescent="0.3">
      <c r="A33">
        <v>31</v>
      </c>
      <c r="B33">
        <v>32</v>
      </c>
      <c r="C33" t="s">
        <v>81</v>
      </c>
      <c r="E33" s="4">
        <v>8544</v>
      </c>
      <c r="F33" t="s">
        <v>82</v>
      </c>
      <c r="H33" t="s">
        <v>119</v>
      </c>
      <c r="I33" t="s">
        <v>84</v>
      </c>
      <c r="J33" t="s">
        <v>85</v>
      </c>
      <c r="K33" t="s">
        <v>165</v>
      </c>
      <c r="L33" t="s">
        <v>87</v>
      </c>
      <c r="M33" s="4" t="s">
        <v>150</v>
      </c>
      <c r="N33" t="s">
        <v>89</v>
      </c>
      <c r="O33" t="s">
        <v>89</v>
      </c>
      <c r="P33" s="4" t="s">
        <v>90</v>
      </c>
      <c r="Q33" s="4" t="s">
        <v>114</v>
      </c>
      <c r="R33" s="5">
        <v>20</v>
      </c>
      <c r="S33" s="4">
        <v>5</v>
      </c>
      <c r="T33" s="4">
        <v>6</v>
      </c>
      <c r="U33" s="4">
        <v>1966</v>
      </c>
      <c r="V33" s="4">
        <f ca="1">YEAR(TODAY())-U33</f>
        <v>58</v>
      </c>
      <c r="W33" s="4" t="str">
        <f>LEFT(U33,3)&amp;0</f>
        <v>1960</v>
      </c>
      <c r="X33" s="4">
        <v>2006</v>
      </c>
      <c r="Y33" s="4">
        <f ca="1">YEAR(TODAY())-X33</f>
        <v>18</v>
      </c>
      <c r="Z33" s="4" t="str">
        <f>LEFT(X33,3)&amp;0</f>
        <v>2000</v>
      </c>
      <c r="AA33" t="s">
        <v>92</v>
      </c>
      <c r="AB33" t="s">
        <v>93</v>
      </c>
      <c r="AC33" t="s">
        <v>139</v>
      </c>
      <c r="AD33" t="s">
        <v>139</v>
      </c>
      <c r="AE33" s="8" t="s">
        <v>116</v>
      </c>
      <c r="AF33">
        <v>0</v>
      </c>
      <c r="AG33" t="s">
        <v>97</v>
      </c>
      <c r="AH33" t="s">
        <v>97</v>
      </c>
      <c r="AI33" t="s">
        <v>117</v>
      </c>
      <c r="AJ33" s="8" t="s">
        <v>97</v>
      </c>
      <c r="AK33" s="8" t="s">
        <v>97</v>
      </c>
      <c r="AL33" s="8" t="s">
        <v>99</v>
      </c>
      <c r="AM33" s="8" t="s">
        <v>101</v>
      </c>
      <c r="AN33" s="5">
        <v>0</v>
      </c>
      <c r="AO33" s="8" t="s">
        <v>101</v>
      </c>
      <c r="AP33">
        <v>0</v>
      </c>
      <c r="AQ33">
        <v>1228</v>
      </c>
      <c r="AR33" s="5">
        <v>1228</v>
      </c>
      <c r="AS33" t="s">
        <v>102</v>
      </c>
      <c r="AT33" t="s">
        <v>96</v>
      </c>
      <c r="AU33" t="s">
        <v>104</v>
      </c>
      <c r="AV33" t="s">
        <v>105</v>
      </c>
      <c r="AW33">
        <v>1228</v>
      </c>
      <c r="AX33">
        <v>0</v>
      </c>
      <c r="AY33">
        <v>0</v>
      </c>
      <c r="AZ33" s="5">
        <v>1228</v>
      </c>
      <c r="BA33" s="5">
        <v>0</v>
      </c>
      <c r="BB33" s="5">
        <v>0</v>
      </c>
      <c r="BC33" s="5">
        <v>1</v>
      </c>
      <c r="BD33" s="5">
        <v>1</v>
      </c>
      <c r="BE33" s="6">
        <f>SUM(BC33, (BD33*0.5))</f>
        <v>1.5</v>
      </c>
      <c r="BF33" s="6">
        <f>SUM(BC33, (BD33*0.5),BA33, (BB33*0.5))</f>
        <v>1.5</v>
      </c>
      <c r="BG33" s="6">
        <f>AN33+AZ33</f>
        <v>1228</v>
      </c>
      <c r="BH33" s="6">
        <f>AR33+AZ33</f>
        <v>2456</v>
      </c>
      <c r="BI33" s="4">
        <v>3</v>
      </c>
      <c r="BJ33">
        <v>1</v>
      </c>
      <c r="BK33" s="4" t="s">
        <v>96</v>
      </c>
      <c r="BL33">
        <v>6</v>
      </c>
      <c r="BM33" t="s">
        <v>106</v>
      </c>
      <c r="BN33">
        <v>0</v>
      </c>
      <c r="BP33" s="8" t="s">
        <v>107</v>
      </c>
      <c r="BQ33" s="8">
        <v>1966</v>
      </c>
      <c r="BR33" s="8" t="s">
        <v>101</v>
      </c>
      <c r="BS33">
        <v>1</v>
      </c>
      <c r="BT33">
        <v>271</v>
      </c>
      <c r="BU33" s="8" t="s">
        <v>97</v>
      </c>
      <c r="BV33" s="8" t="s">
        <v>97</v>
      </c>
      <c r="BW33" t="s">
        <v>104</v>
      </c>
      <c r="BX33">
        <v>0</v>
      </c>
      <c r="BY33">
        <v>65</v>
      </c>
      <c r="BZ33">
        <v>0</v>
      </c>
      <c r="CA33">
        <v>0</v>
      </c>
      <c r="CB33">
        <v>0</v>
      </c>
      <c r="CC33" s="7">
        <v>0</v>
      </c>
      <c r="CE33" s="7" t="s">
        <v>133</v>
      </c>
      <c r="CG33">
        <v>0</v>
      </c>
      <c r="CH33">
        <v>6</v>
      </c>
      <c r="CI33">
        <v>2008</v>
      </c>
      <c r="CJ33" t="s">
        <v>109</v>
      </c>
      <c r="CK33" t="s">
        <v>110</v>
      </c>
      <c r="CL33">
        <v>149350</v>
      </c>
    </row>
    <row r="34" spans="1:90" thickTop="1" thickBot="1" x14ac:dyDescent="0.3">
      <c r="A34">
        <v>32</v>
      </c>
      <c r="B34">
        <v>33</v>
      </c>
      <c r="C34" t="s">
        <v>81</v>
      </c>
      <c r="D34" s="7">
        <v>85</v>
      </c>
      <c r="E34" s="4">
        <v>11049</v>
      </c>
      <c r="F34" t="s">
        <v>82</v>
      </c>
      <c r="H34" t="s">
        <v>83</v>
      </c>
      <c r="I34" t="s">
        <v>84</v>
      </c>
      <c r="J34" t="s">
        <v>85</v>
      </c>
      <c r="K34" t="s">
        <v>121</v>
      </c>
      <c r="L34" t="s">
        <v>87</v>
      </c>
      <c r="M34" s="4" t="s">
        <v>88</v>
      </c>
      <c r="N34" t="s">
        <v>89</v>
      </c>
      <c r="O34" t="s">
        <v>89</v>
      </c>
      <c r="P34" s="4" t="s">
        <v>90</v>
      </c>
      <c r="Q34" s="4" t="s">
        <v>114</v>
      </c>
      <c r="R34" s="5">
        <v>20</v>
      </c>
      <c r="S34" s="4">
        <v>8</v>
      </c>
      <c r="T34" s="4">
        <v>5</v>
      </c>
      <c r="U34" s="4">
        <v>2007</v>
      </c>
      <c r="V34" s="4">
        <f ca="1">YEAR(TODAY())-U34</f>
        <v>17</v>
      </c>
      <c r="W34" s="4" t="str">
        <f>LEFT(U34,3)&amp;0</f>
        <v>2000</v>
      </c>
      <c r="X34" s="4">
        <v>2007</v>
      </c>
      <c r="Y34" s="4">
        <f ca="1">YEAR(TODAY())-X34</f>
        <v>17</v>
      </c>
      <c r="Z34" s="4" t="str">
        <f>LEFT(X34,3)&amp;0</f>
        <v>2000</v>
      </c>
      <c r="AA34" t="s">
        <v>92</v>
      </c>
      <c r="AB34" t="s">
        <v>93</v>
      </c>
      <c r="AC34" t="s">
        <v>94</v>
      </c>
      <c r="AD34" t="s">
        <v>94</v>
      </c>
      <c r="AE34" s="8" t="s">
        <v>116</v>
      </c>
      <c r="AF34">
        <v>0</v>
      </c>
      <c r="AG34" t="s">
        <v>96</v>
      </c>
      <c r="AH34" t="s">
        <v>97</v>
      </c>
      <c r="AI34" t="s">
        <v>98</v>
      </c>
      <c r="AJ34" s="8" t="s">
        <v>103</v>
      </c>
      <c r="AK34" s="8" t="s">
        <v>97</v>
      </c>
      <c r="AL34" s="8" t="s">
        <v>129</v>
      </c>
      <c r="AM34" s="8" t="s">
        <v>101</v>
      </c>
      <c r="AN34" s="5">
        <v>0</v>
      </c>
      <c r="AO34" s="8" t="s">
        <v>101</v>
      </c>
      <c r="AP34">
        <v>0</v>
      </c>
      <c r="AQ34">
        <v>1234</v>
      </c>
      <c r="AR34" s="5">
        <v>1234</v>
      </c>
      <c r="AS34" t="s">
        <v>102</v>
      </c>
      <c r="AT34" t="s">
        <v>103</v>
      </c>
      <c r="AU34" t="s">
        <v>104</v>
      </c>
      <c r="AV34" t="s">
        <v>105</v>
      </c>
      <c r="AW34">
        <v>1234</v>
      </c>
      <c r="AX34">
        <v>0</v>
      </c>
      <c r="AY34">
        <v>0</v>
      </c>
      <c r="AZ34" s="5">
        <v>1234</v>
      </c>
      <c r="BA34" s="5">
        <v>0</v>
      </c>
      <c r="BB34" s="5">
        <v>0</v>
      </c>
      <c r="BC34" s="5">
        <v>2</v>
      </c>
      <c r="BD34" s="5">
        <v>0</v>
      </c>
      <c r="BE34" s="6">
        <f>SUM(BC34, (BD34*0.5))</f>
        <v>2</v>
      </c>
      <c r="BF34" s="6">
        <f>SUM(BC34, (BD34*0.5),BA34, (BB34*0.5))</f>
        <v>2</v>
      </c>
      <c r="BG34" s="6">
        <f>AN34+AZ34</f>
        <v>1234</v>
      </c>
      <c r="BH34" s="6">
        <f>AR34+AZ34</f>
        <v>2468</v>
      </c>
      <c r="BI34" s="4">
        <v>3</v>
      </c>
      <c r="BJ34">
        <v>1</v>
      </c>
      <c r="BK34" s="4" t="s">
        <v>96</v>
      </c>
      <c r="BL34">
        <v>7</v>
      </c>
      <c r="BM34" t="s">
        <v>106</v>
      </c>
      <c r="BN34">
        <v>0</v>
      </c>
      <c r="BP34" s="8" t="s">
        <v>107</v>
      </c>
      <c r="BQ34" s="8">
        <v>2007</v>
      </c>
      <c r="BR34" s="8" t="s">
        <v>108</v>
      </c>
      <c r="BS34">
        <v>2</v>
      </c>
      <c r="BT34">
        <v>484</v>
      </c>
      <c r="BU34" s="8" t="s">
        <v>97</v>
      </c>
      <c r="BV34" s="8" t="s">
        <v>97</v>
      </c>
      <c r="BW34" t="s">
        <v>104</v>
      </c>
      <c r="BX34">
        <v>0</v>
      </c>
      <c r="BY34">
        <v>30</v>
      </c>
      <c r="BZ34">
        <v>0</v>
      </c>
      <c r="CA34">
        <v>0</v>
      </c>
      <c r="CB34">
        <v>0</v>
      </c>
      <c r="CC34" s="7">
        <v>0</v>
      </c>
      <c r="CG34">
        <v>0</v>
      </c>
      <c r="CH34">
        <v>1</v>
      </c>
      <c r="CI34">
        <v>2008</v>
      </c>
      <c r="CJ34" t="s">
        <v>109</v>
      </c>
      <c r="CK34" t="s">
        <v>110</v>
      </c>
      <c r="CL34">
        <v>179900</v>
      </c>
    </row>
    <row r="35" spans="1:90" thickTop="1" thickBot="1" x14ac:dyDescent="0.3">
      <c r="A35">
        <v>33</v>
      </c>
      <c r="B35">
        <v>34</v>
      </c>
      <c r="C35" t="s">
        <v>81</v>
      </c>
      <c r="D35" s="7">
        <v>70</v>
      </c>
      <c r="E35" s="4">
        <v>10552</v>
      </c>
      <c r="F35" t="s">
        <v>82</v>
      </c>
      <c r="H35" t="s">
        <v>119</v>
      </c>
      <c r="I35" t="s">
        <v>84</v>
      </c>
      <c r="J35" t="s">
        <v>85</v>
      </c>
      <c r="K35" t="s">
        <v>86</v>
      </c>
      <c r="L35" t="s">
        <v>87</v>
      </c>
      <c r="M35" s="4" t="s">
        <v>161</v>
      </c>
      <c r="N35" t="s">
        <v>89</v>
      </c>
      <c r="O35" t="s">
        <v>89</v>
      </c>
      <c r="P35" s="4" t="s">
        <v>90</v>
      </c>
      <c r="Q35" s="4" t="s">
        <v>114</v>
      </c>
      <c r="R35" s="5">
        <v>20</v>
      </c>
      <c r="S35" s="4">
        <v>5</v>
      </c>
      <c r="T35" s="4">
        <v>5</v>
      </c>
      <c r="U35" s="4">
        <v>1959</v>
      </c>
      <c r="V35" s="4">
        <f ca="1">YEAR(TODAY())-U35</f>
        <v>65</v>
      </c>
      <c r="W35" s="4" t="str">
        <f>LEFT(U35,3)&amp;0</f>
        <v>1950</v>
      </c>
      <c r="X35" s="4">
        <v>1959</v>
      </c>
      <c r="Y35" s="4">
        <f ca="1">YEAR(TODAY())-X35</f>
        <v>65</v>
      </c>
      <c r="Z35" s="4" t="str">
        <f>LEFT(X35,3)&amp;0</f>
        <v>1950</v>
      </c>
      <c r="AA35" t="s">
        <v>151</v>
      </c>
      <c r="AB35" t="s">
        <v>93</v>
      </c>
      <c r="AC35" t="s">
        <v>95</v>
      </c>
      <c r="AD35" t="s">
        <v>95</v>
      </c>
      <c r="AE35" s="8" t="s">
        <v>116</v>
      </c>
      <c r="AF35">
        <v>0</v>
      </c>
      <c r="AG35" t="s">
        <v>97</v>
      </c>
      <c r="AH35" t="s">
        <v>97</v>
      </c>
      <c r="AI35" t="s">
        <v>117</v>
      </c>
      <c r="AJ35" s="8" t="s">
        <v>97</v>
      </c>
      <c r="AK35" s="8" t="s">
        <v>97</v>
      </c>
      <c r="AL35" s="8" t="s">
        <v>99</v>
      </c>
      <c r="AM35" s="8" t="s">
        <v>152</v>
      </c>
      <c r="AN35" s="5">
        <v>1018</v>
      </c>
      <c r="AO35" s="8" t="s">
        <v>101</v>
      </c>
      <c r="AP35">
        <v>0</v>
      </c>
      <c r="AQ35">
        <v>380</v>
      </c>
      <c r="AR35" s="5">
        <v>1398</v>
      </c>
      <c r="AS35" t="s">
        <v>102</v>
      </c>
      <c r="AT35" t="s">
        <v>96</v>
      </c>
      <c r="AU35" t="s">
        <v>104</v>
      </c>
      <c r="AV35" t="s">
        <v>105</v>
      </c>
      <c r="AW35">
        <v>1700</v>
      </c>
      <c r="AX35">
        <v>0</v>
      </c>
      <c r="AY35">
        <v>0</v>
      </c>
      <c r="AZ35" s="5">
        <v>1700</v>
      </c>
      <c r="BA35" s="5">
        <v>0</v>
      </c>
      <c r="BB35" s="5">
        <v>1</v>
      </c>
      <c r="BC35" s="5">
        <v>1</v>
      </c>
      <c r="BD35" s="5">
        <v>1</v>
      </c>
      <c r="BE35" s="6">
        <f>SUM(BC35, (BD35*0.5))</f>
        <v>1.5</v>
      </c>
      <c r="BF35" s="6">
        <f>SUM(BC35, (BD35*0.5),BA35, (BB35*0.5))</f>
        <v>2</v>
      </c>
      <c r="BG35" s="6">
        <f>AN35+AZ35</f>
        <v>2718</v>
      </c>
      <c r="BH35" s="6">
        <f>AR35+AZ35</f>
        <v>3098</v>
      </c>
      <c r="BI35" s="4">
        <v>4</v>
      </c>
      <c r="BJ35">
        <v>1</v>
      </c>
      <c r="BK35" s="4" t="s">
        <v>96</v>
      </c>
      <c r="BL35">
        <v>6</v>
      </c>
      <c r="BM35" t="s">
        <v>106</v>
      </c>
      <c r="BN35">
        <v>1</v>
      </c>
      <c r="BO35" s="8" t="s">
        <v>96</v>
      </c>
      <c r="BP35" s="8" t="s">
        <v>107</v>
      </c>
      <c r="BQ35" s="8">
        <v>1959</v>
      </c>
      <c r="BR35" s="8" t="s">
        <v>108</v>
      </c>
      <c r="BS35">
        <v>2</v>
      </c>
      <c r="BT35">
        <v>447</v>
      </c>
      <c r="BU35" s="8" t="s">
        <v>97</v>
      </c>
      <c r="BV35" s="8" t="s">
        <v>97</v>
      </c>
      <c r="BW35" t="s">
        <v>104</v>
      </c>
      <c r="BX35">
        <v>0</v>
      </c>
      <c r="BY35">
        <v>38</v>
      </c>
      <c r="BZ35">
        <v>0</v>
      </c>
      <c r="CA35">
        <v>0</v>
      </c>
      <c r="CB35">
        <v>0</v>
      </c>
      <c r="CC35" s="7">
        <v>0</v>
      </c>
      <c r="CG35">
        <v>0</v>
      </c>
      <c r="CH35">
        <v>4</v>
      </c>
      <c r="CI35">
        <v>2010</v>
      </c>
      <c r="CJ35" t="s">
        <v>109</v>
      </c>
      <c r="CK35" t="s">
        <v>110</v>
      </c>
      <c r="CL35">
        <v>165500</v>
      </c>
    </row>
    <row r="36" spans="1:90" thickTop="1" thickBot="1" x14ac:dyDescent="0.3">
      <c r="A36">
        <v>34</v>
      </c>
      <c r="B36">
        <v>35</v>
      </c>
      <c r="C36" t="s">
        <v>81</v>
      </c>
      <c r="D36" s="7">
        <v>60</v>
      </c>
      <c r="E36" s="4">
        <v>7313</v>
      </c>
      <c r="F36" t="s">
        <v>82</v>
      </c>
      <c r="H36" t="s">
        <v>83</v>
      </c>
      <c r="I36" t="s">
        <v>84</v>
      </c>
      <c r="J36" t="s">
        <v>85</v>
      </c>
      <c r="K36" t="s">
        <v>86</v>
      </c>
      <c r="L36" t="s">
        <v>87</v>
      </c>
      <c r="M36" s="4" t="s">
        <v>153</v>
      </c>
      <c r="N36" t="s">
        <v>89</v>
      </c>
      <c r="O36" t="s">
        <v>89</v>
      </c>
      <c r="P36" s="4" t="s">
        <v>178</v>
      </c>
      <c r="Q36" s="4" t="s">
        <v>114</v>
      </c>
      <c r="R36" s="5">
        <v>120</v>
      </c>
      <c r="S36" s="4">
        <v>9</v>
      </c>
      <c r="T36" s="4">
        <v>5</v>
      </c>
      <c r="U36" s="4">
        <v>2005</v>
      </c>
      <c r="V36" s="4">
        <f ca="1">YEAR(TODAY())-U36</f>
        <v>19</v>
      </c>
      <c r="W36" s="4" t="str">
        <f>LEFT(U36,3)&amp;0</f>
        <v>2000</v>
      </c>
      <c r="X36" s="4">
        <v>2005</v>
      </c>
      <c r="Y36" s="4">
        <f ca="1">YEAR(TODAY())-X36</f>
        <v>19</v>
      </c>
      <c r="Z36" s="4" t="str">
        <f>LEFT(X36,3)&amp;0</f>
        <v>2000</v>
      </c>
      <c r="AA36" t="s">
        <v>151</v>
      </c>
      <c r="AB36" t="s">
        <v>93</v>
      </c>
      <c r="AC36" t="s">
        <v>115</v>
      </c>
      <c r="AD36" t="s">
        <v>115</v>
      </c>
      <c r="AE36" s="8" t="s">
        <v>95</v>
      </c>
      <c r="AF36">
        <v>246</v>
      </c>
      <c r="AG36" t="s">
        <v>103</v>
      </c>
      <c r="AH36" t="s">
        <v>97</v>
      </c>
      <c r="AI36" t="s">
        <v>98</v>
      </c>
      <c r="AJ36" s="8" t="s">
        <v>103</v>
      </c>
      <c r="AK36" s="8" t="s">
        <v>97</v>
      </c>
      <c r="AL36" s="8" t="s">
        <v>99</v>
      </c>
      <c r="AM36" s="8" t="s">
        <v>100</v>
      </c>
      <c r="AN36" s="5">
        <v>1153</v>
      </c>
      <c r="AO36" s="8" t="s">
        <v>101</v>
      </c>
      <c r="AP36">
        <v>0</v>
      </c>
      <c r="AQ36">
        <v>408</v>
      </c>
      <c r="AR36" s="5">
        <v>1561</v>
      </c>
      <c r="AS36" t="s">
        <v>102</v>
      </c>
      <c r="AT36" t="s">
        <v>103</v>
      </c>
      <c r="AU36" t="s">
        <v>104</v>
      </c>
      <c r="AV36" t="s">
        <v>105</v>
      </c>
      <c r="AW36">
        <v>1561</v>
      </c>
      <c r="AX36">
        <v>0</v>
      </c>
      <c r="AY36">
        <v>0</v>
      </c>
      <c r="AZ36" s="5">
        <v>1561</v>
      </c>
      <c r="BA36" s="5">
        <v>1</v>
      </c>
      <c r="BB36" s="5">
        <v>0</v>
      </c>
      <c r="BC36" s="5">
        <v>2</v>
      </c>
      <c r="BD36" s="5">
        <v>0</v>
      </c>
      <c r="BE36" s="6">
        <f>SUM(BC36, (BD36*0.5))</f>
        <v>2</v>
      </c>
      <c r="BF36" s="6">
        <f>SUM(BC36, (BD36*0.5),BA36, (BB36*0.5))</f>
        <v>3</v>
      </c>
      <c r="BG36" s="6">
        <f>AN36+AZ36</f>
        <v>2714</v>
      </c>
      <c r="BH36" s="6">
        <f>AR36+AZ36</f>
        <v>3122</v>
      </c>
      <c r="BI36" s="4">
        <v>2</v>
      </c>
      <c r="BJ36">
        <v>1</v>
      </c>
      <c r="BK36" s="4" t="s">
        <v>103</v>
      </c>
      <c r="BL36">
        <v>6</v>
      </c>
      <c r="BM36" t="s">
        <v>106</v>
      </c>
      <c r="BN36">
        <v>1</v>
      </c>
      <c r="BO36" s="8" t="s">
        <v>96</v>
      </c>
      <c r="BP36" s="8" t="s">
        <v>107</v>
      </c>
      <c r="BQ36" s="8">
        <v>2005</v>
      </c>
      <c r="BR36" s="8" t="s">
        <v>156</v>
      </c>
      <c r="BS36">
        <v>2</v>
      </c>
      <c r="BT36">
        <v>556</v>
      </c>
      <c r="BU36" s="8" t="s">
        <v>97</v>
      </c>
      <c r="BV36" s="8" t="s">
        <v>97</v>
      </c>
      <c r="BW36" t="s">
        <v>104</v>
      </c>
      <c r="BX36">
        <v>203</v>
      </c>
      <c r="BY36">
        <v>47</v>
      </c>
      <c r="BZ36">
        <v>0</v>
      </c>
      <c r="CA36">
        <v>0</v>
      </c>
      <c r="CB36">
        <v>0</v>
      </c>
      <c r="CC36" s="7">
        <v>0</v>
      </c>
      <c r="CG36">
        <v>0</v>
      </c>
      <c r="CH36">
        <v>8</v>
      </c>
      <c r="CI36">
        <v>2007</v>
      </c>
      <c r="CJ36" t="s">
        <v>109</v>
      </c>
      <c r="CK36" t="s">
        <v>110</v>
      </c>
      <c r="CL36">
        <v>277500</v>
      </c>
    </row>
    <row r="37" spans="1:90" thickTop="1" thickBot="1" x14ac:dyDescent="0.3">
      <c r="A37">
        <v>35</v>
      </c>
      <c r="B37">
        <v>36</v>
      </c>
      <c r="C37" t="s">
        <v>81</v>
      </c>
      <c r="D37" s="7">
        <v>108</v>
      </c>
      <c r="E37" s="4">
        <v>13418</v>
      </c>
      <c r="F37" t="s">
        <v>82</v>
      </c>
      <c r="H37" t="s">
        <v>83</v>
      </c>
      <c r="I37" t="s">
        <v>84</v>
      </c>
      <c r="J37" t="s">
        <v>85</v>
      </c>
      <c r="K37" t="s">
        <v>86</v>
      </c>
      <c r="L37" t="s">
        <v>87</v>
      </c>
      <c r="M37" s="4" t="s">
        <v>153</v>
      </c>
      <c r="N37" t="s">
        <v>89</v>
      </c>
      <c r="O37" t="s">
        <v>89</v>
      </c>
      <c r="P37" s="4" t="s">
        <v>90</v>
      </c>
      <c r="Q37" s="4" t="s">
        <v>91</v>
      </c>
      <c r="R37" s="5">
        <v>60</v>
      </c>
      <c r="S37" s="4">
        <v>8</v>
      </c>
      <c r="T37" s="4">
        <v>5</v>
      </c>
      <c r="U37" s="4">
        <v>2004</v>
      </c>
      <c r="V37" s="4">
        <f ca="1">YEAR(TODAY())-U37</f>
        <v>20</v>
      </c>
      <c r="W37" s="4" t="str">
        <f>LEFT(U37,3)&amp;0</f>
        <v>2000</v>
      </c>
      <c r="X37" s="4">
        <v>2005</v>
      </c>
      <c r="Y37" s="4">
        <f ca="1">YEAR(TODAY())-X37</f>
        <v>19</v>
      </c>
      <c r="Z37" s="4" t="str">
        <f>LEFT(X37,3)&amp;0</f>
        <v>2000</v>
      </c>
      <c r="AA37" t="s">
        <v>92</v>
      </c>
      <c r="AB37" t="s">
        <v>93</v>
      </c>
      <c r="AC37" t="s">
        <v>94</v>
      </c>
      <c r="AD37" t="s">
        <v>94</v>
      </c>
      <c r="AE37" s="8" t="s">
        <v>136</v>
      </c>
      <c r="AF37">
        <v>132</v>
      </c>
      <c r="AG37" t="s">
        <v>96</v>
      </c>
      <c r="AH37" t="s">
        <v>97</v>
      </c>
      <c r="AI37" t="s">
        <v>98</v>
      </c>
      <c r="AJ37" s="8" t="s">
        <v>103</v>
      </c>
      <c r="AK37" s="8" t="s">
        <v>97</v>
      </c>
      <c r="AL37" s="8" t="s">
        <v>129</v>
      </c>
      <c r="AM37" s="8" t="s">
        <v>101</v>
      </c>
      <c r="AN37" s="5">
        <v>0</v>
      </c>
      <c r="AO37" s="8" t="s">
        <v>101</v>
      </c>
      <c r="AP37">
        <v>0</v>
      </c>
      <c r="AQ37">
        <v>1117</v>
      </c>
      <c r="AR37" s="5">
        <v>1117</v>
      </c>
      <c r="AS37" t="s">
        <v>102</v>
      </c>
      <c r="AT37" t="s">
        <v>103</v>
      </c>
      <c r="AU37" t="s">
        <v>104</v>
      </c>
      <c r="AV37" t="s">
        <v>105</v>
      </c>
      <c r="AW37">
        <v>1132</v>
      </c>
      <c r="AX37">
        <v>1320</v>
      </c>
      <c r="AY37">
        <v>0</v>
      </c>
      <c r="AZ37" s="5">
        <v>2452</v>
      </c>
      <c r="BA37" s="5">
        <v>0</v>
      </c>
      <c r="BB37" s="5">
        <v>0</v>
      </c>
      <c r="BC37" s="5">
        <v>3</v>
      </c>
      <c r="BD37" s="5">
        <v>1</v>
      </c>
      <c r="BE37" s="6">
        <f>SUM(BC37, (BD37*0.5))</f>
        <v>3.5</v>
      </c>
      <c r="BF37" s="6">
        <f>SUM(BC37, (BD37*0.5),BA37, (BB37*0.5))</f>
        <v>3.5</v>
      </c>
      <c r="BG37" s="6">
        <f>AN37+AZ37</f>
        <v>2452</v>
      </c>
      <c r="BH37" s="6">
        <f>AR37+AZ37</f>
        <v>3569</v>
      </c>
      <c r="BI37" s="4">
        <v>4</v>
      </c>
      <c r="BJ37">
        <v>1</v>
      </c>
      <c r="BK37" s="4" t="s">
        <v>96</v>
      </c>
      <c r="BL37">
        <v>9</v>
      </c>
      <c r="BM37" t="s">
        <v>106</v>
      </c>
      <c r="BN37">
        <v>1</v>
      </c>
      <c r="BO37" s="8" t="s">
        <v>96</v>
      </c>
      <c r="BP37" s="8" t="s">
        <v>155</v>
      </c>
      <c r="BQ37" s="8">
        <v>2004</v>
      </c>
      <c r="BR37" s="8" t="s">
        <v>156</v>
      </c>
      <c r="BS37">
        <v>3</v>
      </c>
      <c r="BT37">
        <v>691</v>
      </c>
      <c r="BU37" s="8" t="s">
        <v>97</v>
      </c>
      <c r="BV37" s="8" t="s">
        <v>97</v>
      </c>
      <c r="BW37" t="s">
        <v>104</v>
      </c>
      <c r="BX37">
        <v>113</v>
      </c>
      <c r="BY37">
        <v>32</v>
      </c>
      <c r="BZ37">
        <v>0</v>
      </c>
      <c r="CA37">
        <v>0</v>
      </c>
      <c r="CB37">
        <v>0</v>
      </c>
      <c r="CC37" s="7">
        <v>0</v>
      </c>
      <c r="CG37">
        <v>0</v>
      </c>
      <c r="CH37">
        <v>9</v>
      </c>
      <c r="CI37">
        <v>2006</v>
      </c>
      <c r="CJ37" t="s">
        <v>109</v>
      </c>
      <c r="CK37" t="s">
        <v>110</v>
      </c>
      <c r="CL37">
        <v>309000</v>
      </c>
    </row>
    <row r="38" spans="1:90" thickTop="1" thickBot="1" x14ac:dyDescent="0.3">
      <c r="A38">
        <v>36</v>
      </c>
      <c r="B38">
        <v>37</v>
      </c>
      <c r="C38" t="s">
        <v>81</v>
      </c>
      <c r="D38" s="7">
        <v>112</v>
      </c>
      <c r="E38" s="4">
        <v>10859</v>
      </c>
      <c r="F38" t="s">
        <v>82</v>
      </c>
      <c r="H38" t="s">
        <v>83</v>
      </c>
      <c r="I38" t="s">
        <v>84</v>
      </c>
      <c r="J38" t="s">
        <v>85</v>
      </c>
      <c r="K38" t="s">
        <v>121</v>
      </c>
      <c r="L38" t="s">
        <v>87</v>
      </c>
      <c r="M38" s="4" t="s">
        <v>88</v>
      </c>
      <c r="N38" t="s">
        <v>89</v>
      </c>
      <c r="O38" t="s">
        <v>89</v>
      </c>
      <c r="P38" s="4" t="s">
        <v>90</v>
      </c>
      <c r="Q38" s="4" t="s">
        <v>114</v>
      </c>
      <c r="R38" s="5">
        <v>20</v>
      </c>
      <c r="S38" s="4">
        <v>5</v>
      </c>
      <c r="T38" s="4">
        <v>5</v>
      </c>
      <c r="U38" s="4">
        <v>1994</v>
      </c>
      <c r="V38" s="4">
        <f ca="1">YEAR(TODAY())-U38</f>
        <v>30</v>
      </c>
      <c r="W38" s="4" t="str">
        <f>LEFT(U38,3)&amp;0</f>
        <v>1990</v>
      </c>
      <c r="X38" s="4">
        <v>1995</v>
      </c>
      <c r="Y38" s="4">
        <f ca="1">YEAR(TODAY())-X38</f>
        <v>29</v>
      </c>
      <c r="Z38" s="4" t="str">
        <f>LEFT(X38,3)&amp;0</f>
        <v>1990</v>
      </c>
      <c r="AA38" t="s">
        <v>92</v>
      </c>
      <c r="AB38" t="s">
        <v>93</v>
      </c>
      <c r="AC38" t="s">
        <v>94</v>
      </c>
      <c r="AD38" t="s">
        <v>94</v>
      </c>
      <c r="AE38" s="8" t="s">
        <v>116</v>
      </c>
      <c r="AF38">
        <v>0</v>
      </c>
      <c r="AG38" t="s">
        <v>97</v>
      </c>
      <c r="AH38" t="s">
        <v>97</v>
      </c>
      <c r="AI38" t="s">
        <v>98</v>
      </c>
      <c r="AJ38" s="8" t="s">
        <v>96</v>
      </c>
      <c r="AK38" s="8" t="s">
        <v>97</v>
      </c>
      <c r="AL38" s="8" t="s">
        <v>99</v>
      </c>
      <c r="AM38" s="8" t="s">
        <v>101</v>
      </c>
      <c r="AN38" s="5">
        <v>0</v>
      </c>
      <c r="AO38" s="8" t="s">
        <v>101</v>
      </c>
      <c r="AP38">
        <v>0</v>
      </c>
      <c r="AQ38">
        <v>1097</v>
      </c>
      <c r="AR38" s="5">
        <v>1097</v>
      </c>
      <c r="AS38" t="s">
        <v>102</v>
      </c>
      <c r="AT38" t="s">
        <v>103</v>
      </c>
      <c r="AU38" t="s">
        <v>104</v>
      </c>
      <c r="AV38" t="s">
        <v>105</v>
      </c>
      <c r="AW38">
        <v>1097</v>
      </c>
      <c r="AX38">
        <v>0</v>
      </c>
      <c r="AY38">
        <v>0</v>
      </c>
      <c r="AZ38" s="5">
        <v>1097</v>
      </c>
      <c r="BA38" s="5">
        <v>0</v>
      </c>
      <c r="BB38" s="5">
        <v>0</v>
      </c>
      <c r="BC38" s="5">
        <v>1</v>
      </c>
      <c r="BD38" s="5">
        <v>1</v>
      </c>
      <c r="BE38" s="6">
        <f>SUM(BC38, (BD38*0.5))</f>
        <v>1.5</v>
      </c>
      <c r="BF38" s="6">
        <f>SUM(BC38, (BD38*0.5),BA38, (BB38*0.5))</f>
        <v>1.5</v>
      </c>
      <c r="BG38" s="6">
        <f>AN38+AZ38</f>
        <v>1097</v>
      </c>
      <c r="BH38" s="6">
        <f>AR38+AZ38</f>
        <v>2194</v>
      </c>
      <c r="BI38" s="4">
        <v>3</v>
      </c>
      <c r="BJ38">
        <v>1</v>
      </c>
      <c r="BK38" s="4" t="s">
        <v>97</v>
      </c>
      <c r="BL38">
        <v>6</v>
      </c>
      <c r="BM38" t="s">
        <v>106</v>
      </c>
      <c r="BN38">
        <v>0</v>
      </c>
      <c r="BP38" s="8" t="s">
        <v>107</v>
      </c>
      <c r="BQ38" s="8">
        <v>1995</v>
      </c>
      <c r="BR38" s="8" t="s">
        <v>101</v>
      </c>
      <c r="BS38">
        <v>2</v>
      </c>
      <c r="BT38">
        <v>672</v>
      </c>
      <c r="BU38" s="8" t="s">
        <v>97</v>
      </c>
      <c r="BV38" s="8" t="s">
        <v>97</v>
      </c>
      <c r="BW38" t="s">
        <v>104</v>
      </c>
      <c r="BX38">
        <v>392</v>
      </c>
      <c r="BY38">
        <v>64</v>
      </c>
      <c r="BZ38">
        <v>0</v>
      </c>
      <c r="CA38">
        <v>0</v>
      </c>
      <c r="CB38">
        <v>0</v>
      </c>
      <c r="CC38" s="7">
        <v>0</v>
      </c>
      <c r="CG38">
        <v>0</v>
      </c>
      <c r="CH38">
        <v>6</v>
      </c>
      <c r="CI38">
        <v>2009</v>
      </c>
      <c r="CJ38" t="s">
        <v>109</v>
      </c>
      <c r="CK38" t="s">
        <v>110</v>
      </c>
      <c r="CL38">
        <v>145000</v>
      </c>
    </row>
    <row r="39" spans="1:90" thickTop="1" thickBot="1" x14ac:dyDescent="0.3">
      <c r="A39">
        <v>37</v>
      </c>
      <c r="B39">
        <v>38</v>
      </c>
      <c r="C39" t="s">
        <v>81</v>
      </c>
      <c r="D39" s="7">
        <v>74</v>
      </c>
      <c r="E39" s="4">
        <v>8532</v>
      </c>
      <c r="F39" t="s">
        <v>82</v>
      </c>
      <c r="H39" t="s">
        <v>83</v>
      </c>
      <c r="I39" t="s">
        <v>84</v>
      </c>
      <c r="J39" t="s">
        <v>85</v>
      </c>
      <c r="K39" t="s">
        <v>86</v>
      </c>
      <c r="L39" t="s">
        <v>87</v>
      </c>
      <c r="M39" s="4" t="s">
        <v>161</v>
      </c>
      <c r="N39" t="s">
        <v>89</v>
      </c>
      <c r="O39" t="s">
        <v>89</v>
      </c>
      <c r="P39" s="4" t="s">
        <v>90</v>
      </c>
      <c r="Q39" s="4" t="s">
        <v>114</v>
      </c>
      <c r="R39" s="5">
        <v>20</v>
      </c>
      <c r="S39" s="4">
        <v>5</v>
      </c>
      <c r="T39" s="4">
        <v>6</v>
      </c>
      <c r="U39" s="4">
        <v>1954</v>
      </c>
      <c r="V39" s="4">
        <f ca="1">YEAR(TODAY())-U39</f>
        <v>70</v>
      </c>
      <c r="W39" s="4" t="str">
        <f>LEFT(U39,3)&amp;0</f>
        <v>1950</v>
      </c>
      <c r="X39" s="4">
        <v>1990</v>
      </c>
      <c r="Y39" s="4">
        <f ca="1">YEAR(TODAY())-X39</f>
        <v>34</v>
      </c>
      <c r="Z39" s="4" t="str">
        <f>LEFT(X39,3)&amp;0</f>
        <v>1990</v>
      </c>
      <c r="AA39" t="s">
        <v>151</v>
      </c>
      <c r="AB39" t="s">
        <v>93</v>
      </c>
      <c r="AC39" t="s">
        <v>123</v>
      </c>
      <c r="AD39" t="s">
        <v>123</v>
      </c>
      <c r="AE39" s="8" t="s">
        <v>95</v>
      </c>
      <c r="AF39">
        <v>650</v>
      </c>
      <c r="AG39" t="s">
        <v>97</v>
      </c>
      <c r="AH39" t="s">
        <v>97</v>
      </c>
      <c r="AI39" t="s">
        <v>117</v>
      </c>
      <c r="AJ39" s="8" t="s">
        <v>97</v>
      </c>
      <c r="AK39" s="8" t="s">
        <v>97</v>
      </c>
      <c r="AL39" s="8" t="s">
        <v>99</v>
      </c>
      <c r="AM39" s="8" t="s">
        <v>152</v>
      </c>
      <c r="AN39" s="5">
        <v>1213</v>
      </c>
      <c r="AO39" s="8" t="s">
        <v>101</v>
      </c>
      <c r="AP39">
        <v>0</v>
      </c>
      <c r="AQ39">
        <v>84</v>
      </c>
      <c r="AR39" s="5">
        <v>1297</v>
      </c>
      <c r="AS39" t="s">
        <v>102</v>
      </c>
      <c r="AT39" t="s">
        <v>96</v>
      </c>
      <c r="AU39" t="s">
        <v>104</v>
      </c>
      <c r="AV39" t="s">
        <v>105</v>
      </c>
      <c r="AW39">
        <v>1297</v>
      </c>
      <c r="AX39">
        <v>0</v>
      </c>
      <c r="AY39">
        <v>0</v>
      </c>
      <c r="AZ39" s="5">
        <v>1297</v>
      </c>
      <c r="BA39" s="5">
        <v>0</v>
      </c>
      <c r="BB39" s="5">
        <v>1</v>
      </c>
      <c r="BC39" s="5">
        <v>1</v>
      </c>
      <c r="BD39" s="5">
        <v>0</v>
      </c>
      <c r="BE39" s="6">
        <f>SUM(BC39, (BD39*0.5))</f>
        <v>1</v>
      </c>
      <c r="BF39" s="6">
        <f>SUM(BC39, (BD39*0.5),BA39, (BB39*0.5))</f>
        <v>1.5</v>
      </c>
      <c r="BG39" s="6">
        <f>AN39+AZ39</f>
        <v>2510</v>
      </c>
      <c r="BH39" s="6">
        <f>AR39+AZ39</f>
        <v>2594</v>
      </c>
      <c r="BI39" s="4">
        <v>3</v>
      </c>
      <c r="BJ39">
        <v>1</v>
      </c>
      <c r="BK39" s="4" t="s">
        <v>97</v>
      </c>
      <c r="BL39">
        <v>5</v>
      </c>
      <c r="BM39" t="s">
        <v>106</v>
      </c>
      <c r="BN39">
        <v>1</v>
      </c>
      <c r="BO39" s="8" t="s">
        <v>97</v>
      </c>
      <c r="BP39" s="8" t="s">
        <v>107</v>
      </c>
      <c r="BQ39" s="8">
        <v>1954</v>
      </c>
      <c r="BR39" s="8" t="s">
        <v>156</v>
      </c>
      <c r="BS39">
        <v>2</v>
      </c>
      <c r="BT39">
        <v>498</v>
      </c>
      <c r="BU39" s="8" t="s">
        <v>97</v>
      </c>
      <c r="BV39" s="8" t="s">
        <v>97</v>
      </c>
      <c r="BW39" t="s">
        <v>104</v>
      </c>
      <c r="BX39">
        <v>0</v>
      </c>
      <c r="BY39">
        <v>0</v>
      </c>
      <c r="BZ39">
        <v>0</v>
      </c>
      <c r="CA39">
        <v>0</v>
      </c>
      <c r="CB39">
        <v>0</v>
      </c>
      <c r="CC39" s="7">
        <v>0</v>
      </c>
      <c r="CG39">
        <v>0</v>
      </c>
      <c r="CH39">
        <v>10</v>
      </c>
      <c r="CI39">
        <v>2009</v>
      </c>
      <c r="CJ39" t="s">
        <v>109</v>
      </c>
      <c r="CK39" t="s">
        <v>110</v>
      </c>
      <c r="CL39">
        <v>153000</v>
      </c>
    </row>
    <row r="40" spans="1:90" thickTop="1" thickBot="1" x14ac:dyDescent="0.3">
      <c r="A40">
        <v>38</v>
      </c>
      <c r="B40">
        <v>39</v>
      </c>
      <c r="C40" t="s">
        <v>81</v>
      </c>
      <c r="D40" s="7">
        <v>68</v>
      </c>
      <c r="E40" s="4">
        <v>7922</v>
      </c>
      <c r="F40" t="s">
        <v>82</v>
      </c>
      <c r="H40" t="s">
        <v>83</v>
      </c>
      <c r="I40" t="s">
        <v>84</v>
      </c>
      <c r="J40" t="s">
        <v>85</v>
      </c>
      <c r="K40" t="s">
        <v>86</v>
      </c>
      <c r="L40" t="s">
        <v>87</v>
      </c>
      <c r="M40" s="4" t="s">
        <v>161</v>
      </c>
      <c r="N40" t="s">
        <v>89</v>
      </c>
      <c r="O40" t="s">
        <v>89</v>
      </c>
      <c r="P40" s="4" t="s">
        <v>90</v>
      </c>
      <c r="Q40" s="4" t="s">
        <v>114</v>
      </c>
      <c r="R40" s="5">
        <v>20</v>
      </c>
      <c r="S40" s="4">
        <v>5</v>
      </c>
      <c r="T40" s="4">
        <v>7</v>
      </c>
      <c r="U40" s="4">
        <v>1953</v>
      </c>
      <c r="V40" s="4">
        <f ca="1">YEAR(TODAY())-U40</f>
        <v>71</v>
      </c>
      <c r="W40" s="4" t="str">
        <f>LEFT(U40,3)&amp;0</f>
        <v>1950</v>
      </c>
      <c r="X40" s="4">
        <v>2007</v>
      </c>
      <c r="Y40" s="4">
        <f ca="1">YEAR(TODAY())-X40</f>
        <v>17</v>
      </c>
      <c r="Z40" s="4" t="str">
        <f>LEFT(X40,3)&amp;0</f>
        <v>2000</v>
      </c>
      <c r="AA40" t="s">
        <v>92</v>
      </c>
      <c r="AB40" t="s">
        <v>93</v>
      </c>
      <c r="AC40" t="s">
        <v>94</v>
      </c>
      <c r="AD40" t="s">
        <v>94</v>
      </c>
      <c r="AE40" s="8" t="s">
        <v>116</v>
      </c>
      <c r="AF40">
        <v>0</v>
      </c>
      <c r="AG40" t="s">
        <v>97</v>
      </c>
      <c r="AH40" t="s">
        <v>96</v>
      </c>
      <c r="AI40" t="s">
        <v>117</v>
      </c>
      <c r="AJ40" s="8" t="s">
        <v>97</v>
      </c>
      <c r="AK40" s="8" t="s">
        <v>97</v>
      </c>
      <c r="AL40" s="8" t="s">
        <v>99</v>
      </c>
      <c r="AM40" s="8" t="s">
        <v>100</v>
      </c>
      <c r="AN40" s="5">
        <v>731</v>
      </c>
      <c r="AO40" s="8" t="s">
        <v>101</v>
      </c>
      <c r="AP40">
        <v>0</v>
      </c>
      <c r="AQ40">
        <v>326</v>
      </c>
      <c r="AR40" s="5">
        <v>1057</v>
      </c>
      <c r="AS40" t="s">
        <v>102</v>
      </c>
      <c r="AT40" t="s">
        <v>97</v>
      </c>
      <c r="AU40" t="s">
        <v>104</v>
      </c>
      <c r="AV40" t="s">
        <v>105</v>
      </c>
      <c r="AW40">
        <v>1057</v>
      </c>
      <c r="AX40">
        <v>0</v>
      </c>
      <c r="AY40">
        <v>0</v>
      </c>
      <c r="AZ40" s="5">
        <v>1057</v>
      </c>
      <c r="BA40" s="5">
        <v>1</v>
      </c>
      <c r="BB40" s="5">
        <v>0</v>
      </c>
      <c r="BC40" s="5">
        <v>1</v>
      </c>
      <c r="BD40" s="5">
        <v>0</v>
      </c>
      <c r="BE40" s="6">
        <f>SUM(BC40, (BD40*0.5))</f>
        <v>1</v>
      </c>
      <c r="BF40" s="6">
        <f>SUM(BC40, (BD40*0.5),BA40, (BB40*0.5))</f>
        <v>2</v>
      </c>
      <c r="BG40" s="6">
        <f>AN40+AZ40</f>
        <v>1788</v>
      </c>
      <c r="BH40" s="6">
        <f>AR40+AZ40</f>
        <v>2114</v>
      </c>
      <c r="BI40" s="4">
        <v>3</v>
      </c>
      <c r="BJ40">
        <v>1</v>
      </c>
      <c r="BK40" s="4" t="s">
        <v>96</v>
      </c>
      <c r="BL40">
        <v>5</v>
      </c>
      <c r="BM40" t="s">
        <v>106</v>
      </c>
      <c r="BN40">
        <v>0</v>
      </c>
      <c r="BP40" s="8" t="s">
        <v>126</v>
      </c>
      <c r="BQ40" s="8">
        <v>1953</v>
      </c>
      <c r="BR40" s="8" t="s">
        <v>101</v>
      </c>
      <c r="BS40">
        <v>1</v>
      </c>
      <c r="BT40">
        <v>246</v>
      </c>
      <c r="BU40" s="8" t="s">
        <v>97</v>
      </c>
      <c r="BV40" s="8" t="s">
        <v>97</v>
      </c>
      <c r="BW40" t="s">
        <v>104</v>
      </c>
      <c r="BX40">
        <v>0</v>
      </c>
      <c r="BY40">
        <v>52</v>
      </c>
      <c r="BZ40">
        <v>0</v>
      </c>
      <c r="CA40">
        <v>0</v>
      </c>
      <c r="CB40">
        <v>0</v>
      </c>
      <c r="CC40" s="7">
        <v>0</v>
      </c>
      <c r="CG40">
        <v>0</v>
      </c>
      <c r="CH40">
        <v>1</v>
      </c>
      <c r="CI40">
        <v>2010</v>
      </c>
      <c r="CJ40" t="s">
        <v>109</v>
      </c>
      <c r="CK40" t="s">
        <v>127</v>
      </c>
      <c r="CL40">
        <v>109000</v>
      </c>
    </row>
    <row r="41" spans="1:90" thickTop="1" thickBot="1" x14ac:dyDescent="0.3">
      <c r="A41">
        <v>39</v>
      </c>
      <c r="B41">
        <v>40</v>
      </c>
      <c r="C41" t="s">
        <v>81</v>
      </c>
      <c r="D41" s="7">
        <v>65</v>
      </c>
      <c r="E41" s="4">
        <v>6040</v>
      </c>
      <c r="F41" t="s">
        <v>82</v>
      </c>
      <c r="H41" t="s">
        <v>83</v>
      </c>
      <c r="I41" t="s">
        <v>84</v>
      </c>
      <c r="J41" t="s">
        <v>85</v>
      </c>
      <c r="K41" t="s">
        <v>86</v>
      </c>
      <c r="L41" t="s">
        <v>87</v>
      </c>
      <c r="M41" s="4" t="s">
        <v>184</v>
      </c>
      <c r="N41" t="s">
        <v>89</v>
      </c>
      <c r="O41" t="s">
        <v>89</v>
      </c>
      <c r="P41" s="4" t="s">
        <v>166</v>
      </c>
      <c r="Q41" s="4" t="s">
        <v>114</v>
      </c>
      <c r="R41" s="5">
        <v>90</v>
      </c>
      <c r="S41" s="4">
        <v>4</v>
      </c>
      <c r="T41" s="4">
        <v>5</v>
      </c>
      <c r="U41" s="4">
        <v>1955</v>
      </c>
      <c r="V41" s="4">
        <f ca="1">YEAR(TODAY())-U41</f>
        <v>69</v>
      </c>
      <c r="W41" s="4" t="str">
        <f>LEFT(U41,3)&amp;0</f>
        <v>1950</v>
      </c>
      <c r="X41" s="4">
        <v>1955</v>
      </c>
      <c r="Y41" s="4">
        <f ca="1">YEAR(TODAY())-X41</f>
        <v>69</v>
      </c>
      <c r="Z41" s="4" t="str">
        <f>LEFT(X41,3)&amp;0</f>
        <v>1950</v>
      </c>
      <c r="AA41" t="s">
        <v>92</v>
      </c>
      <c r="AB41" t="s">
        <v>93</v>
      </c>
      <c r="AC41" t="s">
        <v>185</v>
      </c>
      <c r="AD41" t="s">
        <v>160</v>
      </c>
      <c r="AE41" s="8" t="s">
        <v>116</v>
      </c>
      <c r="AF41">
        <v>0</v>
      </c>
      <c r="AG41" t="s">
        <v>97</v>
      </c>
      <c r="AH41" t="s">
        <v>97</v>
      </c>
      <c r="AI41" t="s">
        <v>98</v>
      </c>
      <c r="AN41" s="5">
        <v>0</v>
      </c>
      <c r="AP41">
        <v>0</v>
      </c>
      <c r="AQ41">
        <v>0</v>
      </c>
      <c r="AR41" s="5">
        <v>0</v>
      </c>
      <c r="AS41" t="s">
        <v>102</v>
      </c>
      <c r="AT41" t="s">
        <v>97</v>
      </c>
      <c r="AU41" t="s">
        <v>176</v>
      </c>
      <c r="AV41" t="s">
        <v>186</v>
      </c>
      <c r="AW41">
        <v>1152</v>
      </c>
      <c r="AX41">
        <v>0</v>
      </c>
      <c r="AY41">
        <v>0</v>
      </c>
      <c r="AZ41" s="5">
        <v>1152</v>
      </c>
      <c r="BA41" s="5">
        <v>0</v>
      </c>
      <c r="BB41" s="5">
        <v>0</v>
      </c>
      <c r="BC41" s="5">
        <v>2</v>
      </c>
      <c r="BD41" s="5">
        <v>0</v>
      </c>
      <c r="BE41" s="6">
        <f>SUM(BC41, (BD41*0.5))</f>
        <v>2</v>
      </c>
      <c r="BF41" s="6">
        <f>SUM(BC41, (BD41*0.5),BA41, (BB41*0.5))</f>
        <v>2</v>
      </c>
      <c r="BG41" s="6">
        <f>AN41+AZ41</f>
        <v>1152</v>
      </c>
      <c r="BH41" s="6">
        <f>AR41+AZ41</f>
        <v>1152</v>
      </c>
      <c r="BI41" s="4">
        <v>2</v>
      </c>
      <c r="BJ41">
        <v>2</v>
      </c>
      <c r="BK41" s="4" t="s">
        <v>146</v>
      </c>
      <c r="BL41">
        <v>6</v>
      </c>
      <c r="BM41" t="s">
        <v>106</v>
      </c>
      <c r="BN41">
        <v>0</v>
      </c>
      <c r="BS41">
        <v>0</v>
      </c>
      <c r="BT41">
        <v>0</v>
      </c>
      <c r="BW41" t="s">
        <v>176</v>
      </c>
      <c r="BX41">
        <v>0</v>
      </c>
      <c r="BY41">
        <v>0</v>
      </c>
      <c r="BZ41">
        <v>0</v>
      </c>
      <c r="CA41">
        <v>0</v>
      </c>
      <c r="CB41">
        <v>0</v>
      </c>
      <c r="CC41" s="7">
        <v>0</v>
      </c>
      <c r="CG41">
        <v>0</v>
      </c>
      <c r="CH41">
        <v>6</v>
      </c>
      <c r="CI41">
        <v>2008</v>
      </c>
      <c r="CJ41" t="s">
        <v>109</v>
      </c>
      <c r="CK41" t="s">
        <v>187</v>
      </c>
      <c r="CL41">
        <v>82000</v>
      </c>
    </row>
    <row r="42" spans="1:90" thickTop="1" thickBot="1" x14ac:dyDescent="0.3">
      <c r="A42">
        <v>40</v>
      </c>
      <c r="B42">
        <v>41</v>
      </c>
      <c r="C42" t="s">
        <v>81</v>
      </c>
      <c r="D42" s="7">
        <v>84</v>
      </c>
      <c r="E42" s="4">
        <v>8658</v>
      </c>
      <c r="F42" t="s">
        <v>82</v>
      </c>
      <c r="H42" t="s">
        <v>83</v>
      </c>
      <c r="I42" t="s">
        <v>84</v>
      </c>
      <c r="J42" t="s">
        <v>85</v>
      </c>
      <c r="K42" t="s">
        <v>86</v>
      </c>
      <c r="L42" t="s">
        <v>87</v>
      </c>
      <c r="M42" s="4" t="s">
        <v>161</v>
      </c>
      <c r="N42" t="s">
        <v>89</v>
      </c>
      <c r="O42" t="s">
        <v>89</v>
      </c>
      <c r="P42" s="4" t="s">
        <v>90</v>
      </c>
      <c r="Q42" s="4" t="s">
        <v>114</v>
      </c>
      <c r="R42" s="5">
        <v>20</v>
      </c>
      <c r="S42" s="4">
        <v>6</v>
      </c>
      <c r="T42" s="4">
        <v>5</v>
      </c>
      <c r="U42" s="4">
        <v>1965</v>
      </c>
      <c r="V42" s="4">
        <f ca="1">YEAR(TODAY())-U42</f>
        <v>59</v>
      </c>
      <c r="W42" s="4" t="str">
        <f>LEFT(U42,3)&amp;0</f>
        <v>1960</v>
      </c>
      <c r="X42" s="4">
        <v>1965</v>
      </c>
      <c r="Y42" s="4">
        <f ca="1">YEAR(TODAY())-X42</f>
        <v>59</v>
      </c>
      <c r="Z42" s="4" t="str">
        <f>LEFT(X42,3)&amp;0</f>
        <v>1960</v>
      </c>
      <c r="AA42" t="s">
        <v>92</v>
      </c>
      <c r="AB42" t="s">
        <v>93</v>
      </c>
      <c r="AC42" t="s">
        <v>123</v>
      </c>
      <c r="AD42" t="s">
        <v>123</v>
      </c>
      <c r="AE42" s="8" t="s">
        <v>95</v>
      </c>
      <c r="AF42">
        <v>101</v>
      </c>
      <c r="AG42" t="s">
        <v>97</v>
      </c>
      <c r="AH42" t="s">
        <v>97</v>
      </c>
      <c r="AI42" t="s">
        <v>117</v>
      </c>
      <c r="AJ42" s="8" t="s">
        <v>97</v>
      </c>
      <c r="AK42" s="8" t="s">
        <v>97</v>
      </c>
      <c r="AL42" s="8" t="s">
        <v>99</v>
      </c>
      <c r="AM42" s="8" t="s">
        <v>152</v>
      </c>
      <c r="AN42" s="5">
        <v>643</v>
      </c>
      <c r="AO42" s="8" t="s">
        <v>101</v>
      </c>
      <c r="AP42">
        <v>0</v>
      </c>
      <c r="AQ42">
        <v>445</v>
      </c>
      <c r="AR42" s="5">
        <v>1088</v>
      </c>
      <c r="AS42" t="s">
        <v>102</v>
      </c>
      <c r="AT42" t="s">
        <v>103</v>
      </c>
      <c r="AU42" t="s">
        <v>104</v>
      </c>
      <c r="AV42" t="s">
        <v>105</v>
      </c>
      <c r="AW42">
        <v>1324</v>
      </c>
      <c r="AX42">
        <v>0</v>
      </c>
      <c r="AY42">
        <v>0</v>
      </c>
      <c r="AZ42" s="5">
        <v>1324</v>
      </c>
      <c r="BA42" s="5">
        <v>0</v>
      </c>
      <c r="BB42" s="5">
        <v>0</v>
      </c>
      <c r="BC42" s="5">
        <v>2</v>
      </c>
      <c r="BD42" s="5">
        <v>0</v>
      </c>
      <c r="BE42" s="6">
        <f>SUM(BC42, (BD42*0.5))</f>
        <v>2</v>
      </c>
      <c r="BF42" s="6">
        <f>SUM(BC42, (BD42*0.5),BA42, (BB42*0.5))</f>
        <v>2</v>
      </c>
      <c r="BG42" s="6">
        <f>AN42+AZ42</f>
        <v>1967</v>
      </c>
      <c r="BH42" s="6">
        <f>AR42+AZ42</f>
        <v>2412</v>
      </c>
      <c r="BI42" s="4">
        <v>3</v>
      </c>
      <c r="BJ42">
        <v>1</v>
      </c>
      <c r="BK42" s="4" t="s">
        <v>97</v>
      </c>
      <c r="BL42">
        <v>6</v>
      </c>
      <c r="BM42" t="s">
        <v>106</v>
      </c>
      <c r="BN42">
        <v>1</v>
      </c>
      <c r="BO42" s="8" t="s">
        <v>97</v>
      </c>
      <c r="BP42" s="8" t="s">
        <v>107</v>
      </c>
      <c r="BQ42" s="8">
        <v>1965</v>
      </c>
      <c r="BR42" s="8" t="s">
        <v>108</v>
      </c>
      <c r="BS42">
        <v>2</v>
      </c>
      <c r="BT42">
        <v>440</v>
      </c>
      <c r="BU42" s="8" t="s">
        <v>97</v>
      </c>
      <c r="BV42" s="8" t="s">
        <v>97</v>
      </c>
      <c r="BW42" t="s">
        <v>104</v>
      </c>
      <c r="BX42">
        <v>0</v>
      </c>
      <c r="BY42">
        <v>138</v>
      </c>
      <c r="BZ42">
        <v>0</v>
      </c>
      <c r="CA42">
        <v>0</v>
      </c>
      <c r="CB42">
        <v>0</v>
      </c>
      <c r="CC42" s="7">
        <v>0</v>
      </c>
      <c r="CE42" s="7" t="s">
        <v>162</v>
      </c>
      <c r="CG42">
        <v>0</v>
      </c>
      <c r="CH42">
        <v>12</v>
      </c>
      <c r="CI42">
        <v>2006</v>
      </c>
      <c r="CJ42" t="s">
        <v>109</v>
      </c>
      <c r="CK42" t="s">
        <v>127</v>
      </c>
      <c r="CL42">
        <v>160000</v>
      </c>
    </row>
    <row r="43" spans="1:90" thickTop="1" thickBot="1" x14ac:dyDescent="0.3">
      <c r="A43">
        <v>41</v>
      </c>
      <c r="B43">
        <v>42</v>
      </c>
      <c r="C43" t="s">
        <v>81</v>
      </c>
      <c r="D43" s="7">
        <v>115</v>
      </c>
      <c r="E43" s="4">
        <v>16905</v>
      </c>
      <c r="F43" t="s">
        <v>82</v>
      </c>
      <c r="H43" t="s">
        <v>83</v>
      </c>
      <c r="I43" t="s">
        <v>84</v>
      </c>
      <c r="J43" t="s">
        <v>85</v>
      </c>
      <c r="K43" t="s">
        <v>86</v>
      </c>
      <c r="L43" t="s">
        <v>87</v>
      </c>
      <c r="M43" s="4" t="s">
        <v>188</v>
      </c>
      <c r="N43" t="s">
        <v>89</v>
      </c>
      <c r="O43" t="s">
        <v>89</v>
      </c>
      <c r="P43" s="4" t="s">
        <v>90</v>
      </c>
      <c r="Q43" s="4" t="s">
        <v>114</v>
      </c>
      <c r="R43" s="5">
        <v>20</v>
      </c>
      <c r="S43" s="4">
        <v>5</v>
      </c>
      <c r="T43" s="4">
        <v>6</v>
      </c>
      <c r="U43" s="4">
        <v>1959</v>
      </c>
      <c r="V43" s="4">
        <f ca="1">YEAR(TODAY())-U43</f>
        <v>65</v>
      </c>
      <c r="W43" s="4" t="str">
        <f>LEFT(U43,3)&amp;0</f>
        <v>1950</v>
      </c>
      <c r="X43" s="4">
        <v>1959</v>
      </c>
      <c r="Y43" s="4">
        <f ca="1">YEAR(TODAY())-X43</f>
        <v>65</v>
      </c>
      <c r="Z43" s="4" t="str">
        <f>LEFT(X43,3)&amp;0</f>
        <v>1950</v>
      </c>
      <c r="AA43" t="s">
        <v>92</v>
      </c>
      <c r="AB43" t="s">
        <v>93</v>
      </c>
      <c r="AC43" t="s">
        <v>94</v>
      </c>
      <c r="AD43" t="s">
        <v>94</v>
      </c>
      <c r="AE43" s="8" t="s">
        <v>116</v>
      </c>
      <c r="AF43">
        <v>0</v>
      </c>
      <c r="AG43" t="s">
        <v>97</v>
      </c>
      <c r="AH43" t="s">
        <v>96</v>
      </c>
      <c r="AI43" t="s">
        <v>117</v>
      </c>
      <c r="AJ43" s="8" t="s">
        <v>97</v>
      </c>
      <c r="AK43" s="8" t="s">
        <v>97</v>
      </c>
      <c r="AL43" s="8" t="s">
        <v>96</v>
      </c>
      <c r="AM43" s="8" t="s">
        <v>140</v>
      </c>
      <c r="AN43" s="5">
        <v>967</v>
      </c>
      <c r="AO43" s="8" t="s">
        <v>101</v>
      </c>
      <c r="AP43">
        <v>0</v>
      </c>
      <c r="AQ43">
        <v>383</v>
      </c>
      <c r="AR43" s="5">
        <v>1350</v>
      </c>
      <c r="AS43" t="s">
        <v>102</v>
      </c>
      <c r="AT43" t="s">
        <v>96</v>
      </c>
      <c r="AU43" t="s">
        <v>104</v>
      </c>
      <c r="AV43" t="s">
        <v>105</v>
      </c>
      <c r="AW43">
        <v>1328</v>
      </c>
      <c r="AX43">
        <v>0</v>
      </c>
      <c r="AY43">
        <v>0</v>
      </c>
      <c r="AZ43" s="5">
        <v>1328</v>
      </c>
      <c r="BA43" s="5">
        <v>0</v>
      </c>
      <c r="BB43" s="5">
        <v>1</v>
      </c>
      <c r="BC43" s="5">
        <v>1</v>
      </c>
      <c r="BD43" s="5">
        <v>1</v>
      </c>
      <c r="BE43" s="6">
        <f>SUM(BC43, (BD43*0.5))</f>
        <v>1.5</v>
      </c>
      <c r="BF43" s="6">
        <f>SUM(BC43, (BD43*0.5),BA43, (BB43*0.5))</f>
        <v>2</v>
      </c>
      <c r="BG43" s="6">
        <f>AN43+AZ43</f>
        <v>2295</v>
      </c>
      <c r="BH43" s="6">
        <f>AR43+AZ43</f>
        <v>2678</v>
      </c>
      <c r="BI43" s="4">
        <v>2</v>
      </c>
      <c r="BJ43">
        <v>1</v>
      </c>
      <c r="BK43" s="4" t="s">
        <v>97</v>
      </c>
      <c r="BL43">
        <v>5</v>
      </c>
      <c r="BM43" t="s">
        <v>106</v>
      </c>
      <c r="BN43">
        <v>2</v>
      </c>
      <c r="BO43" s="8" t="s">
        <v>96</v>
      </c>
      <c r="BP43" s="8" t="s">
        <v>107</v>
      </c>
      <c r="BQ43" s="8">
        <v>1959</v>
      </c>
      <c r="BR43" s="8" t="s">
        <v>108</v>
      </c>
      <c r="BS43">
        <v>1</v>
      </c>
      <c r="BT43">
        <v>308</v>
      </c>
      <c r="BU43" s="8" t="s">
        <v>97</v>
      </c>
      <c r="BV43" s="8" t="s">
        <v>97</v>
      </c>
      <c r="BW43" t="s">
        <v>189</v>
      </c>
      <c r="BX43">
        <v>0</v>
      </c>
      <c r="BY43">
        <v>104</v>
      </c>
      <c r="BZ43">
        <v>0</v>
      </c>
      <c r="CA43">
        <v>0</v>
      </c>
      <c r="CB43">
        <v>0</v>
      </c>
      <c r="CC43" s="7">
        <v>0</v>
      </c>
      <c r="CG43">
        <v>0</v>
      </c>
      <c r="CH43">
        <v>7</v>
      </c>
      <c r="CI43">
        <v>2007</v>
      </c>
      <c r="CJ43" t="s">
        <v>109</v>
      </c>
      <c r="CK43" t="s">
        <v>110</v>
      </c>
      <c r="CL43">
        <v>170000</v>
      </c>
    </row>
    <row r="44" spans="1:90" thickTop="1" thickBot="1" x14ac:dyDescent="0.3">
      <c r="A44">
        <v>42</v>
      </c>
      <c r="B44">
        <v>43</v>
      </c>
      <c r="C44" t="s">
        <v>81</v>
      </c>
      <c r="E44" s="4">
        <v>9180</v>
      </c>
      <c r="F44" t="s">
        <v>82</v>
      </c>
      <c r="H44" t="s">
        <v>119</v>
      </c>
      <c r="I44" t="s">
        <v>84</v>
      </c>
      <c r="J44" t="s">
        <v>85</v>
      </c>
      <c r="K44" t="s">
        <v>165</v>
      </c>
      <c r="L44" t="s">
        <v>87</v>
      </c>
      <c r="M44" s="4" t="s">
        <v>169</v>
      </c>
      <c r="N44" t="s">
        <v>89</v>
      </c>
      <c r="O44" t="s">
        <v>89</v>
      </c>
      <c r="P44" s="4" t="s">
        <v>90</v>
      </c>
      <c r="Q44" s="4" t="s">
        <v>190</v>
      </c>
      <c r="R44" s="5">
        <v>85</v>
      </c>
      <c r="S44" s="4">
        <v>5</v>
      </c>
      <c r="T44" s="4">
        <v>7</v>
      </c>
      <c r="U44" s="4">
        <v>1983</v>
      </c>
      <c r="V44" s="4">
        <f ca="1">YEAR(TODAY())-U44</f>
        <v>41</v>
      </c>
      <c r="W44" s="4" t="str">
        <f>LEFT(U44,3)&amp;0</f>
        <v>1980</v>
      </c>
      <c r="X44" s="4">
        <v>1983</v>
      </c>
      <c r="Y44" s="4">
        <f ca="1">YEAR(TODAY())-X44</f>
        <v>41</v>
      </c>
      <c r="Z44" s="4" t="str">
        <f>LEFT(X44,3)&amp;0</f>
        <v>1980</v>
      </c>
      <c r="AA44" t="s">
        <v>92</v>
      </c>
      <c r="AB44" t="s">
        <v>93</v>
      </c>
      <c r="AC44" t="s">
        <v>139</v>
      </c>
      <c r="AD44" t="s">
        <v>139</v>
      </c>
      <c r="AE44" s="8" t="s">
        <v>116</v>
      </c>
      <c r="AF44">
        <v>0</v>
      </c>
      <c r="AG44" t="s">
        <v>97</v>
      </c>
      <c r="AH44" t="s">
        <v>97</v>
      </c>
      <c r="AI44" t="s">
        <v>117</v>
      </c>
      <c r="AJ44" s="8" t="s">
        <v>96</v>
      </c>
      <c r="AK44" s="8" t="s">
        <v>97</v>
      </c>
      <c r="AL44" s="8" t="s">
        <v>129</v>
      </c>
      <c r="AM44" s="8" t="s">
        <v>118</v>
      </c>
      <c r="AN44" s="5">
        <v>747</v>
      </c>
      <c r="AO44" s="8" t="s">
        <v>171</v>
      </c>
      <c r="AP44">
        <v>93</v>
      </c>
      <c r="AQ44">
        <v>0</v>
      </c>
      <c r="AR44" s="5">
        <v>840</v>
      </c>
      <c r="AS44" t="s">
        <v>102</v>
      </c>
      <c r="AT44" t="s">
        <v>96</v>
      </c>
      <c r="AU44" t="s">
        <v>104</v>
      </c>
      <c r="AV44" t="s">
        <v>105</v>
      </c>
      <c r="AW44">
        <v>884</v>
      </c>
      <c r="AX44">
        <v>0</v>
      </c>
      <c r="AY44">
        <v>0</v>
      </c>
      <c r="AZ44" s="5">
        <v>884</v>
      </c>
      <c r="BA44" s="5">
        <v>1</v>
      </c>
      <c r="BB44" s="5">
        <v>0</v>
      </c>
      <c r="BC44" s="5">
        <v>1</v>
      </c>
      <c r="BD44" s="5">
        <v>0</v>
      </c>
      <c r="BE44" s="6">
        <f>SUM(BC44, (BD44*0.5))</f>
        <v>1</v>
      </c>
      <c r="BF44" s="6">
        <f>SUM(BC44, (BD44*0.5),BA44, (BB44*0.5))</f>
        <v>2</v>
      </c>
      <c r="BG44" s="6">
        <f>AN44+AZ44</f>
        <v>1631</v>
      </c>
      <c r="BH44" s="6">
        <f>AR44+AZ44</f>
        <v>1724</v>
      </c>
      <c r="BI44" s="4">
        <v>2</v>
      </c>
      <c r="BJ44">
        <v>1</v>
      </c>
      <c r="BK44" s="4" t="s">
        <v>96</v>
      </c>
      <c r="BL44">
        <v>5</v>
      </c>
      <c r="BM44" t="s">
        <v>106</v>
      </c>
      <c r="BN44">
        <v>0</v>
      </c>
      <c r="BP44" s="8" t="s">
        <v>107</v>
      </c>
      <c r="BQ44" s="8">
        <v>1983</v>
      </c>
      <c r="BR44" s="8" t="s">
        <v>108</v>
      </c>
      <c r="BS44">
        <v>2</v>
      </c>
      <c r="BT44">
        <v>504</v>
      </c>
      <c r="BU44" s="8" t="s">
        <v>97</v>
      </c>
      <c r="BV44" s="8" t="s">
        <v>96</v>
      </c>
      <c r="BW44" t="s">
        <v>104</v>
      </c>
      <c r="BX44">
        <v>240</v>
      </c>
      <c r="BY44">
        <v>0</v>
      </c>
      <c r="BZ44">
        <v>0</v>
      </c>
      <c r="CA44">
        <v>0</v>
      </c>
      <c r="CB44">
        <v>0</v>
      </c>
      <c r="CC44" s="7">
        <v>0</v>
      </c>
      <c r="CE44" s="7" t="s">
        <v>133</v>
      </c>
      <c r="CG44">
        <v>0</v>
      </c>
      <c r="CH44">
        <v>12</v>
      </c>
      <c r="CI44">
        <v>2007</v>
      </c>
      <c r="CJ44" t="s">
        <v>109</v>
      </c>
      <c r="CK44" t="s">
        <v>110</v>
      </c>
      <c r="CL44">
        <v>144000</v>
      </c>
    </row>
    <row r="45" spans="1:90" thickTop="1" thickBot="1" x14ac:dyDescent="0.3">
      <c r="A45">
        <v>43</v>
      </c>
      <c r="B45">
        <v>44</v>
      </c>
      <c r="C45" t="s">
        <v>81</v>
      </c>
      <c r="E45" s="4">
        <v>9200</v>
      </c>
      <c r="F45" t="s">
        <v>82</v>
      </c>
      <c r="H45" t="s">
        <v>119</v>
      </c>
      <c r="I45" t="s">
        <v>84</v>
      </c>
      <c r="J45" t="s">
        <v>85</v>
      </c>
      <c r="K45" t="s">
        <v>165</v>
      </c>
      <c r="L45" t="s">
        <v>87</v>
      </c>
      <c r="M45" s="4" t="s">
        <v>88</v>
      </c>
      <c r="N45" t="s">
        <v>89</v>
      </c>
      <c r="O45" t="s">
        <v>89</v>
      </c>
      <c r="P45" s="4" t="s">
        <v>90</v>
      </c>
      <c r="Q45" s="4" t="s">
        <v>114</v>
      </c>
      <c r="R45" s="5">
        <v>20</v>
      </c>
      <c r="S45" s="4">
        <v>5</v>
      </c>
      <c r="T45" s="4">
        <v>6</v>
      </c>
      <c r="U45" s="4">
        <v>1975</v>
      </c>
      <c r="V45" s="4">
        <f ca="1">YEAR(TODAY())-U45</f>
        <v>49</v>
      </c>
      <c r="W45" s="4" t="str">
        <f>LEFT(U45,3)&amp;0</f>
        <v>1970</v>
      </c>
      <c r="X45" s="4">
        <v>1980</v>
      </c>
      <c r="Y45" s="4">
        <f ca="1">YEAR(TODAY())-X45</f>
        <v>44</v>
      </c>
      <c r="Z45" s="4" t="str">
        <f>LEFT(X45,3)&amp;0</f>
        <v>1980</v>
      </c>
      <c r="AA45" t="s">
        <v>151</v>
      </c>
      <c r="AB45" t="s">
        <v>93</v>
      </c>
      <c r="AC45" t="s">
        <v>94</v>
      </c>
      <c r="AD45" t="s">
        <v>94</v>
      </c>
      <c r="AE45" s="8" t="s">
        <v>116</v>
      </c>
      <c r="AF45">
        <v>0</v>
      </c>
      <c r="AG45" t="s">
        <v>97</v>
      </c>
      <c r="AH45" t="s">
        <v>97</v>
      </c>
      <c r="AI45" t="s">
        <v>117</v>
      </c>
      <c r="AJ45" s="8" t="s">
        <v>96</v>
      </c>
      <c r="AK45" s="8" t="s">
        <v>97</v>
      </c>
      <c r="AL45" s="8" t="s">
        <v>129</v>
      </c>
      <c r="AM45" s="8" t="s">
        <v>171</v>
      </c>
      <c r="AN45" s="5">
        <v>280</v>
      </c>
      <c r="AO45" s="8" t="s">
        <v>140</v>
      </c>
      <c r="AP45">
        <v>491</v>
      </c>
      <c r="AQ45">
        <v>167</v>
      </c>
      <c r="AR45" s="5">
        <v>938</v>
      </c>
      <c r="AS45" t="s">
        <v>102</v>
      </c>
      <c r="AT45" t="s">
        <v>97</v>
      </c>
      <c r="AU45" t="s">
        <v>104</v>
      </c>
      <c r="AV45" t="s">
        <v>105</v>
      </c>
      <c r="AW45">
        <v>938</v>
      </c>
      <c r="AX45">
        <v>0</v>
      </c>
      <c r="AY45">
        <v>0</v>
      </c>
      <c r="AZ45" s="5">
        <v>938</v>
      </c>
      <c r="BA45" s="5">
        <v>1</v>
      </c>
      <c r="BB45" s="5">
        <v>0</v>
      </c>
      <c r="BC45" s="5">
        <v>1</v>
      </c>
      <c r="BD45" s="5">
        <v>0</v>
      </c>
      <c r="BE45" s="6">
        <f>SUM(BC45, (BD45*0.5))</f>
        <v>1</v>
      </c>
      <c r="BF45" s="6">
        <f>SUM(BC45, (BD45*0.5),BA45, (BB45*0.5))</f>
        <v>2</v>
      </c>
      <c r="BG45" s="6">
        <f>AN45+AZ45</f>
        <v>1218</v>
      </c>
      <c r="BH45" s="6">
        <f>AR45+AZ45</f>
        <v>1876</v>
      </c>
      <c r="BI45" s="4">
        <v>3</v>
      </c>
      <c r="BJ45">
        <v>1</v>
      </c>
      <c r="BK45" s="4" t="s">
        <v>97</v>
      </c>
      <c r="BL45">
        <v>5</v>
      </c>
      <c r="BM45" t="s">
        <v>106</v>
      </c>
      <c r="BN45">
        <v>0</v>
      </c>
      <c r="BP45" s="8" t="s">
        <v>126</v>
      </c>
      <c r="BQ45" s="8">
        <v>1977</v>
      </c>
      <c r="BR45" s="8" t="s">
        <v>101</v>
      </c>
      <c r="BS45">
        <v>1</v>
      </c>
      <c r="BT45">
        <v>308</v>
      </c>
      <c r="BU45" s="8" t="s">
        <v>97</v>
      </c>
      <c r="BV45" s="8" t="s">
        <v>97</v>
      </c>
      <c r="BW45" t="s">
        <v>104</v>
      </c>
      <c r="BX45">
        <v>145</v>
      </c>
      <c r="BY45">
        <v>0</v>
      </c>
      <c r="BZ45">
        <v>0</v>
      </c>
      <c r="CA45">
        <v>0</v>
      </c>
      <c r="CB45">
        <v>0</v>
      </c>
      <c r="CC45" s="7">
        <v>0</v>
      </c>
      <c r="CE45" s="7" t="s">
        <v>133</v>
      </c>
      <c r="CG45">
        <v>0</v>
      </c>
      <c r="CH45">
        <v>7</v>
      </c>
      <c r="CI45">
        <v>2008</v>
      </c>
      <c r="CJ45" t="s">
        <v>109</v>
      </c>
      <c r="CK45" t="s">
        <v>110</v>
      </c>
      <c r="CL45">
        <v>130250</v>
      </c>
    </row>
    <row r="46" spans="1:90" thickTop="1" thickBot="1" x14ac:dyDescent="0.3">
      <c r="A46">
        <v>44</v>
      </c>
      <c r="B46">
        <v>45</v>
      </c>
      <c r="C46" t="s">
        <v>81</v>
      </c>
      <c r="D46" s="7">
        <v>70</v>
      </c>
      <c r="E46" s="4">
        <v>7945</v>
      </c>
      <c r="F46" t="s">
        <v>82</v>
      </c>
      <c r="H46" t="s">
        <v>83</v>
      </c>
      <c r="I46" t="s">
        <v>84</v>
      </c>
      <c r="J46" t="s">
        <v>85</v>
      </c>
      <c r="K46" t="s">
        <v>86</v>
      </c>
      <c r="L46" t="s">
        <v>87</v>
      </c>
      <c r="M46" s="4" t="s">
        <v>161</v>
      </c>
      <c r="N46" t="s">
        <v>89</v>
      </c>
      <c r="O46" t="s">
        <v>89</v>
      </c>
      <c r="P46" s="4" t="s">
        <v>90</v>
      </c>
      <c r="Q46" s="4" t="s">
        <v>114</v>
      </c>
      <c r="R46" s="5">
        <v>20</v>
      </c>
      <c r="S46" s="4">
        <v>5</v>
      </c>
      <c r="T46" s="4">
        <v>6</v>
      </c>
      <c r="U46" s="4">
        <v>1959</v>
      </c>
      <c r="V46" s="4">
        <f ca="1">YEAR(TODAY())-U46</f>
        <v>65</v>
      </c>
      <c r="W46" s="4" t="str">
        <f>LEFT(U46,3)&amp;0</f>
        <v>1950</v>
      </c>
      <c r="X46" s="4">
        <v>1959</v>
      </c>
      <c r="Y46" s="4">
        <f ca="1">YEAR(TODAY())-X46</f>
        <v>65</v>
      </c>
      <c r="Z46" s="4" t="str">
        <f>LEFT(X46,3)&amp;0</f>
        <v>1950</v>
      </c>
      <c r="AA46" t="s">
        <v>92</v>
      </c>
      <c r="AB46" t="s">
        <v>93</v>
      </c>
      <c r="AC46" t="s">
        <v>95</v>
      </c>
      <c r="AD46" t="s">
        <v>123</v>
      </c>
      <c r="AE46" s="8" t="s">
        <v>116</v>
      </c>
      <c r="AF46">
        <v>0</v>
      </c>
      <c r="AG46" t="s">
        <v>97</v>
      </c>
      <c r="AH46" t="s">
        <v>97</v>
      </c>
      <c r="AI46" t="s">
        <v>117</v>
      </c>
      <c r="AJ46" s="8" t="s">
        <v>97</v>
      </c>
      <c r="AK46" s="8" t="s">
        <v>97</v>
      </c>
      <c r="AL46" s="8" t="s">
        <v>99</v>
      </c>
      <c r="AM46" s="8" t="s">
        <v>118</v>
      </c>
      <c r="AN46" s="5">
        <v>179</v>
      </c>
      <c r="AO46" s="8" t="s">
        <v>140</v>
      </c>
      <c r="AP46">
        <v>506</v>
      </c>
      <c r="AQ46">
        <v>465</v>
      </c>
      <c r="AR46" s="5">
        <v>1150</v>
      </c>
      <c r="AS46" t="s">
        <v>102</v>
      </c>
      <c r="AT46" t="s">
        <v>103</v>
      </c>
      <c r="AU46" t="s">
        <v>104</v>
      </c>
      <c r="AV46" t="s">
        <v>163</v>
      </c>
      <c r="AW46">
        <v>1150</v>
      </c>
      <c r="AX46">
        <v>0</v>
      </c>
      <c r="AY46">
        <v>0</v>
      </c>
      <c r="AZ46" s="5">
        <v>1150</v>
      </c>
      <c r="BA46" s="5">
        <v>1</v>
      </c>
      <c r="BB46" s="5">
        <v>0</v>
      </c>
      <c r="BC46" s="5">
        <v>1</v>
      </c>
      <c r="BD46" s="5">
        <v>0</v>
      </c>
      <c r="BE46" s="6">
        <f>SUM(BC46, (BD46*0.5))</f>
        <v>1</v>
      </c>
      <c r="BF46" s="6">
        <f>SUM(BC46, (BD46*0.5),BA46, (BB46*0.5))</f>
        <v>2</v>
      </c>
      <c r="BG46" s="6">
        <f>AN46+AZ46</f>
        <v>1329</v>
      </c>
      <c r="BH46" s="6">
        <f>AR46+AZ46</f>
        <v>2300</v>
      </c>
      <c r="BI46" s="4">
        <v>3</v>
      </c>
      <c r="BJ46">
        <v>1</v>
      </c>
      <c r="BK46" s="4" t="s">
        <v>97</v>
      </c>
      <c r="BL46">
        <v>6</v>
      </c>
      <c r="BM46" t="s">
        <v>106</v>
      </c>
      <c r="BN46">
        <v>0</v>
      </c>
      <c r="BP46" s="8" t="s">
        <v>107</v>
      </c>
      <c r="BQ46" s="8">
        <v>1959</v>
      </c>
      <c r="BR46" s="8" t="s">
        <v>108</v>
      </c>
      <c r="BS46">
        <v>1</v>
      </c>
      <c r="BT46">
        <v>300</v>
      </c>
      <c r="BU46" s="8" t="s">
        <v>97</v>
      </c>
      <c r="BV46" s="8" t="s">
        <v>97</v>
      </c>
      <c r="BW46" t="s">
        <v>104</v>
      </c>
      <c r="BX46">
        <v>0</v>
      </c>
      <c r="BY46">
        <v>0</v>
      </c>
      <c r="BZ46">
        <v>0</v>
      </c>
      <c r="CA46">
        <v>0</v>
      </c>
      <c r="CB46">
        <v>0</v>
      </c>
      <c r="CC46" s="7">
        <v>0</v>
      </c>
      <c r="CG46">
        <v>0</v>
      </c>
      <c r="CH46">
        <v>5</v>
      </c>
      <c r="CI46">
        <v>2006</v>
      </c>
      <c r="CJ46" t="s">
        <v>109</v>
      </c>
      <c r="CK46" t="s">
        <v>110</v>
      </c>
      <c r="CL46">
        <v>141000</v>
      </c>
    </row>
    <row r="47" spans="1:90" thickTop="1" thickBot="1" x14ac:dyDescent="0.3">
      <c r="A47">
        <v>45</v>
      </c>
      <c r="B47">
        <v>46</v>
      </c>
      <c r="C47" t="s">
        <v>81</v>
      </c>
      <c r="D47" s="7">
        <v>61</v>
      </c>
      <c r="E47" s="4">
        <v>7658</v>
      </c>
      <c r="F47" t="s">
        <v>82</v>
      </c>
      <c r="H47" t="s">
        <v>83</v>
      </c>
      <c r="I47" t="s">
        <v>84</v>
      </c>
      <c r="J47" t="s">
        <v>85</v>
      </c>
      <c r="K47" t="s">
        <v>86</v>
      </c>
      <c r="L47" t="s">
        <v>87</v>
      </c>
      <c r="M47" s="4" t="s">
        <v>153</v>
      </c>
      <c r="N47" t="s">
        <v>89</v>
      </c>
      <c r="O47" t="s">
        <v>89</v>
      </c>
      <c r="P47" s="4" t="s">
        <v>178</v>
      </c>
      <c r="Q47" s="4" t="s">
        <v>114</v>
      </c>
      <c r="R47" s="5">
        <v>120</v>
      </c>
      <c r="S47" s="4">
        <v>9</v>
      </c>
      <c r="T47" s="4">
        <v>5</v>
      </c>
      <c r="U47" s="4">
        <v>2005</v>
      </c>
      <c r="V47" s="4">
        <f ca="1">YEAR(TODAY())-U47</f>
        <v>19</v>
      </c>
      <c r="W47" s="4" t="str">
        <f>LEFT(U47,3)&amp;0</f>
        <v>2000</v>
      </c>
      <c r="X47" s="4">
        <v>2005</v>
      </c>
      <c r="Y47" s="4">
        <f ca="1">YEAR(TODAY())-X47</f>
        <v>19</v>
      </c>
      <c r="Z47" s="4" t="str">
        <f>LEFT(X47,3)&amp;0</f>
        <v>2000</v>
      </c>
      <c r="AA47" t="s">
        <v>151</v>
      </c>
      <c r="AB47" t="s">
        <v>93</v>
      </c>
      <c r="AC47" t="s">
        <v>115</v>
      </c>
      <c r="AD47" t="s">
        <v>115</v>
      </c>
      <c r="AE47" s="8" t="s">
        <v>95</v>
      </c>
      <c r="AF47">
        <v>412</v>
      </c>
      <c r="AG47" t="s">
        <v>103</v>
      </c>
      <c r="AH47" t="s">
        <v>97</v>
      </c>
      <c r="AI47" t="s">
        <v>98</v>
      </c>
      <c r="AJ47" s="8" t="s">
        <v>103</v>
      </c>
      <c r="AK47" s="8" t="s">
        <v>97</v>
      </c>
      <c r="AL47" s="8" t="s">
        <v>99</v>
      </c>
      <c r="AM47" s="8" t="s">
        <v>100</v>
      </c>
      <c r="AN47" s="5">
        <v>456</v>
      </c>
      <c r="AO47" s="8" t="s">
        <v>101</v>
      </c>
      <c r="AP47">
        <v>0</v>
      </c>
      <c r="AQ47">
        <v>1296</v>
      </c>
      <c r="AR47" s="5">
        <v>1752</v>
      </c>
      <c r="AS47" t="s">
        <v>102</v>
      </c>
      <c r="AT47" t="s">
        <v>103</v>
      </c>
      <c r="AU47" t="s">
        <v>104</v>
      </c>
      <c r="AV47" t="s">
        <v>105</v>
      </c>
      <c r="AW47">
        <v>1752</v>
      </c>
      <c r="AX47">
        <v>0</v>
      </c>
      <c r="AY47">
        <v>0</v>
      </c>
      <c r="AZ47" s="5">
        <v>1752</v>
      </c>
      <c r="BA47" s="5">
        <v>1</v>
      </c>
      <c r="BB47" s="5">
        <v>0</v>
      </c>
      <c r="BC47" s="5">
        <v>2</v>
      </c>
      <c r="BD47" s="5">
        <v>0</v>
      </c>
      <c r="BE47" s="6">
        <f>SUM(BC47, (BD47*0.5))</f>
        <v>2</v>
      </c>
      <c r="BF47" s="6">
        <f>SUM(BC47, (BD47*0.5),BA47, (BB47*0.5))</f>
        <v>3</v>
      </c>
      <c r="BG47" s="6">
        <f>AN47+AZ47</f>
        <v>2208</v>
      </c>
      <c r="BH47" s="6">
        <f>AR47+AZ47</f>
        <v>3504</v>
      </c>
      <c r="BI47" s="4">
        <v>2</v>
      </c>
      <c r="BJ47">
        <v>1</v>
      </c>
      <c r="BK47" s="4" t="s">
        <v>103</v>
      </c>
      <c r="BL47">
        <v>6</v>
      </c>
      <c r="BM47" t="s">
        <v>106</v>
      </c>
      <c r="BN47">
        <v>1</v>
      </c>
      <c r="BO47" s="8" t="s">
        <v>96</v>
      </c>
      <c r="BP47" s="8" t="s">
        <v>107</v>
      </c>
      <c r="BQ47" s="8">
        <v>2005</v>
      </c>
      <c r="BR47" s="8" t="s">
        <v>108</v>
      </c>
      <c r="BS47">
        <v>2</v>
      </c>
      <c r="BT47">
        <v>576</v>
      </c>
      <c r="BU47" s="8" t="s">
        <v>97</v>
      </c>
      <c r="BV47" s="8" t="s">
        <v>97</v>
      </c>
      <c r="BW47" t="s">
        <v>104</v>
      </c>
      <c r="BX47">
        <v>196</v>
      </c>
      <c r="BY47">
        <v>82</v>
      </c>
      <c r="BZ47">
        <v>0</v>
      </c>
      <c r="CA47">
        <v>0</v>
      </c>
      <c r="CB47">
        <v>0</v>
      </c>
      <c r="CC47" s="7">
        <v>0</v>
      </c>
      <c r="CG47">
        <v>0</v>
      </c>
      <c r="CH47">
        <v>2</v>
      </c>
      <c r="CI47">
        <v>2010</v>
      </c>
      <c r="CJ47" t="s">
        <v>109</v>
      </c>
      <c r="CK47" t="s">
        <v>110</v>
      </c>
      <c r="CL47">
        <v>319900</v>
      </c>
    </row>
    <row r="48" spans="1:90" thickTop="1" thickBot="1" x14ac:dyDescent="0.3">
      <c r="A48">
        <v>46</v>
      </c>
      <c r="B48">
        <v>47</v>
      </c>
      <c r="C48" t="s">
        <v>81</v>
      </c>
      <c r="D48" s="7">
        <v>48</v>
      </c>
      <c r="E48" s="4">
        <v>12822</v>
      </c>
      <c r="F48" t="s">
        <v>82</v>
      </c>
      <c r="H48" t="s">
        <v>119</v>
      </c>
      <c r="I48" t="s">
        <v>84</v>
      </c>
      <c r="J48" t="s">
        <v>85</v>
      </c>
      <c r="K48" t="s">
        <v>165</v>
      </c>
      <c r="L48" t="s">
        <v>87</v>
      </c>
      <c r="M48" s="4" t="s">
        <v>130</v>
      </c>
      <c r="N48" t="s">
        <v>89</v>
      </c>
      <c r="O48" t="s">
        <v>89</v>
      </c>
      <c r="P48" s="4" t="s">
        <v>90</v>
      </c>
      <c r="Q48" s="4" t="s">
        <v>131</v>
      </c>
      <c r="R48" s="5">
        <v>50</v>
      </c>
      <c r="S48" s="4">
        <v>7</v>
      </c>
      <c r="T48" s="4">
        <v>5</v>
      </c>
      <c r="U48" s="4">
        <v>2003</v>
      </c>
      <c r="V48" s="4">
        <f ca="1">YEAR(TODAY())-U48</f>
        <v>21</v>
      </c>
      <c r="W48" s="4" t="str">
        <f>LEFT(U48,3)&amp;0</f>
        <v>2000</v>
      </c>
      <c r="X48" s="4">
        <v>2003</v>
      </c>
      <c r="Y48" s="4">
        <f ca="1">YEAR(TODAY())-X48</f>
        <v>21</v>
      </c>
      <c r="Z48" s="4" t="str">
        <f>LEFT(X48,3)&amp;0</f>
        <v>2000</v>
      </c>
      <c r="AA48" t="s">
        <v>92</v>
      </c>
      <c r="AB48" t="s">
        <v>93</v>
      </c>
      <c r="AC48" t="s">
        <v>94</v>
      </c>
      <c r="AD48" t="s">
        <v>94</v>
      </c>
      <c r="AE48" s="8" t="s">
        <v>116</v>
      </c>
      <c r="AF48">
        <v>0</v>
      </c>
      <c r="AG48" t="s">
        <v>96</v>
      </c>
      <c r="AH48" t="s">
        <v>97</v>
      </c>
      <c r="AI48" t="s">
        <v>98</v>
      </c>
      <c r="AJ48" s="8" t="s">
        <v>103</v>
      </c>
      <c r="AK48" s="8" t="s">
        <v>97</v>
      </c>
      <c r="AL48" s="8" t="s">
        <v>99</v>
      </c>
      <c r="AM48" s="8" t="s">
        <v>100</v>
      </c>
      <c r="AN48" s="5">
        <v>1351</v>
      </c>
      <c r="AO48" s="8" t="s">
        <v>101</v>
      </c>
      <c r="AP48">
        <v>0</v>
      </c>
      <c r="AQ48">
        <v>83</v>
      </c>
      <c r="AR48" s="5">
        <v>1434</v>
      </c>
      <c r="AS48" t="s">
        <v>102</v>
      </c>
      <c r="AT48" t="s">
        <v>103</v>
      </c>
      <c r="AU48" t="s">
        <v>104</v>
      </c>
      <c r="AV48" t="s">
        <v>105</v>
      </c>
      <c r="AW48">
        <v>1518</v>
      </c>
      <c r="AX48">
        <v>631</v>
      </c>
      <c r="AY48">
        <v>0</v>
      </c>
      <c r="AZ48" s="5">
        <v>2149</v>
      </c>
      <c r="BA48" s="5">
        <v>1</v>
      </c>
      <c r="BB48" s="5">
        <v>0</v>
      </c>
      <c r="BC48" s="5">
        <v>1</v>
      </c>
      <c r="BD48" s="5">
        <v>1</v>
      </c>
      <c r="BE48" s="6">
        <f>SUM(BC48, (BD48*0.5))</f>
        <v>1.5</v>
      </c>
      <c r="BF48" s="6">
        <f>SUM(BC48, (BD48*0.5),BA48, (BB48*0.5))</f>
        <v>2.5</v>
      </c>
      <c r="BG48" s="6">
        <f>AN48+AZ48</f>
        <v>3500</v>
      </c>
      <c r="BH48" s="6">
        <f>AR48+AZ48</f>
        <v>3583</v>
      </c>
      <c r="BI48" s="4">
        <v>1</v>
      </c>
      <c r="BJ48">
        <v>1</v>
      </c>
      <c r="BK48" s="4" t="s">
        <v>96</v>
      </c>
      <c r="BL48">
        <v>6</v>
      </c>
      <c r="BM48" t="s">
        <v>106</v>
      </c>
      <c r="BN48">
        <v>1</v>
      </c>
      <c r="BO48" s="8" t="s">
        <v>103</v>
      </c>
      <c r="BP48" s="8" t="s">
        <v>107</v>
      </c>
      <c r="BQ48" s="8">
        <v>2003</v>
      </c>
      <c r="BR48" s="8" t="s">
        <v>108</v>
      </c>
      <c r="BS48">
        <v>2</v>
      </c>
      <c r="BT48">
        <v>670</v>
      </c>
      <c r="BU48" s="8" t="s">
        <v>97</v>
      </c>
      <c r="BV48" s="8" t="s">
        <v>97</v>
      </c>
      <c r="BW48" t="s">
        <v>104</v>
      </c>
      <c r="BX48">
        <v>168</v>
      </c>
      <c r="BY48">
        <v>43</v>
      </c>
      <c r="BZ48">
        <v>0</v>
      </c>
      <c r="CA48">
        <v>0</v>
      </c>
      <c r="CB48">
        <v>198</v>
      </c>
      <c r="CC48" s="7">
        <v>0</v>
      </c>
      <c r="CG48">
        <v>0</v>
      </c>
      <c r="CH48">
        <v>8</v>
      </c>
      <c r="CI48">
        <v>2009</v>
      </c>
      <c r="CJ48" t="s">
        <v>109</v>
      </c>
      <c r="CK48" t="s">
        <v>127</v>
      </c>
      <c r="CL48">
        <v>239686</v>
      </c>
    </row>
    <row r="49" spans="1:90" thickTop="1" thickBot="1" x14ac:dyDescent="0.3">
      <c r="A49">
        <v>47</v>
      </c>
      <c r="B49">
        <v>48</v>
      </c>
      <c r="C49" t="s">
        <v>191</v>
      </c>
      <c r="D49" s="7">
        <v>84</v>
      </c>
      <c r="E49" s="4">
        <v>11096</v>
      </c>
      <c r="F49" t="s">
        <v>82</v>
      </c>
      <c r="H49" t="s">
        <v>83</v>
      </c>
      <c r="I49" t="s">
        <v>84</v>
      </c>
      <c r="J49" t="s">
        <v>85</v>
      </c>
      <c r="K49" t="s">
        <v>86</v>
      </c>
      <c r="L49" t="s">
        <v>87</v>
      </c>
      <c r="M49" s="4" t="s">
        <v>135</v>
      </c>
      <c r="N49" t="s">
        <v>89</v>
      </c>
      <c r="O49" t="s">
        <v>89</v>
      </c>
      <c r="P49" s="4" t="s">
        <v>90</v>
      </c>
      <c r="Q49" s="4" t="s">
        <v>114</v>
      </c>
      <c r="R49" s="5">
        <v>20</v>
      </c>
      <c r="S49" s="4">
        <v>8</v>
      </c>
      <c r="T49" s="4">
        <v>5</v>
      </c>
      <c r="U49" s="4">
        <v>2006</v>
      </c>
      <c r="V49" s="4">
        <f ca="1">YEAR(TODAY())-U49</f>
        <v>18</v>
      </c>
      <c r="W49" s="4" t="str">
        <f>LEFT(U49,3)&amp;0</f>
        <v>2000</v>
      </c>
      <c r="X49" s="4">
        <v>2006</v>
      </c>
      <c r="Y49" s="4">
        <f ca="1">YEAR(TODAY())-X49</f>
        <v>18</v>
      </c>
      <c r="Z49" s="4" t="str">
        <f>LEFT(X49,3)&amp;0</f>
        <v>2000</v>
      </c>
      <c r="AA49" t="s">
        <v>92</v>
      </c>
      <c r="AB49" t="s">
        <v>93</v>
      </c>
      <c r="AC49" t="s">
        <v>94</v>
      </c>
      <c r="AD49" t="s">
        <v>94</v>
      </c>
      <c r="AE49" s="8" t="s">
        <v>116</v>
      </c>
      <c r="AF49">
        <v>0</v>
      </c>
      <c r="AG49" t="s">
        <v>96</v>
      </c>
      <c r="AH49" t="s">
        <v>97</v>
      </c>
      <c r="AI49" t="s">
        <v>98</v>
      </c>
      <c r="AJ49" s="8" t="s">
        <v>96</v>
      </c>
      <c r="AK49" s="8" t="s">
        <v>97</v>
      </c>
      <c r="AL49" s="8" t="s">
        <v>129</v>
      </c>
      <c r="AM49" s="8" t="s">
        <v>100</v>
      </c>
      <c r="AN49" s="5">
        <v>24</v>
      </c>
      <c r="AO49" s="8" t="s">
        <v>101</v>
      </c>
      <c r="AP49">
        <v>0</v>
      </c>
      <c r="AQ49">
        <v>1632</v>
      </c>
      <c r="AR49" s="5">
        <v>1656</v>
      </c>
      <c r="AS49" t="s">
        <v>102</v>
      </c>
      <c r="AT49" t="s">
        <v>103</v>
      </c>
      <c r="AU49" t="s">
        <v>104</v>
      </c>
      <c r="AV49" t="s">
        <v>105</v>
      </c>
      <c r="AW49">
        <v>1656</v>
      </c>
      <c r="AX49">
        <v>0</v>
      </c>
      <c r="AY49">
        <v>0</v>
      </c>
      <c r="AZ49" s="5">
        <v>1656</v>
      </c>
      <c r="BA49" s="5">
        <v>0</v>
      </c>
      <c r="BB49" s="5">
        <v>0</v>
      </c>
      <c r="BC49" s="5">
        <v>2</v>
      </c>
      <c r="BD49" s="5">
        <v>0</v>
      </c>
      <c r="BE49" s="6">
        <f>SUM(BC49, (BD49*0.5))</f>
        <v>2</v>
      </c>
      <c r="BF49" s="6">
        <f>SUM(BC49, (BD49*0.5),BA49, (BB49*0.5))</f>
        <v>2</v>
      </c>
      <c r="BG49" s="6">
        <f>AN49+AZ49</f>
        <v>1680</v>
      </c>
      <c r="BH49" s="6">
        <f>AR49+AZ49</f>
        <v>3312</v>
      </c>
      <c r="BI49" s="4">
        <v>3</v>
      </c>
      <c r="BJ49">
        <v>1</v>
      </c>
      <c r="BK49" s="4" t="s">
        <v>96</v>
      </c>
      <c r="BL49">
        <v>7</v>
      </c>
      <c r="BM49" t="s">
        <v>106</v>
      </c>
      <c r="BN49">
        <v>0</v>
      </c>
      <c r="BP49" s="8" t="s">
        <v>107</v>
      </c>
      <c r="BQ49" s="8">
        <v>2006</v>
      </c>
      <c r="BR49" s="8" t="s">
        <v>108</v>
      </c>
      <c r="BS49">
        <v>3</v>
      </c>
      <c r="BT49">
        <v>826</v>
      </c>
      <c r="BU49" s="8" t="s">
        <v>97</v>
      </c>
      <c r="BV49" s="8" t="s">
        <v>97</v>
      </c>
      <c r="BW49" t="s">
        <v>104</v>
      </c>
      <c r="BX49">
        <v>0</v>
      </c>
      <c r="BY49">
        <v>146</v>
      </c>
      <c r="BZ49">
        <v>0</v>
      </c>
      <c r="CA49">
        <v>0</v>
      </c>
      <c r="CB49">
        <v>0</v>
      </c>
      <c r="CC49" s="7">
        <v>0</v>
      </c>
      <c r="CG49">
        <v>0</v>
      </c>
      <c r="CH49">
        <v>7</v>
      </c>
      <c r="CI49">
        <v>2007</v>
      </c>
      <c r="CJ49" t="s">
        <v>109</v>
      </c>
      <c r="CK49" t="s">
        <v>110</v>
      </c>
      <c r="CL49">
        <v>249700</v>
      </c>
    </row>
    <row r="50" spans="1:90" thickTop="1" thickBot="1" x14ac:dyDescent="0.3">
      <c r="A50">
        <v>48</v>
      </c>
      <c r="B50">
        <v>49</v>
      </c>
      <c r="C50" t="s">
        <v>141</v>
      </c>
      <c r="D50" s="7">
        <v>33</v>
      </c>
      <c r="E50" s="4">
        <v>4456</v>
      </c>
      <c r="F50" t="s">
        <v>82</v>
      </c>
      <c r="H50" t="s">
        <v>83</v>
      </c>
      <c r="I50" t="s">
        <v>84</v>
      </c>
      <c r="J50" t="s">
        <v>85</v>
      </c>
      <c r="K50" t="s">
        <v>86</v>
      </c>
      <c r="L50" t="s">
        <v>87</v>
      </c>
      <c r="M50" s="4" t="s">
        <v>142</v>
      </c>
      <c r="N50" t="s">
        <v>89</v>
      </c>
      <c r="O50" t="s">
        <v>89</v>
      </c>
      <c r="P50" s="4" t="s">
        <v>148</v>
      </c>
      <c r="Q50" s="4" t="s">
        <v>91</v>
      </c>
      <c r="R50" s="5">
        <v>190</v>
      </c>
      <c r="S50" s="4">
        <v>4</v>
      </c>
      <c r="T50" s="4">
        <v>5</v>
      </c>
      <c r="U50" s="4">
        <v>1920</v>
      </c>
      <c r="V50" s="4">
        <f ca="1">YEAR(TODAY())-U50</f>
        <v>104</v>
      </c>
      <c r="W50" s="4" t="str">
        <f>LEFT(U50,3)&amp;0</f>
        <v>1920</v>
      </c>
      <c r="X50" s="4">
        <v>2008</v>
      </c>
      <c r="Y50" s="4">
        <f ca="1">YEAR(TODAY())-X50</f>
        <v>16</v>
      </c>
      <c r="Z50" s="4" t="str">
        <f>LEFT(X50,3)&amp;0</f>
        <v>2000</v>
      </c>
      <c r="AA50" t="s">
        <v>92</v>
      </c>
      <c r="AB50" t="s">
        <v>93</v>
      </c>
      <c r="AC50" t="s">
        <v>115</v>
      </c>
      <c r="AD50" t="s">
        <v>115</v>
      </c>
      <c r="AE50" s="8" t="s">
        <v>116</v>
      </c>
      <c r="AF50">
        <v>0</v>
      </c>
      <c r="AG50" t="s">
        <v>97</v>
      </c>
      <c r="AH50" t="s">
        <v>97</v>
      </c>
      <c r="AI50" t="s">
        <v>125</v>
      </c>
      <c r="AJ50" s="8" t="s">
        <v>97</v>
      </c>
      <c r="AK50" s="8" t="s">
        <v>97</v>
      </c>
      <c r="AL50" s="8" t="s">
        <v>99</v>
      </c>
      <c r="AM50" s="8" t="s">
        <v>101</v>
      </c>
      <c r="AN50" s="5">
        <v>0</v>
      </c>
      <c r="AO50" s="8" t="s">
        <v>101</v>
      </c>
      <c r="AP50">
        <v>0</v>
      </c>
      <c r="AQ50">
        <v>736</v>
      </c>
      <c r="AR50" s="5">
        <v>736</v>
      </c>
      <c r="AS50" t="s">
        <v>102</v>
      </c>
      <c r="AT50" t="s">
        <v>96</v>
      </c>
      <c r="AU50" t="s">
        <v>104</v>
      </c>
      <c r="AV50" t="s">
        <v>105</v>
      </c>
      <c r="AW50">
        <v>736</v>
      </c>
      <c r="AX50">
        <v>716</v>
      </c>
      <c r="AY50">
        <v>0</v>
      </c>
      <c r="AZ50" s="5">
        <v>1452</v>
      </c>
      <c r="BA50" s="5">
        <v>0</v>
      </c>
      <c r="BB50" s="5">
        <v>0</v>
      </c>
      <c r="BC50" s="5">
        <v>2</v>
      </c>
      <c r="BD50" s="5">
        <v>0</v>
      </c>
      <c r="BE50" s="6">
        <f>SUM(BC50, (BD50*0.5))</f>
        <v>2</v>
      </c>
      <c r="BF50" s="6">
        <f>SUM(BC50, (BD50*0.5),BA50, (BB50*0.5))</f>
        <v>2</v>
      </c>
      <c r="BG50" s="6">
        <f>AN50+AZ50</f>
        <v>1452</v>
      </c>
      <c r="BH50" s="6">
        <f>AR50+AZ50</f>
        <v>2188</v>
      </c>
      <c r="BI50" s="4">
        <v>2</v>
      </c>
      <c r="BJ50">
        <v>3</v>
      </c>
      <c r="BK50" s="4" t="s">
        <v>97</v>
      </c>
      <c r="BL50">
        <v>8</v>
      </c>
      <c r="BM50" t="s">
        <v>106</v>
      </c>
      <c r="BN50">
        <v>0</v>
      </c>
      <c r="BS50">
        <v>0</v>
      </c>
      <c r="BT50">
        <v>0</v>
      </c>
      <c r="BW50" t="s">
        <v>176</v>
      </c>
      <c r="BX50">
        <v>0</v>
      </c>
      <c r="BY50">
        <v>0</v>
      </c>
      <c r="BZ50">
        <v>102</v>
      </c>
      <c r="CA50">
        <v>0</v>
      </c>
      <c r="CB50">
        <v>0</v>
      </c>
      <c r="CC50" s="7">
        <v>0</v>
      </c>
      <c r="CG50">
        <v>0</v>
      </c>
      <c r="CH50">
        <v>6</v>
      </c>
      <c r="CI50">
        <v>2009</v>
      </c>
      <c r="CJ50" t="s">
        <v>157</v>
      </c>
      <c r="CK50" t="s">
        <v>158</v>
      </c>
      <c r="CL50">
        <v>113000</v>
      </c>
    </row>
    <row r="51" spans="1:90" thickTop="1" thickBot="1" x14ac:dyDescent="0.3">
      <c r="A51">
        <v>49</v>
      </c>
      <c r="B51">
        <v>50</v>
      </c>
      <c r="C51" t="s">
        <v>81</v>
      </c>
      <c r="D51" s="7">
        <v>66</v>
      </c>
      <c r="E51" s="4">
        <v>7742</v>
      </c>
      <c r="F51" t="s">
        <v>82</v>
      </c>
      <c r="H51" t="s">
        <v>83</v>
      </c>
      <c r="I51" t="s">
        <v>84</v>
      </c>
      <c r="J51" t="s">
        <v>85</v>
      </c>
      <c r="K51" t="s">
        <v>86</v>
      </c>
      <c r="L51" t="s">
        <v>87</v>
      </c>
      <c r="M51" s="4" t="s">
        <v>150</v>
      </c>
      <c r="N51" t="s">
        <v>89</v>
      </c>
      <c r="O51" t="s">
        <v>89</v>
      </c>
      <c r="P51" s="4" t="s">
        <v>90</v>
      </c>
      <c r="Q51" s="4" t="s">
        <v>114</v>
      </c>
      <c r="R51" s="5">
        <v>20</v>
      </c>
      <c r="S51" s="4">
        <v>5</v>
      </c>
      <c r="T51" s="4">
        <v>7</v>
      </c>
      <c r="U51" s="4">
        <v>1966</v>
      </c>
      <c r="V51" s="4">
        <f ca="1">YEAR(TODAY())-U51</f>
        <v>58</v>
      </c>
      <c r="W51" s="4" t="str">
        <f>LEFT(U51,3)&amp;0</f>
        <v>1960</v>
      </c>
      <c r="X51" s="4">
        <v>1966</v>
      </c>
      <c r="Y51" s="4">
        <f ca="1">YEAR(TODAY())-X51</f>
        <v>58</v>
      </c>
      <c r="Z51" s="4" t="str">
        <f>LEFT(X51,3)&amp;0</f>
        <v>1960</v>
      </c>
      <c r="AA51" t="s">
        <v>92</v>
      </c>
      <c r="AB51" t="s">
        <v>93</v>
      </c>
      <c r="AC51" t="s">
        <v>139</v>
      </c>
      <c r="AD51" t="s">
        <v>139</v>
      </c>
      <c r="AE51" s="8" t="s">
        <v>116</v>
      </c>
      <c r="AF51">
        <v>0</v>
      </c>
      <c r="AG51" t="s">
        <v>97</v>
      </c>
      <c r="AH51" t="s">
        <v>97</v>
      </c>
      <c r="AI51" t="s">
        <v>117</v>
      </c>
      <c r="AJ51" s="8" t="s">
        <v>97</v>
      </c>
      <c r="AK51" s="8" t="s">
        <v>97</v>
      </c>
      <c r="AL51" s="8" t="s">
        <v>99</v>
      </c>
      <c r="AM51" s="8" t="s">
        <v>140</v>
      </c>
      <c r="AN51" s="5">
        <v>763</v>
      </c>
      <c r="AO51" s="8" t="s">
        <v>101</v>
      </c>
      <c r="AP51">
        <v>0</v>
      </c>
      <c r="AQ51">
        <v>192</v>
      </c>
      <c r="AR51" s="5">
        <v>955</v>
      </c>
      <c r="AS51" t="s">
        <v>102</v>
      </c>
      <c r="AT51" t="s">
        <v>103</v>
      </c>
      <c r="AU51" t="s">
        <v>104</v>
      </c>
      <c r="AV51" t="s">
        <v>105</v>
      </c>
      <c r="AW51">
        <v>955</v>
      </c>
      <c r="AX51">
        <v>0</v>
      </c>
      <c r="AY51">
        <v>0</v>
      </c>
      <c r="AZ51" s="5">
        <v>955</v>
      </c>
      <c r="BA51" s="5">
        <v>1</v>
      </c>
      <c r="BB51" s="5">
        <v>0</v>
      </c>
      <c r="BC51" s="5">
        <v>1</v>
      </c>
      <c r="BD51" s="5">
        <v>0</v>
      </c>
      <c r="BE51" s="6">
        <f>SUM(BC51, (BD51*0.5))</f>
        <v>1</v>
      </c>
      <c r="BF51" s="6">
        <f>SUM(BC51, (BD51*0.5),BA51, (BB51*0.5))</f>
        <v>2</v>
      </c>
      <c r="BG51" s="6">
        <f>AN51+AZ51</f>
        <v>1718</v>
      </c>
      <c r="BH51" s="6">
        <f>AR51+AZ51</f>
        <v>1910</v>
      </c>
      <c r="BI51" s="4">
        <v>3</v>
      </c>
      <c r="BJ51">
        <v>1</v>
      </c>
      <c r="BK51" s="4" t="s">
        <v>97</v>
      </c>
      <c r="BL51">
        <v>6</v>
      </c>
      <c r="BM51" t="s">
        <v>106</v>
      </c>
      <c r="BN51">
        <v>0</v>
      </c>
      <c r="BP51" s="8" t="s">
        <v>107</v>
      </c>
      <c r="BQ51" s="8">
        <v>1966</v>
      </c>
      <c r="BR51" s="8" t="s">
        <v>101</v>
      </c>
      <c r="BS51">
        <v>1</v>
      </c>
      <c r="BT51">
        <v>386</v>
      </c>
      <c r="BU51" s="8" t="s">
        <v>97</v>
      </c>
      <c r="BV51" s="8" t="s">
        <v>97</v>
      </c>
      <c r="BW51" t="s">
        <v>104</v>
      </c>
      <c r="BX51">
        <v>0</v>
      </c>
      <c r="BY51">
        <v>0</v>
      </c>
      <c r="BZ51">
        <v>0</v>
      </c>
      <c r="CA51">
        <v>0</v>
      </c>
      <c r="CB51">
        <v>0</v>
      </c>
      <c r="CC51" s="7">
        <v>0</v>
      </c>
      <c r="CE51" s="7" t="s">
        <v>133</v>
      </c>
      <c r="CG51">
        <v>0</v>
      </c>
      <c r="CH51">
        <v>1</v>
      </c>
      <c r="CI51">
        <v>2007</v>
      </c>
      <c r="CJ51" t="s">
        <v>109</v>
      </c>
      <c r="CK51" t="s">
        <v>110</v>
      </c>
      <c r="CL51">
        <v>127000</v>
      </c>
    </row>
    <row r="52" spans="1:90" thickTop="1" thickBot="1" x14ac:dyDescent="0.3">
      <c r="A52">
        <v>50</v>
      </c>
      <c r="B52">
        <v>51</v>
      </c>
      <c r="C52" t="s">
        <v>81</v>
      </c>
      <c r="E52" s="4">
        <v>13869</v>
      </c>
      <c r="F52" t="s">
        <v>82</v>
      </c>
      <c r="H52" t="s">
        <v>159</v>
      </c>
      <c r="I52" t="s">
        <v>84</v>
      </c>
      <c r="J52" t="s">
        <v>85</v>
      </c>
      <c r="K52" t="s">
        <v>121</v>
      </c>
      <c r="L52" t="s">
        <v>87</v>
      </c>
      <c r="M52" s="4" t="s">
        <v>192</v>
      </c>
      <c r="N52" t="s">
        <v>89</v>
      </c>
      <c r="O52" t="s">
        <v>89</v>
      </c>
      <c r="P52" s="4" t="s">
        <v>90</v>
      </c>
      <c r="Q52" s="4" t="s">
        <v>91</v>
      </c>
      <c r="R52" s="5">
        <v>60</v>
      </c>
      <c r="S52" s="4">
        <v>6</v>
      </c>
      <c r="T52" s="4">
        <v>6</v>
      </c>
      <c r="U52" s="4">
        <v>1997</v>
      </c>
      <c r="V52" s="4">
        <f ca="1">YEAR(TODAY())-U52</f>
        <v>27</v>
      </c>
      <c r="W52" s="4" t="str">
        <f>LEFT(U52,3)&amp;0</f>
        <v>1990</v>
      </c>
      <c r="X52" s="4">
        <v>1997</v>
      </c>
      <c r="Y52" s="4">
        <f ca="1">YEAR(TODAY())-X52</f>
        <v>27</v>
      </c>
      <c r="Z52" s="4" t="str">
        <f>LEFT(X52,3)&amp;0</f>
        <v>1990</v>
      </c>
      <c r="AA52" t="s">
        <v>92</v>
      </c>
      <c r="AB52" t="s">
        <v>93</v>
      </c>
      <c r="AC52" t="s">
        <v>94</v>
      </c>
      <c r="AD52" t="s">
        <v>94</v>
      </c>
      <c r="AE52" s="8" t="s">
        <v>116</v>
      </c>
      <c r="AF52">
        <v>0</v>
      </c>
      <c r="AG52" t="s">
        <v>97</v>
      </c>
      <c r="AH52" t="s">
        <v>97</v>
      </c>
      <c r="AI52" t="s">
        <v>98</v>
      </c>
      <c r="AJ52" s="8" t="s">
        <v>96</v>
      </c>
      <c r="AK52" s="8" t="s">
        <v>97</v>
      </c>
      <c r="AL52" s="8" t="s">
        <v>129</v>
      </c>
      <c r="AM52" s="8" t="s">
        <v>100</v>
      </c>
      <c r="AN52" s="5">
        <v>182</v>
      </c>
      <c r="AO52" s="8" t="s">
        <v>101</v>
      </c>
      <c r="AP52">
        <v>0</v>
      </c>
      <c r="AQ52">
        <v>612</v>
      </c>
      <c r="AR52" s="5">
        <v>794</v>
      </c>
      <c r="AS52" t="s">
        <v>102</v>
      </c>
      <c r="AT52" t="s">
        <v>96</v>
      </c>
      <c r="AU52" t="s">
        <v>104</v>
      </c>
      <c r="AV52" t="s">
        <v>105</v>
      </c>
      <c r="AW52">
        <v>794</v>
      </c>
      <c r="AX52">
        <v>676</v>
      </c>
      <c r="AY52">
        <v>0</v>
      </c>
      <c r="AZ52" s="5">
        <v>1470</v>
      </c>
      <c r="BA52" s="5">
        <v>0</v>
      </c>
      <c r="BB52" s="5">
        <v>1</v>
      </c>
      <c r="BC52" s="5">
        <v>2</v>
      </c>
      <c r="BD52" s="5">
        <v>0</v>
      </c>
      <c r="BE52" s="6">
        <f>SUM(BC52, (BD52*0.5))</f>
        <v>2</v>
      </c>
      <c r="BF52" s="6">
        <f>SUM(BC52, (BD52*0.5),BA52, (BB52*0.5))</f>
        <v>2.5</v>
      </c>
      <c r="BG52" s="6">
        <f>AN52+AZ52</f>
        <v>1652</v>
      </c>
      <c r="BH52" s="6">
        <f>AR52+AZ52</f>
        <v>2264</v>
      </c>
      <c r="BI52" s="4">
        <v>3</v>
      </c>
      <c r="BJ52">
        <v>1</v>
      </c>
      <c r="BK52" s="4" t="s">
        <v>97</v>
      </c>
      <c r="BL52">
        <v>6</v>
      </c>
      <c r="BM52" t="s">
        <v>106</v>
      </c>
      <c r="BN52">
        <v>0</v>
      </c>
      <c r="BP52" s="8" t="s">
        <v>107</v>
      </c>
      <c r="BQ52" s="8">
        <v>1997</v>
      </c>
      <c r="BR52" s="8" t="s">
        <v>156</v>
      </c>
      <c r="BS52">
        <v>2</v>
      </c>
      <c r="BT52">
        <v>388</v>
      </c>
      <c r="BU52" s="8" t="s">
        <v>97</v>
      </c>
      <c r="BV52" s="8" t="s">
        <v>97</v>
      </c>
      <c r="BW52" t="s">
        <v>104</v>
      </c>
      <c r="BX52">
        <v>0</v>
      </c>
      <c r="BY52">
        <v>75</v>
      </c>
      <c r="BZ52">
        <v>0</v>
      </c>
      <c r="CA52">
        <v>0</v>
      </c>
      <c r="CB52">
        <v>0</v>
      </c>
      <c r="CC52" s="7">
        <v>0</v>
      </c>
      <c r="CG52">
        <v>0</v>
      </c>
      <c r="CH52">
        <v>7</v>
      </c>
      <c r="CI52">
        <v>2007</v>
      </c>
      <c r="CJ52" t="s">
        <v>109</v>
      </c>
      <c r="CK52" t="s">
        <v>110</v>
      </c>
      <c r="CL52">
        <v>177000</v>
      </c>
    </row>
    <row r="53" spans="1:90" thickTop="1" thickBot="1" x14ac:dyDescent="0.3">
      <c r="A53">
        <v>51</v>
      </c>
      <c r="B53">
        <v>52</v>
      </c>
      <c r="C53" t="s">
        <v>141</v>
      </c>
      <c r="D53" s="7">
        <v>52</v>
      </c>
      <c r="E53" s="4">
        <v>6240</v>
      </c>
      <c r="F53" t="s">
        <v>82</v>
      </c>
      <c r="H53" t="s">
        <v>83</v>
      </c>
      <c r="I53" t="s">
        <v>84</v>
      </c>
      <c r="J53" t="s">
        <v>85</v>
      </c>
      <c r="K53" t="s">
        <v>86</v>
      </c>
      <c r="L53" t="s">
        <v>87</v>
      </c>
      <c r="M53" s="4" t="s">
        <v>147</v>
      </c>
      <c r="N53" t="s">
        <v>89</v>
      </c>
      <c r="O53" t="s">
        <v>89</v>
      </c>
      <c r="P53" s="4" t="s">
        <v>90</v>
      </c>
      <c r="Q53" s="4" t="s">
        <v>131</v>
      </c>
      <c r="R53" s="5">
        <v>50</v>
      </c>
      <c r="S53" s="4">
        <v>6</v>
      </c>
      <c r="T53" s="4">
        <v>6</v>
      </c>
      <c r="U53" s="4">
        <v>1934</v>
      </c>
      <c r="V53" s="4">
        <f ca="1">YEAR(TODAY())-U53</f>
        <v>90</v>
      </c>
      <c r="W53" s="4" t="str">
        <f>LEFT(U53,3)&amp;0</f>
        <v>1930</v>
      </c>
      <c r="X53" s="4">
        <v>1950</v>
      </c>
      <c r="Y53" s="4">
        <f ca="1">YEAR(TODAY())-X53</f>
        <v>74</v>
      </c>
      <c r="Z53" s="4" t="str">
        <f>LEFT(X53,3)&amp;0</f>
        <v>1950</v>
      </c>
      <c r="AA53" t="s">
        <v>92</v>
      </c>
      <c r="AB53" t="s">
        <v>93</v>
      </c>
      <c r="AC53" t="s">
        <v>123</v>
      </c>
      <c r="AD53" t="s">
        <v>123</v>
      </c>
      <c r="AE53" s="8" t="s">
        <v>116</v>
      </c>
      <c r="AF53">
        <v>0</v>
      </c>
      <c r="AG53" t="s">
        <v>97</v>
      </c>
      <c r="AH53" t="s">
        <v>97</v>
      </c>
      <c r="AI53" t="s">
        <v>98</v>
      </c>
      <c r="AJ53" s="8" t="s">
        <v>97</v>
      </c>
      <c r="AK53" s="8" t="s">
        <v>97</v>
      </c>
      <c r="AL53" s="8" t="s">
        <v>99</v>
      </c>
      <c r="AM53" s="8" t="s">
        <v>101</v>
      </c>
      <c r="AN53" s="5">
        <v>0</v>
      </c>
      <c r="AO53" s="8" t="s">
        <v>101</v>
      </c>
      <c r="AP53">
        <v>0</v>
      </c>
      <c r="AQ53">
        <v>816</v>
      </c>
      <c r="AR53" s="5">
        <v>816</v>
      </c>
      <c r="AS53" t="s">
        <v>102</v>
      </c>
      <c r="AT53" t="s">
        <v>97</v>
      </c>
      <c r="AU53" t="s">
        <v>104</v>
      </c>
      <c r="AV53" t="s">
        <v>105</v>
      </c>
      <c r="AW53">
        <v>816</v>
      </c>
      <c r="AX53">
        <v>0</v>
      </c>
      <c r="AY53">
        <v>360</v>
      </c>
      <c r="AZ53" s="5">
        <v>1176</v>
      </c>
      <c r="BA53" s="5">
        <v>0</v>
      </c>
      <c r="BB53" s="5">
        <v>0</v>
      </c>
      <c r="BC53" s="5">
        <v>1</v>
      </c>
      <c r="BD53" s="5">
        <v>0</v>
      </c>
      <c r="BE53" s="6">
        <f>SUM(BC53, (BD53*0.5))</f>
        <v>1</v>
      </c>
      <c r="BF53" s="6">
        <f>SUM(BC53, (BD53*0.5),BA53, (BB53*0.5))</f>
        <v>1</v>
      </c>
      <c r="BG53" s="6">
        <f>AN53+AZ53</f>
        <v>1176</v>
      </c>
      <c r="BH53" s="6">
        <f>AR53+AZ53</f>
        <v>1992</v>
      </c>
      <c r="BI53" s="4">
        <v>3</v>
      </c>
      <c r="BJ53">
        <v>1</v>
      </c>
      <c r="BK53" s="4" t="s">
        <v>97</v>
      </c>
      <c r="BL53">
        <v>6</v>
      </c>
      <c r="BM53" t="s">
        <v>106</v>
      </c>
      <c r="BN53">
        <v>1</v>
      </c>
      <c r="BO53" s="8" t="s">
        <v>96</v>
      </c>
      <c r="BP53" s="8" t="s">
        <v>126</v>
      </c>
      <c r="BQ53" s="8">
        <v>1985</v>
      </c>
      <c r="BR53" s="8" t="s">
        <v>101</v>
      </c>
      <c r="BS53">
        <v>2</v>
      </c>
      <c r="BT53">
        <v>528</v>
      </c>
      <c r="BU53" s="8" t="s">
        <v>97</v>
      </c>
      <c r="BV53" s="8" t="s">
        <v>97</v>
      </c>
      <c r="BW53" t="s">
        <v>104</v>
      </c>
      <c r="BX53">
        <v>112</v>
      </c>
      <c r="BY53">
        <v>0</v>
      </c>
      <c r="BZ53">
        <v>0</v>
      </c>
      <c r="CA53">
        <v>0</v>
      </c>
      <c r="CB53">
        <v>0</v>
      </c>
      <c r="CC53" s="7">
        <v>0</v>
      </c>
      <c r="CE53" s="7" t="s">
        <v>133</v>
      </c>
      <c r="CF53" s="7" t="s">
        <v>134</v>
      </c>
      <c r="CG53">
        <v>400</v>
      </c>
      <c r="CH53">
        <v>9</v>
      </c>
      <c r="CI53">
        <v>2006</v>
      </c>
      <c r="CJ53" t="s">
        <v>109</v>
      </c>
      <c r="CK53" t="s">
        <v>110</v>
      </c>
      <c r="CL53">
        <v>114500</v>
      </c>
    </row>
    <row r="54" spans="1:90" thickTop="1" thickBot="1" x14ac:dyDescent="0.3">
      <c r="A54">
        <v>52</v>
      </c>
      <c r="B54">
        <v>53</v>
      </c>
      <c r="C54" t="s">
        <v>141</v>
      </c>
      <c r="D54" s="7">
        <v>110</v>
      </c>
      <c r="E54" s="4">
        <v>8472</v>
      </c>
      <c r="F54" t="s">
        <v>173</v>
      </c>
      <c r="H54" t="s">
        <v>159</v>
      </c>
      <c r="I54" t="s">
        <v>174</v>
      </c>
      <c r="J54" t="s">
        <v>85</v>
      </c>
      <c r="K54" t="s">
        <v>121</v>
      </c>
      <c r="L54" t="s">
        <v>193</v>
      </c>
      <c r="M54" s="4" t="s">
        <v>175</v>
      </c>
      <c r="N54" t="s">
        <v>181</v>
      </c>
      <c r="O54" t="s">
        <v>89</v>
      </c>
      <c r="P54" s="4" t="s">
        <v>166</v>
      </c>
      <c r="Q54" s="4" t="s">
        <v>114</v>
      </c>
      <c r="R54" s="5">
        <v>90</v>
      </c>
      <c r="S54" s="4">
        <v>5</v>
      </c>
      <c r="T54" s="4">
        <v>5</v>
      </c>
      <c r="U54" s="4">
        <v>1963</v>
      </c>
      <c r="V54" s="4">
        <f ca="1">YEAR(TODAY())-U54</f>
        <v>61</v>
      </c>
      <c r="W54" s="4" t="str">
        <f>LEFT(U54,3)&amp;0</f>
        <v>1960</v>
      </c>
      <c r="X54" s="4">
        <v>1963</v>
      </c>
      <c r="Y54" s="4">
        <f ca="1">YEAR(TODAY())-X54</f>
        <v>61</v>
      </c>
      <c r="Z54" s="4" t="str">
        <f>LEFT(X54,3)&amp;0</f>
        <v>1960</v>
      </c>
      <c r="AA54" t="s">
        <v>92</v>
      </c>
      <c r="AB54" t="s">
        <v>93</v>
      </c>
      <c r="AC54" t="s">
        <v>123</v>
      </c>
      <c r="AD54" t="s">
        <v>123</v>
      </c>
      <c r="AE54" s="8" t="s">
        <v>116</v>
      </c>
      <c r="AF54">
        <v>0</v>
      </c>
      <c r="AG54" t="s">
        <v>146</v>
      </c>
      <c r="AH54" t="s">
        <v>97</v>
      </c>
      <c r="AI54" t="s">
        <v>117</v>
      </c>
      <c r="AJ54" s="8" t="s">
        <v>96</v>
      </c>
      <c r="AK54" s="8" t="s">
        <v>97</v>
      </c>
      <c r="AL54" s="8" t="s">
        <v>96</v>
      </c>
      <c r="AM54" s="8" t="s">
        <v>171</v>
      </c>
      <c r="AN54" s="5">
        <v>104</v>
      </c>
      <c r="AO54" s="8" t="s">
        <v>100</v>
      </c>
      <c r="AP54">
        <v>712</v>
      </c>
      <c r="AQ54">
        <v>0</v>
      </c>
      <c r="AR54" s="5">
        <v>816</v>
      </c>
      <c r="AS54" t="s">
        <v>102</v>
      </c>
      <c r="AT54" t="s">
        <v>97</v>
      </c>
      <c r="AU54" t="s">
        <v>176</v>
      </c>
      <c r="AV54" t="s">
        <v>105</v>
      </c>
      <c r="AW54">
        <v>816</v>
      </c>
      <c r="AX54">
        <v>0</v>
      </c>
      <c r="AY54">
        <v>0</v>
      </c>
      <c r="AZ54" s="5">
        <v>816</v>
      </c>
      <c r="BA54" s="5">
        <v>1</v>
      </c>
      <c r="BB54" s="5">
        <v>0</v>
      </c>
      <c r="BC54" s="5">
        <v>1</v>
      </c>
      <c r="BD54" s="5">
        <v>0</v>
      </c>
      <c r="BE54" s="6">
        <f>SUM(BC54, (BD54*0.5))</f>
        <v>1</v>
      </c>
      <c r="BF54" s="6">
        <f>SUM(BC54, (BD54*0.5),BA54, (BB54*0.5))</f>
        <v>2</v>
      </c>
      <c r="BG54" s="6">
        <f>AN54+AZ54</f>
        <v>920</v>
      </c>
      <c r="BH54" s="6">
        <f>AR54+AZ54</f>
        <v>1632</v>
      </c>
      <c r="BI54" s="4">
        <v>2</v>
      </c>
      <c r="BJ54">
        <v>1</v>
      </c>
      <c r="BK54" s="4" t="s">
        <v>97</v>
      </c>
      <c r="BL54">
        <v>5</v>
      </c>
      <c r="BM54" t="s">
        <v>106</v>
      </c>
      <c r="BN54">
        <v>0</v>
      </c>
      <c r="BP54" s="8" t="s">
        <v>168</v>
      </c>
      <c r="BQ54" s="8">
        <v>1963</v>
      </c>
      <c r="BR54" s="8" t="s">
        <v>101</v>
      </c>
      <c r="BS54">
        <v>2</v>
      </c>
      <c r="BT54">
        <v>516</v>
      </c>
      <c r="BU54" s="8" t="s">
        <v>97</v>
      </c>
      <c r="BV54" s="8" t="s">
        <v>97</v>
      </c>
      <c r="BW54" t="s">
        <v>104</v>
      </c>
      <c r="BX54">
        <v>106</v>
      </c>
      <c r="BY54">
        <v>0</v>
      </c>
      <c r="BZ54">
        <v>0</v>
      </c>
      <c r="CA54">
        <v>0</v>
      </c>
      <c r="CB54">
        <v>0</v>
      </c>
      <c r="CC54" s="7">
        <v>0</v>
      </c>
      <c r="CG54">
        <v>0</v>
      </c>
      <c r="CH54">
        <v>5</v>
      </c>
      <c r="CI54">
        <v>2010</v>
      </c>
      <c r="CJ54" t="s">
        <v>109</v>
      </c>
      <c r="CK54" t="s">
        <v>110</v>
      </c>
      <c r="CL54">
        <v>110000</v>
      </c>
    </row>
    <row r="55" spans="1:90" thickTop="1" thickBot="1" x14ac:dyDescent="0.3">
      <c r="A55">
        <v>53</v>
      </c>
      <c r="B55">
        <v>54</v>
      </c>
      <c r="C55" t="s">
        <v>81</v>
      </c>
      <c r="D55" s="7">
        <v>68</v>
      </c>
      <c r="E55" s="4">
        <v>50271</v>
      </c>
      <c r="F55" t="s">
        <v>82</v>
      </c>
      <c r="H55" t="s">
        <v>119</v>
      </c>
      <c r="I55" t="s">
        <v>194</v>
      </c>
      <c r="J55" t="s">
        <v>85</v>
      </c>
      <c r="K55" t="s">
        <v>86</v>
      </c>
      <c r="L55" t="s">
        <v>87</v>
      </c>
      <c r="M55" s="4" t="s">
        <v>112</v>
      </c>
      <c r="N55" t="s">
        <v>89</v>
      </c>
      <c r="O55" t="s">
        <v>89</v>
      </c>
      <c r="P55" s="4" t="s">
        <v>90</v>
      </c>
      <c r="Q55" s="4" t="s">
        <v>114</v>
      </c>
      <c r="R55" s="5">
        <v>20</v>
      </c>
      <c r="S55" s="4">
        <v>9</v>
      </c>
      <c r="T55" s="4">
        <v>5</v>
      </c>
      <c r="U55" s="4">
        <v>1981</v>
      </c>
      <c r="V55" s="4">
        <f ca="1">YEAR(TODAY())-U55</f>
        <v>43</v>
      </c>
      <c r="W55" s="4" t="str">
        <f>LEFT(U55,3)&amp;0</f>
        <v>1980</v>
      </c>
      <c r="X55" s="4">
        <v>1987</v>
      </c>
      <c r="Y55" s="4">
        <f ca="1">YEAR(TODAY())-X55</f>
        <v>37</v>
      </c>
      <c r="Z55" s="4" t="str">
        <f>LEFT(X55,3)&amp;0</f>
        <v>1980</v>
      </c>
      <c r="AA55" t="s">
        <v>92</v>
      </c>
      <c r="AB55" t="s">
        <v>195</v>
      </c>
      <c r="AC55" t="s">
        <v>154</v>
      </c>
      <c r="AD55" t="s">
        <v>124</v>
      </c>
      <c r="AE55" s="8" t="s">
        <v>116</v>
      </c>
      <c r="AF55">
        <v>0</v>
      </c>
      <c r="AG55" t="s">
        <v>96</v>
      </c>
      <c r="AH55" t="s">
        <v>97</v>
      </c>
      <c r="AI55" t="s">
        <v>117</v>
      </c>
      <c r="AJ55" s="8" t="s">
        <v>103</v>
      </c>
      <c r="AK55" s="8" t="s">
        <v>97</v>
      </c>
      <c r="AL55" s="8" t="s">
        <v>96</v>
      </c>
      <c r="AM55" s="8" t="s">
        <v>100</v>
      </c>
      <c r="AN55" s="5">
        <v>1810</v>
      </c>
      <c r="AO55" s="8" t="s">
        <v>101</v>
      </c>
      <c r="AP55">
        <v>0</v>
      </c>
      <c r="AQ55">
        <v>32</v>
      </c>
      <c r="AR55" s="5">
        <v>1842</v>
      </c>
      <c r="AS55" t="s">
        <v>102</v>
      </c>
      <c r="AT55" t="s">
        <v>96</v>
      </c>
      <c r="AU55" t="s">
        <v>104</v>
      </c>
      <c r="AV55" t="s">
        <v>105</v>
      </c>
      <c r="AW55">
        <v>1842</v>
      </c>
      <c r="AX55">
        <v>0</v>
      </c>
      <c r="AY55">
        <v>0</v>
      </c>
      <c r="AZ55" s="5">
        <v>1842</v>
      </c>
      <c r="BA55" s="5">
        <v>2</v>
      </c>
      <c r="BB55" s="5">
        <v>0</v>
      </c>
      <c r="BC55" s="5">
        <v>0</v>
      </c>
      <c r="BD55" s="5">
        <v>1</v>
      </c>
      <c r="BE55" s="6">
        <f>SUM(BC55, (BD55*0.5))</f>
        <v>0.5</v>
      </c>
      <c r="BF55" s="6">
        <f>SUM(BC55, (BD55*0.5),BA55, (BB55*0.5))</f>
        <v>2.5</v>
      </c>
      <c r="BG55" s="6">
        <f>AN55+AZ55</f>
        <v>3652</v>
      </c>
      <c r="BH55" s="6">
        <f>AR55+AZ55</f>
        <v>3684</v>
      </c>
      <c r="BI55" s="4">
        <v>0</v>
      </c>
      <c r="BJ55">
        <v>1</v>
      </c>
      <c r="BK55" s="4" t="s">
        <v>96</v>
      </c>
      <c r="BL55">
        <v>5</v>
      </c>
      <c r="BM55" t="s">
        <v>106</v>
      </c>
      <c r="BN55">
        <v>1</v>
      </c>
      <c r="BO55" s="8" t="s">
        <v>96</v>
      </c>
      <c r="BP55" s="8" t="s">
        <v>107</v>
      </c>
      <c r="BQ55" s="8">
        <v>1981</v>
      </c>
      <c r="BR55" s="8" t="s">
        <v>156</v>
      </c>
      <c r="BS55">
        <v>3</v>
      </c>
      <c r="BT55">
        <v>894</v>
      </c>
      <c r="BU55" s="8" t="s">
        <v>97</v>
      </c>
      <c r="BV55" s="8" t="s">
        <v>97</v>
      </c>
      <c r="BW55" t="s">
        <v>104</v>
      </c>
      <c r="BX55">
        <v>857</v>
      </c>
      <c r="BY55">
        <v>72</v>
      </c>
      <c r="BZ55">
        <v>0</v>
      </c>
      <c r="CA55">
        <v>0</v>
      </c>
      <c r="CB55">
        <v>0</v>
      </c>
      <c r="CC55" s="7">
        <v>0</v>
      </c>
      <c r="CG55">
        <v>0</v>
      </c>
      <c r="CH55">
        <v>11</v>
      </c>
      <c r="CI55">
        <v>2006</v>
      </c>
      <c r="CJ55" t="s">
        <v>109</v>
      </c>
      <c r="CK55" t="s">
        <v>110</v>
      </c>
      <c r="CL55">
        <v>385000</v>
      </c>
    </row>
    <row r="56" spans="1:90" thickTop="1" thickBot="1" x14ac:dyDescent="0.3">
      <c r="A56">
        <v>54</v>
      </c>
      <c r="B56">
        <v>55</v>
      </c>
      <c r="C56" t="s">
        <v>81</v>
      </c>
      <c r="D56" s="7">
        <v>60</v>
      </c>
      <c r="E56" s="4">
        <v>7134</v>
      </c>
      <c r="F56" t="s">
        <v>82</v>
      </c>
      <c r="H56" t="s">
        <v>83</v>
      </c>
      <c r="I56" t="s">
        <v>174</v>
      </c>
      <c r="J56" t="s">
        <v>85</v>
      </c>
      <c r="K56" t="s">
        <v>86</v>
      </c>
      <c r="L56" t="s">
        <v>193</v>
      </c>
      <c r="M56" s="4" t="s">
        <v>161</v>
      </c>
      <c r="N56" t="s">
        <v>89</v>
      </c>
      <c r="O56" t="s">
        <v>89</v>
      </c>
      <c r="P56" s="4" t="s">
        <v>90</v>
      </c>
      <c r="Q56" s="4" t="s">
        <v>196</v>
      </c>
      <c r="R56" s="5">
        <v>80</v>
      </c>
      <c r="S56" s="4">
        <v>5</v>
      </c>
      <c r="T56" s="4">
        <v>5</v>
      </c>
      <c r="U56" s="4">
        <v>1955</v>
      </c>
      <c r="V56" s="4">
        <f ca="1">YEAR(TODAY())-U56</f>
        <v>69</v>
      </c>
      <c r="W56" s="4" t="str">
        <f>LEFT(U56,3)&amp;0</f>
        <v>1950</v>
      </c>
      <c r="X56" s="4">
        <v>1955</v>
      </c>
      <c r="Y56" s="4">
        <f ca="1">YEAR(TODAY())-X56</f>
        <v>69</v>
      </c>
      <c r="Z56" s="4" t="str">
        <f>LEFT(X56,3)&amp;0</f>
        <v>1950</v>
      </c>
      <c r="AA56" t="s">
        <v>92</v>
      </c>
      <c r="AB56" t="s">
        <v>93</v>
      </c>
      <c r="AC56" t="s">
        <v>115</v>
      </c>
      <c r="AD56" t="s">
        <v>115</v>
      </c>
      <c r="AE56" s="8" t="s">
        <v>116</v>
      </c>
      <c r="AF56">
        <v>0</v>
      </c>
      <c r="AG56" t="s">
        <v>97</v>
      </c>
      <c r="AH56" t="s">
        <v>97</v>
      </c>
      <c r="AI56" t="s">
        <v>117</v>
      </c>
      <c r="AJ56" s="8" t="s">
        <v>97</v>
      </c>
      <c r="AK56" s="8" t="s">
        <v>97</v>
      </c>
      <c r="AL56" s="8" t="s">
        <v>99</v>
      </c>
      <c r="AM56" s="8" t="s">
        <v>118</v>
      </c>
      <c r="AN56" s="5">
        <v>384</v>
      </c>
      <c r="AO56" s="8" t="s">
        <v>101</v>
      </c>
      <c r="AP56">
        <v>0</v>
      </c>
      <c r="AQ56">
        <v>0</v>
      </c>
      <c r="AR56" s="5">
        <v>384</v>
      </c>
      <c r="AS56" t="s">
        <v>102</v>
      </c>
      <c r="AT56" t="s">
        <v>97</v>
      </c>
      <c r="AU56" t="s">
        <v>104</v>
      </c>
      <c r="AV56" t="s">
        <v>105</v>
      </c>
      <c r="AW56">
        <v>1360</v>
      </c>
      <c r="AX56">
        <v>0</v>
      </c>
      <c r="AY56">
        <v>0</v>
      </c>
      <c r="AZ56" s="5">
        <v>1360</v>
      </c>
      <c r="BA56" s="5">
        <v>0</v>
      </c>
      <c r="BB56" s="5">
        <v>0</v>
      </c>
      <c r="BC56" s="5">
        <v>1</v>
      </c>
      <c r="BD56" s="5">
        <v>0</v>
      </c>
      <c r="BE56" s="6">
        <f>SUM(BC56, (BD56*0.5))</f>
        <v>1</v>
      </c>
      <c r="BF56" s="6">
        <f>SUM(BC56, (BD56*0.5),BA56, (BB56*0.5))</f>
        <v>1</v>
      </c>
      <c r="BG56" s="6">
        <f>AN56+AZ56</f>
        <v>1744</v>
      </c>
      <c r="BH56" s="6">
        <f>AR56+AZ56</f>
        <v>1744</v>
      </c>
      <c r="BI56" s="4">
        <v>3</v>
      </c>
      <c r="BJ56">
        <v>1</v>
      </c>
      <c r="BK56" s="4" t="s">
        <v>97</v>
      </c>
      <c r="BL56">
        <v>6</v>
      </c>
      <c r="BM56" t="s">
        <v>145</v>
      </c>
      <c r="BN56">
        <v>1</v>
      </c>
      <c r="BO56" s="8" t="s">
        <v>97</v>
      </c>
      <c r="BP56" s="8" t="s">
        <v>126</v>
      </c>
      <c r="BQ56" s="8">
        <v>1962</v>
      </c>
      <c r="BR56" s="8" t="s">
        <v>101</v>
      </c>
      <c r="BS56">
        <v>2</v>
      </c>
      <c r="BT56">
        <v>572</v>
      </c>
      <c r="BU56" s="8" t="s">
        <v>97</v>
      </c>
      <c r="BV56" s="8" t="s">
        <v>97</v>
      </c>
      <c r="BW56" t="s">
        <v>104</v>
      </c>
      <c r="BX56">
        <v>0</v>
      </c>
      <c r="BY56">
        <v>50</v>
      </c>
      <c r="BZ56">
        <v>0</v>
      </c>
      <c r="CA56">
        <v>0</v>
      </c>
      <c r="CB56">
        <v>0</v>
      </c>
      <c r="CC56" s="7">
        <v>0</v>
      </c>
      <c r="CE56" s="7" t="s">
        <v>133</v>
      </c>
      <c r="CG56">
        <v>0</v>
      </c>
      <c r="CH56">
        <v>2</v>
      </c>
      <c r="CI56">
        <v>2007</v>
      </c>
      <c r="CJ56" t="s">
        <v>109</v>
      </c>
      <c r="CK56" t="s">
        <v>110</v>
      </c>
      <c r="CL56">
        <v>130000</v>
      </c>
    </row>
    <row r="57" spans="1:90" thickTop="1" thickBot="1" x14ac:dyDescent="0.3">
      <c r="A57">
        <v>55</v>
      </c>
      <c r="B57">
        <v>56</v>
      </c>
      <c r="C57" t="s">
        <v>81</v>
      </c>
      <c r="D57" s="7">
        <v>100</v>
      </c>
      <c r="E57" s="4">
        <v>10175</v>
      </c>
      <c r="F57" t="s">
        <v>82</v>
      </c>
      <c r="H57" t="s">
        <v>119</v>
      </c>
      <c r="I57" t="s">
        <v>84</v>
      </c>
      <c r="J57" t="s">
        <v>85</v>
      </c>
      <c r="K57" t="s">
        <v>86</v>
      </c>
      <c r="L57" t="s">
        <v>87</v>
      </c>
      <c r="M57" s="4" t="s">
        <v>161</v>
      </c>
      <c r="N57" t="s">
        <v>89</v>
      </c>
      <c r="O57" t="s">
        <v>89</v>
      </c>
      <c r="P57" s="4" t="s">
        <v>90</v>
      </c>
      <c r="Q57" s="4" t="s">
        <v>114</v>
      </c>
      <c r="R57" s="5">
        <v>20</v>
      </c>
      <c r="S57" s="4">
        <v>6</v>
      </c>
      <c r="T57" s="4">
        <v>5</v>
      </c>
      <c r="U57" s="4">
        <v>1964</v>
      </c>
      <c r="V57" s="4">
        <f ca="1">YEAR(TODAY())-U57</f>
        <v>60</v>
      </c>
      <c r="W57" s="4" t="str">
        <f>LEFT(U57,3)&amp;0</f>
        <v>1960</v>
      </c>
      <c r="X57" s="4">
        <v>1964</v>
      </c>
      <c r="Y57" s="4">
        <f ca="1">YEAR(TODAY())-X57</f>
        <v>60</v>
      </c>
      <c r="Z57" s="4" t="str">
        <f>LEFT(X57,3)&amp;0</f>
        <v>1960</v>
      </c>
      <c r="AA57" t="s">
        <v>92</v>
      </c>
      <c r="AB57" t="s">
        <v>93</v>
      </c>
      <c r="AC57" t="s">
        <v>139</v>
      </c>
      <c r="AD57" t="s">
        <v>160</v>
      </c>
      <c r="AE57" s="8" t="s">
        <v>95</v>
      </c>
      <c r="AF57">
        <v>272</v>
      </c>
      <c r="AG57" t="s">
        <v>97</v>
      </c>
      <c r="AH57" t="s">
        <v>97</v>
      </c>
      <c r="AI57" t="s">
        <v>117</v>
      </c>
      <c r="AJ57" s="8" t="s">
        <v>97</v>
      </c>
      <c r="AK57" s="8" t="s">
        <v>97</v>
      </c>
      <c r="AL57" s="8" t="s">
        <v>99</v>
      </c>
      <c r="AM57" s="8" t="s">
        <v>140</v>
      </c>
      <c r="AN57" s="5">
        <v>490</v>
      </c>
      <c r="AO57" s="8" t="s">
        <v>101</v>
      </c>
      <c r="AP57">
        <v>0</v>
      </c>
      <c r="AQ57">
        <v>935</v>
      </c>
      <c r="AR57" s="5">
        <v>1425</v>
      </c>
      <c r="AS57" t="s">
        <v>102</v>
      </c>
      <c r="AT57" t="s">
        <v>96</v>
      </c>
      <c r="AU57" t="s">
        <v>104</v>
      </c>
      <c r="AV57" t="s">
        <v>105</v>
      </c>
      <c r="AW57">
        <v>1425</v>
      </c>
      <c r="AX57">
        <v>0</v>
      </c>
      <c r="AY57">
        <v>0</v>
      </c>
      <c r="AZ57" s="5">
        <v>1425</v>
      </c>
      <c r="BA57" s="5">
        <v>0</v>
      </c>
      <c r="BB57" s="5">
        <v>0</v>
      </c>
      <c r="BC57" s="5">
        <v>2</v>
      </c>
      <c r="BD57" s="5">
        <v>0</v>
      </c>
      <c r="BE57" s="6">
        <f>SUM(BC57, (BD57*0.5))</f>
        <v>2</v>
      </c>
      <c r="BF57" s="6">
        <f>SUM(BC57, (BD57*0.5),BA57, (BB57*0.5))</f>
        <v>2</v>
      </c>
      <c r="BG57" s="6">
        <f>AN57+AZ57</f>
        <v>1915</v>
      </c>
      <c r="BH57" s="6">
        <f>AR57+AZ57</f>
        <v>2850</v>
      </c>
      <c r="BI57" s="4">
        <v>3</v>
      </c>
      <c r="BJ57">
        <v>1</v>
      </c>
      <c r="BK57" s="4" t="s">
        <v>97</v>
      </c>
      <c r="BL57">
        <v>7</v>
      </c>
      <c r="BM57" t="s">
        <v>106</v>
      </c>
      <c r="BN57">
        <v>1</v>
      </c>
      <c r="BO57" s="8" t="s">
        <v>96</v>
      </c>
      <c r="BP57" s="8" t="s">
        <v>107</v>
      </c>
      <c r="BQ57" s="8">
        <v>1964</v>
      </c>
      <c r="BR57" s="8" t="s">
        <v>108</v>
      </c>
      <c r="BS57">
        <v>2</v>
      </c>
      <c r="BT57">
        <v>576</v>
      </c>
      <c r="BU57" s="8" t="s">
        <v>97</v>
      </c>
      <c r="BV57" s="8" t="s">
        <v>97</v>
      </c>
      <c r="BW57" t="s">
        <v>104</v>
      </c>
      <c r="BX57">
        <v>0</v>
      </c>
      <c r="BY57">
        <v>0</v>
      </c>
      <c r="BZ57">
        <v>0</v>
      </c>
      <c r="CA57">
        <v>407</v>
      </c>
      <c r="CB57">
        <v>0</v>
      </c>
      <c r="CC57" s="7">
        <v>0</v>
      </c>
      <c r="CG57">
        <v>0</v>
      </c>
      <c r="CH57">
        <v>7</v>
      </c>
      <c r="CI57">
        <v>2008</v>
      </c>
      <c r="CJ57" t="s">
        <v>109</v>
      </c>
      <c r="CK57" t="s">
        <v>110</v>
      </c>
      <c r="CL57">
        <v>180500</v>
      </c>
    </row>
    <row r="58" spans="1:90" thickTop="1" thickBot="1" x14ac:dyDescent="0.3">
      <c r="A58">
        <v>56</v>
      </c>
      <c r="B58">
        <v>57</v>
      </c>
      <c r="C58" t="s">
        <v>191</v>
      </c>
      <c r="D58" s="7">
        <v>24</v>
      </c>
      <c r="E58" s="4">
        <v>2645</v>
      </c>
      <c r="F58" t="s">
        <v>82</v>
      </c>
      <c r="G58" s="7" t="s">
        <v>82</v>
      </c>
      <c r="H58" t="s">
        <v>83</v>
      </c>
      <c r="I58" t="s">
        <v>84</v>
      </c>
      <c r="J58" t="s">
        <v>85</v>
      </c>
      <c r="K58" t="s">
        <v>86</v>
      </c>
      <c r="L58" t="s">
        <v>87</v>
      </c>
      <c r="M58" s="4" t="s">
        <v>135</v>
      </c>
      <c r="N58" t="s">
        <v>89</v>
      </c>
      <c r="O58" t="s">
        <v>89</v>
      </c>
      <c r="P58" s="4" t="s">
        <v>197</v>
      </c>
      <c r="Q58" s="4" t="s">
        <v>91</v>
      </c>
      <c r="R58" s="5">
        <v>160</v>
      </c>
      <c r="S58" s="4">
        <v>8</v>
      </c>
      <c r="T58" s="4">
        <v>5</v>
      </c>
      <c r="U58" s="4">
        <v>1999</v>
      </c>
      <c r="V58" s="4">
        <f ca="1">YEAR(TODAY())-U58</f>
        <v>25</v>
      </c>
      <c r="W58" s="4" t="str">
        <f>LEFT(U58,3)&amp;0</f>
        <v>1990</v>
      </c>
      <c r="X58" s="4">
        <v>2000</v>
      </c>
      <c r="Y58" s="4">
        <f ca="1">YEAR(TODAY())-X58</f>
        <v>24</v>
      </c>
      <c r="Z58" s="4" t="str">
        <f>LEFT(X58,3)&amp;0</f>
        <v>2000</v>
      </c>
      <c r="AA58" t="s">
        <v>92</v>
      </c>
      <c r="AB58" t="s">
        <v>93</v>
      </c>
      <c r="AC58" t="s">
        <v>115</v>
      </c>
      <c r="AD58" t="s">
        <v>115</v>
      </c>
      <c r="AE58" s="8" t="s">
        <v>95</v>
      </c>
      <c r="AF58">
        <v>456</v>
      </c>
      <c r="AG58" t="s">
        <v>96</v>
      </c>
      <c r="AH58" t="s">
        <v>97</v>
      </c>
      <c r="AI58" t="s">
        <v>98</v>
      </c>
      <c r="AJ58" s="8" t="s">
        <v>96</v>
      </c>
      <c r="AK58" s="8" t="s">
        <v>97</v>
      </c>
      <c r="AL58" s="8" t="s">
        <v>99</v>
      </c>
      <c r="AM58" s="8" t="s">
        <v>100</v>
      </c>
      <c r="AN58" s="5">
        <v>649</v>
      </c>
      <c r="AO58" s="8" t="s">
        <v>101</v>
      </c>
      <c r="AP58">
        <v>0</v>
      </c>
      <c r="AQ58">
        <v>321</v>
      </c>
      <c r="AR58" s="5">
        <v>970</v>
      </c>
      <c r="AS58" t="s">
        <v>102</v>
      </c>
      <c r="AT58" t="s">
        <v>103</v>
      </c>
      <c r="AU58" t="s">
        <v>104</v>
      </c>
      <c r="AV58" t="s">
        <v>105</v>
      </c>
      <c r="AW58">
        <v>983</v>
      </c>
      <c r="AX58">
        <v>756</v>
      </c>
      <c r="AY58">
        <v>0</v>
      </c>
      <c r="AZ58" s="5">
        <v>1739</v>
      </c>
      <c r="BA58" s="5">
        <v>1</v>
      </c>
      <c r="BB58" s="5">
        <v>0</v>
      </c>
      <c r="BC58" s="5">
        <v>2</v>
      </c>
      <c r="BD58" s="5">
        <v>1</v>
      </c>
      <c r="BE58" s="6">
        <f>SUM(BC58, (BD58*0.5))</f>
        <v>2.5</v>
      </c>
      <c r="BF58" s="6">
        <f>SUM(BC58, (BD58*0.5),BA58, (BB58*0.5))</f>
        <v>3.5</v>
      </c>
      <c r="BG58" s="6">
        <f>AN58+AZ58</f>
        <v>2388</v>
      </c>
      <c r="BH58" s="6">
        <f>AR58+AZ58</f>
        <v>2709</v>
      </c>
      <c r="BI58" s="4">
        <v>3</v>
      </c>
      <c r="BJ58">
        <v>1</v>
      </c>
      <c r="BK58" s="4" t="s">
        <v>96</v>
      </c>
      <c r="BL58">
        <v>7</v>
      </c>
      <c r="BM58" t="s">
        <v>106</v>
      </c>
      <c r="BN58">
        <v>0</v>
      </c>
      <c r="BP58" s="8" t="s">
        <v>107</v>
      </c>
      <c r="BQ58" s="8">
        <v>1999</v>
      </c>
      <c r="BR58" s="8" t="s">
        <v>156</v>
      </c>
      <c r="BS58">
        <v>2</v>
      </c>
      <c r="BT58">
        <v>480</v>
      </c>
      <c r="BU58" s="8" t="s">
        <v>97</v>
      </c>
      <c r="BV58" s="8" t="s">
        <v>97</v>
      </c>
      <c r="BW58" t="s">
        <v>104</v>
      </c>
      <c r="BX58">
        <v>115</v>
      </c>
      <c r="BY58">
        <v>0</v>
      </c>
      <c r="BZ58">
        <v>0</v>
      </c>
      <c r="CA58">
        <v>0</v>
      </c>
      <c r="CB58">
        <v>0</v>
      </c>
      <c r="CC58" s="7">
        <v>0</v>
      </c>
      <c r="CG58">
        <v>0</v>
      </c>
      <c r="CH58">
        <v>8</v>
      </c>
      <c r="CI58">
        <v>2009</v>
      </c>
      <c r="CJ58" t="s">
        <v>109</v>
      </c>
      <c r="CK58" t="s">
        <v>127</v>
      </c>
      <c r="CL58">
        <v>172500</v>
      </c>
    </row>
    <row r="59" spans="1:90" thickTop="1" thickBot="1" x14ac:dyDescent="0.3">
      <c r="A59">
        <v>57</v>
      </c>
      <c r="B59">
        <v>58</v>
      </c>
      <c r="C59" t="s">
        <v>81</v>
      </c>
      <c r="D59" s="7">
        <v>89</v>
      </c>
      <c r="E59" s="4">
        <v>11645</v>
      </c>
      <c r="F59" t="s">
        <v>82</v>
      </c>
      <c r="H59" t="s">
        <v>119</v>
      </c>
      <c r="I59" t="s">
        <v>84</v>
      </c>
      <c r="J59" t="s">
        <v>85</v>
      </c>
      <c r="K59" t="s">
        <v>121</v>
      </c>
      <c r="L59" t="s">
        <v>87</v>
      </c>
      <c r="M59" s="4" t="s">
        <v>88</v>
      </c>
      <c r="N59" t="s">
        <v>89</v>
      </c>
      <c r="O59" t="s">
        <v>89</v>
      </c>
      <c r="P59" s="4" t="s">
        <v>90</v>
      </c>
      <c r="Q59" s="4" t="s">
        <v>91</v>
      </c>
      <c r="R59" s="5">
        <v>60</v>
      </c>
      <c r="S59" s="4">
        <v>7</v>
      </c>
      <c r="T59" s="4">
        <v>5</v>
      </c>
      <c r="U59" s="4">
        <v>2004</v>
      </c>
      <c r="V59" s="4">
        <f ca="1">YEAR(TODAY())-U59</f>
        <v>20</v>
      </c>
      <c r="W59" s="4" t="str">
        <f>LEFT(U59,3)&amp;0</f>
        <v>2000</v>
      </c>
      <c r="X59" s="4">
        <v>2004</v>
      </c>
      <c r="Y59" s="4">
        <f ca="1">YEAR(TODAY())-X59</f>
        <v>20</v>
      </c>
      <c r="Z59" s="4" t="str">
        <f>LEFT(X59,3)&amp;0</f>
        <v>2000</v>
      </c>
      <c r="AA59" t="s">
        <v>92</v>
      </c>
      <c r="AB59" t="s">
        <v>93</v>
      </c>
      <c r="AC59" t="s">
        <v>94</v>
      </c>
      <c r="AD59" t="s">
        <v>94</v>
      </c>
      <c r="AE59" s="8" t="s">
        <v>116</v>
      </c>
      <c r="AF59">
        <v>0</v>
      </c>
      <c r="AG59" t="s">
        <v>96</v>
      </c>
      <c r="AH59" t="s">
        <v>97</v>
      </c>
      <c r="AI59" t="s">
        <v>98</v>
      </c>
      <c r="AJ59" s="8" t="s">
        <v>96</v>
      </c>
      <c r="AK59" s="8" t="s">
        <v>97</v>
      </c>
      <c r="AL59" s="8" t="s">
        <v>99</v>
      </c>
      <c r="AM59" s="8" t="s">
        <v>101</v>
      </c>
      <c r="AN59" s="5">
        <v>0</v>
      </c>
      <c r="AO59" s="8" t="s">
        <v>101</v>
      </c>
      <c r="AP59">
        <v>0</v>
      </c>
      <c r="AQ59">
        <v>860</v>
      </c>
      <c r="AR59" s="5">
        <v>860</v>
      </c>
      <c r="AS59" t="s">
        <v>102</v>
      </c>
      <c r="AT59" t="s">
        <v>103</v>
      </c>
      <c r="AU59" t="s">
        <v>104</v>
      </c>
      <c r="AV59" t="s">
        <v>105</v>
      </c>
      <c r="AW59">
        <v>860</v>
      </c>
      <c r="AX59">
        <v>860</v>
      </c>
      <c r="AY59">
        <v>0</v>
      </c>
      <c r="AZ59" s="5">
        <v>1720</v>
      </c>
      <c r="BA59" s="5">
        <v>0</v>
      </c>
      <c r="BB59" s="5">
        <v>0</v>
      </c>
      <c r="BC59" s="5">
        <v>2</v>
      </c>
      <c r="BD59" s="5">
        <v>1</v>
      </c>
      <c r="BE59" s="6">
        <f>SUM(BC59, (BD59*0.5))</f>
        <v>2.5</v>
      </c>
      <c r="BF59" s="6">
        <f>SUM(BC59, (BD59*0.5),BA59, (BB59*0.5))</f>
        <v>2.5</v>
      </c>
      <c r="BG59" s="6">
        <f>AN59+AZ59</f>
        <v>1720</v>
      </c>
      <c r="BH59" s="6">
        <f>AR59+AZ59</f>
        <v>2580</v>
      </c>
      <c r="BI59" s="4">
        <v>3</v>
      </c>
      <c r="BJ59">
        <v>1</v>
      </c>
      <c r="BK59" s="4" t="s">
        <v>96</v>
      </c>
      <c r="BL59">
        <v>7</v>
      </c>
      <c r="BM59" t="s">
        <v>106</v>
      </c>
      <c r="BN59">
        <v>0</v>
      </c>
      <c r="BP59" s="8" t="s">
        <v>107</v>
      </c>
      <c r="BQ59" s="8">
        <v>2004</v>
      </c>
      <c r="BR59" s="8" t="s">
        <v>108</v>
      </c>
      <c r="BS59">
        <v>2</v>
      </c>
      <c r="BT59">
        <v>565</v>
      </c>
      <c r="BU59" s="8" t="s">
        <v>97</v>
      </c>
      <c r="BV59" s="8" t="s">
        <v>97</v>
      </c>
      <c r="BW59" t="s">
        <v>104</v>
      </c>
      <c r="BX59">
        <v>0</v>
      </c>
      <c r="BY59">
        <v>70</v>
      </c>
      <c r="BZ59">
        <v>0</v>
      </c>
      <c r="CA59">
        <v>0</v>
      </c>
      <c r="CB59">
        <v>0</v>
      </c>
      <c r="CC59" s="7">
        <v>0</v>
      </c>
      <c r="CG59">
        <v>0</v>
      </c>
      <c r="CH59">
        <v>8</v>
      </c>
      <c r="CI59">
        <v>2006</v>
      </c>
      <c r="CJ59" t="s">
        <v>109</v>
      </c>
      <c r="CK59" t="s">
        <v>110</v>
      </c>
      <c r="CL59">
        <v>196500</v>
      </c>
    </row>
    <row r="60" spans="1:90" thickTop="1" thickBot="1" x14ac:dyDescent="0.3">
      <c r="A60">
        <v>58</v>
      </c>
      <c r="B60">
        <v>59</v>
      </c>
      <c r="C60" t="s">
        <v>81</v>
      </c>
      <c r="D60" s="7">
        <v>66</v>
      </c>
      <c r="E60" s="4">
        <v>13682</v>
      </c>
      <c r="F60" t="s">
        <v>82</v>
      </c>
      <c r="H60" t="s">
        <v>159</v>
      </c>
      <c r="I60" t="s">
        <v>198</v>
      </c>
      <c r="J60" t="s">
        <v>85</v>
      </c>
      <c r="K60" t="s">
        <v>165</v>
      </c>
      <c r="L60" t="s">
        <v>87</v>
      </c>
      <c r="M60" s="4" t="s">
        <v>199</v>
      </c>
      <c r="N60" t="s">
        <v>89</v>
      </c>
      <c r="O60" t="s">
        <v>89</v>
      </c>
      <c r="P60" s="4" t="s">
        <v>90</v>
      </c>
      <c r="Q60" s="4" t="s">
        <v>91</v>
      </c>
      <c r="R60" s="5">
        <v>60</v>
      </c>
      <c r="S60" s="4">
        <v>10</v>
      </c>
      <c r="T60" s="4">
        <v>5</v>
      </c>
      <c r="U60" s="4">
        <v>2006</v>
      </c>
      <c r="V60" s="4">
        <f ca="1">YEAR(TODAY())-U60</f>
        <v>18</v>
      </c>
      <c r="W60" s="4" t="str">
        <f>LEFT(U60,3)&amp;0</f>
        <v>2000</v>
      </c>
      <c r="X60" s="4">
        <v>2006</v>
      </c>
      <c r="Y60" s="4">
        <f ca="1">YEAR(TODAY())-X60</f>
        <v>18</v>
      </c>
      <c r="Z60" s="4" t="str">
        <f>LEFT(X60,3)&amp;0</f>
        <v>2000</v>
      </c>
      <c r="AA60" t="s">
        <v>151</v>
      </c>
      <c r="AB60" t="s">
        <v>93</v>
      </c>
      <c r="AC60" t="s">
        <v>94</v>
      </c>
      <c r="AD60" t="s">
        <v>94</v>
      </c>
      <c r="AE60" s="8" t="s">
        <v>95</v>
      </c>
      <c r="AF60">
        <v>1031</v>
      </c>
      <c r="AG60" t="s">
        <v>103</v>
      </c>
      <c r="AH60" t="s">
        <v>97</v>
      </c>
      <c r="AI60" t="s">
        <v>98</v>
      </c>
      <c r="AJ60" s="8" t="s">
        <v>103</v>
      </c>
      <c r="AK60" s="8" t="s">
        <v>97</v>
      </c>
      <c r="AL60" s="8" t="s">
        <v>96</v>
      </c>
      <c r="AM60" s="8" t="s">
        <v>101</v>
      </c>
      <c r="AN60" s="5">
        <v>0</v>
      </c>
      <c r="AO60" s="8" t="s">
        <v>101</v>
      </c>
      <c r="AP60">
        <v>0</v>
      </c>
      <c r="AQ60">
        <v>1410</v>
      </c>
      <c r="AR60" s="5">
        <v>1410</v>
      </c>
      <c r="AS60" t="s">
        <v>102</v>
      </c>
      <c r="AT60" t="s">
        <v>103</v>
      </c>
      <c r="AU60" t="s">
        <v>104</v>
      </c>
      <c r="AV60" t="s">
        <v>105</v>
      </c>
      <c r="AW60">
        <v>1426</v>
      </c>
      <c r="AX60">
        <v>1519</v>
      </c>
      <c r="AY60">
        <v>0</v>
      </c>
      <c r="AZ60" s="5">
        <v>2945</v>
      </c>
      <c r="BA60" s="5">
        <v>0</v>
      </c>
      <c r="BB60" s="5">
        <v>0</v>
      </c>
      <c r="BC60" s="5">
        <v>3</v>
      </c>
      <c r="BD60" s="5">
        <v>1</v>
      </c>
      <c r="BE60" s="6">
        <f>SUM(BC60, (BD60*0.5))</f>
        <v>3.5</v>
      </c>
      <c r="BF60" s="6">
        <f>SUM(BC60, (BD60*0.5),BA60, (BB60*0.5))</f>
        <v>3.5</v>
      </c>
      <c r="BG60" s="6">
        <f>AN60+AZ60</f>
        <v>2945</v>
      </c>
      <c r="BH60" s="6">
        <f>AR60+AZ60</f>
        <v>4355</v>
      </c>
      <c r="BI60" s="4">
        <v>3</v>
      </c>
      <c r="BJ60">
        <v>1</v>
      </c>
      <c r="BK60" s="4" t="s">
        <v>96</v>
      </c>
      <c r="BL60">
        <v>10</v>
      </c>
      <c r="BM60" t="s">
        <v>106</v>
      </c>
      <c r="BN60">
        <v>1</v>
      </c>
      <c r="BO60" s="8" t="s">
        <v>96</v>
      </c>
      <c r="BP60" s="8" t="s">
        <v>155</v>
      </c>
      <c r="BQ60" s="8">
        <v>2006</v>
      </c>
      <c r="BR60" s="8" t="s">
        <v>156</v>
      </c>
      <c r="BS60">
        <v>3</v>
      </c>
      <c r="BT60">
        <v>641</v>
      </c>
      <c r="BU60" s="8" t="s">
        <v>97</v>
      </c>
      <c r="BV60" s="8" t="s">
        <v>97</v>
      </c>
      <c r="BW60" t="s">
        <v>104</v>
      </c>
      <c r="BX60">
        <v>192</v>
      </c>
      <c r="BY60">
        <v>0</v>
      </c>
      <c r="BZ60">
        <v>37</v>
      </c>
      <c r="CA60">
        <v>0</v>
      </c>
      <c r="CB60">
        <v>0</v>
      </c>
      <c r="CC60" s="7">
        <v>0</v>
      </c>
      <c r="CG60">
        <v>0</v>
      </c>
      <c r="CH60">
        <v>10</v>
      </c>
      <c r="CI60">
        <v>2006</v>
      </c>
      <c r="CJ60" t="s">
        <v>157</v>
      </c>
      <c r="CK60" t="s">
        <v>158</v>
      </c>
      <c r="CL60">
        <v>438780</v>
      </c>
    </row>
    <row r="61" spans="1:90" thickTop="1" thickBot="1" x14ac:dyDescent="0.3">
      <c r="A61">
        <v>59</v>
      </c>
      <c r="B61">
        <v>60</v>
      </c>
      <c r="C61" t="s">
        <v>81</v>
      </c>
      <c r="D61" s="7">
        <v>60</v>
      </c>
      <c r="E61" s="4">
        <v>7200</v>
      </c>
      <c r="F61" t="s">
        <v>82</v>
      </c>
      <c r="H61" t="s">
        <v>83</v>
      </c>
      <c r="I61" t="s">
        <v>174</v>
      </c>
      <c r="J61" t="s">
        <v>85</v>
      </c>
      <c r="K61" t="s">
        <v>86</v>
      </c>
      <c r="L61" t="s">
        <v>87</v>
      </c>
      <c r="M61" s="4" t="s">
        <v>88</v>
      </c>
      <c r="N61" t="s">
        <v>89</v>
      </c>
      <c r="O61" t="s">
        <v>89</v>
      </c>
      <c r="P61" s="4" t="s">
        <v>90</v>
      </c>
      <c r="Q61" s="4" t="s">
        <v>114</v>
      </c>
      <c r="R61" s="5">
        <v>20</v>
      </c>
      <c r="S61" s="4">
        <v>5</v>
      </c>
      <c r="T61" s="4">
        <v>7</v>
      </c>
      <c r="U61" s="4">
        <v>1972</v>
      </c>
      <c r="V61" s="4">
        <f ca="1">YEAR(TODAY())-U61</f>
        <v>52</v>
      </c>
      <c r="W61" s="4" t="str">
        <f>LEFT(U61,3)&amp;0</f>
        <v>1970</v>
      </c>
      <c r="X61" s="4">
        <v>1972</v>
      </c>
      <c r="Y61" s="4">
        <f ca="1">YEAR(TODAY())-X61</f>
        <v>52</v>
      </c>
      <c r="Z61" s="4" t="str">
        <f>LEFT(X61,3)&amp;0</f>
        <v>1970</v>
      </c>
      <c r="AA61" t="s">
        <v>92</v>
      </c>
      <c r="AB61" t="s">
        <v>93</v>
      </c>
      <c r="AC61" t="s">
        <v>139</v>
      </c>
      <c r="AD61" t="s">
        <v>139</v>
      </c>
      <c r="AE61" s="8" t="s">
        <v>116</v>
      </c>
      <c r="AF61">
        <v>0</v>
      </c>
      <c r="AG61" t="s">
        <v>97</v>
      </c>
      <c r="AH61" t="s">
        <v>97</v>
      </c>
      <c r="AI61" t="s">
        <v>117</v>
      </c>
      <c r="AJ61" s="8" t="s">
        <v>97</v>
      </c>
      <c r="AK61" s="8" t="s">
        <v>97</v>
      </c>
      <c r="AL61" s="8" t="s">
        <v>129</v>
      </c>
      <c r="AM61" s="8" t="s">
        <v>118</v>
      </c>
      <c r="AN61" s="5">
        <v>632</v>
      </c>
      <c r="AO61" s="8" t="s">
        <v>101</v>
      </c>
      <c r="AP61">
        <v>0</v>
      </c>
      <c r="AQ61">
        <v>148</v>
      </c>
      <c r="AR61" s="5">
        <v>780</v>
      </c>
      <c r="AS61" t="s">
        <v>102</v>
      </c>
      <c r="AT61" t="s">
        <v>103</v>
      </c>
      <c r="AU61" t="s">
        <v>104</v>
      </c>
      <c r="AV61" t="s">
        <v>105</v>
      </c>
      <c r="AW61">
        <v>780</v>
      </c>
      <c r="AX61">
        <v>0</v>
      </c>
      <c r="AY61">
        <v>0</v>
      </c>
      <c r="AZ61" s="5">
        <v>780</v>
      </c>
      <c r="BA61" s="5">
        <v>0</v>
      </c>
      <c r="BB61" s="5">
        <v>0</v>
      </c>
      <c r="BC61" s="5">
        <v>1</v>
      </c>
      <c r="BD61" s="5">
        <v>0</v>
      </c>
      <c r="BE61" s="6">
        <f>SUM(BC61, (BD61*0.5))</f>
        <v>1</v>
      </c>
      <c r="BF61" s="6">
        <f>SUM(BC61, (BD61*0.5),BA61, (BB61*0.5))</f>
        <v>1</v>
      </c>
      <c r="BG61" s="6">
        <f>AN61+AZ61</f>
        <v>1412</v>
      </c>
      <c r="BH61" s="6">
        <f>AR61+AZ61</f>
        <v>1560</v>
      </c>
      <c r="BI61" s="4">
        <v>2</v>
      </c>
      <c r="BJ61">
        <v>1</v>
      </c>
      <c r="BK61" s="4" t="s">
        <v>97</v>
      </c>
      <c r="BL61">
        <v>4</v>
      </c>
      <c r="BM61" t="s">
        <v>106</v>
      </c>
      <c r="BN61">
        <v>0</v>
      </c>
      <c r="BP61" s="8" t="s">
        <v>126</v>
      </c>
      <c r="BQ61" s="8">
        <v>1973</v>
      </c>
      <c r="BR61" s="8" t="s">
        <v>101</v>
      </c>
      <c r="BS61">
        <v>1</v>
      </c>
      <c r="BT61">
        <v>352</v>
      </c>
      <c r="BU61" s="8" t="s">
        <v>97</v>
      </c>
      <c r="BV61" s="8" t="s">
        <v>97</v>
      </c>
      <c r="BW61" t="s">
        <v>104</v>
      </c>
      <c r="BX61">
        <v>196</v>
      </c>
      <c r="BY61">
        <v>0</v>
      </c>
      <c r="BZ61">
        <v>0</v>
      </c>
      <c r="CA61">
        <v>0</v>
      </c>
      <c r="CB61">
        <v>0</v>
      </c>
      <c r="CC61" s="7">
        <v>0</v>
      </c>
      <c r="CE61" s="7" t="s">
        <v>133</v>
      </c>
      <c r="CG61">
        <v>0</v>
      </c>
      <c r="CH61">
        <v>1</v>
      </c>
      <c r="CI61">
        <v>2008</v>
      </c>
      <c r="CJ61" t="s">
        <v>109</v>
      </c>
      <c r="CK61" t="s">
        <v>110</v>
      </c>
      <c r="CL61">
        <v>124900</v>
      </c>
    </row>
    <row r="62" spans="1:90" thickTop="1" thickBot="1" x14ac:dyDescent="0.3">
      <c r="A62">
        <v>60</v>
      </c>
      <c r="B62">
        <v>61</v>
      </c>
      <c r="C62" t="s">
        <v>81</v>
      </c>
      <c r="D62" s="7">
        <v>63</v>
      </c>
      <c r="E62" s="4">
        <v>13072</v>
      </c>
      <c r="F62" t="s">
        <v>82</v>
      </c>
      <c r="H62" t="s">
        <v>83</v>
      </c>
      <c r="I62" t="s">
        <v>84</v>
      </c>
      <c r="J62" t="s">
        <v>85</v>
      </c>
      <c r="K62" t="s">
        <v>86</v>
      </c>
      <c r="L62" t="s">
        <v>87</v>
      </c>
      <c r="M62" s="4" t="s">
        <v>169</v>
      </c>
      <c r="N62" t="s">
        <v>170</v>
      </c>
      <c r="O62" t="s">
        <v>89</v>
      </c>
      <c r="P62" s="4" t="s">
        <v>90</v>
      </c>
      <c r="Q62" s="4" t="s">
        <v>114</v>
      </c>
      <c r="R62" s="5">
        <v>20</v>
      </c>
      <c r="S62" s="4">
        <v>6</v>
      </c>
      <c r="T62" s="4">
        <v>5</v>
      </c>
      <c r="U62" s="4">
        <v>2004</v>
      </c>
      <c r="V62" s="4">
        <f ca="1">YEAR(TODAY())-U62</f>
        <v>20</v>
      </c>
      <c r="W62" s="4" t="str">
        <f>LEFT(U62,3)&amp;0</f>
        <v>2000</v>
      </c>
      <c r="X62" s="4">
        <v>2004</v>
      </c>
      <c r="Y62" s="4">
        <f ca="1">YEAR(TODAY())-X62</f>
        <v>20</v>
      </c>
      <c r="Z62" s="4" t="str">
        <f>LEFT(X62,3)&amp;0</f>
        <v>2000</v>
      </c>
      <c r="AA62" t="s">
        <v>92</v>
      </c>
      <c r="AB62" t="s">
        <v>93</v>
      </c>
      <c r="AC62" t="s">
        <v>94</v>
      </c>
      <c r="AD62" t="s">
        <v>94</v>
      </c>
      <c r="AE62" s="8" t="s">
        <v>116</v>
      </c>
      <c r="AF62">
        <v>0</v>
      </c>
      <c r="AG62" t="s">
        <v>97</v>
      </c>
      <c r="AH62" t="s">
        <v>97</v>
      </c>
      <c r="AI62" t="s">
        <v>98</v>
      </c>
      <c r="AJ62" s="8" t="s">
        <v>96</v>
      </c>
      <c r="AK62" s="8" t="s">
        <v>97</v>
      </c>
      <c r="AL62" s="8" t="s">
        <v>99</v>
      </c>
      <c r="AM62" s="8" t="s">
        <v>118</v>
      </c>
      <c r="AN62" s="5">
        <v>941</v>
      </c>
      <c r="AO62" s="8" t="s">
        <v>101</v>
      </c>
      <c r="AP62">
        <v>0</v>
      </c>
      <c r="AQ62">
        <v>217</v>
      </c>
      <c r="AR62" s="5">
        <v>1158</v>
      </c>
      <c r="AS62" t="s">
        <v>102</v>
      </c>
      <c r="AT62" t="s">
        <v>103</v>
      </c>
      <c r="AU62" t="s">
        <v>104</v>
      </c>
      <c r="AV62" t="s">
        <v>105</v>
      </c>
      <c r="AW62">
        <v>1158</v>
      </c>
      <c r="AX62">
        <v>0</v>
      </c>
      <c r="AY62">
        <v>0</v>
      </c>
      <c r="AZ62" s="5">
        <v>1158</v>
      </c>
      <c r="BA62" s="5">
        <v>1</v>
      </c>
      <c r="BB62" s="5">
        <v>0</v>
      </c>
      <c r="BC62" s="5">
        <v>1</v>
      </c>
      <c r="BD62" s="5">
        <v>1</v>
      </c>
      <c r="BE62" s="6">
        <f>SUM(BC62, (BD62*0.5))</f>
        <v>1.5</v>
      </c>
      <c r="BF62" s="6">
        <f>SUM(BC62, (BD62*0.5),BA62, (BB62*0.5))</f>
        <v>2.5</v>
      </c>
      <c r="BG62" s="6">
        <f>AN62+AZ62</f>
        <v>2099</v>
      </c>
      <c r="BH62" s="6">
        <f>AR62+AZ62</f>
        <v>2316</v>
      </c>
      <c r="BI62" s="4">
        <v>3</v>
      </c>
      <c r="BJ62">
        <v>1</v>
      </c>
      <c r="BK62" s="4" t="s">
        <v>96</v>
      </c>
      <c r="BL62">
        <v>5</v>
      </c>
      <c r="BM62" t="s">
        <v>106</v>
      </c>
      <c r="BN62">
        <v>0</v>
      </c>
      <c r="BP62" s="8" t="s">
        <v>126</v>
      </c>
      <c r="BQ62" s="8">
        <v>2006</v>
      </c>
      <c r="BR62" s="8" t="s">
        <v>101</v>
      </c>
      <c r="BS62">
        <v>2</v>
      </c>
      <c r="BT62">
        <v>576</v>
      </c>
      <c r="BU62" s="8" t="s">
        <v>97</v>
      </c>
      <c r="BV62" s="8" t="s">
        <v>97</v>
      </c>
      <c r="BW62" t="s">
        <v>104</v>
      </c>
      <c r="BX62">
        <v>0</v>
      </c>
      <c r="BY62">
        <v>50</v>
      </c>
      <c r="BZ62">
        <v>0</v>
      </c>
      <c r="CA62">
        <v>0</v>
      </c>
      <c r="CB62">
        <v>0</v>
      </c>
      <c r="CC62" s="7">
        <v>0</v>
      </c>
      <c r="CG62">
        <v>0</v>
      </c>
      <c r="CH62">
        <v>5</v>
      </c>
      <c r="CI62">
        <v>2006</v>
      </c>
      <c r="CJ62" t="s">
        <v>157</v>
      </c>
      <c r="CK62" t="s">
        <v>158</v>
      </c>
      <c r="CL62">
        <v>158000</v>
      </c>
    </row>
    <row r="63" spans="1:90" thickTop="1" thickBot="1" x14ac:dyDescent="0.3">
      <c r="A63">
        <v>61</v>
      </c>
      <c r="B63">
        <v>62</v>
      </c>
      <c r="C63" t="s">
        <v>141</v>
      </c>
      <c r="D63" s="7">
        <v>60</v>
      </c>
      <c r="E63" s="4">
        <v>7200</v>
      </c>
      <c r="F63" t="s">
        <v>82</v>
      </c>
      <c r="H63" t="s">
        <v>83</v>
      </c>
      <c r="I63" t="s">
        <v>84</v>
      </c>
      <c r="J63" t="s">
        <v>85</v>
      </c>
      <c r="K63" t="s">
        <v>86</v>
      </c>
      <c r="L63" t="s">
        <v>87</v>
      </c>
      <c r="M63" s="4" t="s">
        <v>175</v>
      </c>
      <c r="N63" t="s">
        <v>89</v>
      </c>
      <c r="O63" t="s">
        <v>89</v>
      </c>
      <c r="P63" s="4" t="s">
        <v>90</v>
      </c>
      <c r="Q63" s="4" t="s">
        <v>200</v>
      </c>
      <c r="R63" s="5">
        <v>75</v>
      </c>
      <c r="S63" s="4">
        <v>5</v>
      </c>
      <c r="T63" s="4">
        <v>7</v>
      </c>
      <c r="U63" s="4">
        <v>1920</v>
      </c>
      <c r="V63" s="4">
        <f ca="1">YEAR(TODAY())-U63</f>
        <v>104</v>
      </c>
      <c r="W63" s="4" t="str">
        <f>LEFT(U63,3)&amp;0</f>
        <v>1920</v>
      </c>
      <c r="X63" s="4">
        <v>1996</v>
      </c>
      <c r="Y63" s="4">
        <f ca="1">YEAR(TODAY())-X63</f>
        <v>28</v>
      </c>
      <c r="Z63" s="4" t="str">
        <f>LEFT(X63,3)&amp;0</f>
        <v>1990</v>
      </c>
      <c r="AA63" t="s">
        <v>92</v>
      </c>
      <c r="AB63" t="s">
        <v>93</v>
      </c>
      <c r="AC63" t="s">
        <v>115</v>
      </c>
      <c r="AD63" t="s">
        <v>115</v>
      </c>
      <c r="AE63" s="8" t="s">
        <v>116</v>
      </c>
      <c r="AF63">
        <v>0</v>
      </c>
      <c r="AG63" t="s">
        <v>97</v>
      </c>
      <c r="AH63" t="s">
        <v>97</v>
      </c>
      <c r="AI63" t="s">
        <v>125</v>
      </c>
      <c r="AJ63" s="8" t="s">
        <v>97</v>
      </c>
      <c r="AK63" s="8" t="s">
        <v>146</v>
      </c>
      <c r="AL63" s="8" t="s">
        <v>99</v>
      </c>
      <c r="AM63" s="8" t="s">
        <v>101</v>
      </c>
      <c r="AN63" s="5">
        <v>0</v>
      </c>
      <c r="AO63" s="8" t="s">
        <v>101</v>
      </c>
      <c r="AP63">
        <v>0</v>
      </c>
      <c r="AQ63">
        <v>530</v>
      </c>
      <c r="AR63" s="5">
        <v>530</v>
      </c>
      <c r="AS63" t="s">
        <v>102</v>
      </c>
      <c r="AT63" t="s">
        <v>97</v>
      </c>
      <c r="AU63" t="s">
        <v>176</v>
      </c>
      <c r="AV63" t="s">
        <v>105</v>
      </c>
      <c r="AW63">
        <v>581</v>
      </c>
      <c r="AX63">
        <v>530</v>
      </c>
      <c r="AY63">
        <v>0</v>
      </c>
      <c r="AZ63" s="5">
        <v>1111</v>
      </c>
      <c r="BA63" s="5">
        <v>0</v>
      </c>
      <c r="BB63" s="5">
        <v>0</v>
      </c>
      <c r="BC63" s="5">
        <v>1</v>
      </c>
      <c r="BD63" s="5">
        <v>0</v>
      </c>
      <c r="BE63" s="6">
        <f>SUM(BC63, (BD63*0.5))</f>
        <v>1</v>
      </c>
      <c r="BF63" s="6">
        <f>SUM(BC63, (BD63*0.5),BA63, (BB63*0.5))</f>
        <v>1</v>
      </c>
      <c r="BG63" s="6">
        <f>AN63+AZ63</f>
        <v>1111</v>
      </c>
      <c r="BH63" s="6">
        <f>AR63+AZ63</f>
        <v>1641</v>
      </c>
      <c r="BI63" s="4">
        <v>3</v>
      </c>
      <c r="BJ63">
        <v>1</v>
      </c>
      <c r="BK63" s="4" t="s">
        <v>146</v>
      </c>
      <c r="BL63">
        <v>6</v>
      </c>
      <c r="BM63" t="s">
        <v>106</v>
      </c>
      <c r="BN63">
        <v>0</v>
      </c>
      <c r="BP63" s="8" t="s">
        <v>126</v>
      </c>
      <c r="BQ63" s="8">
        <v>1935</v>
      </c>
      <c r="BR63" s="8" t="s">
        <v>101</v>
      </c>
      <c r="BS63">
        <v>1</v>
      </c>
      <c r="BT63">
        <v>288</v>
      </c>
      <c r="BU63" s="8" t="s">
        <v>97</v>
      </c>
      <c r="BV63" s="8" t="s">
        <v>97</v>
      </c>
      <c r="BW63" t="s">
        <v>176</v>
      </c>
      <c r="BX63">
        <v>0</v>
      </c>
      <c r="BY63">
        <v>0</v>
      </c>
      <c r="BZ63">
        <v>144</v>
      </c>
      <c r="CA63">
        <v>0</v>
      </c>
      <c r="CB63">
        <v>0</v>
      </c>
      <c r="CC63" s="7">
        <v>0</v>
      </c>
      <c r="CG63">
        <v>0</v>
      </c>
      <c r="CH63">
        <v>3</v>
      </c>
      <c r="CI63">
        <v>2007</v>
      </c>
      <c r="CJ63" t="s">
        <v>109</v>
      </c>
      <c r="CK63" t="s">
        <v>110</v>
      </c>
      <c r="CL63">
        <v>101000</v>
      </c>
    </row>
    <row r="64" spans="1:90" thickTop="1" thickBot="1" x14ac:dyDescent="0.3">
      <c r="A64">
        <v>62</v>
      </c>
      <c r="B64">
        <v>63</v>
      </c>
      <c r="C64" t="s">
        <v>81</v>
      </c>
      <c r="D64" s="7">
        <v>44</v>
      </c>
      <c r="E64" s="4">
        <v>6442</v>
      </c>
      <c r="F64" t="s">
        <v>82</v>
      </c>
      <c r="H64" t="s">
        <v>119</v>
      </c>
      <c r="I64" t="s">
        <v>84</v>
      </c>
      <c r="J64" t="s">
        <v>85</v>
      </c>
      <c r="K64" t="s">
        <v>86</v>
      </c>
      <c r="L64" t="s">
        <v>87</v>
      </c>
      <c r="M64" s="4" t="s">
        <v>153</v>
      </c>
      <c r="N64" t="s">
        <v>89</v>
      </c>
      <c r="O64" t="s">
        <v>89</v>
      </c>
      <c r="P64" s="4" t="s">
        <v>178</v>
      </c>
      <c r="Q64" s="4" t="s">
        <v>114</v>
      </c>
      <c r="R64" s="5">
        <v>120</v>
      </c>
      <c r="S64" s="4">
        <v>8</v>
      </c>
      <c r="T64" s="4">
        <v>5</v>
      </c>
      <c r="U64" s="4">
        <v>2006</v>
      </c>
      <c r="V64" s="4">
        <f ca="1">YEAR(TODAY())-U64</f>
        <v>18</v>
      </c>
      <c r="W64" s="4" t="str">
        <f>LEFT(U64,3)&amp;0</f>
        <v>2000</v>
      </c>
      <c r="X64" s="4">
        <v>2006</v>
      </c>
      <c r="Y64" s="4">
        <f ca="1">YEAR(TODAY())-X64</f>
        <v>18</v>
      </c>
      <c r="Z64" s="4" t="str">
        <f>LEFT(X64,3)&amp;0</f>
        <v>2000</v>
      </c>
      <c r="AA64" t="s">
        <v>92</v>
      </c>
      <c r="AB64" t="s">
        <v>93</v>
      </c>
      <c r="AC64" t="s">
        <v>94</v>
      </c>
      <c r="AD64" t="s">
        <v>94</v>
      </c>
      <c r="AE64" s="8" t="s">
        <v>136</v>
      </c>
      <c r="AF64">
        <v>178</v>
      </c>
      <c r="AG64" t="s">
        <v>96</v>
      </c>
      <c r="AH64" t="s">
        <v>97</v>
      </c>
      <c r="AI64" t="s">
        <v>98</v>
      </c>
      <c r="AJ64" s="8" t="s">
        <v>96</v>
      </c>
      <c r="AK64" s="8" t="s">
        <v>96</v>
      </c>
      <c r="AL64" s="8" t="s">
        <v>120</v>
      </c>
      <c r="AM64" s="8" t="s">
        <v>100</v>
      </c>
      <c r="AN64" s="5">
        <v>24</v>
      </c>
      <c r="AO64" s="8" t="s">
        <v>101</v>
      </c>
      <c r="AP64">
        <v>0</v>
      </c>
      <c r="AQ64">
        <v>1346</v>
      </c>
      <c r="AR64" s="5">
        <v>1370</v>
      </c>
      <c r="AS64" t="s">
        <v>102</v>
      </c>
      <c r="AT64" t="s">
        <v>103</v>
      </c>
      <c r="AU64" t="s">
        <v>104</v>
      </c>
      <c r="AV64" t="s">
        <v>105</v>
      </c>
      <c r="AW64">
        <v>1370</v>
      </c>
      <c r="AX64">
        <v>0</v>
      </c>
      <c r="AY64">
        <v>0</v>
      </c>
      <c r="AZ64" s="5">
        <v>1370</v>
      </c>
      <c r="BA64" s="5">
        <v>0</v>
      </c>
      <c r="BB64" s="5">
        <v>0</v>
      </c>
      <c r="BC64" s="5">
        <v>2</v>
      </c>
      <c r="BD64" s="5">
        <v>0</v>
      </c>
      <c r="BE64" s="6">
        <f>SUM(BC64, (BD64*0.5))</f>
        <v>2</v>
      </c>
      <c r="BF64" s="6">
        <f>SUM(BC64, (BD64*0.5),BA64, (BB64*0.5))</f>
        <v>2</v>
      </c>
      <c r="BG64" s="6">
        <f>AN64+AZ64</f>
        <v>1394</v>
      </c>
      <c r="BH64" s="6">
        <f>AR64+AZ64</f>
        <v>2740</v>
      </c>
      <c r="BI64" s="4">
        <v>2</v>
      </c>
      <c r="BJ64">
        <v>1</v>
      </c>
      <c r="BK64" s="4" t="s">
        <v>96</v>
      </c>
      <c r="BL64">
        <v>6</v>
      </c>
      <c r="BM64" t="s">
        <v>106</v>
      </c>
      <c r="BN64">
        <v>1</v>
      </c>
      <c r="BO64" s="8" t="s">
        <v>96</v>
      </c>
      <c r="BP64" s="8" t="s">
        <v>107</v>
      </c>
      <c r="BQ64" s="8">
        <v>2006</v>
      </c>
      <c r="BR64" s="8" t="s">
        <v>108</v>
      </c>
      <c r="BS64">
        <v>2</v>
      </c>
      <c r="BT64">
        <v>484</v>
      </c>
      <c r="BU64" s="8" t="s">
        <v>97</v>
      </c>
      <c r="BV64" s="8" t="s">
        <v>97</v>
      </c>
      <c r="BW64" t="s">
        <v>104</v>
      </c>
      <c r="BX64">
        <v>120</v>
      </c>
      <c r="BY64">
        <v>49</v>
      </c>
      <c r="BZ64">
        <v>0</v>
      </c>
      <c r="CA64">
        <v>0</v>
      </c>
      <c r="CB64">
        <v>0</v>
      </c>
      <c r="CC64" s="7">
        <v>0</v>
      </c>
      <c r="CG64">
        <v>0</v>
      </c>
      <c r="CH64">
        <v>10</v>
      </c>
      <c r="CI64">
        <v>2007</v>
      </c>
      <c r="CJ64" t="s">
        <v>109</v>
      </c>
      <c r="CK64" t="s">
        <v>110</v>
      </c>
      <c r="CL64">
        <v>202500</v>
      </c>
    </row>
    <row r="65" spans="1:90" thickTop="1" thickBot="1" x14ac:dyDescent="0.3">
      <c r="A65">
        <v>63</v>
      </c>
      <c r="B65">
        <v>64</v>
      </c>
      <c r="C65" t="s">
        <v>141</v>
      </c>
      <c r="D65" s="7">
        <v>50</v>
      </c>
      <c r="E65" s="4">
        <v>10300</v>
      </c>
      <c r="F65" t="s">
        <v>82</v>
      </c>
      <c r="H65" t="s">
        <v>119</v>
      </c>
      <c r="I65" t="s">
        <v>174</v>
      </c>
      <c r="J65" t="s">
        <v>85</v>
      </c>
      <c r="K65" t="s">
        <v>86</v>
      </c>
      <c r="L65" t="s">
        <v>87</v>
      </c>
      <c r="M65" s="4" t="s">
        <v>142</v>
      </c>
      <c r="N65" t="s">
        <v>201</v>
      </c>
      <c r="O65" t="s">
        <v>113</v>
      </c>
      <c r="P65" s="4" t="s">
        <v>90</v>
      </c>
      <c r="Q65" s="4" t="s">
        <v>91</v>
      </c>
      <c r="R65" s="5">
        <v>70</v>
      </c>
      <c r="S65" s="4">
        <v>7</v>
      </c>
      <c r="T65" s="4">
        <v>6</v>
      </c>
      <c r="U65" s="4">
        <v>1921</v>
      </c>
      <c r="V65" s="4">
        <f ca="1">YEAR(TODAY())-U65</f>
        <v>103</v>
      </c>
      <c r="W65" s="4" t="str">
        <f>LEFT(U65,3)&amp;0</f>
        <v>1920</v>
      </c>
      <c r="X65" s="4">
        <v>1950</v>
      </c>
      <c r="Y65" s="4">
        <f ca="1">YEAR(TODAY())-X65</f>
        <v>74</v>
      </c>
      <c r="Z65" s="4" t="str">
        <f>LEFT(X65,3)&amp;0</f>
        <v>1950</v>
      </c>
      <c r="AA65" t="s">
        <v>92</v>
      </c>
      <c r="AB65" t="s">
        <v>93</v>
      </c>
      <c r="AC65" t="s">
        <v>202</v>
      </c>
      <c r="AD65" t="s">
        <v>202</v>
      </c>
      <c r="AE65" s="8" t="s">
        <v>116</v>
      </c>
      <c r="AF65">
        <v>0</v>
      </c>
      <c r="AG65" t="s">
        <v>97</v>
      </c>
      <c r="AH65" t="s">
        <v>97</v>
      </c>
      <c r="AI65" t="s">
        <v>125</v>
      </c>
      <c r="AJ65" s="8" t="s">
        <v>97</v>
      </c>
      <c r="AK65" s="8" t="s">
        <v>97</v>
      </c>
      <c r="AL65" s="8" t="s">
        <v>99</v>
      </c>
      <c r="AM65" s="8" t="s">
        <v>101</v>
      </c>
      <c r="AN65" s="5">
        <v>0</v>
      </c>
      <c r="AO65" s="8" t="s">
        <v>101</v>
      </c>
      <c r="AP65">
        <v>0</v>
      </c>
      <c r="AQ65">
        <v>576</v>
      </c>
      <c r="AR65" s="5">
        <v>576</v>
      </c>
      <c r="AS65" t="s">
        <v>102</v>
      </c>
      <c r="AT65" t="s">
        <v>96</v>
      </c>
      <c r="AU65" t="s">
        <v>104</v>
      </c>
      <c r="AV65" t="s">
        <v>105</v>
      </c>
      <c r="AW65">
        <v>902</v>
      </c>
      <c r="AX65">
        <v>808</v>
      </c>
      <c r="AY65">
        <v>0</v>
      </c>
      <c r="AZ65" s="5">
        <v>1710</v>
      </c>
      <c r="BA65" s="5">
        <v>0</v>
      </c>
      <c r="BB65" s="5">
        <v>0</v>
      </c>
      <c r="BC65" s="5">
        <v>2</v>
      </c>
      <c r="BD65" s="5">
        <v>0</v>
      </c>
      <c r="BE65" s="6">
        <f>SUM(BC65, (BD65*0.5))</f>
        <v>2</v>
      </c>
      <c r="BF65" s="6">
        <f>SUM(BC65, (BD65*0.5),BA65, (BB65*0.5))</f>
        <v>2</v>
      </c>
      <c r="BG65" s="6">
        <f>AN65+AZ65</f>
        <v>1710</v>
      </c>
      <c r="BH65" s="6">
        <f>AR65+AZ65</f>
        <v>2286</v>
      </c>
      <c r="BI65" s="4">
        <v>3</v>
      </c>
      <c r="BJ65">
        <v>1</v>
      </c>
      <c r="BK65" s="4" t="s">
        <v>97</v>
      </c>
      <c r="BL65">
        <v>9</v>
      </c>
      <c r="BM65" t="s">
        <v>106</v>
      </c>
      <c r="BN65">
        <v>0</v>
      </c>
      <c r="BP65" s="8" t="s">
        <v>126</v>
      </c>
      <c r="BQ65" s="8">
        <v>1990</v>
      </c>
      <c r="BR65" s="8" t="s">
        <v>101</v>
      </c>
      <c r="BS65">
        <v>2</v>
      </c>
      <c r="BT65">
        <v>480</v>
      </c>
      <c r="BU65" s="8" t="s">
        <v>97</v>
      </c>
      <c r="BV65" s="8" t="s">
        <v>97</v>
      </c>
      <c r="BW65" t="s">
        <v>104</v>
      </c>
      <c r="BX65">
        <v>12</v>
      </c>
      <c r="BY65">
        <v>11</v>
      </c>
      <c r="BZ65">
        <v>64</v>
      </c>
      <c r="CA65">
        <v>0</v>
      </c>
      <c r="CB65">
        <v>0</v>
      </c>
      <c r="CC65" s="7">
        <v>0</v>
      </c>
      <c r="CE65" s="7" t="s">
        <v>164</v>
      </c>
      <c r="CG65">
        <v>0</v>
      </c>
      <c r="CH65">
        <v>4</v>
      </c>
      <c r="CI65">
        <v>2010</v>
      </c>
      <c r="CJ65" t="s">
        <v>109</v>
      </c>
      <c r="CK65" t="s">
        <v>110</v>
      </c>
      <c r="CL65">
        <v>140000</v>
      </c>
    </row>
    <row r="66" spans="1:90" thickTop="1" thickBot="1" x14ac:dyDescent="0.3">
      <c r="A66">
        <v>64</v>
      </c>
      <c r="B66">
        <v>65</v>
      </c>
      <c r="C66" t="s">
        <v>81</v>
      </c>
      <c r="E66" s="4">
        <v>9375</v>
      </c>
      <c r="F66" t="s">
        <v>82</v>
      </c>
      <c r="H66" t="s">
        <v>83</v>
      </c>
      <c r="I66" t="s">
        <v>84</v>
      </c>
      <c r="J66" t="s">
        <v>85</v>
      </c>
      <c r="K66" t="s">
        <v>86</v>
      </c>
      <c r="L66" t="s">
        <v>87</v>
      </c>
      <c r="M66" s="4" t="s">
        <v>88</v>
      </c>
      <c r="N66" t="s">
        <v>89</v>
      </c>
      <c r="O66" t="s">
        <v>89</v>
      </c>
      <c r="P66" s="4" t="s">
        <v>90</v>
      </c>
      <c r="Q66" s="4" t="s">
        <v>91</v>
      </c>
      <c r="R66" s="5">
        <v>60</v>
      </c>
      <c r="S66" s="4">
        <v>7</v>
      </c>
      <c r="T66" s="4">
        <v>5</v>
      </c>
      <c r="U66" s="4">
        <v>1997</v>
      </c>
      <c r="V66" s="4">
        <f ca="1">YEAR(TODAY())-U66</f>
        <v>27</v>
      </c>
      <c r="W66" s="4" t="str">
        <f>LEFT(U66,3)&amp;0</f>
        <v>1990</v>
      </c>
      <c r="X66" s="4">
        <v>1998</v>
      </c>
      <c r="Y66" s="4">
        <f ca="1">YEAR(TODAY())-X66</f>
        <v>26</v>
      </c>
      <c r="Z66" s="4" t="str">
        <f>LEFT(X66,3)&amp;0</f>
        <v>1990</v>
      </c>
      <c r="AA66" t="s">
        <v>92</v>
      </c>
      <c r="AB66" t="s">
        <v>93</v>
      </c>
      <c r="AC66" t="s">
        <v>94</v>
      </c>
      <c r="AD66" t="s">
        <v>94</v>
      </c>
      <c r="AE66" s="8" t="s">
        <v>95</v>
      </c>
      <c r="AF66">
        <v>573</v>
      </c>
      <c r="AG66" t="s">
        <v>97</v>
      </c>
      <c r="AH66" t="s">
        <v>97</v>
      </c>
      <c r="AI66" t="s">
        <v>98</v>
      </c>
      <c r="AJ66" s="8" t="s">
        <v>96</v>
      </c>
      <c r="AK66" s="8" t="s">
        <v>97</v>
      </c>
      <c r="AL66" s="8" t="s">
        <v>99</v>
      </c>
      <c r="AM66" s="8" t="s">
        <v>100</v>
      </c>
      <c r="AN66" s="5">
        <v>739</v>
      </c>
      <c r="AO66" s="8" t="s">
        <v>101</v>
      </c>
      <c r="AP66">
        <v>0</v>
      </c>
      <c r="AQ66">
        <v>318</v>
      </c>
      <c r="AR66" s="5">
        <v>1057</v>
      </c>
      <c r="AS66" t="s">
        <v>102</v>
      </c>
      <c r="AT66" t="s">
        <v>103</v>
      </c>
      <c r="AU66" t="s">
        <v>104</v>
      </c>
      <c r="AV66" t="s">
        <v>105</v>
      </c>
      <c r="AW66">
        <v>1057</v>
      </c>
      <c r="AX66">
        <v>977</v>
      </c>
      <c r="AY66">
        <v>0</v>
      </c>
      <c r="AZ66" s="5">
        <v>2034</v>
      </c>
      <c r="BA66" s="5">
        <v>1</v>
      </c>
      <c r="BB66" s="5">
        <v>0</v>
      </c>
      <c r="BC66" s="5">
        <v>2</v>
      </c>
      <c r="BD66" s="5">
        <v>1</v>
      </c>
      <c r="BE66" s="6">
        <f>SUM(BC66, (BD66*0.5))</f>
        <v>2.5</v>
      </c>
      <c r="BF66" s="6">
        <f>SUM(BC66, (BD66*0.5),BA66, (BB66*0.5))</f>
        <v>3.5</v>
      </c>
      <c r="BG66" s="6">
        <f>AN66+AZ66</f>
        <v>2773</v>
      </c>
      <c r="BH66" s="6">
        <f>AR66+AZ66</f>
        <v>3091</v>
      </c>
      <c r="BI66" s="4">
        <v>3</v>
      </c>
      <c r="BJ66">
        <v>1</v>
      </c>
      <c r="BK66" s="4" t="s">
        <v>96</v>
      </c>
      <c r="BL66">
        <v>8</v>
      </c>
      <c r="BM66" t="s">
        <v>106</v>
      </c>
      <c r="BN66">
        <v>0</v>
      </c>
      <c r="BP66" s="8" t="s">
        <v>107</v>
      </c>
      <c r="BQ66" s="8">
        <v>1998</v>
      </c>
      <c r="BR66" s="8" t="s">
        <v>108</v>
      </c>
      <c r="BS66">
        <v>2</v>
      </c>
      <c r="BT66">
        <v>645</v>
      </c>
      <c r="BU66" s="8" t="s">
        <v>97</v>
      </c>
      <c r="BV66" s="8" t="s">
        <v>97</v>
      </c>
      <c r="BW66" t="s">
        <v>104</v>
      </c>
      <c r="BX66">
        <v>576</v>
      </c>
      <c r="BY66">
        <v>36</v>
      </c>
      <c r="BZ66">
        <v>0</v>
      </c>
      <c r="CA66">
        <v>0</v>
      </c>
      <c r="CB66">
        <v>0</v>
      </c>
      <c r="CC66" s="7">
        <v>0</v>
      </c>
      <c r="CE66" s="7" t="s">
        <v>164</v>
      </c>
      <c r="CG66">
        <v>0</v>
      </c>
      <c r="CH66">
        <v>2</v>
      </c>
      <c r="CI66">
        <v>2009</v>
      </c>
      <c r="CJ66" t="s">
        <v>109</v>
      </c>
      <c r="CK66" t="s">
        <v>110</v>
      </c>
      <c r="CL66">
        <v>219500</v>
      </c>
    </row>
    <row r="67" spans="1:90" thickTop="1" thickBot="1" x14ac:dyDescent="0.3">
      <c r="A67">
        <v>65</v>
      </c>
      <c r="B67">
        <v>66</v>
      </c>
      <c r="C67" t="s">
        <v>81</v>
      </c>
      <c r="D67" s="7">
        <v>76</v>
      </c>
      <c r="E67" s="4">
        <v>9591</v>
      </c>
      <c r="F67" t="s">
        <v>82</v>
      </c>
      <c r="H67" t="s">
        <v>83</v>
      </c>
      <c r="I67" t="s">
        <v>84</v>
      </c>
      <c r="J67" t="s">
        <v>85</v>
      </c>
      <c r="K67" t="s">
        <v>86</v>
      </c>
      <c r="L67" t="s">
        <v>87</v>
      </c>
      <c r="M67" s="4" t="s">
        <v>153</v>
      </c>
      <c r="N67" t="s">
        <v>89</v>
      </c>
      <c r="O67" t="s">
        <v>89</v>
      </c>
      <c r="P67" s="4" t="s">
        <v>90</v>
      </c>
      <c r="Q67" s="4" t="s">
        <v>91</v>
      </c>
      <c r="R67" s="5">
        <v>60</v>
      </c>
      <c r="S67" s="4">
        <v>8</v>
      </c>
      <c r="T67" s="4">
        <v>5</v>
      </c>
      <c r="U67" s="4">
        <v>2004</v>
      </c>
      <c r="V67" s="4">
        <f ca="1">YEAR(TODAY())-U67</f>
        <v>20</v>
      </c>
      <c r="W67" s="4" t="str">
        <f>LEFT(U67,3)&amp;0</f>
        <v>2000</v>
      </c>
      <c r="X67" s="4">
        <v>2005</v>
      </c>
      <c r="Y67" s="4">
        <f ca="1">YEAR(TODAY())-X67</f>
        <v>19</v>
      </c>
      <c r="Z67" s="4" t="str">
        <f>LEFT(X67,3)&amp;0</f>
        <v>2000</v>
      </c>
      <c r="AA67" t="s">
        <v>92</v>
      </c>
      <c r="AB67" t="s">
        <v>93</v>
      </c>
      <c r="AC67" t="s">
        <v>94</v>
      </c>
      <c r="AD67" t="s">
        <v>94</v>
      </c>
      <c r="AE67" s="8" t="s">
        <v>95</v>
      </c>
      <c r="AF67">
        <v>344</v>
      </c>
      <c r="AG67" t="s">
        <v>96</v>
      </c>
      <c r="AH67" t="s">
        <v>97</v>
      </c>
      <c r="AI67" t="s">
        <v>98</v>
      </c>
      <c r="AJ67" s="8" t="s">
        <v>103</v>
      </c>
      <c r="AK67" s="8" t="s">
        <v>97</v>
      </c>
      <c r="AL67" s="8" t="s">
        <v>129</v>
      </c>
      <c r="AM67" s="8" t="s">
        <v>101</v>
      </c>
      <c r="AN67" s="5">
        <v>0</v>
      </c>
      <c r="AO67" s="8" t="s">
        <v>101</v>
      </c>
      <c r="AP67">
        <v>0</v>
      </c>
      <c r="AQ67">
        <v>1143</v>
      </c>
      <c r="AR67" s="5">
        <v>1143</v>
      </c>
      <c r="AS67" t="s">
        <v>102</v>
      </c>
      <c r="AT67" t="s">
        <v>103</v>
      </c>
      <c r="AU67" t="s">
        <v>104</v>
      </c>
      <c r="AV67" t="s">
        <v>105</v>
      </c>
      <c r="AW67">
        <v>1143</v>
      </c>
      <c r="AX67">
        <v>1330</v>
      </c>
      <c r="AY67">
        <v>0</v>
      </c>
      <c r="AZ67" s="5">
        <v>2473</v>
      </c>
      <c r="BA67" s="5">
        <v>0</v>
      </c>
      <c r="BB67" s="5">
        <v>0</v>
      </c>
      <c r="BC67" s="5">
        <v>2</v>
      </c>
      <c r="BD67" s="5">
        <v>1</v>
      </c>
      <c r="BE67" s="6">
        <f>SUM(BC67, (BD67*0.5))</f>
        <v>2.5</v>
      </c>
      <c r="BF67" s="6">
        <f>SUM(BC67, (BD67*0.5),BA67, (BB67*0.5))</f>
        <v>2.5</v>
      </c>
      <c r="BG67" s="6">
        <f>AN67+AZ67</f>
        <v>2473</v>
      </c>
      <c r="BH67" s="6">
        <f>AR67+AZ67</f>
        <v>3616</v>
      </c>
      <c r="BI67" s="4">
        <v>4</v>
      </c>
      <c r="BJ67">
        <v>1</v>
      </c>
      <c r="BK67" s="4" t="s">
        <v>96</v>
      </c>
      <c r="BL67">
        <v>9</v>
      </c>
      <c r="BM67" t="s">
        <v>106</v>
      </c>
      <c r="BN67">
        <v>1</v>
      </c>
      <c r="BO67" s="8" t="s">
        <v>96</v>
      </c>
      <c r="BP67" s="8" t="s">
        <v>155</v>
      </c>
      <c r="BQ67" s="8">
        <v>2004</v>
      </c>
      <c r="BR67" s="8" t="s">
        <v>108</v>
      </c>
      <c r="BS67">
        <v>3</v>
      </c>
      <c r="BT67">
        <v>852</v>
      </c>
      <c r="BU67" s="8" t="s">
        <v>97</v>
      </c>
      <c r="BV67" s="8" t="s">
        <v>97</v>
      </c>
      <c r="BW67" t="s">
        <v>104</v>
      </c>
      <c r="BX67">
        <v>192</v>
      </c>
      <c r="BY67">
        <v>151</v>
      </c>
      <c r="BZ67">
        <v>0</v>
      </c>
      <c r="CA67">
        <v>0</v>
      </c>
      <c r="CB67">
        <v>0</v>
      </c>
      <c r="CC67" s="7">
        <v>0</v>
      </c>
      <c r="CG67">
        <v>0</v>
      </c>
      <c r="CH67">
        <v>10</v>
      </c>
      <c r="CI67">
        <v>2007</v>
      </c>
      <c r="CJ67" t="s">
        <v>109</v>
      </c>
      <c r="CK67" t="s">
        <v>110</v>
      </c>
      <c r="CL67">
        <v>317000</v>
      </c>
    </row>
    <row r="68" spans="1:90" thickTop="1" thickBot="1" x14ac:dyDescent="0.3">
      <c r="A68">
        <v>66</v>
      </c>
      <c r="B68">
        <v>67</v>
      </c>
      <c r="C68" t="s">
        <v>81</v>
      </c>
      <c r="E68" s="4">
        <v>19900</v>
      </c>
      <c r="F68" t="s">
        <v>82</v>
      </c>
      <c r="H68" t="s">
        <v>83</v>
      </c>
      <c r="I68" t="s">
        <v>84</v>
      </c>
      <c r="J68" t="s">
        <v>85</v>
      </c>
      <c r="K68" t="s">
        <v>86</v>
      </c>
      <c r="L68" t="s">
        <v>87</v>
      </c>
      <c r="M68" s="4" t="s">
        <v>161</v>
      </c>
      <c r="N68" t="s">
        <v>203</v>
      </c>
      <c r="O68" t="s">
        <v>89</v>
      </c>
      <c r="P68" s="4" t="s">
        <v>90</v>
      </c>
      <c r="Q68" s="4" t="s">
        <v>114</v>
      </c>
      <c r="R68" s="5">
        <v>20</v>
      </c>
      <c r="S68" s="4">
        <v>7</v>
      </c>
      <c r="T68" s="4">
        <v>5</v>
      </c>
      <c r="U68" s="4">
        <v>1970</v>
      </c>
      <c r="V68" s="4">
        <f ca="1">YEAR(TODAY())-U68</f>
        <v>54</v>
      </c>
      <c r="W68" s="4" t="str">
        <f>LEFT(U68,3)&amp;0</f>
        <v>1970</v>
      </c>
      <c r="X68" s="4">
        <v>1989</v>
      </c>
      <c r="Y68" s="4">
        <f ca="1">YEAR(TODAY())-X68</f>
        <v>35</v>
      </c>
      <c r="Z68" s="4" t="str">
        <f>LEFT(X68,3)&amp;0</f>
        <v>1980</v>
      </c>
      <c r="AA68" t="s">
        <v>92</v>
      </c>
      <c r="AB68" t="s">
        <v>93</v>
      </c>
      <c r="AC68" t="s">
        <v>160</v>
      </c>
      <c r="AD68" t="s">
        <v>160</v>
      </c>
      <c r="AE68" s="8" t="s">
        <v>95</v>
      </c>
      <c r="AF68">
        <v>287</v>
      </c>
      <c r="AG68" t="s">
        <v>97</v>
      </c>
      <c r="AH68" t="s">
        <v>97</v>
      </c>
      <c r="AI68" t="s">
        <v>117</v>
      </c>
      <c r="AJ68" s="8" t="s">
        <v>96</v>
      </c>
      <c r="AK68" s="8" t="s">
        <v>97</v>
      </c>
      <c r="AL68" s="8" t="s">
        <v>96</v>
      </c>
      <c r="AM68" s="8" t="s">
        <v>100</v>
      </c>
      <c r="AN68" s="5">
        <v>912</v>
      </c>
      <c r="AO68" s="8" t="s">
        <v>101</v>
      </c>
      <c r="AP68">
        <v>0</v>
      </c>
      <c r="AQ68">
        <v>1035</v>
      </c>
      <c r="AR68" s="5">
        <v>1947</v>
      </c>
      <c r="AS68" t="s">
        <v>102</v>
      </c>
      <c r="AT68" t="s">
        <v>97</v>
      </c>
      <c r="AU68" t="s">
        <v>104</v>
      </c>
      <c r="AV68" t="s">
        <v>105</v>
      </c>
      <c r="AW68">
        <v>2207</v>
      </c>
      <c r="AX68">
        <v>0</v>
      </c>
      <c r="AY68">
        <v>0</v>
      </c>
      <c r="AZ68" s="5">
        <v>2207</v>
      </c>
      <c r="BA68" s="5">
        <v>1</v>
      </c>
      <c r="BB68" s="5">
        <v>0</v>
      </c>
      <c r="BC68" s="5">
        <v>2</v>
      </c>
      <c r="BD68" s="5">
        <v>0</v>
      </c>
      <c r="BE68" s="6">
        <f>SUM(BC68, (BD68*0.5))</f>
        <v>2</v>
      </c>
      <c r="BF68" s="6">
        <f>SUM(BC68, (BD68*0.5),BA68, (BB68*0.5))</f>
        <v>3</v>
      </c>
      <c r="BG68" s="6">
        <f>AN68+AZ68</f>
        <v>3119</v>
      </c>
      <c r="BH68" s="6">
        <f>AR68+AZ68</f>
        <v>4154</v>
      </c>
      <c r="BI68" s="4">
        <v>3</v>
      </c>
      <c r="BJ68">
        <v>1</v>
      </c>
      <c r="BK68" s="4" t="s">
        <v>97</v>
      </c>
      <c r="BL68">
        <v>7</v>
      </c>
      <c r="BM68" t="s">
        <v>145</v>
      </c>
      <c r="BN68">
        <v>1</v>
      </c>
      <c r="BO68" s="8" t="s">
        <v>96</v>
      </c>
      <c r="BP68" s="8" t="s">
        <v>107</v>
      </c>
      <c r="BQ68" s="8">
        <v>1970</v>
      </c>
      <c r="BR68" s="8" t="s">
        <v>108</v>
      </c>
      <c r="BS68">
        <v>2</v>
      </c>
      <c r="BT68">
        <v>576</v>
      </c>
      <c r="BU68" s="8" t="s">
        <v>97</v>
      </c>
      <c r="BV68" s="8" t="s">
        <v>97</v>
      </c>
      <c r="BW68" t="s">
        <v>104</v>
      </c>
      <c r="BX68">
        <v>301</v>
      </c>
      <c r="BY68">
        <v>0</v>
      </c>
      <c r="BZ68">
        <v>0</v>
      </c>
      <c r="CA68">
        <v>0</v>
      </c>
      <c r="CB68">
        <v>0</v>
      </c>
      <c r="CC68" s="7">
        <v>0</v>
      </c>
      <c r="CG68">
        <v>0</v>
      </c>
      <c r="CH68">
        <v>7</v>
      </c>
      <c r="CI68">
        <v>2010</v>
      </c>
      <c r="CJ68" t="s">
        <v>109</v>
      </c>
      <c r="CK68" t="s">
        <v>110</v>
      </c>
      <c r="CL68">
        <v>180000</v>
      </c>
    </row>
    <row r="69" spans="1:90" thickTop="1" thickBot="1" x14ac:dyDescent="0.3">
      <c r="A69">
        <v>67</v>
      </c>
      <c r="B69">
        <v>68</v>
      </c>
      <c r="C69" t="s">
        <v>81</v>
      </c>
      <c r="D69" s="7">
        <v>72</v>
      </c>
      <c r="E69" s="4">
        <v>10665</v>
      </c>
      <c r="F69" t="s">
        <v>82</v>
      </c>
      <c r="H69" t="s">
        <v>119</v>
      </c>
      <c r="I69" t="s">
        <v>84</v>
      </c>
      <c r="J69" t="s">
        <v>85</v>
      </c>
      <c r="K69" t="s">
        <v>86</v>
      </c>
      <c r="L69" t="s">
        <v>87</v>
      </c>
      <c r="M69" s="4" t="s">
        <v>88</v>
      </c>
      <c r="N69" t="s">
        <v>89</v>
      </c>
      <c r="O69" t="s">
        <v>89</v>
      </c>
      <c r="P69" s="4" t="s">
        <v>90</v>
      </c>
      <c r="Q69" s="4" t="s">
        <v>114</v>
      </c>
      <c r="R69" s="5">
        <v>20</v>
      </c>
      <c r="S69" s="4">
        <v>7</v>
      </c>
      <c r="T69" s="4">
        <v>5</v>
      </c>
      <c r="U69" s="4">
        <v>2003</v>
      </c>
      <c r="V69" s="4">
        <f ca="1">YEAR(TODAY())-U69</f>
        <v>21</v>
      </c>
      <c r="W69" s="4" t="str">
        <f>LEFT(U69,3)&amp;0</f>
        <v>2000</v>
      </c>
      <c r="X69" s="4">
        <v>2003</v>
      </c>
      <c r="Y69" s="4">
        <f ca="1">YEAR(TODAY())-X69</f>
        <v>21</v>
      </c>
      <c r="Z69" s="4" t="str">
        <f>LEFT(X69,3)&amp;0</f>
        <v>2000</v>
      </c>
      <c r="AA69" t="s">
        <v>92</v>
      </c>
      <c r="AB69" t="s">
        <v>93</v>
      </c>
      <c r="AC69" t="s">
        <v>94</v>
      </c>
      <c r="AD69" t="s">
        <v>94</v>
      </c>
      <c r="AE69" s="8" t="s">
        <v>95</v>
      </c>
      <c r="AF69">
        <v>167</v>
      </c>
      <c r="AG69" t="s">
        <v>96</v>
      </c>
      <c r="AH69" t="s">
        <v>97</v>
      </c>
      <c r="AI69" t="s">
        <v>98</v>
      </c>
      <c r="AJ69" s="8" t="s">
        <v>96</v>
      </c>
      <c r="AK69" s="8" t="s">
        <v>97</v>
      </c>
      <c r="AL69" s="8" t="s">
        <v>129</v>
      </c>
      <c r="AM69" s="8" t="s">
        <v>100</v>
      </c>
      <c r="AN69" s="5">
        <v>1013</v>
      </c>
      <c r="AO69" s="8" t="s">
        <v>101</v>
      </c>
      <c r="AP69">
        <v>0</v>
      </c>
      <c r="AQ69">
        <v>440</v>
      </c>
      <c r="AR69" s="5">
        <v>1453</v>
      </c>
      <c r="AS69" t="s">
        <v>102</v>
      </c>
      <c r="AT69" t="s">
        <v>103</v>
      </c>
      <c r="AU69" t="s">
        <v>104</v>
      </c>
      <c r="AV69" t="s">
        <v>105</v>
      </c>
      <c r="AW69">
        <v>1479</v>
      </c>
      <c r="AX69">
        <v>0</v>
      </c>
      <c r="AY69">
        <v>0</v>
      </c>
      <c r="AZ69" s="5">
        <v>1479</v>
      </c>
      <c r="BA69" s="5">
        <v>1</v>
      </c>
      <c r="BB69" s="5">
        <v>0</v>
      </c>
      <c r="BC69" s="5">
        <v>2</v>
      </c>
      <c r="BD69" s="5">
        <v>0</v>
      </c>
      <c r="BE69" s="6">
        <f>SUM(BC69, (BD69*0.5))</f>
        <v>2</v>
      </c>
      <c r="BF69" s="6">
        <f>SUM(BC69, (BD69*0.5),BA69, (BB69*0.5))</f>
        <v>3</v>
      </c>
      <c r="BG69" s="6">
        <f>AN69+AZ69</f>
        <v>2492</v>
      </c>
      <c r="BH69" s="6">
        <f>AR69+AZ69</f>
        <v>2932</v>
      </c>
      <c r="BI69" s="4">
        <v>3</v>
      </c>
      <c r="BJ69">
        <v>1</v>
      </c>
      <c r="BK69" s="4" t="s">
        <v>96</v>
      </c>
      <c r="BL69">
        <v>7</v>
      </c>
      <c r="BM69" t="s">
        <v>106</v>
      </c>
      <c r="BN69">
        <v>0</v>
      </c>
      <c r="BP69" s="8" t="s">
        <v>107</v>
      </c>
      <c r="BQ69" s="8">
        <v>2003</v>
      </c>
      <c r="BR69" s="8" t="s">
        <v>108</v>
      </c>
      <c r="BS69">
        <v>2</v>
      </c>
      <c r="BT69">
        <v>558</v>
      </c>
      <c r="BU69" s="8" t="s">
        <v>97</v>
      </c>
      <c r="BV69" s="8" t="s">
        <v>97</v>
      </c>
      <c r="BW69" t="s">
        <v>104</v>
      </c>
      <c r="BX69">
        <v>144</v>
      </c>
      <c r="BY69">
        <v>29</v>
      </c>
      <c r="BZ69">
        <v>0</v>
      </c>
      <c r="CA69">
        <v>0</v>
      </c>
      <c r="CB69">
        <v>0</v>
      </c>
      <c r="CC69" s="7">
        <v>0</v>
      </c>
      <c r="CG69">
        <v>0</v>
      </c>
      <c r="CH69">
        <v>6</v>
      </c>
      <c r="CI69">
        <v>2007</v>
      </c>
      <c r="CJ69" t="s">
        <v>109</v>
      </c>
      <c r="CK69" t="s">
        <v>110</v>
      </c>
      <c r="CL69">
        <v>226000</v>
      </c>
    </row>
    <row r="70" spans="1:90" thickTop="1" thickBot="1" x14ac:dyDescent="0.3">
      <c r="A70">
        <v>68</v>
      </c>
      <c r="B70">
        <v>69</v>
      </c>
      <c r="C70" t="s">
        <v>141</v>
      </c>
      <c r="D70" s="7">
        <v>47</v>
      </c>
      <c r="E70" s="4">
        <v>4608</v>
      </c>
      <c r="F70" t="s">
        <v>82</v>
      </c>
      <c r="H70" t="s">
        <v>83</v>
      </c>
      <c r="I70" t="s">
        <v>84</v>
      </c>
      <c r="J70" t="s">
        <v>85</v>
      </c>
      <c r="K70" t="s">
        <v>121</v>
      </c>
      <c r="L70" t="s">
        <v>87</v>
      </c>
      <c r="M70" s="4" t="s">
        <v>142</v>
      </c>
      <c r="N70" t="s">
        <v>143</v>
      </c>
      <c r="O70" t="s">
        <v>89</v>
      </c>
      <c r="P70" s="4" t="s">
        <v>90</v>
      </c>
      <c r="Q70" s="4" t="s">
        <v>114</v>
      </c>
      <c r="R70" s="5">
        <v>30</v>
      </c>
      <c r="S70" s="4">
        <v>4</v>
      </c>
      <c r="T70" s="4">
        <v>6</v>
      </c>
      <c r="U70" s="4">
        <v>1945</v>
      </c>
      <c r="V70" s="4">
        <f ca="1">YEAR(TODAY())-U70</f>
        <v>79</v>
      </c>
      <c r="W70" s="4" t="str">
        <f>LEFT(U70,3)&amp;0</f>
        <v>1940</v>
      </c>
      <c r="X70" s="4">
        <v>1950</v>
      </c>
      <c r="Y70" s="4">
        <f ca="1">YEAR(TODAY())-X70</f>
        <v>74</v>
      </c>
      <c r="Z70" s="4" t="str">
        <f>LEFT(X70,3)&amp;0</f>
        <v>1950</v>
      </c>
      <c r="AA70" t="s">
        <v>92</v>
      </c>
      <c r="AB70" t="s">
        <v>93</v>
      </c>
      <c r="AC70" t="s">
        <v>115</v>
      </c>
      <c r="AD70" t="s">
        <v>115</v>
      </c>
      <c r="AE70" s="8" t="s">
        <v>116</v>
      </c>
      <c r="AF70">
        <v>0</v>
      </c>
      <c r="AG70" t="s">
        <v>97</v>
      </c>
      <c r="AH70" t="s">
        <v>96</v>
      </c>
      <c r="AI70" t="s">
        <v>117</v>
      </c>
      <c r="AJ70" s="8" t="s">
        <v>97</v>
      </c>
      <c r="AK70" s="8" t="s">
        <v>97</v>
      </c>
      <c r="AL70" s="8" t="s">
        <v>99</v>
      </c>
      <c r="AM70" s="8" t="s">
        <v>101</v>
      </c>
      <c r="AN70" s="5">
        <v>0</v>
      </c>
      <c r="AO70" s="8" t="s">
        <v>101</v>
      </c>
      <c r="AP70">
        <v>0</v>
      </c>
      <c r="AQ70">
        <v>747</v>
      </c>
      <c r="AR70" s="5">
        <v>747</v>
      </c>
      <c r="AS70" t="s">
        <v>102</v>
      </c>
      <c r="AT70" t="s">
        <v>97</v>
      </c>
      <c r="AU70" t="s">
        <v>104</v>
      </c>
      <c r="AV70" t="s">
        <v>105</v>
      </c>
      <c r="AW70">
        <v>747</v>
      </c>
      <c r="AX70">
        <v>0</v>
      </c>
      <c r="AY70">
        <v>0</v>
      </c>
      <c r="AZ70" s="5">
        <v>747</v>
      </c>
      <c r="BA70" s="5">
        <v>0</v>
      </c>
      <c r="BB70" s="5">
        <v>0</v>
      </c>
      <c r="BC70" s="5">
        <v>1</v>
      </c>
      <c r="BD70" s="5">
        <v>0</v>
      </c>
      <c r="BE70" s="6">
        <f>SUM(BC70, (BD70*0.5))</f>
        <v>1</v>
      </c>
      <c r="BF70" s="6">
        <f>SUM(BC70, (BD70*0.5),BA70, (BB70*0.5))</f>
        <v>1</v>
      </c>
      <c r="BG70" s="6">
        <f>AN70+AZ70</f>
        <v>747</v>
      </c>
      <c r="BH70" s="6">
        <f>AR70+AZ70</f>
        <v>1494</v>
      </c>
      <c r="BI70" s="4">
        <v>2</v>
      </c>
      <c r="BJ70">
        <v>1</v>
      </c>
      <c r="BK70" s="4" t="s">
        <v>97</v>
      </c>
      <c r="BL70">
        <v>4</v>
      </c>
      <c r="BM70" t="s">
        <v>106</v>
      </c>
      <c r="BN70">
        <v>0</v>
      </c>
      <c r="BP70" s="8" t="s">
        <v>107</v>
      </c>
      <c r="BQ70" s="8">
        <v>1945</v>
      </c>
      <c r="BR70" s="8" t="s">
        <v>101</v>
      </c>
      <c r="BS70">
        <v>1</v>
      </c>
      <c r="BT70">
        <v>220</v>
      </c>
      <c r="BU70" s="8" t="s">
        <v>97</v>
      </c>
      <c r="BV70" s="8" t="s">
        <v>97</v>
      </c>
      <c r="BW70" t="s">
        <v>104</v>
      </c>
      <c r="BX70">
        <v>0</v>
      </c>
      <c r="BY70">
        <v>0</v>
      </c>
      <c r="BZ70">
        <v>0</v>
      </c>
      <c r="CA70">
        <v>0</v>
      </c>
      <c r="CB70">
        <v>0</v>
      </c>
      <c r="CC70" s="7">
        <v>0</v>
      </c>
      <c r="CG70">
        <v>0</v>
      </c>
      <c r="CH70">
        <v>6</v>
      </c>
      <c r="CI70">
        <v>2010</v>
      </c>
      <c r="CJ70" t="s">
        <v>109</v>
      </c>
      <c r="CK70" t="s">
        <v>110</v>
      </c>
      <c r="CL70">
        <v>80000</v>
      </c>
    </row>
    <row r="71" spans="1:90" thickTop="1" thickBot="1" x14ac:dyDescent="0.3">
      <c r="A71">
        <v>69</v>
      </c>
      <c r="B71">
        <v>70</v>
      </c>
      <c r="C71" t="s">
        <v>81</v>
      </c>
      <c r="D71" s="7">
        <v>81</v>
      </c>
      <c r="E71" s="4">
        <v>15593</v>
      </c>
      <c r="F71" t="s">
        <v>82</v>
      </c>
      <c r="H71" t="s">
        <v>83</v>
      </c>
      <c r="I71" t="s">
        <v>84</v>
      </c>
      <c r="J71" t="s">
        <v>85</v>
      </c>
      <c r="K71" t="s">
        <v>121</v>
      </c>
      <c r="L71" t="s">
        <v>87</v>
      </c>
      <c r="M71" s="4" t="s">
        <v>204</v>
      </c>
      <c r="N71" t="s">
        <v>89</v>
      </c>
      <c r="O71" t="s">
        <v>89</v>
      </c>
      <c r="P71" s="4" t="s">
        <v>90</v>
      </c>
      <c r="Q71" s="4" t="s">
        <v>131</v>
      </c>
      <c r="R71" s="5">
        <v>50</v>
      </c>
      <c r="S71" s="4">
        <v>7</v>
      </c>
      <c r="T71" s="4">
        <v>4</v>
      </c>
      <c r="U71" s="4">
        <v>1953</v>
      </c>
      <c r="V71" s="4">
        <f ca="1">YEAR(TODAY())-U71</f>
        <v>71</v>
      </c>
      <c r="W71" s="4" t="str">
        <f>LEFT(U71,3)&amp;0</f>
        <v>1950</v>
      </c>
      <c r="X71" s="4">
        <v>1953</v>
      </c>
      <c r="Y71" s="4">
        <f ca="1">YEAR(TODAY())-X71</f>
        <v>71</v>
      </c>
      <c r="Z71" s="4" t="str">
        <f>LEFT(X71,3)&amp;0</f>
        <v>1950</v>
      </c>
      <c r="AA71" t="s">
        <v>92</v>
      </c>
      <c r="AB71" t="s">
        <v>93</v>
      </c>
      <c r="AC71" t="s">
        <v>95</v>
      </c>
      <c r="AD71" t="s">
        <v>185</v>
      </c>
      <c r="AE71" s="8" t="s">
        <v>116</v>
      </c>
      <c r="AF71">
        <v>0</v>
      </c>
      <c r="AG71" t="s">
        <v>96</v>
      </c>
      <c r="AH71" t="s">
        <v>97</v>
      </c>
      <c r="AI71" t="s">
        <v>117</v>
      </c>
      <c r="AJ71" s="8" t="s">
        <v>97</v>
      </c>
      <c r="AK71" s="8" t="s">
        <v>97</v>
      </c>
      <c r="AL71" s="8" t="s">
        <v>99</v>
      </c>
      <c r="AM71" s="8" t="s">
        <v>140</v>
      </c>
      <c r="AN71" s="5">
        <v>603</v>
      </c>
      <c r="AO71" s="8" t="s">
        <v>101</v>
      </c>
      <c r="AP71">
        <v>0</v>
      </c>
      <c r="AQ71">
        <v>701</v>
      </c>
      <c r="AR71" s="5">
        <v>1304</v>
      </c>
      <c r="AS71" t="s">
        <v>205</v>
      </c>
      <c r="AT71" t="s">
        <v>97</v>
      </c>
      <c r="AU71" t="s">
        <v>104</v>
      </c>
      <c r="AV71" t="s">
        <v>105</v>
      </c>
      <c r="AW71">
        <v>1304</v>
      </c>
      <c r="AX71">
        <v>983</v>
      </c>
      <c r="AY71">
        <v>0</v>
      </c>
      <c r="AZ71" s="5">
        <v>2287</v>
      </c>
      <c r="BA71" s="5">
        <v>0</v>
      </c>
      <c r="BB71" s="5">
        <v>0</v>
      </c>
      <c r="BC71" s="5">
        <v>2</v>
      </c>
      <c r="BD71" s="5">
        <v>0</v>
      </c>
      <c r="BE71" s="6">
        <f>SUM(BC71, (BD71*0.5))</f>
        <v>2</v>
      </c>
      <c r="BF71" s="6">
        <f>SUM(BC71, (BD71*0.5),BA71, (BB71*0.5))</f>
        <v>2</v>
      </c>
      <c r="BG71" s="6">
        <f>AN71+AZ71</f>
        <v>2890</v>
      </c>
      <c r="BH71" s="6">
        <f>AR71+AZ71</f>
        <v>3591</v>
      </c>
      <c r="BI71" s="4">
        <v>3</v>
      </c>
      <c r="BJ71">
        <v>1</v>
      </c>
      <c r="BK71" s="4" t="s">
        <v>97</v>
      </c>
      <c r="BL71">
        <v>7</v>
      </c>
      <c r="BM71" t="s">
        <v>106</v>
      </c>
      <c r="BN71">
        <v>1</v>
      </c>
      <c r="BO71" s="8" t="s">
        <v>97</v>
      </c>
      <c r="BP71" s="8" t="s">
        <v>107</v>
      </c>
      <c r="BQ71" s="8">
        <v>1953</v>
      </c>
      <c r="BR71" s="8" t="s">
        <v>156</v>
      </c>
      <c r="BS71">
        <v>2</v>
      </c>
      <c r="BT71">
        <v>667</v>
      </c>
      <c r="BU71" s="8" t="s">
        <v>97</v>
      </c>
      <c r="BV71" s="8" t="s">
        <v>97</v>
      </c>
      <c r="BW71" t="s">
        <v>104</v>
      </c>
      <c r="BX71">
        <v>0</v>
      </c>
      <c r="BY71">
        <v>21</v>
      </c>
      <c r="BZ71">
        <v>114</v>
      </c>
      <c r="CA71">
        <v>0</v>
      </c>
      <c r="CB71">
        <v>0</v>
      </c>
      <c r="CC71" s="7">
        <v>0</v>
      </c>
      <c r="CG71">
        <v>0</v>
      </c>
      <c r="CH71">
        <v>7</v>
      </c>
      <c r="CI71">
        <v>2006</v>
      </c>
      <c r="CJ71" t="s">
        <v>109</v>
      </c>
      <c r="CK71" t="s">
        <v>110</v>
      </c>
      <c r="CL71">
        <v>225000</v>
      </c>
    </row>
    <row r="72" spans="1:90" thickTop="1" thickBot="1" x14ac:dyDescent="0.3">
      <c r="A72">
        <v>70</v>
      </c>
      <c r="B72">
        <v>71</v>
      </c>
      <c r="C72" t="s">
        <v>81</v>
      </c>
      <c r="D72" s="7">
        <v>95</v>
      </c>
      <c r="E72" s="4">
        <v>13651</v>
      </c>
      <c r="F72" t="s">
        <v>82</v>
      </c>
      <c r="H72" t="s">
        <v>119</v>
      </c>
      <c r="I72" t="s">
        <v>84</v>
      </c>
      <c r="J72" t="s">
        <v>85</v>
      </c>
      <c r="K72" t="s">
        <v>86</v>
      </c>
      <c r="L72" t="s">
        <v>87</v>
      </c>
      <c r="M72" s="4" t="s">
        <v>161</v>
      </c>
      <c r="N72" t="s">
        <v>89</v>
      </c>
      <c r="O72" t="s">
        <v>89</v>
      </c>
      <c r="P72" s="4" t="s">
        <v>90</v>
      </c>
      <c r="Q72" s="4" t="s">
        <v>114</v>
      </c>
      <c r="R72" s="5">
        <v>20</v>
      </c>
      <c r="S72" s="4">
        <v>7</v>
      </c>
      <c r="T72" s="4">
        <v>6</v>
      </c>
      <c r="U72" s="4">
        <v>1973</v>
      </c>
      <c r="V72" s="4">
        <f ca="1">YEAR(TODAY())-U72</f>
        <v>51</v>
      </c>
      <c r="W72" s="4" t="str">
        <f>LEFT(U72,3)&amp;0</f>
        <v>1970</v>
      </c>
      <c r="X72" s="4">
        <v>1973</v>
      </c>
      <c r="Y72" s="4">
        <f ca="1">YEAR(TODAY())-X72</f>
        <v>51</v>
      </c>
      <c r="Z72" s="4" t="str">
        <f>LEFT(X72,3)&amp;0</f>
        <v>1970</v>
      </c>
      <c r="AA72" t="s">
        <v>92</v>
      </c>
      <c r="AB72" t="s">
        <v>93</v>
      </c>
      <c r="AC72" t="s">
        <v>160</v>
      </c>
      <c r="AD72" t="s">
        <v>160</v>
      </c>
      <c r="AE72" s="8" t="s">
        <v>95</v>
      </c>
      <c r="AF72">
        <v>1115</v>
      </c>
      <c r="AG72" t="s">
        <v>97</v>
      </c>
      <c r="AH72" t="s">
        <v>96</v>
      </c>
      <c r="AI72" t="s">
        <v>117</v>
      </c>
      <c r="AJ72" s="8" t="s">
        <v>96</v>
      </c>
      <c r="AK72" s="8" t="s">
        <v>97</v>
      </c>
      <c r="AL72" s="8" t="s">
        <v>96</v>
      </c>
      <c r="AM72" s="8" t="s">
        <v>118</v>
      </c>
      <c r="AN72" s="5">
        <v>1880</v>
      </c>
      <c r="AO72" s="8" t="s">
        <v>101</v>
      </c>
      <c r="AP72">
        <v>0</v>
      </c>
      <c r="AQ72">
        <v>343</v>
      </c>
      <c r="AR72" s="5">
        <v>2223</v>
      </c>
      <c r="AS72" t="s">
        <v>102</v>
      </c>
      <c r="AT72" t="s">
        <v>103</v>
      </c>
      <c r="AU72" t="s">
        <v>104</v>
      </c>
      <c r="AV72" t="s">
        <v>105</v>
      </c>
      <c r="AW72">
        <v>2223</v>
      </c>
      <c r="AX72">
        <v>0</v>
      </c>
      <c r="AY72">
        <v>0</v>
      </c>
      <c r="AZ72" s="5">
        <v>2223</v>
      </c>
      <c r="BA72" s="5">
        <v>1</v>
      </c>
      <c r="BB72" s="5">
        <v>0</v>
      </c>
      <c r="BC72" s="5">
        <v>2</v>
      </c>
      <c r="BD72" s="5">
        <v>0</v>
      </c>
      <c r="BE72" s="6">
        <f>SUM(BC72, (BD72*0.5))</f>
        <v>2</v>
      </c>
      <c r="BF72" s="6">
        <f>SUM(BC72, (BD72*0.5),BA72, (BB72*0.5))</f>
        <v>3</v>
      </c>
      <c r="BG72" s="6">
        <f>AN72+AZ72</f>
        <v>4103</v>
      </c>
      <c r="BH72" s="6">
        <f>AR72+AZ72</f>
        <v>4446</v>
      </c>
      <c r="BI72" s="4">
        <v>3</v>
      </c>
      <c r="BJ72">
        <v>1</v>
      </c>
      <c r="BK72" s="4" t="s">
        <v>97</v>
      </c>
      <c r="BL72">
        <v>8</v>
      </c>
      <c r="BM72" t="s">
        <v>106</v>
      </c>
      <c r="BN72">
        <v>2</v>
      </c>
      <c r="BO72" s="8" t="s">
        <v>96</v>
      </c>
      <c r="BP72" s="8" t="s">
        <v>107</v>
      </c>
      <c r="BQ72" s="8">
        <v>1973</v>
      </c>
      <c r="BR72" s="8" t="s">
        <v>156</v>
      </c>
      <c r="BS72">
        <v>2</v>
      </c>
      <c r="BT72">
        <v>516</v>
      </c>
      <c r="BU72" s="8" t="s">
        <v>97</v>
      </c>
      <c r="BV72" s="8" t="s">
        <v>97</v>
      </c>
      <c r="BW72" t="s">
        <v>104</v>
      </c>
      <c r="BX72">
        <v>300</v>
      </c>
      <c r="BY72">
        <v>0</v>
      </c>
      <c r="BZ72">
        <v>0</v>
      </c>
      <c r="CA72">
        <v>0</v>
      </c>
      <c r="CB72">
        <v>0</v>
      </c>
      <c r="CC72" s="7">
        <v>0</v>
      </c>
      <c r="CG72">
        <v>0</v>
      </c>
      <c r="CH72">
        <v>2</v>
      </c>
      <c r="CI72">
        <v>2007</v>
      </c>
      <c r="CJ72" t="s">
        <v>109</v>
      </c>
      <c r="CK72" t="s">
        <v>110</v>
      </c>
      <c r="CL72">
        <v>244000</v>
      </c>
    </row>
    <row r="73" spans="1:90" thickTop="1" thickBot="1" x14ac:dyDescent="0.3">
      <c r="A73">
        <v>71</v>
      </c>
      <c r="B73">
        <v>72</v>
      </c>
      <c r="C73" t="s">
        <v>81</v>
      </c>
      <c r="D73" s="7">
        <v>69</v>
      </c>
      <c r="E73" s="4">
        <v>7599</v>
      </c>
      <c r="F73" t="s">
        <v>82</v>
      </c>
      <c r="H73" t="s">
        <v>83</v>
      </c>
      <c r="I73" t="s">
        <v>84</v>
      </c>
      <c r="J73" t="s">
        <v>85</v>
      </c>
      <c r="K73" t="s">
        <v>121</v>
      </c>
      <c r="L73" t="s">
        <v>87</v>
      </c>
      <c r="M73" s="4" t="s">
        <v>130</v>
      </c>
      <c r="N73" t="s">
        <v>89</v>
      </c>
      <c r="O73" t="s">
        <v>89</v>
      </c>
      <c r="P73" s="4" t="s">
        <v>90</v>
      </c>
      <c r="Q73" s="4" t="s">
        <v>114</v>
      </c>
      <c r="R73" s="5">
        <v>20</v>
      </c>
      <c r="S73" s="4">
        <v>4</v>
      </c>
      <c r="T73" s="4">
        <v>6</v>
      </c>
      <c r="U73" s="4">
        <v>1982</v>
      </c>
      <c r="V73" s="4">
        <f ca="1">YEAR(TODAY())-U73</f>
        <v>42</v>
      </c>
      <c r="W73" s="4" t="str">
        <f>LEFT(U73,3)&amp;0</f>
        <v>1980</v>
      </c>
      <c r="X73" s="4">
        <v>2006</v>
      </c>
      <c r="Y73" s="4">
        <f ca="1">YEAR(TODAY())-X73</f>
        <v>18</v>
      </c>
      <c r="Z73" s="4" t="str">
        <f>LEFT(X73,3)&amp;0</f>
        <v>2000</v>
      </c>
      <c r="AA73" t="s">
        <v>92</v>
      </c>
      <c r="AB73" t="s">
        <v>93</v>
      </c>
      <c r="AC73" t="s">
        <v>139</v>
      </c>
      <c r="AD73" t="s">
        <v>160</v>
      </c>
      <c r="AE73" s="8" t="s">
        <v>116</v>
      </c>
      <c r="AF73">
        <v>0</v>
      </c>
      <c r="AG73" t="s">
        <v>97</v>
      </c>
      <c r="AH73" t="s">
        <v>97</v>
      </c>
      <c r="AI73" t="s">
        <v>117</v>
      </c>
      <c r="AJ73" s="8" t="s">
        <v>97</v>
      </c>
      <c r="AK73" s="8" t="s">
        <v>97</v>
      </c>
      <c r="AL73" s="8" t="s">
        <v>99</v>
      </c>
      <c r="AM73" s="8" t="s">
        <v>118</v>
      </c>
      <c r="AN73" s="5">
        <v>565</v>
      </c>
      <c r="AO73" s="8" t="s">
        <v>101</v>
      </c>
      <c r="AP73">
        <v>0</v>
      </c>
      <c r="AQ73">
        <v>280</v>
      </c>
      <c r="AR73" s="5">
        <v>845</v>
      </c>
      <c r="AS73" t="s">
        <v>102</v>
      </c>
      <c r="AT73" t="s">
        <v>97</v>
      </c>
      <c r="AU73" t="s">
        <v>104</v>
      </c>
      <c r="AV73" t="s">
        <v>105</v>
      </c>
      <c r="AW73">
        <v>845</v>
      </c>
      <c r="AX73">
        <v>0</v>
      </c>
      <c r="AY73">
        <v>0</v>
      </c>
      <c r="AZ73" s="5">
        <v>845</v>
      </c>
      <c r="BA73" s="5">
        <v>1</v>
      </c>
      <c r="BB73" s="5">
        <v>0</v>
      </c>
      <c r="BC73" s="5">
        <v>1</v>
      </c>
      <c r="BD73" s="5">
        <v>0</v>
      </c>
      <c r="BE73" s="6">
        <f>SUM(BC73, (BD73*0.5))</f>
        <v>1</v>
      </c>
      <c r="BF73" s="6">
        <f>SUM(BC73, (BD73*0.5),BA73, (BB73*0.5))</f>
        <v>2</v>
      </c>
      <c r="BG73" s="6">
        <f>AN73+AZ73</f>
        <v>1410</v>
      </c>
      <c r="BH73" s="6">
        <f>AR73+AZ73</f>
        <v>1690</v>
      </c>
      <c r="BI73" s="4">
        <v>2</v>
      </c>
      <c r="BJ73">
        <v>1</v>
      </c>
      <c r="BK73" s="4" t="s">
        <v>97</v>
      </c>
      <c r="BL73">
        <v>4</v>
      </c>
      <c r="BM73" t="s">
        <v>106</v>
      </c>
      <c r="BN73">
        <v>0</v>
      </c>
      <c r="BP73" s="8" t="s">
        <v>126</v>
      </c>
      <c r="BQ73" s="8">
        <v>1987</v>
      </c>
      <c r="BR73" s="8" t="s">
        <v>101</v>
      </c>
      <c r="BS73">
        <v>2</v>
      </c>
      <c r="BT73">
        <v>360</v>
      </c>
      <c r="BU73" s="8" t="s">
        <v>97</v>
      </c>
      <c r="BV73" s="8" t="s">
        <v>97</v>
      </c>
      <c r="BW73" t="s">
        <v>104</v>
      </c>
      <c r="BX73">
        <v>0</v>
      </c>
      <c r="BY73">
        <v>0</v>
      </c>
      <c r="BZ73">
        <v>0</v>
      </c>
      <c r="CA73">
        <v>0</v>
      </c>
      <c r="CB73">
        <v>0</v>
      </c>
      <c r="CC73" s="7">
        <v>0</v>
      </c>
      <c r="CG73">
        <v>0</v>
      </c>
      <c r="CH73">
        <v>6</v>
      </c>
      <c r="CI73">
        <v>2007</v>
      </c>
      <c r="CJ73" t="s">
        <v>109</v>
      </c>
      <c r="CK73" t="s">
        <v>110</v>
      </c>
      <c r="CL73">
        <v>129500</v>
      </c>
    </row>
    <row r="74" spans="1:90" thickTop="1" thickBot="1" x14ac:dyDescent="0.3">
      <c r="A74">
        <v>72</v>
      </c>
      <c r="B74">
        <v>73</v>
      </c>
      <c r="C74" t="s">
        <v>81</v>
      </c>
      <c r="D74" s="7">
        <v>74</v>
      </c>
      <c r="E74" s="4">
        <v>10141</v>
      </c>
      <c r="F74" t="s">
        <v>82</v>
      </c>
      <c r="H74" t="s">
        <v>119</v>
      </c>
      <c r="I74" t="s">
        <v>84</v>
      </c>
      <c r="J74" t="s">
        <v>85</v>
      </c>
      <c r="K74" t="s">
        <v>121</v>
      </c>
      <c r="L74" t="s">
        <v>87</v>
      </c>
      <c r="M74" s="4" t="s">
        <v>192</v>
      </c>
      <c r="N74" t="s">
        <v>89</v>
      </c>
      <c r="O74" t="s">
        <v>89</v>
      </c>
      <c r="P74" s="4" t="s">
        <v>90</v>
      </c>
      <c r="Q74" s="4" t="s">
        <v>91</v>
      </c>
      <c r="R74" s="5">
        <v>60</v>
      </c>
      <c r="S74" s="4">
        <v>7</v>
      </c>
      <c r="T74" s="4">
        <v>5</v>
      </c>
      <c r="U74" s="4">
        <v>1998</v>
      </c>
      <c r="V74" s="4">
        <f ca="1">YEAR(TODAY())-U74</f>
        <v>26</v>
      </c>
      <c r="W74" s="4" t="str">
        <f>LEFT(U74,3)&amp;0</f>
        <v>1990</v>
      </c>
      <c r="X74" s="4">
        <v>1998</v>
      </c>
      <c r="Y74" s="4">
        <f ca="1">YEAR(TODAY())-X74</f>
        <v>26</v>
      </c>
      <c r="Z74" s="4" t="str">
        <f>LEFT(X74,3)&amp;0</f>
        <v>1990</v>
      </c>
      <c r="AA74" t="s">
        <v>92</v>
      </c>
      <c r="AB74" t="s">
        <v>93</v>
      </c>
      <c r="AC74" t="s">
        <v>94</v>
      </c>
      <c r="AD74" t="s">
        <v>94</v>
      </c>
      <c r="AE74" s="8" t="s">
        <v>95</v>
      </c>
      <c r="AF74">
        <v>40</v>
      </c>
      <c r="AG74" t="s">
        <v>97</v>
      </c>
      <c r="AH74" t="s">
        <v>97</v>
      </c>
      <c r="AI74" t="s">
        <v>98</v>
      </c>
      <c r="AJ74" s="8" t="s">
        <v>96</v>
      </c>
      <c r="AK74" s="8" t="s">
        <v>97</v>
      </c>
      <c r="AL74" s="8" t="s">
        <v>99</v>
      </c>
      <c r="AM74" s="8" t="s">
        <v>101</v>
      </c>
      <c r="AN74" s="5">
        <v>0</v>
      </c>
      <c r="AO74" s="8" t="s">
        <v>101</v>
      </c>
      <c r="AP74">
        <v>0</v>
      </c>
      <c r="AQ74">
        <v>832</v>
      </c>
      <c r="AR74" s="5">
        <v>832</v>
      </c>
      <c r="AS74" t="s">
        <v>102</v>
      </c>
      <c r="AT74" t="s">
        <v>96</v>
      </c>
      <c r="AU74" t="s">
        <v>104</v>
      </c>
      <c r="AV74" t="s">
        <v>105</v>
      </c>
      <c r="AW74">
        <v>885</v>
      </c>
      <c r="AX74">
        <v>833</v>
      </c>
      <c r="AY74">
        <v>0</v>
      </c>
      <c r="AZ74" s="5">
        <v>1718</v>
      </c>
      <c r="BA74" s="5">
        <v>0</v>
      </c>
      <c r="BB74" s="5">
        <v>0</v>
      </c>
      <c r="BC74" s="5">
        <v>2</v>
      </c>
      <c r="BD74" s="5">
        <v>1</v>
      </c>
      <c r="BE74" s="6">
        <f>SUM(BC74, (BD74*0.5))</f>
        <v>2.5</v>
      </c>
      <c r="BF74" s="6">
        <f>SUM(BC74, (BD74*0.5),BA74, (BB74*0.5))</f>
        <v>2.5</v>
      </c>
      <c r="BG74" s="6">
        <f>AN74+AZ74</f>
        <v>1718</v>
      </c>
      <c r="BH74" s="6">
        <f>AR74+AZ74</f>
        <v>2550</v>
      </c>
      <c r="BI74" s="4">
        <v>3</v>
      </c>
      <c r="BJ74">
        <v>1</v>
      </c>
      <c r="BK74" s="4" t="s">
        <v>97</v>
      </c>
      <c r="BL74">
        <v>7</v>
      </c>
      <c r="BM74" t="s">
        <v>106</v>
      </c>
      <c r="BN74">
        <v>1</v>
      </c>
      <c r="BO74" s="8" t="s">
        <v>97</v>
      </c>
      <c r="BP74" s="8" t="s">
        <v>107</v>
      </c>
      <c r="BQ74" s="8">
        <v>1998</v>
      </c>
      <c r="BR74" s="8" t="s">
        <v>156</v>
      </c>
      <c r="BS74">
        <v>2</v>
      </c>
      <c r="BT74">
        <v>427</v>
      </c>
      <c r="BU74" s="8" t="s">
        <v>97</v>
      </c>
      <c r="BV74" s="8" t="s">
        <v>97</v>
      </c>
      <c r="BW74" t="s">
        <v>104</v>
      </c>
      <c r="BX74">
        <v>0</v>
      </c>
      <c r="BY74">
        <v>94</v>
      </c>
      <c r="BZ74">
        <v>0</v>
      </c>
      <c r="CA74">
        <v>0</v>
      </c>
      <c r="CB74">
        <v>291</v>
      </c>
      <c r="CC74" s="7">
        <v>0</v>
      </c>
      <c r="CG74">
        <v>0</v>
      </c>
      <c r="CH74">
        <v>12</v>
      </c>
      <c r="CI74">
        <v>2009</v>
      </c>
      <c r="CJ74" t="s">
        <v>109</v>
      </c>
      <c r="CK74" t="s">
        <v>110</v>
      </c>
      <c r="CL74">
        <v>185000</v>
      </c>
    </row>
    <row r="75" spans="1:90" thickTop="1" thickBot="1" x14ac:dyDescent="0.3">
      <c r="A75">
        <v>73</v>
      </c>
      <c r="B75">
        <v>74</v>
      </c>
      <c r="C75" t="s">
        <v>81</v>
      </c>
      <c r="D75" s="7">
        <v>85</v>
      </c>
      <c r="E75" s="4">
        <v>10200</v>
      </c>
      <c r="F75" t="s">
        <v>82</v>
      </c>
      <c r="H75" t="s">
        <v>83</v>
      </c>
      <c r="I75" t="s">
        <v>84</v>
      </c>
      <c r="J75" t="s">
        <v>85</v>
      </c>
      <c r="K75" t="s">
        <v>86</v>
      </c>
      <c r="L75" t="s">
        <v>87</v>
      </c>
      <c r="M75" s="4" t="s">
        <v>161</v>
      </c>
      <c r="N75" t="s">
        <v>89</v>
      </c>
      <c r="O75" t="s">
        <v>89</v>
      </c>
      <c r="P75" s="4" t="s">
        <v>90</v>
      </c>
      <c r="Q75" s="4" t="s">
        <v>114</v>
      </c>
      <c r="R75" s="5">
        <v>20</v>
      </c>
      <c r="S75" s="4">
        <v>5</v>
      </c>
      <c r="T75" s="4">
        <v>7</v>
      </c>
      <c r="U75" s="4">
        <v>1954</v>
      </c>
      <c r="V75" s="4">
        <f ca="1">YEAR(TODAY())-U75</f>
        <v>70</v>
      </c>
      <c r="W75" s="4" t="str">
        <f>LEFT(U75,3)&amp;0</f>
        <v>1950</v>
      </c>
      <c r="X75" s="4">
        <v>2003</v>
      </c>
      <c r="Y75" s="4">
        <f ca="1">YEAR(TODAY())-X75</f>
        <v>21</v>
      </c>
      <c r="Z75" s="4" t="str">
        <f>LEFT(X75,3)&amp;0</f>
        <v>2000</v>
      </c>
      <c r="AA75" t="s">
        <v>92</v>
      </c>
      <c r="AB75" t="s">
        <v>93</v>
      </c>
      <c r="AC75" t="s">
        <v>123</v>
      </c>
      <c r="AD75" t="s">
        <v>123</v>
      </c>
      <c r="AE75" s="8" t="s">
        <v>95</v>
      </c>
      <c r="AF75">
        <v>104</v>
      </c>
      <c r="AG75" t="s">
        <v>97</v>
      </c>
      <c r="AH75" t="s">
        <v>97</v>
      </c>
      <c r="AI75" t="s">
        <v>117</v>
      </c>
      <c r="AJ75" s="8" t="s">
        <v>97</v>
      </c>
      <c r="AK75" s="8" t="s">
        <v>97</v>
      </c>
      <c r="AL75" s="8" t="s">
        <v>99</v>
      </c>
      <c r="AM75" s="8" t="s">
        <v>118</v>
      </c>
      <c r="AN75" s="5">
        <v>320</v>
      </c>
      <c r="AO75" s="8" t="s">
        <v>140</v>
      </c>
      <c r="AP75">
        <v>362</v>
      </c>
      <c r="AQ75">
        <v>404</v>
      </c>
      <c r="AR75" s="5">
        <v>1086</v>
      </c>
      <c r="AS75" t="s">
        <v>102</v>
      </c>
      <c r="AT75" t="s">
        <v>96</v>
      </c>
      <c r="AU75" t="s">
        <v>104</v>
      </c>
      <c r="AV75" t="s">
        <v>105</v>
      </c>
      <c r="AW75">
        <v>1086</v>
      </c>
      <c r="AX75">
        <v>0</v>
      </c>
      <c r="AY75">
        <v>0</v>
      </c>
      <c r="AZ75" s="5">
        <v>1086</v>
      </c>
      <c r="BA75" s="5">
        <v>1</v>
      </c>
      <c r="BB75" s="5">
        <v>0</v>
      </c>
      <c r="BC75" s="5">
        <v>1</v>
      </c>
      <c r="BD75" s="5">
        <v>0</v>
      </c>
      <c r="BE75" s="6">
        <f>SUM(BC75, (BD75*0.5))</f>
        <v>1</v>
      </c>
      <c r="BF75" s="6">
        <f>SUM(BC75, (BD75*0.5),BA75, (BB75*0.5))</f>
        <v>2</v>
      </c>
      <c r="BG75" s="6">
        <f>AN75+AZ75</f>
        <v>1406</v>
      </c>
      <c r="BH75" s="6">
        <f>AR75+AZ75</f>
        <v>2172</v>
      </c>
      <c r="BI75" s="4">
        <v>3</v>
      </c>
      <c r="BJ75">
        <v>1</v>
      </c>
      <c r="BK75" s="4" t="s">
        <v>97</v>
      </c>
      <c r="BL75">
        <v>6</v>
      </c>
      <c r="BM75" t="s">
        <v>106</v>
      </c>
      <c r="BN75">
        <v>0</v>
      </c>
      <c r="BP75" s="8" t="s">
        <v>107</v>
      </c>
      <c r="BQ75" s="8">
        <v>1989</v>
      </c>
      <c r="BR75" s="8" t="s">
        <v>101</v>
      </c>
      <c r="BS75">
        <v>2</v>
      </c>
      <c r="BT75">
        <v>490</v>
      </c>
      <c r="BU75" s="8" t="s">
        <v>97</v>
      </c>
      <c r="BV75" s="8" t="s">
        <v>97</v>
      </c>
      <c r="BW75" t="s">
        <v>104</v>
      </c>
      <c r="BX75">
        <v>0</v>
      </c>
      <c r="BY75">
        <v>0</v>
      </c>
      <c r="BZ75">
        <v>0</v>
      </c>
      <c r="CA75">
        <v>0</v>
      </c>
      <c r="CB75">
        <v>0</v>
      </c>
      <c r="CC75" s="7">
        <v>0</v>
      </c>
      <c r="CE75" s="7" t="s">
        <v>162</v>
      </c>
      <c r="CG75">
        <v>0</v>
      </c>
      <c r="CH75">
        <v>5</v>
      </c>
      <c r="CI75">
        <v>2010</v>
      </c>
      <c r="CJ75" t="s">
        <v>109</v>
      </c>
      <c r="CK75" t="s">
        <v>110</v>
      </c>
      <c r="CL75">
        <v>144900</v>
      </c>
    </row>
    <row r="76" spans="1:90" thickTop="1" thickBot="1" x14ac:dyDescent="0.3">
      <c r="A76">
        <v>74</v>
      </c>
      <c r="B76">
        <v>75</v>
      </c>
      <c r="C76" t="s">
        <v>141</v>
      </c>
      <c r="D76" s="7">
        <v>60</v>
      </c>
      <c r="E76" s="4">
        <v>5790</v>
      </c>
      <c r="F76" t="s">
        <v>82</v>
      </c>
      <c r="H76" t="s">
        <v>83</v>
      </c>
      <c r="I76" t="s">
        <v>84</v>
      </c>
      <c r="J76" t="s">
        <v>85</v>
      </c>
      <c r="K76" t="s">
        <v>121</v>
      </c>
      <c r="L76" t="s">
        <v>87</v>
      </c>
      <c r="M76" s="4" t="s">
        <v>142</v>
      </c>
      <c r="N76" t="s">
        <v>89</v>
      </c>
      <c r="O76" t="s">
        <v>89</v>
      </c>
      <c r="P76" s="4" t="s">
        <v>90</v>
      </c>
      <c r="Q76" s="4" t="s">
        <v>91</v>
      </c>
      <c r="R76" s="5">
        <v>50</v>
      </c>
      <c r="S76" s="4">
        <v>3</v>
      </c>
      <c r="T76" s="4">
        <v>6</v>
      </c>
      <c r="U76" s="4">
        <v>1915</v>
      </c>
      <c r="V76" s="4">
        <f ca="1">YEAR(TODAY())-U76</f>
        <v>109</v>
      </c>
      <c r="W76" s="4" t="str">
        <f>LEFT(U76,3)&amp;0</f>
        <v>1910</v>
      </c>
      <c r="X76" s="4">
        <v>1950</v>
      </c>
      <c r="Y76" s="4">
        <f ca="1">YEAR(TODAY())-X76</f>
        <v>74</v>
      </c>
      <c r="Z76" s="4" t="str">
        <f>LEFT(X76,3)&amp;0</f>
        <v>1950</v>
      </c>
      <c r="AA76" t="s">
        <v>183</v>
      </c>
      <c r="AB76" t="s">
        <v>93</v>
      </c>
      <c r="AC76" t="s">
        <v>94</v>
      </c>
      <c r="AD76" t="s">
        <v>94</v>
      </c>
      <c r="AE76" s="8" t="s">
        <v>116</v>
      </c>
      <c r="AF76">
        <v>0</v>
      </c>
      <c r="AG76" t="s">
        <v>96</v>
      </c>
      <c r="AH76" t="s">
        <v>96</v>
      </c>
      <c r="AI76" t="s">
        <v>117</v>
      </c>
      <c r="AJ76" s="8" t="s">
        <v>146</v>
      </c>
      <c r="AK76" s="8" t="s">
        <v>97</v>
      </c>
      <c r="AL76" s="8" t="s">
        <v>99</v>
      </c>
      <c r="AM76" s="8" t="s">
        <v>101</v>
      </c>
      <c r="AN76" s="5">
        <v>0</v>
      </c>
      <c r="AO76" s="8" t="s">
        <v>101</v>
      </c>
      <c r="AP76">
        <v>0</v>
      </c>
      <c r="AQ76">
        <v>840</v>
      </c>
      <c r="AR76" s="5">
        <v>840</v>
      </c>
      <c r="AS76" t="s">
        <v>102</v>
      </c>
      <c r="AT76" t="s">
        <v>96</v>
      </c>
      <c r="AU76" t="s">
        <v>176</v>
      </c>
      <c r="AV76" t="s">
        <v>105</v>
      </c>
      <c r="AW76">
        <v>840</v>
      </c>
      <c r="AX76">
        <v>765</v>
      </c>
      <c r="AY76">
        <v>0</v>
      </c>
      <c r="AZ76" s="5">
        <v>1605</v>
      </c>
      <c r="BA76" s="5">
        <v>0</v>
      </c>
      <c r="BB76" s="5">
        <v>0</v>
      </c>
      <c r="BC76" s="5">
        <v>2</v>
      </c>
      <c r="BD76" s="5">
        <v>0</v>
      </c>
      <c r="BE76" s="6">
        <f>SUM(BC76, (BD76*0.5))</f>
        <v>2</v>
      </c>
      <c r="BF76" s="6">
        <f>SUM(BC76, (BD76*0.5),BA76, (BB76*0.5))</f>
        <v>2</v>
      </c>
      <c r="BG76" s="6">
        <f>AN76+AZ76</f>
        <v>1605</v>
      </c>
      <c r="BH76" s="6">
        <f>AR76+AZ76</f>
        <v>2445</v>
      </c>
      <c r="BI76" s="4">
        <v>3</v>
      </c>
      <c r="BJ76">
        <v>2</v>
      </c>
      <c r="BK76" s="4" t="s">
        <v>97</v>
      </c>
      <c r="BL76">
        <v>8</v>
      </c>
      <c r="BM76" t="s">
        <v>106</v>
      </c>
      <c r="BN76">
        <v>0</v>
      </c>
      <c r="BP76" s="8" t="s">
        <v>126</v>
      </c>
      <c r="BQ76" s="8">
        <v>1915</v>
      </c>
      <c r="BR76" s="8" t="s">
        <v>101</v>
      </c>
      <c r="BS76">
        <v>1</v>
      </c>
      <c r="BT76">
        <v>379</v>
      </c>
      <c r="BU76" s="8" t="s">
        <v>97</v>
      </c>
      <c r="BV76" s="8" t="s">
        <v>97</v>
      </c>
      <c r="BW76" t="s">
        <v>104</v>
      </c>
      <c r="BX76">
        <v>0</v>
      </c>
      <c r="BY76">
        <v>0</v>
      </c>
      <c r="BZ76">
        <v>202</v>
      </c>
      <c r="CA76">
        <v>0</v>
      </c>
      <c r="CB76">
        <v>0</v>
      </c>
      <c r="CC76" s="7">
        <v>0</v>
      </c>
      <c r="CG76">
        <v>0</v>
      </c>
      <c r="CH76">
        <v>5</v>
      </c>
      <c r="CI76">
        <v>2010</v>
      </c>
      <c r="CJ76" t="s">
        <v>109</v>
      </c>
      <c r="CK76" t="s">
        <v>110</v>
      </c>
      <c r="CL76">
        <v>107400</v>
      </c>
    </row>
    <row r="77" spans="1:90" thickTop="1" thickBot="1" x14ac:dyDescent="0.3">
      <c r="A77">
        <v>75</v>
      </c>
      <c r="B77">
        <v>76</v>
      </c>
      <c r="C77" t="s">
        <v>141</v>
      </c>
      <c r="D77" s="7">
        <v>21</v>
      </c>
      <c r="E77" s="4">
        <v>1596</v>
      </c>
      <c r="F77" t="s">
        <v>82</v>
      </c>
      <c r="H77" t="s">
        <v>83</v>
      </c>
      <c r="I77" t="s">
        <v>84</v>
      </c>
      <c r="J77" t="s">
        <v>85</v>
      </c>
      <c r="K77" t="s">
        <v>86</v>
      </c>
      <c r="L77" t="s">
        <v>87</v>
      </c>
      <c r="M77" s="4" t="s">
        <v>177</v>
      </c>
      <c r="N77" t="s">
        <v>89</v>
      </c>
      <c r="O77" t="s">
        <v>89</v>
      </c>
      <c r="P77" s="4" t="s">
        <v>197</v>
      </c>
      <c r="Q77" s="4" t="s">
        <v>196</v>
      </c>
      <c r="R77" s="5">
        <v>180</v>
      </c>
      <c r="S77" s="4">
        <v>4</v>
      </c>
      <c r="T77" s="4">
        <v>5</v>
      </c>
      <c r="U77" s="4">
        <v>1973</v>
      </c>
      <c r="V77" s="4">
        <f ca="1">YEAR(TODAY())-U77</f>
        <v>51</v>
      </c>
      <c r="W77" s="4" t="str">
        <f>LEFT(U77,3)&amp;0</f>
        <v>1970</v>
      </c>
      <c r="X77" s="4">
        <v>1973</v>
      </c>
      <c r="Y77" s="4">
        <f ca="1">YEAR(TODAY())-X77</f>
        <v>51</v>
      </c>
      <c r="Z77" s="4" t="str">
        <f>LEFT(X77,3)&amp;0</f>
        <v>1970</v>
      </c>
      <c r="AA77" t="s">
        <v>92</v>
      </c>
      <c r="AB77" t="s">
        <v>93</v>
      </c>
      <c r="AC77" t="s">
        <v>179</v>
      </c>
      <c r="AD77" t="s">
        <v>180</v>
      </c>
      <c r="AE77" s="8" t="s">
        <v>116</v>
      </c>
      <c r="AF77">
        <v>0</v>
      </c>
      <c r="AG77" t="s">
        <v>97</v>
      </c>
      <c r="AH77" t="s">
        <v>97</v>
      </c>
      <c r="AI77" t="s">
        <v>117</v>
      </c>
      <c r="AJ77" s="8" t="s">
        <v>96</v>
      </c>
      <c r="AK77" s="8" t="s">
        <v>97</v>
      </c>
      <c r="AL77" s="8" t="s">
        <v>96</v>
      </c>
      <c r="AM77" s="8" t="s">
        <v>100</v>
      </c>
      <c r="AN77" s="5">
        <v>462</v>
      </c>
      <c r="AO77" s="8" t="s">
        <v>101</v>
      </c>
      <c r="AP77">
        <v>0</v>
      </c>
      <c r="AQ77">
        <v>0</v>
      </c>
      <c r="AR77" s="5">
        <v>462</v>
      </c>
      <c r="AS77" t="s">
        <v>102</v>
      </c>
      <c r="AT77" t="s">
        <v>97</v>
      </c>
      <c r="AU77" t="s">
        <v>104</v>
      </c>
      <c r="AV77" t="s">
        <v>105</v>
      </c>
      <c r="AW77">
        <v>526</v>
      </c>
      <c r="AX77">
        <v>462</v>
      </c>
      <c r="AY77">
        <v>0</v>
      </c>
      <c r="AZ77" s="5">
        <v>988</v>
      </c>
      <c r="BA77" s="5">
        <v>1</v>
      </c>
      <c r="BB77" s="5">
        <v>0</v>
      </c>
      <c r="BC77" s="5">
        <v>1</v>
      </c>
      <c r="BD77" s="5">
        <v>0</v>
      </c>
      <c r="BE77" s="6">
        <f>SUM(BC77, (BD77*0.5))</f>
        <v>1</v>
      </c>
      <c r="BF77" s="6">
        <f>SUM(BC77, (BD77*0.5),BA77, (BB77*0.5))</f>
        <v>2</v>
      </c>
      <c r="BG77" s="6">
        <f>AN77+AZ77</f>
        <v>1450</v>
      </c>
      <c r="BH77" s="6">
        <f>AR77+AZ77</f>
        <v>1450</v>
      </c>
      <c r="BI77" s="4">
        <v>2</v>
      </c>
      <c r="BJ77">
        <v>1</v>
      </c>
      <c r="BK77" s="4" t="s">
        <v>97</v>
      </c>
      <c r="BL77">
        <v>5</v>
      </c>
      <c r="BM77" t="s">
        <v>106</v>
      </c>
      <c r="BN77">
        <v>0</v>
      </c>
      <c r="BP77" s="8" t="s">
        <v>155</v>
      </c>
      <c r="BQ77" s="8">
        <v>1973</v>
      </c>
      <c r="BR77" s="8" t="s">
        <v>101</v>
      </c>
      <c r="BS77">
        <v>1</v>
      </c>
      <c r="BT77">
        <v>297</v>
      </c>
      <c r="BU77" s="8" t="s">
        <v>97</v>
      </c>
      <c r="BV77" s="8" t="s">
        <v>97</v>
      </c>
      <c r="BW77" t="s">
        <v>104</v>
      </c>
      <c r="BX77">
        <v>120</v>
      </c>
      <c r="BY77">
        <v>101</v>
      </c>
      <c r="BZ77">
        <v>0</v>
      </c>
      <c r="CA77">
        <v>0</v>
      </c>
      <c r="CB77">
        <v>0</v>
      </c>
      <c r="CC77" s="7">
        <v>0</v>
      </c>
      <c r="CE77" s="7" t="s">
        <v>162</v>
      </c>
      <c r="CG77">
        <v>0</v>
      </c>
      <c r="CH77">
        <v>11</v>
      </c>
      <c r="CI77">
        <v>2009</v>
      </c>
      <c r="CJ77" t="s">
        <v>109</v>
      </c>
      <c r="CK77" t="s">
        <v>110</v>
      </c>
      <c r="CL77">
        <v>91000</v>
      </c>
    </row>
    <row r="78" spans="1:90" thickTop="1" thickBot="1" x14ac:dyDescent="0.3">
      <c r="A78">
        <v>76</v>
      </c>
      <c r="B78">
        <v>77</v>
      </c>
      <c r="C78" t="s">
        <v>81</v>
      </c>
      <c r="E78" s="4">
        <v>8475</v>
      </c>
      <c r="F78" t="s">
        <v>82</v>
      </c>
      <c r="H78" t="s">
        <v>119</v>
      </c>
      <c r="I78" t="s">
        <v>84</v>
      </c>
      <c r="J78" t="s">
        <v>85</v>
      </c>
      <c r="K78" t="s">
        <v>86</v>
      </c>
      <c r="L78" t="s">
        <v>87</v>
      </c>
      <c r="M78" s="4" t="s">
        <v>161</v>
      </c>
      <c r="N78" t="s">
        <v>89</v>
      </c>
      <c r="O78" t="s">
        <v>89</v>
      </c>
      <c r="P78" s="4" t="s">
        <v>90</v>
      </c>
      <c r="Q78" s="4" t="s">
        <v>114</v>
      </c>
      <c r="R78" s="5">
        <v>20</v>
      </c>
      <c r="S78" s="4">
        <v>4</v>
      </c>
      <c r="T78" s="4">
        <v>7</v>
      </c>
      <c r="U78" s="4">
        <v>1956</v>
      </c>
      <c r="V78" s="4">
        <f ca="1">YEAR(TODAY())-U78</f>
        <v>68</v>
      </c>
      <c r="W78" s="4" t="str">
        <f>LEFT(U78,3)&amp;0</f>
        <v>1950</v>
      </c>
      <c r="X78" s="4">
        <v>1956</v>
      </c>
      <c r="Y78" s="4">
        <f ca="1">YEAR(TODAY())-X78</f>
        <v>68</v>
      </c>
      <c r="Z78" s="4" t="str">
        <f>LEFT(X78,3)&amp;0</f>
        <v>1950</v>
      </c>
      <c r="AA78" t="s">
        <v>92</v>
      </c>
      <c r="AB78" t="s">
        <v>93</v>
      </c>
      <c r="AC78" t="s">
        <v>94</v>
      </c>
      <c r="AD78" t="s">
        <v>94</v>
      </c>
      <c r="AE78" s="8" t="s">
        <v>116</v>
      </c>
      <c r="AF78">
        <v>0</v>
      </c>
      <c r="AG78" t="s">
        <v>97</v>
      </c>
      <c r="AH78" t="s">
        <v>97</v>
      </c>
      <c r="AI78" t="s">
        <v>117</v>
      </c>
      <c r="AJ78" s="8" t="s">
        <v>97</v>
      </c>
      <c r="AK78" s="8" t="s">
        <v>97</v>
      </c>
      <c r="AL78" s="8" t="s">
        <v>99</v>
      </c>
      <c r="AM78" s="8" t="s">
        <v>118</v>
      </c>
      <c r="AN78" s="5">
        <v>228</v>
      </c>
      <c r="AO78" s="8" t="s">
        <v>101</v>
      </c>
      <c r="AP78">
        <v>0</v>
      </c>
      <c r="AQ78">
        <v>724</v>
      </c>
      <c r="AR78" s="5">
        <v>952</v>
      </c>
      <c r="AS78" t="s">
        <v>102</v>
      </c>
      <c r="AT78" t="s">
        <v>103</v>
      </c>
      <c r="AU78" t="s">
        <v>104</v>
      </c>
      <c r="AV78" t="s">
        <v>163</v>
      </c>
      <c r="AW78">
        <v>952</v>
      </c>
      <c r="AX78">
        <v>0</v>
      </c>
      <c r="AY78">
        <v>0</v>
      </c>
      <c r="AZ78" s="5">
        <v>952</v>
      </c>
      <c r="BA78" s="5">
        <v>0</v>
      </c>
      <c r="BB78" s="5">
        <v>0</v>
      </c>
      <c r="BC78" s="5">
        <v>1</v>
      </c>
      <c r="BD78" s="5">
        <v>0</v>
      </c>
      <c r="BE78" s="6">
        <f>SUM(BC78, (BD78*0.5))</f>
        <v>1</v>
      </c>
      <c r="BF78" s="6">
        <f>SUM(BC78, (BD78*0.5),BA78, (BB78*0.5))</f>
        <v>1</v>
      </c>
      <c r="BG78" s="6">
        <f>AN78+AZ78</f>
        <v>1180</v>
      </c>
      <c r="BH78" s="6">
        <f>AR78+AZ78</f>
        <v>1904</v>
      </c>
      <c r="BI78" s="4">
        <v>2</v>
      </c>
      <c r="BJ78">
        <v>1</v>
      </c>
      <c r="BK78" s="4" t="s">
        <v>97</v>
      </c>
      <c r="BL78">
        <v>4</v>
      </c>
      <c r="BM78" t="s">
        <v>106</v>
      </c>
      <c r="BN78">
        <v>0</v>
      </c>
      <c r="BP78" s="8" t="s">
        <v>126</v>
      </c>
      <c r="BQ78" s="8">
        <v>1956</v>
      </c>
      <c r="BR78" s="8" t="s">
        <v>101</v>
      </c>
      <c r="BS78">
        <v>1</v>
      </c>
      <c r="BT78">
        <v>283</v>
      </c>
      <c r="BU78" s="8" t="s">
        <v>97</v>
      </c>
      <c r="BV78" s="8" t="s">
        <v>97</v>
      </c>
      <c r="BW78" t="s">
        <v>104</v>
      </c>
      <c r="BX78">
        <v>0</v>
      </c>
      <c r="BY78">
        <v>0</v>
      </c>
      <c r="BZ78">
        <v>0</v>
      </c>
      <c r="CA78">
        <v>0</v>
      </c>
      <c r="CB78">
        <v>0</v>
      </c>
      <c r="CC78" s="7">
        <v>0</v>
      </c>
      <c r="CG78">
        <v>0</v>
      </c>
      <c r="CH78">
        <v>4</v>
      </c>
      <c r="CI78">
        <v>2008</v>
      </c>
      <c r="CJ78" t="s">
        <v>109</v>
      </c>
      <c r="CK78" t="s">
        <v>110</v>
      </c>
      <c r="CL78">
        <v>135750</v>
      </c>
    </row>
    <row r="79" spans="1:90" thickTop="1" thickBot="1" x14ac:dyDescent="0.3">
      <c r="A79">
        <v>77</v>
      </c>
      <c r="B79">
        <v>78</v>
      </c>
      <c r="C79" t="s">
        <v>141</v>
      </c>
      <c r="D79" s="7">
        <v>50</v>
      </c>
      <c r="E79" s="4">
        <v>8635</v>
      </c>
      <c r="F79" t="s">
        <v>82</v>
      </c>
      <c r="H79" t="s">
        <v>83</v>
      </c>
      <c r="I79" t="s">
        <v>84</v>
      </c>
      <c r="J79" t="s">
        <v>85</v>
      </c>
      <c r="K79" t="s">
        <v>86</v>
      </c>
      <c r="L79" t="s">
        <v>87</v>
      </c>
      <c r="M79" s="4" t="s">
        <v>147</v>
      </c>
      <c r="N79" t="s">
        <v>89</v>
      </c>
      <c r="O79" t="s">
        <v>89</v>
      </c>
      <c r="P79" s="4" t="s">
        <v>90</v>
      </c>
      <c r="Q79" s="4" t="s">
        <v>131</v>
      </c>
      <c r="R79" s="5">
        <v>50</v>
      </c>
      <c r="S79" s="4">
        <v>5</v>
      </c>
      <c r="T79" s="4">
        <v>5</v>
      </c>
      <c r="U79" s="4">
        <v>1948</v>
      </c>
      <c r="V79" s="4">
        <f ca="1">YEAR(TODAY())-U79</f>
        <v>76</v>
      </c>
      <c r="W79" s="4" t="str">
        <f>LEFT(U79,3)&amp;0</f>
        <v>1940</v>
      </c>
      <c r="X79" s="4">
        <v>2001</v>
      </c>
      <c r="Y79" s="4">
        <f ca="1">YEAR(TODAY())-X79</f>
        <v>23</v>
      </c>
      <c r="Z79" s="4" t="str">
        <f>LEFT(X79,3)&amp;0</f>
        <v>2000</v>
      </c>
      <c r="AA79" t="s">
        <v>92</v>
      </c>
      <c r="AB79" t="s">
        <v>93</v>
      </c>
      <c r="AC79" t="s">
        <v>123</v>
      </c>
      <c r="AD79" t="s">
        <v>123</v>
      </c>
      <c r="AE79" s="8" t="s">
        <v>116</v>
      </c>
      <c r="AF79">
        <v>0</v>
      </c>
      <c r="AG79" t="s">
        <v>97</v>
      </c>
      <c r="AH79" t="s">
        <v>97</v>
      </c>
      <c r="AI79" t="s">
        <v>117</v>
      </c>
      <c r="AJ79" s="8" t="s">
        <v>97</v>
      </c>
      <c r="AK79" s="8" t="s">
        <v>97</v>
      </c>
      <c r="AL79" s="8" t="s">
        <v>99</v>
      </c>
      <c r="AM79" s="8" t="s">
        <v>140</v>
      </c>
      <c r="AN79" s="5">
        <v>336</v>
      </c>
      <c r="AO79" s="8" t="s">
        <v>100</v>
      </c>
      <c r="AP79">
        <v>41</v>
      </c>
      <c r="AQ79">
        <v>295</v>
      </c>
      <c r="AR79" s="5">
        <v>672</v>
      </c>
      <c r="AS79" t="s">
        <v>102</v>
      </c>
      <c r="AT79" t="s">
        <v>97</v>
      </c>
      <c r="AU79" t="s">
        <v>104</v>
      </c>
      <c r="AV79" t="s">
        <v>105</v>
      </c>
      <c r="AW79">
        <v>1072</v>
      </c>
      <c r="AX79">
        <v>213</v>
      </c>
      <c r="AY79">
        <v>0</v>
      </c>
      <c r="AZ79" s="5">
        <v>1285</v>
      </c>
      <c r="BA79" s="5">
        <v>1</v>
      </c>
      <c r="BB79" s="5">
        <v>0</v>
      </c>
      <c r="BC79" s="5">
        <v>1</v>
      </c>
      <c r="BD79" s="5">
        <v>0</v>
      </c>
      <c r="BE79" s="6">
        <f>SUM(BC79, (BD79*0.5))</f>
        <v>1</v>
      </c>
      <c r="BF79" s="6">
        <f>SUM(BC79, (BD79*0.5),BA79, (BB79*0.5))</f>
        <v>2</v>
      </c>
      <c r="BG79" s="6">
        <f>AN79+AZ79</f>
        <v>1621</v>
      </c>
      <c r="BH79" s="6">
        <f>AR79+AZ79</f>
        <v>1957</v>
      </c>
      <c r="BI79" s="4">
        <v>2</v>
      </c>
      <c r="BJ79">
        <v>1</v>
      </c>
      <c r="BK79" s="4" t="s">
        <v>97</v>
      </c>
      <c r="BL79">
        <v>6</v>
      </c>
      <c r="BM79" t="s">
        <v>145</v>
      </c>
      <c r="BN79">
        <v>0</v>
      </c>
      <c r="BP79" s="8" t="s">
        <v>126</v>
      </c>
      <c r="BQ79" s="8">
        <v>1948</v>
      </c>
      <c r="BR79" s="8" t="s">
        <v>101</v>
      </c>
      <c r="BS79">
        <v>1</v>
      </c>
      <c r="BT79">
        <v>240</v>
      </c>
      <c r="BU79" s="8" t="s">
        <v>97</v>
      </c>
      <c r="BV79" s="8" t="s">
        <v>97</v>
      </c>
      <c r="BW79" t="s">
        <v>104</v>
      </c>
      <c r="BX79">
        <v>0</v>
      </c>
      <c r="BY79">
        <v>0</v>
      </c>
      <c r="BZ79">
        <v>0</v>
      </c>
      <c r="CA79">
        <v>0</v>
      </c>
      <c r="CB79">
        <v>0</v>
      </c>
      <c r="CC79" s="7">
        <v>0</v>
      </c>
      <c r="CE79" s="7" t="s">
        <v>133</v>
      </c>
      <c r="CG79">
        <v>0</v>
      </c>
      <c r="CH79">
        <v>1</v>
      </c>
      <c r="CI79">
        <v>2008</v>
      </c>
      <c r="CJ79" t="s">
        <v>109</v>
      </c>
      <c r="CK79" t="s">
        <v>110</v>
      </c>
      <c r="CL79">
        <v>127000</v>
      </c>
    </row>
    <row r="80" spans="1:90" thickTop="1" thickBot="1" x14ac:dyDescent="0.3">
      <c r="A80">
        <v>78</v>
      </c>
      <c r="B80">
        <v>79</v>
      </c>
      <c r="C80" t="s">
        <v>81</v>
      </c>
      <c r="D80" s="7">
        <v>72</v>
      </c>
      <c r="E80" s="4">
        <v>10778</v>
      </c>
      <c r="F80" t="s">
        <v>82</v>
      </c>
      <c r="H80" t="s">
        <v>83</v>
      </c>
      <c r="I80" t="s">
        <v>84</v>
      </c>
      <c r="J80" t="s">
        <v>85</v>
      </c>
      <c r="K80" t="s">
        <v>86</v>
      </c>
      <c r="L80" t="s">
        <v>87</v>
      </c>
      <c r="M80" s="4" t="s">
        <v>150</v>
      </c>
      <c r="N80" t="s">
        <v>89</v>
      </c>
      <c r="O80" t="s">
        <v>89</v>
      </c>
      <c r="P80" s="4" t="s">
        <v>166</v>
      </c>
      <c r="Q80" s="4" t="s">
        <v>114</v>
      </c>
      <c r="R80" s="5">
        <v>90</v>
      </c>
      <c r="S80" s="4">
        <v>4</v>
      </c>
      <c r="T80" s="4">
        <v>5</v>
      </c>
      <c r="U80" s="4">
        <v>1968</v>
      </c>
      <c r="V80" s="4">
        <f ca="1">YEAR(TODAY())-U80</f>
        <v>56</v>
      </c>
      <c r="W80" s="4" t="str">
        <f>LEFT(U80,3)&amp;0</f>
        <v>1960</v>
      </c>
      <c r="X80" s="4">
        <v>1968</v>
      </c>
      <c r="Y80" s="4">
        <f ca="1">YEAR(TODAY())-X80</f>
        <v>56</v>
      </c>
      <c r="Z80" s="4" t="str">
        <f>LEFT(X80,3)&amp;0</f>
        <v>1960</v>
      </c>
      <c r="AA80" t="s">
        <v>151</v>
      </c>
      <c r="AB80" t="s">
        <v>93</v>
      </c>
      <c r="AC80" t="s">
        <v>139</v>
      </c>
      <c r="AD80" t="s">
        <v>139</v>
      </c>
      <c r="AE80" s="8" t="s">
        <v>116</v>
      </c>
      <c r="AF80">
        <v>0</v>
      </c>
      <c r="AG80" t="s">
        <v>97</v>
      </c>
      <c r="AH80" t="s">
        <v>97</v>
      </c>
      <c r="AI80" t="s">
        <v>117</v>
      </c>
      <c r="AJ80" s="8" t="s">
        <v>97</v>
      </c>
      <c r="AK80" s="8" t="s">
        <v>97</v>
      </c>
      <c r="AL80" s="8" t="s">
        <v>99</v>
      </c>
      <c r="AM80" s="8" t="s">
        <v>101</v>
      </c>
      <c r="AN80" s="5">
        <v>0</v>
      </c>
      <c r="AO80" s="8" t="s">
        <v>101</v>
      </c>
      <c r="AP80">
        <v>0</v>
      </c>
      <c r="AQ80">
        <v>1768</v>
      </c>
      <c r="AR80" s="5">
        <v>1768</v>
      </c>
      <c r="AS80" t="s">
        <v>102</v>
      </c>
      <c r="AT80" t="s">
        <v>97</v>
      </c>
      <c r="AU80" t="s">
        <v>176</v>
      </c>
      <c r="AV80" t="s">
        <v>105</v>
      </c>
      <c r="AW80">
        <v>1768</v>
      </c>
      <c r="AX80">
        <v>0</v>
      </c>
      <c r="AY80">
        <v>0</v>
      </c>
      <c r="AZ80" s="5">
        <v>1768</v>
      </c>
      <c r="BA80" s="5">
        <v>0</v>
      </c>
      <c r="BB80" s="5">
        <v>0</v>
      </c>
      <c r="BC80" s="5">
        <v>2</v>
      </c>
      <c r="BD80" s="5">
        <v>0</v>
      </c>
      <c r="BE80" s="6">
        <f>SUM(BC80, (BD80*0.5))</f>
        <v>2</v>
      </c>
      <c r="BF80" s="6">
        <f>SUM(BC80, (BD80*0.5),BA80, (BB80*0.5))</f>
        <v>2</v>
      </c>
      <c r="BG80" s="6">
        <f>AN80+AZ80</f>
        <v>1768</v>
      </c>
      <c r="BH80" s="6">
        <f>AR80+AZ80</f>
        <v>3536</v>
      </c>
      <c r="BI80" s="4">
        <v>4</v>
      </c>
      <c r="BJ80">
        <v>2</v>
      </c>
      <c r="BK80" s="4" t="s">
        <v>97</v>
      </c>
      <c r="BL80">
        <v>8</v>
      </c>
      <c r="BM80" t="s">
        <v>106</v>
      </c>
      <c r="BN80">
        <v>0</v>
      </c>
      <c r="BS80">
        <v>0</v>
      </c>
      <c r="BT80">
        <v>0</v>
      </c>
      <c r="BW80" t="s">
        <v>104</v>
      </c>
      <c r="BX80">
        <v>0</v>
      </c>
      <c r="BY80">
        <v>0</v>
      </c>
      <c r="BZ80">
        <v>0</v>
      </c>
      <c r="CA80">
        <v>0</v>
      </c>
      <c r="CB80">
        <v>0</v>
      </c>
      <c r="CC80" s="7">
        <v>0</v>
      </c>
      <c r="CG80">
        <v>0</v>
      </c>
      <c r="CH80">
        <v>4</v>
      </c>
      <c r="CI80">
        <v>2010</v>
      </c>
      <c r="CJ80" t="s">
        <v>109</v>
      </c>
      <c r="CK80" t="s">
        <v>110</v>
      </c>
      <c r="CL80">
        <v>136500</v>
      </c>
    </row>
    <row r="81" spans="1:90" thickTop="1" thickBot="1" x14ac:dyDescent="0.3">
      <c r="A81">
        <v>79</v>
      </c>
      <c r="B81">
        <v>80</v>
      </c>
      <c r="C81" t="s">
        <v>141</v>
      </c>
      <c r="D81" s="7">
        <v>60</v>
      </c>
      <c r="E81" s="4">
        <v>10440</v>
      </c>
      <c r="F81" t="s">
        <v>82</v>
      </c>
      <c r="G81" s="7" t="s">
        <v>173</v>
      </c>
      <c r="H81" t="s">
        <v>83</v>
      </c>
      <c r="I81" t="s">
        <v>84</v>
      </c>
      <c r="J81" t="s">
        <v>85</v>
      </c>
      <c r="K81" t="s">
        <v>121</v>
      </c>
      <c r="L81" t="s">
        <v>87</v>
      </c>
      <c r="M81" s="4" t="s">
        <v>142</v>
      </c>
      <c r="N81" t="s">
        <v>89</v>
      </c>
      <c r="O81" t="s">
        <v>89</v>
      </c>
      <c r="P81" s="4" t="s">
        <v>90</v>
      </c>
      <c r="Q81" s="4" t="s">
        <v>91</v>
      </c>
      <c r="R81" s="5">
        <v>50</v>
      </c>
      <c r="S81" s="4">
        <v>5</v>
      </c>
      <c r="T81" s="4">
        <v>6</v>
      </c>
      <c r="U81" s="4">
        <v>1910</v>
      </c>
      <c r="V81" s="4">
        <f ca="1">YEAR(TODAY())-U81</f>
        <v>114</v>
      </c>
      <c r="W81" s="4" t="str">
        <f>LEFT(U81,3)&amp;0</f>
        <v>1910</v>
      </c>
      <c r="X81" s="4">
        <v>1981</v>
      </c>
      <c r="Y81" s="4">
        <f ca="1">YEAR(TODAY())-X81</f>
        <v>43</v>
      </c>
      <c r="Z81" s="4" t="str">
        <f>LEFT(X81,3)&amp;0</f>
        <v>1980</v>
      </c>
      <c r="AA81" t="s">
        <v>92</v>
      </c>
      <c r="AB81" t="s">
        <v>93</v>
      </c>
      <c r="AC81" t="s">
        <v>123</v>
      </c>
      <c r="AD81" t="s">
        <v>123</v>
      </c>
      <c r="AE81" s="8" t="s">
        <v>116</v>
      </c>
      <c r="AF81">
        <v>0</v>
      </c>
      <c r="AG81" t="s">
        <v>97</v>
      </c>
      <c r="AH81" t="s">
        <v>97</v>
      </c>
      <c r="AI81" t="s">
        <v>98</v>
      </c>
      <c r="AJ81" s="8" t="s">
        <v>97</v>
      </c>
      <c r="AK81" s="8" t="s">
        <v>97</v>
      </c>
      <c r="AL81" s="8" t="s">
        <v>99</v>
      </c>
      <c r="AM81" s="8" t="s">
        <v>101</v>
      </c>
      <c r="AN81" s="5">
        <v>0</v>
      </c>
      <c r="AO81" s="8" t="s">
        <v>101</v>
      </c>
      <c r="AP81">
        <v>0</v>
      </c>
      <c r="AQ81">
        <v>440</v>
      </c>
      <c r="AR81" s="5">
        <v>440</v>
      </c>
      <c r="AS81" t="s">
        <v>102</v>
      </c>
      <c r="AT81" t="s">
        <v>96</v>
      </c>
      <c r="AU81" t="s">
        <v>104</v>
      </c>
      <c r="AV81" t="s">
        <v>105</v>
      </c>
      <c r="AW81">
        <v>682</v>
      </c>
      <c r="AX81">
        <v>548</v>
      </c>
      <c r="AY81">
        <v>0</v>
      </c>
      <c r="AZ81" s="5">
        <v>1230</v>
      </c>
      <c r="BA81" s="5">
        <v>0</v>
      </c>
      <c r="BB81" s="5">
        <v>0</v>
      </c>
      <c r="BC81" s="5">
        <v>1</v>
      </c>
      <c r="BD81" s="5">
        <v>1</v>
      </c>
      <c r="BE81" s="6">
        <f>SUM(BC81, (BD81*0.5))</f>
        <v>1.5</v>
      </c>
      <c r="BF81" s="6">
        <f>SUM(BC81, (BD81*0.5),BA81, (BB81*0.5))</f>
        <v>1.5</v>
      </c>
      <c r="BG81" s="6">
        <f>AN81+AZ81</f>
        <v>1230</v>
      </c>
      <c r="BH81" s="6">
        <f>AR81+AZ81</f>
        <v>1670</v>
      </c>
      <c r="BI81" s="4">
        <v>2</v>
      </c>
      <c r="BJ81">
        <v>1</v>
      </c>
      <c r="BK81" s="4" t="s">
        <v>97</v>
      </c>
      <c r="BL81">
        <v>5</v>
      </c>
      <c r="BM81" t="s">
        <v>106</v>
      </c>
      <c r="BN81">
        <v>0</v>
      </c>
      <c r="BP81" s="8" t="s">
        <v>126</v>
      </c>
      <c r="BQ81" s="8">
        <v>1966</v>
      </c>
      <c r="BR81" s="8" t="s">
        <v>101</v>
      </c>
      <c r="BS81">
        <v>2</v>
      </c>
      <c r="BT81">
        <v>440</v>
      </c>
      <c r="BU81" s="8" t="s">
        <v>97</v>
      </c>
      <c r="BV81" s="8" t="s">
        <v>97</v>
      </c>
      <c r="BW81" t="s">
        <v>104</v>
      </c>
      <c r="BX81">
        <v>74</v>
      </c>
      <c r="BY81">
        <v>0</v>
      </c>
      <c r="BZ81">
        <v>128</v>
      </c>
      <c r="CA81">
        <v>0</v>
      </c>
      <c r="CB81">
        <v>0</v>
      </c>
      <c r="CC81" s="7">
        <v>0</v>
      </c>
      <c r="CE81" s="7" t="s">
        <v>133</v>
      </c>
      <c r="CG81">
        <v>0</v>
      </c>
      <c r="CH81">
        <v>5</v>
      </c>
      <c r="CI81">
        <v>2009</v>
      </c>
      <c r="CJ81" t="s">
        <v>109</v>
      </c>
      <c r="CK81" t="s">
        <v>110</v>
      </c>
      <c r="CL81">
        <v>110000</v>
      </c>
    </row>
    <row r="82" spans="1:90" thickTop="1" thickBot="1" x14ac:dyDescent="0.3">
      <c r="A82">
        <v>80</v>
      </c>
      <c r="B82">
        <v>81</v>
      </c>
      <c r="C82" t="s">
        <v>81</v>
      </c>
      <c r="D82" s="7">
        <v>100</v>
      </c>
      <c r="E82" s="4">
        <v>13000</v>
      </c>
      <c r="F82" t="s">
        <v>82</v>
      </c>
      <c r="H82" t="s">
        <v>83</v>
      </c>
      <c r="I82" t="s">
        <v>84</v>
      </c>
      <c r="J82" t="s">
        <v>85</v>
      </c>
      <c r="K82" t="s">
        <v>121</v>
      </c>
      <c r="L82" t="s">
        <v>87</v>
      </c>
      <c r="M82" s="4" t="s">
        <v>161</v>
      </c>
      <c r="N82" t="s">
        <v>89</v>
      </c>
      <c r="O82" t="s">
        <v>89</v>
      </c>
      <c r="P82" s="4" t="s">
        <v>90</v>
      </c>
      <c r="Q82" s="4" t="s">
        <v>91</v>
      </c>
      <c r="R82" s="5">
        <v>60</v>
      </c>
      <c r="S82" s="4">
        <v>6</v>
      </c>
      <c r="T82" s="4">
        <v>6</v>
      </c>
      <c r="U82" s="4">
        <v>1968</v>
      </c>
      <c r="V82" s="4">
        <f ca="1">YEAR(TODAY())-U82</f>
        <v>56</v>
      </c>
      <c r="W82" s="4" t="str">
        <f>LEFT(U82,3)&amp;0</f>
        <v>1960</v>
      </c>
      <c r="X82" s="4">
        <v>1968</v>
      </c>
      <c r="Y82" s="4">
        <f ca="1">YEAR(TODAY())-X82</f>
        <v>56</v>
      </c>
      <c r="Z82" s="4" t="str">
        <f>LEFT(X82,3)&amp;0</f>
        <v>1960</v>
      </c>
      <c r="AA82" t="s">
        <v>92</v>
      </c>
      <c r="AB82" t="s">
        <v>93</v>
      </c>
      <c r="AC82" t="s">
        <v>94</v>
      </c>
      <c r="AD82" t="s">
        <v>94</v>
      </c>
      <c r="AE82" s="8" t="s">
        <v>95</v>
      </c>
      <c r="AF82">
        <v>576</v>
      </c>
      <c r="AG82" t="s">
        <v>97</v>
      </c>
      <c r="AH82" t="s">
        <v>96</v>
      </c>
      <c r="AI82" t="s">
        <v>117</v>
      </c>
      <c r="AJ82" s="8" t="s">
        <v>96</v>
      </c>
      <c r="AK82" s="8" t="s">
        <v>97</v>
      </c>
      <c r="AL82" s="8" t="s">
        <v>99</v>
      </c>
      <c r="AM82" s="8" t="s">
        <v>152</v>
      </c>
      <c r="AN82" s="5">
        <v>448</v>
      </c>
      <c r="AO82" s="8" t="s">
        <v>101</v>
      </c>
      <c r="AP82">
        <v>0</v>
      </c>
      <c r="AQ82">
        <v>448</v>
      </c>
      <c r="AR82" s="5">
        <v>896</v>
      </c>
      <c r="AS82" t="s">
        <v>102</v>
      </c>
      <c r="AT82" t="s">
        <v>97</v>
      </c>
      <c r="AU82" t="s">
        <v>104</v>
      </c>
      <c r="AV82" t="s">
        <v>105</v>
      </c>
      <c r="AW82">
        <v>1182</v>
      </c>
      <c r="AX82">
        <v>960</v>
      </c>
      <c r="AY82">
        <v>0</v>
      </c>
      <c r="AZ82" s="5">
        <v>2142</v>
      </c>
      <c r="BA82" s="5">
        <v>0</v>
      </c>
      <c r="BB82" s="5">
        <v>0</v>
      </c>
      <c r="BC82" s="5">
        <v>2</v>
      </c>
      <c r="BD82" s="5">
        <v>1</v>
      </c>
      <c r="BE82" s="6">
        <f>SUM(BC82, (BD82*0.5))</f>
        <v>2.5</v>
      </c>
      <c r="BF82" s="6">
        <f>SUM(BC82, (BD82*0.5),BA82, (BB82*0.5))</f>
        <v>2.5</v>
      </c>
      <c r="BG82" s="6">
        <f>AN82+AZ82</f>
        <v>2590</v>
      </c>
      <c r="BH82" s="6">
        <f>AR82+AZ82</f>
        <v>3038</v>
      </c>
      <c r="BI82" s="4">
        <v>4</v>
      </c>
      <c r="BJ82">
        <v>1</v>
      </c>
      <c r="BK82" s="4" t="s">
        <v>96</v>
      </c>
      <c r="BL82">
        <v>8</v>
      </c>
      <c r="BM82" t="s">
        <v>106</v>
      </c>
      <c r="BN82">
        <v>1</v>
      </c>
      <c r="BO82" s="8" t="s">
        <v>96</v>
      </c>
      <c r="BP82" s="8" t="s">
        <v>107</v>
      </c>
      <c r="BQ82" s="8">
        <v>1968</v>
      </c>
      <c r="BR82" s="8" t="s">
        <v>156</v>
      </c>
      <c r="BS82">
        <v>1</v>
      </c>
      <c r="BT82">
        <v>509</v>
      </c>
      <c r="BU82" s="8" t="s">
        <v>97</v>
      </c>
      <c r="BV82" s="8" t="s">
        <v>97</v>
      </c>
      <c r="BW82" t="s">
        <v>104</v>
      </c>
      <c r="BX82">
        <v>0</v>
      </c>
      <c r="BY82">
        <v>72</v>
      </c>
      <c r="BZ82">
        <v>0</v>
      </c>
      <c r="CA82">
        <v>0</v>
      </c>
      <c r="CB82">
        <v>252</v>
      </c>
      <c r="CC82" s="7">
        <v>0</v>
      </c>
      <c r="CG82">
        <v>0</v>
      </c>
      <c r="CH82">
        <v>6</v>
      </c>
      <c r="CI82">
        <v>2009</v>
      </c>
      <c r="CJ82" t="s">
        <v>109</v>
      </c>
      <c r="CK82" t="s">
        <v>110</v>
      </c>
      <c r="CL82">
        <v>193500</v>
      </c>
    </row>
    <row r="83" spans="1:90" thickTop="1" thickBot="1" x14ac:dyDescent="0.3">
      <c r="A83">
        <v>81</v>
      </c>
      <c r="B83">
        <v>82</v>
      </c>
      <c r="C83" t="s">
        <v>141</v>
      </c>
      <c r="D83" s="7">
        <v>32</v>
      </c>
      <c r="E83" s="4">
        <v>4500</v>
      </c>
      <c r="F83" t="s">
        <v>82</v>
      </c>
      <c r="H83" t="s">
        <v>83</v>
      </c>
      <c r="I83" t="s">
        <v>84</v>
      </c>
      <c r="J83" t="s">
        <v>85</v>
      </c>
      <c r="K83" t="s">
        <v>111</v>
      </c>
      <c r="L83" t="s">
        <v>87</v>
      </c>
      <c r="M83" s="4" t="s">
        <v>130</v>
      </c>
      <c r="N83" t="s">
        <v>89</v>
      </c>
      <c r="O83" t="s">
        <v>89</v>
      </c>
      <c r="P83" s="4" t="s">
        <v>178</v>
      </c>
      <c r="Q83" s="4" t="s">
        <v>114</v>
      </c>
      <c r="R83" s="5">
        <v>120</v>
      </c>
      <c r="S83" s="4">
        <v>6</v>
      </c>
      <c r="T83" s="4">
        <v>5</v>
      </c>
      <c r="U83" s="4">
        <v>1998</v>
      </c>
      <c r="V83" s="4">
        <f ca="1">YEAR(TODAY())-U83</f>
        <v>26</v>
      </c>
      <c r="W83" s="4" t="str">
        <f>LEFT(U83,3)&amp;0</f>
        <v>1990</v>
      </c>
      <c r="X83" s="4">
        <v>1998</v>
      </c>
      <c r="Y83" s="4">
        <f ca="1">YEAR(TODAY())-X83</f>
        <v>26</v>
      </c>
      <c r="Z83" s="4" t="str">
        <f>LEFT(X83,3)&amp;0</f>
        <v>1990</v>
      </c>
      <c r="AA83" t="s">
        <v>151</v>
      </c>
      <c r="AB83" t="s">
        <v>93</v>
      </c>
      <c r="AC83" t="s">
        <v>94</v>
      </c>
      <c r="AD83" t="s">
        <v>94</v>
      </c>
      <c r="AE83" s="8" t="s">
        <v>95</v>
      </c>
      <c r="AF83">
        <v>443</v>
      </c>
      <c r="AG83" t="s">
        <v>97</v>
      </c>
      <c r="AH83" t="s">
        <v>96</v>
      </c>
      <c r="AI83" t="s">
        <v>98</v>
      </c>
      <c r="AJ83" s="8" t="s">
        <v>103</v>
      </c>
      <c r="AK83" s="8" t="s">
        <v>96</v>
      </c>
      <c r="AL83" s="8" t="s">
        <v>99</v>
      </c>
      <c r="AM83" s="8" t="s">
        <v>100</v>
      </c>
      <c r="AN83" s="5">
        <v>1201</v>
      </c>
      <c r="AO83" s="8" t="s">
        <v>101</v>
      </c>
      <c r="AP83">
        <v>0</v>
      </c>
      <c r="AQ83">
        <v>36</v>
      </c>
      <c r="AR83" s="5">
        <v>1237</v>
      </c>
      <c r="AS83" t="s">
        <v>102</v>
      </c>
      <c r="AT83" t="s">
        <v>103</v>
      </c>
      <c r="AU83" t="s">
        <v>104</v>
      </c>
      <c r="AV83" t="s">
        <v>105</v>
      </c>
      <c r="AW83">
        <v>1337</v>
      </c>
      <c r="AX83">
        <v>0</v>
      </c>
      <c r="AY83">
        <v>0</v>
      </c>
      <c r="AZ83" s="5">
        <v>1337</v>
      </c>
      <c r="BA83" s="5">
        <v>1</v>
      </c>
      <c r="BB83" s="5">
        <v>0</v>
      </c>
      <c r="BC83" s="5">
        <v>2</v>
      </c>
      <c r="BD83" s="5">
        <v>0</v>
      </c>
      <c r="BE83" s="6">
        <f>SUM(BC83, (BD83*0.5))</f>
        <v>2</v>
      </c>
      <c r="BF83" s="6">
        <f>SUM(BC83, (BD83*0.5),BA83, (BB83*0.5))</f>
        <v>3</v>
      </c>
      <c r="BG83" s="6">
        <f>AN83+AZ83</f>
        <v>2538</v>
      </c>
      <c r="BH83" s="6">
        <f>AR83+AZ83</f>
        <v>2574</v>
      </c>
      <c r="BI83" s="4">
        <v>2</v>
      </c>
      <c r="BJ83">
        <v>1</v>
      </c>
      <c r="BK83" s="4" t="s">
        <v>97</v>
      </c>
      <c r="BL83">
        <v>5</v>
      </c>
      <c r="BM83" t="s">
        <v>106</v>
      </c>
      <c r="BN83">
        <v>0</v>
      </c>
      <c r="BP83" s="8" t="s">
        <v>107</v>
      </c>
      <c r="BQ83" s="8">
        <v>1998</v>
      </c>
      <c r="BR83" s="8" t="s">
        <v>156</v>
      </c>
      <c r="BS83">
        <v>2</v>
      </c>
      <c r="BT83">
        <v>405</v>
      </c>
      <c r="BU83" s="8" t="s">
        <v>97</v>
      </c>
      <c r="BV83" s="8" t="s">
        <v>97</v>
      </c>
      <c r="BW83" t="s">
        <v>104</v>
      </c>
      <c r="BX83">
        <v>0</v>
      </c>
      <c r="BY83">
        <v>199</v>
      </c>
      <c r="BZ83">
        <v>0</v>
      </c>
      <c r="CA83">
        <v>0</v>
      </c>
      <c r="CB83">
        <v>0</v>
      </c>
      <c r="CC83" s="7">
        <v>0</v>
      </c>
      <c r="CG83">
        <v>0</v>
      </c>
      <c r="CH83">
        <v>3</v>
      </c>
      <c r="CI83">
        <v>2006</v>
      </c>
      <c r="CJ83" t="s">
        <v>109</v>
      </c>
      <c r="CK83" t="s">
        <v>110</v>
      </c>
      <c r="CL83">
        <v>153500</v>
      </c>
    </row>
    <row r="84" spans="1:90" thickTop="1" thickBot="1" x14ac:dyDescent="0.3">
      <c r="A84">
        <v>82</v>
      </c>
      <c r="B84">
        <v>83</v>
      </c>
      <c r="C84" t="s">
        <v>81</v>
      </c>
      <c r="D84" s="7">
        <v>78</v>
      </c>
      <c r="E84" s="4">
        <v>10206</v>
      </c>
      <c r="F84" t="s">
        <v>82</v>
      </c>
      <c r="H84" t="s">
        <v>83</v>
      </c>
      <c r="I84" t="s">
        <v>84</v>
      </c>
      <c r="J84" t="s">
        <v>85</v>
      </c>
      <c r="K84" t="s">
        <v>86</v>
      </c>
      <c r="L84" t="s">
        <v>87</v>
      </c>
      <c r="M84" s="4" t="s">
        <v>135</v>
      </c>
      <c r="N84" t="s">
        <v>89</v>
      </c>
      <c r="O84" t="s">
        <v>89</v>
      </c>
      <c r="P84" s="4" t="s">
        <v>90</v>
      </c>
      <c r="Q84" s="4" t="s">
        <v>114</v>
      </c>
      <c r="R84" s="5">
        <v>20</v>
      </c>
      <c r="S84" s="4">
        <v>8</v>
      </c>
      <c r="T84" s="4">
        <v>5</v>
      </c>
      <c r="U84" s="4">
        <v>2007</v>
      </c>
      <c r="V84" s="4">
        <f ca="1">YEAR(TODAY())-U84</f>
        <v>17</v>
      </c>
      <c r="W84" s="4" t="str">
        <f>LEFT(U84,3)&amp;0</f>
        <v>2000</v>
      </c>
      <c r="X84" s="4">
        <v>2007</v>
      </c>
      <c r="Y84" s="4">
        <f ca="1">YEAR(TODAY())-X84</f>
        <v>17</v>
      </c>
      <c r="Z84" s="4" t="str">
        <f>LEFT(X84,3)&amp;0</f>
        <v>2000</v>
      </c>
      <c r="AA84" t="s">
        <v>92</v>
      </c>
      <c r="AB84" t="s">
        <v>93</v>
      </c>
      <c r="AC84" t="s">
        <v>94</v>
      </c>
      <c r="AD84" t="s">
        <v>94</v>
      </c>
      <c r="AE84" s="8" t="s">
        <v>136</v>
      </c>
      <c r="AF84">
        <v>468</v>
      </c>
      <c r="AG84" t="s">
        <v>97</v>
      </c>
      <c r="AH84" t="s">
        <v>97</v>
      </c>
      <c r="AI84" t="s">
        <v>98</v>
      </c>
      <c r="AJ84" s="8" t="s">
        <v>96</v>
      </c>
      <c r="AK84" s="8" t="s">
        <v>97</v>
      </c>
      <c r="AL84" s="8" t="s">
        <v>99</v>
      </c>
      <c r="AM84" s="8" t="s">
        <v>100</v>
      </c>
      <c r="AN84" s="5">
        <v>33</v>
      </c>
      <c r="AO84" s="8" t="s">
        <v>101</v>
      </c>
      <c r="AP84">
        <v>0</v>
      </c>
      <c r="AQ84">
        <v>1530</v>
      </c>
      <c r="AR84" s="5">
        <v>1563</v>
      </c>
      <c r="AS84" t="s">
        <v>102</v>
      </c>
      <c r="AT84" t="s">
        <v>103</v>
      </c>
      <c r="AU84" t="s">
        <v>104</v>
      </c>
      <c r="AV84" t="s">
        <v>105</v>
      </c>
      <c r="AW84">
        <v>1563</v>
      </c>
      <c r="AX84">
        <v>0</v>
      </c>
      <c r="AY84">
        <v>0</v>
      </c>
      <c r="AZ84" s="5">
        <v>1563</v>
      </c>
      <c r="BA84" s="5">
        <v>0</v>
      </c>
      <c r="BB84" s="5">
        <v>0</v>
      </c>
      <c r="BC84" s="5">
        <v>2</v>
      </c>
      <c r="BD84" s="5">
        <v>0</v>
      </c>
      <c r="BE84" s="6">
        <f>SUM(BC84, (BD84*0.5))</f>
        <v>2</v>
      </c>
      <c r="BF84" s="6">
        <f>SUM(BC84, (BD84*0.5),BA84, (BB84*0.5))</f>
        <v>2</v>
      </c>
      <c r="BG84" s="6">
        <f>AN84+AZ84</f>
        <v>1596</v>
      </c>
      <c r="BH84" s="6">
        <f>AR84+AZ84</f>
        <v>3126</v>
      </c>
      <c r="BI84" s="4">
        <v>3</v>
      </c>
      <c r="BJ84">
        <v>1</v>
      </c>
      <c r="BK84" s="4" t="s">
        <v>96</v>
      </c>
      <c r="BL84">
        <v>6</v>
      </c>
      <c r="BM84" t="s">
        <v>106</v>
      </c>
      <c r="BN84">
        <v>1</v>
      </c>
      <c r="BO84" s="8" t="s">
        <v>96</v>
      </c>
      <c r="BP84" s="8" t="s">
        <v>107</v>
      </c>
      <c r="BQ84" s="8">
        <v>2007</v>
      </c>
      <c r="BR84" s="8" t="s">
        <v>108</v>
      </c>
      <c r="BS84">
        <v>3</v>
      </c>
      <c r="BT84">
        <v>758</v>
      </c>
      <c r="BU84" s="8" t="s">
        <v>97</v>
      </c>
      <c r="BV84" s="8" t="s">
        <v>97</v>
      </c>
      <c r="BW84" t="s">
        <v>104</v>
      </c>
      <c r="BX84">
        <v>144</v>
      </c>
      <c r="BY84">
        <v>99</v>
      </c>
      <c r="BZ84">
        <v>0</v>
      </c>
      <c r="CA84">
        <v>0</v>
      </c>
      <c r="CB84">
        <v>0</v>
      </c>
      <c r="CC84" s="7">
        <v>0</v>
      </c>
      <c r="CG84">
        <v>0</v>
      </c>
      <c r="CH84">
        <v>10</v>
      </c>
      <c r="CI84">
        <v>2008</v>
      </c>
      <c r="CJ84" t="s">
        <v>109</v>
      </c>
      <c r="CK84" t="s">
        <v>110</v>
      </c>
      <c r="CL84">
        <v>245000</v>
      </c>
    </row>
    <row r="85" spans="1:90" thickTop="1" thickBot="1" x14ac:dyDescent="0.3">
      <c r="A85">
        <v>83</v>
      </c>
      <c r="B85">
        <v>84</v>
      </c>
      <c r="C85" t="s">
        <v>81</v>
      </c>
      <c r="D85" s="7">
        <v>80</v>
      </c>
      <c r="E85" s="4">
        <v>8892</v>
      </c>
      <c r="F85" t="s">
        <v>82</v>
      </c>
      <c r="H85" t="s">
        <v>119</v>
      </c>
      <c r="I85" t="s">
        <v>84</v>
      </c>
      <c r="J85" t="s">
        <v>85</v>
      </c>
      <c r="K85" t="s">
        <v>86</v>
      </c>
      <c r="L85" t="s">
        <v>87</v>
      </c>
      <c r="M85" s="4" t="s">
        <v>161</v>
      </c>
      <c r="N85" t="s">
        <v>89</v>
      </c>
      <c r="O85" t="s">
        <v>89</v>
      </c>
      <c r="P85" s="4" t="s">
        <v>90</v>
      </c>
      <c r="Q85" s="4" t="s">
        <v>114</v>
      </c>
      <c r="R85" s="5">
        <v>20</v>
      </c>
      <c r="S85" s="4">
        <v>5</v>
      </c>
      <c r="T85" s="4">
        <v>5</v>
      </c>
      <c r="U85" s="4">
        <v>1960</v>
      </c>
      <c r="V85" s="4">
        <f ca="1">YEAR(TODAY())-U85</f>
        <v>64</v>
      </c>
      <c r="W85" s="4" t="str">
        <f>LEFT(U85,3)&amp;0</f>
        <v>1960</v>
      </c>
      <c r="X85" s="4">
        <v>1960</v>
      </c>
      <c r="Y85" s="4">
        <f ca="1">YEAR(TODAY())-X85</f>
        <v>64</v>
      </c>
      <c r="Z85" s="4" t="str">
        <f>LEFT(X85,3)&amp;0</f>
        <v>1960</v>
      </c>
      <c r="AA85" t="s">
        <v>92</v>
      </c>
      <c r="AB85" t="s">
        <v>93</v>
      </c>
      <c r="AC85" t="s">
        <v>115</v>
      </c>
      <c r="AD85" t="s">
        <v>115</v>
      </c>
      <c r="AE85" s="8" t="s">
        <v>206</v>
      </c>
      <c r="AF85">
        <v>66</v>
      </c>
      <c r="AG85" t="s">
        <v>97</v>
      </c>
      <c r="AH85" t="s">
        <v>97</v>
      </c>
      <c r="AI85" t="s">
        <v>117</v>
      </c>
      <c r="AJ85" s="8" t="s">
        <v>97</v>
      </c>
      <c r="AK85" s="8" t="s">
        <v>97</v>
      </c>
      <c r="AL85" s="8" t="s">
        <v>99</v>
      </c>
      <c r="AM85" s="8" t="s">
        <v>101</v>
      </c>
      <c r="AN85" s="5">
        <v>0</v>
      </c>
      <c r="AO85" s="8" t="s">
        <v>101</v>
      </c>
      <c r="AP85">
        <v>0</v>
      </c>
      <c r="AQ85">
        <v>1065</v>
      </c>
      <c r="AR85" s="5">
        <v>1065</v>
      </c>
      <c r="AS85" t="s">
        <v>102</v>
      </c>
      <c r="AT85" t="s">
        <v>96</v>
      </c>
      <c r="AU85" t="s">
        <v>104</v>
      </c>
      <c r="AV85" t="s">
        <v>105</v>
      </c>
      <c r="AW85">
        <v>1065</v>
      </c>
      <c r="AX85">
        <v>0</v>
      </c>
      <c r="AY85">
        <v>0</v>
      </c>
      <c r="AZ85" s="5">
        <v>1065</v>
      </c>
      <c r="BA85" s="5">
        <v>0</v>
      </c>
      <c r="BB85" s="5">
        <v>0</v>
      </c>
      <c r="BC85" s="5">
        <v>1</v>
      </c>
      <c r="BD85" s="5">
        <v>1</v>
      </c>
      <c r="BE85" s="6">
        <f>SUM(BC85, (BD85*0.5))</f>
        <v>1.5</v>
      </c>
      <c r="BF85" s="6">
        <f>SUM(BC85, (BD85*0.5),BA85, (BB85*0.5))</f>
        <v>1.5</v>
      </c>
      <c r="BG85" s="6">
        <f>AN85+AZ85</f>
        <v>1065</v>
      </c>
      <c r="BH85" s="6">
        <f>AR85+AZ85</f>
        <v>2130</v>
      </c>
      <c r="BI85" s="4">
        <v>3</v>
      </c>
      <c r="BJ85">
        <v>1</v>
      </c>
      <c r="BK85" s="4" t="s">
        <v>97</v>
      </c>
      <c r="BL85">
        <v>6</v>
      </c>
      <c r="BM85" t="s">
        <v>106</v>
      </c>
      <c r="BN85">
        <v>0</v>
      </c>
      <c r="BP85" s="8" t="s">
        <v>126</v>
      </c>
      <c r="BQ85" s="8">
        <v>1974</v>
      </c>
      <c r="BR85" s="8" t="s">
        <v>101</v>
      </c>
      <c r="BS85">
        <v>2</v>
      </c>
      <c r="BT85">
        <v>461</v>
      </c>
      <c r="BU85" s="8" t="s">
        <v>97</v>
      </c>
      <c r="BV85" s="8" t="s">
        <v>97</v>
      </c>
      <c r="BW85" t="s">
        <v>104</v>
      </c>
      <c r="BX85">
        <v>74</v>
      </c>
      <c r="BY85">
        <v>0</v>
      </c>
      <c r="BZ85">
        <v>0</v>
      </c>
      <c r="CA85">
        <v>0</v>
      </c>
      <c r="CB85">
        <v>0</v>
      </c>
      <c r="CC85" s="7">
        <v>0</v>
      </c>
      <c r="CG85">
        <v>0</v>
      </c>
      <c r="CH85">
        <v>7</v>
      </c>
      <c r="CI85">
        <v>2007</v>
      </c>
      <c r="CJ85" t="s">
        <v>172</v>
      </c>
      <c r="CK85" t="s">
        <v>110</v>
      </c>
      <c r="CL85">
        <v>126500</v>
      </c>
    </row>
    <row r="86" spans="1:90" thickTop="1" thickBot="1" x14ac:dyDescent="0.3">
      <c r="A86">
        <v>84</v>
      </c>
      <c r="B86">
        <v>85</v>
      </c>
      <c r="C86" t="s">
        <v>81</v>
      </c>
      <c r="E86" s="4">
        <v>8530</v>
      </c>
      <c r="F86" t="s">
        <v>82</v>
      </c>
      <c r="H86" t="s">
        <v>119</v>
      </c>
      <c r="I86" t="s">
        <v>84</v>
      </c>
      <c r="J86" t="s">
        <v>85</v>
      </c>
      <c r="K86" t="s">
        <v>86</v>
      </c>
      <c r="L86" t="s">
        <v>87</v>
      </c>
      <c r="M86" s="4" t="s">
        <v>192</v>
      </c>
      <c r="N86" t="s">
        <v>89</v>
      </c>
      <c r="O86" t="s">
        <v>89</v>
      </c>
      <c r="P86" s="4" t="s">
        <v>90</v>
      </c>
      <c r="Q86" s="4" t="s">
        <v>196</v>
      </c>
      <c r="R86" s="5">
        <v>80</v>
      </c>
      <c r="S86" s="4">
        <v>7</v>
      </c>
      <c r="T86" s="4">
        <v>5</v>
      </c>
      <c r="U86" s="4">
        <v>1995</v>
      </c>
      <c r="V86" s="4">
        <f ca="1">YEAR(TODAY())-U86</f>
        <v>29</v>
      </c>
      <c r="W86" s="4" t="str">
        <f>LEFT(U86,3)&amp;0</f>
        <v>1990</v>
      </c>
      <c r="X86" s="4">
        <v>1996</v>
      </c>
      <c r="Y86" s="4">
        <f ca="1">YEAR(TODAY())-X86</f>
        <v>28</v>
      </c>
      <c r="Z86" s="4" t="str">
        <f>LEFT(X86,3)&amp;0</f>
        <v>1990</v>
      </c>
      <c r="AA86" t="s">
        <v>92</v>
      </c>
      <c r="AB86" t="s">
        <v>93</v>
      </c>
      <c r="AC86" t="s">
        <v>139</v>
      </c>
      <c r="AD86" t="s">
        <v>139</v>
      </c>
      <c r="AE86" s="8" t="s">
        <v>95</v>
      </c>
      <c r="AF86">
        <v>22</v>
      </c>
      <c r="AG86" t="s">
        <v>97</v>
      </c>
      <c r="AH86" t="s">
        <v>97</v>
      </c>
      <c r="AI86" t="s">
        <v>98</v>
      </c>
      <c r="AJ86" s="8" t="s">
        <v>96</v>
      </c>
      <c r="AK86" s="8" t="s">
        <v>97</v>
      </c>
      <c r="AL86" s="8" t="s">
        <v>99</v>
      </c>
      <c r="AM86" s="8" t="s">
        <v>101</v>
      </c>
      <c r="AN86" s="5">
        <v>0</v>
      </c>
      <c r="AO86" s="8" t="s">
        <v>101</v>
      </c>
      <c r="AP86">
        <v>0</v>
      </c>
      <c r="AQ86">
        <v>384</v>
      </c>
      <c r="AR86" s="5">
        <v>384</v>
      </c>
      <c r="AS86" t="s">
        <v>102</v>
      </c>
      <c r="AT86" t="s">
        <v>96</v>
      </c>
      <c r="AU86" t="s">
        <v>104</v>
      </c>
      <c r="AV86" t="s">
        <v>105</v>
      </c>
      <c r="AW86">
        <v>804</v>
      </c>
      <c r="AX86">
        <v>670</v>
      </c>
      <c r="AY86">
        <v>0</v>
      </c>
      <c r="AZ86" s="5">
        <v>1474</v>
      </c>
      <c r="BA86" s="5">
        <v>0</v>
      </c>
      <c r="BB86" s="5">
        <v>0</v>
      </c>
      <c r="BC86" s="5">
        <v>2</v>
      </c>
      <c r="BD86" s="5">
        <v>1</v>
      </c>
      <c r="BE86" s="6">
        <f>SUM(BC86, (BD86*0.5))</f>
        <v>2.5</v>
      </c>
      <c r="BF86" s="6">
        <f>SUM(BC86, (BD86*0.5),BA86, (BB86*0.5))</f>
        <v>2.5</v>
      </c>
      <c r="BG86" s="6">
        <f>AN86+AZ86</f>
        <v>1474</v>
      </c>
      <c r="BH86" s="6">
        <f>AR86+AZ86</f>
        <v>1858</v>
      </c>
      <c r="BI86" s="4">
        <v>3</v>
      </c>
      <c r="BJ86">
        <v>1</v>
      </c>
      <c r="BK86" s="4" t="s">
        <v>97</v>
      </c>
      <c r="BL86">
        <v>7</v>
      </c>
      <c r="BM86" t="s">
        <v>106</v>
      </c>
      <c r="BN86">
        <v>1</v>
      </c>
      <c r="BO86" s="8" t="s">
        <v>97</v>
      </c>
      <c r="BP86" s="8" t="s">
        <v>155</v>
      </c>
      <c r="BQ86" s="8">
        <v>1995</v>
      </c>
      <c r="BR86" s="8" t="s">
        <v>156</v>
      </c>
      <c r="BS86">
        <v>2</v>
      </c>
      <c r="BT86">
        <v>400</v>
      </c>
      <c r="BU86" s="8" t="s">
        <v>97</v>
      </c>
      <c r="BV86" s="8" t="s">
        <v>97</v>
      </c>
      <c r="BW86" t="s">
        <v>104</v>
      </c>
      <c r="BX86">
        <v>120</v>
      </c>
      <c r="BY86">
        <v>72</v>
      </c>
      <c r="BZ86">
        <v>0</v>
      </c>
      <c r="CA86">
        <v>0</v>
      </c>
      <c r="CB86">
        <v>0</v>
      </c>
      <c r="CC86" s="7">
        <v>0</v>
      </c>
      <c r="CF86" s="7" t="s">
        <v>134</v>
      </c>
      <c r="CG86">
        <v>700</v>
      </c>
      <c r="CH86">
        <v>5</v>
      </c>
      <c r="CI86">
        <v>2009</v>
      </c>
      <c r="CJ86" t="s">
        <v>109</v>
      </c>
      <c r="CK86" t="s">
        <v>110</v>
      </c>
      <c r="CL86">
        <v>168500</v>
      </c>
    </row>
    <row r="87" spans="1:90" thickTop="1" thickBot="1" x14ac:dyDescent="0.3">
      <c r="A87">
        <v>85</v>
      </c>
      <c r="B87">
        <v>86</v>
      </c>
      <c r="C87" t="s">
        <v>81</v>
      </c>
      <c r="D87" s="7">
        <v>121</v>
      </c>
      <c r="E87" s="4">
        <v>16059</v>
      </c>
      <c r="F87" t="s">
        <v>82</v>
      </c>
      <c r="H87" t="s">
        <v>83</v>
      </c>
      <c r="I87" t="s">
        <v>84</v>
      </c>
      <c r="J87" t="s">
        <v>85</v>
      </c>
      <c r="K87" t="s">
        <v>121</v>
      </c>
      <c r="L87" t="s">
        <v>87</v>
      </c>
      <c r="M87" s="4" t="s">
        <v>128</v>
      </c>
      <c r="N87" t="s">
        <v>89</v>
      </c>
      <c r="O87" t="s">
        <v>89</v>
      </c>
      <c r="P87" s="4" t="s">
        <v>90</v>
      </c>
      <c r="Q87" s="4" t="s">
        <v>91</v>
      </c>
      <c r="R87" s="5">
        <v>60</v>
      </c>
      <c r="S87" s="4">
        <v>8</v>
      </c>
      <c r="T87" s="4">
        <v>5</v>
      </c>
      <c r="U87" s="4">
        <v>1991</v>
      </c>
      <c r="V87" s="4">
        <f ca="1">YEAR(TODAY())-U87</f>
        <v>33</v>
      </c>
      <c r="W87" s="4" t="str">
        <f>LEFT(U87,3)&amp;0</f>
        <v>1990</v>
      </c>
      <c r="X87" s="4">
        <v>1992</v>
      </c>
      <c r="Y87" s="4">
        <f ca="1">YEAR(TODAY())-X87</f>
        <v>32</v>
      </c>
      <c r="Z87" s="4" t="str">
        <f>LEFT(X87,3)&amp;0</f>
        <v>1990</v>
      </c>
      <c r="AA87" t="s">
        <v>151</v>
      </c>
      <c r="AB87" t="s">
        <v>93</v>
      </c>
      <c r="AC87" t="s">
        <v>139</v>
      </c>
      <c r="AD87" t="s">
        <v>139</v>
      </c>
      <c r="AE87" s="8" t="s">
        <v>95</v>
      </c>
      <c r="AF87">
        <v>284</v>
      </c>
      <c r="AG87" t="s">
        <v>96</v>
      </c>
      <c r="AH87" t="s">
        <v>97</v>
      </c>
      <c r="AI87" t="s">
        <v>117</v>
      </c>
      <c r="AJ87" s="8" t="s">
        <v>96</v>
      </c>
      <c r="AK87" s="8" t="s">
        <v>97</v>
      </c>
      <c r="AL87" s="8" t="s">
        <v>99</v>
      </c>
      <c r="AM87" s="8" t="s">
        <v>101</v>
      </c>
      <c r="AN87" s="5">
        <v>0</v>
      </c>
      <c r="AO87" s="8" t="s">
        <v>101</v>
      </c>
      <c r="AP87">
        <v>0</v>
      </c>
      <c r="AQ87">
        <v>1288</v>
      </c>
      <c r="AR87" s="5">
        <v>1288</v>
      </c>
      <c r="AS87" t="s">
        <v>102</v>
      </c>
      <c r="AT87" t="s">
        <v>103</v>
      </c>
      <c r="AU87" t="s">
        <v>104</v>
      </c>
      <c r="AV87" t="s">
        <v>105</v>
      </c>
      <c r="AW87">
        <v>1301</v>
      </c>
      <c r="AX87">
        <v>1116</v>
      </c>
      <c r="AY87">
        <v>0</v>
      </c>
      <c r="AZ87" s="5">
        <v>2417</v>
      </c>
      <c r="BA87" s="5">
        <v>0</v>
      </c>
      <c r="BB87" s="5">
        <v>0</v>
      </c>
      <c r="BC87" s="5">
        <v>2</v>
      </c>
      <c r="BD87" s="5">
        <v>1</v>
      </c>
      <c r="BE87" s="6">
        <f>SUM(BC87, (BD87*0.5))</f>
        <v>2.5</v>
      </c>
      <c r="BF87" s="6">
        <f>SUM(BC87, (BD87*0.5),BA87, (BB87*0.5))</f>
        <v>2.5</v>
      </c>
      <c r="BG87" s="6">
        <f>AN87+AZ87</f>
        <v>2417</v>
      </c>
      <c r="BH87" s="6">
        <f>AR87+AZ87</f>
        <v>3705</v>
      </c>
      <c r="BI87" s="4">
        <v>4</v>
      </c>
      <c r="BJ87">
        <v>1</v>
      </c>
      <c r="BK87" s="4" t="s">
        <v>96</v>
      </c>
      <c r="BL87">
        <v>9</v>
      </c>
      <c r="BM87" t="s">
        <v>106</v>
      </c>
      <c r="BN87">
        <v>1</v>
      </c>
      <c r="BO87" s="8" t="s">
        <v>97</v>
      </c>
      <c r="BP87" s="8" t="s">
        <v>107</v>
      </c>
      <c r="BQ87" s="8">
        <v>1991</v>
      </c>
      <c r="BR87" s="8" t="s">
        <v>101</v>
      </c>
      <c r="BS87">
        <v>2</v>
      </c>
      <c r="BT87">
        <v>462</v>
      </c>
      <c r="BU87" s="8" t="s">
        <v>97</v>
      </c>
      <c r="BV87" s="8" t="s">
        <v>97</v>
      </c>
      <c r="BW87" t="s">
        <v>104</v>
      </c>
      <c r="BX87">
        <v>127</v>
      </c>
      <c r="BY87">
        <v>82</v>
      </c>
      <c r="BZ87">
        <v>0</v>
      </c>
      <c r="CA87">
        <v>0</v>
      </c>
      <c r="CB87">
        <v>0</v>
      </c>
      <c r="CC87" s="7">
        <v>0</v>
      </c>
      <c r="CG87">
        <v>0</v>
      </c>
      <c r="CH87">
        <v>4</v>
      </c>
      <c r="CI87">
        <v>2006</v>
      </c>
      <c r="CJ87" t="s">
        <v>109</v>
      </c>
      <c r="CK87" t="s">
        <v>110</v>
      </c>
      <c r="CL87">
        <v>260000</v>
      </c>
    </row>
    <row r="88" spans="1:90" thickTop="1" thickBot="1" x14ac:dyDescent="0.3">
      <c r="A88">
        <v>86</v>
      </c>
      <c r="B88">
        <v>87</v>
      </c>
      <c r="C88" t="s">
        <v>81</v>
      </c>
      <c r="D88" s="7">
        <v>122</v>
      </c>
      <c r="E88" s="4">
        <v>11911</v>
      </c>
      <c r="F88" t="s">
        <v>82</v>
      </c>
      <c r="H88" t="s">
        <v>159</v>
      </c>
      <c r="I88" t="s">
        <v>84</v>
      </c>
      <c r="J88" t="s">
        <v>85</v>
      </c>
      <c r="K88" t="s">
        <v>86</v>
      </c>
      <c r="L88" t="s">
        <v>87</v>
      </c>
      <c r="M88" s="4" t="s">
        <v>192</v>
      </c>
      <c r="N88" t="s">
        <v>89</v>
      </c>
      <c r="O88" t="s">
        <v>89</v>
      </c>
      <c r="P88" s="4" t="s">
        <v>90</v>
      </c>
      <c r="Q88" s="4" t="s">
        <v>91</v>
      </c>
      <c r="R88" s="5">
        <v>60</v>
      </c>
      <c r="S88" s="4">
        <v>6</v>
      </c>
      <c r="T88" s="4">
        <v>5</v>
      </c>
      <c r="U88" s="4">
        <v>2005</v>
      </c>
      <c r="V88" s="4">
        <f ca="1">YEAR(TODAY())-U88</f>
        <v>19</v>
      </c>
      <c r="W88" s="4" t="str">
        <f>LEFT(U88,3)&amp;0</f>
        <v>2000</v>
      </c>
      <c r="X88" s="4">
        <v>2005</v>
      </c>
      <c r="Y88" s="4">
        <f ca="1">YEAR(TODAY())-X88</f>
        <v>19</v>
      </c>
      <c r="Z88" s="4" t="str">
        <f>LEFT(X88,3)&amp;0</f>
        <v>2000</v>
      </c>
      <c r="AA88" t="s">
        <v>92</v>
      </c>
      <c r="AB88" t="s">
        <v>93</v>
      </c>
      <c r="AC88" t="s">
        <v>94</v>
      </c>
      <c r="AD88" t="s">
        <v>94</v>
      </c>
      <c r="AE88" s="8" t="s">
        <v>116</v>
      </c>
      <c r="AF88">
        <v>0</v>
      </c>
      <c r="AG88" t="s">
        <v>96</v>
      </c>
      <c r="AH88" t="s">
        <v>97</v>
      </c>
      <c r="AI88" t="s">
        <v>98</v>
      </c>
      <c r="AJ88" s="8" t="s">
        <v>96</v>
      </c>
      <c r="AK88" s="8" t="s">
        <v>97</v>
      </c>
      <c r="AL88" s="8" t="s">
        <v>129</v>
      </c>
      <c r="AM88" s="8" t="s">
        <v>101</v>
      </c>
      <c r="AN88" s="5">
        <v>0</v>
      </c>
      <c r="AO88" s="8" t="s">
        <v>101</v>
      </c>
      <c r="AP88">
        <v>0</v>
      </c>
      <c r="AQ88">
        <v>684</v>
      </c>
      <c r="AR88" s="5">
        <v>684</v>
      </c>
      <c r="AS88" t="s">
        <v>102</v>
      </c>
      <c r="AT88" t="s">
        <v>103</v>
      </c>
      <c r="AU88" t="s">
        <v>104</v>
      </c>
      <c r="AV88" t="s">
        <v>105</v>
      </c>
      <c r="AW88">
        <v>684</v>
      </c>
      <c r="AX88">
        <v>876</v>
      </c>
      <c r="AY88">
        <v>0</v>
      </c>
      <c r="AZ88" s="5">
        <v>1560</v>
      </c>
      <c r="BA88" s="5">
        <v>0</v>
      </c>
      <c r="BB88" s="5">
        <v>0</v>
      </c>
      <c r="BC88" s="5">
        <v>2</v>
      </c>
      <c r="BD88" s="5">
        <v>1</v>
      </c>
      <c r="BE88" s="6">
        <f>SUM(BC88, (BD88*0.5))</f>
        <v>2.5</v>
      </c>
      <c r="BF88" s="6">
        <f>SUM(BC88, (BD88*0.5),BA88, (BB88*0.5))</f>
        <v>2.5</v>
      </c>
      <c r="BG88" s="6">
        <f>AN88+AZ88</f>
        <v>1560</v>
      </c>
      <c r="BH88" s="6">
        <f>AR88+AZ88</f>
        <v>2244</v>
      </c>
      <c r="BI88" s="4">
        <v>3</v>
      </c>
      <c r="BJ88">
        <v>1</v>
      </c>
      <c r="BK88" s="4" t="s">
        <v>96</v>
      </c>
      <c r="BL88">
        <v>6</v>
      </c>
      <c r="BM88" t="s">
        <v>106</v>
      </c>
      <c r="BN88">
        <v>1</v>
      </c>
      <c r="BO88" s="8" t="s">
        <v>96</v>
      </c>
      <c r="BP88" s="8" t="s">
        <v>155</v>
      </c>
      <c r="BQ88" s="8">
        <v>2005</v>
      </c>
      <c r="BR88" s="8" t="s">
        <v>156</v>
      </c>
      <c r="BS88">
        <v>2</v>
      </c>
      <c r="BT88">
        <v>400</v>
      </c>
      <c r="BU88" s="8" t="s">
        <v>97</v>
      </c>
      <c r="BV88" s="8" t="s">
        <v>97</v>
      </c>
      <c r="BW88" t="s">
        <v>104</v>
      </c>
      <c r="BX88">
        <v>100</v>
      </c>
      <c r="BY88">
        <v>38</v>
      </c>
      <c r="BZ88">
        <v>0</v>
      </c>
      <c r="CA88">
        <v>0</v>
      </c>
      <c r="CB88">
        <v>0</v>
      </c>
      <c r="CC88" s="7">
        <v>0</v>
      </c>
      <c r="CG88">
        <v>0</v>
      </c>
      <c r="CH88">
        <v>3</v>
      </c>
      <c r="CI88">
        <v>2009</v>
      </c>
      <c r="CJ88" t="s">
        <v>109</v>
      </c>
      <c r="CK88" t="s">
        <v>110</v>
      </c>
      <c r="CL88">
        <v>174000</v>
      </c>
    </row>
    <row r="89" spans="1:90" thickTop="1" thickBot="1" x14ac:dyDescent="0.3">
      <c r="A89">
        <v>87</v>
      </c>
      <c r="B89">
        <v>88</v>
      </c>
      <c r="C89" t="s">
        <v>191</v>
      </c>
      <c r="D89" s="7">
        <v>40</v>
      </c>
      <c r="E89" s="4">
        <v>3951</v>
      </c>
      <c r="F89" t="s">
        <v>82</v>
      </c>
      <c r="G89" s="7" t="s">
        <v>82</v>
      </c>
      <c r="H89" t="s">
        <v>83</v>
      </c>
      <c r="I89" t="s">
        <v>84</v>
      </c>
      <c r="J89" t="s">
        <v>85</v>
      </c>
      <c r="K89" t="s">
        <v>121</v>
      </c>
      <c r="L89" t="s">
        <v>87</v>
      </c>
      <c r="M89" s="4" t="s">
        <v>135</v>
      </c>
      <c r="N89" t="s">
        <v>89</v>
      </c>
      <c r="O89" t="s">
        <v>89</v>
      </c>
      <c r="P89" s="4" t="s">
        <v>178</v>
      </c>
      <c r="Q89" s="4" t="s">
        <v>91</v>
      </c>
      <c r="R89" s="5">
        <v>160</v>
      </c>
      <c r="S89" s="4">
        <v>6</v>
      </c>
      <c r="T89" s="4">
        <v>5</v>
      </c>
      <c r="U89" s="4">
        <v>2009</v>
      </c>
      <c r="V89" s="4">
        <f ca="1">YEAR(TODAY())-U89</f>
        <v>15</v>
      </c>
      <c r="W89" s="4" t="str">
        <f>LEFT(U89,3)&amp;0</f>
        <v>2000</v>
      </c>
      <c r="X89" s="4">
        <v>2009</v>
      </c>
      <c r="Y89" s="4">
        <f ca="1">YEAR(TODAY())-X89</f>
        <v>15</v>
      </c>
      <c r="Z89" s="4" t="str">
        <f>LEFT(X89,3)&amp;0</f>
        <v>2000</v>
      </c>
      <c r="AA89" t="s">
        <v>92</v>
      </c>
      <c r="AB89" t="s">
        <v>93</v>
      </c>
      <c r="AC89" t="s">
        <v>94</v>
      </c>
      <c r="AD89" t="s">
        <v>94</v>
      </c>
      <c r="AE89" s="8" t="s">
        <v>136</v>
      </c>
      <c r="AF89">
        <v>76</v>
      </c>
      <c r="AG89" t="s">
        <v>96</v>
      </c>
      <c r="AH89" t="s">
        <v>97</v>
      </c>
      <c r="AI89" t="s">
        <v>98</v>
      </c>
      <c r="AJ89" s="8" t="s">
        <v>96</v>
      </c>
      <c r="AK89" s="8" t="s">
        <v>97</v>
      </c>
      <c r="AL89" s="8" t="s">
        <v>129</v>
      </c>
      <c r="AM89" s="8" t="s">
        <v>101</v>
      </c>
      <c r="AN89" s="5">
        <v>0</v>
      </c>
      <c r="AO89" s="8" t="s">
        <v>101</v>
      </c>
      <c r="AP89">
        <v>0</v>
      </c>
      <c r="AQ89">
        <v>612</v>
      </c>
      <c r="AR89" s="5">
        <v>612</v>
      </c>
      <c r="AS89" t="s">
        <v>102</v>
      </c>
      <c r="AT89" t="s">
        <v>103</v>
      </c>
      <c r="AU89" t="s">
        <v>104</v>
      </c>
      <c r="AV89" t="s">
        <v>105</v>
      </c>
      <c r="AW89">
        <v>612</v>
      </c>
      <c r="AX89">
        <v>612</v>
      </c>
      <c r="AY89">
        <v>0</v>
      </c>
      <c r="AZ89" s="5">
        <v>1224</v>
      </c>
      <c r="BA89" s="5">
        <v>0</v>
      </c>
      <c r="BB89" s="5">
        <v>0</v>
      </c>
      <c r="BC89" s="5">
        <v>2</v>
      </c>
      <c r="BD89" s="5">
        <v>1</v>
      </c>
      <c r="BE89" s="6">
        <f>SUM(BC89, (BD89*0.5))</f>
        <v>2.5</v>
      </c>
      <c r="BF89" s="6">
        <f>SUM(BC89, (BD89*0.5),BA89, (BB89*0.5))</f>
        <v>2.5</v>
      </c>
      <c r="BG89" s="6">
        <f>AN89+AZ89</f>
        <v>1224</v>
      </c>
      <c r="BH89" s="6">
        <f>AR89+AZ89</f>
        <v>1836</v>
      </c>
      <c r="BI89" s="4">
        <v>2</v>
      </c>
      <c r="BJ89">
        <v>1</v>
      </c>
      <c r="BK89" s="4" t="s">
        <v>96</v>
      </c>
      <c r="BL89">
        <v>4</v>
      </c>
      <c r="BM89" t="s">
        <v>106</v>
      </c>
      <c r="BN89">
        <v>0</v>
      </c>
      <c r="BP89" s="8" t="s">
        <v>126</v>
      </c>
      <c r="BQ89" s="8">
        <v>2009</v>
      </c>
      <c r="BR89" s="8" t="s">
        <v>108</v>
      </c>
      <c r="BS89">
        <v>2</v>
      </c>
      <c r="BT89">
        <v>528</v>
      </c>
      <c r="BU89" s="8" t="s">
        <v>97</v>
      </c>
      <c r="BV89" s="8" t="s">
        <v>97</v>
      </c>
      <c r="BW89" t="s">
        <v>104</v>
      </c>
      <c r="BX89">
        <v>0</v>
      </c>
      <c r="BY89">
        <v>234</v>
      </c>
      <c r="BZ89">
        <v>0</v>
      </c>
      <c r="CA89">
        <v>0</v>
      </c>
      <c r="CB89">
        <v>0</v>
      </c>
      <c r="CC89" s="7">
        <v>0</v>
      </c>
      <c r="CG89">
        <v>0</v>
      </c>
      <c r="CH89">
        <v>6</v>
      </c>
      <c r="CI89">
        <v>2009</v>
      </c>
      <c r="CJ89" t="s">
        <v>157</v>
      </c>
      <c r="CK89" t="s">
        <v>158</v>
      </c>
      <c r="CL89">
        <v>164500</v>
      </c>
    </row>
    <row r="90" spans="1:90" thickTop="1" thickBot="1" x14ac:dyDescent="0.3">
      <c r="A90">
        <v>88</v>
      </c>
      <c r="B90">
        <v>89</v>
      </c>
      <c r="C90" t="s">
        <v>182</v>
      </c>
      <c r="D90" s="7">
        <v>105</v>
      </c>
      <c r="E90" s="4">
        <v>8470</v>
      </c>
      <c r="F90" t="s">
        <v>82</v>
      </c>
      <c r="H90" t="s">
        <v>119</v>
      </c>
      <c r="I90" t="s">
        <v>84</v>
      </c>
      <c r="J90" t="s">
        <v>85</v>
      </c>
      <c r="K90" t="s">
        <v>121</v>
      </c>
      <c r="L90" t="s">
        <v>87</v>
      </c>
      <c r="M90" s="4" t="s">
        <v>175</v>
      </c>
      <c r="N90" t="s">
        <v>113</v>
      </c>
      <c r="O90" t="s">
        <v>113</v>
      </c>
      <c r="P90" s="4" t="s">
        <v>90</v>
      </c>
      <c r="Q90" s="4" t="s">
        <v>131</v>
      </c>
      <c r="R90" s="5">
        <v>50</v>
      </c>
      <c r="S90" s="4">
        <v>3</v>
      </c>
      <c r="T90" s="4">
        <v>2</v>
      </c>
      <c r="U90" s="4">
        <v>1915</v>
      </c>
      <c r="V90" s="4">
        <f ca="1">YEAR(TODAY())-U90</f>
        <v>109</v>
      </c>
      <c r="W90" s="4" t="str">
        <f>LEFT(U90,3)&amp;0</f>
        <v>1910</v>
      </c>
      <c r="X90" s="4">
        <v>1982</v>
      </c>
      <c r="Y90" s="4">
        <f ca="1">YEAR(TODAY())-X90</f>
        <v>42</v>
      </c>
      <c r="Z90" s="4" t="str">
        <f>LEFT(X90,3)&amp;0</f>
        <v>1980</v>
      </c>
      <c r="AA90" t="s">
        <v>151</v>
      </c>
      <c r="AB90" t="s">
        <v>93</v>
      </c>
      <c r="AC90" t="s">
        <v>160</v>
      </c>
      <c r="AD90" t="s">
        <v>160</v>
      </c>
      <c r="AE90" s="8" t="s">
        <v>116</v>
      </c>
      <c r="AF90">
        <v>0</v>
      </c>
      <c r="AG90" t="s">
        <v>146</v>
      </c>
      <c r="AH90" t="s">
        <v>146</v>
      </c>
      <c r="AI90" t="s">
        <v>117</v>
      </c>
      <c r="AJ90" s="8" t="s">
        <v>97</v>
      </c>
      <c r="AK90" s="8" t="s">
        <v>146</v>
      </c>
      <c r="AL90" s="8" t="s">
        <v>99</v>
      </c>
      <c r="AM90" s="8" t="s">
        <v>101</v>
      </c>
      <c r="AN90" s="5">
        <v>0</v>
      </c>
      <c r="AO90" s="8" t="s">
        <v>101</v>
      </c>
      <c r="AP90">
        <v>0</v>
      </c>
      <c r="AQ90">
        <v>1013</v>
      </c>
      <c r="AR90" s="5">
        <v>1013</v>
      </c>
      <c r="AS90" t="s">
        <v>102</v>
      </c>
      <c r="AT90" t="s">
        <v>97</v>
      </c>
      <c r="AU90" t="s">
        <v>176</v>
      </c>
      <c r="AV90" t="s">
        <v>105</v>
      </c>
      <c r="AW90">
        <v>1013</v>
      </c>
      <c r="AX90">
        <v>0</v>
      </c>
      <c r="AY90">
        <v>513</v>
      </c>
      <c r="AZ90" s="5">
        <v>1526</v>
      </c>
      <c r="BA90" s="5">
        <v>0</v>
      </c>
      <c r="BB90" s="5">
        <v>0</v>
      </c>
      <c r="BC90" s="5">
        <v>1</v>
      </c>
      <c r="BD90" s="5">
        <v>0</v>
      </c>
      <c r="BE90" s="6">
        <f>SUM(BC90, (BD90*0.5))</f>
        <v>1</v>
      </c>
      <c r="BF90" s="6">
        <f>SUM(BC90, (BD90*0.5),BA90, (BB90*0.5))</f>
        <v>1</v>
      </c>
      <c r="BG90" s="6">
        <f>AN90+AZ90</f>
        <v>1526</v>
      </c>
      <c r="BH90" s="6">
        <f>AR90+AZ90</f>
        <v>2539</v>
      </c>
      <c r="BI90" s="4">
        <v>2</v>
      </c>
      <c r="BJ90">
        <v>1</v>
      </c>
      <c r="BK90" s="4" t="s">
        <v>146</v>
      </c>
      <c r="BL90">
        <v>6</v>
      </c>
      <c r="BM90" t="s">
        <v>106</v>
      </c>
      <c r="BN90">
        <v>0</v>
      </c>
      <c r="BS90">
        <v>0</v>
      </c>
      <c r="BT90">
        <v>0</v>
      </c>
      <c r="BW90" t="s">
        <v>176</v>
      </c>
      <c r="BX90">
        <v>0</v>
      </c>
      <c r="BY90">
        <v>0</v>
      </c>
      <c r="BZ90">
        <v>156</v>
      </c>
      <c r="CA90">
        <v>0</v>
      </c>
      <c r="CB90">
        <v>0</v>
      </c>
      <c r="CC90" s="7">
        <v>0</v>
      </c>
      <c r="CE90" s="7" t="s">
        <v>133</v>
      </c>
      <c r="CG90">
        <v>0</v>
      </c>
      <c r="CH90">
        <v>10</v>
      </c>
      <c r="CI90">
        <v>2009</v>
      </c>
      <c r="CJ90" t="s">
        <v>207</v>
      </c>
      <c r="CK90" t="s">
        <v>127</v>
      </c>
      <c r="CL90">
        <v>85000</v>
      </c>
    </row>
    <row r="91" spans="1:90" thickTop="1" thickBot="1" x14ac:dyDescent="0.3">
      <c r="A91">
        <v>89</v>
      </c>
      <c r="B91">
        <v>90</v>
      </c>
      <c r="C91" t="s">
        <v>81</v>
      </c>
      <c r="D91" s="7">
        <v>60</v>
      </c>
      <c r="E91" s="4">
        <v>8070</v>
      </c>
      <c r="F91" t="s">
        <v>82</v>
      </c>
      <c r="H91" t="s">
        <v>83</v>
      </c>
      <c r="I91" t="s">
        <v>84</v>
      </c>
      <c r="J91" t="s">
        <v>85</v>
      </c>
      <c r="K91" t="s">
        <v>86</v>
      </c>
      <c r="L91" t="s">
        <v>87</v>
      </c>
      <c r="M91" s="4" t="s">
        <v>88</v>
      </c>
      <c r="N91" t="s">
        <v>89</v>
      </c>
      <c r="O91" t="s">
        <v>89</v>
      </c>
      <c r="P91" s="4" t="s">
        <v>90</v>
      </c>
      <c r="Q91" s="4" t="s">
        <v>114</v>
      </c>
      <c r="R91" s="5">
        <v>20</v>
      </c>
      <c r="S91" s="4">
        <v>4</v>
      </c>
      <c r="T91" s="4">
        <v>5</v>
      </c>
      <c r="U91" s="4">
        <v>1994</v>
      </c>
      <c r="V91" s="4">
        <f ca="1">YEAR(TODAY())-U91</f>
        <v>30</v>
      </c>
      <c r="W91" s="4" t="str">
        <f>LEFT(U91,3)&amp;0</f>
        <v>1990</v>
      </c>
      <c r="X91" s="4">
        <v>1995</v>
      </c>
      <c r="Y91" s="4">
        <f ca="1">YEAR(TODAY())-X91</f>
        <v>29</v>
      </c>
      <c r="Z91" s="4" t="str">
        <f>LEFT(X91,3)&amp;0</f>
        <v>1990</v>
      </c>
      <c r="AA91" t="s">
        <v>92</v>
      </c>
      <c r="AB91" t="s">
        <v>93</v>
      </c>
      <c r="AC91" t="s">
        <v>94</v>
      </c>
      <c r="AD91" t="s">
        <v>94</v>
      </c>
      <c r="AE91" s="8" t="s">
        <v>116</v>
      </c>
      <c r="AF91">
        <v>0</v>
      </c>
      <c r="AG91" t="s">
        <v>97</v>
      </c>
      <c r="AH91" t="s">
        <v>97</v>
      </c>
      <c r="AI91" t="s">
        <v>98</v>
      </c>
      <c r="AJ91" s="8" t="s">
        <v>96</v>
      </c>
      <c r="AK91" s="8" t="s">
        <v>97</v>
      </c>
      <c r="AL91" s="8" t="s">
        <v>99</v>
      </c>
      <c r="AM91" s="8" t="s">
        <v>100</v>
      </c>
      <c r="AN91" s="5">
        <v>588</v>
      </c>
      <c r="AO91" s="8" t="s">
        <v>101</v>
      </c>
      <c r="AP91">
        <v>0</v>
      </c>
      <c r="AQ91">
        <v>402</v>
      </c>
      <c r="AR91" s="5">
        <v>990</v>
      </c>
      <c r="AS91" t="s">
        <v>102</v>
      </c>
      <c r="AT91" t="s">
        <v>103</v>
      </c>
      <c r="AU91" t="s">
        <v>104</v>
      </c>
      <c r="AV91" t="s">
        <v>105</v>
      </c>
      <c r="AW91">
        <v>990</v>
      </c>
      <c r="AX91">
        <v>0</v>
      </c>
      <c r="AY91">
        <v>0</v>
      </c>
      <c r="AZ91" s="5">
        <v>990</v>
      </c>
      <c r="BA91" s="5">
        <v>1</v>
      </c>
      <c r="BB91" s="5">
        <v>0</v>
      </c>
      <c r="BC91" s="5">
        <v>1</v>
      </c>
      <c r="BD91" s="5">
        <v>0</v>
      </c>
      <c r="BE91" s="6">
        <f>SUM(BC91, (BD91*0.5))</f>
        <v>1</v>
      </c>
      <c r="BF91" s="6">
        <f>SUM(BC91, (BD91*0.5),BA91, (BB91*0.5))</f>
        <v>2</v>
      </c>
      <c r="BG91" s="6">
        <f>AN91+AZ91</f>
        <v>1578</v>
      </c>
      <c r="BH91" s="6">
        <f>AR91+AZ91</f>
        <v>1980</v>
      </c>
      <c r="BI91" s="4">
        <v>3</v>
      </c>
      <c r="BJ91">
        <v>1</v>
      </c>
      <c r="BK91" s="4" t="s">
        <v>97</v>
      </c>
      <c r="BL91">
        <v>5</v>
      </c>
      <c r="BM91" t="s">
        <v>106</v>
      </c>
      <c r="BN91">
        <v>0</v>
      </c>
      <c r="BS91">
        <v>0</v>
      </c>
      <c r="BT91">
        <v>0</v>
      </c>
      <c r="BW91" t="s">
        <v>104</v>
      </c>
      <c r="BX91">
        <v>0</v>
      </c>
      <c r="BY91">
        <v>0</v>
      </c>
      <c r="BZ91">
        <v>0</v>
      </c>
      <c r="CA91">
        <v>0</v>
      </c>
      <c r="CB91">
        <v>0</v>
      </c>
      <c r="CC91" s="7">
        <v>0</v>
      </c>
      <c r="CG91">
        <v>0</v>
      </c>
      <c r="CH91">
        <v>8</v>
      </c>
      <c r="CI91">
        <v>2007</v>
      </c>
      <c r="CJ91" t="s">
        <v>109</v>
      </c>
      <c r="CK91" t="s">
        <v>110</v>
      </c>
      <c r="CL91">
        <v>123600</v>
      </c>
    </row>
    <row r="92" spans="1:90" thickTop="1" thickBot="1" x14ac:dyDescent="0.3">
      <c r="A92">
        <v>90</v>
      </c>
      <c r="B92">
        <v>91</v>
      </c>
      <c r="C92" t="s">
        <v>81</v>
      </c>
      <c r="D92" s="7">
        <v>60</v>
      </c>
      <c r="E92" s="4">
        <v>7200</v>
      </c>
      <c r="F92" t="s">
        <v>82</v>
      </c>
      <c r="H92" t="s">
        <v>83</v>
      </c>
      <c r="I92" t="s">
        <v>84</v>
      </c>
      <c r="J92" t="s">
        <v>85</v>
      </c>
      <c r="K92" t="s">
        <v>86</v>
      </c>
      <c r="L92" t="s">
        <v>87</v>
      </c>
      <c r="M92" s="4" t="s">
        <v>161</v>
      </c>
      <c r="N92" t="s">
        <v>89</v>
      </c>
      <c r="O92" t="s">
        <v>89</v>
      </c>
      <c r="P92" s="4" t="s">
        <v>90</v>
      </c>
      <c r="Q92" s="4" t="s">
        <v>114</v>
      </c>
      <c r="R92" s="5">
        <v>20</v>
      </c>
      <c r="S92" s="4">
        <v>4</v>
      </c>
      <c r="T92" s="4">
        <v>5</v>
      </c>
      <c r="U92" s="4">
        <v>1950</v>
      </c>
      <c r="V92" s="4">
        <f ca="1">YEAR(TODAY())-U92</f>
        <v>74</v>
      </c>
      <c r="W92" s="4" t="str">
        <f>LEFT(U92,3)&amp;0</f>
        <v>1950</v>
      </c>
      <c r="X92" s="4">
        <v>1950</v>
      </c>
      <c r="Y92" s="4">
        <f ca="1">YEAR(TODAY())-X92</f>
        <v>74</v>
      </c>
      <c r="Z92" s="4" t="str">
        <f>LEFT(X92,3)&amp;0</f>
        <v>1950</v>
      </c>
      <c r="AA92" t="s">
        <v>92</v>
      </c>
      <c r="AB92" t="s">
        <v>93</v>
      </c>
      <c r="AC92" t="s">
        <v>95</v>
      </c>
      <c r="AD92" t="s">
        <v>123</v>
      </c>
      <c r="AE92" s="8" t="s">
        <v>116</v>
      </c>
      <c r="AF92">
        <v>0</v>
      </c>
      <c r="AG92" t="s">
        <v>97</v>
      </c>
      <c r="AH92" t="s">
        <v>97</v>
      </c>
      <c r="AI92" t="s">
        <v>167</v>
      </c>
      <c r="AN92" s="5">
        <v>0</v>
      </c>
      <c r="AP92">
        <v>0</v>
      </c>
      <c r="AQ92">
        <v>0</v>
      </c>
      <c r="AR92" s="5">
        <v>0</v>
      </c>
      <c r="AS92" t="s">
        <v>102</v>
      </c>
      <c r="AT92" t="s">
        <v>97</v>
      </c>
      <c r="AU92" t="s">
        <v>104</v>
      </c>
      <c r="AV92" t="s">
        <v>163</v>
      </c>
      <c r="AW92">
        <v>1040</v>
      </c>
      <c r="AX92">
        <v>0</v>
      </c>
      <c r="AY92">
        <v>0</v>
      </c>
      <c r="AZ92" s="5">
        <v>1040</v>
      </c>
      <c r="BA92" s="5">
        <v>0</v>
      </c>
      <c r="BB92" s="5">
        <v>0</v>
      </c>
      <c r="BC92" s="5">
        <v>1</v>
      </c>
      <c r="BD92" s="5">
        <v>0</v>
      </c>
      <c r="BE92" s="6">
        <f>SUM(BC92, (BD92*0.5))</f>
        <v>1</v>
      </c>
      <c r="BF92" s="6">
        <f>SUM(BC92, (BD92*0.5),BA92, (BB92*0.5))</f>
        <v>1</v>
      </c>
      <c r="BG92" s="6">
        <f>AN92+AZ92</f>
        <v>1040</v>
      </c>
      <c r="BH92" s="6">
        <f>AR92+AZ92</f>
        <v>1040</v>
      </c>
      <c r="BI92" s="4">
        <v>2</v>
      </c>
      <c r="BJ92">
        <v>1</v>
      </c>
      <c r="BK92" s="4" t="s">
        <v>97</v>
      </c>
      <c r="BL92">
        <v>4</v>
      </c>
      <c r="BM92" t="s">
        <v>106</v>
      </c>
      <c r="BN92">
        <v>0</v>
      </c>
      <c r="BP92" s="8" t="s">
        <v>126</v>
      </c>
      <c r="BQ92" s="8">
        <v>1950</v>
      </c>
      <c r="BR92" s="8" t="s">
        <v>101</v>
      </c>
      <c r="BS92">
        <v>2</v>
      </c>
      <c r="BT92">
        <v>420</v>
      </c>
      <c r="BU92" s="8" t="s">
        <v>97</v>
      </c>
      <c r="BV92" s="8" t="s">
        <v>97</v>
      </c>
      <c r="BW92" t="s">
        <v>104</v>
      </c>
      <c r="BX92">
        <v>0</v>
      </c>
      <c r="BY92">
        <v>29</v>
      </c>
      <c r="BZ92">
        <v>0</v>
      </c>
      <c r="CA92">
        <v>0</v>
      </c>
      <c r="CB92">
        <v>0</v>
      </c>
      <c r="CC92" s="7">
        <v>0</v>
      </c>
      <c r="CG92">
        <v>0</v>
      </c>
      <c r="CH92">
        <v>7</v>
      </c>
      <c r="CI92">
        <v>2006</v>
      </c>
      <c r="CJ92" t="s">
        <v>109</v>
      </c>
      <c r="CK92" t="s">
        <v>110</v>
      </c>
      <c r="CL92">
        <v>109900</v>
      </c>
    </row>
    <row r="93" spans="1:90" thickTop="1" thickBot="1" x14ac:dyDescent="0.3">
      <c r="A93">
        <v>91</v>
      </c>
      <c r="B93">
        <v>92</v>
      </c>
      <c r="C93" t="s">
        <v>81</v>
      </c>
      <c r="D93" s="7">
        <v>85</v>
      </c>
      <c r="E93" s="4">
        <v>8500</v>
      </c>
      <c r="F93" t="s">
        <v>82</v>
      </c>
      <c r="H93" t="s">
        <v>83</v>
      </c>
      <c r="I93" t="s">
        <v>84</v>
      </c>
      <c r="J93" t="s">
        <v>85</v>
      </c>
      <c r="K93" t="s">
        <v>86</v>
      </c>
      <c r="L93" t="s">
        <v>87</v>
      </c>
      <c r="M93" s="4" t="s">
        <v>161</v>
      </c>
      <c r="N93" t="s">
        <v>89</v>
      </c>
      <c r="O93" t="s">
        <v>89</v>
      </c>
      <c r="P93" s="4" t="s">
        <v>90</v>
      </c>
      <c r="Q93" s="4" t="s">
        <v>114</v>
      </c>
      <c r="R93" s="5">
        <v>20</v>
      </c>
      <c r="S93" s="4">
        <v>5</v>
      </c>
      <c r="T93" s="4">
        <v>3</v>
      </c>
      <c r="U93" s="4">
        <v>1961</v>
      </c>
      <c r="V93" s="4">
        <f ca="1">YEAR(TODAY())-U93</f>
        <v>63</v>
      </c>
      <c r="W93" s="4" t="str">
        <f>LEFT(U93,3)&amp;0</f>
        <v>1960</v>
      </c>
      <c r="X93" s="4">
        <v>1961</v>
      </c>
      <c r="Y93" s="4">
        <f ca="1">YEAR(TODAY())-X93</f>
        <v>63</v>
      </c>
      <c r="Z93" s="4" t="str">
        <f>LEFT(X93,3)&amp;0</f>
        <v>1960</v>
      </c>
      <c r="AA93" t="s">
        <v>151</v>
      </c>
      <c r="AB93" t="s">
        <v>93</v>
      </c>
      <c r="AC93" t="s">
        <v>139</v>
      </c>
      <c r="AD93" t="s">
        <v>139</v>
      </c>
      <c r="AE93" s="8" t="s">
        <v>206</v>
      </c>
      <c r="AF93">
        <v>203</v>
      </c>
      <c r="AG93" t="s">
        <v>97</v>
      </c>
      <c r="AH93" t="s">
        <v>97</v>
      </c>
      <c r="AI93" t="s">
        <v>117</v>
      </c>
      <c r="AJ93" s="8" t="s">
        <v>97</v>
      </c>
      <c r="AK93" s="8" t="s">
        <v>97</v>
      </c>
      <c r="AL93" s="8" t="s">
        <v>99</v>
      </c>
      <c r="AM93" s="8" t="s">
        <v>152</v>
      </c>
      <c r="AN93" s="5">
        <v>600</v>
      </c>
      <c r="AO93" s="8" t="s">
        <v>101</v>
      </c>
      <c r="AP93">
        <v>0</v>
      </c>
      <c r="AQ93">
        <v>635</v>
      </c>
      <c r="AR93" s="5">
        <v>1235</v>
      </c>
      <c r="AS93" t="s">
        <v>102</v>
      </c>
      <c r="AT93" t="s">
        <v>97</v>
      </c>
      <c r="AU93" t="s">
        <v>104</v>
      </c>
      <c r="AV93" t="s">
        <v>105</v>
      </c>
      <c r="AW93">
        <v>1235</v>
      </c>
      <c r="AX93">
        <v>0</v>
      </c>
      <c r="AY93">
        <v>0</v>
      </c>
      <c r="AZ93" s="5">
        <v>1235</v>
      </c>
      <c r="BA93" s="5">
        <v>0</v>
      </c>
      <c r="BB93" s="5">
        <v>0</v>
      </c>
      <c r="BC93" s="5">
        <v>1</v>
      </c>
      <c r="BD93" s="5">
        <v>0</v>
      </c>
      <c r="BE93" s="6">
        <f>SUM(BC93, (BD93*0.5))</f>
        <v>1</v>
      </c>
      <c r="BF93" s="6">
        <f>SUM(BC93, (BD93*0.5),BA93, (BB93*0.5))</f>
        <v>1</v>
      </c>
      <c r="BG93" s="6">
        <f>AN93+AZ93</f>
        <v>1835</v>
      </c>
      <c r="BH93" s="6">
        <f>AR93+AZ93</f>
        <v>2470</v>
      </c>
      <c r="BI93" s="4">
        <v>2</v>
      </c>
      <c r="BJ93">
        <v>1</v>
      </c>
      <c r="BK93" s="4" t="s">
        <v>97</v>
      </c>
      <c r="BL93">
        <v>6</v>
      </c>
      <c r="BM93" t="s">
        <v>106</v>
      </c>
      <c r="BN93">
        <v>0</v>
      </c>
      <c r="BP93" s="8" t="s">
        <v>107</v>
      </c>
      <c r="BQ93" s="8">
        <v>1961</v>
      </c>
      <c r="BR93" s="8" t="s">
        <v>101</v>
      </c>
      <c r="BS93">
        <v>2</v>
      </c>
      <c r="BT93">
        <v>480</v>
      </c>
      <c r="BU93" s="8" t="s">
        <v>97</v>
      </c>
      <c r="BV93" s="8" t="s">
        <v>97</v>
      </c>
      <c r="BW93" t="s">
        <v>104</v>
      </c>
      <c r="BX93">
        <v>0</v>
      </c>
      <c r="BY93">
        <v>0</v>
      </c>
      <c r="BZ93">
        <v>0</v>
      </c>
      <c r="CA93">
        <v>0</v>
      </c>
      <c r="CB93">
        <v>0</v>
      </c>
      <c r="CC93" s="7">
        <v>0</v>
      </c>
      <c r="CE93" s="7" t="s">
        <v>162</v>
      </c>
      <c r="CG93">
        <v>0</v>
      </c>
      <c r="CH93">
        <v>12</v>
      </c>
      <c r="CI93">
        <v>2006</v>
      </c>
      <c r="CJ93" t="s">
        <v>109</v>
      </c>
      <c r="CK93" t="s">
        <v>127</v>
      </c>
      <c r="CL93">
        <v>98600</v>
      </c>
    </row>
    <row r="94" spans="1:90" thickTop="1" thickBot="1" x14ac:dyDescent="0.3">
      <c r="A94">
        <v>92</v>
      </c>
      <c r="B94">
        <v>93</v>
      </c>
      <c r="C94" t="s">
        <v>81</v>
      </c>
      <c r="D94" s="7">
        <v>80</v>
      </c>
      <c r="E94" s="4">
        <v>13360</v>
      </c>
      <c r="F94" t="s">
        <v>82</v>
      </c>
      <c r="G94" s="7" t="s">
        <v>173</v>
      </c>
      <c r="H94" t="s">
        <v>119</v>
      </c>
      <c r="I94" t="s">
        <v>198</v>
      </c>
      <c r="J94" t="s">
        <v>85</v>
      </c>
      <c r="K94" t="s">
        <v>86</v>
      </c>
      <c r="L94" t="s">
        <v>87</v>
      </c>
      <c r="M94" s="4" t="s">
        <v>122</v>
      </c>
      <c r="N94" t="s">
        <v>89</v>
      </c>
      <c r="O94" t="s">
        <v>89</v>
      </c>
      <c r="P94" s="4" t="s">
        <v>90</v>
      </c>
      <c r="Q94" s="4" t="s">
        <v>114</v>
      </c>
      <c r="R94" s="5">
        <v>30</v>
      </c>
      <c r="S94" s="4">
        <v>5</v>
      </c>
      <c r="T94" s="4">
        <v>7</v>
      </c>
      <c r="U94" s="4">
        <v>1921</v>
      </c>
      <c r="V94" s="4">
        <f ca="1">YEAR(TODAY())-U94</f>
        <v>103</v>
      </c>
      <c r="W94" s="4" t="str">
        <f>LEFT(U94,3)&amp;0</f>
        <v>1920</v>
      </c>
      <c r="X94" s="4">
        <v>2006</v>
      </c>
      <c r="Y94" s="4">
        <f ca="1">YEAR(TODAY())-X94</f>
        <v>18</v>
      </c>
      <c r="Z94" s="4" t="str">
        <f>LEFT(X94,3)&amp;0</f>
        <v>2000</v>
      </c>
      <c r="AA94" t="s">
        <v>92</v>
      </c>
      <c r="AB94" t="s">
        <v>93</v>
      </c>
      <c r="AC94" t="s">
        <v>123</v>
      </c>
      <c r="AD94" t="s">
        <v>123</v>
      </c>
      <c r="AE94" s="8" t="s">
        <v>116</v>
      </c>
      <c r="AF94">
        <v>0</v>
      </c>
      <c r="AG94" t="s">
        <v>97</v>
      </c>
      <c r="AH94" t="s">
        <v>96</v>
      </c>
      <c r="AI94" t="s">
        <v>125</v>
      </c>
      <c r="AJ94" s="8" t="s">
        <v>96</v>
      </c>
      <c r="AK94" s="8" t="s">
        <v>97</v>
      </c>
      <c r="AL94" s="8" t="s">
        <v>99</v>
      </c>
      <c r="AM94" s="8" t="s">
        <v>118</v>
      </c>
      <c r="AN94" s="5">
        <v>713</v>
      </c>
      <c r="AO94" s="8" t="s">
        <v>101</v>
      </c>
      <c r="AP94">
        <v>0</v>
      </c>
      <c r="AQ94">
        <v>163</v>
      </c>
      <c r="AR94" s="5">
        <v>876</v>
      </c>
      <c r="AS94" t="s">
        <v>102</v>
      </c>
      <c r="AT94" t="s">
        <v>103</v>
      </c>
      <c r="AU94" t="s">
        <v>104</v>
      </c>
      <c r="AV94" t="s">
        <v>105</v>
      </c>
      <c r="AW94">
        <v>964</v>
      </c>
      <c r="AX94">
        <v>0</v>
      </c>
      <c r="AY94">
        <v>0</v>
      </c>
      <c r="AZ94" s="5">
        <v>964</v>
      </c>
      <c r="BA94" s="5">
        <v>1</v>
      </c>
      <c r="BB94" s="5">
        <v>0</v>
      </c>
      <c r="BC94" s="5">
        <v>1</v>
      </c>
      <c r="BD94" s="5">
        <v>0</v>
      </c>
      <c r="BE94" s="6">
        <f>SUM(BC94, (BD94*0.5))</f>
        <v>1</v>
      </c>
      <c r="BF94" s="6">
        <f>SUM(BC94, (BD94*0.5),BA94, (BB94*0.5))</f>
        <v>2</v>
      </c>
      <c r="BG94" s="6">
        <f>AN94+AZ94</f>
        <v>1677</v>
      </c>
      <c r="BH94" s="6">
        <f>AR94+AZ94</f>
        <v>1840</v>
      </c>
      <c r="BI94" s="4">
        <v>2</v>
      </c>
      <c r="BJ94">
        <v>1</v>
      </c>
      <c r="BK94" s="4" t="s">
        <v>97</v>
      </c>
      <c r="BL94">
        <v>5</v>
      </c>
      <c r="BM94" t="s">
        <v>106</v>
      </c>
      <c r="BN94">
        <v>0</v>
      </c>
      <c r="BP94" s="8" t="s">
        <v>126</v>
      </c>
      <c r="BQ94" s="8">
        <v>1921</v>
      </c>
      <c r="BR94" s="8" t="s">
        <v>101</v>
      </c>
      <c r="BS94">
        <v>2</v>
      </c>
      <c r="BT94">
        <v>432</v>
      </c>
      <c r="BU94" s="8" t="s">
        <v>97</v>
      </c>
      <c r="BV94" s="8" t="s">
        <v>97</v>
      </c>
      <c r="BW94" t="s">
        <v>104</v>
      </c>
      <c r="BX94">
        <v>0</v>
      </c>
      <c r="BY94">
        <v>0</v>
      </c>
      <c r="BZ94">
        <v>44</v>
      </c>
      <c r="CA94">
        <v>0</v>
      </c>
      <c r="CB94">
        <v>0</v>
      </c>
      <c r="CC94" s="7">
        <v>0</v>
      </c>
      <c r="CG94">
        <v>0</v>
      </c>
      <c r="CH94">
        <v>8</v>
      </c>
      <c r="CI94">
        <v>2009</v>
      </c>
      <c r="CJ94" t="s">
        <v>109</v>
      </c>
      <c r="CK94" t="s">
        <v>110</v>
      </c>
      <c r="CL94">
        <v>163500</v>
      </c>
    </row>
    <row r="95" spans="1:90" thickTop="1" thickBot="1" x14ac:dyDescent="0.3">
      <c r="A95">
        <v>93</v>
      </c>
      <c r="B95">
        <v>94</v>
      </c>
      <c r="C95" t="s">
        <v>182</v>
      </c>
      <c r="D95" s="7">
        <v>60</v>
      </c>
      <c r="E95" s="4">
        <v>7200</v>
      </c>
      <c r="F95" t="s">
        <v>82</v>
      </c>
      <c r="H95" t="s">
        <v>83</v>
      </c>
      <c r="I95" t="s">
        <v>84</v>
      </c>
      <c r="J95" t="s">
        <v>85</v>
      </c>
      <c r="K95" t="s">
        <v>121</v>
      </c>
      <c r="L95" t="s">
        <v>87</v>
      </c>
      <c r="M95" s="4" t="s">
        <v>142</v>
      </c>
      <c r="N95" t="s">
        <v>89</v>
      </c>
      <c r="O95" t="s">
        <v>89</v>
      </c>
      <c r="P95" s="4" t="s">
        <v>148</v>
      </c>
      <c r="Q95" s="4" t="s">
        <v>200</v>
      </c>
      <c r="R95" s="5">
        <v>190</v>
      </c>
      <c r="S95" s="4">
        <v>6</v>
      </c>
      <c r="T95" s="4">
        <v>6</v>
      </c>
      <c r="U95" s="4">
        <v>1910</v>
      </c>
      <c r="V95" s="4">
        <f ca="1">YEAR(TODAY())-U95</f>
        <v>114</v>
      </c>
      <c r="W95" s="4" t="str">
        <f>LEFT(U95,3)&amp;0</f>
        <v>1910</v>
      </c>
      <c r="X95" s="4">
        <v>1998</v>
      </c>
      <c r="Y95" s="4">
        <f ca="1">YEAR(TODAY())-X95</f>
        <v>26</v>
      </c>
      <c r="Z95" s="4" t="str">
        <f>LEFT(X95,3)&amp;0</f>
        <v>1990</v>
      </c>
      <c r="AA95" t="s">
        <v>151</v>
      </c>
      <c r="AB95" t="s">
        <v>93</v>
      </c>
      <c r="AC95" t="s">
        <v>115</v>
      </c>
      <c r="AD95" t="s">
        <v>115</v>
      </c>
      <c r="AE95" s="8" t="s">
        <v>116</v>
      </c>
      <c r="AF95">
        <v>0</v>
      </c>
      <c r="AG95" t="s">
        <v>97</v>
      </c>
      <c r="AH95" t="s">
        <v>97</v>
      </c>
      <c r="AI95" t="s">
        <v>125</v>
      </c>
      <c r="AJ95" s="8" t="s">
        <v>97</v>
      </c>
      <c r="AK95" s="8" t="s">
        <v>146</v>
      </c>
      <c r="AL95" s="8" t="s">
        <v>120</v>
      </c>
      <c r="AM95" s="8" t="s">
        <v>152</v>
      </c>
      <c r="AN95" s="5">
        <v>1046</v>
      </c>
      <c r="AO95" s="8" t="s">
        <v>101</v>
      </c>
      <c r="AP95">
        <v>0</v>
      </c>
      <c r="AQ95">
        <v>168</v>
      </c>
      <c r="AR95" s="5">
        <v>1214</v>
      </c>
      <c r="AS95" t="s">
        <v>205</v>
      </c>
      <c r="AT95" t="s">
        <v>103</v>
      </c>
      <c r="AU95" t="s">
        <v>176</v>
      </c>
      <c r="AV95" t="s">
        <v>105</v>
      </c>
      <c r="AW95">
        <v>1260</v>
      </c>
      <c r="AX95">
        <v>1031</v>
      </c>
      <c r="AY95">
        <v>0</v>
      </c>
      <c r="AZ95" s="5">
        <v>2291</v>
      </c>
      <c r="BA95" s="5">
        <v>0</v>
      </c>
      <c r="BB95" s="5">
        <v>1</v>
      </c>
      <c r="BC95" s="5">
        <v>2</v>
      </c>
      <c r="BD95" s="5">
        <v>0</v>
      </c>
      <c r="BE95" s="6">
        <f>SUM(BC95, (BD95*0.5))</f>
        <v>2</v>
      </c>
      <c r="BF95" s="6">
        <f>SUM(BC95, (BD95*0.5),BA95, (BB95*0.5))</f>
        <v>2.5</v>
      </c>
      <c r="BG95" s="6">
        <f>AN95+AZ95</f>
        <v>3337</v>
      </c>
      <c r="BH95" s="6">
        <f>AR95+AZ95</f>
        <v>3505</v>
      </c>
      <c r="BI95" s="4">
        <v>4</v>
      </c>
      <c r="BJ95">
        <v>2</v>
      </c>
      <c r="BK95" s="4" t="s">
        <v>97</v>
      </c>
      <c r="BL95">
        <v>9</v>
      </c>
      <c r="BM95" t="s">
        <v>106</v>
      </c>
      <c r="BN95">
        <v>1</v>
      </c>
      <c r="BO95" s="8" t="s">
        <v>96</v>
      </c>
      <c r="BP95" s="8" t="s">
        <v>126</v>
      </c>
      <c r="BQ95" s="8">
        <v>1900</v>
      </c>
      <c r="BR95" s="8" t="s">
        <v>101</v>
      </c>
      <c r="BS95">
        <v>2</v>
      </c>
      <c r="BT95">
        <v>506</v>
      </c>
      <c r="BU95" s="8" t="s">
        <v>97</v>
      </c>
      <c r="BV95" s="8" t="s">
        <v>97</v>
      </c>
      <c r="BW95" t="s">
        <v>104</v>
      </c>
      <c r="BX95">
        <v>0</v>
      </c>
      <c r="BY95">
        <v>0</v>
      </c>
      <c r="BZ95">
        <v>0</v>
      </c>
      <c r="CA95">
        <v>0</v>
      </c>
      <c r="CB95">
        <v>99</v>
      </c>
      <c r="CC95" s="7">
        <v>0</v>
      </c>
      <c r="CG95">
        <v>0</v>
      </c>
      <c r="CH95">
        <v>11</v>
      </c>
      <c r="CI95">
        <v>2007</v>
      </c>
      <c r="CJ95" t="s">
        <v>109</v>
      </c>
      <c r="CK95" t="s">
        <v>110</v>
      </c>
      <c r="CL95">
        <v>133900</v>
      </c>
    </row>
    <row r="96" spans="1:90" thickTop="1" thickBot="1" x14ac:dyDescent="0.3">
      <c r="A96">
        <v>94</v>
      </c>
      <c r="B96">
        <v>95</v>
      </c>
      <c r="C96" t="s">
        <v>81</v>
      </c>
      <c r="D96" s="7">
        <v>69</v>
      </c>
      <c r="E96" s="4">
        <v>9337</v>
      </c>
      <c r="F96" t="s">
        <v>82</v>
      </c>
      <c r="H96" t="s">
        <v>119</v>
      </c>
      <c r="I96" t="s">
        <v>84</v>
      </c>
      <c r="J96" t="s">
        <v>85</v>
      </c>
      <c r="K96" t="s">
        <v>86</v>
      </c>
      <c r="L96" t="s">
        <v>87</v>
      </c>
      <c r="M96" s="4" t="s">
        <v>88</v>
      </c>
      <c r="N96" t="s">
        <v>89</v>
      </c>
      <c r="O96" t="s">
        <v>89</v>
      </c>
      <c r="P96" s="4" t="s">
        <v>90</v>
      </c>
      <c r="Q96" s="4" t="s">
        <v>91</v>
      </c>
      <c r="R96" s="5">
        <v>60</v>
      </c>
      <c r="S96" s="4">
        <v>6</v>
      </c>
      <c r="T96" s="4">
        <v>5</v>
      </c>
      <c r="U96" s="4">
        <v>1997</v>
      </c>
      <c r="V96" s="4">
        <f ca="1">YEAR(TODAY())-U96</f>
        <v>27</v>
      </c>
      <c r="W96" s="4" t="str">
        <f>LEFT(U96,3)&amp;0</f>
        <v>1990</v>
      </c>
      <c r="X96" s="4">
        <v>1997</v>
      </c>
      <c r="Y96" s="4">
        <f ca="1">YEAR(TODAY())-X96</f>
        <v>27</v>
      </c>
      <c r="Z96" s="4" t="str">
        <f>LEFT(X96,3)&amp;0</f>
        <v>1990</v>
      </c>
      <c r="AA96" t="s">
        <v>92</v>
      </c>
      <c r="AB96" t="s">
        <v>93</v>
      </c>
      <c r="AC96" t="s">
        <v>94</v>
      </c>
      <c r="AD96" t="s">
        <v>94</v>
      </c>
      <c r="AE96" s="8" t="s">
        <v>116</v>
      </c>
      <c r="AF96">
        <v>0</v>
      </c>
      <c r="AG96" t="s">
        <v>97</v>
      </c>
      <c r="AH96" t="s">
        <v>96</v>
      </c>
      <c r="AI96" t="s">
        <v>98</v>
      </c>
      <c r="AJ96" s="8" t="s">
        <v>96</v>
      </c>
      <c r="AK96" s="8" t="s">
        <v>97</v>
      </c>
      <c r="AL96" s="8" t="s">
        <v>99</v>
      </c>
      <c r="AM96" s="8" t="s">
        <v>100</v>
      </c>
      <c r="AN96" s="5">
        <v>648</v>
      </c>
      <c r="AO96" s="8" t="s">
        <v>101</v>
      </c>
      <c r="AP96">
        <v>0</v>
      </c>
      <c r="AQ96">
        <v>176</v>
      </c>
      <c r="AR96" s="5">
        <v>824</v>
      </c>
      <c r="AS96" t="s">
        <v>102</v>
      </c>
      <c r="AT96" t="s">
        <v>103</v>
      </c>
      <c r="AU96" t="s">
        <v>104</v>
      </c>
      <c r="AV96" t="s">
        <v>105</v>
      </c>
      <c r="AW96">
        <v>905</v>
      </c>
      <c r="AX96">
        <v>881</v>
      </c>
      <c r="AY96">
        <v>0</v>
      </c>
      <c r="AZ96" s="5">
        <v>1786</v>
      </c>
      <c r="BA96" s="5">
        <v>1</v>
      </c>
      <c r="BB96" s="5">
        <v>0</v>
      </c>
      <c r="BC96" s="5">
        <v>2</v>
      </c>
      <c r="BD96" s="5">
        <v>1</v>
      </c>
      <c r="BE96" s="6">
        <f>SUM(BC96, (BD96*0.5))</f>
        <v>2.5</v>
      </c>
      <c r="BF96" s="6">
        <f>SUM(BC96, (BD96*0.5),BA96, (BB96*0.5))</f>
        <v>3.5</v>
      </c>
      <c r="BG96" s="6">
        <f>AN96+AZ96</f>
        <v>2434</v>
      </c>
      <c r="BH96" s="6">
        <f>AR96+AZ96</f>
        <v>2610</v>
      </c>
      <c r="BI96" s="4">
        <v>3</v>
      </c>
      <c r="BJ96">
        <v>1</v>
      </c>
      <c r="BK96" s="4" t="s">
        <v>96</v>
      </c>
      <c r="BL96">
        <v>7</v>
      </c>
      <c r="BM96" t="s">
        <v>106</v>
      </c>
      <c r="BN96">
        <v>0</v>
      </c>
      <c r="BP96" s="8" t="s">
        <v>107</v>
      </c>
      <c r="BQ96" s="8">
        <v>1997</v>
      </c>
      <c r="BR96" s="8" t="s">
        <v>108</v>
      </c>
      <c r="BS96">
        <v>2</v>
      </c>
      <c r="BT96">
        <v>684</v>
      </c>
      <c r="BU96" s="8" t="s">
        <v>97</v>
      </c>
      <c r="BV96" s="8" t="s">
        <v>97</v>
      </c>
      <c r="BW96" t="s">
        <v>104</v>
      </c>
      <c r="BX96">
        <v>0</v>
      </c>
      <c r="BY96">
        <v>162</v>
      </c>
      <c r="BZ96">
        <v>0</v>
      </c>
      <c r="CA96">
        <v>0</v>
      </c>
      <c r="CB96">
        <v>0</v>
      </c>
      <c r="CC96" s="7">
        <v>0</v>
      </c>
      <c r="CG96">
        <v>0</v>
      </c>
      <c r="CH96">
        <v>5</v>
      </c>
      <c r="CI96">
        <v>2007</v>
      </c>
      <c r="CJ96" t="s">
        <v>109</v>
      </c>
      <c r="CK96" t="s">
        <v>110</v>
      </c>
      <c r="CL96">
        <v>204750</v>
      </c>
    </row>
    <row r="97" spans="1:90" thickTop="1" thickBot="1" x14ac:dyDescent="0.3">
      <c r="A97">
        <v>95</v>
      </c>
      <c r="B97">
        <v>96</v>
      </c>
      <c r="C97" t="s">
        <v>81</v>
      </c>
      <c r="E97" s="4">
        <v>9765</v>
      </c>
      <c r="F97" t="s">
        <v>82</v>
      </c>
      <c r="H97" t="s">
        <v>159</v>
      </c>
      <c r="I97" t="s">
        <v>84</v>
      </c>
      <c r="J97" t="s">
        <v>85</v>
      </c>
      <c r="K97" t="s">
        <v>121</v>
      </c>
      <c r="L97" t="s">
        <v>87</v>
      </c>
      <c r="M97" s="4" t="s">
        <v>192</v>
      </c>
      <c r="N97" t="s">
        <v>89</v>
      </c>
      <c r="O97" t="s">
        <v>89</v>
      </c>
      <c r="P97" s="4" t="s">
        <v>90</v>
      </c>
      <c r="Q97" s="4" t="s">
        <v>91</v>
      </c>
      <c r="R97" s="5">
        <v>60</v>
      </c>
      <c r="S97" s="4">
        <v>6</v>
      </c>
      <c r="T97" s="4">
        <v>8</v>
      </c>
      <c r="U97" s="4">
        <v>1993</v>
      </c>
      <c r="V97" s="4">
        <f ca="1">YEAR(TODAY())-U97</f>
        <v>31</v>
      </c>
      <c r="W97" s="4" t="str">
        <f>LEFT(U97,3)&amp;0</f>
        <v>1990</v>
      </c>
      <c r="X97" s="4">
        <v>1993</v>
      </c>
      <c r="Y97" s="4">
        <f ca="1">YEAR(TODAY())-X97</f>
        <v>31</v>
      </c>
      <c r="Z97" s="4" t="str">
        <f>LEFT(X97,3)&amp;0</f>
        <v>1990</v>
      </c>
      <c r="AA97" t="s">
        <v>92</v>
      </c>
      <c r="AB97" t="s">
        <v>93</v>
      </c>
      <c r="AC97" t="s">
        <v>94</v>
      </c>
      <c r="AD97" t="s">
        <v>94</v>
      </c>
      <c r="AE97" s="8" t="s">
        <v>95</v>
      </c>
      <c r="AF97">
        <v>68</v>
      </c>
      <c r="AG97" t="s">
        <v>103</v>
      </c>
      <c r="AH97" t="s">
        <v>96</v>
      </c>
      <c r="AI97" t="s">
        <v>98</v>
      </c>
      <c r="AJ97" s="8" t="s">
        <v>96</v>
      </c>
      <c r="AK97" s="8" t="s">
        <v>96</v>
      </c>
      <c r="AL97" s="8" t="s">
        <v>99</v>
      </c>
      <c r="AM97" s="8" t="s">
        <v>118</v>
      </c>
      <c r="AN97" s="5">
        <v>310</v>
      </c>
      <c r="AO97" s="8" t="s">
        <v>101</v>
      </c>
      <c r="AP97">
        <v>0</v>
      </c>
      <c r="AQ97">
        <v>370</v>
      </c>
      <c r="AR97" s="5">
        <v>680</v>
      </c>
      <c r="AS97" t="s">
        <v>102</v>
      </c>
      <c r="AT97" t="s">
        <v>96</v>
      </c>
      <c r="AU97" t="s">
        <v>104</v>
      </c>
      <c r="AV97" t="s">
        <v>105</v>
      </c>
      <c r="AW97">
        <v>680</v>
      </c>
      <c r="AX97">
        <v>790</v>
      </c>
      <c r="AY97">
        <v>0</v>
      </c>
      <c r="AZ97" s="5">
        <v>1470</v>
      </c>
      <c r="BA97" s="5">
        <v>0</v>
      </c>
      <c r="BB97" s="5">
        <v>0</v>
      </c>
      <c r="BC97" s="5">
        <v>2</v>
      </c>
      <c r="BD97" s="5">
        <v>1</v>
      </c>
      <c r="BE97" s="6">
        <f>SUM(BC97, (BD97*0.5))</f>
        <v>2.5</v>
      </c>
      <c r="BF97" s="6">
        <f>SUM(BC97, (BD97*0.5),BA97, (BB97*0.5))</f>
        <v>2.5</v>
      </c>
      <c r="BG97" s="6">
        <f>AN97+AZ97</f>
        <v>1780</v>
      </c>
      <c r="BH97" s="6">
        <f>AR97+AZ97</f>
        <v>2150</v>
      </c>
      <c r="BI97" s="4">
        <v>3</v>
      </c>
      <c r="BJ97">
        <v>1</v>
      </c>
      <c r="BK97" s="4" t="s">
        <v>97</v>
      </c>
      <c r="BL97">
        <v>6</v>
      </c>
      <c r="BM97" t="s">
        <v>106</v>
      </c>
      <c r="BN97">
        <v>1</v>
      </c>
      <c r="BO97" s="8" t="s">
        <v>97</v>
      </c>
      <c r="BP97" s="8" t="s">
        <v>155</v>
      </c>
      <c r="BQ97" s="8">
        <v>1993</v>
      </c>
      <c r="BR97" s="8" t="s">
        <v>156</v>
      </c>
      <c r="BS97">
        <v>2</v>
      </c>
      <c r="BT97">
        <v>420</v>
      </c>
      <c r="BU97" s="8" t="s">
        <v>97</v>
      </c>
      <c r="BV97" s="8" t="s">
        <v>97</v>
      </c>
      <c r="BW97" t="s">
        <v>104</v>
      </c>
      <c r="BX97">
        <v>232</v>
      </c>
      <c r="BY97">
        <v>63</v>
      </c>
      <c r="BZ97">
        <v>0</v>
      </c>
      <c r="CA97">
        <v>0</v>
      </c>
      <c r="CB97">
        <v>0</v>
      </c>
      <c r="CC97" s="7">
        <v>0</v>
      </c>
      <c r="CF97" s="7" t="s">
        <v>134</v>
      </c>
      <c r="CG97">
        <v>480</v>
      </c>
      <c r="CH97">
        <v>4</v>
      </c>
      <c r="CI97">
        <v>2009</v>
      </c>
      <c r="CJ97" t="s">
        <v>109</v>
      </c>
      <c r="CK97" t="s">
        <v>110</v>
      </c>
      <c r="CL97">
        <v>185000</v>
      </c>
    </row>
    <row r="98" spans="1:90" thickTop="1" thickBot="1" x14ac:dyDescent="0.3">
      <c r="A98">
        <v>96</v>
      </c>
      <c r="B98">
        <v>97</v>
      </c>
      <c r="C98" t="s">
        <v>81</v>
      </c>
      <c r="D98" s="7">
        <v>78</v>
      </c>
      <c r="E98" s="4">
        <v>10264</v>
      </c>
      <c r="F98" t="s">
        <v>82</v>
      </c>
      <c r="H98" t="s">
        <v>119</v>
      </c>
      <c r="I98" t="s">
        <v>84</v>
      </c>
      <c r="J98" t="s">
        <v>85</v>
      </c>
      <c r="K98" t="s">
        <v>86</v>
      </c>
      <c r="L98" t="s">
        <v>87</v>
      </c>
      <c r="M98" s="4" t="s">
        <v>88</v>
      </c>
      <c r="N98" t="s">
        <v>89</v>
      </c>
      <c r="O98" t="s">
        <v>89</v>
      </c>
      <c r="P98" s="4" t="s">
        <v>90</v>
      </c>
      <c r="Q98" s="4" t="s">
        <v>114</v>
      </c>
      <c r="R98" s="5">
        <v>20</v>
      </c>
      <c r="S98" s="4">
        <v>7</v>
      </c>
      <c r="T98" s="4">
        <v>5</v>
      </c>
      <c r="U98" s="4">
        <v>1999</v>
      </c>
      <c r="V98" s="4">
        <f ca="1">YEAR(TODAY())-U98</f>
        <v>25</v>
      </c>
      <c r="W98" s="4" t="str">
        <f>LEFT(U98,3)&amp;0</f>
        <v>1990</v>
      </c>
      <c r="X98" s="4">
        <v>1999</v>
      </c>
      <c r="Y98" s="4">
        <f ca="1">YEAR(TODAY())-X98</f>
        <v>25</v>
      </c>
      <c r="Z98" s="4" t="str">
        <f>LEFT(X98,3)&amp;0</f>
        <v>1990</v>
      </c>
      <c r="AA98" t="s">
        <v>92</v>
      </c>
      <c r="AB98" t="s">
        <v>93</v>
      </c>
      <c r="AC98" t="s">
        <v>94</v>
      </c>
      <c r="AD98" t="s">
        <v>94</v>
      </c>
      <c r="AE98" s="8" t="s">
        <v>95</v>
      </c>
      <c r="AF98">
        <v>183</v>
      </c>
      <c r="AG98" t="s">
        <v>96</v>
      </c>
      <c r="AH98" t="s">
        <v>97</v>
      </c>
      <c r="AI98" t="s">
        <v>98</v>
      </c>
      <c r="AJ98" s="8" t="s">
        <v>96</v>
      </c>
      <c r="AK98" s="8" t="s">
        <v>97</v>
      </c>
      <c r="AL98" s="8" t="s">
        <v>129</v>
      </c>
      <c r="AM98" s="8" t="s">
        <v>118</v>
      </c>
      <c r="AN98" s="5">
        <v>1162</v>
      </c>
      <c r="AO98" s="8" t="s">
        <v>101</v>
      </c>
      <c r="AP98">
        <v>0</v>
      </c>
      <c r="AQ98">
        <v>426</v>
      </c>
      <c r="AR98" s="5">
        <v>1588</v>
      </c>
      <c r="AS98" t="s">
        <v>102</v>
      </c>
      <c r="AT98" t="s">
        <v>103</v>
      </c>
      <c r="AU98" t="s">
        <v>104</v>
      </c>
      <c r="AV98" t="s">
        <v>105</v>
      </c>
      <c r="AW98">
        <v>1588</v>
      </c>
      <c r="AX98">
        <v>0</v>
      </c>
      <c r="AY98">
        <v>0</v>
      </c>
      <c r="AZ98" s="5">
        <v>1588</v>
      </c>
      <c r="BA98" s="5">
        <v>0</v>
      </c>
      <c r="BB98" s="5">
        <v>0</v>
      </c>
      <c r="BC98" s="5">
        <v>2</v>
      </c>
      <c r="BD98" s="5">
        <v>0</v>
      </c>
      <c r="BE98" s="6">
        <f>SUM(BC98, (BD98*0.5))</f>
        <v>2</v>
      </c>
      <c r="BF98" s="6">
        <f>SUM(BC98, (BD98*0.5),BA98, (BB98*0.5))</f>
        <v>2</v>
      </c>
      <c r="BG98" s="6">
        <f>AN98+AZ98</f>
        <v>2750</v>
      </c>
      <c r="BH98" s="6">
        <f>AR98+AZ98</f>
        <v>3176</v>
      </c>
      <c r="BI98" s="4">
        <v>3</v>
      </c>
      <c r="BJ98">
        <v>1</v>
      </c>
      <c r="BK98" s="4" t="s">
        <v>96</v>
      </c>
      <c r="BL98">
        <v>6</v>
      </c>
      <c r="BM98" t="s">
        <v>106</v>
      </c>
      <c r="BN98">
        <v>0</v>
      </c>
      <c r="BP98" s="8" t="s">
        <v>107</v>
      </c>
      <c r="BQ98" s="8">
        <v>1999</v>
      </c>
      <c r="BR98" s="8" t="s">
        <v>108</v>
      </c>
      <c r="BS98">
        <v>2</v>
      </c>
      <c r="BT98">
        <v>472</v>
      </c>
      <c r="BU98" s="8" t="s">
        <v>97</v>
      </c>
      <c r="BV98" s="8" t="s">
        <v>97</v>
      </c>
      <c r="BW98" t="s">
        <v>104</v>
      </c>
      <c r="BX98">
        <v>158</v>
      </c>
      <c r="BY98">
        <v>29</v>
      </c>
      <c r="BZ98">
        <v>0</v>
      </c>
      <c r="CA98">
        <v>0</v>
      </c>
      <c r="CB98">
        <v>0</v>
      </c>
      <c r="CC98" s="7">
        <v>0</v>
      </c>
      <c r="CG98">
        <v>0</v>
      </c>
      <c r="CH98">
        <v>8</v>
      </c>
      <c r="CI98">
        <v>2006</v>
      </c>
      <c r="CJ98" t="s">
        <v>109</v>
      </c>
      <c r="CK98" t="s">
        <v>110</v>
      </c>
      <c r="CL98">
        <v>214000</v>
      </c>
    </row>
    <row r="99" spans="1:90" thickTop="1" thickBot="1" x14ac:dyDescent="0.3">
      <c r="A99">
        <v>97</v>
      </c>
      <c r="B99">
        <v>98</v>
      </c>
      <c r="C99" t="s">
        <v>81</v>
      </c>
      <c r="D99" s="7">
        <v>73</v>
      </c>
      <c r="E99" s="4">
        <v>10921</v>
      </c>
      <c r="F99" t="s">
        <v>82</v>
      </c>
      <c r="H99" t="s">
        <v>83</v>
      </c>
      <c r="I99" t="s">
        <v>198</v>
      </c>
      <c r="J99" t="s">
        <v>85</v>
      </c>
      <c r="K99" t="s">
        <v>86</v>
      </c>
      <c r="L99" t="s">
        <v>87</v>
      </c>
      <c r="M99" s="4" t="s">
        <v>184</v>
      </c>
      <c r="N99" t="s">
        <v>89</v>
      </c>
      <c r="O99" t="s">
        <v>89</v>
      </c>
      <c r="P99" s="4" t="s">
        <v>90</v>
      </c>
      <c r="Q99" s="4" t="s">
        <v>114</v>
      </c>
      <c r="R99" s="5">
        <v>20</v>
      </c>
      <c r="S99" s="4">
        <v>4</v>
      </c>
      <c r="T99" s="4">
        <v>5</v>
      </c>
      <c r="U99" s="4">
        <v>1965</v>
      </c>
      <c r="V99" s="4">
        <f ca="1">YEAR(TODAY())-U99</f>
        <v>59</v>
      </c>
      <c r="W99" s="4" t="str">
        <f>LEFT(U99,3)&amp;0</f>
        <v>1960</v>
      </c>
      <c r="X99" s="4">
        <v>1965</v>
      </c>
      <c r="Y99" s="4">
        <f ca="1">YEAR(TODAY())-X99</f>
        <v>59</v>
      </c>
      <c r="Z99" s="4" t="str">
        <f>LEFT(X99,3)&amp;0</f>
        <v>1960</v>
      </c>
      <c r="AA99" t="s">
        <v>151</v>
      </c>
      <c r="AB99" t="s">
        <v>93</v>
      </c>
      <c r="AC99" t="s">
        <v>139</v>
      </c>
      <c r="AD99" t="s">
        <v>139</v>
      </c>
      <c r="AE99" s="8" t="s">
        <v>95</v>
      </c>
      <c r="AF99">
        <v>48</v>
      </c>
      <c r="AG99" t="s">
        <v>97</v>
      </c>
      <c r="AH99" t="s">
        <v>97</v>
      </c>
      <c r="AI99" t="s">
        <v>117</v>
      </c>
      <c r="AJ99" s="8" t="s">
        <v>97</v>
      </c>
      <c r="AK99" s="8" t="s">
        <v>97</v>
      </c>
      <c r="AL99" s="8" t="s">
        <v>99</v>
      </c>
      <c r="AM99" s="8" t="s">
        <v>152</v>
      </c>
      <c r="AN99" s="5">
        <v>520</v>
      </c>
      <c r="AO99" s="8" t="s">
        <v>101</v>
      </c>
      <c r="AP99">
        <v>0</v>
      </c>
      <c r="AQ99">
        <v>440</v>
      </c>
      <c r="AR99" s="5">
        <v>960</v>
      </c>
      <c r="AS99" t="s">
        <v>102</v>
      </c>
      <c r="AT99" t="s">
        <v>97</v>
      </c>
      <c r="AU99" t="s">
        <v>104</v>
      </c>
      <c r="AV99" t="s">
        <v>144</v>
      </c>
      <c r="AW99">
        <v>960</v>
      </c>
      <c r="AX99">
        <v>0</v>
      </c>
      <c r="AY99">
        <v>0</v>
      </c>
      <c r="AZ99" s="5">
        <v>960</v>
      </c>
      <c r="BA99" s="5">
        <v>1</v>
      </c>
      <c r="BB99" s="5">
        <v>0</v>
      </c>
      <c r="BC99" s="5">
        <v>1</v>
      </c>
      <c r="BD99" s="5">
        <v>0</v>
      </c>
      <c r="BE99" s="6">
        <f>SUM(BC99, (BD99*0.5))</f>
        <v>1</v>
      </c>
      <c r="BF99" s="6">
        <f>SUM(BC99, (BD99*0.5),BA99, (BB99*0.5))</f>
        <v>2</v>
      </c>
      <c r="BG99" s="6">
        <f>AN99+AZ99</f>
        <v>1480</v>
      </c>
      <c r="BH99" s="6">
        <f>AR99+AZ99</f>
        <v>1920</v>
      </c>
      <c r="BI99" s="4">
        <v>3</v>
      </c>
      <c r="BJ99">
        <v>1</v>
      </c>
      <c r="BK99" s="4" t="s">
        <v>97</v>
      </c>
      <c r="BL99">
        <v>6</v>
      </c>
      <c r="BM99" t="s">
        <v>106</v>
      </c>
      <c r="BN99">
        <v>0</v>
      </c>
      <c r="BP99" s="8" t="s">
        <v>107</v>
      </c>
      <c r="BQ99" s="8">
        <v>1965</v>
      </c>
      <c r="BR99" s="8" t="s">
        <v>156</v>
      </c>
      <c r="BS99">
        <v>1</v>
      </c>
      <c r="BT99">
        <v>432</v>
      </c>
      <c r="BU99" s="8" t="s">
        <v>97</v>
      </c>
      <c r="BV99" s="8" t="s">
        <v>97</v>
      </c>
      <c r="BW99" t="s">
        <v>189</v>
      </c>
      <c r="BX99">
        <v>120</v>
      </c>
      <c r="BY99">
        <v>0</v>
      </c>
      <c r="BZ99">
        <v>0</v>
      </c>
      <c r="CA99">
        <v>0</v>
      </c>
      <c r="CB99">
        <v>0</v>
      </c>
      <c r="CC99" s="7">
        <v>0</v>
      </c>
      <c r="CG99">
        <v>0</v>
      </c>
      <c r="CH99">
        <v>5</v>
      </c>
      <c r="CI99">
        <v>2007</v>
      </c>
      <c r="CJ99" t="s">
        <v>109</v>
      </c>
      <c r="CK99" t="s">
        <v>110</v>
      </c>
      <c r="CL99">
        <v>94750</v>
      </c>
    </row>
    <row r="100" spans="1:90" thickTop="1" thickBot="1" x14ac:dyDescent="0.3">
      <c r="A100">
        <v>98</v>
      </c>
      <c r="B100">
        <v>99</v>
      </c>
      <c r="C100" t="s">
        <v>81</v>
      </c>
      <c r="D100" s="7">
        <v>85</v>
      </c>
      <c r="E100" s="4">
        <v>10625</v>
      </c>
      <c r="F100" t="s">
        <v>82</v>
      </c>
      <c r="H100" t="s">
        <v>83</v>
      </c>
      <c r="I100" t="s">
        <v>84</v>
      </c>
      <c r="J100" t="s">
        <v>85</v>
      </c>
      <c r="K100" t="s">
        <v>121</v>
      </c>
      <c r="L100" t="s">
        <v>87</v>
      </c>
      <c r="M100" s="4" t="s">
        <v>184</v>
      </c>
      <c r="N100" t="s">
        <v>89</v>
      </c>
      <c r="O100" t="s">
        <v>89</v>
      </c>
      <c r="P100" s="4" t="s">
        <v>90</v>
      </c>
      <c r="Q100" s="4" t="s">
        <v>114</v>
      </c>
      <c r="R100" s="5">
        <v>30</v>
      </c>
      <c r="S100" s="4">
        <v>5</v>
      </c>
      <c r="T100" s="4">
        <v>5</v>
      </c>
      <c r="U100" s="4">
        <v>1920</v>
      </c>
      <c r="V100" s="4">
        <f ca="1">YEAR(TODAY())-U100</f>
        <v>104</v>
      </c>
      <c r="W100" s="4" t="str">
        <f>LEFT(U100,3)&amp;0</f>
        <v>1920</v>
      </c>
      <c r="X100" s="4">
        <v>1950</v>
      </c>
      <c r="Y100" s="4">
        <f ca="1">YEAR(TODAY())-X100</f>
        <v>74</v>
      </c>
      <c r="Z100" s="4" t="str">
        <f>LEFT(X100,3)&amp;0</f>
        <v>1950</v>
      </c>
      <c r="AA100" t="s">
        <v>92</v>
      </c>
      <c r="AB100" t="s">
        <v>93</v>
      </c>
      <c r="AC100" t="s">
        <v>123</v>
      </c>
      <c r="AD100" t="s">
        <v>123</v>
      </c>
      <c r="AE100" s="8" t="s">
        <v>116</v>
      </c>
      <c r="AF100">
        <v>0</v>
      </c>
      <c r="AG100" t="s">
        <v>97</v>
      </c>
      <c r="AH100" t="s">
        <v>97</v>
      </c>
      <c r="AI100" t="s">
        <v>125</v>
      </c>
      <c r="AJ100" s="8" t="s">
        <v>97</v>
      </c>
      <c r="AK100" s="8" t="s">
        <v>97</v>
      </c>
      <c r="AL100" s="8" t="s">
        <v>99</v>
      </c>
      <c r="AM100" s="8" t="s">
        <v>118</v>
      </c>
      <c r="AN100" s="5">
        <v>108</v>
      </c>
      <c r="AO100" s="8" t="s">
        <v>101</v>
      </c>
      <c r="AP100">
        <v>0</v>
      </c>
      <c r="AQ100">
        <v>350</v>
      </c>
      <c r="AR100" s="5">
        <v>458</v>
      </c>
      <c r="AS100" t="s">
        <v>102</v>
      </c>
      <c r="AT100" t="s">
        <v>146</v>
      </c>
      <c r="AU100" t="s">
        <v>176</v>
      </c>
      <c r="AV100" t="s">
        <v>105</v>
      </c>
      <c r="AW100">
        <v>835</v>
      </c>
      <c r="AX100">
        <v>0</v>
      </c>
      <c r="AY100">
        <v>0</v>
      </c>
      <c r="AZ100" s="5">
        <v>835</v>
      </c>
      <c r="BA100" s="5">
        <v>0</v>
      </c>
      <c r="BB100" s="5">
        <v>0</v>
      </c>
      <c r="BC100" s="5">
        <v>1</v>
      </c>
      <c r="BD100" s="5">
        <v>0</v>
      </c>
      <c r="BE100" s="6">
        <f>SUM(BC100, (BD100*0.5))</f>
        <v>1</v>
      </c>
      <c r="BF100" s="6">
        <f>SUM(BC100, (BD100*0.5),BA100, (BB100*0.5))</f>
        <v>1</v>
      </c>
      <c r="BG100" s="6">
        <f>AN100+AZ100</f>
        <v>943</v>
      </c>
      <c r="BH100" s="6">
        <f>AR100+AZ100</f>
        <v>1293</v>
      </c>
      <c r="BI100" s="4">
        <v>2</v>
      </c>
      <c r="BJ100">
        <v>1</v>
      </c>
      <c r="BK100" s="4" t="s">
        <v>97</v>
      </c>
      <c r="BL100">
        <v>5</v>
      </c>
      <c r="BM100" t="s">
        <v>106</v>
      </c>
      <c r="BN100">
        <v>0</v>
      </c>
      <c r="BP100" s="8" t="s">
        <v>208</v>
      </c>
      <c r="BQ100" s="8">
        <v>1920</v>
      </c>
      <c r="BR100" s="8" t="s">
        <v>101</v>
      </c>
      <c r="BS100">
        <v>1</v>
      </c>
      <c r="BT100">
        <v>366</v>
      </c>
      <c r="BU100" s="8" t="s">
        <v>146</v>
      </c>
      <c r="BV100" s="8" t="s">
        <v>97</v>
      </c>
      <c r="BW100" t="s">
        <v>104</v>
      </c>
      <c r="BX100">
        <v>0</v>
      </c>
      <c r="BY100">
        <v>0</v>
      </c>
      <c r="BZ100">
        <v>77</v>
      </c>
      <c r="CA100">
        <v>0</v>
      </c>
      <c r="CB100">
        <v>0</v>
      </c>
      <c r="CC100" s="7">
        <v>0</v>
      </c>
      <c r="CF100" s="7" t="s">
        <v>134</v>
      </c>
      <c r="CG100">
        <v>400</v>
      </c>
      <c r="CH100">
        <v>5</v>
      </c>
      <c r="CI100">
        <v>2010</v>
      </c>
      <c r="CJ100" t="s">
        <v>172</v>
      </c>
      <c r="CK100" t="s">
        <v>127</v>
      </c>
      <c r="CL100">
        <v>83000</v>
      </c>
    </row>
    <row r="101" spans="1:90" thickTop="1" thickBot="1" x14ac:dyDescent="0.3">
      <c r="A101">
        <v>99</v>
      </c>
      <c r="B101">
        <v>100</v>
      </c>
      <c r="C101" t="s">
        <v>81</v>
      </c>
      <c r="D101" s="7">
        <v>77</v>
      </c>
      <c r="E101" s="4">
        <v>9320</v>
      </c>
      <c r="F101" t="s">
        <v>82</v>
      </c>
      <c r="H101" t="s">
        <v>119</v>
      </c>
      <c r="I101" t="s">
        <v>84</v>
      </c>
      <c r="J101" t="s">
        <v>85</v>
      </c>
      <c r="K101" t="s">
        <v>86</v>
      </c>
      <c r="L101" t="s">
        <v>87</v>
      </c>
      <c r="M101" s="4" t="s">
        <v>161</v>
      </c>
      <c r="N101" t="s">
        <v>89</v>
      </c>
      <c r="O101" t="s">
        <v>89</v>
      </c>
      <c r="P101" s="4" t="s">
        <v>90</v>
      </c>
      <c r="Q101" s="4" t="s">
        <v>114</v>
      </c>
      <c r="R101" s="5">
        <v>20</v>
      </c>
      <c r="S101" s="4">
        <v>4</v>
      </c>
      <c r="T101" s="4">
        <v>5</v>
      </c>
      <c r="U101" s="4">
        <v>1959</v>
      </c>
      <c r="V101" s="4">
        <f ca="1">YEAR(TODAY())-U101</f>
        <v>65</v>
      </c>
      <c r="W101" s="4" t="str">
        <f>LEFT(U101,3)&amp;0</f>
        <v>1950</v>
      </c>
      <c r="X101" s="4">
        <v>1959</v>
      </c>
      <c r="Y101" s="4">
        <f ca="1">YEAR(TODAY())-X101</f>
        <v>65</v>
      </c>
      <c r="Z101" s="4" t="str">
        <f>LEFT(X101,3)&amp;0</f>
        <v>1950</v>
      </c>
      <c r="AA101" t="s">
        <v>92</v>
      </c>
      <c r="AB101" t="s">
        <v>93</v>
      </c>
      <c r="AC101" t="s">
        <v>160</v>
      </c>
      <c r="AD101" t="s">
        <v>160</v>
      </c>
      <c r="AE101" s="8" t="s">
        <v>116</v>
      </c>
      <c r="AF101">
        <v>0</v>
      </c>
      <c r="AG101" t="s">
        <v>97</v>
      </c>
      <c r="AH101" t="s">
        <v>97</v>
      </c>
      <c r="AI101" t="s">
        <v>117</v>
      </c>
      <c r="AJ101" s="8" t="s">
        <v>97</v>
      </c>
      <c r="AK101" s="8" t="s">
        <v>97</v>
      </c>
      <c r="AL101" s="8" t="s">
        <v>99</v>
      </c>
      <c r="AM101" s="8" t="s">
        <v>118</v>
      </c>
      <c r="AN101" s="5">
        <v>569</v>
      </c>
      <c r="AO101" s="8" t="s">
        <v>101</v>
      </c>
      <c r="AP101">
        <v>0</v>
      </c>
      <c r="AQ101">
        <v>381</v>
      </c>
      <c r="AR101" s="5">
        <v>950</v>
      </c>
      <c r="AS101" t="s">
        <v>102</v>
      </c>
      <c r="AT101" t="s">
        <v>146</v>
      </c>
      <c r="AU101" t="s">
        <v>104</v>
      </c>
      <c r="AV101" t="s">
        <v>105</v>
      </c>
      <c r="AW101">
        <v>1225</v>
      </c>
      <c r="AX101">
        <v>0</v>
      </c>
      <c r="AY101">
        <v>0</v>
      </c>
      <c r="AZ101" s="5">
        <v>1225</v>
      </c>
      <c r="BA101" s="5">
        <v>1</v>
      </c>
      <c r="BB101" s="5">
        <v>0</v>
      </c>
      <c r="BC101" s="5">
        <v>1</v>
      </c>
      <c r="BD101" s="5">
        <v>1</v>
      </c>
      <c r="BE101" s="6">
        <f>SUM(BC101, (BD101*0.5))</f>
        <v>1.5</v>
      </c>
      <c r="BF101" s="6">
        <f>SUM(BC101, (BD101*0.5),BA101, (BB101*0.5))</f>
        <v>2.5</v>
      </c>
      <c r="BG101" s="6">
        <f>AN101+AZ101</f>
        <v>1794</v>
      </c>
      <c r="BH101" s="6">
        <f>AR101+AZ101</f>
        <v>2175</v>
      </c>
      <c r="BI101" s="4">
        <v>3</v>
      </c>
      <c r="BJ101">
        <v>1</v>
      </c>
      <c r="BK101" s="4" t="s">
        <v>97</v>
      </c>
      <c r="BL101">
        <v>6</v>
      </c>
      <c r="BM101" t="s">
        <v>106</v>
      </c>
      <c r="BN101">
        <v>0</v>
      </c>
      <c r="BS101">
        <v>0</v>
      </c>
      <c r="BT101">
        <v>0</v>
      </c>
      <c r="BW101" t="s">
        <v>104</v>
      </c>
      <c r="BX101">
        <v>352</v>
      </c>
      <c r="BY101">
        <v>0</v>
      </c>
      <c r="BZ101">
        <v>0</v>
      </c>
      <c r="CA101">
        <v>0</v>
      </c>
      <c r="CB101">
        <v>0</v>
      </c>
      <c r="CC101" s="7">
        <v>0</v>
      </c>
      <c r="CF101" s="7" t="s">
        <v>134</v>
      </c>
      <c r="CG101">
        <v>400</v>
      </c>
      <c r="CH101">
        <v>1</v>
      </c>
      <c r="CI101">
        <v>2010</v>
      </c>
      <c r="CJ101" t="s">
        <v>109</v>
      </c>
      <c r="CK101" t="s">
        <v>110</v>
      </c>
      <c r="CL101">
        <v>128950</v>
      </c>
    </row>
  </sheetData>
  <autoFilter ref="A1:CL101" xr:uid="{11A6E85B-4F46-48F2-BC68-A76D2E63E3AC}">
    <sortState xmlns:xlrd2="http://schemas.microsoft.com/office/spreadsheetml/2017/richdata2" ref="A2:CL101">
      <sortCondition ref="A1:A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63F3-0AE1-49CF-8D81-8D5005ABDA6D}">
  <dimension ref="A1:B4"/>
  <sheetViews>
    <sheetView workbookViewId="0">
      <selection activeCell="C4" sqref="C4"/>
    </sheetView>
  </sheetViews>
  <sheetFormatPr defaultRowHeight="15" x14ac:dyDescent="0.25"/>
  <sheetData>
    <row r="1" spans="1:2" x14ac:dyDescent="0.25">
      <c r="A1">
        <v>36</v>
      </c>
      <c r="B1">
        <f>A1^2</f>
        <v>1296</v>
      </c>
    </row>
    <row r="2" spans="1:2" x14ac:dyDescent="0.25">
      <c r="A2">
        <v>33</v>
      </c>
      <c r="B2">
        <f t="shared" ref="B2:B4" si="0">A2^2</f>
        <v>1089</v>
      </c>
    </row>
    <row r="3" spans="1:2" x14ac:dyDescent="0.25">
      <c r="A3">
        <v>78</v>
      </c>
      <c r="B3">
        <f t="shared" si="0"/>
        <v>6084</v>
      </c>
    </row>
    <row r="4" spans="1:2" x14ac:dyDescent="0.25">
      <c r="A4">
        <v>55</v>
      </c>
      <c r="B4">
        <f t="shared" si="0"/>
        <v>3025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a52584d-ac98-46b5-b716-447f86f3ab44}" enabled="1" method="Standard" siteId="{ee69be27-d938-4eb5-8711-c5e69ca437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houseSmallData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Re (PSP)</dc:creator>
  <cp:lastModifiedBy>Stephen Re (PSP)</cp:lastModifiedBy>
  <dcterms:created xsi:type="dcterms:W3CDTF">2024-07-02T22:48:27Z</dcterms:created>
  <dcterms:modified xsi:type="dcterms:W3CDTF">2024-07-02T22:48:27Z</dcterms:modified>
</cp:coreProperties>
</file>