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danielmurphy/new/documents/Project-Management/Tools/RoadmapUpdate/"/>
    </mc:Choice>
  </mc:AlternateContent>
  <xr:revisionPtr revIDLastSave="0" documentId="13_ncr:1_{97BA7B29-8A8D-F44D-8294-F38E49624834}" xr6:coauthVersionLast="45" xr6:coauthVersionMax="45" xr10:uidLastSave="{00000000-0000-0000-0000-000000000000}"/>
  <bookViews>
    <workbookView xWindow="1040" yWindow="460" windowWidth="27760" windowHeight="17540" xr2:uid="{00000000-000D-0000-FFFF-FFFF00000000}"/>
  </bookViews>
  <sheets>
    <sheet name="issues" sheetId="1" r:id="rId1"/>
    <sheet name="assignees"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2" l="1"/>
  <c r="C33" i="2"/>
  <c r="C34" i="2"/>
  <c r="C35" i="2"/>
  <c r="C36" i="2"/>
  <c r="C9" i="2" l="1"/>
  <c r="C10" i="2"/>
  <c r="C11" i="2"/>
  <c r="C12" i="2"/>
  <c r="C13" i="2"/>
  <c r="C14" i="2"/>
  <c r="C15" i="2"/>
  <c r="C16" i="2"/>
  <c r="C17" i="2"/>
  <c r="C18" i="2"/>
  <c r="C19" i="2"/>
  <c r="C20" i="2"/>
  <c r="C21" i="2"/>
  <c r="C22" i="2"/>
  <c r="C23" i="2"/>
  <c r="C24" i="2"/>
  <c r="C25" i="2"/>
  <c r="C26" i="2"/>
  <c r="C27" i="2"/>
  <c r="C28" i="2"/>
  <c r="C29" i="2"/>
  <c r="C30" i="2"/>
  <c r="C31" i="2"/>
  <c r="C32" i="2"/>
  <c r="C3" i="2"/>
  <c r="C4" i="2"/>
  <c r="C5" i="2"/>
  <c r="C6" i="2"/>
  <c r="C7" i="2"/>
  <c r="C8" i="2"/>
  <c r="C2" i="2"/>
  <c r="B11" i="1" l="1"/>
  <c r="B12" i="1" s="1"/>
</calcChain>
</file>

<file path=xl/sharedStrings.xml><?xml version="1.0" encoding="utf-8"?>
<sst xmlns="http://schemas.openxmlformats.org/spreadsheetml/2006/main" count="190" uniqueCount="143">
  <si>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</si>
  <si>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</si>
  <si>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</si>
  <si>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</si>
  <si>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</si>
  <si>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</si>
  <si>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</si>
  <si>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</si>
  <si>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</si>
  <si>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</si>
  <si>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</si>
  <si>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</si>
  <si>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</si>
  <si>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</si>
  <si>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</si>
  <si>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</si>
  <si>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</si>
  <si>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</si>
  <si>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</si>
  <si>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</si>
  <si>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</si>
  <si>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</si>
  <si>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</si>
  <si>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</si>
  <si>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Unscripted Testing Live Data ISIS</t>
  </si>
  <si>
    <t>Name</t>
  </si>
  <si>
    <t>None</t>
  </si>
  <si>
    <t>AndreiSavici</t>
  </si>
  <si>
    <t>Andrei Savici</t>
  </si>
  <si>
    <t>AnthonyLim23</t>
  </si>
  <si>
    <t>gemmaguest</t>
  </si>
  <si>
    <t>Gemma Guest</t>
  </si>
  <si>
    <t>granrothge</t>
  </si>
  <si>
    <t>Garrett Granroth</t>
  </si>
  <si>
    <t>gvardany</t>
  </si>
  <si>
    <t>Gagik Vardanyan</t>
  </si>
  <si>
    <t>JeanBilheux</t>
  </si>
  <si>
    <t>Jean Bilheux</t>
  </si>
  <si>
    <t>jmborr</t>
  </si>
  <si>
    <t>Jose Borreguero</t>
  </si>
  <si>
    <t>mantid-roman</t>
  </si>
  <si>
    <t>Roman Tolchenov</t>
  </si>
  <si>
    <t>martyngigg</t>
  </si>
  <si>
    <t>Martyn Gigg</t>
  </si>
  <si>
    <t>mdoucet</t>
  </si>
  <si>
    <t>Mathieu Doucet</t>
  </si>
  <si>
    <t>NickDraper</t>
  </si>
  <si>
    <t>Nick Draper</t>
  </si>
  <si>
    <t>OwenArnold</t>
  </si>
  <si>
    <t>Owen Arnold</t>
  </si>
  <si>
    <t>peterfpeterson</t>
  </si>
  <si>
    <t>Pete Peterson</t>
  </si>
  <si>
    <t>quantumsteve</t>
  </si>
  <si>
    <t>Steven Hahn</t>
  </si>
  <si>
    <t>ricleal</t>
  </si>
  <si>
    <t>Ricardo Ferraz Leal</t>
  </si>
  <si>
    <t>rosswhitfield</t>
  </si>
  <si>
    <t>Ross Whitfield</t>
  </si>
  <si>
    <t>SimonHeybrock</t>
  </si>
  <si>
    <t>Simon Heybrock</t>
  </si>
  <si>
    <t>wdzhou</t>
  </si>
  <si>
    <t>Wenduo Zhou</t>
  </si>
  <si>
    <t>yxqd</t>
  </si>
  <si>
    <t>Jiao</t>
  </si>
  <si>
    <t>Login</t>
  </si>
  <si>
    <t>Mantid-Matthew</t>
  </si>
  <si>
    <t>Matthew Andrew</t>
  </si>
  <si>
    <t>ElliotAOram</t>
  </si>
  <si>
    <t>Elliot Oram</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</si>
  <si>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</si>
  <si>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</si>
  <si>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http://developer.mantidproject.org/Testing/ErrorReporter-ProjectRecovery/ProjectRecoveryTesting.html</t>
  </si>
  <si>
    <t>http://developer.mantidproject.org/Testing/ErrorReporter-ProjectRecovery/ErrorReporterTesting.html</t>
  </si>
  <si>
    <t>Follow:  http://www.mantidproject.org/Direct:DgsReduction
     and http://www.mantidproject.org/Create_MD_Workspace_GUI#Direct_Inelastic_Mod_Q</t>
  </si>
  <si>
    <t>Follow: http://www.mantidproject.org/SANS_Data_Analysis_at_ISIS</t>
  </si>
  <si>
    <t>Follow: https://www.mantidproject.org/Fitting_QENS_I(Q,_t)</t>
  </si>
  <si>
    <t>size</t>
  </si>
  <si>
    <t>large</t>
  </si>
  <si>
    <t>small/medium</t>
  </si>
  <si>
    <t>very large</t>
  </si>
  <si>
    <t>very small</t>
  </si>
  <si>
    <t>medium</t>
  </si>
  <si>
    <t>small</t>
  </si>
  <si>
    <t>Follow: http://docs.mantidproject.org/nightly/interfaces/Engineering%20Diffraction%20Test%20Guide.html</t>
  </si>
  <si>
    <t>* Follow the examples at http://docs.mantidproject.org/nightly/concepts/WorkspaceGroup.html 
* Ensure MantidPlot displays Group Workspaces correctly in the workspace tree</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</si>
  <si>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</si>
  <si>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</si>
  <si>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</si>
  <si>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</si>
  <si>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DTasev</t>
  </si>
  <si>
    <t>Dimitar Tasev</t>
  </si>
  <si>
    <t>Pasarus</t>
  </si>
  <si>
    <t>Sam Jones</t>
  </si>
  <si>
    <t>robertapplin</t>
  </si>
  <si>
    <t>Rob Applin</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</si>
  <si>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</si>
  <si>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</si>
  <si>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</si>
  <si>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</si>
  <si>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alicerussell1</t>
  </si>
  <si>
    <t>Alice Russell</t>
  </si>
  <si>
    <t>hsautessella</t>
  </si>
  <si>
    <t>Harry Saunders</t>
  </si>
  <si>
    <t>No Assigned</t>
  </si>
  <si>
    <t>PhilColebrooke</t>
  </si>
  <si>
    <t>Philip Colebrooke</t>
  </si>
  <si>
    <t>giovannidisiena</t>
  </si>
  <si>
    <t>Giovanni Di Siena</t>
  </si>
  <si>
    <t>ConorMFinn</t>
  </si>
  <si>
    <t>Conor Finn</t>
  </si>
  <si>
    <t>Harrietbrown</t>
  </si>
  <si>
    <t>Harriet Brown</t>
  </si>
  <si>
    <t>ciaranightingale</t>
  </si>
  <si>
    <t>Ciara Nightingale</t>
  </si>
  <si>
    <t>See https://mantidproject.github.io/mslice/ and follow Quick Start, this should probably be tested in iDAaaS</t>
  </si>
  <si>
    <t>DanielMurphy22</t>
  </si>
  <si>
    <t>DannyHindson</t>
  </si>
  <si>
    <t>RichardWaiteSTFC</t>
  </si>
  <si>
    <t>StephenSmith25</t>
  </si>
  <si>
    <t>DavidFair</t>
  </si>
  <si>
    <t>David Fair</t>
  </si>
  <si>
    <t>Unscripted testing Project Recovery</t>
  </si>
  <si>
    <t>Unscripted testing Error Reporter</t>
  </si>
  <si>
    <t>Unscripted Testing  Mantid Basics Course</t>
  </si>
  <si>
    <t>Unscripted Testing M-slice</t>
  </si>
  <si>
    <t>Stephen Smith</t>
  </si>
  <si>
    <t>Daniel Murphy</t>
  </si>
  <si>
    <t>Richard Waite</t>
  </si>
  <si>
    <t>Danny Hindson</t>
  </si>
  <si>
    <t>Unscripted Testing ISIS SANS (new GUI)</t>
  </si>
  <si>
    <t>See https://developer.mantidproject.org/Testing/SANSGUI/SANSGUITests.html</t>
  </si>
  <si>
    <t>See https://developer.mantidproject.org/Testing/LiveData/LiveDataTests.html</t>
  </si>
  <si>
    <t>Link made in mantid PR #27128</t>
  </si>
  <si>
    <t>Unscripted Testing ISIS Reflectometry</t>
  </si>
  <si>
    <t>For testing procedures see http://developer.mantidproject.org/Testing/ReflectometryGUI/ReflectometryGUITests.html</t>
  </si>
  <si>
    <t>Unscripted Testing Mantidplot A</t>
  </si>
  <si>
    <t>Unscripted Testing Mantidplot B</t>
  </si>
  <si>
    <t>Unscripted Testing Workbench Group 2</t>
  </si>
  <si>
    <t>Unscripted Testing Workbench Group 3</t>
  </si>
  <si>
    <t>Unscripted Testing Workbench Group 4</t>
  </si>
  <si>
    <t>Unscripted Testing Workbench Group 1</t>
  </si>
  <si>
    <t>http://developer.mantidproject.org/Testing/Core/Core.html</t>
  </si>
  <si>
    <t>See instructions at https://developer.mantidproject.org/Testing/MuonAnalysis_test_guides/index.html
http://developer.mantidproject.org/Testing/MuonInterface/MuonTesting.html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</si>
</sst>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42" applyAlignment="1">
      <alignment wrapText="1"/>
    </xf>
    <xf numFmtId="0" fontId="19" fillId="0" borderId="0" xfId="0" applyFont="1"/>
    <xf numFmtId="0" fontId="0" fillId="0" borderId="0" xfId="0" applyAlignment="1">
      <alignment vertical="center"/>
    </xf>
    <xf numFmtId="0" fontId="20" fillId="0" borderId="0" xfId="0" applyFont="1"/>
    <xf numFmtId="0" fontId="6" fillId="2" borderId="0" xfId="6" applyAlignment="1">
      <alignment wrapText="1"/>
    </xf>
    <xf numFmtId="0" fontId="6" fillId="2" borderId="0" xfId="6"/>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veloper.mantidproject.org/Testing/Core/Core.html" TargetMode="External"/><Relationship Id="rId2" Type="http://schemas.openxmlformats.org/officeDocument/2006/relationships/hyperlink" Target="http://developer.mantidproject.org/Testing/Core/Core.html" TargetMode="External"/><Relationship Id="rId1" Type="http://schemas.openxmlformats.org/officeDocument/2006/relationships/hyperlink" Target="http://developer.mantidproject.org/Testing/IndirectInelastic/IndirectInelasticAcceptanceTests.html" TargetMode="External"/><Relationship Id="rId6" Type="http://schemas.openxmlformats.org/officeDocument/2006/relationships/printerSettings" Target="../printerSettings/printerSettings1.bin"/><Relationship Id="rId5" Type="http://schemas.openxmlformats.org/officeDocument/2006/relationships/hyperlink" Target="http://developer.mantidproject.org/Testing/Core/Core.html" TargetMode="External"/><Relationship Id="rId4" Type="http://schemas.openxmlformats.org/officeDocument/2006/relationships/hyperlink" Target="http://developer.mantidproject.org/Testing/Core/Cor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topLeftCell="A23" workbookViewId="0">
      <selection activeCell="B31" sqref="B31"/>
    </sheetView>
  </sheetViews>
  <sheetFormatPr baseColWidth="10" defaultColWidth="9.1640625" defaultRowHeight="15"/>
  <cols>
    <col min="1" max="1" width="46" style="1" customWidth="1"/>
    <col min="2" max="2" width="72.6640625" style="1" customWidth="1"/>
    <col min="3" max="3" width="20.83203125" style="1" customWidth="1"/>
    <col min="4" max="16384" width="9.1640625" style="1"/>
  </cols>
  <sheetData>
    <row r="1" spans="1:5" s="2" customFormat="1" ht="16">
      <c r="A1" s="2" t="s">
        <v>0</v>
      </c>
      <c r="B1" s="2" t="s">
        <v>1</v>
      </c>
      <c r="C1" s="2" t="s">
        <v>2</v>
      </c>
      <c r="E1" s="2" t="s">
        <v>76</v>
      </c>
    </row>
    <row r="2" spans="1:5" ht="64">
      <c r="A2" s="1" t="s">
        <v>3</v>
      </c>
      <c r="B2" s="4" t="s">
        <v>88</v>
      </c>
      <c r="C2" t="s">
        <v>108</v>
      </c>
      <c r="E2" s="1" t="s">
        <v>77</v>
      </c>
    </row>
    <row r="3" spans="1:5" ht="16">
      <c r="A3" s="1" t="s">
        <v>4</v>
      </c>
      <c r="C3" s="8" t="s">
        <v>50</v>
      </c>
    </row>
    <row r="4" spans="1:5" ht="16">
      <c r="A4" s="1" t="s">
        <v>5</v>
      </c>
      <c r="C4" s="8" t="s">
        <v>50</v>
      </c>
    </row>
    <row r="5" spans="1:5" ht="112">
      <c r="A5" s="1" t="s">
        <v>6</v>
      </c>
      <c r="B5" s="1" t="s">
        <v>70</v>
      </c>
      <c r="C5" t="s">
        <v>110</v>
      </c>
      <c r="E5" s="1" t="s">
        <v>78</v>
      </c>
    </row>
    <row r="6" spans="1:5" ht="32">
      <c r="A6" s="1" t="s">
        <v>7</v>
      </c>
      <c r="B6" s="1" t="s">
        <v>73</v>
      </c>
      <c r="C6" s="9" t="s">
        <v>96</v>
      </c>
    </row>
    <row r="7" spans="1:5" ht="16">
      <c r="A7" s="1" t="s">
        <v>140</v>
      </c>
      <c r="B7" s="4" t="s">
        <v>141</v>
      </c>
      <c r="C7" s="6" t="s">
        <v>115</v>
      </c>
      <c r="E7" s="1" t="s">
        <v>77</v>
      </c>
    </row>
    <row r="8" spans="1:5" ht="17">
      <c r="A8" s="1" t="s">
        <v>137</v>
      </c>
      <c r="B8" s="4" t="s">
        <v>141</v>
      </c>
      <c r="C8" s="5" t="s">
        <v>116</v>
      </c>
      <c r="E8" s="1" t="s">
        <v>77</v>
      </c>
    </row>
    <row r="9" spans="1:5" ht="16">
      <c r="A9" s="1" t="s">
        <v>138</v>
      </c>
      <c r="B9" s="4" t="s">
        <v>141</v>
      </c>
      <c r="C9" s="7" t="s">
        <v>117</v>
      </c>
      <c r="E9" s="1" t="s">
        <v>77</v>
      </c>
    </row>
    <row r="10" spans="1:5" ht="16">
      <c r="A10" s="1" t="s">
        <v>139</v>
      </c>
      <c r="B10" s="10" t="s">
        <v>141</v>
      </c>
      <c r="C10" s="7"/>
    </row>
    <row r="11" spans="1:5" ht="16">
      <c r="A11" s="1" t="s">
        <v>136</v>
      </c>
      <c r="B11" s="1" t="str">
        <f>B9</f>
        <v>http://developer.mantidproject.org/Testing/Core/Core.html</v>
      </c>
      <c r="C11" s="1" t="s">
        <v>118</v>
      </c>
      <c r="E11" s="1" t="s">
        <v>77</v>
      </c>
    </row>
    <row r="12" spans="1:5" ht="16">
      <c r="A12" s="1" t="s">
        <v>135</v>
      </c>
      <c r="B12" s="1" t="str">
        <f>B11</f>
        <v>http://developer.mantidproject.org/Testing/Core/Core.html</v>
      </c>
      <c r="C12" s="6" t="s">
        <v>104</v>
      </c>
      <c r="E12" s="1" t="s">
        <v>77</v>
      </c>
    </row>
    <row r="13" spans="1:5" ht="48">
      <c r="A13" s="1" t="s">
        <v>8</v>
      </c>
      <c r="B13" s="1" t="s">
        <v>142</v>
      </c>
      <c r="C13" s="1" t="s">
        <v>29</v>
      </c>
      <c r="E13" s="1" t="s">
        <v>79</v>
      </c>
    </row>
    <row r="14" spans="1:5" ht="48">
      <c r="A14" s="1" t="s">
        <v>69</v>
      </c>
      <c r="B14" s="1" t="s">
        <v>86</v>
      </c>
      <c r="C14" s="6" t="s">
        <v>99</v>
      </c>
      <c r="E14" s="1" t="s">
        <v>80</v>
      </c>
    </row>
    <row r="15" spans="1:5" ht="16">
      <c r="A15" s="1" t="s">
        <v>9</v>
      </c>
      <c r="B15" s="1" t="s">
        <v>74</v>
      </c>
      <c r="C15" t="s">
        <v>30</v>
      </c>
      <c r="E15" s="1" t="s">
        <v>81</v>
      </c>
    </row>
    <row r="16" spans="1:5" ht="16">
      <c r="A16" s="1" t="s">
        <v>10</v>
      </c>
      <c r="C16" s="8" t="s">
        <v>50</v>
      </c>
    </row>
    <row r="17" spans="1:6" ht="12.75" customHeight="1">
      <c r="A17" s="1" t="s">
        <v>11</v>
      </c>
      <c r="C17" s="8" t="s">
        <v>56</v>
      </c>
    </row>
    <row r="18" spans="1:6" ht="16">
      <c r="A18" s="1" t="s">
        <v>12</v>
      </c>
      <c r="C18" s="8" t="s">
        <v>60</v>
      </c>
    </row>
    <row r="19" spans="1:6" ht="16">
      <c r="A19" s="1" t="s">
        <v>13</v>
      </c>
      <c r="B19" s="1" t="s">
        <v>75</v>
      </c>
      <c r="C19" s="1" t="s">
        <v>99</v>
      </c>
      <c r="E19" s="1" t="s">
        <v>82</v>
      </c>
    </row>
    <row r="20" spans="1:6" ht="16">
      <c r="A20" s="1" t="s">
        <v>14</v>
      </c>
      <c r="C20" t="s">
        <v>46</v>
      </c>
    </row>
    <row r="21" spans="1:6" ht="16">
      <c r="A21" s="1" t="s">
        <v>15</v>
      </c>
      <c r="C21" s="8" t="s">
        <v>50</v>
      </c>
    </row>
    <row r="22" spans="1:6" ht="409.6">
      <c r="A22" s="1" t="s">
        <v>16</v>
      </c>
      <c r="B22" s="1" t="s">
        <v>95</v>
      </c>
      <c r="C22" s="1" t="s">
        <v>42</v>
      </c>
    </row>
    <row r="23" spans="1:6" ht="48">
      <c r="A23" s="1" t="s">
        <v>17</v>
      </c>
      <c r="B23" s="1" t="s">
        <v>83</v>
      </c>
      <c r="C23" s="1" t="s">
        <v>110</v>
      </c>
      <c r="E23" s="1" t="s">
        <v>81</v>
      </c>
    </row>
    <row r="24" spans="1:6" ht="16">
      <c r="A24" s="1" t="s">
        <v>18</v>
      </c>
      <c r="B24" s="1" t="s">
        <v>19</v>
      </c>
      <c r="C24" s="8" t="s">
        <v>50</v>
      </c>
    </row>
    <row r="25" spans="1:6" ht="48">
      <c r="A25" s="1" t="s">
        <v>20</v>
      </c>
      <c r="B25" s="1" t="s">
        <v>84</v>
      </c>
      <c r="C25" t="s">
        <v>119</v>
      </c>
      <c r="E25" s="1" t="s">
        <v>82</v>
      </c>
    </row>
    <row r="26" spans="1:6" ht="16">
      <c r="A26" s="1" t="s">
        <v>21</v>
      </c>
      <c r="B26" s="1" t="s">
        <v>22</v>
      </c>
      <c r="C26" s="8" t="s">
        <v>50</v>
      </c>
    </row>
    <row r="27" spans="1:6" ht="48">
      <c r="A27" s="1" t="s">
        <v>23</v>
      </c>
      <c r="B27" s="1" t="s">
        <v>85</v>
      </c>
      <c r="C27" s="6" t="s">
        <v>46</v>
      </c>
      <c r="E27" s="1" t="s">
        <v>80</v>
      </c>
    </row>
    <row r="28" spans="1:6" ht="32">
      <c r="A28" s="1" t="s">
        <v>133</v>
      </c>
      <c r="B28" s="1" t="s">
        <v>134</v>
      </c>
      <c r="C28" t="s">
        <v>106</v>
      </c>
      <c r="D28" s="1" t="s">
        <v>97</v>
      </c>
      <c r="E28" s="1" t="s">
        <v>79</v>
      </c>
    </row>
    <row r="29" spans="1:6" ht="16">
      <c r="A29" s="1" t="s">
        <v>129</v>
      </c>
      <c r="B29" s="1" t="s">
        <v>130</v>
      </c>
      <c r="C29" t="s">
        <v>42</v>
      </c>
      <c r="E29" s="1" t="s">
        <v>97</v>
      </c>
    </row>
    <row r="30" spans="1:6" ht="64">
      <c r="A30" s="1" t="s">
        <v>24</v>
      </c>
      <c r="B30" s="1" t="s">
        <v>131</v>
      </c>
      <c r="C30" t="s">
        <v>30</v>
      </c>
      <c r="E30" s="1" t="s">
        <v>97</v>
      </c>
      <c r="F30" s="1" t="s">
        <v>132</v>
      </c>
    </row>
    <row r="31" spans="1:6" ht="96">
      <c r="A31" s="1" t="s">
        <v>123</v>
      </c>
      <c r="B31" s="1" t="s">
        <v>87</v>
      </c>
      <c r="C31" s="1" t="s">
        <v>112</v>
      </c>
      <c r="E31" s="1" t="s">
        <v>97</v>
      </c>
    </row>
    <row r="32" spans="1:6" ht="32">
      <c r="A32" s="1" t="s">
        <v>124</v>
      </c>
      <c r="B32" s="1" t="s">
        <v>114</v>
      </c>
      <c r="C32" t="s">
        <v>101</v>
      </c>
    </row>
    <row r="33" spans="1:5" ht="32">
      <c r="A33" s="1" t="s">
        <v>121</v>
      </c>
      <c r="B33" s="1" t="s">
        <v>71</v>
      </c>
      <c r="C33" s="1" t="s">
        <v>119</v>
      </c>
      <c r="E33" s="1" t="s">
        <v>98</v>
      </c>
    </row>
    <row r="34" spans="1:5" ht="32">
      <c r="A34" s="1" t="s">
        <v>122</v>
      </c>
      <c r="B34" s="1" t="s">
        <v>72</v>
      </c>
      <c r="C34" s="1" t="s">
        <v>65</v>
      </c>
      <c r="E34" s="1" t="s">
        <v>97</v>
      </c>
    </row>
  </sheetData>
  <dataValidations count="1">
    <dataValidation allowBlank="1" showInputMessage="1" showErrorMessage="1" sqref="F6:F7" xr:uid="{00000000-0002-0000-0000-000000000000}"/>
  </dataValidations>
  <hyperlinks>
    <hyperlink ref="B2" r:id="rId1" display="http://developer.mantidproject.org/Testing/IndirectInelastic/IndirectInelasticAcceptanceTests.html_x000a_" xr:uid="{00000000-0004-0000-0000-000000000000}"/>
    <hyperlink ref="B10" r:id="rId2" xr:uid="{3565858B-396F-454D-84DD-1753887A47C3}"/>
    <hyperlink ref="B8" r:id="rId3" xr:uid="{A3A08BA5-2B34-A241-890F-4CF7E72A9202}"/>
    <hyperlink ref="B9" r:id="rId4" xr:uid="{1E29E40A-F52D-404E-A7FD-390C6069887B}"/>
    <hyperlink ref="B7" r:id="rId5" xr:uid="{ECAECBDB-A928-1847-94C0-684975E5B596}"/>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[issue_templateupdate.xlsx]assignees!#REF!</xm:f>
          </x14:formula1>
          <xm:sqref>C35:C41</xm:sqref>
        </x14:dataValidation>
        <x14:dataValidation type="list" allowBlank="1" showInputMessage="1" showErrorMessage="1" xr:uid="{00000000-0002-0000-0000-000002000000}">
          <x14:formula1>
            <xm:f>assignees!$A$2:$A$37</xm:f>
          </x14:formula1>
          <xm:sqref>C2:C34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workbookViewId="0">
      <selection activeCell="C32" sqref="C32:C37"/>
    </sheetView>
  </sheetViews>
  <sheetFormatPr baseColWidth="10" defaultColWidth="8.83203125" defaultRowHeight="15"/>
  <cols>
    <col min="1" max="1" width="19.6640625" bestFit="1" customWidth="1"/>
    <col min="2" max="2" width="23" bestFit="1" customWidth="1"/>
  </cols>
  <sheetData>
    <row r="1" spans="1:3">
      <c r="A1" s="3" t="s">
        <v>64</v>
      </c>
      <c r="B1" s="3" t="s">
        <v>25</v>
      </c>
      <c r="C1" s="3" t="s">
        <v>103</v>
      </c>
    </row>
    <row r="2" spans="1:3">
      <c r="A2" t="s">
        <v>27</v>
      </c>
      <c r="B2" t="s">
        <v>28</v>
      </c>
      <c r="C2">
        <f>COUNTIF(issues!$C:$C,assignees!A2)</f>
        <v>0</v>
      </c>
    </row>
    <row r="3" spans="1:3">
      <c r="A3" t="s">
        <v>29</v>
      </c>
      <c r="B3" t="s">
        <v>26</v>
      </c>
      <c r="C3">
        <f>COUNTIF(issues!$C:$C,assignees!A3)</f>
        <v>1</v>
      </c>
    </row>
    <row r="4" spans="1:3">
      <c r="A4" t="s">
        <v>30</v>
      </c>
      <c r="B4" t="s">
        <v>31</v>
      </c>
      <c r="C4">
        <f>COUNTIF(issues!$C:$C,assignees!A4)</f>
        <v>2</v>
      </c>
    </row>
    <row r="5" spans="1:3">
      <c r="A5" t="s">
        <v>32</v>
      </c>
      <c r="B5" t="s">
        <v>33</v>
      </c>
      <c r="C5">
        <f>COUNTIF(issues!$C:$C,assignees!A5)</f>
        <v>0</v>
      </c>
    </row>
    <row r="6" spans="1:3">
      <c r="A6" t="s">
        <v>34</v>
      </c>
      <c r="B6" t="s">
        <v>35</v>
      </c>
      <c r="C6">
        <f>COUNTIF(issues!$C:$C,assignees!A6)</f>
        <v>0</v>
      </c>
    </row>
    <row r="7" spans="1:3">
      <c r="A7" t="s">
        <v>36</v>
      </c>
      <c r="B7" t="s">
        <v>37</v>
      </c>
      <c r="C7">
        <f>COUNTIF(issues!$C:$C,assignees!A7)</f>
        <v>0</v>
      </c>
    </row>
    <row r="8" spans="1:3">
      <c r="A8" t="s">
        <v>46</v>
      </c>
      <c r="B8" t="s">
        <v>47</v>
      </c>
      <c r="C8">
        <f>COUNTIF(issues!$C:$C,assignees!A8)</f>
        <v>2</v>
      </c>
    </row>
    <row r="9" spans="1:3">
      <c r="A9" t="s">
        <v>110</v>
      </c>
      <c r="B9" t="s">
        <v>111</v>
      </c>
      <c r="C9">
        <f>COUNTIF(issues!$C:$C,assignees!A9)</f>
        <v>2</v>
      </c>
    </row>
    <row r="10" spans="1:3">
      <c r="A10" t="s">
        <v>40</v>
      </c>
      <c r="B10" t="s">
        <v>41</v>
      </c>
      <c r="C10">
        <f>COUNTIF(issues!$C:$C,assignees!A10)</f>
        <v>0</v>
      </c>
    </row>
    <row r="11" spans="1:3">
      <c r="A11" t="s">
        <v>42</v>
      </c>
      <c r="B11" t="s">
        <v>43</v>
      </c>
      <c r="C11">
        <f>COUNTIF(issues!$C:$C,assignees!A11)</f>
        <v>2</v>
      </c>
    </row>
    <row r="12" spans="1:3">
      <c r="A12" t="s">
        <v>38</v>
      </c>
      <c r="B12" t="s">
        <v>39</v>
      </c>
      <c r="C12">
        <f>COUNTIF(issues!$C:$C,assignees!A12)</f>
        <v>0</v>
      </c>
    </row>
    <row r="13" spans="1:3">
      <c r="A13" t="s">
        <v>44</v>
      </c>
      <c r="B13" t="s">
        <v>45</v>
      </c>
      <c r="C13">
        <f>COUNTIF(issues!$C:$C,assignees!A13)</f>
        <v>0</v>
      </c>
    </row>
    <row r="14" spans="1:3">
      <c r="A14" t="s">
        <v>50</v>
      </c>
      <c r="B14" t="s">
        <v>51</v>
      </c>
      <c r="C14">
        <f>COUNTIF(issues!$C:$C,assignees!A14)</f>
        <v>6</v>
      </c>
    </row>
    <row r="15" spans="1:3">
      <c r="A15" t="s">
        <v>65</v>
      </c>
      <c r="B15" t="s">
        <v>66</v>
      </c>
      <c r="C15">
        <f>COUNTIF(issues!$C:$C,assignees!A15)</f>
        <v>1</v>
      </c>
    </row>
    <row r="16" spans="1:3">
      <c r="A16" t="s">
        <v>89</v>
      </c>
      <c r="B16" t="s">
        <v>90</v>
      </c>
      <c r="C16">
        <f>COUNTIF(issues!$C:$C,assignees!A16)</f>
        <v>0</v>
      </c>
    </row>
    <row r="17" spans="1:3">
      <c r="A17" t="s">
        <v>91</v>
      </c>
      <c r="B17" t="s">
        <v>92</v>
      </c>
      <c r="C17">
        <f>COUNTIF(issues!$C:$C,assignees!A17)</f>
        <v>0</v>
      </c>
    </row>
    <row r="18" spans="1:3">
      <c r="A18" t="s">
        <v>101</v>
      </c>
      <c r="B18" t="s">
        <v>102</v>
      </c>
      <c r="C18">
        <f>COUNTIF(issues!$C:$C,assignees!A18)</f>
        <v>1</v>
      </c>
    </row>
    <row r="19" spans="1:3">
      <c r="A19" t="s">
        <v>56</v>
      </c>
      <c r="B19" t="s">
        <v>57</v>
      </c>
      <c r="C19">
        <f>COUNTIF(issues!$C:$C,assignees!A19)</f>
        <v>1</v>
      </c>
    </row>
    <row r="20" spans="1:3">
      <c r="A20" t="s">
        <v>60</v>
      </c>
      <c r="B20" t="s">
        <v>61</v>
      </c>
      <c r="C20">
        <f>COUNTIF(issues!$C:$C,assignees!A20)</f>
        <v>1</v>
      </c>
    </row>
    <row r="21" spans="1:3">
      <c r="A21" t="s">
        <v>99</v>
      </c>
      <c r="B21" t="s">
        <v>100</v>
      </c>
      <c r="C21">
        <f>COUNTIF(issues!$C:$C,assignees!A21)</f>
        <v>2</v>
      </c>
    </row>
    <row r="22" spans="1:3">
      <c r="A22" t="s">
        <v>48</v>
      </c>
      <c r="B22" t="s">
        <v>49</v>
      </c>
      <c r="C22">
        <f>COUNTIF(issues!$C:$C,assignees!A22)</f>
        <v>0</v>
      </c>
    </row>
    <row r="23" spans="1:3">
      <c r="A23" t="s">
        <v>52</v>
      </c>
      <c r="B23" t="s">
        <v>53</v>
      </c>
      <c r="C23">
        <f>COUNTIF(issues!$C:$C,assignees!A23)</f>
        <v>0</v>
      </c>
    </row>
    <row r="24" spans="1:3">
      <c r="A24" t="s">
        <v>54</v>
      </c>
      <c r="B24" t="s">
        <v>55</v>
      </c>
      <c r="C24">
        <f>COUNTIF(issues!$C:$C,assignees!A24)</f>
        <v>0</v>
      </c>
    </row>
    <row r="25" spans="1:3">
      <c r="A25" t="s">
        <v>58</v>
      </c>
      <c r="B25" t="s">
        <v>59</v>
      </c>
      <c r="C25">
        <f>COUNTIF(issues!$C:$C,assignees!A25)</f>
        <v>0</v>
      </c>
    </row>
    <row r="26" spans="1:3">
      <c r="A26" t="s">
        <v>62</v>
      </c>
      <c r="B26" t="s">
        <v>63</v>
      </c>
      <c r="C26">
        <f>COUNTIF(issues!$C:$C,assignees!A26)</f>
        <v>0</v>
      </c>
    </row>
    <row r="27" spans="1:3">
      <c r="A27" t="s">
        <v>67</v>
      </c>
      <c r="B27" t="s">
        <v>68</v>
      </c>
      <c r="C27">
        <f>COUNTIF(issues!$C:$C,assignees!A27)</f>
        <v>0</v>
      </c>
    </row>
    <row r="28" spans="1:3">
      <c r="A28" t="s">
        <v>93</v>
      </c>
      <c r="B28" t="s">
        <v>94</v>
      </c>
      <c r="C28">
        <f>COUNTIF(issues!$C:$C,assignees!A28)</f>
        <v>0</v>
      </c>
    </row>
    <row r="29" spans="1:3">
      <c r="A29" s="6" t="s">
        <v>104</v>
      </c>
      <c r="B29" s="6" t="s">
        <v>105</v>
      </c>
      <c r="C29">
        <f>COUNTIF(issues!$C:$C,assignees!A29)</f>
        <v>1</v>
      </c>
    </row>
    <row r="30" spans="1:3">
      <c r="A30" t="s">
        <v>106</v>
      </c>
      <c r="B30" t="s">
        <v>107</v>
      </c>
      <c r="C30">
        <f>COUNTIF(issues!$C:$C,assignees!A30)</f>
        <v>1</v>
      </c>
    </row>
    <row r="31" spans="1:3" ht="16">
      <c r="A31" s="7" t="s">
        <v>108</v>
      </c>
      <c r="B31" s="7" t="s">
        <v>109</v>
      </c>
      <c r="C31">
        <f>COUNTIF(issues!$C:$C,assignees!A31)</f>
        <v>1</v>
      </c>
    </row>
    <row r="32" spans="1:3">
      <c r="A32" t="s">
        <v>112</v>
      </c>
      <c r="B32" t="s">
        <v>113</v>
      </c>
      <c r="C32">
        <f>COUNTIF(issues!$C:$C,assignees!A32)</f>
        <v>1</v>
      </c>
    </row>
    <row r="33" spans="1:3">
      <c r="A33" t="s">
        <v>119</v>
      </c>
      <c r="B33" t="s">
        <v>120</v>
      </c>
      <c r="C33">
        <f>COUNTIF(issues!$C:$C,assignees!A33)</f>
        <v>2</v>
      </c>
    </row>
    <row r="34" spans="1:3">
      <c r="A34" t="s">
        <v>118</v>
      </c>
      <c r="B34" t="s">
        <v>125</v>
      </c>
      <c r="C34">
        <f>COUNTIF(issues!$C:$C,assignees!A34)</f>
        <v>1</v>
      </c>
    </row>
    <row r="35" spans="1:3">
      <c r="A35" t="s">
        <v>115</v>
      </c>
      <c r="B35" t="s">
        <v>126</v>
      </c>
      <c r="C35">
        <f>COUNTIF(issues!$C:$C,assignees!A35)</f>
        <v>1</v>
      </c>
    </row>
    <row r="36" spans="1:3">
      <c r="A36" t="s">
        <v>117</v>
      </c>
      <c r="B36" t="s">
        <v>127</v>
      </c>
      <c r="C36">
        <f>COUNTIF(issues!$C:$C,assignees!A36)</f>
        <v>1</v>
      </c>
    </row>
    <row r="37" spans="1:3">
      <c r="A37" t="s">
        <v>116</v>
      </c>
      <c r="B37" t="s">
        <v>128</v>
      </c>
      <c r="C37">
        <f>COUNTIF(issues!$C:$C,assignees!A37)</f>
        <v>1</v>
      </c>
    </row>
  </sheetData>
  <sortState xmlns:xlrd2="http://schemas.microsoft.com/office/spreadsheetml/2017/richdata2" ref="A2:C32">
    <sortCondition descending="1" ref="C2:C38"/>
  </sortState>
  <conditionalFormatting sqref="C1:C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Microsoft Office User</cp:lastModifiedBy>
  <dcterms:created xsi:type="dcterms:W3CDTF">2017-02-16T16:40:00Z</dcterms:created>
  <dcterms:modified xsi:type="dcterms:W3CDTF">2020-07-28T14:38:25Z</dcterms:modified>
</cp:coreProperties>
</file>