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6235" windowHeight="10155" activeTab="1"/>
  </bookViews>
  <sheets>
    <sheet name="Project plan" sheetId="1" r:id="rId1"/>
    <sheet name="Convolutional timing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7" i="2"/>
  <c r="H7" i="2"/>
  <c r="I7" i="2"/>
  <c r="L7" i="2" l="1"/>
  <c r="K7" i="2"/>
  <c r="J7" i="2"/>
  <c r="E7" i="2"/>
  <c r="D7" i="2"/>
  <c r="C7" i="2"/>
  <c r="L6" i="2"/>
  <c r="K6" i="2"/>
  <c r="J6" i="2"/>
  <c r="I6" i="2"/>
  <c r="H6" i="2"/>
  <c r="G6" i="2"/>
  <c r="F6" i="2"/>
  <c r="E6" i="2"/>
  <c r="D6" i="2"/>
  <c r="C6" i="2"/>
  <c r="J27" i="1"/>
  <c r="J16" i="1"/>
  <c r="J14" i="1"/>
  <c r="J8" i="1"/>
  <c r="J2" i="1"/>
</calcChain>
</file>

<file path=xl/sharedStrings.xml><?xml version="1.0" encoding="utf-8"?>
<sst xmlns="http://schemas.openxmlformats.org/spreadsheetml/2006/main" count="70" uniqueCount="59">
  <si>
    <t>SW Engineering</t>
  </si>
  <si>
    <t>phase 1</t>
  </si>
  <si>
    <t>phase 2</t>
  </si>
  <si>
    <t>Linux port</t>
  </si>
  <si>
    <t>CAFFE binding</t>
  </si>
  <si>
    <t>Verification</t>
  </si>
  <si>
    <t>Utilities</t>
  </si>
  <si>
    <t>Functionality/Optimization</t>
  </si>
  <si>
    <t>3x3,5x5 convolutions (fwd)</t>
  </si>
  <si>
    <t>"direct convolution"</t>
  </si>
  <si>
    <t>"winograd algorithm"</t>
  </si>
  <si>
    <t>Other convolution cases(fwd/bwd)</t>
  </si>
  <si>
    <t>concatenated MM</t>
  </si>
  <si>
    <t>pooling</t>
  </si>
  <si>
    <t>fully connected</t>
  </si>
  <si>
    <t>normalization</t>
  </si>
  <si>
    <t>softmax</t>
  </si>
  <si>
    <t>"CAFFE"</t>
  </si>
  <si>
    <t>fusion with activation functions</t>
  </si>
  <si>
    <t>activation functions</t>
  </si>
  <si>
    <t>Other layers (fwd/bwd)</t>
  </si>
  <si>
    <t>"TensorFlow"</t>
  </si>
  <si>
    <t>Sw Engineering</t>
  </si>
  <si>
    <t>TensorFlow binding</t>
  </si>
  <si>
    <t>Kernel fusion</t>
  </si>
  <si>
    <t>Convolution by sparse matrix multiply</t>
  </si>
  <si>
    <t xml:space="preserve"> Conolution by FFT</t>
  </si>
  <si>
    <t>3D convolution</t>
  </si>
  <si>
    <t>3x1, 1x3, 1x1 convolutions</t>
  </si>
  <si>
    <t>API adjustments</t>
  </si>
  <si>
    <t>API homogonization</t>
  </si>
  <si>
    <t>TensorFlow functionality</t>
  </si>
  <si>
    <t>Total (in man-weeks)</t>
  </si>
  <si>
    <t>OCL (man-wks)</t>
  </si>
  <si>
    <t>ISA (mn-wks)</t>
  </si>
  <si>
    <t>Total (man-wks)</t>
  </si>
  <si>
    <t>kernel size</t>
  </si>
  <si>
    <t>3x3</t>
  </si>
  <si>
    <t>5x5</t>
  </si>
  <si>
    <t>peak throughput (TFLOPS)</t>
  </si>
  <si>
    <t>config</t>
  </si>
  <si>
    <t>3x224x224x64</t>
  </si>
  <si>
    <t>3x32x32x32</t>
  </si>
  <si>
    <t>32x32x32x64</t>
  </si>
  <si>
    <t>32x16x16x64</t>
  </si>
  <si>
    <t>64x8x8x192</t>
  </si>
  <si>
    <t>old (TFLOPs)</t>
  </si>
  <si>
    <t>new(TFLOPS)</t>
  </si>
  <si>
    <t>increase %</t>
  </si>
  <si>
    <t>% of the peak</t>
  </si>
  <si>
    <t>Robert</t>
  </si>
  <si>
    <t>Harris</t>
  </si>
  <si>
    <t>Alex/Harris/Robert</t>
  </si>
  <si>
    <t>Alex</t>
  </si>
  <si>
    <t>Tensor ops</t>
  </si>
  <si>
    <t>maps - add/multiply/exp etc</t>
  </si>
  <si>
    <t>per slice reduce: sum/max etc.</t>
  </si>
  <si>
    <t>slice/concatinate/reshape</t>
  </si>
  <si>
    <t>Mike's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</si>
</sst>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Alignment="1">
      <alignment horizontal="center"/>
    </xf>
    <xf numFmtId="1" fontId="0" fillId="2" borderId="0" xfId="0" applyNumberFormat="1" applyFill="1" applyBorder="1"/>
    <xf numFmtId="1" fontId="0" fillId="2" borderId="7" xfId="0" applyNumberFormat="1" applyFill="1" applyBorder="1"/>
    <xf numFmtId="0" fontId="0" fillId="0" borderId="8" xfId="0" applyBorder="1"/>
    <xf numFmtId="1" fontId="0" fillId="3" borderId="10" xfId="0" applyNumberFormat="1" applyFill="1" applyBorder="1"/>
    <xf numFmtId="1" fontId="0" fillId="2" borderId="10" xfId="0" applyNumberFormat="1" applyFill="1" applyBorder="1"/>
    <xf numFmtId="1" fontId="0" fillId="5" borderId="9" xfId="0" applyNumberFormat="1" applyFill="1" applyBorder="1"/>
    <xf numFmtId="1" fontId="0" fillId="4" borderId="10" xfId="0" applyNumberFormat="1" applyFill="1" applyBorder="1"/>
    <xf numFmtId="1" fontId="0" fillId="6" borderId="10" xfId="0" applyNumberFormat="1" applyFill="1" applyBorder="1"/>
    <xf numFmtId="1" fontId="0" fillId="5" borderId="10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6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3" sqref="K23"/>
    </sheetView>
  </sheetViews>
  <sheetFormatPr defaultRowHeight="15" x14ac:dyDescent="0.25"/>
  <cols>
    <col min="3" max="3" width="24.42578125" customWidth="1"/>
  </cols>
  <sheetData>
    <row r="1" spans="1:11" x14ac:dyDescent="0.25">
      <c r="A1" t="s">
        <v>1</v>
      </c>
      <c r="B1" t="s">
        <v>17</v>
      </c>
      <c r="H1" t="s">
        <v>33</v>
      </c>
      <c r="I1" t="s">
        <v>34</v>
      </c>
      <c r="J1" t="s">
        <v>35</v>
      </c>
    </row>
    <row r="2" spans="1:11" x14ac:dyDescent="0.25">
      <c r="B2" t="s">
        <v>0</v>
      </c>
      <c r="J2">
        <f>SUM(H3:H7)</f>
        <v>15</v>
      </c>
    </row>
    <row r="3" spans="1:11" x14ac:dyDescent="0.25">
      <c r="C3" t="s">
        <v>3</v>
      </c>
      <c r="H3">
        <v>2</v>
      </c>
      <c r="K3" t="s">
        <v>50</v>
      </c>
    </row>
    <row r="4" spans="1:11" x14ac:dyDescent="0.25">
      <c r="C4" t="s">
        <v>29</v>
      </c>
      <c r="H4">
        <v>3</v>
      </c>
      <c r="K4" t="s">
        <v>52</v>
      </c>
    </row>
    <row r="5" spans="1:11" x14ac:dyDescent="0.25">
      <c r="C5" t="s">
        <v>4</v>
      </c>
      <c r="H5">
        <v>4</v>
      </c>
      <c r="K5" t="s">
        <v>50</v>
      </c>
    </row>
    <row r="6" spans="1:11" x14ac:dyDescent="0.25">
      <c r="C6" t="s">
        <v>5</v>
      </c>
      <c r="H6">
        <v>4</v>
      </c>
      <c r="K6" t="s">
        <v>52</v>
      </c>
    </row>
    <row r="7" spans="1:11" x14ac:dyDescent="0.25">
      <c r="C7" t="s">
        <v>6</v>
      </c>
      <c r="H7">
        <v>2</v>
      </c>
      <c r="K7" t="s">
        <v>52</v>
      </c>
    </row>
    <row r="8" spans="1:11" x14ac:dyDescent="0.25">
      <c r="B8" t="s">
        <v>7</v>
      </c>
      <c r="J8">
        <f>SUM(H10:H12,I11)</f>
        <v>16</v>
      </c>
      <c r="K8" t="s">
        <v>53</v>
      </c>
    </row>
    <row r="9" spans="1:11" x14ac:dyDescent="0.25">
      <c r="C9" t="s">
        <v>8</v>
      </c>
    </row>
    <row r="10" spans="1:11" x14ac:dyDescent="0.25">
      <c r="D10" t="s">
        <v>9</v>
      </c>
      <c r="H10">
        <v>2</v>
      </c>
    </row>
    <row r="11" spans="1:11" x14ac:dyDescent="0.25">
      <c r="D11" t="s">
        <v>10</v>
      </c>
      <c r="H11">
        <v>4</v>
      </c>
      <c r="I11">
        <v>8</v>
      </c>
    </row>
    <row r="12" spans="1:11" x14ac:dyDescent="0.25">
      <c r="D12" t="s">
        <v>18</v>
      </c>
      <c r="H12">
        <v>2</v>
      </c>
    </row>
    <row r="14" spans="1:11" x14ac:dyDescent="0.25">
      <c r="C14" t="s">
        <v>11</v>
      </c>
      <c r="J14">
        <f>H15</f>
        <v>4</v>
      </c>
      <c r="K14" t="s">
        <v>50</v>
      </c>
    </row>
    <row r="15" spans="1:11" x14ac:dyDescent="0.25">
      <c r="D15" t="s">
        <v>12</v>
      </c>
      <c r="H15">
        <v>4</v>
      </c>
    </row>
    <row r="16" spans="1:11" x14ac:dyDescent="0.25">
      <c r="C16" t="s">
        <v>20</v>
      </c>
      <c r="H16">
        <v>8</v>
      </c>
      <c r="J16">
        <f>H16</f>
        <v>8</v>
      </c>
      <c r="K16" t="s">
        <v>51</v>
      </c>
    </row>
    <row r="17" spans="1:11" x14ac:dyDescent="0.25">
      <c r="D17" t="s">
        <v>13</v>
      </c>
    </row>
    <row r="18" spans="1:11" x14ac:dyDescent="0.25">
      <c r="D18" t="s">
        <v>14</v>
      </c>
    </row>
    <row r="19" spans="1:11" x14ac:dyDescent="0.25">
      <c r="D19" t="s">
        <v>15</v>
      </c>
    </row>
    <row r="20" spans="1:11" x14ac:dyDescent="0.25">
      <c r="D20" t="s">
        <v>16</v>
      </c>
    </row>
    <row r="21" spans="1:11" x14ac:dyDescent="0.25">
      <c r="D21" t="s">
        <v>19</v>
      </c>
    </row>
    <row r="22" spans="1:11" x14ac:dyDescent="0.25">
      <c r="C22" t="s">
        <v>54</v>
      </c>
      <c r="H22">
        <v>12</v>
      </c>
      <c r="K22" t="s">
        <v>58</v>
      </c>
    </row>
    <row r="23" spans="1:11" x14ac:dyDescent="0.25">
      <c r="D23" t="s">
        <v>55</v>
      </c>
    </row>
    <row r="24" spans="1:11" x14ac:dyDescent="0.25">
      <c r="D24" t="s">
        <v>56</v>
      </c>
    </row>
    <row r="25" spans="1:11" x14ac:dyDescent="0.25">
      <c r="D25" t="s">
        <v>57</v>
      </c>
    </row>
    <row r="27" spans="1:11" x14ac:dyDescent="0.25">
      <c r="B27" t="s">
        <v>32</v>
      </c>
      <c r="J27">
        <f>SUM(J2,J8,J14,J16)</f>
        <v>43</v>
      </c>
    </row>
    <row r="28" spans="1:11" x14ac:dyDescent="0.25">
      <c r="A28" t="s">
        <v>2</v>
      </c>
      <c r="B28" t="s">
        <v>21</v>
      </c>
    </row>
    <row r="29" spans="1:11" x14ac:dyDescent="0.25">
      <c r="B29" t="s">
        <v>22</v>
      </c>
    </row>
    <row r="30" spans="1:11" x14ac:dyDescent="0.25">
      <c r="C30" t="s">
        <v>30</v>
      </c>
    </row>
    <row r="31" spans="1:11" x14ac:dyDescent="0.25">
      <c r="C31" t="s">
        <v>31</v>
      </c>
    </row>
    <row r="32" spans="1:11" x14ac:dyDescent="0.25">
      <c r="C32" t="s">
        <v>23</v>
      </c>
    </row>
    <row r="33" spans="2:3" x14ac:dyDescent="0.25">
      <c r="C33" t="s">
        <v>5</v>
      </c>
    </row>
    <row r="34" spans="2:3" x14ac:dyDescent="0.25">
      <c r="B34" t="s">
        <v>7</v>
      </c>
    </row>
    <row r="35" spans="2:3" x14ac:dyDescent="0.25">
      <c r="C35" t="s">
        <v>24</v>
      </c>
    </row>
    <row r="36" spans="2:3" x14ac:dyDescent="0.25">
      <c r="C36" t="s">
        <v>28</v>
      </c>
    </row>
    <row r="37" spans="2:3" x14ac:dyDescent="0.25">
      <c r="C37" t="s">
        <v>27</v>
      </c>
    </row>
    <row r="38" spans="2:3" x14ac:dyDescent="0.25">
      <c r="C38" t="s">
        <v>26</v>
      </c>
    </row>
    <row r="39" spans="2:3" x14ac:dyDescent="0.25">
      <c r="C3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abSelected="1" workbookViewId="0">
      <selection activeCell="H7" sqref="H7"/>
    </sheetView>
  </sheetViews>
  <sheetFormatPr defaultRowHeight="15" x14ac:dyDescent="0.25"/>
  <cols>
    <col min="1" max="1" width="24.7109375" customWidth="1"/>
    <col min="2" max="2" width="15" customWidth="1"/>
    <col min="3" max="3" width="13.7109375" customWidth="1"/>
    <col min="4" max="4" width="10.5703125" customWidth="1"/>
    <col min="5" max="6" width="11.85546875" customWidth="1"/>
    <col min="7" max="7" width="10.7109375" customWidth="1"/>
    <col min="8" max="8" width="12.5703125" customWidth="1"/>
    <col min="9" max="9" width="11.140625" customWidth="1"/>
    <col min="10" max="10" width="11.7109375" customWidth="1"/>
    <col min="11" max="11" width="11.42578125" customWidth="1"/>
    <col min="12" max="12" width="11.140625" customWidth="1"/>
  </cols>
  <sheetData>
    <row r="2" spans="1:12" x14ac:dyDescent="0.25">
      <c r="B2" s="1" t="s">
        <v>36</v>
      </c>
      <c r="C2" s="16" t="s">
        <v>37</v>
      </c>
      <c r="D2" s="17"/>
      <c r="E2" s="17"/>
      <c r="F2" s="17"/>
      <c r="G2" s="18"/>
      <c r="H2" s="16" t="s">
        <v>38</v>
      </c>
      <c r="I2" s="17"/>
      <c r="J2" s="17"/>
      <c r="K2" s="17"/>
      <c r="L2" s="18"/>
    </row>
    <row r="3" spans="1:12" x14ac:dyDescent="0.25">
      <c r="A3" t="s">
        <v>39</v>
      </c>
      <c r="B3" s="2" t="s">
        <v>40</v>
      </c>
      <c r="C3" s="3" t="s">
        <v>41</v>
      </c>
      <c r="D3" s="4" t="s">
        <v>42</v>
      </c>
      <c r="E3" s="4" t="s">
        <v>43</v>
      </c>
      <c r="F3" s="4" t="s">
        <v>44</v>
      </c>
      <c r="G3" s="5" t="s">
        <v>45</v>
      </c>
      <c r="H3" s="3" t="s">
        <v>41</v>
      </c>
      <c r="I3" s="4" t="s">
        <v>42</v>
      </c>
      <c r="J3" s="4" t="s">
        <v>43</v>
      </c>
      <c r="K3" s="4" t="s">
        <v>44</v>
      </c>
      <c r="L3" s="5" t="s">
        <v>45</v>
      </c>
    </row>
    <row r="4" spans="1:12" x14ac:dyDescent="0.25">
      <c r="A4" s="6">
        <v>3.2</v>
      </c>
      <c r="B4" s="2" t="s">
        <v>46</v>
      </c>
      <c r="C4" s="3">
        <v>0.56000000000000005</v>
      </c>
      <c r="D4" s="4">
        <v>0.91</v>
      </c>
      <c r="E4" s="4">
        <v>1.21</v>
      </c>
      <c r="F4" s="4">
        <v>1.6</v>
      </c>
      <c r="G4" s="5">
        <v>1.99</v>
      </c>
      <c r="H4" s="3">
        <v>1.03</v>
      </c>
      <c r="I4" s="4">
        <v>1.3</v>
      </c>
      <c r="J4" s="4">
        <v>1.55</v>
      </c>
      <c r="K4" s="4">
        <v>1.93</v>
      </c>
      <c r="L4" s="5">
        <v>1.57</v>
      </c>
    </row>
    <row r="5" spans="1:12" x14ac:dyDescent="0.25">
      <c r="B5" s="2" t="s">
        <v>47</v>
      </c>
      <c r="C5" s="3">
        <v>0.65</v>
      </c>
      <c r="D5" s="4">
        <v>0.89</v>
      </c>
      <c r="E5" s="4">
        <v>1.23</v>
      </c>
      <c r="F5" s="4">
        <v>1.6</v>
      </c>
      <c r="G5" s="5">
        <v>1.99</v>
      </c>
      <c r="H5" s="3">
        <v>1.35</v>
      </c>
      <c r="I5" s="4">
        <v>1.4</v>
      </c>
      <c r="J5" s="4">
        <v>1.97</v>
      </c>
      <c r="K5" s="4">
        <v>2.16</v>
      </c>
      <c r="L5" s="5">
        <v>1.57</v>
      </c>
    </row>
    <row r="6" spans="1:12" x14ac:dyDescent="0.25">
      <c r="B6" s="2" t="s">
        <v>48</v>
      </c>
      <c r="C6" s="7">
        <f>(C5-C4)*100/C4</f>
        <v>16.071428571428562</v>
      </c>
      <c r="D6" s="7">
        <f>(D5-D4)*100/D4</f>
        <v>-2.1978021978021998</v>
      </c>
      <c r="E6" s="7">
        <f>(E5-E4)*100/E4</f>
        <v>1.6528925619834727</v>
      </c>
      <c r="F6" s="7">
        <f>(F5-F4)*100/F4</f>
        <v>0</v>
      </c>
      <c r="G6" s="8">
        <f>(G5-G4)*100/G4</f>
        <v>0</v>
      </c>
      <c r="H6" s="7">
        <f t="shared" ref="H6:I6" si="0">(H5-H4)*100/H4</f>
        <v>31.067961165048551</v>
      </c>
      <c r="I6" s="7">
        <f t="shared" si="0"/>
        <v>7.692307692307681</v>
      </c>
      <c r="J6" s="7">
        <f>(J5-J4)*100/J4</f>
        <v>27.096774193548381</v>
      </c>
      <c r="K6" s="7">
        <f>(K5-K4)*100/K4</f>
        <v>11.917098445595867</v>
      </c>
      <c r="L6" s="8">
        <f>(L5-L4)*100/L4</f>
        <v>0</v>
      </c>
    </row>
    <row r="7" spans="1:12" x14ac:dyDescent="0.25">
      <c r="B7" s="9" t="s">
        <v>49</v>
      </c>
      <c r="C7" s="12">
        <f>C5*100/A4</f>
        <v>20.3125</v>
      </c>
      <c r="D7" s="15">
        <f>D5*100/A4</f>
        <v>27.8125</v>
      </c>
      <c r="E7" s="13">
        <f>E5*100/A4</f>
        <v>38.4375</v>
      </c>
      <c r="F7" s="11">
        <f>F5*100/A4</f>
        <v>50</v>
      </c>
      <c r="G7" s="10">
        <f>G5*100/A4</f>
        <v>62.1875</v>
      </c>
      <c r="H7" s="19">
        <f>H5*100/A4</f>
        <v>42.1875</v>
      </c>
      <c r="I7" s="14">
        <f>I5*100/A4</f>
        <v>43.75</v>
      </c>
      <c r="J7" s="10">
        <f>J5*100/A4</f>
        <v>61.5625</v>
      </c>
      <c r="K7" s="10">
        <f>K5*100/A4</f>
        <v>67.5</v>
      </c>
      <c r="L7" s="14">
        <f>L5*100/A4</f>
        <v>49.0625</v>
      </c>
    </row>
  </sheetData>
  <mergeCells count="2">
    <mergeCell ref="C2:G2"/>
    <mergeCell ref="H2:L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Convolutional timing</vt:lpstr>
    </vt:vector>
  </TitlesOfParts>
  <Company>Advanced Micro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Lyashevsky, Alexander</cp:lastModifiedBy>
  <dcterms:created xsi:type="dcterms:W3CDTF">2016-01-05T17:33:09Z</dcterms:created>
  <dcterms:modified xsi:type="dcterms:W3CDTF">2016-01-12T19:28:06Z</dcterms:modified>
</cp:coreProperties>
</file>