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aferguson/Library/CloudStorage/Box-Box/Stephanie &amp; Lorena/Papers/Retirement/4_Work, Aging, &amp; Retirement/"/>
    </mc:Choice>
  </mc:AlternateContent>
  <xr:revisionPtr revIDLastSave="0" documentId="13_ncr:1_{02891C2C-59A5-A54F-866D-6AA824BB85A4}" xr6:coauthVersionLast="47" xr6:coauthVersionMax="47" xr10:uidLastSave="{00000000-0000-0000-0000-000000000000}"/>
  <bookViews>
    <workbookView xWindow="3900" yWindow="1740" windowWidth="39820" windowHeight="24400" activeTab="1" xr2:uid="{C34CB120-C032-4190-A2C8-23DA4E481C0D}"/>
  </bookViews>
  <sheets>
    <sheet name="Codes" sheetId="1" r:id="rId1"/>
    <sheet name="Raw Data_AL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5" i="4" l="1"/>
  <c r="L60" i="4"/>
  <c r="L72" i="4"/>
  <c r="L83" i="4"/>
  <c r="L45" i="4"/>
  <c r="L54" i="4"/>
  <c r="L4" i="4"/>
  <c r="L2" i="4"/>
  <c r="L63" i="4"/>
  <c r="L84" i="4"/>
  <c r="L6" i="4"/>
  <c r="L5" i="4"/>
  <c r="L75" i="4"/>
  <c r="L76" i="4"/>
  <c r="L7" i="4"/>
  <c r="L41" i="4"/>
  <c r="L56" i="4"/>
  <c r="L73" i="4"/>
  <c r="L85" i="4"/>
  <c r="L50" i="4"/>
  <c r="L14" i="4"/>
  <c r="L49" i="4"/>
  <c r="L36" i="4"/>
  <c r="L79" i="4"/>
  <c r="L20" i="4"/>
  <c r="L29" i="4"/>
  <c r="L59" i="4"/>
  <c r="L62" i="4"/>
  <c r="L77" i="4"/>
  <c r="L57" i="4"/>
  <c r="L70" i="4"/>
  <c r="L71" i="4"/>
  <c r="L13" i="4"/>
  <c r="L78" i="4"/>
  <c r="L28" i="4"/>
  <c r="L80" i="4"/>
  <c r="L43" i="4"/>
  <c r="L42" i="4"/>
  <c r="L53" i="4"/>
  <c r="L37" i="4"/>
  <c r="L33" i="4"/>
  <c r="L27" i="4"/>
  <c r="L46" i="4"/>
  <c r="L52" i="4"/>
  <c r="L15" i="4"/>
  <c r="L44" i="4"/>
  <c r="L38" i="4"/>
  <c r="L30" i="4"/>
  <c r="L68" i="4"/>
  <c r="L81" i="4"/>
  <c r="L61" i="4"/>
  <c r="L58" i="4"/>
  <c r="L3" i="4"/>
  <c r="L69" i="4"/>
  <c r="L8" i="4"/>
  <c r="L35" i="4"/>
  <c r="L11" i="4"/>
  <c r="L86" i="4"/>
  <c r="L21" i="4"/>
  <c r="L25" i="4"/>
  <c r="L34" i="4"/>
  <c r="L74" i="4"/>
  <c r="L17" i="4"/>
  <c r="L51" i="4"/>
  <c r="L39" i="4"/>
  <c r="L47" i="4"/>
  <c r="L31" i="4"/>
  <c r="L65" i="4"/>
  <c r="L66" i="4"/>
  <c r="L64" i="4"/>
  <c r="L48" i="4"/>
  <c r="L40" i="4"/>
  <c r="L19" i="4"/>
  <c r="L9" i="4"/>
  <c r="L26" i="4"/>
  <c r="L16" i="4"/>
  <c r="L87" i="4"/>
  <c r="L18" i="4"/>
  <c r="L22" i="4"/>
  <c r="L82" i="4"/>
  <c r="L32" i="4"/>
  <c r="L23" i="4"/>
  <c r="L12" i="4"/>
  <c r="L67" i="4"/>
  <c r="L10" i="4"/>
  <c r="L24" i="4"/>
  <c r="AA60" i="4" l="1"/>
  <c r="AA56" i="4"/>
  <c r="AA66" i="4"/>
  <c r="AA15" i="4"/>
  <c r="AA4" i="4"/>
  <c r="AA58" i="4"/>
  <c r="AA73" i="4"/>
  <c r="AA42" i="4"/>
  <c r="AA64" i="4"/>
  <c r="AA74" i="4"/>
  <c r="AA68" i="4"/>
  <c r="AA2" i="4"/>
  <c r="AA79" i="4"/>
  <c r="AA7" i="4"/>
  <c r="AA44" i="4"/>
  <c r="AA20" i="4"/>
  <c r="AA83" i="4"/>
  <c r="AA77" i="4"/>
  <c r="AA53" i="4"/>
  <c r="AA55" i="4"/>
  <c r="AA45" i="4"/>
  <c r="AA85" i="4"/>
  <c r="AA71" i="4"/>
  <c r="AA3" i="4"/>
  <c r="AA37" i="4"/>
  <c r="AA13" i="4"/>
  <c r="AA78" i="4"/>
  <c r="AA63" i="4"/>
  <c r="AA75" i="4"/>
  <c r="AA38" i="4"/>
  <c r="AA5" i="4"/>
  <c r="AA54" i="4"/>
  <c r="AA41" i="4"/>
  <c r="AA48" i="4"/>
  <c r="AA29" i="4"/>
  <c r="AA84" i="4"/>
  <c r="AA76" i="4"/>
  <c r="AA72" i="4"/>
  <c r="AA40" i="4"/>
  <c r="AA50" i="4"/>
  <c r="AA6" i="4"/>
  <c r="AA30" i="4"/>
  <c r="AA69" i="4"/>
  <c r="AA17" i="4"/>
  <c r="AA57" i="4"/>
  <c r="AA67" i="4"/>
  <c r="AA14" i="4"/>
  <c r="AA8" i="4"/>
  <c r="AA82" i="4"/>
  <c r="AA16" i="4"/>
  <c r="AA51" i="4"/>
  <c r="AA35" i="4"/>
  <c r="AA81" i="4"/>
  <c r="AA11" i="4"/>
  <c r="AA59" i="4"/>
  <c r="AA49" i="4"/>
  <c r="AA32" i="4"/>
  <c r="AA28" i="4"/>
  <c r="AA39" i="4"/>
  <c r="AA47" i="4"/>
  <c r="AA31" i="4"/>
  <c r="AA86" i="4"/>
  <c r="AA33" i="4"/>
  <c r="AA19" i="4"/>
  <c r="AA87" i="4"/>
  <c r="AA65" i="4"/>
  <c r="AA80" i="4"/>
  <c r="AA61" i="4"/>
  <c r="AA18" i="4"/>
  <c r="AA21" i="4"/>
  <c r="AA27" i="4"/>
  <c r="AA70" i="4"/>
  <c r="AA62" i="4"/>
  <c r="AA36" i="4"/>
  <c r="AA25" i="4"/>
  <c r="AA23" i="4"/>
  <c r="AA9" i="4"/>
  <c r="AA43" i="4"/>
  <c r="AA26" i="4"/>
  <c r="AA12" i="4"/>
  <c r="AA34" i="4"/>
  <c r="AA10" i="4"/>
  <c r="AA24" i="4"/>
  <c r="AA46" i="4"/>
  <c r="AA22" i="4"/>
  <c r="AA52" i="4"/>
  <c r="J60" i="4"/>
  <c r="K60" i="4"/>
  <c r="Y60" i="4"/>
  <c r="Z60" i="4"/>
  <c r="Z87" i="4"/>
  <c r="Y87" i="4"/>
  <c r="K87" i="4"/>
  <c r="J87" i="4"/>
  <c r="Z86" i="4"/>
  <c r="Y86" i="4"/>
  <c r="K86" i="4"/>
  <c r="J86" i="4"/>
  <c r="Z82" i="4"/>
  <c r="Y82" i="4"/>
  <c r="K82" i="4"/>
  <c r="J82" i="4"/>
  <c r="Z81" i="4"/>
  <c r="Y81" i="4"/>
  <c r="K81" i="4"/>
  <c r="J81" i="4"/>
  <c r="Z80" i="4"/>
  <c r="Y80" i="4"/>
  <c r="K80" i="4"/>
  <c r="J80" i="4"/>
  <c r="Z79" i="4"/>
  <c r="Y79" i="4"/>
  <c r="K79" i="4"/>
  <c r="J79" i="4"/>
  <c r="Z78" i="4"/>
  <c r="Y78" i="4"/>
  <c r="K78" i="4"/>
  <c r="J78" i="4"/>
  <c r="Z77" i="4"/>
  <c r="Y77" i="4"/>
  <c r="K77" i="4"/>
  <c r="J77" i="4"/>
  <c r="Z75" i="4"/>
  <c r="Y75" i="4"/>
  <c r="K75" i="4"/>
  <c r="J75" i="4"/>
  <c r="Z74" i="4"/>
  <c r="Y74" i="4"/>
  <c r="K74" i="4"/>
  <c r="J74" i="4"/>
  <c r="Z73" i="4"/>
  <c r="Y73" i="4"/>
  <c r="K73" i="4"/>
  <c r="J73" i="4"/>
  <c r="Z71" i="4"/>
  <c r="Y71" i="4"/>
  <c r="K71" i="4"/>
  <c r="J71" i="4"/>
  <c r="Z70" i="4"/>
  <c r="Y70" i="4"/>
  <c r="K70" i="4"/>
  <c r="J70" i="4"/>
  <c r="Z69" i="4"/>
  <c r="Y69" i="4"/>
  <c r="K69" i="4"/>
  <c r="J69" i="4"/>
  <c r="Z68" i="4"/>
  <c r="Y68" i="4"/>
  <c r="K68" i="4"/>
  <c r="J68" i="4"/>
  <c r="Z67" i="4"/>
  <c r="Y67" i="4"/>
  <c r="K67" i="4"/>
  <c r="J67" i="4"/>
  <c r="Z66" i="4"/>
  <c r="Y66" i="4"/>
  <c r="K66" i="4"/>
  <c r="J66" i="4"/>
  <c r="Z65" i="4"/>
  <c r="Y65" i="4"/>
  <c r="K65" i="4"/>
  <c r="J65" i="4"/>
  <c r="Z64" i="4"/>
  <c r="Y64" i="4"/>
  <c r="K64" i="4"/>
  <c r="J64" i="4"/>
  <c r="Z62" i="4"/>
  <c r="Y62" i="4"/>
  <c r="K62" i="4"/>
  <c r="J62" i="4"/>
  <c r="Z61" i="4"/>
  <c r="Y61" i="4"/>
  <c r="K61" i="4"/>
  <c r="J61" i="4"/>
  <c r="Z59" i="4"/>
  <c r="Y59" i="4"/>
  <c r="K59" i="4"/>
  <c r="J59" i="4"/>
  <c r="Z58" i="4"/>
  <c r="Y58" i="4"/>
  <c r="K58" i="4"/>
  <c r="J58" i="4"/>
  <c r="Z57" i="4"/>
  <c r="Y57" i="4"/>
  <c r="K57" i="4"/>
  <c r="J57" i="4"/>
  <c r="Z54" i="4"/>
  <c r="Y54" i="4"/>
  <c r="K54" i="4"/>
  <c r="J54" i="4"/>
  <c r="Z53" i="4"/>
  <c r="Y53" i="4"/>
  <c r="K53" i="4"/>
  <c r="J53" i="4"/>
  <c r="Z52" i="4"/>
  <c r="Y52" i="4"/>
  <c r="K52" i="4"/>
  <c r="J52" i="4"/>
  <c r="Z51" i="4"/>
  <c r="Y51" i="4"/>
  <c r="K51" i="4"/>
  <c r="J51" i="4"/>
  <c r="Z50" i="4"/>
  <c r="Y50" i="4"/>
  <c r="K50" i="4"/>
  <c r="J50" i="4"/>
  <c r="Z49" i="4"/>
  <c r="Y49" i="4"/>
  <c r="K49" i="4"/>
  <c r="J49" i="4"/>
  <c r="Z48" i="4"/>
  <c r="Y48" i="4"/>
  <c r="K48" i="4"/>
  <c r="J48" i="4"/>
  <c r="Z47" i="4"/>
  <c r="Y47" i="4"/>
  <c r="K47" i="4"/>
  <c r="J47" i="4"/>
  <c r="Z46" i="4"/>
  <c r="Y46" i="4"/>
  <c r="K46" i="4"/>
  <c r="J46" i="4"/>
  <c r="Z45" i="4"/>
  <c r="Y45" i="4"/>
  <c r="K45" i="4"/>
  <c r="J45" i="4"/>
  <c r="Z44" i="4"/>
  <c r="Y44" i="4"/>
  <c r="K44" i="4"/>
  <c r="J44" i="4"/>
  <c r="Z43" i="4"/>
  <c r="Y43" i="4"/>
  <c r="K43" i="4"/>
  <c r="J43" i="4"/>
  <c r="Z42" i="4"/>
  <c r="Y42" i="4"/>
  <c r="K42" i="4"/>
  <c r="J42" i="4"/>
  <c r="Z41" i="4"/>
  <c r="Y41" i="4"/>
  <c r="K41" i="4"/>
  <c r="J41" i="4"/>
  <c r="Z40" i="4"/>
  <c r="Y40" i="4"/>
  <c r="K40" i="4"/>
  <c r="J40" i="4"/>
  <c r="Z36" i="4"/>
  <c r="Y36" i="4"/>
  <c r="K36" i="4"/>
  <c r="J36" i="4"/>
  <c r="Z31" i="4"/>
  <c r="Y31" i="4"/>
  <c r="K31" i="4"/>
  <c r="J31" i="4"/>
  <c r="Z29" i="4"/>
  <c r="Y29" i="4"/>
  <c r="K29" i="4"/>
  <c r="J29" i="4"/>
  <c r="Z22" i="4"/>
  <c r="Y22" i="4"/>
  <c r="K22" i="4"/>
  <c r="J22" i="4"/>
  <c r="Z20" i="4"/>
  <c r="Y20" i="4"/>
  <c r="K20" i="4"/>
  <c r="J20" i="4"/>
  <c r="Z14" i="4"/>
  <c r="Y14" i="4"/>
  <c r="K14" i="4"/>
  <c r="J14" i="4"/>
  <c r="Z7" i="4"/>
  <c r="Y7" i="4"/>
  <c r="K7" i="4"/>
  <c r="J7" i="4"/>
  <c r="Z6" i="4"/>
  <c r="Y6" i="4"/>
  <c r="K6" i="4"/>
  <c r="J6" i="4"/>
  <c r="Z5" i="4"/>
  <c r="Y5" i="4"/>
  <c r="K5" i="4"/>
  <c r="J5" i="4"/>
  <c r="Z4" i="4"/>
  <c r="Y4" i="4"/>
  <c r="K4" i="4"/>
  <c r="J4" i="4"/>
  <c r="Z2" i="4"/>
  <c r="Y2" i="4"/>
  <c r="K2" i="4"/>
  <c r="J2" i="4"/>
  <c r="Z85" i="4"/>
  <c r="Y85" i="4"/>
  <c r="K85" i="4"/>
  <c r="J85" i="4"/>
  <c r="Z84" i="4"/>
  <c r="Y84" i="4"/>
  <c r="K84" i="4"/>
  <c r="J84" i="4"/>
  <c r="Z83" i="4"/>
  <c r="Y83" i="4"/>
  <c r="K83" i="4"/>
  <c r="J83" i="4"/>
  <c r="Z76" i="4"/>
  <c r="Y76" i="4"/>
  <c r="K76" i="4"/>
  <c r="J76" i="4"/>
  <c r="Z72" i="4"/>
  <c r="Y72" i="4"/>
  <c r="K72" i="4"/>
  <c r="J72" i="4"/>
  <c r="Z63" i="4"/>
  <c r="Y63" i="4"/>
  <c r="K63" i="4"/>
  <c r="J63" i="4"/>
  <c r="Z56" i="4"/>
  <c r="Y56" i="4"/>
  <c r="K56" i="4"/>
  <c r="J56" i="4"/>
  <c r="Z55" i="4"/>
  <c r="Y55" i="4"/>
  <c r="K55" i="4"/>
  <c r="J55" i="4"/>
  <c r="Z39" i="4"/>
  <c r="Y39" i="4"/>
  <c r="K39" i="4"/>
  <c r="J39" i="4"/>
  <c r="Z38" i="4"/>
  <c r="Y38" i="4"/>
  <c r="K38" i="4"/>
  <c r="J38" i="4"/>
  <c r="Z37" i="4"/>
  <c r="Y37" i="4"/>
  <c r="K37" i="4"/>
  <c r="J37" i="4"/>
  <c r="Z35" i="4"/>
  <c r="Y35" i="4"/>
  <c r="K35" i="4"/>
  <c r="J35" i="4"/>
  <c r="Z34" i="4"/>
  <c r="Y34" i="4"/>
  <c r="K34" i="4"/>
  <c r="J34" i="4"/>
  <c r="Z33" i="4"/>
  <c r="Y33" i="4"/>
  <c r="K33" i="4"/>
  <c r="J33" i="4"/>
  <c r="Z32" i="4"/>
  <c r="Y32" i="4"/>
  <c r="K32" i="4"/>
  <c r="J32" i="4"/>
  <c r="Z30" i="4"/>
  <c r="Y30" i="4"/>
  <c r="K30" i="4"/>
  <c r="J30" i="4"/>
  <c r="Z28" i="4"/>
  <c r="Y28" i="4"/>
  <c r="K28" i="4"/>
  <c r="J28" i="4"/>
  <c r="Z27" i="4"/>
  <c r="Y27" i="4"/>
  <c r="K27" i="4"/>
  <c r="J27" i="4"/>
  <c r="Z26" i="4"/>
  <c r="Y26" i="4"/>
  <c r="K26" i="4"/>
  <c r="J26" i="4"/>
  <c r="Z25" i="4"/>
  <c r="Y25" i="4"/>
  <c r="K25" i="4"/>
  <c r="J25" i="4"/>
  <c r="Z24" i="4"/>
  <c r="Y24" i="4"/>
  <c r="K24" i="4"/>
  <c r="J24" i="4"/>
  <c r="Z23" i="4"/>
  <c r="Y23" i="4"/>
  <c r="K23" i="4"/>
  <c r="J23" i="4"/>
  <c r="Z21" i="4"/>
  <c r="Y21" i="4"/>
  <c r="K21" i="4"/>
  <c r="J21" i="4"/>
  <c r="Z19" i="4"/>
  <c r="Y19" i="4"/>
  <c r="K19" i="4"/>
  <c r="J19" i="4"/>
  <c r="Z18" i="4"/>
  <c r="Y18" i="4"/>
  <c r="K18" i="4"/>
  <c r="J18" i="4"/>
  <c r="Z17" i="4"/>
  <c r="Y17" i="4"/>
  <c r="K17" i="4"/>
  <c r="J17" i="4"/>
  <c r="Z16" i="4"/>
  <c r="Y16" i="4"/>
  <c r="K16" i="4"/>
  <c r="J16" i="4"/>
  <c r="Z15" i="4"/>
  <c r="Y15" i="4"/>
  <c r="K15" i="4"/>
  <c r="J15" i="4"/>
  <c r="Z13" i="4"/>
  <c r="Y13" i="4"/>
  <c r="K13" i="4"/>
  <c r="J13" i="4"/>
  <c r="Z12" i="4"/>
  <c r="Y12" i="4"/>
  <c r="K12" i="4"/>
  <c r="J12" i="4"/>
  <c r="Z11" i="4"/>
  <c r="Y11" i="4"/>
  <c r="K11" i="4"/>
  <c r="J11" i="4"/>
  <c r="Z10" i="4"/>
  <c r="Y10" i="4"/>
  <c r="K10" i="4"/>
  <c r="J10" i="4"/>
  <c r="Z9" i="4"/>
  <c r="Y9" i="4"/>
  <c r="K9" i="4"/>
  <c r="J9" i="4"/>
  <c r="Z8" i="4"/>
  <c r="Y8" i="4"/>
  <c r="K8" i="4"/>
  <c r="J8" i="4"/>
  <c r="Z3" i="4"/>
  <c r="Y3" i="4"/>
  <c r="K3" i="4"/>
  <c r="J3" i="4"/>
</calcChain>
</file>

<file path=xl/sharedStrings.xml><?xml version="1.0" encoding="utf-8"?>
<sst xmlns="http://schemas.openxmlformats.org/spreadsheetml/2006/main" count="284" uniqueCount="107">
  <si>
    <t>Codes:</t>
  </si>
  <si>
    <t>Retired</t>
  </si>
  <si>
    <t xml:space="preserve">Yes = 1 </t>
  </si>
  <si>
    <t xml:space="preserve">No = 0 </t>
  </si>
  <si>
    <t xml:space="preserve">RQ - Total Combined Family Income Past 12 Months: </t>
  </si>
  <si>
    <t>$0 or NA = 1</t>
  </si>
  <si>
    <t>$10k-$20k = 2</t>
  </si>
  <si>
    <t>$20k-$40k = 3</t>
  </si>
  <si>
    <t>$40k-$60K = 4</t>
  </si>
  <si>
    <t>$60k-$80k = 5</t>
  </si>
  <si>
    <t>$80k-$100k = 6</t>
  </si>
  <si>
    <t>$100k-$150k = 7</t>
  </si>
  <si>
    <t xml:space="preserve">$150k + = 8 </t>
  </si>
  <si>
    <t>RQ - Job Stress</t>
  </si>
  <si>
    <t>Not at all stressful = 1</t>
  </si>
  <si>
    <t>Mildly stressful = 2</t>
  </si>
  <si>
    <t>Moderately stressful =3</t>
  </si>
  <si>
    <t>Very stressful = 4</t>
  </si>
  <si>
    <t>RQ - Retirement Reason</t>
  </si>
  <si>
    <t xml:space="preserve">I retired because I wanted to = 1 </t>
  </si>
  <si>
    <t xml:space="preserve">No, I retired because of other circumstances = 0 </t>
  </si>
  <si>
    <t>RQ - Jobs Since Retirement</t>
  </si>
  <si>
    <t xml:space="preserve">RQ - Memory Change Post Retirement </t>
  </si>
  <si>
    <t>Much better = 5</t>
  </si>
  <si>
    <t>Slightly better = 4</t>
  </si>
  <si>
    <t>Same as before = 3</t>
  </si>
  <si>
    <t>Slightly worse = 2</t>
  </si>
  <si>
    <t>Much worse = 1</t>
  </si>
  <si>
    <t xml:space="preserve">Income </t>
  </si>
  <si>
    <t>$40k-$60k = 4</t>
  </si>
  <si>
    <t>$80k - $100k = 6</t>
  </si>
  <si>
    <t>$150k+ = 8</t>
  </si>
  <si>
    <t>Retirement Savings</t>
  </si>
  <si>
    <t>ID</t>
  </si>
  <si>
    <t>d</t>
  </si>
  <si>
    <t>dneg</t>
  </si>
  <si>
    <t>dneu</t>
  </si>
  <si>
    <t>dpos</t>
  </si>
  <si>
    <t>ldi</t>
  </si>
  <si>
    <t>ldineg</t>
  </si>
  <si>
    <t>ldineu</t>
  </si>
  <si>
    <t>ldipos</t>
  </si>
  <si>
    <t>ldihigh</t>
  </si>
  <si>
    <t>ldilow</t>
  </si>
  <si>
    <t>ldihighneg</t>
  </si>
  <si>
    <t>ldilowneg</t>
  </si>
  <si>
    <t>ldihighneu</t>
  </si>
  <si>
    <t>ldilowneu</t>
  </si>
  <si>
    <t>ldihighpos</t>
  </si>
  <si>
    <t>ldilowpos</t>
  </si>
  <si>
    <t>Age</t>
  </si>
  <si>
    <t>Sex</t>
  </si>
  <si>
    <t>Education (Years)</t>
  </si>
  <si>
    <t>Retired: Yes = 1, No = 0</t>
  </si>
  <si>
    <t xml:space="preserve">Ethnicity </t>
  </si>
  <si>
    <t xml:space="preserve">Race </t>
  </si>
  <si>
    <t>LCAQ: Mean Lifespan Activity</t>
  </si>
  <si>
    <t>Current Cognitive Activities</t>
  </si>
  <si>
    <t>GDS</t>
  </si>
  <si>
    <t>BDI</t>
  </si>
  <si>
    <t>BAI</t>
  </si>
  <si>
    <t>SMCQ</t>
  </si>
  <si>
    <t>Physical Activity</t>
  </si>
  <si>
    <t>Processed Meat</t>
  </si>
  <si>
    <t xml:space="preserve">Pork </t>
  </si>
  <si>
    <t>Red Meat</t>
  </si>
  <si>
    <t xml:space="preserve">Poultry </t>
  </si>
  <si>
    <t>Green Vegetables</t>
  </si>
  <si>
    <t>Fruit</t>
  </si>
  <si>
    <t>Desserts</t>
  </si>
  <si>
    <t>Sugary Drinks</t>
  </si>
  <si>
    <t>Dietary Health</t>
  </si>
  <si>
    <t>Occupational Cognitive Ability</t>
  </si>
  <si>
    <t>Income Past 12 Months</t>
  </si>
  <si>
    <t xml:space="preserve"> Job Stress</t>
  </si>
  <si>
    <t>Years Retired</t>
  </si>
  <si>
    <t xml:space="preserve">Retirement Age </t>
  </si>
  <si>
    <t>Retirement Reason</t>
  </si>
  <si>
    <t>Jobs Since Retirement</t>
  </si>
  <si>
    <t>Memory Change Post Retirement</t>
  </si>
  <si>
    <t xml:space="preserve">Hours Sleep </t>
  </si>
  <si>
    <t xml:space="preserve">MMSE </t>
  </si>
  <si>
    <t>RAVLT - Immediate</t>
  </si>
  <si>
    <t>RAVLT - Delay</t>
  </si>
  <si>
    <t xml:space="preserve">Digit Span - Forward </t>
  </si>
  <si>
    <t>Digit Span - Backward</t>
  </si>
  <si>
    <t xml:space="preserve">Letter-Number </t>
  </si>
  <si>
    <t xml:space="preserve">Non-Hispanic </t>
  </si>
  <si>
    <t>White</t>
  </si>
  <si>
    <t xml:space="preserve">Hispanic </t>
  </si>
  <si>
    <t xml:space="preserve">Native Hawaiian or Other Pacific Islander </t>
  </si>
  <si>
    <t>Black or African American</t>
  </si>
  <si>
    <t xml:space="preserve">Asian </t>
  </si>
  <si>
    <t>Non- Hispanic</t>
  </si>
  <si>
    <t>African-American</t>
  </si>
  <si>
    <t>Asian</t>
  </si>
  <si>
    <t>Hispanic</t>
  </si>
  <si>
    <t>American Indian or Alaska Native</t>
  </si>
  <si>
    <t>Asian, White</t>
  </si>
  <si>
    <t xml:space="preserve">Female = 1 </t>
  </si>
  <si>
    <t xml:space="preserve">Male = 0 </t>
  </si>
  <si>
    <t>dnegbias</t>
  </si>
  <si>
    <t>dposbias</t>
  </si>
  <si>
    <t>dposeffect</t>
  </si>
  <si>
    <t>ldinegbias</t>
  </si>
  <si>
    <t>ldiposbias</t>
  </si>
  <si>
    <t>ldiposeffect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</si>
</sst>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F22D2E-739F-5A48-8170-3EEDC7925102}" name="Retirement" displayName="Retirement" ref="A1:BI87" totalsRowShown="0">
  <autoFilter ref="A1:BI87" xr:uid="{F2F22D2E-739F-5A48-8170-3EEDC7925102}"/>
  <sortState xmlns:xlrd2="http://schemas.microsoft.com/office/spreadsheetml/2017/richdata2" ref="A2:BI87">
    <sortCondition ref="A1:A87"/>
  </sortState>
  <tableColumns count="61">
    <tableColumn id="1" xr3:uid="{C4E237DC-634D-6B40-AE5C-A4D59F7E8DA0}" name="ID"/>
    <tableColumn id="2" xr3:uid="{00B6AD2E-6DFB-B341-BBB5-ACC854409757}" name="Age"/>
    <tableColumn id="3" xr3:uid="{ED14896A-4C93-E441-98F8-3CEABB9EFDD3}" name="Sex"/>
    <tableColumn id="4" xr3:uid="{D889109B-75CD-D44F-9802-2795868CD2E3}" name="Education (Years)"/>
    <tableColumn id="5" xr3:uid="{599126E4-A0EF-D341-B757-D3D268F62F86}" name="Retired: Yes = 1, No = 0"/>
    <tableColumn id="6" xr3:uid="{80EF6BA6-9897-F147-9A30-B095BAEF87E7}" name="d"/>
    <tableColumn id="7" xr3:uid="{1FED1554-31ED-0F42-85FC-E3E159D86114}" name="dneg"/>
    <tableColumn id="8" xr3:uid="{19F9135B-C81E-9842-9E2F-A6FF59379E4C}" name="dneu"/>
    <tableColumn id="9" xr3:uid="{93FC2D68-3A8F-6C49-AF0A-3E1D79BDD8B7}" name="dpos"/>
    <tableColumn id="10" xr3:uid="{FAB99014-D536-0A44-8CC5-27105E50D364}" name="dnegbias">
      <calculatedColumnFormula>(G2-H2)/(G2+H2)</calculatedColumnFormula>
    </tableColumn>
    <tableColumn id="11" xr3:uid="{EE17D7A3-1F5A-DF4C-9C76-D6C26B7D96AF}" name="dposbias">
      <calculatedColumnFormula>(I2-H2)/(I2+H2)</calculatedColumnFormula>
    </tableColumn>
    <tableColumn id="65" xr3:uid="{A0FDBE30-5116-664C-A514-372699D17974}" name="dposeffect" dataDxfId="4">
      <calculatedColumnFormula>(Retirement[[#This Row],[dpos]]-Retirement[[#This Row],[dneg]])/(Retirement[[#This Row],[dpos]]+Retirement[[#This Row],[dneg]])</calculatedColumnFormula>
    </tableColumn>
    <tableColumn id="12" xr3:uid="{F813B691-7233-5B4E-B01E-9E0E62DC8546}" name="ldi"/>
    <tableColumn id="13" xr3:uid="{D1DA4DCB-BDE4-8C4E-902C-A2E5371A85F2}" name="ldineg"/>
    <tableColumn id="14" xr3:uid="{C14CFA4A-795B-FC46-9970-416DF4EFF546}" name="ldineu"/>
    <tableColumn id="15" xr3:uid="{64032B78-9E22-4A4A-BB14-FF3BDB26B03F}" name="ldipos"/>
    <tableColumn id="16" xr3:uid="{EDDD29F0-6A0F-594B-B149-0AA1A4D6D82A}" name="ldihigh"/>
    <tableColumn id="17" xr3:uid="{70175B3A-2490-D440-94A5-F0CD1D3B7EB2}" name="ldilow"/>
    <tableColumn id="18" xr3:uid="{80041E20-F2F9-364D-B86B-4BF747AB1574}" name="ldihighneg"/>
    <tableColumn id="19" xr3:uid="{00C7F544-6E63-2A42-B7CB-5A45EF16DFAE}" name="ldilowneg"/>
    <tableColumn id="20" xr3:uid="{A161C66F-3BF4-7345-BB0B-08C1DCE8E95C}" name="ldihighneu"/>
    <tableColumn id="21" xr3:uid="{D7C9CFB6-015B-7541-BF3E-7D2315013E87}" name="ldilowneu"/>
    <tableColumn id="22" xr3:uid="{88816AA4-F1FF-254D-A957-653ADABBFCC3}" name="ldihighpos"/>
    <tableColumn id="23" xr3:uid="{416F1678-F007-D34A-9EF9-98F533D63EF4}" name="ldilowpos"/>
    <tableColumn id="24" xr3:uid="{9C9A7DB4-093C-C545-8E7C-B9CD733A6E99}" name="ldinegbias">
      <calculatedColumnFormula>(N2-O2)/(N2+O2)</calculatedColumnFormula>
    </tableColumn>
    <tableColumn id="25" xr3:uid="{9A2EF367-AB39-C144-97D4-A63247F38644}" name="ldiposbias">
      <calculatedColumnFormula>(P2-O2)/(O2+P2)</calculatedColumnFormula>
    </tableColumn>
    <tableColumn id="64" xr3:uid="{FD3912CE-C18A-8248-8F03-B40CEF65DDF6}" name="ldiposeffect" dataDxfId="3">
      <calculatedColumnFormula>(Retirement[[#This Row],[ldipos]]-Retirement[[#This Row],[ldineg]])/(Retirement[[#This Row],[ldipos]]+Retirement[[#This Row],[ldineg]])</calculatedColumnFormula>
    </tableColumn>
    <tableColumn id="27" xr3:uid="{D278CB3D-31B7-5945-942C-223076F44485}" name="Ethnicity " dataDxfId="2"/>
    <tableColumn id="28" xr3:uid="{2C54273C-4F83-1746-AF62-5ED4BD96CC80}" name="Race " dataDxfId="1"/>
    <tableColumn id="29" xr3:uid="{6C04355D-F763-0945-AB7C-9B1ADFA60768}" name="LCAQ: Mean Lifespan Activity"/>
    <tableColumn id="30" xr3:uid="{4E59B8B3-8BDE-3D4E-9249-9E940007FA55}" name="Current Cognitive Activities"/>
    <tableColumn id="31" xr3:uid="{1E5C05DE-9880-104B-8E78-F7AB8C13E622}" name="GDS"/>
    <tableColumn id="32" xr3:uid="{E714AC40-6182-FD48-A737-B1784B85FD38}" name="BDI"/>
    <tableColumn id="33" xr3:uid="{32E37674-84CD-2B4B-BEF9-F95AEAB2FEC5}" name="BAI"/>
    <tableColumn id="34" xr3:uid="{F77F8040-447C-F24F-B8E3-4EE95212161E}" name="SMCQ"/>
    <tableColumn id="35" xr3:uid="{CFE0125E-B6D0-784E-978E-AF1E65775B16}" name="Physical Activity"/>
    <tableColumn id="36" xr3:uid="{2E50B90C-08F5-2F42-87F1-24E54221C47E}" name="Processed Meat"/>
    <tableColumn id="37" xr3:uid="{05A05273-07CD-2642-8C6C-95D3CDCFC647}" name="Pork "/>
    <tableColumn id="38" xr3:uid="{EA30B0C7-C5C3-D94C-8FC7-FC1DC73793C1}" name="Red Meat"/>
    <tableColumn id="39" xr3:uid="{4197325C-94B8-A149-9928-079594B5A16A}" name="Poultry "/>
    <tableColumn id="40" xr3:uid="{5B53F370-1861-4A47-B434-2E05D40D50B9}" name="Green Vegetables"/>
    <tableColumn id="41" xr3:uid="{F779AB9F-104C-9F4F-99CE-ED5CFF59FE90}" name="Fruit"/>
    <tableColumn id="42" xr3:uid="{F42C0ABB-F356-E348-A73F-E1FFBEE3B5CE}" name="Desserts"/>
    <tableColumn id="43" xr3:uid="{DDFE9F30-3016-DF4E-B1C8-5A4BB00201AA}" name="Sugary Drinks"/>
    <tableColumn id="44" xr3:uid="{E9BF5543-CE79-3A4E-A205-A2C4DA8C1BB6}" name="Dietary Health"/>
    <tableColumn id="47" xr3:uid="{1BFB996E-28AA-C647-9673-02FCE2E03235}" name="Occupational Cognitive Ability"/>
    <tableColumn id="48" xr3:uid="{C0782B7E-A36B-CB43-BDD2-62CD78C848FB}" name="Income Past 12 Months"/>
    <tableColumn id="49" xr3:uid="{8514F482-66DD-C041-8A01-A4174C00CDA0}" name="Retirement Savings"/>
    <tableColumn id="50" xr3:uid="{A4933F19-23A6-C84F-9210-3E579BFA6AE4}" name=" Job Stress"/>
    <tableColumn id="51" xr3:uid="{E8FE4FA9-21B6-8C44-BB29-B2A1D6C8B512}" name="Years Retired"/>
    <tableColumn id="52" xr3:uid="{A0F5D4E0-E317-2E4D-8DD7-C7664AA64E13}" name="Retirement Age "/>
    <tableColumn id="53" xr3:uid="{1C8C08C4-A256-7345-B16F-5856B858EFC5}" name="Retirement Reason"/>
    <tableColumn id="54" xr3:uid="{1FCAEFAB-A0CA-2A45-95DE-CA4F87E55976}" name="Jobs Since Retirement"/>
    <tableColumn id="55" xr3:uid="{B75DCA40-66F2-7344-AF6C-BE19C84B14B9}" name="Memory Change Post Retirement"/>
    <tableColumn id="56" xr3:uid="{671CB8EE-80A4-924D-978B-44AC9E1B77A3}" name="Hours Sleep " dataDxfId="0"/>
    <tableColumn id="57" xr3:uid="{FCF9B3E8-4068-F84F-ADFF-510394290A52}" name="MMSE "/>
    <tableColumn id="58" xr3:uid="{90594DBB-5291-BA4E-901D-121ECD3B7E8C}" name="RAVLT - Immediate"/>
    <tableColumn id="59" xr3:uid="{59808C0F-B27D-5549-872E-BABCB83C7C0F}" name="RAVLT - Delay"/>
    <tableColumn id="60" xr3:uid="{D91D90B7-EF8D-E649-9666-0841FB79B439}" name="Digit Span - Forward "/>
    <tableColumn id="61" xr3:uid="{FA7E0257-D8FC-624D-A235-C85590F0ADEC}" name="Digit Span - Backward"/>
    <tableColumn id="62" xr3:uid="{829DC0C2-8132-5140-8D90-A2E0321CEC38}" name="Letter-Number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EAF9-4177-46B8-93E0-22AB259189DD}">
  <dimension ref="A1:J178"/>
  <sheetViews>
    <sheetView workbookViewId="0">
      <selection activeCell="H55" sqref="H55"/>
    </sheetView>
  </sheetViews>
  <sheetFormatPr baseColWidth="10" defaultColWidth="8.83203125" defaultRowHeight="15" x14ac:dyDescent="0.2"/>
  <cols>
    <col min="10" max="10" width="13.6640625" customWidth="1"/>
  </cols>
  <sheetData>
    <row r="1" spans="1:10" ht="19" x14ac:dyDescent="0.25">
      <c r="A1" s="1" t="s">
        <v>0</v>
      </c>
    </row>
    <row r="2" spans="1:10" x14ac:dyDescent="0.2">
      <c r="A2" s="2"/>
    </row>
    <row r="3" spans="1:10" x14ac:dyDescent="0.2">
      <c r="A3" s="2" t="s">
        <v>1</v>
      </c>
      <c r="G3" s="2" t="s">
        <v>51</v>
      </c>
    </row>
    <row r="4" spans="1:10" x14ac:dyDescent="0.2">
      <c r="A4" t="s">
        <v>2</v>
      </c>
      <c r="G4" t="s">
        <v>99</v>
      </c>
    </row>
    <row r="5" spans="1:10" x14ac:dyDescent="0.2">
      <c r="A5" t="s">
        <v>3</v>
      </c>
      <c r="G5" t="s">
        <v>100</v>
      </c>
    </row>
    <row r="7" spans="1:10" x14ac:dyDescent="0.2">
      <c r="A7" s="2" t="s">
        <v>4</v>
      </c>
    </row>
    <row r="8" spans="1:10" x14ac:dyDescent="0.2">
      <c r="A8" t="s">
        <v>5</v>
      </c>
    </row>
    <row r="9" spans="1:10" x14ac:dyDescent="0.2">
      <c r="A9" t="s">
        <v>6</v>
      </c>
    </row>
    <row r="10" spans="1:10" x14ac:dyDescent="0.2">
      <c r="A10" t="s">
        <v>7</v>
      </c>
    </row>
    <row r="11" spans="1:10" ht="19" x14ac:dyDescent="0.25">
      <c r="A11" t="s">
        <v>8</v>
      </c>
      <c r="J11" s="1"/>
    </row>
    <row r="12" spans="1:10" x14ac:dyDescent="0.2">
      <c r="A12" t="s">
        <v>9</v>
      </c>
    </row>
    <row r="13" spans="1:10" x14ac:dyDescent="0.2">
      <c r="A13" t="s">
        <v>10</v>
      </c>
      <c r="J13" s="2"/>
    </row>
    <row r="14" spans="1:10" x14ac:dyDescent="0.2">
      <c r="A14" t="s">
        <v>11</v>
      </c>
    </row>
    <row r="15" spans="1:10" x14ac:dyDescent="0.2">
      <c r="A15" t="s">
        <v>12</v>
      </c>
    </row>
    <row r="17" spans="1:10" x14ac:dyDescent="0.2">
      <c r="A17" s="2" t="s">
        <v>13</v>
      </c>
      <c r="J17" s="2"/>
    </row>
    <row r="18" spans="1:10" x14ac:dyDescent="0.2">
      <c r="A18" t="s">
        <v>14</v>
      </c>
      <c r="J18" s="2"/>
    </row>
    <row r="19" spans="1:10" x14ac:dyDescent="0.2">
      <c r="A19" t="s">
        <v>15</v>
      </c>
    </row>
    <row r="20" spans="1:10" x14ac:dyDescent="0.2">
      <c r="A20" t="s">
        <v>16</v>
      </c>
    </row>
    <row r="21" spans="1:10" x14ac:dyDescent="0.2">
      <c r="A21" t="s">
        <v>17</v>
      </c>
    </row>
    <row r="22" spans="1:10" x14ac:dyDescent="0.2">
      <c r="J22" s="2"/>
    </row>
    <row r="23" spans="1:10" x14ac:dyDescent="0.2">
      <c r="A23" s="2" t="s">
        <v>18</v>
      </c>
    </row>
    <row r="24" spans="1:10" x14ac:dyDescent="0.2">
      <c r="A24" t="s">
        <v>19</v>
      </c>
    </row>
    <row r="25" spans="1:10" x14ac:dyDescent="0.2">
      <c r="A25" t="s">
        <v>20</v>
      </c>
    </row>
    <row r="27" spans="1:10" x14ac:dyDescent="0.2">
      <c r="A27" s="2" t="s">
        <v>21</v>
      </c>
      <c r="J27" s="2"/>
    </row>
    <row r="28" spans="1:10" x14ac:dyDescent="0.2">
      <c r="A28" t="s">
        <v>2</v>
      </c>
    </row>
    <row r="29" spans="1:10" x14ac:dyDescent="0.2">
      <c r="A29" t="s">
        <v>3</v>
      </c>
    </row>
    <row r="31" spans="1:10" x14ac:dyDescent="0.2">
      <c r="A31" s="2" t="s">
        <v>22</v>
      </c>
      <c r="J31" s="2"/>
    </row>
    <row r="32" spans="1:10" x14ac:dyDescent="0.2">
      <c r="A32" t="s">
        <v>23</v>
      </c>
    </row>
    <row r="33" spans="1:10" x14ac:dyDescent="0.2">
      <c r="A33" t="s">
        <v>24</v>
      </c>
    </row>
    <row r="34" spans="1:10" x14ac:dyDescent="0.2">
      <c r="A34" t="s">
        <v>25</v>
      </c>
    </row>
    <row r="35" spans="1:10" x14ac:dyDescent="0.2">
      <c r="A35" t="s">
        <v>26</v>
      </c>
      <c r="J35" s="2"/>
    </row>
    <row r="36" spans="1:10" x14ac:dyDescent="0.2">
      <c r="A36" t="s">
        <v>27</v>
      </c>
    </row>
    <row r="38" spans="1:10" x14ac:dyDescent="0.2">
      <c r="A38" s="2" t="s">
        <v>28</v>
      </c>
    </row>
    <row r="39" spans="1:10" x14ac:dyDescent="0.2">
      <c r="A39" t="s">
        <v>5</v>
      </c>
      <c r="J39" s="2"/>
    </row>
    <row r="40" spans="1:10" x14ac:dyDescent="0.2">
      <c r="A40" t="s">
        <v>6</v>
      </c>
    </row>
    <row r="41" spans="1:10" x14ac:dyDescent="0.2">
      <c r="A41" t="s">
        <v>7</v>
      </c>
    </row>
    <row r="42" spans="1:10" x14ac:dyDescent="0.2">
      <c r="A42" t="s">
        <v>29</v>
      </c>
    </row>
    <row r="43" spans="1:10" x14ac:dyDescent="0.2">
      <c r="A43" t="s">
        <v>9</v>
      </c>
      <c r="J43" s="2"/>
    </row>
    <row r="44" spans="1:10" x14ac:dyDescent="0.2">
      <c r="A44" t="s">
        <v>30</v>
      </c>
    </row>
    <row r="45" spans="1:10" x14ac:dyDescent="0.2">
      <c r="A45" t="s">
        <v>11</v>
      </c>
    </row>
    <row r="46" spans="1:10" x14ac:dyDescent="0.2">
      <c r="A46" t="s">
        <v>31</v>
      </c>
    </row>
    <row r="47" spans="1:10" x14ac:dyDescent="0.2">
      <c r="J47" s="2"/>
    </row>
    <row r="48" spans="1:10" x14ac:dyDescent="0.2">
      <c r="A48" s="2" t="s">
        <v>32</v>
      </c>
    </row>
    <row r="49" spans="1:10" x14ac:dyDescent="0.2">
      <c r="A49" t="s">
        <v>5</v>
      </c>
    </row>
    <row r="50" spans="1:10" x14ac:dyDescent="0.2">
      <c r="A50" t="s">
        <v>6</v>
      </c>
    </row>
    <row r="51" spans="1:10" x14ac:dyDescent="0.2">
      <c r="A51" t="s">
        <v>7</v>
      </c>
    </row>
    <row r="52" spans="1:10" x14ac:dyDescent="0.2">
      <c r="A52" t="s">
        <v>29</v>
      </c>
      <c r="J52" s="2"/>
    </row>
    <row r="53" spans="1:10" x14ac:dyDescent="0.2">
      <c r="A53" t="s">
        <v>9</v>
      </c>
    </row>
    <row r="54" spans="1:10" x14ac:dyDescent="0.2">
      <c r="A54" t="s">
        <v>30</v>
      </c>
    </row>
    <row r="55" spans="1:10" x14ac:dyDescent="0.2">
      <c r="A55" t="s">
        <v>11</v>
      </c>
    </row>
    <row r="56" spans="1:10" x14ac:dyDescent="0.2">
      <c r="A56" t="s">
        <v>31</v>
      </c>
      <c r="J56" s="2"/>
    </row>
    <row r="60" spans="1:10" x14ac:dyDescent="0.2">
      <c r="J60" s="2"/>
    </row>
    <row r="64" spans="1:10" x14ac:dyDescent="0.2">
      <c r="J64" s="2"/>
    </row>
    <row r="68" spans="10:10" x14ac:dyDescent="0.2">
      <c r="J68" s="2"/>
    </row>
    <row r="73" spans="10:10" x14ac:dyDescent="0.2">
      <c r="J73" s="2"/>
    </row>
    <row r="77" spans="10:10" x14ac:dyDescent="0.2">
      <c r="J77" s="2"/>
    </row>
    <row r="81" spans="10:10" x14ac:dyDescent="0.2">
      <c r="J81" s="2"/>
    </row>
    <row r="85" spans="10:10" x14ac:dyDescent="0.2">
      <c r="J85" s="2"/>
    </row>
    <row r="90" spans="10:10" x14ac:dyDescent="0.2">
      <c r="J90" s="2"/>
    </row>
    <row r="95" spans="10:10" x14ac:dyDescent="0.2">
      <c r="J95" s="2"/>
    </row>
    <row r="100" spans="10:10" x14ac:dyDescent="0.2">
      <c r="J100" s="2"/>
    </row>
    <row r="104" spans="10:10" x14ac:dyDescent="0.2">
      <c r="J104" s="2"/>
    </row>
    <row r="108" spans="10:10" x14ac:dyDescent="0.2">
      <c r="J108" s="2"/>
    </row>
    <row r="114" spans="10:10" x14ac:dyDescent="0.2">
      <c r="J114" s="2"/>
    </row>
    <row r="119" spans="10:10" x14ac:dyDescent="0.2">
      <c r="J119" s="2"/>
    </row>
    <row r="124" spans="10:10" x14ac:dyDescent="0.2">
      <c r="J124" s="2"/>
    </row>
    <row r="128" spans="10:10" x14ac:dyDescent="0.2">
      <c r="J128" s="2"/>
    </row>
    <row r="133" spans="10:10" x14ac:dyDescent="0.2">
      <c r="J133" s="2"/>
    </row>
    <row r="138" spans="10:10" x14ac:dyDescent="0.2">
      <c r="J138" s="2"/>
    </row>
    <row r="143" spans="10:10" x14ac:dyDescent="0.2">
      <c r="J143" s="2"/>
    </row>
    <row r="148" spans="10:10" x14ac:dyDescent="0.2">
      <c r="J148" s="2"/>
    </row>
    <row r="153" spans="10:10" x14ac:dyDescent="0.2">
      <c r="J153" s="2"/>
    </row>
    <row r="158" spans="10:10" x14ac:dyDescent="0.2">
      <c r="J158" s="2"/>
    </row>
    <row r="163" spans="10:10" x14ac:dyDescent="0.2">
      <c r="J163" s="2"/>
    </row>
    <row r="165" spans="10:10" x14ac:dyDescent="0.2">
      <c r="J165" s="3"/>
    </row>
    <row r="166" spans="10:10" x14ac:dyDescent="0.2">
      <c r="J166" s="3"/>
    </row>
    <row r="173" spans="10:10" x14ac:dyDescent="0.2">
      <c r="J173" s="2"/>
    </row>
    <row r="178" spans="10:10" x14ac:dyDescent="0.2">
      <c r="J17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B805-9F28-4649-BD66-DA1990862B01}">
  <sheetPr>
    <tabColor theme="9"/>
  </sheetPr>
  <dimension ref="A1:BI87"/>
  <sheetViews>
    <sheetView tabSelected="1" workbookViewId="0">
      <selection activeCell="O11" sqref="O11"/>
    </sheetView>
  </sheetViews>
  <sheetFormatPr baseColWidth="10" defaultColWidth="8.83203125" defaultRowHeight="15" x14ac:dyDescent="0.2"/>
  <cols>
    <col min="4" max="4" width="16.33203125" customWidth="1"/>
    <col min="5" max="5" width="20.1640625" customWidth="1"/>
    <col min="10" max="12" width="10.83203125" customWidth="1"/>
    <col min="19" max="19" width="11.5" customWidth="1"/>
    <col min="20" max="20" width="11" customWidth="1"/>
    <col min="21" max="21" width="11.6640625" customWidth="1"/>
    <col min="22" max="22" width="11.1640625" customWidth="1"/>
    <col min="23" max="23" width="11.5" customWidth="1"/>
    <col min="24" max="24" width="11" customWidth="1"/>
    <col min="25" max="26" width="11.83203125" customWidth="1"/>
    <col min="27" max="27" width="11.1640625" customWidth="1"/>
    <col min="28" max="28" width="10.6640625" customWidth="1"/>
    <col min="30" max="30" width="25.1640625" customWidth="1"/>
    <col min="31" max="31" width="24.1640625" customWidth="1"/>
    <col min="36" max="36" width="15.83203125" customWidth="1"/>
    <col min="37" max="37" width="15.1640625" customWidth="1"/>
    <col min="39" max="39" width="10.5" customWidth="1"/>
    <col min="40" max="40" width="9.5" customWidth="1"/>
    <col min="41" max="41" width="16.33203125" customWidth="1"/>
    <col min="43" max="43" width="9.6640625" customWidth="1"/>
    <col min="44" max="44" width="13.6640625" customWidth="1"/>
    <col min="45" max="45" width="14.33203125" customWidth="1"/>
    <col min="46" max="46" width="26.5" customWidth="1"/>
    <col min="47" max="47" width="21.1640625" customWidth="1"/>
    <col min="48" max="48" width="17.83203125" customWidth="1"/>
    <col min="49" max="49" width="11.1640625" customWidth="1"/>
    <col min="50" max="50" width="13.1640625" customWidth="1"/>
    <col min="51" max="51" width="15.33203125" customWidth="1"/>
    <col min="52" max="52" width="17.6640625" customWidth="1"/>
    <col min="53" max="53" width="20" customWidth="1"/>
    <col min="54" max="54" width="28.1640625" customWidth="1"/>
    <col min="55" max="55" width="12.6640625" customWidth="1"/>
    <col min="57" max="57" width="17.5" customWidth="1"/>
    <col min="58" max="58" width="13.5" customWidth="1"/>
    <col min="59" max="59" width="19" customWidth="1"/>
    <col min="60" max="60" width="19.6640625" customWidth="1"/>
    <col min="61" max="61" width="15" customWidth="1"/>
  </cols>
  <sheetData>
    <row r="1" spans="1:61" x14ac:dyDescent="0.2">
      <c r="A1" t="s">
        <v>33</v>
      </c>
      <c r="B1" t="s">
        <v>50</v>
      </c>
      <c r="C1" t="s">
        <v>51</v>
      </c>
      <c r="D1" t="s">
        <v>52</v>
      </c>
      <c r="E1" t="s">
        <v>53</v>
      </c>
      <c r="F1" t="s">
        <v>34</v>
      </c>
      <c r="G1" t="s">
        <v>35</v>
      </c>
      <c r="H1" t="s">
        <v>36</v>
      </c>
      <c r="I1" t="s">
        <v>37</v>
      </c>
      <c r="J1" s="6" t="s">
        <v>101</v>
      </c>
      <c r="K1" s="6" t="s">
        <v>102</v>
      </c>
      <c r="L1" s="6" t="s">
        <v>103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104</v>
      </c>
      <c r="Z1" t="s">
        <v>105</v>
      </c>
      <c r="AA1" t="s">
        <v>106</v>
      </c>
      <c r="AB1" s="5" t="s">
        <v>54</v>
      </c>
      <c r="AC1" s="5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s="4" t="s">
        <v>63</v>
      </c>
      <c r="AL1" s="4" t="s">
        <v>64</v>
      </c>
      <c r="AM1" s="4" t="s">
        <v>65</v>
      </c>
      <c r="AN1" s="4" t="s">
        <v>66</v>
      </c>
      <c r="AO1" s="4" t="s">
        <v>67</v>
      </c>
      <c r="AP1" s="4" t="s">
        <v>68</v>
      </c>
      <c r="AQ1" s="4" t="s">
        <v>69</v>
      </c>
      <c r="AR1" s="4" t="s">
        <v>70</v>
      </c>
      <c r="AS1" t="s">
        <v>71</v>
      </c>
      <c r="AT1" t="s">
        <v>72</v>
      </c>
      <c r="AU1" t="s">
        <v>73</v>
      </c>
      <c r="AV1" t="s">
        <v>32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</row>
    <row r="2" spans="1:61" x14ac:dyDescent="0.2">
      <c r="A2">
        <v>1</v>
      </c>
      <c r="B2">
        <v>75</v>
      </c>
      <c r="C2">
        <v>0</v>
      </c>
      <c r="D2">
        <v>18</v>
      </c>
      <c r="E2">
        <v>2</v>
      </c>
      <c r="F2">
        <v>2.1086969848393586</v>
      </c>
      <c r="G2">
        <v>2.3218566911564378</v>
      </c>
      <c r="H2">
        <v>3.0008376242369228</v>
      </c>
      <c r="I2">
        <v>1.7590601738450755</v>
      </c>
      <c r="J2">
        <f t="shared" ref="J2:J33" si="0">(G2-H2)/(G2+H2)</f>
        <v>-0.12756339042744869</v>
      </c>
      <c r="K2">
        <f t="shared" ref="K2:K33" si="1">(I2-H2)/(I2+H2)</f>
        <v>-0.26088321704979078</v>
      </c>
      <c r="L2">
        <f>(Retirement[[#This Row],[dpos]]-Retirement[[#This Row],[dneg]])/(Retirement[[#This Row],[dpos]]+Retirement[[#This Row],[dneg]])</f>
        <v>-0.13790933163524605</v>
      </c>
      <c r="M2">
        <v>0.25975473801560756</v>
      </c>
      <c r="N2">
        <v>0.21474358974358976</v>
      </c>
      <c r="O2">
        <v>0.39130434782608697</v>
      </c>
      <c r="P2">
        <v>0.19480519480519484</v>
      </c>
      <c r="Q2">
        <v>0.18690958164642377</v>
      </c>
      <c r="R2">
        <v>0.34904880066170385</v>
      </c>
      <c r="S2">
        <v>0.12307692307692308</v>
      </c>
      <c r="T2">
        <v>0.36752136752136749</v>
      </c>
      <c r="U2">
        <v>0.38461538461538464</v>
      </c>
      <c r="V2">
        <v>0.4</v>
      </c>
      <c r="W2">
        <v>8.5714285714285715E-2</v>
      </c>
      <c r="X2">
        <v>0.2857142857142857</v>
      </c>
      <c r="Y2">
        <f t="shared" ref="Y2:Y33" si="2">(N2-O2)/(N2+O2)</f>
        <v>-0.29133134053805471</v>
      </c>
      <c r="Z2">
        <f t="shared" ref="Z2:Z33" si="3">(P2-O2)/(O2+P2)</f>
        <v>-0.33526011560693636</v>
      </c>
      <c r="AA2">
        <f>(Retirement[[#This Row],[ldipos]]-Retirement[[#This Row],[ldineg]])/(Retirement[[#This Row],[ldipos]]+Retirement[[#This Row],[ldineg]])</f>
        <v>-4.8683809330216418E-2</v>
      </c>
      <c r="AB2" t="s">
        <v>87</v>
      </c>
      <c r="AC2" t="s">
        <v>88</v>
      </c>
      <c r="AD2">
        <v>3.33</v>
      </c>
      <c r="AE2">
        <v>6</v>
      </c>
      <c r="AF2">
        <v>2</v>
      </c>
      <c r="AG2">
        <v>1</v>
      </c>
      <c r="AH2">
        <v>2</v>
      </c>
      <c r="AI2">
        <v>2</v>
      </c>
      <c r="AJ2">
        <v>16</v>
      </c>
      <c r="AK2">
        <v>3</v>
      </c>
      <c r="AL2">
        <v>3</v>
      </c>
      <c r="AM2">
        <v>2</v>
      </c>
      <c r="AN2">
        <v>2</v>
      </c>
      <c r="AO2">
        <v>3</v>
      </c>
      <c r="AP2">
        <v>2</v>
      </c>
      <c r="AQ2">
        <v>1</v>
      </c>
      <c r="AR2">
        <v>3</v>
      </c>
      <c r="AS2">
        <v>28</v>
      </c>
      <c r="AT2">
        <v>63.86999999999999</v>
      </c>
      <c r="AU2">
        <v>8</v>
      </c>
      <c r="AV2">
        <v>8</v>
      </c>
      <c r="AW2">
        <v>3</v>
      </c>
      <c r="AX2">
        <v>20</v>
      </c>
      <c r="AY2">
        <v>55</v>
      </c>
      <c r="AZ2">
        <v>0</v>
      </c>
      <c r="BA2">
        <v>1</v>
      </c>
      <c r="BB2">
        <v>3</v>
      </c>
      <c r="BC2">
        <v>6</v>
      </c>
      <c r="BD2">
        <v>30</v>
      </c>
      <c r="BE2">
        <v>12</v>
      </c>
      <c r="BF2">
        <v>10</v>
      </c>
      <c r="BG2">
        <v>11</v>
      </c>
      <c r="BH2">
        <v>8</v>
      </c>
      <c r="BI2">
        <v>22</v>
      </c>
    </row>
    <row r="3" spans="1:61" x14ac:dyDescent="0.2">
      <c r="A3">
        <v>2</v>
      </c>
      <c r="B3">
        <v>62</v>
      </c>
      <c r="C3">
        <v>1</v>
      </c>
      <c r="D3">
        <v>18</v>
      </c>
      <c r="E3">
        <v>1</v>
      </c>
      <c r="F3">
        <v>2.5762474680522214</v>
      </c>
      <c r="G3">
        <v>2.514365190649495</v>
      </c>
      <c r="H3">
        <v>3.6219228611385281</v>
      </c>
      <c r="I3">
        <v>2.3523803517043982</v>
      </c>
      <c r="J3">
        <f t="shared" si="0"/>
        <v>-0.18049310285658887</v>
      </c>
      <c r="K3">
        <f t="shared" si="1"/>
        <v>-0.21250051498976508</v>
      </c>
      <c r="L3">
        <f>(Retirement[[#This Row],[dpos]]-Retirement[[#This Row],[dneg]])/(Retirement[[#This Row],[dpos]]+Retirement[[#This Row],[dneg]])</f>
        <v>-3.328401650248388E-2</v>
      </c>
      <c r="M3">
        <v>0.36377829820452773</v>
      </c>
      <c r="N3">
        <v>0.31318681318681318</v>
      </c>
      <c r="O3">
        <v>0.53333333333333333</v>
      </c>
      <c r="P3">
        <v>0.3125</v>
      </c>
      <c r="Q3">
        <v>0.32900432900432902</v>
      </c>
      <c r="R3">
        <v>0.40476190476190477</v>
      </c>
      <c r="S3">
        <v>0.14285714285714285</v>
      </c>
      <c r="T3">
        <v>0.51190476190476197</v>
      </c>
      <c r="U3">
        <v>0.5</v>
      </c>
      <c r="V3">
        <v>0.5714285714285714</v>
      </c>
      <c r="W3">
        <v>0.44886363636363635</v>
      </c>
      <c r="X3">
        <v>0.14583333333333331</v>
      </c>
      <c r="Y3">
        <f t="shared" si="2"/>
        <v>-0.26006057983556902</v>
      </c>
      <c r="Z3">
        <f t="shared" si="3"/>
        <v>-0.26108374384236455</v>
      </c>
      <c r="AA3">
        <f>(Retirement[[#This Row],[ldipos]]-Retirement[[#This Row],[ldineg]])/(Retirement[[#This Row],[ldipos]]+Retirement[[#This Row],[ldineg]])</f>
        <v>-1.0976948408342442E-3</v>
      </c>
      <c r="AB3" t="s">
        <v>87</v>
      </c>
      <c r="AC3" t="s">
        <v>88</v>
      </c>
      <c r="AD3">
        <v>2.93</v>
      </c>
      <c r="AE3">
        <v>4</v>
      </c>
      <c r="AF3">
        <v>2</v>
      </c>
      <c r="AG3">
        <v>0</v>
      </c>
      <c r="AH3">
        <v>4</v>
      </c>
      <c r="AI3">
        <v>1</v>
      </c>
      <c r="AJ3">
        <v>17</v>
      </c>
      <c r="AK3">
        <v>3</v>
      </c>
      <c r="AL3">
        <v>3</v>
      </c>
      <c r="AM3">
        <v>3</v>
      </c>
      <c r="AN3">
        <v>1</v>
      </c>
      <c r="AO3">
        <v>4</v>
      </c>
      <c r="AP3">
        <v>4</v>
      </c>
      <c r="AQ3">
        <v>0</v>
      </c>
      <c r="AR3">
        <v>4</v>
      </c>
      <c r="AS3">
        <v>22</v>
      </c>
      <c r="AT3">
        <v>71.88</v>
      </c>
      <c r="AU3">
        <v>4</v>
      </c>
      <c r="AV3">
        <v>5</v>
      </c>
      <c r="AW3">
        <v>2</v>
      </c>
      <c r="BC3">
        <v>6</v>
      </c>
      <c r="BD3">
        <v>30</v>
      </c>
      <c r="BE3">
        <v>15</v>
      </c>
      <c r="BF3">
        <v>13</v>
      </c>
      <c r="BG3">
        <v>11</v>
      </c>
      <c r="BH3">
        <v>7</v>
      </c>
      <c r="BI3">
        <v>18</v>
      </c>
    </row>
    <row r="4" spans="1:61" x14ac:dyDescent="0.2">
      <c r="A4">
        <v>3</v>
      </c>
      <c r="B4">
        <v>76</v>
      </c>
      <c r="C4">
        <v>1</v>
      </c>
      <c r="D4">
        <v>16</v>
      </c>
      <c r="E4">
        <v>2</v>
      </c>
      <c r="F4">
        <v>1.7746998430359677</v>
      </c>
      <c r="G4">
        <v>1.8882445424700802</v>
      </c>
      <c r="H4">
        <v>2.0774067130688665</v>
      </c>
      <c r="I4">
        <v>1.4509372641999934</v>
      </c>
      <c r="J4">
        <f t="shared" si="0"/>
        <v>-4.7700152738992786E-2</v>
      </c>
      <c r="K4">
        <f t="shared" si="1"/>
        <v>-0.17755339414321963</v>
      </c>
      <c r="L4">
        <f>(Retirement[[#This Row],[dpos]]-Retirement[[#This Row],[dneg]])/(Retirement[[#This Row],[dpos]]+Retirement[[#This Row],[dneg]])</f>
        <v>-0.13096240444187793</v>
      </c>
      <c r="M4">
        <v>0.23090277777777779</v>
      </c>
      <c r="N4">
        <v>0.19696969696969699</v>
      </c>
      <c r="O4">
        <v>0.31818181818181818</v>
      </c>
      <c r="P4">
        <v>0.19230769230769229</v>
      </c>
      <c r="Q4">
        <v>0.18402777777777779</v>
      </c>
      <c r="R4">
        <v>0.27777777777777779</v>
      </c>
      <c r="S4">
        <v>6.4102564102564125E-2</v>
      </c>
      <c r="T4">
        <v>0.38888888888888895</v>
      </c>
      <c r="U4">
        <v>0.2626262626262626</v>
      </c>
      <c r="V4">
        <v>0.36363636363636359</v>
      </c>
      <c r="W4">
        <v>0.29230769230769227</v>
      </c>
      <c r="X4">
        <v>0.10897435897435898</v>
      </c>
      <c r="Y4">
        <f t="shared" si="2"/>
        <v>-0.23529411764705879</v>
      </c>
      <c r="Z4">
        <f t="shared" si="3"/>
        <v>-0.24657534246575349</v>
      </c>
      <c r="AA4">
        <f>(Retirement[[#This Row],[ldipos]]-Retirement[[#This Row],[ldineg]])/(Retirement[[#This Row],[ldipos]]+Retirement[[#This Row],[ldineg]])</f>
        <v>-1.1976047904191709E-2</v>
      </c>
      <c r="AB4" t="s">
        <v>89</v>
      </c>
      <c r="AC4" t="s">
        <v>88</v>
      </c>
      <c r="AD4">
        <v>3.36</v>
      </c>
      <c r="AE4">
        <v>5</v>
      </c>
      <c r="AF4">
        <v>4</v>
      </c>
      <c r="AG4">
        <v>8</v>
      </c>
      <c r="AH4">
        <v>7</v>
      </c>
      <c r="AI4">
        <v>5</v>
      </c>
      <c r="AJ4">
        <v>17</v>
      </c>
      <c r="AK4">
        <v>4</v>
      </c>
      <c r="AL4">
        <v>3</v>
      </c>
      <c r="AM4">
        <v>3</v>
      </c>
      <c r="AN4">
        <v>2</v>
      </c>
      <c r="AO4">
        <v>4</v>
      </c>
      <c r="AP4">
        <v>4</v>
      </c>
      <c r="AQ4">
        <v>3</v>
      </c>
      <c r="AR4">
        <v>4</v>
      </c>
      <c r="AS4">
        <v>29</v>
      </c>
      <c r="AT4">
        <v>62.339999999999989</v>
      </c>
      <c r="AU4">
        <v>4</v>
      </c>
      <c r="AV4">
        <v>8</v>
      </c>
      <c r="AW4">
        <v>3</v>
      </c>
      <c r="AX4">
        <v>1.5</v>
      </c>
      <c r="AY4">
        <v>74</v>
      </c>
      <c r="AZ4">
        <v>1</v>
      </c>
      <c r="BA4">
        <v>0</v>
      </c>
      <c r="BB4">
        <v>2</v>
      </c>
      <c r="BC4">
        <v>7</v>
      </c>
      <c r="BD4">
        <v>28</v>
      </c>
      <c r="BE4">
        <v>6</v>
      </c>
      <c r="BF4">
        <v>4</v>
      </c>
      <c r="BG4">
        <v>7</v>
      </c>
      <c r="BH4">
        <v>5</v>
      </c>
      <c r="BI4">
        <v>10</v>
      </c>
    </row>
    <row r="5" spans="1:61" x14ac:dyDescent="0.2">
      <c r="A5">
        <v>4</v>
      </c>
      <c r="B5">
        <v>74</v>
      </c>
      <c r="C5">
        <v>0</v>
      </c>
      <c r="D5">
        <v>18</v>
      </c>
      <c r="E5">
        <v>2</v>
      </c>
      <c r="F5">
        <v>2.6780605030711286</v>
      </c>
      <c r="G5">
        <v>2.892296695973704</v>
      </c>
      <c r="H5">
        <v>2.3906912838355114</v>
      </c>
      <c r="I5">
        <v>2.3263478740408408</v>
      </c>
      <c r="J5">
        <f t="shared" si="0"/>
        <v>9.4947293852504097E-2</v>
      </c>
      <c r="K5">
        <f t="shared" si="1"/>
        <v>-1.364063507660992E-2</v>
      </c>
      <c r="L5">
        <f>(Retirement[[#This Row],[dpos]]-Retirement[[#This Row],[dneg]])/(Retirement[[#This Row],[dpos]]+Retirement[[#This Row],[dneg]])</f>
        <v>-0.10844747411707439</v>
      </c>
      <c r="M5">
        <v>0.39316239316239315</v>
      </c>
      <c r="N5">
        <v>0.45112781954887216</v>
      </c>
      <c r="O5">
        <v>0.33333333333333331</v>
      </c>
      <c r="P5">
        <v>0.38461538461538458</v>
      </c>
      <c r="Q5">
        <v>0.29185520361990952</v>
      </c>
      <c r="R5">
        <v>0.51193633952254647</v>
      </c>
      <c r="S5">
        <v>0.31428571428571428</v>
      </c>
      <c r="T5">
        <v>0.60317460317460314</v>
      </c>
      <c r="U5">
        <v>0.22222222222222227</v>
      </c>
      <c r="V5">
        <v>0.44444444444444448</v>
      </c>
      <c r="W5">
        <v>0.30000000000000004</v>
      </c>
      <c r="X5">
        <v>0.5</v>
      </c>
      <c r="Y5">
        <f t="shared" si="2"/>
        <v>0.15015974440894569</v>
      </c>
      <c r="Z5">
        <f t="shared" si="3"/>
        <v>7.1428571428571411E-2</v>
      </c>
      <c r="AA5">
        <f>(Retirement[[#This Row],[ldipos]]-Retirement[[#This Row],[ldineg]])/(Retirement[[#This Row],[ldipos]]+Retirement[[#This Row],[ldineg]])</f>
        <v>-7.9584775086505202E-2</v>
      </c>
      <c r="AB5" t="s">
        <v>87</v>
      </c>
      <c r="AC5" t="s">
        <v>90</v>
      </c>
      <c r="AD5">
        <v>2.64</v>
      </c>
      <c r="AE5">
        <v>7</v>
      </c>
      <c r="AF5">
        <v>1</v>
      </c>
      <c r="AG5">
        <v>0</v>
      </c>
      <c r="AH5">
        <v>0</v>
      </c>
      <c r="AI5">
        <v>4</v>
      </c>
      <c r="AJ5">
        <v>21</v>
      </c>
      <c r="AK5">
        <v>3</v>
      </c>
      <c r="AL5">
        <v>3</v>
      </c>
      <c r="AM5">
        <v>3</v>
      </c>
      <c r="AN5">
        <v>2</v>
      </c>
      <c r="AO5">
        <v>2</v>
      </c>
      <c r="AP5">
        <v>1</v>
      </c>
      <c r="AQ5">
        <v>2</v>
      </c>
      <c r="AR5">
        <v>1</v>
      </c>
      <c r="AS5">
        <v>23</v>
      </c>
      <c r="AT5">
        <v>70.009999999999991</v>
      </c>
      <c r="AU5">
        <v>6</v>
      </c>
      <c r="AV5">
        <v>8</v>
      </c>
      <c r="AW5">
        <v>2</v>
      </c>
      <c r="AX5">
        <v>28</v>
      </c>
      <c r="AY5">
        <v>42</v>
      </c>
      <c r="AZ5">
        <v>0</v>
      </c>
      <c r="BA5">
        <v>1</v>
      </c>
      <c r="BB5">
        <v>2</v>
      </c>
      <c r="BC5">
        <v>7</v>
      </c>
      <c r="BD5">
        <v>29</v>
      </c>
      <c r="BE5">
        <v>8</v>
      </c>
      <c r="BF5">
        <v>8</v>
      </c>
      <c r="BG5">
        <v>6</v>
      </c>
      <c r="BH5">
        <v>4</v>
      </c>
      <c r="BI5">
        <v>14</v>
      </c>
    </row>
    <row r="6" spans="1:61" x14ac:dyDescent="0.2">
      <c r="A6">
        <v>5</v>
      </c>
      <c r="B6">
        <v>75</v>
      </c>
      <c r="C6">
        <v>1</v>
      </c>
      <c r="D6">
        <v>12</v>
      </c>
      <c r="E6">
        <v>2</v>
      </c>
      <c r="F6">
        <v>3.1805640520511718</v>
      </c>
      <c r="G6">
        <v>2.7402492964285714</v>
      </c>
      <c r="H6">
        <v>4.174944162542249</v>
      </c>
      <c r="I6">
        <v>2.753577127362778</v>
      </c>
      <c r="J6">
        <f t="shared" si="0"/>
        <v>-0.20746995360664883</v>
      </c>
      <c r="K6">
        <f t="shared" si="1"/>
        <v>-0.20514724220454181</v>
      </c>
      <c r="L6">
        <f>(Retirement[[#This Row],[dpos]]-Retirement[[#This Row],[dneg]])/(Retirement[[#This Row],[dpos]]+Retirement[[#This Row],[dneg]])</f>
        <v>2.4259650571575504E-3</v>
      </c>
      <c r="M6">
        <v>0.45548387096774196</v>
      </c>
      <c r="N6">
        <v>0.35353535353535348</v>
      </c>
      <c r="O6">
        <v>0.35714285714285715</v>
      </c>
      <c r="P6">
        <v>0.55555555555555558</v>
      </c>
      <c r="Q6">
        <v>0.3970223325062035</v>
      </c>
      <c r="R6">
        <v>0.51881720430107525</v>
      </c>
      <c r="S6">
        <v>0.15909090909090909</v>
      </c>
      <c r="T6">
        <v>0.50909090909090904</v>
      </c>
      <c r="U6">
        <v>0.3</v>
      </c>
      <c r="V6">
        <v>0.5</v>
      </c>
      <c r="W6">
        <v>0.70833333333333337</v>
      </c>
      <c r="X6">
        <v>0.43333333333333335</v>
      </c>
      <c r="Y6">
        <f t="shared" si="2"/>
        <v>-5.0761421319797844E-3</v>
      </c>
      <c r="Z6">
        <f t="shared" si="3"/>
        <v>0.21739130434782608</v>
      </c>
      <c r="AA6">
        <f>(Retirement[[#This Row],[ldipos]]-Retirement[[#This Row],[ldineg]])/(Retirement[[#This Row],[ldipos]]+Retirement[[#This Row],[ldineg]])</f>
        <v>0.22222222222222232</v>
      </c>
      <c r="AB6" t="s">
        <v>87</v>
      </c>
      <c r="AC6" t="s">
        <v>88</v>
      </c>
      <c r="AD6">
        <v>2.5</v>
      </c>
      <c r="AE6">
        <v>4</v>
      </c>
      <c r="AF6">
        <v>0</v>
      </c>
      <c r="AG6">
        <v>0</v>
      </c>
      <c r="AH6">
        <v>7</v>
      </c>
      <c r="AI6">
        <v>1</v>
      </c>
      <c r="AJ6">
        <v>15</v>
      </c>
      <c r="AK6">
        <v>4</v>
      </c>
      <c r="AL6">
        <v>4</v>
      </c>
      <c r="AM6">
        <v>2</v>
      </c>
      <c r="AN6">
        <v>2</v>
      </c>
      <c r="AO6">
        <v>3</v>
      </c>
      <c r="AP6">
        <v>4</v>
      </c>
      <c r="AQ6">
        <v>2</v>
      </c>
      <c r="AR6">
        <v>4</v>
      </c>
      <c r="AS6">
        <v>32</v>
      </c>
      <c r="AT6">
        <v>58.73</v>
      </c>
      <c r="AU6">
        <v>3</v>
      </c>
      <c r="AV6">
        <v>8</v>
      </c>
      <c r="AW6">
        <v>3</v>
      </c>
      <c r="AX6">
        <v>12</v>
      </c>
      <c r="AY6">
        <v>63</v>
      </c>
      <c r="AZ6">
        <v>1</v>
      </c>
      <c r="BA6">
        <v>0</v>
      </c>
      <c r="BB6">
        <v>3</v>
      </c>
      <c r="BC6">
        <v>9</v>
      </c>
      <c r="BD6">
        <v>29</v>
      </c>
      <c r="BE6">
        <v>14</v>
      </c>
      <c r="BF6">
        <v>13</v>
      </c>
      <c r="BG6">
        <v>13</v>
      </c>
      <c r="BH6">
        <v>8</v>
      </c>
      <c r="BI6">
        <v>21</v>
      </c>
    </row>
    <row r="7" spans="1:61" x14ac:dyDescent="0.2">
      <c r="A7">
        <v>6</v>
      </c>
      <c r="B7">
        <v>72</v>
      </c>
      <c r="C7">
        <v>1</v>
      </c>
      <c r="D7">
        <v>20</v>
      </c>
      <c r="E7">
        <v>2</v>
      </c>
      <c r="F7">
        <v>2.1650192132014934</v>
      </c>
      <c r="G7">
        <v>1.8758794346390855</v>
      </c>
      <c r="H7">
        <v>3.1807471313598401</v>
      </c>
      <c r="I7">
        <v>2.1577342537161504</v>
      </c>
      <c r="J7">
        <f t="shared" si="0"/>
        <v>-0.25805103060106654</v>
      </c>
      <c r="K7">
        <f t="shared" si="1"/>
        <v>-0.19162994189762969</v>
      </c>
      <c r="L7">
        <f>(Retirement[[#This Row],[dpos]]-Retirement[[#This Row],[dneg]])/(Retirement[[#This Row],[dpos]]+Retirement[[#This Row],[dneg]])</f>
        <v>6.9876503020296729E-2</v>
      </c>
      <c r="M7">
        <v>0.26839826839826836</v>
      </c>
      <c r="N7">
        <v>0.24125874125874125</v>
      </c>
      <c r="O7">
        <v>0.3619047619047619</v>
      </c>
      <c r="P7">
        <v>0.25815217391304346</v>
      </c>
      <c r="Q7">
        <v>0.24970963995354239</v>
      </c>
      <c r="R7">
        <v>0.28968253968253971</v>
      </c>
      <c r="S7">
        <v>0.15151515151515149</v>
      </c>
      <c r="T7">
        <v>0.36363636363636359</v>
      </c>
      <c r="U7">
        <v>0.37083333333333335</v>
      </c>
      <c r="V7">
        <v>0.35000000000000003</v>
      </c>
      <c r="W7">
        <v>0.36250000000000004</v>
      </c>
      <c r="X7">
        <v>0.17788461538461542</v>
      </c>
      <c r="Y7">
        <f t="shared" si="2"/>
        <v>-0.20002208358637441</v>
      </c>
      <c r="Z7">
        <f t="shared" si="3"/>
        <v>-0.16732751784298178</v>
      </c>
      <c r="AA7">
        <f>(Retirement[[#This Row],[ldipos]]-Retirement[[#This Row],[ldineg]])/(Retirement[[#This Row],[ldipos]]+Retirement[[#This Row],[ldineg]])</f>
        <v>3.3826718922415414E-2</v>
      </c>
      <c r="AB7" t="s">
        <v>87</v>
      </c>
      <c r="AC7" t="s">
        <v>88</v>
      </c>
      <c r="AD7">
        <v>3.38</v>
      </c>
      <c r="AE7">
        <v>3</v>
      </c>
      <c r="AF7">
        <v>1</v>
      </c>
      <c r="AG7">
        <v>3</v>
      </c>
      <c r="AH7">
        <v>1</v>
      </c>
      <c r="AI7">
        <v>0</v>
      </c>
      <c r="AJ7">
        <v>18</v>
      </c>
      <c r="AK7">
        <v>4</v>
      </c>
      <c r="AL7">
        <v>4</v>
      </c>
      <c r="AM7">
        <v>4</v>
      </c>
      <c r="AN7">
        <v>2</v>
      </c>
      <c r="AO7">
        <v>1</v>
      </c>
      <c r="AP7">
        <v>4</v>
      </c>
      <c r="AQ7">
        <v>3</v>
      </c>
      <c r="AR7">
        <v>4</v>
      </c>
      <c r="AS7">
        <v>33</v>
      </c>
      <c r="AT7">
        <v>67.25</v>
      </c>
      <c r="AU7">
        <v>6</v>
      </c>
      <c r="AV7">
        <v>6</v>
      </c>
      <c r="AW7">
        <v>2</v>
      </c>
      <c r="AX7">
        <v>1.5</v>
      </c>
      <c r="AY7">
        <v>70</v>
      </c>
      <c r="AZ7">
        <v>1</v>
      </c>
      <c r="BA7">
        <v>0</v>
      </c>
      <c r="BB7">
        <v>3</v>
      </c>
      <c r="BC7">
        <v>6</v>
      </c>
      <c r="BD7">
        <v>30</v>
      </c>
      <c r="BE7">
        <v>10</v>
      </c>
      <c r="BF7">
        <v>10</v>
      </c>
      <c r="BG7">
        <v>12</v>
      </c>
      <c r="BH7">
        <v>10</v>
      </c>
      <c r="BI7">
        <v>25</v>
      </c>
    </row>
    <row r="8" spans="1:61" x14ac:dyDescent="0.2">
      <c r="A8">
        <v>7</v>
      </c>
      <c r="B8">
        <v>62</v>
      </c>
      <c r="C8">
        <v>1</v>
      </c>
      <c r="D8">
        <v>16</v>
      </c>
      <c r="E8">
        <v>1</v>
      </c>
      <c r="F8">
        <v>2.6998534519005375</v>
      </c>
      <c r="G8">
        <v>2.9379268692720295</v>
      </c>
      <c r="H8">
        <v>2.1892501111478011</v>
      </c>
      <c r="I8">
        <v>3.3464241068270395</v>
      </c>
      <c r="J8">
        <f t="shared" si="0"/>
        <v>0.1460212434607483</v>
      </c>
      <c r="K8">
        <f t="shared" si="1"/>
        <v>0.20903939612663416</v>
      </c>
      <c r="L8">
        <f>(Retirement[[#This Row],[dpos]]-Retirement[[#This Row],[dneg]])/(Retirement[[#This Row],[dpos]]+Retirement[[#This Row],[dneg]])</f>
        <v>6.50022952423608E-2</v>
      </c>
      <c r="M8">
        <v>0.48289473684210532</v>
      </c>
      <c r="N8">
        <v>0.45238095238095244</v>
      </c>
      <c r="O8">
        <v>0.45384615384615384</v>
      </c>
      <c r="P8">
        <v>0.53580901856763929</v>
      </c>
      <c r="Q8">
        <v>0.45914634146341465</v>
      </c>
      <c r="R8">
        <v>0.51071428571428568</v>
      </c>
      <c r="S8">
        <v>0.29487179487179493</v>
      </c>
      <c r="T8">
        <v>0.70833333333333337</v>
      </c>
      <c r="U8">
        <v>0.41538461538461541</v>
      </c>
      <c r="V8">
        <v>0.49230769230769228</v>
      </c>
      <c r="W8">
        <v>0.64615384615384619</v>
      </c>
      <c r="X8">
        <v>0.41758241758241754</v>
      </c>
      <c r="Y8">
        <f t="shared" si="2"/>
        <v>-1.6168148746967799E-3</v>
      </c>
      <c r="Z8">
        <f t="shared" si="3"/>
        <v>8.2819619404985292E-2</v>
      </c>
      <c r="AA8">
        <f>(Retirement[[#This Row],[ldipos]]-Retirement[[#This Row],[ldineg]])/(Retirement[[#This Row],[ldipos]]+Retirement[[#This Row],[ldineg]])</f>
        <v>8.4425129417779743E-2</v>
      </c>
      <c r="AB8" t="s">
        <v>87</v>
      </c>
      <c r="AC8" t="s">
        <v>88</v>
      </c>
      <c r="AD8">
        <v>2.73</v>
      </c>
      <c r="AE8">
        <v>3</v>
      </c>
      <c r="AF8">
        <v>1</v>
      </c>
      <c r="AG8">
        <v>14</v>
      </c>
      <c r="AH8">
        <v>5</v>
      </c>
      <c r="AI8">
        <v>4</v>
      </c>
      <c r="AJ8">
        <v>20</v>
      </c>
      <c r="AK8">
        <v>4</v>
      </c>
      <c r="AL8">
        <v>4</v>
      </c>
      <c r="AM8">
        <v>3</v>
      </c>
      <c r="AN8">
        <v>2</v>
      </c>
      <c r="AO8">
        <v>2</v>
      </c>
      <c r="AP8">
        <v>2</v>
      </c>
      <c r="AQ8">
        <v>3</v>
      </c>
      <c r="AR8">
        <v>4</v>
      </c>
      <c r="AS8">
        <v>33</v>
      </c>
      <c r="AT8">
        <v>73.22</v>
      </c>
      <c r="AU8">
        <v>8</v>
      </c>
      <c r="AV8">
        <v>8</v>
      </c>
      <c r="AW8">
        <v>4</v>
      </c>
      <c r="BC8">
        <v>7</v>
      </c>
      <c r="BD8">
        <v>29</v>
      </c>
      <c r="BE8">
        <v>11</v>
      </c>
      <c r="BF8">
        <v>10</v>
      </c>
      <c r="BG8">
        <v>10</v>
      </c>
      <c r="BH8">
        <v>6</v>
      </c>
      <c r="BI8">
        <v>24</v>
      </c>
    </row>
    <row r="9" spans="1:61" x14ac:dyDescent="0.2">
      <c r="A9">
        <v>8</v>
      </c>
      <c r="B9">
        <v>59</v>
      </c>
      <c r="C9">
        <v>1</v>
      </c>
      <c r="D9">
        <v>16</v>
      </c>
      <c r="E9">
        <v>1</v>
      </c>
      <c r="F9">
        <v>2.8561309673872621</v>
      </c>
      <c r="G9">
        <v>3.5469882228881913</v>
      </c>
      <c r="H9">
        <v>3.0833722162690016</v>
      </c>
      <c r="I9">
        <v>2.0286086582941136</v>
      </c>
      <c r="J9">
        <f t="shared" si="0"/>
        <v>6.9923198123769181E-2</v>
      </c>
      <c r="K9">
        <f t="shared" si="1"/>
        <v>-0.20633167139245823</v>
      </c>
      <c r="L9">
        <f>(Retirement[[#This Row],[dpos]]-Retirement[[#This Row],[dneg]])/(Retirement[[#This Row],[dpos]]+Retirement[[#This Row],[dneg]])</f>
        <v>-0.27232592257855365</v>
      </c>
      <c r="M9">
        <v>0.64615384615384608</v>
      </c>
      <c r="N9">
        <v>0.72222222222222232</v>
      </c>
      <c r="O9">
        <v>0.82222222222222219</v>
      </c>
      <c r="P9">
        <v>0.36090225563909778</v>
      </c>
      <c r="Q9">
        <v>0.57777777777777772</v>
      </c>
      <c r="R9">
        <v>0.72</v>
      </c>
      <c r="S9">
        <v>0.61616161616161613</v>
      </c>
      <c r="T9">
        <v>0.88888888888888884</v>
      </c>
      <c r="U9">
        <v>0.88888888888888884</v>
      </c>
      <c r="V9">
        <v>0.77777777777777768</v>
      </c>
      <c r="W9">
        <v>0.27142857142857141</v>
      </c>
      <c r="X9">
        <v>0.46031746031746029</v>
      </c>
      <c r="Y9">
        <f t="shared" si="2"/>
        <v>-6.4748201438848837E-2</v>
      </c>
      <c r="Z9">
        <f t="shared" si="3"/>
        <v>-0.38991667843524924</v>
      </c>
      <c r="AA9">
        <f>(Retirement[[#This Row],[ldipos]]-Retirement[[#This Row],[ldineg]])/(Retirement[[#This Row],[ldipos]]+Retirement[[#This Row],[ldineg]])</f>
        <v>-0.33359043578866182</v>
      </c>
      <c r="AB9" t="s">
        <v>87</v>
      </c>
      <c r="AC9" t="s">
        <v>91</v>
      </c>
      <c r="AD9">
        <v>3.54</v>
      </c>
      <c r="AE9">
        <v>4</v>
      </c>
      <c r="AF9">
        <v>2</v>
      </c>
      <c r="AG9">
        <v>1</v>
      </c>
      <c r="AH9">
        <v>13</v>
      </c>
      <c r="AI9">
        <v>3</v>
      </c>
      <c r="AJ9">
        <v>16</v>
      </c>
      <c r="AK9">
        <v>2</v>
      </c>
      <c r="AL9">
        <v>3</v>
      </c>
      <c r="AM9">
        <v>3</v>
      </c>
      <c r="AN9">
        <v>2</v>
      </c>
      <c r="AO9">
        <v>4</v>
      </c>
      <c r="AP9">
        <v>4</v>
      </c>
      <c r="AQ9">
        <v>3</v>
      </c>
      <c r="AR9">
        <v>0</v>
      </c>
      <c r="AS9">
        <v>26</v>
      </c>
      <c r="AT9">
        <v>71.88</v>
      </c>
      <c r="AU9">
        <v>4</v>
      </c>
      <c r="AV9">
        <v>4</v>
      </c>
      <c r="AW9">
        <v>3</v>
      </c>
      <c r="BC9">
        <v>8.5</v>
      </c>
      <c r="BD9">
        <v>29</v>
      </c>
      <c r="BE9">
        <v>5</v>
      </c>
      <c r="BF9">
        <v>8</v>
      </c>
      <c r="BG9">
        <v>9</v>
      </c>
      <c r="BH9">
        <v>7</v>
      </c>
      <c r="BI9">
        <v>18</v>
      </c>
    </row>
    <row r="10" spans="1:61" x14ac:dyDescent="0.2">
      <c r="A10">
        <v>9</v>
      </c>
      <c r="B10">
        <v>50</v>
      </c>
      <c r="C10">
        <v>1</v>
      </c>
      <c r="D10">
        <v>18</v>
      </c>
      <c r="E10">
        <v>1</v>
      </c>
      <c r="F10">
        <v>3.4484862238345206</v>
      </c>
      <c r="G10">
        <v>4.3170683356228725</v>
      </c>
      <c r="H10">
        <v>3.4656573617915027</v>
      </c>
      <c r="I10">
        <v>3.0116458363713878</v>
      </c>
      <c r="J10">
        <f t="shared" si="0"/>
        <v>0.1093975307538117</v>
      </c>
      <c r="K10">
        <f t="shared" si="1"/>
        <v>-7.0092677697854697E-2</v>
      </c>
      <c r="L10">
        <f>(Retirement[[#This Row],[dpos]]-Retirement[[#This Row],[dneg]])/(Retirement[[#This Row],[dpos]]+Retirement[[#This Row],[dneg]])</f>
        <v>-0.17812435696291568</v>
      </c>
      <c r="M10">
        <v>0.67967884828349945</v>
      </c>
      <c r="N10">
        <v>0.72</v>
      </c>
      <c r="O10">
        <v>0.7216748768472907</v>
      </c>
      <c r="P10">
        <v>0.60416666666666663</v>
      </c>
      <c r="Q10">
        <v>0.57848837209302328</v>
      </c>
      <c r="R10">
        <v>0.77167019027484152</v>
      </c>
      <c r="S10">
        <v>0.75</v>
      </c>
      <c r="T10">
        <v>0.69230769230769229</v>
      </c>
      <c r="U10">
        <v>0.57142857142857151</v>
      </c>
      <c r="V10">
        <v>0.86190476190476195</v>
      </c>
      <c r="W10">
        <v>0.4375</v>
      </c>
      <c r="X10">
        <v>0.75</v>
      </c>
      <c r="Y10">
        <f t="shared" si="2"/>
        <v>-1.1617576710176247E-3</v>
      </c>
      <c r="Z10">
        <f t="shared" si="3"/>
        <v>-8.8629150863069966E-2</v>
      </c>
      <c r="AA10">
        <f>(Retirement[[#This Row],[ldipos]]-Retirement[[#This Row],[ldineg]])/(Retirement[[#This Row],[ldipos]]+Retirement[[#This Row],[ldineg]])</f>
        <v>-8.7476400251730646E-2</v>
      </c>
      <c r="AB10" t="s">
        <v>87</v>
      </c>
      <c r="AC10" t="s">
        <v>88</v>
      </c>
      <c r="AD10">
        <v>2.81</v>
      </c>
      <c r="AE10">
        <v>6</v>
      </c>
      <c r="AF10">
        <v>1</v>
      </c>
      <c r="AG10">
        <v>10</v>
      </c>
      <c r="AH10">
        <v>9</v>
      </c>
      <c r="AI10">
        <v>1</v>
      </c>
      <c r="AJ10">
        <v>16</v>
      </c>
      <c r="AK10">
        <v>4</v>
      </c>
      <c r="AL10">
        <v>4</v>
      </c>
      <c r="AM10">
        <v>4</v>
      </c>
      <c r="AN10">
        <v>0</v>
      </c>
      <c r="AO10">
        <v>2</v>
      </c>
      <c r="AP10">
        <v>2</v>
      </c>
      <c r="AQ10">
        <v>3</v>
      </c>
      <c r="AR10">
        <v>4</v>
      </c>
      <c r="AS10">
        <v>32</v>
      </c>
      <c r="AT10">
        <v>61.390000000000008</v>
      </c>
      <c r="AU10">
        <v>6</v>
      </c>
      <c r="AV10">
        <v>8</v>
      </c>
      <c r="AW10">
        <v>3</v>
      </c>
      <c r="BC10">
        <v>6</v>
      </c>
      <c r="BD10">
        <v>30</v>
      </c>
      <c r="BE10">
        <v>14</v>
      </c>
      <c r="BF10">
        <v>13</v>
      </c>
      <c r="BG10">
        <v>12</v>
      </c>
      <c r="BH10">
        <v>10</v>
      </c>
      <c r="BI10">
        <v>21</v>
      </c>
    </row>
    <row r="11" spans="1:61" x14ac:dyDescent="0.2">
      <c r="A11">
        <v>10</v>
      </c>
      <c r="B11">
        <v>62</v>
      </c>
      <c r="C11">
        <v>1</v>
      </c>
      <c r="D11">
        <v>16</v>
      </c>
      <c r="E11">
        <v>1</v>
      </c>
      <c r="F11">
        <v>3.2650819452100786</v>
      </c>
      <c r="G11">
        <v>3.1410698419580405</v>
      </c>
      <c r="H11">
        <v>3.1694355809591506</v>
      </c>
      <c r="I11">
        <v>3.5464769359173136</v>
      </c>
      <c r="J11">
        <f t="shared" si="0"/>
        <v>-4.4950027137441676E-3</v>
      </c>
      <c r="K11">
        <f t="shared" si="1"/>
        <v>5.6141492911155874E-2</v>
      </c>
      <c r="L11">
        <f>(Retirement[[#This Row],[dpos]]-Retirement[[#This Row],[dneg]])/(Retirement[[#This Row],[dpos]]+Retirement[[#This Row],[dneg]])</f>
        <v>6.0621197492105115E-2</v>
      </c>
      <c r="M11">
        <v>0.52776336274001034</v>
      </c>
      <c r="N11">
        <v>0.53017241379310343</v>
      </c>
      <c r="O11">
        <v>0.52884615384615385</v>
      </c>
      <c r="P11">
        <v>0.52592592592592591</v>
      </c>
      <c r="Q11">
        <v>0.39361702127659576</v>
      </c>
      <c r="R11">
        <v>0.66861702127659572</v>
      </c>
      <c r="S11">
        <v>0.30357142857142855</v>
      </c>
      <c r="T11">
        <v>0.7416666666666667</v>
      </c>
      <c r="U11">
        <v>0.4464285714285714</v>
      </c>
      <c r="V11">
        <v>0.625</v>
      </c>
      <c r="W11">
        <v>0.43333333333333335</v>
      </c>
      <c r="X11">
        <v>0.62564102564102564</v>
      </c>
      <c r="Y11">
        <f t="shared" si="2"/>
        <v>1.2523481527864449E-3</v>
      </c>
      <c r="Z11">
        <f t="shared" si="3"/>
        <v>-2.7685866702681053E-3</v>
      </c>
      <c r="AA11">
        <f>(Retirement[[#This Row],[ldipos]]-Retirement[[#This Row],[ldineg]])/(Retirement[[#This Row],[ldipos]]+Retirement[[#This Row],[ldineg]])</f>
        <v>-4.0209208815793407E-3</v>
      </c>
      <c r="AB11" t="s">
        <v>87</v>
      </c>
      <c r="AC11" t="s">
        <v>88</v>
      </c>
      <c r="AD11">
        <v>3.17</v>
      </c>
      <c r="AE11">
        <v>5</v>
      </c>
      <c r="AF11">
        <v>0</v>
      </c>
      <c r="AG11">
        <v>0</v>
      </c>
      <c r="AH11">
        <v>1</v>
      </c>
      <c r="AI11">
        <v>0</v>
      </c>
      <c r="AJ11">
        <v>21</v>
      </c>
      <c r="AK11">
        <v>3</v>
      </c>
      <c r="AL11">
        <v>4</v>
      </c>
      <c r="AM11">
        <v>3</v>
      </c>
      <c r="AN11">
        <v>2</v>
      </c>
      <c r="AO11">
        <v>3</v>
      </c>
      <c r="AP11">
        <v>3</v>
      </c>
      <c r="AQ11">
        <v>2</v>
      </c>
      <c r="AR11">
        <v>3</v>
      </c>
      <c r="AS11">
        <v>30</v>
      </c>
      <c r="AT11">
        <v>71.88</v>
      </c>
      <c r="AU11">
        <v>7</v>
      </c>
      <c r="AV11">
        <v>8</v>
      </c>
      <c r="AW11">
        <v>2</v>
      </c>
      <c r="BC11">
        <v>8</v>
      </c>
      <c r="BD11">
        <v>29</v>
      </c>
      <c r="BE11">
        <v>13</v>
      </c>
      <c r="BF11">
        <v>10</v>
      </c>
      <c r="BG11">
        <v>11</v>
      </c>
      <c r="BH11">
        <v>6</v>
      </c>
      <c r="BI11">
        <v>21</v>
      </c>
    </row>
    <row r="12" spans="1:61" x14ac:dyDescent="0.2">
      <c r="A12">
        <v>11</v>
      </c>
      <c r="B12">
        <v>52</v>
      </c>
      <c r="C12">
        <v>1</v>
      </c>
      <c r="D12">
        <v>14</v>
      </c>
      <c r="E12">
        <v>1</v>
      </c>
      <c r="F12">
        <v>3.8182263701475367</v>
      </c>
      <c r="G12">
        <v>3.7093420011414779</v>
      </c>
      <c r="H12">
        <v>4.3170683356228725</v>
      </c>
      <c r="I12">
        <v>3.3464241068270395</v>
      </c>
      <c r="J12">
        <f t="shared" si="0"/>
        <v>-7.5715831733365435E-2</v>
      </c>
      <c r="K12">
        <f t="shared" si="1"/>
        <v>-0.12665820917617185</v>
      </c>
      <c r="L12">
        <f>(Retirement[[#This Row],[dpos]]-Retirement[[#This Row],[dneg]])/(Retirement[[#This Row],[dpos]]+Retirement[[#This Row],[dneg]])</f>
        <v>-5.1435646924941653E-2</v>
      </c>
      <c r="M12">
        <v>0.6586449463161792</v>
      </c>
      <c r="N12">
        <v>0.52536231884057971</v>
      </c>
      <c r="O12">
        <v>0.91304347826086951</v>
      </c>
      <c r="P12">
        <v>0.54985754985754987</v>
      </c>
      <c r="Q12">
        <v>0.50715421303656605</v>
      </c>
      <c r="R12">
        <v>0.79071379071379067</v>
      </c>
      <c r="S12">
        <v>0.37121212121212122</v>
      </c>
      <c r="T12">
        <v>0.66666666666666663</v>
      </c>
      <c r="U12">
        <v>0.77777777777777779</v>
      </c>
      <c r="V12">
        <v>1</v>
      </c>
      <c r="W12">
        <v>0.41758241758241754</v>
      </c>
      <c r="X12">
        <v>0.69230769230769229</v>
      </c>
      <c r="Y12">
        <f t="shared" si="2"/>
        <v>-0.26952141057934503</v>
      </c>
      <c r="Z12">
        <f t="shared" si="3"/>
        <v>-0.24826418289585095</v>
      </c>
      <c r="AA12">
        <f>(Retirement[[#This Row],[ldipos]]-Retirement[[#This Row],[ldineg]])/(Retirement[[#This Row],[ldipos]]+Retirement[[#This Row],[ldineg]])</f>
        <v>2.278160191238732E-2</v>
      </c>
      <c r="AB12" t="s">
        <v>89</v>
      </c>
      <c r="AC12" t="s">
        <v>88</v>
      </c>
      <c r="AD12">
        <v>1.98</v>
      </c>
      <c r="AE12">
        <v>4</v>
      </c>
      <c r="AF12">
        <v>3</v>
      </c>
      <c r="AG12">
        <v>1</v>
      </c>
      <c r="AH12">
        <v>4</v>
      </c>
      <c r="AI12">
        <v>6</v>
      </c>
      <c r="AJ12">
        <v>18</v>
      </c>
      <c r="AK12">
        <v>3</v>
      </c>
      <c r="AL12">
        <v>4</v>
      </c>
      <c r="AM12">
        <v>3</v>
      </c>
      <c r="AN12">
        <v>2</v>
      </c>
      <c r="AO12">
        <v>2</v>
      </c>
      <c r="AP12">
        <v>2</v>
      </c>
      <c r="AQ12">
        <v>4</v>
      </c>
      <c r="AR12">
        <v>4</v>
      </c>
      <c r="AS12">
        <v>29</v>
      </c>
      <c r="AT12">
        <v>52.249999999999993</v>
      </c>
      <c r="AU12">
        <v>5</v>
      </c>
      <c r="AV12">
        <v>7</v>
      </c>
      <c r="AW12">
        <v>3</v>
      </c>
      <c r="BC12">
        <v>7</v>
      </c>
      <c r="BD12">
        <v>29</v>
      </c>
      <c r="BE12">
        <v>11</v>
      </c>
      <c r="BF12">
        <v>12</v>
      </c>
      <c r="BG12">
        <v>5</v>
      </c>
      <c r="BH12">
        <v>6</v>
      </c>
      <c r="BI12">
        <v>21</v>
      </c>
    </row>
    <row r="13" spans="1:61" x14ac:dyDescent="0.2">
      <c r="A13">
        <v>12</v>
      </c>
      <c r="B13">
        <v>67</v>
      </c>
      <c r="C13">
        <v>1</v>
      </c>
      <c r="D13">
        <v>16</v>
      </c>
      <c r="E13">
        <v>1</v>
      </c>
      <c r="F13">
        <v>1.4469691356913372</v>
      </c>
      <c r="G13">
        <v>2.3006987607520166</v>
      </c>
      <c r="H13">
        <v>1.1418412666627384</v>
      </c>
      <c r="I13">
        <v>1.1657155741893819</v>
      </c>
      <c r="J13">
        <f t="shared" si="0"/>
        <v>0.33662861865386812</v>
      </c>
      <c r="K13">
        <f t="shared" si="1"/>
        <v>1.0346140603768303E-2</v>
      </c>
      <c r="L13">
        <f>(Retirement[[#This Row],[dpos]]-Retirement[[#This Row],[dneg]])/(Retirement[[#This Row],[dpos]]+Retirement[[#This Row],[dneg]])</f>
        <v>-0.32742282857592159</v>
      </c>
      <c r="M13">
        <v>0.37185534591194974</v>
      </c>
      <c r="N13">
        <v>0.7416666666666667</v>
      </c>
      <c r="O13">
        <v>0.24444444444444446</v>
      </c>
      <c r="P13">
        <v>0.11904761904761907</v>
      </c>
      <c r="Q13">
        <v>0.38166666666666665</v>
      </c>
      <c r="R13">
        <v>0.36309523809523808</v>
      </c>
      <c r="S13">
        <v>0.875</v>
      </c>
      <c r="T13">
        <v>0.65277777777777779</v>
      </c>
      <c r="U13">
        <v>0.11111111111111105</v>
      </c>
      <c r="V13">
        <v>0.35353535353535348</v>
      </c>
      <c r="W13">
        <v>0.18571428571428572</v>
      </c>
      <c r="X13">
        <v>3.5714285714285698E-2</v>
      </c>
      <c r="Y13">
        <f t="shared" si="2"/>
        <v>0.50422535211267605</v>
      </c>
      <c r="Z13">
        <f t="shared" si="3"/>
        <v>-0.3449781659388646</v>
      </c>
      <c r="AA13">
        <f>(Retirement[[#This Row],[ldipos]]-Retirement[[#This Row],[ldineg]])/(Retirement[[#This Row],[ldipos]]+Retirement[[#This Row],[ldineg]])</f>
        <v>-0.72337482710926693</v>
      </c>
      <c r="AB13" t="s">
        <v>87</v>
      </c>
      <c r="AC13" t="s">
        <v>92</v>
      </c>
      <c r="AD13">
        <v>2.0099999999999998</v>
      </c>
      <c r="AE13">
        <v>4</v>
      </c>
      <c r="AF13">
        <v>9</v>
      </c>
      <c r="AG13">
        <v>7</v>
      </c>
      <c r="AH13">
        <v>14</v>
      </c>
      <c r="AI13">
        <v>11</v>
      </c>
      <c r="AJ13">
        <v>14</v>
      </c>
      <c r="AK13">
        <v>4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4</v>
      </c>
      <c r="AR13">
        <v>4</v>
      </c>
      <c r="AS13">
        <v>22</v>
      </c>
      <c r="AT13">
        <v>71.88</v>
      </c>
      <c r="AU13">
        <v>3</v>
      </c>
      <c r="AV13">
        <v>8</v>
      </c>
      <c r="AW13">
        <v>2</v>
      </c>
      <c r="BC13">
        <v>3</v>
      </c>
      <c r="BD13">
        <v>29</v>
      </c>
      <c r="BE13">
        <v>14</v>
      </c>
      <c r="BF13">
        <v>14</v>
      </c>
      <c r="BG13">
        <v>6</v>
      </c>
      <c r="BH13">
        <v>6</v>
      </c>
      <c r="BI13">
        <v>14</v>
      </c>
    </row>
    <row r="14" spans="1:61" x14ac:dyDescent="0.2">
      <c r="A14">
        <v>13</v>
      </c>
      <c r="B14">
        <v>71</v>
      </c>
      <c r="C14">
        <v>1</v>
      </c>
      <c r="D14">
        <v>20</v>
      </c>
      <c r="E14">
        <v>2</v>
      </c>
      <c r="F14">
        <v>2.9404108973596621</v>
      </c>
      <c r="G14">
        <v>2.9601974166253946</v>
      </c>
      <c r="H14">
        <v>3.6615256101597771</v>
      </c>
      <c r="I14">
        <v>2.3452331243510143</v>
      </c>
      <c r="J14">
        <f t="shared" si="0"/>
        <v>-0.10591324806209471</v>
      </c>
      <c r="K14">
        <f t="shared" si="1"/>
        <v>-0.21913523482243966</v>
      </c>
      <c r="L14">
        <f>(Retirement[[#This Row],[dpos]]-Retirement[[#This Row],[dneg]])/(Retirement[[#This Row],[dpos]]+Retirement[[#This Row],[dneg]])</f>
        <v>-0.11591223134950375</v>
      </c>
      <c r="M14">
        <v>0.48181818181818181</v>
      </c>
      <c r="N14">
        <v>0.47307692307692312</v>
      </c>
      <c r="O14">
        <v>0.54066985645933008</v>
      </c>
      <c r="P14">
        <v>0.38095238095238099</v>
      </c>
      <c r="Q14">
        <v>0.37789661319073087</v>
      </c>
      <c r="R14">
        <v>0.61771561771561778</v>
      </c>
      <c r="S14">
        <v>0.28671328671328672</v>
      </c>
      <c r="T14">
        <v>0.70085470085470081</v>
      </c>
      <c r="U14">
        <v>0.40909090909090906</v>
      </c>
      <c r="V14">
        <v>0.76623376623376616</v>
      </c>
      <c r="W14">
        <v>0.39393939393939398</v>
      </c>
      <c r="X14">
        <v>0.36666666666666664</v>
      </c>
      <c r="Y14">
        <f t="shared" si="2"/>
        <v>-6.6676348321745502E-2</v>
      </c>
      <c r="Z14">
        <f t="shared" si="3"/>
        <v>-0.17330037082818284</v>
      </c>
      <c r="AA14">
        <f>(Retirement[[#This Row],[ldipos]]-Retirement[[#This Row],[ldineg]])/(Retirement[[#This Row],[ldipos]]+Retirement[[#This Row],[ldineg]])</f>
        <v>-0.10787046965472871</v>
      </c>
      <c r="AB14" t="s">
        <v>87</v>
      </c>
      <c r="AC14" t="s">
        <v>91</v>
      </c>
      <c r="AD14">
        <v>2.99</v>
      </c>
      <c r="AE14">
        <v>4</v>
      </c>
      <c r="AF14">
        <v>1</v>
      </c>
      <c r="AG14">
        <v>3</v>
      </c>
      <c r="AH14">
        <v>3</v>
      </c>
      <c r="AI14">
        <v>1</v>
      </c>
      <c r="AJ14">
        <v>20</v>
      </c>
      <c r="AK14">
        <v>3</v>
      </c>
      <c r="AL14">
        <v>3</v>
      </c>
      <c r="AM14">
        <v>3</v>
      </c>
      <c r="AN14">
        <v>1</v>
      </c>
      <c r="AO14">
        <v>2</v>
      </c>
      <c r="AP14">
        <v>2</v>
      </c>
      <c r="AQ14">
        <v>3</v>
      </c>
      <c r="AR14">
        <v>3</v>
      </c>
      <c r="AS14">
        <v>25</v>
      </c>
      <c r="AT14">
        <v>72.13</v>
      </c>
      <c r="AU14">
        <v>4</v>
      </c>
      <c r="AV14">
        <v>8</v>
      </c>
      <c r="AW14">
        <v>3</v>
      </c>
      <c r="AX14">
        <v>15</v>
      </c>
      <c r="AY14">
        <v>58</v>
      </c>
      <c r="AZ14">
        <v>1</v>
      </c>
      <c r="BA14">
        <v>1</v>
      </c>
      <c r="BB14">
        <v>3</v>
      </c>
      <c r="BC14">
        <v>6</v>
      </c>
      <c r="BD14">
        <v>29</v>
      </c>
      <c r="BE14">
        <v>14</v>
      </c>
      <c r="BF14">
        <v>12</v>
      </c>
      <c r="BG14">
        <v>8</v>
      </c>
      <c r="BH14">
        <v>5</v>
      </c>
      <c r="BI14">
        <v>12</v>
      </c>
    </row>
    <row r="15" spans="1:61" x14ac:dyDescent="0.2">
      <c r="A15">
        <v>14</v>
      </c>
      <c r="B15">
        <v>64</v>
      </c>
      <c r="C15">
        <v>1</v>
      </c>
      <c r="D15">
        <v>16</v>
      </c>
      <c r="E15">
        <v>1</v>
      </c>
      <c r="F15">
        <v>2.2823904561988173</v>
      </c>
      <c r="G15">
        <v>2.8287500974141961</v>
      </c>
      <c r="H15">
        <v>2.4405331683622689</v>
      </c>
      <c r="I15">
        <v>0.91318187276913676</v>
      </c>
      <c r="J15">
        <f t="shared" si="0"/>
        <v>7.3675471495974101E-2</v>
      </c>
      <c r="K15">
        <f t="shared" si="1"/>
        <v>-0.45542071310801246</v>
      </c>
      <c r="L15">
        <f>(Retirement[[#This Row],[dpos]]-Retirement[[#This Row],[dneg]])/(Retirement[[#This Row],[dpos]]+Retirement[[#This Row],[dneg]])</f>
        <v>-0.51191957521109277</v>
      </c>
      <c r="M15">
        <v>0.20686209193870753</v>
      </c>
      <c r="N15">
        <v>0.40064102564102566</v>
      </c>
      <c r="O15">
        <v>0.22402597402597407</v>
      </c>
      <c r="P15">
        <v>3.1746031746031744E-2</v>
      </c>
      <c r="Q15">
        <v>0.1723684210526315</v>
      </c>
      <c r="R15">
        <v>0.24224021592442635</v>
      </c>
      <c r="S15">
        <v>0.26373626373626369</v>
      </c>
      <c r="T15">
        <v>0.59230769230769231</v>
      </c>
      <c r="U15">
        <v>0.2121212121212121</v>
      </c>
      <c r="V15">
        <v>0.23295454545454547</v>
      </c>
      <c r="W15">
        <v>7.1428571428571508E-2</v>
      </c>
      <c r="X15">
        <v>-1.098901098901095E-2</v>
      </c>
      <c r="Y15">
        <f t="shared" si="2"/>
        <v>0.28273472379556197</v>
      </c>
      <c r="Z15">
        <f t="shared" si="3"/>
        <v>-0.75176304654442883</v>
      </c>
      <c r="AA15">
        <f>(Retirement[[#This Row],[ldipos]]-Retirement[[#This Row],[ldineg]])/(Retirement[[#This Row],[ldipos]]+Retirement[[#This Row],[ldineg]])</f>
        <v>-0.85315919519943528</v>
      </c>
      <c r="AB15" t="s">
        <v>87</v>
      </c>
      <c r="AC15" t="s">
        <v>88</v>
      </c>
      <c r="AD15">
        <v>2.4500000000000002</v>
      </c>
      <c r="AE15">
        <v>2</v>
      </c>
      <c r="AF15">
        <v>1</v>
      </c>
      <c r="AG15">
        <v>1</v>
      </c>
      <c r="AH15">
        <v>1</v>
      </c>
      <c r="AI15">
        <v>0</v>
      </c>
      <c r="AJ15">
        <v>19</v>
      </c>
      <c r="AK15">
        <v>4</v>
      </c>
      <c r="AL15">
        <v>3</v>
      </c>
      <c r="AM15">
        <v>2</v>
      </c>
      <c r="AN15">
        <v>2</v>
      </c>
      <c r="AO15">
        <v>3</v>
      </c>
      <c r="AP15">
        <v>3</v>
      </c>
      <c r="AQ15">
        <v>3</v>
      </c>
      <c r="AR15">
        <v>4</v>
      </c>
      <c r="AS15">
        <v>24</v>
      </c>
      <c r="AT15">
        <v>62.750000000000007</v>
      </c>
      <c r="AU15">
        <v>8</v>
      </c>
      <c r="AV15">
        <v>8</v>
      </c>
      <c r="AW15">
        <v>4</v>
      </c>
      <c r="BC15">
        <v>6</v>
      </c>
      <c r="BD15">
        <v>30</v>
      </c>
      <c r="BE15">
        <v>7</v>
      </c>
      <c r="BF15">
        <v>9</v>
      </c>
      <c r="BG15">
        <v>12</v>
      </c>
      <c r="BH15">
        <v>8</v>
      </c>
      <c r="BI15">
        <v>22</v>
      </c>
    </row>
    <row r="16" spans="1:61" x14ac:dyDescent="0.2">
      <c r="A16">
        <v>15</v>
      </c>
      <c r="B16">
        <v>58</v>
      </c>
      <c r="C16">
        <v>1</v>
      </c>
      <c r="D16">
        <v>18</v>
      </c>
      <c r="E16">
        <v>1</v>
      </c>
      <c r="F16">
        <v>3.4488133194784787</v>
      </c>
      <c r="G16">
        <v>3.1179864817842153</v>
      </c>
      <c r="H16">
        <v>3.7093420011414779</v>
      </c>
      <c r="I16">
        <v>3.0204998018921785</v>
      </c>
      <c r="J16">
        <f t="shared" si="0"/>
        <v>-8.6615946608716687E-2</v>
      </c>
      <c r="K16">
        <f t="shared" si="1"/>
        <v>-0.10235637321203976</v>
      </c>
      <c r="L16">
        <f>(Retirement[[#This Row],[dpos]]-Retirement[[#This Row],[dneg]])/(Retirement[[#This Row],[dpos]]+Retirement[[#This Row],[dneg]])</f>
        <v>-1.5881224684215017E-2</v>
      </c>
      <c r="M16">
        <v>0.50132625994694957</v>
      </c>
      <c r="N16">
        <v>0.38571428571428568</v>
      </c>
      <c r="O16">
        <v>0.64999999999999991</v>
      </c>
      <c r="P16">
        <v>0.4757834757834758</v>
      </c>
      <c r="Q16">
        <v>0.41433566433566438</v>
      </c>
      <c r="R16">
        <v>0.59033989266547404</v>
      </c>
      <c r="S16">
        <v>0.25238095238095237</v>
      </c>
      <c r="T16">
        <v>0.51904761904761898</v>
      </c>
      <c r="U16">
        <v>0.48809523809523808</v>
      </c>
      <c r="V16">
        <v>0.79166666666666663</v>
      </c>
      <c r="W16">
        <v>0.51282051282051277</v>
      </c>
      <c r="X16">
        <v>0.42948717948717952</v>
      </c>
      <c r="Y16">
        <f t="shared" si="2"/>
        <v>-0.2551724137931034</v>
      </c>
      <c r="Z16">
        <f t="shared" si="3"/>
        <v>-0.15475136024294564</v>
      </c>
      <c r="AA16">
        <f>(Retirement[[#This Row],[ldipos]]-Retirement[[#This Row],[ldineg]])/(Retirement[[#This Row],[ldipos]]+Retirement[[#This Row],[ldineg]])</f>
        <v>0.10454953465299766</v>
      </c>
      <c r="AB16" t="s">
        <v>89</v>
      </c>
      <c r="AC16" t="s">
        <v>88</v>
      </c>
      <c r="AD16">
        <v>2.59</v>
      </c>
      <c r="AE16">
        <v>2</v>
      </c>
      <c r="AF16">
        <v>1</v>
      </c>
      <c r="AG16">
        <v>0</v>
      </c>
      <c r="AH16">
        <v>1</v>
      </c>
      <c r="AI16">
        <v>0</v>
      </c>
      <c r="AJ16">
        <v>18</v>
      </c>
      <c r="AK16">
        <v>4</v>
      </c>
      <c r="AL16">
        <v>3</v>
      </c>
      <c r="AM16">
        <v>3</v>
      </c>
      <c r="AN16">
        <v>1</v>
      </c>
      <c r="AO16">
        <v>2</v>
      </c>
      <c r="AP16">
        <v>2</v>
      </c>
      <c r="AQ16">
        <v>0</v>
      </c>
      <c r="AR16">
        <v>4</v>
      </c>
      <c r="AS16">
        <v>28</v>
      </c>
      <c r="AT16">
        <v>69.89</v>
      </c>
      <c r="AU16">
        <v>8</v>
      </c>
      <c r="AV16">
        <v>8</v>
      </c>
      <c r="AW16">
        <v>3</v>
      </c>
      <c r="BC16">
        <v>5.5</v>
      </c>
      <c r="BD16">
        <v>30</v>
      </c>
      <c r="BE16">
        <v>13</v>
      </c>
      <c r="BF16">
        <v>14</v>
      </c>
      <c r="BG16">
        <v>15</v>
      </c>
      <c r="BH16">
        <v>11</v>
      </c>
      <c r="BI16">
        <v>12</v>
      </c>
    </row>
    <row r="17" spans="1:61" x14ac:dyDescent="0.2">
      <c r="A17">
        <v>16</v>
      </c>
      <c r="B17">
        <v>60</v>
      </c>
      <c r="C17">
        <v>1</v>
      </c>
      <c r="D17">
        <v>16</v>
      </c>
      <c r="E17">
        <v>1</v>
      </c>
      <c r="F17">
        <v>3.1724547479818583</v>
      </c>
      <c r="G17">
        <v>4.3267714431468205</v>
      </c>
      <c r="H17">
        <v>2.7025588951299881</v>
      </c>
      <c r="I17">
        <v>3.2236655644572068</v>
      </c>
      <c r="J17">
        <f t="shared" si="0"/>
        <v>0.23106220220900825</v>
      </c>
      <c r="K17">
        <f t="shared" si="1"/>
        <v>8.7932320633619332E-2</v>
      </c>
      <c r="L17">
        <f>(Retirement[[#This Row],[dpos]]-Retirement[[#This Row],[dneg]])/(Retirement[[#This Row],[dpos]]+Retirement[[#This Row],[dneg]])</f>
        <v>-0.14609828246744902</v>
      </c>
      <c r="M17">
        <v>0.46802325581395354</v>
      </c>
      <c r="N17">
        <v>0.48275862068965519</v>
      </c>
      <c r="O17">
        <v>0.50862068965517238</v>
      </c>
      <c r="P17">
        <v>0.41806722689075626</v>
      </c>
      <c r="Q17">
        <v>0.34011627906976744</v>
      </c>
      <c r="R17">
        <v>0.59593023255813948</v>
      </c>
      <c r="S17">
        <v>0.4</v>
      </c>
      <c r="T17">
        <v>0.5714285714285714</v>
      </c>
      <c r="U17">
        <v>0.41666666666666663</v>
      </c>
      <c r="V17">
        <v>0.6071428571428571</v>
      </c>
      <c r="W17">
        <v>0.1900452488687783</v>
      </c>
      <c r="X17">
        <v>0.61568627450980384</v>
      </c>
      <c r="Y17">
        <f t="shared" si="2"/>
        <v>-2.608695652173907E-2</v>
      </c>
      <c r="Z17">
        <f t="shared" si="3"/>
        <v>-9.7717323327079442E-2</v>
      </c>
      <c r="AA17">
        <f>(Retirement[[#This Row],[ldipos]]-Retirement[[#This Row],[ldineg]])/(Retirement[[#This Row],[ldipos]]+Retirement[[#This Row],[ldineg]])</f>
        <v>-7.1813429835142814E-2</v>
      </c>
      <c r="AB17" t="s">
        <v>87</v>
      </c>
      <c r="AC17" t="s">
        <v>88</v>
      </c>
      <c r="AD17">
        <v>3.39</v>
      </c>
      <c r="AE17">
        <v>6</v>
      </c>
      <c r="AF17">
        <v>0</v>
      </c>
      <c r="AG17">
        <v>1</v>
      </c>
      <c r="AH17">
        <v>2</v>
      </c>
      <c r="AI17">
        <v>3</v>
      </c>
      <c r="AJ17">
        <v>24</v>
      </c>
      <c r="AK17">
        <v>2</v>
      </c>
      <c r="AL17">
        <v>3</v>
      </c>
      <c r="AM17">
        <v>2</v>
      </c>
      <c r="AN17">
        <v>2</v>
      </c>
      <c r="AO17">
        <v>3</v>
      </c>
      <c r="AP17">
        <v>3</v>
      </c>
      <c r="AQ17">
        <v>2</v>
      </c>
      <c r="AR17">
        <v>4</v>
      </c>
      <c r="AS17">
        <v>28</v>
      </c>
      <c r="AT17">
        <v>71.88</v>
      </c>
      <c r="AU17">
        <v>8</v>
      </c>
      <c r="AV17">
        <v>8</v>
      </c>
      <c r="AW17">
        <v>2</v>
      </c>
      <c r="BC17">
        <v>7</v>
      </c>
      <c r="BD17">
        <v>29</v>
      </c>
      <c r="BE17">
        <v>10</v>
      </c>
      <c r="BF17">
        <v>11</v>
      </c>
      <c r="BG17">
        <v>14</v>
      </c>
      <c r="BH17">
        <v>8</v>
      </c>
      <c r="BI17">
        <v>26</v>
      </c>
    </row>
    <row r="18" spans="1:61" x14ac:dyDescent="0.2">
      <c r="A18">
        <v>17</v>
      </c>
      <c r="B18">
        <v>57</v>
      </c>
      <c r="C18">
        <v>1</v>
      </c>
      <c r="D18">
        <v>18</v>
      </c>
      <c r="E18">
        <v>1</v>
      </c>
      <c r="F18">
        <v>4.1056638699734789</v>
      </c>
      <c r="G18">
        <v>4.2968531772111689</v>
      </c>
      <c r="H18">
        <v>4.0380231805505691</v>
      </c>
      <c r="I18">
        <v>4.0380231805505691</v>
      </c>
      <c r="J18">
        <f t="shared" si="0"/>
        <v>3.1053849577452695E-2</v>
      </c>
      <c r="K18">
        <f t="shared" si="1"/>
        <v>0</v>
      </c>
      <c r="L18">
        <f>(Retirement[[#This Row],[dpos]]-Retirement[[#This Row],[dneg]])/(Retirement[[#This Row],[dpos]]+Retirement[[#This Row],[dneg]])</f>
        <v>-3.1053849577452695E-2</v>
      </c>
      <c r="M18">
        <v>0.60493827160493829</v>
      </c>
      <c r="N18">
        <v>0.51851851851851849</v>
      </c>
      <c r="O18">
        <v>0.68965517241379315</v>
      </c>
      <c r="P18">
        <v>0.6</v>
      </c>
      <c r="Q18">
        <v>0.51162790697674421</v>
      </c>
      <c r="R18">
        <v>0.71052631578947367</v>
      </c>
      <c r="S18">
        <v>0.46666666666666667</v>
      </c>
      <c r="T18">
        <v>0.58333333333333337</v>
      </c>
      <c r="U18">
        <v>0.53333333333333333</v>
      </c>
      <c r="V18">
        <v>0.8571428571428571</v>
      </c>
      <c r="W18">
        <v>0.53846153846153844</v>
      </c>
      <c r="X18">
        <v>0.66666666666666663</v>
      </c>
      <c r="Y18">
        <f t="shared" si="2"/>
        <v>-0.14164904862579286</v>
      </c>
      <c r="Z18">
        <f t="shared" si="3"/>
        <v>-6.9518716577540149E-2</v>
      </c>
      <c r="AA18">
        <f>(Retirement[[#This Row],[ldipos]]-Retirement[[#This Row],[ldineg]])/(Retirement[[#This Row],[ldipos]]+Retirement[[#This Row],[ldineg]])</f>
        <v>7.2847682119205309E-2</v>
      </c>
      <c r="AB18" t="s">
        <v>87</v>
      </c>
      <c r="AC18" t="s">
        <v>88</v>
      </c>
      <c r="AD18">
        <v>3.53</v>
      </c>
      <c r="AE18">
        <v>6</v>
      </c>
      <c r="AF18">
        <v>0</v>
      </c>
      <c r="AG18">
        <v>0</v>
      </c>
      <c r="AH18">
        <v>2</v>
      </c>
      <c r="AI18">
        <v>1</v>
      </c>
      <c r="AJ18">
        <v>17</v>
      </c>
      <c r="AK18">
        <v>3</v>
      </c>
      <c r="AL18">
        <v>4</v>
      </c>
      <c r="AM18">
        <v>3</v>
      </c>
      <c r="AN18">
        <v>2</v>
      </c>
      <c r="AO18">
        <v>4</v>
      </c>
      <c r="AP18">
        <v>4</v>
      </c>
      <c r="AQ18">
        <v>2</v>
      </c>
      <c r="AR18">
        <v>4</v>
      </c>
      <c r="AS18">
        <v>30</v>
      </c>
      <c r="AT18">
        <v>71.88</v>
      </c>
      <c r="AU18">
        <v>7</v>
      </c>
      <c r="AV18">
        <v>8</v>
      </c>
      <c r="AW18">
        <v>2</v>
      </c>
      <c r="BC18">
        <v>7</v>
      </c>
      <c r="BD18">
        <v>30</v>
      </c>
      <c r="BE18">
        <v>13</v>
      </c>
      <c r="BF18">
        <v>12</v>
      </c>
      <c r="BG18">
        <v>6</v>
      </c>
      <c r="BH18">
        <v>8</v>
      </c>
      <c r="BI18">
        <v>18</v>
      </c>
    </row>
    <row r="19" spans="1:61" x14ac:dyDescent="0.2">
      <c r="A19">
        <v>18</v>
      </c>
      <c r="B19">
        <v>59</v>
      </c>
      <c r="C19">
        <v>0</v>
      </c>
      <c r="D19">
        <v>16</v>
      </c>
      <c r="E19">
        <v>1</v>
      </c>
      <c r="F19">
        <v>3.4287413401469795</v>
      </c>
      <c r="G19">
        <v>2.7875991715852435</v>
      </c>
      <c r="H19">
        <v>4.6526957480816815</v>
      </c>
      <c r="I19">
        <v>3.4933029376194291</v>
      </c>
      <c r="J19">
        <f t="shared" si="0"/>
        <v>-0.25067508702732061</v>
      </c>
      <c r="K19">
        <f t="shared" si="1"/>
        <v>-0.14232666308888137</v>
      </c>
      <c r="L19">
        <f>(Retirement[[#This Row],[dpos]]-Retirement[[#This Row],[dneg]])/(Retirement[[#This Row],[dpos]]+Retirement[[#This Row],[dneg]])</f>
        <v>0.11235707128757436</v>
      </c>
      <c r="M19">
        <v>0.58205128205128198</v>
      </c>
      <c r="N19">
        <v>0.6428571428571429</v>
      </c>
      <c r="O19">
        <v>0.6333333333333333</v>
      </c>
      <c r="P19">
        <v>0.4910714285714286</v>
      </c>
      <c r="Q19">
        <v>0.56235431235431232</v>
      </c>
      <c r="R19">
        <v>0.60089186176142695</v>
      </c>
      <c r="S19">
        <v>0.6428571428571429</v>
      </c>
      <c r="T19">
        <v>0.6428571428571429</v>
      </c>
      <c r="U19">
        <v>0.5714285714285714</v>
      </c>
      <c r="V19">
        <v>0.6875</v>
      </c>
      <c r="W19">
        <v>0.4910714285714286</v>
      </c>
      <c r="X19">
        <v>0.4910714285714286</v>
      </c>
      <c r="Y19">
        <f t="shared" si="2"/>
        <v>7.4626865671642405E-3</v>
      </c>
      <c r="Z19">
        <f t="shared" si="3"/>
        <v>-0.12652196929592371</v>
      </c>
      <c r="AA19">
        <f>(Retirement[[#This Row],[ldipos]]-Retirement[[#This Row],[ldineg]])/(Retirement[[#This Row],[ldipos]]+Retirement[[#This Row],[ldineg]])</f>
        <v>-0.13385826771653542</v>
      </c>
      <c r="AB19" t="s">
        <v>87</v>
      </c>
      <c r="AC19" t="s">
        <v>88</v>
      </c>
      <c r="AD19">
        <v>3.04</v>
      </c>
      <c r="AE19">
        <v>4</v>
      </c>
      <c r="AF19">
        <v>2</v>
      </c>
      <c r="AG19">
        <v>3</v>
      </c>
      <c r="AH19">
        <v>2</v>
      </c>
      <c r="AI19">
        <v>4</v>
      </c>
      <c r="AJ19">
        <v>17</v>
      </c>
      <c r="AK19">
        <v>2</v>
      </c>
      <c r="AL19">
        <v>4</v>
      </c>
      <c r="AM19">
        <v>3</v>
      </c>
      <c r="AN19">
        <v>2</v>
      </c>
      <c r="AO19">
        <v>2</v>
      </c>
      <c r="AP19">
        <v>3</v>
      </c>
      <c r="AQ19">
        <v>0</v>
      </c>
      <c r="AR19">
        <v>3</v>
      </c>
      <c r="AS19">
        <v>28</v>
      </c>
      <c r="AT19">
        <v>81.99</v>
      </c>
      <c r="AU19">
        <v>8</v>
      </c>
      <c r="AV19">
        <v>8</v>
      </c>
      <c r="AW19">
        <v>2</v>
      </c>
      <c r="BC19">
        <v>7</v>
      </c>
      <c r="BD19">
        <v>30</v>
      </c>
      <c r="BE19">
        <v>12</v>
      </c>
      <c r="BF19">
        <v>10</v>
      </c>
      <c r="BG19">
        <v>13</v>
      </c>
      <c r="BH19">
        <v>8</v>
      </c>
      <c r="BI19">
        <v>25</v>
      </c>
    </row>
    <row r="20" spans="1:61" x14ac:dyDescent="0.2">
      <c r="A20">
        <v>19</v>
      </c>
      <c r="B20">
        <v>69</v>
      </c>
      <c r="C20">
        <v>1</v>
      </c>
      <c r="D20">
        <v>18</v>
      </c>
      <c r="E20">
        <v>2</v>
      </c>
      <c r="F20">
        <v>3.3342272382979496</v>
      </c>
      <c r="G20">
        <v>2.6132950508092492</v>
      </c>
      <c r="H20">
        <v>4.2408536990963981</v>
      </c>
      <c r="I20">
        <v>3.9055673933244153</v>
      </c>
      <c r="J20">
        <f t="shared" si="0"/>
        <v>-0.23745598580852997</v>
      </c>
      <c r="K20">
        <f t="shared" si="1"/>
        <v>-4.1157497503280696E-2</v>
      </c>
      <c r="L20">
        <f>(Retirement[[#This Row],[dpos]]-Retirement[[#This Row],[dneg]])/(Retirement[[#This Row],[dpos]]+Retirement[[#This Row],[dneg]])</f>
        <v>0.19823586608704777</v>
      </c>
      <c r="M20">
        <v>0.27474892395982786</v>
      </c>
      <c r="N20">
        <v>9.6153846153846145E-2</v>
      </c>
      <c r="O20">
        <v>0.38095238095238093</v>
      </c>
      <c r="P20">
        <v>0.34782608695652173</v>
      </c>
      <c r="Q20">
        <v>0.22621951219512199</v>
      </c>
      <c r="R20">
        <v>0.34407665505226481</v>
      </c>
      <c r="S20">
        <v>0.11282051282051281</v>
      </c>
      <c r="T20">
        <v>6.8376068376068355E-2</v>
      </c>
      <c r="U20">
        <v>0.27272727272727271</v>
      </c>
      <c r="V20">
        <v>0.5</v>
      </c>
      <c r="W20">
        <v>0.2857142857142857</v>
      </c>
      <c r="X20">
        <v>0.44444444444444442</v>
      </c>
      <c r="Y20">
        <f t="shared" si="2"/>
        <v>-0.59692898272552786</v>
      </c>
      <c r="Z20">
        <f t="shared" si="3"/>
        <v>-4.5454545454545442E-2</v>
      </c>
      <c r="AA20">
        <f>(Retirement[[#This Row],[ldipos]]-Retirement[[#This Row],[ldineg]])/(Retirement[[#This Row],[ldipos]]+Retirement[[#This Row],[ldineg]])</f>
        <v>0.56685499058380417</v>
      </c>
      <c r="AB20" t="s">
        <v>89</v>
      </c>
      <c r="AC20" t="s">
        <v>88</v>
      </c>
      <c r="AD20">
        <v>2.69</v>
      </c>
      <c r="AE20">
        <v>5</v>
      </c>
      <c r="AF20">
        <v>1</v>
      </c>
      <c r="AG20">
        <v>4</v>
      </c>
      <c r="AH20">
        <v>1</v>
      </c>
      <c r="AI20">
        <v>4</v>
      </c>
      <c r="AJ20">
        <v>17</v>
      </c>
      <c r="AK20">
        <v>2</v>
      </c>
      <c r="AL20">
        <v>3</v>
      </c>
      <c r="AM20">
        <v>2</v>
      </c>
      <c r="AN20">
        <v>2</v>
      </c>
      <c r="AO20">
        <v>3</v>
      </c>
      <c r="AP20">
        <v>4</v>
      </c>
      <c r="AQ20">
        <v>4</v>
      </c>
      <c r="AR20">
        <v>3</v>
      </c>
      <c r="AS20">
        <v>31</v>
      </c>
      <c r="AT20">
        <v>73.889999999999986</v>
      </c>
      <c r="AU20">
        <v>6</v>
      </c>
      <c r="AV20">
        <v>8</v>
      </c>
      <c r="AW20">
        <v>3</v>
      </c>
      <c r="AX20">
        <v>1.5</v>
      </c>
      <c r="AY20">
        <v>67</v>
      </c>
      <c r="AZ20">
        <v>1</v>
      </c>
      <c r="BA20">
        <v>0</v>
      </c>
      <c r="BB20">
        <v>3</v>
      </c>
      <c r="BC20">
        <v>7</v>
      </c>
      <c r="BD20">
        <v>29</v>
      </c>
      <c r="BE20">
        <v>10</v>
      </c>
      <c r="BF20">
        <v>12</v>
      </c>
      <c r="BG20">
        <v>8</v>
      </c>
      <c r="BH20">
        <v>6</v>
      </c>
      <c r="BI20">
        <v>21</v>
      </c>
    </row>
    <row r="21" spans="1:61" x14ac:dyDescent="0.2">
      <c r="A21">
        <v>20</v>
      </c>
      <c r="B21">
        <v>61</v>
      </c>
      <c r="C21">
        <v>1</v>
      </c>
      <c r="D21">
        <v>18</v>
      </c>
      <c r="E21">
        <v>1</v>
      </c>
      <c r="F21">
        <v>3.6628283979726648</v>
      </c>
      <c r="G21">
        <v>3.4559542542675548</v>
      </c>
      <c r="H21">
        <v>3.8604684183933875</v>
      </c>
      <c r="I21">
        <v>3.1679691076137555</v>
      </c>
      <c r="J21">
        <f t="shared" si="0"/>
        <v>-5.5288517657320256E-2</v>
      </c>
      <c r="K21">
        <f t="shared" si="1"/>
        <v>-9.8528201782714153E-2</v>
      </c>
      <c r="L21">
        <f>(Retirement[[#This Row],[dpos]]-Retirement[[#This Row],[dneg]])/(Retirement[[#This Row],[dpos]]+Retirement[[#This Row],[dneg]])</f>
        <v>-4.3476521529682441E-2</v>
      </c>
      <c r="M21">
        <v>0.61714975845410636</v>
      </c>
      <c r="N21">
        <v>0.66190476190476188</v>
      </c>
      <c r="O21">
        <v>0.7306034482758621</v>
      </c>
      <c r="P21">
        <v>0.46666666666666662</v>
      </c>
      <c r="Q21">
        <v>0.60000000000000009</v>
      </c>
      <c r="R21">
        <v>0.6335697399527187</v>
      </c>
      <c r="S21">
        <v>0.6428571428571429</v>
      </c>
      <c r="T21">
        <v>0.6785714285714286</v>
      </c>
      <c r="U21">
        <v>0.6517857142857143</v>
      </c>
      <c r="V21">
        <v>0.8041666666666667</v>
      </c>
      <c r="W21">
        <v>0.50588235294117645</v>
      </c>
      <c r="X21">
        <v>0.42499999999999999</v>
      </c>
      <c r="Y21">
        <f t="shared" si="2"/>
        <v>-4.933449287325152E-2</v>
      </c>
      <c r="Z21">
        <f t="shared" si="3"/>
        <v>-0.2204488179527182</v>
      </c>
      <c r="AA21">
        <f>(Retirement[[#This Row],[ldipos]]-Retirement[[#This Row],[ldineg]])/(Retirement[[#This Row],[ldipos]]+Retirement[[#This Row],[ldineg]])</f>
        <v>-0.17299578059071732</v>
      </c>
      <c r="AB21" t="s">
        <v>87</v>
      </c>
      <c r="AC21" t="s">
        <v>88</v>
      </c>
      <c r="AD21">
        <v>3.47</v>
      </c>
      <c r="AE21">
        <v>7</v>
      </c>
      <c r="AF21">
        <v>1</v>
      </c>
      <c r="AG21">
        <v>2</v>
      </c>
      <c r="AH21">
        <v>0</v>
      </c>
      <c r="AI21">
        <v>2</v>
      </c>
      <c r="AJ21">
        <v>23</v>
      </c>
      <c r="AK21">
        <v>3</v>
      </c>
      <c r="AL21">
        <v>3</v>
      </c>
      <c r="AM21">
        <v>2</v>
      </c>
      <c r="AN21">
        <v>3</v>
      </c>
      <c r="AO21">
        <v>3</v>
      </c>
      <c r="AP21">
        <v>3</v>
      </c>
      <c r="AQ21">
        <v>2</v>
      </c>
      <c r="AR21">
        <v>4</v>
      </c>
      <c r="AS21">
        <v>28</v>
      </c>
      <c r="AT21">
        <v>81.99</v>
      </c>
      <c r="AU21">
        <v>8</v>
      </c>
      <c r="AV21">
        <v>8</v>
      </c>
      <c r="AW21">
        <v>2</v>
      </c>
      <c r="BC21">
        <v>7</v>
      </c>
      <c r="BD21">
        <v>29</v>
      </c>
      <c r="BE21">
        <v>14</v>
      </c>
      <c r="BF21">
        <v>13</v>
      </c>
      <c r="BG21">
        <v>11</v>
      </c>
      <c r="BH21">
        <v>9</v>
      </c>
      <c r="BI21">
        <v>23</v>
      </c>
    </row>
    <row r="22" spans="1:61" x14ac:dyDescent="0.2">
      <c r="A22">
        <v>21</v>
      </c>
      <c r="B22">
        <v>57</v>
      </c>
      <c r="C22">
        <v>0</v>
      </c>
      <c r="D22">
        <v>16</v>
      </c>
      <c r="E22">
        <v>2</v>
      </c>
      <c r="F22">
        <v>4.2285643698228554</v>
      </c>
      <c r="G22">
        <v>3.7093420011414779</v>
      </c>
      <c r="H22">
        <v>4.6526957480816815</v>
      </c>
      <c r="I22">
        <v>4.6526957480816815</v>
      </c>
      <c r="J22">
        <f t="shared" si="0"/>
        <v>-0.11281385892186889</v>
      </c>
      <c r="K22">
        <f t="shared" si="1"/>
        <v>0</v>
      </c>
      <c r="L22">
        <f>(Retirement[[#This Row],[dpos]]-Retirement[[#This Row],[dneg]])/(Retirement[[#This Row],[dpos]]+Retirement[[#This Row],[dneg]])</f>
        <v>0.11281385892186889</v>
      </c>
      <c r="M22">
        <v>0.86428571428571432</v>
      </c>
      <c r="N22">
        <v>0.75</v>
      </c>
      <c r="O22">
        <v>0.89473684210526316</v>
      </c>
      <c r="P22">
        <v>0.94736842105263153</v>
      </c>
      <c r="Q22">
        <v>0.79751552795031055</v>
      </c>
      <c r="R22">
        <v>0.91082251082251087</v>
      </c>
      <c r="S22">
        <v>0.58333333333333326</v>
      </c>
      <c r="T22">
        <v>0.91666666666666663</v>
      </c>
      <c r="U22">
        <v>0.83333333333333337</v>
      </c>
      <c r="V22">
        <v>0.92307692307692313</v>
      </c>
      <c r="W22">
        <v>1</v>
      </c>
      <c r="X22">
        <v>0.90909090909090906</v>
      </c>
      <c r="Y22">
        <f t="shared" si="2"/>
        <v>-8.7999999999999995E-2</v>
      </c>
      <c r="Z22">
        <f t="shared" si="3"/>
        <v>2.8571428571428539E-2</v>
      </c>
      <c r="AA22">
        <f>(Retirement[[#This Row],[ldipos]]-Retirement[[#This Row],[ldineg]])/(Retirement[[#This Row],[ldipos]]+Retirement[[#This Row],[ldineg]])</f>
        <v>0.11627906976744184</v>
      </c>
      <c r="AB22" t="s">
        <v>89</v>
      </c>
      <c r="AC22" t="s">
        <v>88</v>
      </c>
      <c r="AD22">
        <v>2.6</v>
      </c>
      <c r="AE22">
        <v>3</v>
      </c>
      <c r="AF22">
        <v>0</v>
      </c>
      <c r="AG22">
        <v>0</v>
      </c>
      <c r="AH22">
        <v>1</v>
      </c>
      <c r="AI22">
        <v>1</v>
      </c>
      <c r="AJ22">
        <v>15</v>
      </c>
      <c r="AK22">
        <v>3</v>
      </c>
      <c r="AL22">
        <v>3</v>
      </c>
      <c r="AM22">
        <v>2</v>
      </c>
      <c r="AN22">
        <v>2</v>
      </c>
      <c r="AO22">
        <v>2</v>
      </c>
      <c r="AP22">
        <v>2</v>
      </c>
      <c r="AQ22">
        <v>3</v>
      </c>
      <c r="AR22">
        <v>2</v>
      </c>
      <c r="AS22">
        <v>25</v>
      </c>
      <c r="AT22">
        <v>63.86999999999999</v>
      </c>
      <c r="AU22">
        <v>7</v>
      </c>
      <c r="AV22">
        <v>8</v>
      </c>
      <c r="AW22">
        <v>3</v>
      </c>
      <c r="AX22">
        <v>1.75</v>
      </c>
      <c r="AY22">
        <v>56</v>
      </c>
      <c r="AZ22">
        <v>1</v>
      </c>
      <c r="BA22">
        <v>0</v>
      </c>
      <c r="BB22">
        <v>3</v>
      </c>
      <c r="BC22">
        <v>9</v>
      </c>
      <c r="BD22">
        <v>29</v>
      </c>
      <c r="BE22">
        <v>12</v>
      </c>
      <c r="BF22">
        <v>12</v>
      </c>
      <c r="BG22">
        <v>15</v>
      </c>
      <c r="BH22">
        <v>10</v>
      </c>
      <c r="BI22">
        <v>21</v>
      </c>
    </row>
    <row r="23" spans="1:61" x14ac:dyDescent="0.2">
      <c r="A23">
        <v>22</v>
      </c>
      <c r="B23">
        <v>52</v>
      </c>
      <c r="C23">
        <v>1</v>
      </c>
      <c r="D23">
        <v>16</v>
      </c>
      <c r="E23">
        <v>1</v>
      </c>
      <c r="F23">
        <v>3.0428453742188326</v>
      </c>
      <c r="G23">
        <v>2.892296695973704</v>
      </c>
      <c r="H23">
        <v>3.6615256101597771</v>
      </c>
      <c r="I23">
        <v>2.8287500974141961</v>
      </c>
      <c r="J23">
        <f t="shared" si="0"/>
        <v>-0.11737103605420916</v>
      </c>
      <c r="K23">
        <f t="shared" si="1"/>
        <v>-0.12831126908426321</v>
      </c>
      <c r="L23">
        <f>(Retirement[[#This Row],[dpos]]-Retirement[[#This Row],[dneg]])/(Retirement[[#This Row],[dpos]]+Retirement[[#This Row],[dneg]])</f>
        <v>-1.1107512463095357E-2</v>
      </c>
      <c r="M23">
        <v>0.64227877385772125</v>
      </c>
      <c r="N23">
        <v>0.7142857142857143</v>
      </c>
      <c r="O23">
        <v>0.77115987460815039</v>
      </c>
      <c r="P23">
        <v>0.45897435897435901</v>
      </c>
      <c r="Q23">
        <v>0.63815789473684215</v>
      </c>
      <c r="R23">
        <v>0.6468788249694003</v>
      </c>
      <c r="S23">
        <v>0.7142857142857143</v>
      </c>
      <c r="T23">
        <v>0.7142857142857143</v>
      </c>
      <c r="U23">
        <v>0.69480519480519476</v>
      </c>
      <c r="V23">
        <v>0.84242424242424241</v>
      </c>
      <c r="W23">
        <v>0.51583710407239813</v>
      </c>
      <c r="X23">
        <v>0.38461538461538458</v>
      </c>
      <c r="Y23">
        <f t="shared" si="2"/>
        <v>-3.8287609285498882E-2</v>
      </c>
      <c r="Z23">
        <f t="shared" si="3"/>
        <v>-0.25378166635084709</v>
      </c>
      <c r="AA23">
        <f>(Retirement[[#This Row],[ldipos]]-Retirement[[#This Row],[ldineg]])/(Retirement[[#This Row],[ldipos]]+Retirement[[#This Row],[ldineg]])</f>
        <v>-0.21760849203871369</v>
      </c>
      <c r="AB23" t="s">
        <v>87</v>
      </c>
      <c r="AC23" t="s">
        <v>88</v>
      </c>
      <c r="AD23">
        <v>3.03</v>
      </c>
      <c r="AE23">
        <v>5</v>
      </c>
      <c r="AF23">
        <v>3</v>
      </c>
      <c r="AG23">
        <v>8</v>
      </c>
      <c r="AH23">
        <v>6</v>
      </c>
      <c r="AI23">
        <v>5</v>
      </c>
      <c r="AJ23">
        <v>16</v>
      </c>
      <c r="AK23">
        <v>3</v>
      </c>
      <c r="AL23">
        <v>3</v>
      </c>
      <c r="AM23">
        <v>3</v>
      </c>
      <c r="AN23">
        <v>2</v>
      </c>
      <c r="AO23">
        <v>2</v>
      </c>
      <c r="AP23">
        <v>2</v>
      </c>
      <c r="AQ23">
        <v>2</v>
      </c>
      <c r="AR23">
        <v>1</v>
      </c>
      <c r="AS23">
        <v>19</v>
      </c>
      <c r="AT23">
        <v>71.88</v>
      </c>
      <c r="AU23">
        <v>8</v>
      </c>
      <c r="AV23">
        <v>8</v>
      </c>
      <c r="AW23">
        <v>3</v>
      </c>
      <c r="BC23">
        <v>6</v>
      </c>
      <c r="BD23">
        <v>30</v>
      </c>
      <c r="BE23">
        <v>10</v>
      </c>
      <c r="BF23">
        <v>9</v>
      </c>
      <c r="BG23">
        <v>14</v>
      </c>
      <c r="BH23">
        <v>10</v>
      </c>
      <c r="BI23">
        <v>28</v>
      </c>
    </row>
    <row r="24" spans="1:61" x14ac:dyDescent="0.2">
      <c r="A24">
        <v>23</v>
      </c>
      <c r="B24">
        <v>50</v>
      </c>
      <c r="C24">
        <v>1</v>
      </c>
      <c r="D24">
        <v>18</v>
      </c>
      <c r="E24">
        <v>1</v>
      </c>
      <c r="F24">
        <v>3.1633206962616254</v>
      </c>
      <c r="G24">
        <v>2.7581921534630398</v>
      </c>
      <c r="H24">
        <v>3.1298578172199281</v>
      </c>
      <c r="I24">
        <v>3.6615256101597771</v>
      </c>
      <c r="J24">
        <f t="shared" si="0"/>
        <v>-6.3122029467725119E-2</v>
      </c>
      <c r="K24">
        <f t="shared" si="1"/>
        <v>7.8285639240513405E-2</v>
      </c>
      <c r="L24">
        <f>(Retirement[[#This Row],[dpos]]-Retirement[[#This Row],[dneg]])/(Retirement[[#This Row],[dpos]]+Retirement[[#This Row],[dneg]])</f>
        <v>0.14071233190584415</v>
      </c>
      <c r="M24">
        <v>0.685126582278481</v>
      </c>
      <c r="N24">
        <v>0.66483516483516492</v>
      </c>
      <c r="O24">
        <v>0.57500000000000007</v>
      </c>
      <c r="P24">
        <v>0.80564263322884011</v>
      </c>
      <c r="Q24">
        <v>0.69551282051282048</v>
      </c>
      <c r="R24">
        <v>0.67500000000000004</v>
      </c>
      <c r="S24">
        <v>0.64285714285714279</v>
      </c>
      <c r="T24">
        <v>0.69047619047619047</v>
      </c>
      <c r="U24">
        <v>0.68484848484848493</v>
      </c>
      <c r="V24">
        <v>0.48205128205128212</v>
      </c>
      <c r="W24">
        <v>0.76623376623376616</v>
      </c>
      <c r="X24">
        <v>0.84242424242424241</v>
      </c>
      <c r="Y24">
        <f t="shared" si="2"/>
        <v>7.2457345446487936E-2</v>
      </c>
      <c r="Z24">
        <f t="shared" si="3"/>
        <v>0.16705454958278929</v>
      </c>
      <c r="AA24">
        <f>(Retirement[[#This Row],[ldipos]]-Retirement[[#This Row],[ldineg]])/(Retirement[[#This Row],[ldipos]]+Retirement[[#This Row],[ldineg]])</f>
        <v>9.5756269546577899E-2</v>
      </c>
      <c r="AB24" t="s">
        <v>87</v>
      </c>
      <c r="AC24" t="s">
        <v>88</v>
      </c>
      <c r="AD24">
        <v>3.15</v>
      </c>
      <c r="AE24">
        <v>5</v>
      </c>
      <c r="AF24">
        <v>2</v>
      </c>
      <c r="AG24">
        <v>15</v>
      </c>
      <c r="AH24">
        <v>5</v>
      </c>
      <c r="AI24">
        <v>7</v>
      </c>
      <c r="AJ24">
        <v>14</v>
      </c>
      <c r="AK24">
        <v>3</v>
      </c>
      <c r="AL24">
        <v>4</v>
      </c>
      <c r="AM24">
        <v>2</v>
      </c>
      <c r="AN24">
        <v>2</v>
      </c>
      <c r="AO24">
        <v>3</v>
      </c>
      <c r="AP24">
        <v>2</v>
      </c>
      <c r="AQ24">
        <v>3</v>
      </c>
      <c r="AR24">
        <v>4</v>
      </c>
      <c r="AS24">
        <v>32</v>
      </c>
      <c r="AT24">
        <v>71.88</v>
      </c>
      <c r="AU24">
        <v>8</v>
      </c>
      <c r="AV24">
        <v>7</v>
      </c>
      <c r="AW24">
        <v>3</v>
      </c>
      <c r="BC24">
        <v>6</v>
      </c>
      <c r="BD24">
        <v>30</v>
      </c>
      <c r="BE24">
        <v>10</v>
      </c>
      <c r="BF24">
        <v>7</v>
      </c>
      <c r="BG24">
        <v>12</v>
      </c>
      <c r="BH24">
        <v>12</v>
      </c>
      <c r="BI24">
        <v>20</v>
      </c>
    </row>
    <row r="25" spans="1:61" x14ac:dyDescent="0.2">
      <c r="A25">
        <v>24</v>
      </c>
      <c r="B25">
        <v>61</v>
      </c>
      <c r="C25">
        <v>0</v>
      </c>
      <c r="D25">
        <v>18</v>
      </c>
      <c r="E25">
        <v>1</v>
      </c>
      <c r="F25">
        <v>3.2603344635432823</v>
      </c>
      <c r="G25">
        <v>2.4984159993888957</v>
      </c>
      <c r="H25">
        <v>3.7524247463136895</v>
      </c>
      <c r="I25">
        <v>3.4371194906776266</v>
      </c>
      <c r="J25">
        <f t="shared" si="0"/>
        <v>-0.20061441299507066</v>
      </c>
      <c r="K25">
        <f t="shared" si="1"/>
        <v>-4.3856083952271779E-2</v>
      </c>
      <c r="L25">
        <f>(Retirement[[#This Row],[dpos]]-Retirement[[#This Row],[dneg]])/(Retirement[[#This Row],[dpos]]+Retirement[[#This Row],[dneg]])</f>
        <v>0.15814975630416295</v>
      </c>
      <c r="M25">
        <v>0.64207431168136864</v>
      </c>
      <c r="N25">
        <v>0.44516129032258062</v>
      </c>
      <c r="O25">
        <v>0.78974358974358982</v>
      </c>
      <c r="P25">
        <v>0.71282051282051284</v>
      </c>
      <c r="Q25">
        <v>0.53488372093023251</v>
      </c>
      <c r="R25">
        <v>0.7468287526427061</v>
      </c>
      <c r="S25">
        <v>0.23749999999999999</v>
      </c>
      <c r="T25">
        <v>0.66666666666666674</v>
      </c>
      <c r="U25">
        <v>0.78974358974358982</v>
      </c>
      <c r="V25">
        <v>0.78974358974358982</v>
      </c>
      <c r="W25">
        <v>0.6166666666666667</v>
      </c>
      <c r="X25">
        <v>0.7952380952380953</v>
      </c>
      <c r="Y25">
        <f t="shared" si="2"/>
        <v>-0.27903549899531155</v>
      </c>
      <c r="Z25">
        <f t="shared" si="3"/>
        <v>-5.1194539249146798E-2</v>
      </c>
      <c r="AA25">
        <f>(Retirement[[#This Row],[ldipos]]-Retirement[[#This Row],[ldineg]])/(Retirement[[#This Row],[ldipos]]+Retirement[[#This Row],[ldineg]])</f>
        <v>0.23114285714285718</v>
      </c>
      <c r="AB25" t="s">
        <v>87</v>
      </c>
      <c r="AC25" t="s">
        <v>88</v>
      </c>
      <c r="AD25">
        <v>3.3</v>
      </c>
      <c r="AE25">
        <v>4</v>
      </c>
      <c r="AF25">
        <v>0</v>
      </c>
      <c r="AG25">
        <v>3</v>
      </c>
      <c r="AH25">
        <v>6</v>
      </c>
      <c r="AI25">
        <v>3</v>
      </c>
      <c r="AJ25">
        <v>23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3</v>
      </c>
      <c r="AQ25">
        <v>2</v>
      </c>
      <c r="AR25">
        <v>3</v>
      </c>
      <c r="AS25">
        <v>26</v>
      </c>
      <c r="AT25">
        <v>71.88</v>
      </c>
      <c r="AU25">
        <v>7</v>
      </c>
      <c r="AV25">
        <v>8</v>
      </c>
      <c r="AW25">
        <v>3</v>
      </c>
      <c r="BC25">
        <v>7</v>
      </c>
      <c r="BD25">
        <v>29</v>
      </c>
      <c r="BE25">
        <v>13</v>
      </c>
      <c r="BF25">
        <v>13</v>
      </c>
      <c r="BG25">
        <v>11</v>
      </c>
      <c r="BH25">
        <v>6</v>
      </c>
      <c r="BI25">
        <v>19</v>
      </c>
    </row>
    <row r="26" spans="1:61" x14ac:dyDescent="0.2">
      <c r="A26">
        <v>25</v>
      </c>
      <c r="B26">
        <v>59</v>
      </c>
      <c r="C26">
        <v>1</v>
      </c>
      <c r="D26">
        <v>16</v>
      </c>
      <c r="E26">
        <v>1</v>
      </c>
      <c r="F26">
        <v>3.2603314036296136</v>
      </c>
      <c r="G26">
        <v>3.2348057425782253</v>
      </c>
      <c r="H26">
        <v>2.6687097329539604</v>
      </c>
      <c r="I26">
        <v>3.7524247463136895</v>
      </c>
      <c r="J26">
        <f t="shared" si="0"/>
        <v>9.5891339994028366E-2</v>
      </c>
      <c r="K26">
        <f t="shared" si="1"/>
        <v>0.16877313765329052</v>
      </c>
      <c r="L26">
        <f>(Retirement[[#This Row],[dpos]]-Retirement[[#This Row],[dneg]])/(Retirement[[#This Row],[dpos]]+Retirement[[#This Row],[dneg]])</f>
        <v>7.4080711171380292E-2</v>
      </c>
      <c r="M26">
        <v>0.65058479532163749</v>
      </c>
      <c r="N26">
        <v>0.61818181818181817</v>
      </c>
      <c r="O26">
        <v>0.63333333333333341</v>
      </c>
      <c r="P26">
        <v>0.69230769230769229</v>
      </c>
      <c r="Q26">
        <v>0.51825396825396819</v>
      </c>
      <c r="R26">
        <v>0.76355013550135498</v>
      </c>
      <c r="S26">
        <v>0.45454545454545453</v>
      </c>
      <c r="T26">
        <v>0.74675324675324672</v>
      </c>
      <c r="U26">
        <v>0.46969696969696972</v>
      </c>
      <c r="V26">
        <v>0.76190476190476197</v>
      </c>
      <c r="W26">
        <v>0.61538461538461542</v>
      </c>
      <c r="X26">
        <v>0.76923076923076916</v>
      </c>
      <c r="Y26">
        <f t="shared" si="2"/>
        <v>-1.2106537530266422E-2</v>
      </c>
      <c r="Z26">
        <f t="shared" si="3"/>
        <v>4.4487427466150788E-2</v>
      </c>
      <c r="AA26">
        <f>(Retirement[[#This Row],[ldipos]]-Retirement[[#This Row],[ldineg]])/(Retirement[[#This Row],[ldipos]]+Retirement[[#This Row],[ldineg]])</f>
        <v>5.656350053361793E-2</v>
      </c>
      <c r="AB26" t="s">
        <v>87</v>
      </c>
      <c r="AC26" t="s">
        <v>91</v>
      </c>
      <c r="AD26">
        <v>3.56</v>
      </c>
      <c r="AE26">
        <v>7</v>
      </c>
      <c r="AF26">
        <v>0</v>
      </c>
      <c r="AG26">
        <v>3</v>
      </c>
      <c r="AH26">
        <v>7</v>
      </c>
      <c r="AI26">
        <v>4</v>
      </c>
      <c r="AJ26">
        <v>24</v>
      </c>
      <c r="AK26">
        <v>4</v>
      </c>
      <c r="AL26">
        <v>4</v>
      </c>
      <c r="AM26">
        <v>4</v>
      </c>
      <c r="AN26">
        <v>0</v>
      </c>
      <c r="AO26">
        <v>4</v>
      </c>
      <c r="AP26">
        <v>4</v>
      </c>
      <c r="AQ26">
        <v>1</v>
      </c>
      <c r="AR26">
        <v>4</v>
      </c>
      <c r="AS26">
        <v>35</v>
      </c>
      <c r="AT26">
        <v>71.06</v>
      </c>
      <c r="AU26">
        <v>8</v>
      </c>
      <c r="AV26">
        <v>8</v>
      </c>
      <c r="AW26">
        <v>3</v>
      </c>
      <c r="BC26">
        <v>7</v>
      </c>
      <c r="BD26">
        <v>29</v>
      </c>
      <c r="BE26">
        <v>13</v>
      </c>
      <c r="BF26">
        <v>10</v>
      </c>
      <c r="BG26">
        <v>8</v>
      </c>
      <c r="BH26">
        <v>6</v>
      </c>
      <c r="BI26">
        <v>16</v>
      </c>
    </row>
    <row r="27" spans="1:61" x14ac:dyDescent="0.2">
      <c r="A27">
        <v>26</v>
      </c>
      <c r="B27">
        <v>65</v>
      </c>
      <c r="C27">
        <v>1</v>
      </c>
      <c r="D27">
        <v>12</v>
      </c>
      <c r="E27">
        <v>1</v>
      </c>
      <c r="F27">
        <v>2.7665043980750736</v>
      </c>
      <c r="G27">
        <v>2.5450958158969827</v>
      </c>
      <c r="H27">
        <v>2.6627389664436887</v>
      </c>
      <c r="I27">
        <v>3.1694771399911041</v>
      </c>
      <c r="J27">
        <f t="shared" si="0"/>
        <v>-2.2589647226448874E-2</v>
      </c>
      <c r="K27">
        <f t="shared" si="1"/>
        <v>8.6886041994966856E-2</v>
      </c>
      <c r="L27">
        <f>(Retirement[[#This Row],[dpos]]-Retirement[[#This Row],[dneg]])/(Retirement[[#This Row],[dpos]]+Retirement[[#This Row],[dneg]])</f>
        <v>0.10926123945110923</v>
      </c>
      <c r="M27">
        <v>0.62007168458781359</v>
      </c>
      <c r="N27">
        <v>0.63133640552995396</v>
      </c>
      <c r="O27">
        <v>0.59913793103448276</v>
      </c>
      <c r="P27">
        <v>0.63030303030303036</v>
      </c>
      <c r="Q27">
        <v>0.54846335697399518</v>
      </c>
      <c r="R27">
        <v>0.69323671497584538</v>
      </c>
      <c r="S27">
        <v>0.48214285714285715</v>
      </c>
      <c r="T27">
        <v>0.79047619047619055</v>
      </c>
      <c r="U27">
        <v>0.60833333333333328</v>
      </c>
      <c r="V27">
        <v>0.5892857142857143</v>
      </c>
      <c r="W27">
        <v>0.55833333333333335</v>
      </c>
      <c r="X27">
        <v>0.69803921568627447</v>
      </c>
      <c r="Y27">
        <f t="shared" si="2"/>
        <v>2.6167530308166688E-2</v>
      </c>
      <c r="Z27">
        <f t="shared" si="3"/>
        <v>2.5349000276225532E-2</v>
      </c>
      <c r="AA27">
        <f>(Retirement[[#This Row],[ldipos]]-Retirement[[#This Row],[ldineg]])/(Retirement[[#This Row],[ldipos]]+Retirement[[#This Row],[ldineg]])</f>
        <v>-8.1907334026961416E-4</v>
      </c>
      <c r="AB27" t="s">
        <v>87</v>
      </c>
      <c r="AC27" t="s">
        <v>88</v>
      </c>
      <c r="AD27">
        <v>3.18</v>
      </c>
      <c r="AE27">
        <v>5</v>
      </c>
      <c r="AF27">
        <v>3</v>
      </c>
      <c r="AG27">
        <v>7</v>
      </c>
      <c r="AH27">
        <v>9</v>
      </c>
      <c r="AI27">
        <v>5</v>
      </c>
      <c r="AJ27">
        <v>10</v>
      </c>
      <c r="AK27">
        <v>3</v>
      </c>
      <c r="AL27">
        <v>4</v>
      </c>
      <c r="AM27">
        <v>3</v>
      </c>
      <c r="AN27">
        <v>1</v>
      </c>
      <c r="AO27">
        <v>0</v>
      </c>
      <c r="AP27">
        <v>0</v>
      </c>
      <c r="AQ27">
        <v>3</v>
      </c>
      <c r="AR27">
        <v>1</v>
      </c>
      <c r="AS27">
        <v>18</v>
      </c>
      <c r="AT27">
        <v>55.739999999999988</v>
      </c>
      <c r="AU27">
        <v>3</v>
      </c>
      <c r="AV27">
        <v>7</v>
      </c>
      <c r="AW27">
        <v>3</v>
      </c>
      <c r="BC27">
        <v>5</v>
      </c>
      <c r="BD27">
        <v>28</v>
      </c>
      <c r="BE27">
        <v>5</v>
      </c>
      <c r="BF27">
        <v>7</v>
      </c>
      <c r="BG27">
        <v>12</v>
      </c>
      <c r="BH27">
        <v>8</v>
      </c>
      <c r="BI27">
        <v>21</v>
      </c>
    </row>
    <row r="28" spans="1:61" x14ac:dyDescent="0.2">
      <c r="A28">
        <v>27</v>
      </c>
      <c r="B28">
        <v>67</v>
      </c>
      <c r="C28">
        <v>1</v>
      </c>
      <c r="D28">
        <v>16</v>
      </c>
      <c r="E28">
        <v>1</v>
      </c>
      <c r="F28">
        <v>3.1243947754958912</v>
      </c>
      <c r="G28">
        <v>4.2863118585808948</v>
      </c>
      <c r="H28">
        <v>3.0008376242369228</v>
      </c>
      <c r="I28">
        <v>2.860707434156057</v>
      </c>
      <c r="J28">
        <f t="shared" si="0"/>
        <v>0.17640289078396962</v>
      </c>
      <c r="K28">
        <f t="shared" si="1"/>
        <v>-2.3906698436143105E-2</v>
      </c>
      <c r="L28">
        <f>(Retirement[[#This Row],[dpos]]-Retirement[[#This Row],[dneg]])/(Retirement[[#This Row],[dpos]]+Retirement[[#This Row],[dneg]])</f>
        <v>-0.19946838899309904</v>
      </c>
      <c r="M28">
        <v>0.545662100456621</v>
      </c>
      <c r="N28">
        <v>0.68181818181818177</v>
      </c>
      <c r="O28">
        <v>0.4907407407407407</v>
      </c>
      <c r="P28">
        <v>0.5083333333333333</v>
      </c>
      <c r="Q28">
        <v>0.43859649122807021</v>
      </c>
      <c r="R28">
        <v>0.661904761904762</v>
      </c>
      <c r="S28">
        <v>0.45454545454545453</v>
      </c>
      <c r="T28">
        <v>0.90909090909090906</v>
      </c>
      <c r="U28">
        <v>0.5357142857142857</v>
      </c>
      <c r="V28">
        <v>0.44230769230769229</v>
      </c>
      <c r="W28">
        <v>0.33846153846153842</v>
      </c>
      <c r="X28">
        <v>0.70909090909090899</v>
      </c>
      <c r="Y28">
        <f t="shared" si="2"/>
        <v>0.16295764536970567</v>
      </c>
      <c r="Z28">
        <f t="shared" si="3"/>
        <v>1.760889712696943E-2</v>
      </c>
      <c r="AA28">
        <f>(Retirement[[#This Row],[ldipos]]-Retirement[[#This Row],[ldineg]])/(Retirement[[#This Row],[ldipos]]+Retirement[[#This Row],[ldineg]])</f>
        <v>-0.14576702737110123</v>
      </c>
      <c r="AB28" t="s">
        <v>87</v>
      </c>
      <c r="AC28" t="s">
        <v>88</v>
      </c>
      <c r="AD28">
        <v>3.23</v>
      </c>
      <c r="AE28">
        <v>4</v>
      </c>
      <c r="AF28">
        <v>1</v>
      </c>
      <c r="AG28">
        <v>7</v>
      </c>
      <c r="AH28">
        <v>6</v>
      </c>
      <c r="AI28">
        <v>4</v>
      </c>
      <c r="AJ28">
        <v>17</v>
      </c>
      <c r="AK28">
        <v>3</v>
      </c>
      <c r="AL28">
        <v>4</v>
      </c>
      <c r="AM28">
        <v>3</v>
      </c>
      <c r="AN28">
        <v>2</v>
      </c>
      <c r="AO28">
        <v>2</v>
      </c>
      <c r="AP28">
        <v>4</v>
      </c>
      <c r="AQ28">
        <v>2</v>
      </c>
      <c r="AR28">
        <v>4</v>
      </c>
      <c r="AS28">
        <v>29</v>
      </c>
      <c r="AT28">
        <v>65.169999999999987</v>
      </c>
      <c r="AU28">
        <v>8</v>
      </c>
      <c r="AV28">
        <v>6</v>
      </c>
      <c r="AW28">
        <v>2</v>
      </c>
      <c r="BC28">
        <v>6</v>
      </c>
      <c r="BD28">
        <v>30</v>
      </c>
      <c r="BE28">
        <v>7</v>
      </c>
      <c r="BF28">
        <v>7</v>
      </c>
      <c r="BG28">
        <v>12</v>
      </c>
      <c r="BH28">
        <v>10</v>
      </c>
      <c r="BI28">
        <v>19</v>
      </c>
    </row>
    <row r="29" spans="1:61" x14ac:dyDescent="0.2">
      <c r="A29">
        <v>28</v>
      </c>
      <c r="B29">
        <v>69</v>
      </c>
      <c r="C29">
        <v>1</v>
      </c>
      <c r="D29">
        <v>16</v>
      </c>
      <c r="E29">
        <v>2</v>
      </c>
      <c r="F29">
        <v>3.4807582176655947</v>
      </c>
      <c r="G29">
        <v>3.5131793067966588</v>
      </c>
      <c r="H29">
        <v>3.6219228611385281</v>
      </c>
      <c r="I29">
        <v>3.5838126719449406</v>
      </c>
      <c r="J29">
        <f t="shared" si="0"/>
        <v>-1.5240644321893208E-2</v>
      </c>
      <c r="K29">
        <f t="shared" si="1"/>
        <v>-5.2888687100176562E-3</v>
      </c>
      <c r="L29">
        <f>(Retirement[[#This Row],[dpos]]-Retirement[[#This Row],[dneg]])/(Retirement[[#This Row],[dpos]]+Retirement[[#This Row],[dneg]])</f>
        <v>9.9525778470452939E-3</v>
      </c>
      <c r="M29">
        <v>0.41736891385767794</v>
      </c>
      <c r="N29">
        <v>0.27586206896551724</v>
      </c>
      <c r="O29">
        <v>0.38709677419354838</v>
      </c>
      <c r="P29">
        <v>0.59634888438133871</v>
      </c>
      <c r="Q29">
        <v>0.28351449275362323</v>
      </c>
      <c r="R29">
        <v>0.56056201550387597</v>
      </c>
      <c r="S29">
        <v>0.125</v>
      </c>
      <c r="T29">
        <v>0.46153846153846156</v>
      </c>
      <c r="U29">
        <v>0.26666666666666666</v>
      </c>
      <c r="V29">
        <v>0.5</v>
      </c>
      <c r="W29">
        <v>0.47450980392156861</v>
      </c>
      <c r="X29">
        <v>0.72689075630252098</v>
      </c>
      <c r="Y29">
        <f t="shared" si="2"/>
        <v>-0.16778523489932884</v>
      </c>
      <c r="Z29">
        <f t="shared" si="3"/>
        <v>0.21277445109780438</v>
      </c>
      <c r="AA29">
        <f>(Retirement[[#This Row],[ldipos]]-Retirement[[#This Row],[ldineg]])/(Retirement[[#This Row],[ldipos]]+Retirement[[#This Row],[ldineg]])</f>
        <v>0.36744186046511623</v>
      </c>
      <c r="AB29" t="s">
        <v>87</v>
      </c>
      <c r="AC29" t="s">
        <v>88</v>
      </c>
      <c r="AD29">
        <v>3.06</v>
      </c>
      <c r="AE29">
        <v>6</v>
      </c>
      <c r="AF29">
        <v>0</v>
      </c>
      <c r="AG29">
        <v>0</v>
      </c>
      <c r="AH29">
        <v>0</v>
      </c>
      <c r="AI29">
        <v>2</v>
      </c>
      <c r="AJ29">
        <v>22</v>
      </c>
      <c r="AK29">
        <v>3</v>
      </c>
      <c r="AL29">
        <v>3</v>
      </c>
      <c r="AM29">
        <v>3</v>
      </c>
      <c r="AN29">
        <v>1</v>
      </c>
      <c r="AO29">
        <v>2</v>
      </c>
      <c r="AP29">
        <v>3</v>
      </c>
      <c r="AQ29">
        <v>1</v>
      </c>
      <c r="AR29">
        <v>4</v>
      </c>
      <c r="AS29">
        <v>24</v>
      </c>
      <c r="AT29">
        <v>81.99</v>
      </c>
      <c r="AU29">
        <v>7</v>
      </c>
      <c r="AV29">
        <v>8</v>
      </c>
      <c r="AW29">
        <v>4</v>
      </c>
      <c r="AX29">
        <v>3</v>
      </c>
      <c r="AY29">
        <v>66</v>
      </c>
      <c r="AZ29">
        <v>1</v>
      </c>
      <c r="BA29">
        <v>0</v>
      </c>
      <c r="BB29">
        <v>2</v>
      </c>
      <c r="BC29">
        <v>7.5</v>
      </c>
      <c r="BD29">
        <v>28</v>
      </c>
      <c r="BE29">
        <v>10</v>
      </c>
      <c r="BF29">
        <v>7</v>
      </c>
      <c r="BG29">
        <v>8</v>
      </c>
      <c r="BH29">
        <v>6</v>
      </c>
      <c r="BI29">
        <v>17</v>
      </c>
    </row>
    <row r="30" spans="1:61" x14ac:dyDescent="0.2">
      <c r="A30">
        <v>29</v>
      </c>
      <c r="B30">
        <v>64</v>
      </c>
      <c r="C30">
        <v>1</v>
      </c>
      <c r="D30">
        <v>12</v>
      </c>
      <c r="E30">
        <v>1</v>
      </c>
      <c r="F30">
        <v>3.7102782955726759</v>
      </c>
      <c r="G30">
        <v>3.3464241068270395</v>
      </c>
      <c r="H30">
        <v>4.6526957480816815</v>
      </c>
      <c r="I30">
        <v>3.0866567244612844</v>
      </c>
      <c r="J30">
        <f t="shared" si="0"/>
        <v>-0.16330192132988711</v>
      </c>
      <c r="K30">
        <f t="shared" si="1"/>
        <v>-0.20234755157828266</v>
      </c>
      <c r="L30">
        <f>(Retirement[[#This Row],[dpos]]-Retirement[[#This Row],[dneg]])/(Retirement[[#This Row],[dpos]]+Retirement[[#This Row],[dneg]])</f>
        <v>-4.0379934463489822E-2</v>
      </c>
      <c r="M30">
        <v>0.46126255380200865</v>
      </c>
      <c r="N30">
        <v>0.32615384615384613</v>
      </c>
      <c r="O30">
        <v>0.57894736842105265</v>
      </c>
      <c r="P30">
        <v>0.48214285714285715</v>
      </c>
      <c r="Q30">
        <v>0.37302725968436157</v>
      </c>
      <c r="R30">
        <v>0.54949784791965572</v>
      </c>
      <c r="S30">
        <v>0.11888111888111885</v>
      </c>
      <c r="T30">
        <v>0.48901098901098905</v>
      </c>
      <c r="U30">
        <v>0.5</v>
      </c>
      <c r="V30">
        <v>0.66666666666666663</v>
      </c>
      <c r="W30">
        <v>0.47252747252747257</v>
      </c>
      <c r="X30">
        <v>0.4935064935064935</v>
      </c>
      <c r="Y30">
        <f t="shared" si="2"/>
        <v>-0.27929862229379143</v>
      </c>
      <c r="Z30">
        <f t="shared" si="3"/>
        <v>-9.1231178033658114E-2</v>
      </c>
      <c r="AA30">
        <f>(Retirement[[#This Row],[ldipos]]-Retirement[[#This Row],[ldineg]])/(Retirement[[#This Row],[ldipos]]+Retirement[[#This Row],[ldineg]])</f>
        <v>0.19298484127523627</v>
      </c>
      <c r="AB30" t="s">
        <v>87</v>
      </c>
      <c r="AC30" t="s">
        <v>91</v>
      </c>
      <c r="AD30">
        <v>3.43</v>
      </c>
      <c r="AE30">
        <v>4</v>
      </c>
      <c r="AF30">
        <v>0</v>
      </c>
      <c r="AG30">
        <v>0</v>
      </c>
      <c r="AH30">
        <v>5</v>
      </c>
      <c r="AI30">
        <v>2</v>
      </c>
      <c r="AJ30">
        <v>10</v>
      </c>
      <c r="AK30">
        <v>2</v>
      </c>
      <c r="AL30">
        <v>2</v>
      </c>
      <c r="AM30">
        <v>4</v>
      </c>
      <c r="AN30">
        <v>2</v>
      </c>
      <c r="AO30">
        <v>2</v>
      </c>
      <c r="AP30">
        <v>1</v>
      </c>
      <c r="AQ30">
        <v>4</v>
      </c>
      <c r="AR30">
        <v>4</v>
      </c>
      <c r="AS30">
        <v>27</v>
      </c>
      <c r="AT30">
        <v>54.62</v>
      </c>
      <c r="AU30">
        <v>5</v>
      </c>
      <c r="AV30">
        <v>2</v>
      </c>
      <c r="AW30">
        <v>2</v>
      </c>
      <c r="BC30">
        <v>6</v>
      </c>
      <c r="BD30">
        <v>30</v>
      </c>
      <c r="BE30">
        <v>12</v>
      </c>
      <c r="BF30">
        <v>11</v>
      </c>
      <c r="BG30">
        <v>11</v>
      </c>
      <c r="BH30">
        <v>11</v>
      </c>
      <c r="BI30">
        <v>21</v>
      </c>
    </row>
    <row r="31" spans="1:61" x14ac:dyDescent="0.2">
      <c r="A31">
        <v>30</v>
      </c>
      <c r="B31">
        <v>60</v>
      </c>
      <c r="C31">
        <v>1</v>
      </c>
      <c r="D31">
        <v>18</v>
      </c>
      <c r="E31">
        <v>2</v>
      </c>
      <c r="F31">
        <v>3.2172731991567889</v>
      </c>
      <c r="G31">
        <v>3.5469882228881913</v>
      </c>
      <c r="H31">
        <v>3.2937694401425412</v>
      </c>
      <c r="I31">
        <v>2.3190629330703549</v>
      </c>
      <c r="J31">
        <f t="shared" si="0"/>
        <v>3.7016189612169924E-2</v>
      </c>
      <c r="K31">
        <f t="shared" si="1"/>
        <v>-0.17365679967995284</v>
      </c>
      <c r="L31">
        <f>(Retirement[[#This Row],[dpos]]-Retirement[[#This Row],[dneg]])/(Retirement[[#This Row],[dpos]]+Retirement[[#This Row],[dneg]])</f>
        <v>-0.20932740904766051</v>
      </c>
      <c r="M31">
        <v>0.56121939030484758</v>
      </c>
      <c r="N31">
        <v>0.67836257309941517</v>
      </c>
      <c r="O31">
        <v>0.60256410256410264</v>
      </c>
      <c r="P31">
        <v>0.375</v>
      </c>
      <c r="Q31">
        <v>0.50278086763070085</v>
      </c>
      <c r="R31">
        <v>0.60889292196007261</v>
      </c>
      <c r="S31">
        <v>0.51388888888888884</v>
      </c>
      <c r="T31">
        <v>0.79797979797979801</v>
      </c>
      <c r="U31">
        <v>0.56060606060606066</v>
      </c>
      <c r="V31">
        <v>0.63333333333333341</v>
      </c>
      <c r="W31">
        <v>0.375</v>
      </c>
      <c r="X31">
        <v>0.375</v>
      </c>
      <c r="Y31">
        <f t="shared" si="2"/>
        <v>5.9174714661984103E-2</v>
      </c>
      <c r="Z31">
        <f t="shared" si="3"/>
        <v>-0.23278688524590171</v>
      </c>
      <c r="AA31">
        <f>(Retirement[[#This Row],[ldipos]]-Retirement[[#This Row],[ldineg]])/(Retirement[[#This Row],[ldipos]]+Retirement[[#This Row],[ldineg]])</f>
        <v>-0.28799444829979176</v>
      </c>
      <c r="AB31" t="s">
        <v>89</v>
      </c>
      <c r="AC31" t="s">
        <v>88</v>
      </c>
      <c r="AD31">
        <v>2.5499999999999998</v>
      </c>
      <c r="AE31">
        <v>4</v>
      </c>
      <c r="AF31">
        <v>2</v>
      </c>
      <c r="AG31">
        <v>1</v>
      </c>
      <c r="AH31">
        <v>0</v>
      </c>
      <c r="AI31">
        <v>4</v>
      </c>
      <c r="AJ31">
        <v>16</v>
      </c>
      <c r="AK31">
        <v>4</v>
      </c>
      <c r="AL31">
        <v>4</v>
      </c>
      <c r="AM31">
        <v>2</v>
      </c>
      <c r="AN31">
        <v>1</v>
      </c>
      <c r="AO31">
        <v>2</v>
      </c>
      <c r="AP31">
        <v>2</v>
      </c>
      <c r="AQ31">
        <v>3</v>
      </c>
      <c r="AR31">
        <v>4</v>
      </c>
      <c r="AS31">
        <v>28</v>
      </c>
      <c r="AT31">
        <v>67.640000000000029</v>
      </c>
      <c r="AU31">
        <v>7</v>
      </c>
      <c r="AV31">
        <v>7</v>
      </c>
      <c r="AW31">
        <v>3</v>
      </c>
      <c r="AX31">
        <v>0.75</v>
      </c>
      <c r="AY31">
        <v>60</v>
      </c>
      <c r="AZ31">
        <v>1</v>
      </c>
      <c r="BA31">
        <v>0</v>
      </c>
      <c r="BB31">
        <v>3</v>
      </c>
      <c r="BC31">
        <v>7</v>
      </c>
      <c r="BD31">
        <v>28</v>
      </c>
      <c r="BE31">
        <v>13</v>
      </c>
      <c r="BF31">
        <v>13</v>
      </c>
      <c r="BG31">
        <v>10</v>
      </c>
      <c r="BH31">
        <v>6</v>
      </c>
      <c r="BI31">
        <v>17</v>
      </c>
    </row>
    <row r="32" spans="1:61" x14ac:dyDescent="0.2">
      <c r="A32">
        <v>31</v>
      </c>
      <c r="B32">
        <v>56</v>
      </c>
      <c r="C32">
        <v>1</v>
      </c>
      <c r="D32">
        <v>18</v>
      </c>
      <c r="E32">
        <v>1</v>
      </c>
      <c r="F32">
        <v>3.2511811224556069</v>
      </c>
      <c r="G32">
        <v>2.7904328019526004</v>
      </c>
      <c r="H32">
        <v>4.6526957480816815</v>
      </c>
      <c r="I32">
        <v>3.0008286294334776</v>
      </c>
      <c r="J32">
        <f t="shared" si="0"/>
        <v>-0.25019894975755913</v>
      </c>
      <c r="K32">
        <f t="shared" si="1"/>
        <v>-0.21583090837224317</v>
      </c>
      <c r="L32">
        <f>(Retirement[[#This Row],[dpos]]-Retirement[[#This Row],[dneg]])/(Retirement[[#This Row],[dpos]]+Retirement[[#This Row],[dneg]])</f>
        <v>3.6329879072739636E-2</v>
      </c>
      <c r="M32">
        <v>0.53941120607787274</v>
      </c>
      <c r="N32">
        <v>0.38666666666666671</v>
      </c>
      <c r="O32">
        <v>0.6071428571428571</v>
      </c>
      <c r="P32">
        <v>0.63186813186813184</v>
      </c>
      <c r="Q32">
        <v>0.42243589743589749</v>
      </c>
      <c r="R32">
        <v>0.65353345841150723</v>
      </c>
      <c r="S32">
        <v>0.15238095238095237</v>
      </c>
      <c r="T32">
        <v>0.68484848484848493</v>
      </c>
      <c r="U32">
        <v>0.61538461538461542</v>
      </c>
      <c r="V32">
        <v>0.6</v>
      </c>
      <c r="W32">
        <v>0.53846153846153844</v>
      </c>
      <c r="X32">
        <v>0.71282051282051284</v>
      </c>
      <c r="Y32">
        <f t="shared" si="2"/>
        <v>-0.22184954480114988</v>
      </c>
      <c r="Z32">
        <f t="shared" si="3"/>
        <v>1.9955654101995582E-2</v>
      </c>
      <c r="AA32">
        <f>(Retirement[[#This Row],[ldipos]]-Retirement[[#This Row],[ldineg]])/(Retirement[[#This Row],[ldipos]]+Retirement[[#This Row],[ldineg]])</f>
        <v>0.24073940876069905</v>
      </c>
      <c r="AB32" t="s">
        <v>87</v>
      </c>
      <c r="AC32" t="s">
        <v>92</v>
      </c>
      <c r="AD32">
        <v>3.57</v>
      </c>
      <c r="AE32">
        <v>4</v>
      </c>
      <c r="AF32">
        <v>2</v>
      </c>
      <c r="AG32">
        <v>3</v>
      </c>
      <c r="AH32">
        <v>5</v>
      </c>
      <c r="AI32">
        <v>0</v>
      </c>
      <c r="AJ32">
        <v>22</v>
      </c>
      <c r="AK32">
        <v>4</v>
      </c>
      <c r="AL32">
        <v>4</v>
      </c>
      <c r="AM32">
        <v>4</v>
      </c>
      <c r="AN32">
        <v>0</v>
      </c>
      <c r="AO32">
        <v>4</v>
      </c>
      <c r="AP32">
        <v>3</v>
      </c>
      <c r="AQ32">
        <v>3</v>
      </c>
      <c r="AR32">
        <v>4</v>
      </c>
      <c r="AS32">
        <v>32</v>
      </c>
      <c r="AT32">
        <v>72.38</v>
      </c>
      <c r="AU32">
        <v>7</v>
      </c>
      <c r="AV32">
        <v>7</v>
      </c>
      <c r="AW32">
        <v>2</v>
      </c>
      <c r="BC32">
        <v>6</v>
      </c>
      <c r="BD32">
        <v>30</v>
      </c>
      <c r="BE32">
        <v>12</v>
      </c>
      <c r="BF32">
        <v>12</v>
      </c>
      <c r="BG32">
        <v>9</v>
      </c>
      <c r="BH32">
        <v>9</v>
      </c>
      <c r="BI32">
        <v>19</v>
      </c>
    </row>
    <row r="33" spans="1:61" x14ac:dyDescent="0.2">
      <c r="A33">
        <v>32</v>
      </c>
      <c r="B33">
        <v>65</v>
      </c>
      <c r="C33">
        <v>1</v>
      </c>
      <c r="D33">
        <v>18</v>
      </c>
      <c r="E33">
        <v>1</v>
      </c>
      <c r="F33">
        <v>3.2013976561107453</v>
      </c>
      <c r="G33">
        <v>2.7124241508296145</v>
      </c>
      <c r="H33">
        <v>3.5439953165479308</v>
      </c>
      <c r="I33">
        <v>3.3939183979189824</v>
      </c>
      <c r="J33">
        <f t="shared" si="0"/>
        <v>-0.13291486768979052</v>
      </c>
      <c r="K33">
        <f t="shared" si="1"/>
        <v>-2.1631419012319002E-2</v>
      </c>
      <c r="L33">
        <f>(Retirement[[#This Row],[dpos]]-Retirement[[#This Row],[dneg]])/(Retirement[[#This Row],[dpos]]+Retirement[[#This Row],[dneg]])</f>
        <v>0.11160432642761418</v>
      </c>
      <c r="M33">
        <v>0.57772166105499434</v>
      </c>
      <c r="N33">
        <v>0.52380952380952372</v>
      </c>
      <c r="O33">
        <v>0.66826923076923073</v>
      </c>
      <c r="P33">
        <v>0.53571428571428581</v>
      </c>
      <c r="Q33">
        <v>0.51427061310782241</v>
      </c>
      <c r="R33">
        <v>0.6495215311004785</v>
      </c>
      <c r="S33">
        <v>0.45714285714285713</v>
      </c>
      <c r="T33">
        <v>0.60714285714285721</v>
      </c>
      <c r="U33">
        <v>0.62980769230769229</v>
      </c>
      <c r="V33">
        <v>0.70673076923076927</v>
      </c>
      <c r="W33">
        <v>0.45714285714285713</v>
      </c>
      <c r="X33">
        <v>0.62637362637362637</v>
      </c>
      <c r="Y33">
        <f t="shared" si="2"/>
        <v>-0.12118302285385062</v>
      </c>
      <c r="Z33">
        <f t="shared" si="3"/>
        <v>-0.110096976611523</v>
      </c>
      <c r="AA33">
        <f>(Retirement[[#This Row],[ldipos]]-Retirement[[#This Row],[ldineg]])/(Retirement[[#This Row],[ldipos]]+Retirement[[#This Row],[ldineg]])</f>
        <v>1.1235955056179945E-2</v>
      </c>
      <c r="AB33" t="s">
        <v>87</v>
      </c>
      <c r="AC33" t="s">
        <v>88</v>
      </c>
      <c r="AD33">
        <v>3.59</v>
      </c>
      <c r="AE33">
        <v>5</v>
      </c>
      <c r="AF33">
        <v>2</v>
      </c>
      <c r="AG33">
        <v>3</v>
      </c>
      <c r="AH33">
        <v>4</v>
      </c>
      <c r="AI33">
        <v>3</v>
      </c>
      <c r="AJ33">
        <v>14</v>
      </c>
      <c r="AK33">
        <v>3</v>
      </c>
      <c r="AL33">
        <v>3</v>
      </c>
      <c r="AM33">
        <v>3</v>
      </c>
      <c r="AN33">
        <v>1</v>
      </c>
      <c r="AO33">
        <v>3</v>
      </c>
      <c r="AP33">
        <v>2</v>
      </c>
      <c r="AQ33">
        <v>1</v>
      </c>
      <c r="AR33">
        <v>1</v>
      </c>
      <c r="AS33">
        <v>26</v>
      </c>
      <c r="AT33">
        <v>65.169999999999987</v>
      </c>
      <c r="AU33">
        <v>8</v>
      </c>
      <c r="AV33">
        <v>8</v>
      </c>
      <c r="AW33">
        <v>3</v>
      </c>
      <c r="BC33">
        <v>7.5</v>
      </c>
      <c r="BD33">
        <v>30</v>
      </c>
      <c r="BE33">
        <v>9</v>
      </c>
      <c r="BF33">
        <v>8</v>
      </c>
      <c r="BG33">
        <v>11</v>
      </c>
      <c r="BH33">
        <v>6</v>
      </c>
      <c r="BI33">
        <v>22</v>
      </c>
    </row>
    <row r="34" spans="1:61" x14ac:dyDescent="0.2">
      <c r="A34">
        <v>33</v>
      </c>
      <c r="B34">
        <v>61</v>
      </c>
      <c r="C34">
        <v>1</v>
      </c>
      <c r="D34">
        <v>16</v>
      </c>
      <c r="E34">
        <v>1</v>
      </c>
      <c r="F34">
        <v>3.1179864817842153</v>
      </c>
      <c r="G34">
        <v>3.0008376242369228</v>
      </c>
      <c r="H34">
        <v>3.8274338200848659</v>
      </c>
      <c r="I34">
        <v>2.7570751733362981</v>
      </c>
      <c r="J34">
        <f t="shared" ref="J34:J65" si="4">(G34-H34)/(G34+H34)</f>
        <v>-0.12105497014699361</v>
      </c>
      <c r="K34">
        <f t="shared" ref="K34:K65" si="5">(I34-H34)/(I34+H34)</f>
        <v>-0.16255709390297807</v>
      </c>
      <c r="L34">
        <f>(Retirement[[#This Row],[dpos]]-Retirement[[#This Row],[dneg]])/(Retirement[[#This Row],[dpos]]+Retirement[[#This Row],[dneg]])</f>
        <v>-4.2335210599813676E-2</v>
      </c>
      <c r="M34">
        <v>0.67321428571428565</v>
      </c>
      <c r="N34">
        <v>0.75</v>
      </c>
      <c r="O34">
        <v>0.81794871794871793</v>
      </c>
      <c r="P34">
        <v>0.43589743589743596</v>
      </c>
      <c r="Q34">
        <v>0.61498257839721249</v>
      </c>
      <c r="R34">
        <v>0.73443223443223438</v>
      </c>
      <c r="S34">
        <v>0.75</v>
      </c>
      <c r="T34">
        <v>0.75</v>
      </c>
      <c r="U34">
        <v>0.70256410256410262</v>
      </c>
      <c r="V34">
        <v>0.93333333333333335</v>
      </c>
      <c r="W34">
        <v>0.39999999999999997</v>
      </c>
      <c r="X34">
        <v>0.48484848484848492</v>
      </c>
      <c r="Y34">
        <f t="shared" ref="Y34:Y65" si="6">(N34-O34)/(N34+O34)</f>
        <v>-4.3336058871627135E-2</v>
      </c>
      <c r="Z34">
        <f t="shared" ref="Z34:Z65" si="7">(P34-O34)/(O34+P34)</f>
        <v>-0.30470347648261753</v>
      </c>
      <c r="AA34">
        <f>(Retirement[[#This Row],[ldipos]]-Retirement[[#This Row],[ldineg]])/(Retirement[[#This Row],[ldipos]]+Retirement[[#This Row],[ldineg]])</f>
        <v>-0.26486486486486482</v>
      </c>
      <c r="AB34" t="s">
        <v>87</v>
      </c>
      <c r="AC34" t="s">
        <v>88</v>
      </c>
      <c r="AD34">
        <v>3.23</v>
      </c>
      <c r="AE34">
        <v>4</v>
      </c>
      <c r="AF34">
        <v>0</v>
      </c>
      <c r="AG34">
        <v>0</v>
      </c>
      <c r="AH34">
        <v>0</v>
      </c>
      <c r="AI34">
        <v>0</v>
      </c>
      <c r="AJ34">
        <v>21</v>
      </c>
      <c r="AK34">
        <v>3</v>
      </c>
      <c r="AL34">
        <v>3</v>
      </c>
      <c r="AM34">
        <v>3</v>
      </c>
      <c r="AN34">
        <v>1</v>
      </c>
      <c r="AO34">
        <v>4</v>
      </c>
      <c r="AP34">
        <v>4</v>
      </c>
      <c r="AQ34">
        <v>4</v>
      </c>
      <c r="AR34">
        <v>4</v>
      </c>
      <c r="AS34">
        <v>31</v>
      </c>
      <c r="AT34">
        <v>81.99</v>
      </c>
      <c r="AU34">
        <v>8</v>
      </c>
      <c r="AV34">
        <v>8</v>
      </c>
      <c r="AW34">
        <v>3</v>
      </c>
      <c r="BC34">
        <v>6</v>
      </c>
      <c r="BD34">
        <v>29</v>
      </c>
      <c r="BE34">
        <v>13</v>
      </c>
      <c r="BF34">
        <v>13</v>
      </c>
      <c r="BG34">
        <v>14</v>
      </c>
      <c r="BH34">
        <v>6</v>
      </c>
      <c r="BI34">
        <v>18</v>
      </c>
    </row>
    <row r="35" spans="1:61" x14ac:dyDescent="0.2">
      <c r="A35">
        <v>34</v>
      </c>
      <c r="B35">
        <v>62</v>
      </c>
      <c r="C35">
        <v>0</v>
      </c>
      <c r="D35">
        <v>16</v>
      </c>
      <c r="E35">
        <v>1</v>
      </c>
      <c r="F35">
        <v>2.8720712796363079</v>
      </c>
      <c r="G35">
        <v>2.9304675853710451</v>
      </c>
      <c r="H35">
        <v>3.1273650391251078</v>
      </c>
      <c r="I35">
        <v>2.651435326420033</v>
      </c>
      <c r="J35">
        <f t="shared" si="4"/>
        <v>-3.2502953772255989E-2</v>
      </c>
      <c r="K35">
        <f t="shared" si="5"/>
        <v>-8.2357874056820463E-2</v>
      </c>
      <c r="L35">
        <f>(Retirement[[#This Row],[dpos]]-Retirement[[#This Row],[dneg]])/(Retirement[[#This Row],[dpos]]+Retirement[[#This Row],[dneg]])</f>
        <v>-4.9988733835121188E-2</v>
      </c>
      <c r="M35">
        <v>0.50467789361133386</v>
      </c>
      <c r="N35">
        <v>0.48029556650246308</v>
      </c>
      <c r="O35">
        <v>0.53846153846153855</v>
      </c>
      <c r="P35">
        <v>0.5</v>
      </c>
      <c r="Q35">
        <v>0.31606765327695563</v>
      </c>
      <c r="R35">
        <v>0.69767441860465107</v>
      </c>
      <c r="S35">
        <v>0.3571428571428571</v>
      </c>
      <c r="T35">
        <v>0.59523809523809523</v>
      </c>
      <c r="U35">
        <v>0.35164835164835162</v>
      </c>
      <c r="V35">
        <v>0.75641025641025639</v>
      </c>
      <c r="W35">
        <v>0.25</v>
      </c>
      <c r="X35">
        <v>0.75</v>
      </c>
      <c r="Y35">
        <f t="shared" si="6"/>
        <v>-5.7095034405802547E-2</v>
      </c>
      <c r="Z35">
        <f t="shared" si="7"/>
        <v>-3.7037037037037118E-2</v>
      </c>
      <c r="AA35">
        <f>(Retirement[[#This Row],[ldipos]]-Retirement[[#This Row],[ldineg]])/(Retirement[[#This Row],[ldipos]]+Retirement[[#This Row],[ldineg]])</f>
        <v>2.010050251256279E-2</v>
      </c>
      <c r="AB35" t="s">
        <v>87</v>
      </c>
      <c r="AC35" t="s">
        <v>88</v>
      </c>
      <c r="AD35">
        <v>3.39</v>
      </c>
      <c r="AE35">
        <v>5</v>
      </c>
      <c r="AF35">
        <v>1</v>
      </c>
      <c r="AG35">
        <v>3</v>
      </c>
      <c r="AH35">
        <v>3</v>
      </c>
      <c r="AI35">
        <v>1</v>
      </c>
      <c r="AJ35">
        <v>20</v>
      </c>
      <c r="AK35">
        <v>3</v>
      </c>
      <c r="AL35">
        <v>3</v>
      </c>
      <c r="AM35">
        <v>2</v>
      </c>
      <c r="AN35">
        <v>1</v>
      </c>
      <c r="AO35">
        <v>2</v>
      </c>
      <c r="AP35">
        <v>0</v>
      </c>
      <c r="AQ35">
        <v>2</v>
      </c>
      <c r="AR35">
        <v>4</v>
      </c>
      <c r="AS35">
        <v>24</v>
      </c>
      <c r="AT35">
        <v>68.260000000000019</v>
      </c>
      <c r="AU35">
        <v>8</v>
      </c>
      <c r="AV35">
        <v>8</v>
      </c>
      <c r="AW35">
        <v>3</v>
      </c>
      <c r="BC35">
        <v>7</v>
      </c>
      <c r="BD35">
        <v>29</v>
      </c>
      <c r="BE35">
        <v>6</v>
      </c>
      <c r="BF35">
        <v>6</v>
      </c>
      <c r="BG35">
        <v>13</v>
      </c>
      <c r="BH35">
        <v>10</v>
      </c>
      <c r="BI35">
        <v>21</v>
      </c>
    </row>
    <row r="36" spans="1:61" x14ac:dyDescent="0.2">
      <c r="A36">
        <v>35</v>
      </c>
      <c r="B36">
        <v>70</v>
      </c>
      <c r="C36">
        <v>1</v>
      </c>
      <c r="D36">
        <v>16</v>
      </c>
      <c r="E36">
        <v>2</v>
      </c>
      <c r="F36">
        <v>4.0885767311312762</v>
      </c>
      <c r="G36">
        <v>3.7524247463136895</v>
      </c>
      <c r="H36">
        <v>3.475108564880907</v>
      </c>
      <c r="I36">
        <v>4.6526957480816815</v>
      </c>
      <c r="J36">
        <f t="shared" si="4"/>
        <v>3.8369408966023359E-2</v>
      </c>
      <c r="K36">
        <f t="shared" si="5"/>
        <v>0.14488380106823012</v>
      </c>
      <c r="L36">
        <f>(Retirement[[#This Row],[dpos]]-Retirement[[#This Row],[dneg]])/(Retirement[[#This Row],[dpos]]+Retirement[[#This Row],[dneg]])</f>
        <v>0.10710982696420626</v>
      </c>
      <c r="M36">
        <v>0.63703267589049162</v>
      </c>
      <c r="N36">
        <v>0.61538461538461542</v>
      </c>
      <c r="O36">
        <v>0.73626373626373631</v>
      </c>
      <c r="P36">
        <v>0.55555555555555558</v>
      </c>
      <c r="Q36">
        <v>0.5850673194614443</v>
      </c>
      <c r="R36">
        <v>0.685195689166194</v>
      </c>
      <c r="S36">
        <v>0.49450549450549447</v>
      </c>
      <c r="T36">
        <v>0.75641025641025639</v>
      </c>
      <c r="U36">
        <v>0.69780219780219788</v>
      </c>
      <c r="V36">
        <v>0.77472527472527475</v>
      </c>
      <c r="W36">
        <v>0.54545454545454541</v>
      </c>
      <c r="X36">
        <v>0.5625</v>
      </c>
      <c r="Y36">
        <f t="shared" si="6"/>
        <v>-8.943089430894309E-2</v>
      </c>
      <c r="Z36">
        <f t="shared" si="7"/>
        <v>-0.13988657844990549</v>
      </c>
      <c r="AA36">
        <f>(Retirement[[#This Row],[ldipos]]-Retirement[[#This Row],[ldineg]])/(Retirement[[#This Row],[ldipos]]+Retirement[[#This Row],[ldineg]])</f>
        <v>-5.1094890510948912E-2</v>
      </c>
      <c r="AB36" t="s">
        <v>87</v>
      </c>
      <c r="AC36" t="s">
        <v>88</v>
      </c>
      <c r="AD36">
        <v>3.56</v>
      </c>
      <c r="AE36">
        <v>5</v>
      </c>
      <c r="AF36">
        <v>4</v>
      </c>
      <c r="AG36">
        <v>6</v>
      </c>
      <c r="AH36">
        <v>3</v>
      </c>
      <c r="AI36">
        <v>3</v>
      </c>
      <c r="AJ36">
        <v>17</v>
      </c>
      <c r="AK36">
        <v>4</v>
      </c>
      <c r="AL36">
        <v>4</v>
      </c>
      <c r="AM36">
        <v>2</v>
      </c>
      <c r="AN36">
        <v>1</v>
      </c>
      <c r="AO36">
        <v>2</v>
      </c>
      <c r="AP36">
        <v>2</v>
      </c>
      <c r="AQ36">
        <v>2</v>
      </c>
      <c r="AR36">
        <v>4</v>
      </c>
      <c r="AS36">
        <v>26</v>
      </c>
      <c r="AT36">
        <v>68.72999999999999</v>
      </c>
      <c r="AU36">
        <v>5</v>
      </c>
      <c r="AV36">
        <v>6</v>
      </c>
      <c r="AW36">
        <v>1</v>
      </c>
      <c r="AX36">
        <v>5</v>
      </c>
      <c r="AY36">
        <v>65</v>
      </c>
      <c r="BA36">
        <v>1</v>
      </c>
      <c r="BB36">
        <v>3</v>
      </c>
      <c r="BC36">
        <v>7</v>
      </c>
      <c r="BD36">
        <v>29</v>
      </c>
      <c r="BE36">
        <v>14</v>
      </c>
      <c r="BF36">
        <v>14</v>
      </c>
      <c r="BG36">
        <v>10</v>
      </c>
      <c r="BH36">
        <v>8</v>
      </c>
      <c r="BI36">
        <v>18</v>
      </c>
    </row>
    <row r="37" spans="1:61" x14ac:dyDescent="0.2">
      <c r="A37">
        <v>36</v>
      </c>
      <c r="B37">
        <v>66</v>
      </c>
      <c r="C37">
        <v>1</v>
      </c>
      <c r="D37">
        <v>12</v>
      </c>
      <c r="E37">
        <v>1</v>
      </c>
      <c r="F37">
        <v>3.2904449844609678</v>
      </c>
      <c r="G37">
        <v>3.1208546835463369</v>
      </c>
      <c r="H37">
        <v>3.8274338200848659</v>
      </c>
      <c r="I37">
        <v>2.8514960057682992</v>
      </c>
      <c r="J37">
        <f t="shared" si="4"/>
        <v>-0.10169110510728908</v>
      </c>
      <c r="K37">
        <f t="shared" si="5"/>
        <v>-0.14612188475747317</v>
      </c>
      <c r="L37">
        <f>(Retirement[[#This Row],[dpos]]-Retirement[[#This Row],[dneg]])/(Retirement[[#This Row],[dpos]]+Retirement[[#This Row],[dneg]])</f>
        <v>-4.5100947983506348E-2</v>
      </c>
      <c r="M37">
        <v>0.36956521739130432</v>
      </c>
      <c r="N37">
        <v>0.41346153846153844</v>
      </c>
      <c r="O37">
        <v>0.39487179487179491</v>
      </c>
      <c r="P37">
        <v>0.3</v>
      </c>
      <c r="Q37">
        <v>0.3445652173913043</v>
      </c>
      <c r="R37">
        <v>0.39588100686498851</v>
      </c>
      <c r="S37">
        <v>0.56730769230769229</v>
      </c>
      <c r="T37">
        <v>0.25961538461538464</v>
      </c>
      <c r="U37">
        <v>0.24102564102564106</v>
      </c>
      <c r="V37">
        <v>0.54871794871794877</v>
      </c>
      <c r="W37">
        <v>0.22857142857142854</v>
      </c>
      <c r="X37">
        <v>0.38333333333333336</v>
      </c>
      <c r="Y37">
        <f t="shared" si="6"/>
        <v>2.2997620935765184E-2</v>
      </c>
      <c r="Z37">
        <f t="shared" si="7"/>
        <v>-0.1365313653136532</v>
      </c>
      <c r="AA37">
        <f>(Retirement[[#This Row],[ldipos]]-Retirement[[#This Row],[ldineg]])/(Retirement[[#This Row],[ldipos]]+Retirement[[#This Row],[ldineg]])</f>
        <v>-0.15902964959568733</v>
      </c>
      <c r="AB37" t="s">
        <v>87</v>
      </c>
      <c r="AC37" t="s">
        <v>88</v>
      </c>
      <c r="AD37">
        <v>3.14</v>
      </c>
      <c r="AE37">
        <v>4</v>
      </c>
      <c r="AF37">
        <v>3</v>
      </c>
      <c r="AG37">
        <v>15</v>
      </c>
      <c r="AH37">
        <v>21</v>
      </c>
      <c r="AI37">
        <v>9</v>
      </c>
      <c r="AJ37">
        <v>22</v>
      </c>
      <c r="AK37">
        <v>4</v>
      </c>
      <c r="AL37">
        <v>3</v>
      </c>
      <c r="AM37">
        <v>3</v>
      </c>
      <c r="AN37">
        <v>2</v>
      </c>
      <c r="AO37">
        <v>2</v>
      </c>
      <c r="AP37">
        <v>3</v>
      </c>
      <c r="AQ37">
        <v>1</v>
      </c>
      <c r="AR37">
        <v>4</v>
      </c>
      <c r="AS37">
        <v>30</v>
      </c>
      <c r="AT37">
        <v>69.109999999999985</v>
      </c>
      <c r="AU37">
        <v>7</v>
      </c>
      <c r="AV37">
        <v>8</v>
      </c>
      <c r="AW37">
        <v>3</v>
      </c>
      <c r="BC37">
        <v>6.7</v>
      </c>
      <c r="BD37">
        <v>28</v>
      </c>
      <c r="BE37">
        <v>12</v>
      </c>
      <c r="BF37">
        <v>11</v>
      </c>
      <c r="BG37">
        <v>12</v>
      </c>
      <c r="BH37">
        <v>7</v>
      </c>
      <c r="BI37">
        <v>20</v>
      </c>
    </row>
    <row r="38" spans="1:61" x14ac:dyDescent="0.2">
      <c r="A38">
        <v>37</v>
      </c>
      <c r="B38">
        <v>64</v>
      </c>
      <c r="C38">
        <v>1</v>
      </c>
      <c r="D38">
        <v>12</v>
      </c>
      <c r="E38">
        <v>1</v>
      </c>
      <c r="F38">
        <v>2.6473685304634849</v>
      </c>
      <c r="G38">
        <v>2.3934984383745483</v>
      </c>
      <c r="H38">
        <v>3.1507729494819881</v>
      </c>
      <c r="I38">
        <v>2.6924542308414106</v>
      </c>
      <c r="J38">
        <f t="shared" si="4"/>
        <v>-0.13658684038556934</v>
      </c>
      <c r="K38">
        <f t="shared" si="5"/>
        <v>-7.8435889021041177E-2</v>
      </c>
      <c r="L38">
        <f>(Retirement[[#This Row],[dpos]]-Retirement[[#This Row],[dneg]])/(Retirement[[#This Row],[dpos]]+Retirement[[#This Row],[dneg]])</f>
        <v>5.8780687102412355E-2</v>
      </c>
      <c r="M38">
        <v>0.38030888030888033</v>
      </c>
      <c r="N38">
        <v>0.21794871794871798</v>
      </c>
      <c r="O38">
        <v>0.55681818181818177</v>
      </c>
      <c r="P38">
        <v>0.37362637362637358</v>
      </c>
      <c r="Q38">
        <v>0.25793650793650791</v>
      </c>
      <c r="R38">
        <v>0.49624060150375937</v>
      </c>
      <c r="S38">
        <v>0.1</v>
      </c>
      <c r="T38">
        <v>0.37878787878787878</v>
      </c>
      <c r="U38">
        <v>0.375</v>
      </c>
      <c r="V38">
        <v>0.70833333333333337</v>
      </c>
      <c r="W38">
        <v>0.37012987012987014</v>
      </c>
      <c r="X38">
        <v>0.37619047619047613</v>
      </c>
      <c r="Y38">
        <f t="shared" si="6"/>
        <v>-0.43738247461451668</v>
      </c>
      <c r="Z38">
        <f t="shared" si="7"/>
        <v>-0.19688632398335798</v>
      </c>
      <c r="AA38">
        <f>(Retirement[[#This Row],[ldipos]]-Retirement[[#This Row],[ldineg]])/(Retirement[[#This Row],[ldipos]]+Retirement[[#This Row],[ldineg]])</f>
        <v>0.26315789473684198</v>
      </c>
      <c r="AB38" t="s">
        <v>87</v>
      </c>
      <c r="AC38" t="s">
        <v>88</v>
      </c>
      <c r="AD38">
        <v>1.94</v>
      </c>
      <c r="AE38">
        <v>2</v>
      </c>
      <c r="AF38">
        <v>3</v>
      </c>
      <c r="AG38">
        <v>9</v>
      </c>
      <c r="AH38">
        <v>23</v>
      </c>
      <c r="AI38">
        <v>6</v>
      </c>
      <c r="AJ38">
        <v>15</v>
      </c>
      <c r="AK38">
        <v>2</v>
      </c>
      <c r="AL38">
        <v>4</v>
      </c>
      <c r="AM38">
        <v>1</v>
      </c>
      <c r="AN38">
        <v>1</v>
      </c>
      <c r="AO38">
        <v>1</v>
      </c>
      <c r="AP38">
        <v>1</v>
      </c>
      <c r="AQ38">
        <v>4</v>
      </c>
      <c r="AR38">
        <v>1</v>
      </c>
      <c r="AS38">
        <v>18</v>
      </c>
      <c r="AT38">
        <v>57.77</v>
      </c>
      <c r="AU38">
        <v>3</v>
      </c>
      <c r="AV38">
        <v>5</v>
      </c>
      <c r="AW38">
        <v>3</v>
      </c>
      <c r="BC38">
        <v>6</v>
      </c>
      <c r="BD38">
        <v>30</v>
      </c>
      <c r="BE38">
        <v>13</v>
      </c>
      <c r="BF38">
        <v>13</v>
      </c>
      <c r="BG38">
        <v>10</v>
      </c>
      <c r="BH38">
        <v>6</v>
      </c>
      <c r="BI38">
        <v>17</v>
      </c>
    </row>
    <row r="39" spans="1:61" x14ac:dyDescent="0.2">
      <c r="A39">
        <v>38</v>
      </c>
      <c r="B39">
        <v>60</v>
      </c>
      <c r="C39">
        <v>1</v>
      </c>
      <c r="D39">
        <v>20</v>
      </c>
      <c r="E39">
        <v>1</v>
      </c>
      <c r="F39">
        <v>2.5405600876004737</v>
      </c>
      <c r="G39">
        <v>2.9481739627489794</v>
      </c>
      <c r="H39">
        <v>3.8158179163687809</v>
      </c>
      <c r="I39">
        <v>2.1156448158727814</v>
      </c>
      <c r="J39">
        <f t="shared" si="4"/>
        <v>-0.1282739496329747</v>
      </c>
      <c r="K39">
        <f t="shared" si="5"/>
        <v>-0.28663639598616952</v>
      </c>
      <c r="L39">
        <f>(Retirement[[#This Row],[dpos]]-Retirement[[#This Row],[dneg]])/(Retirement[[#This Row],[dpos]]+Retirement[[#This Row],[dneg]])</f>
        <v>-0.16440737381656276</v>
      </c>
      <c r="M39">
        <v>0.54607046070460707</v>
      </c>
      <c r="N39">
        <v>0.64102564102564108</v>
      </c>
      <c r="O39">
        <v>0.75862068965517238</v>
      </c>
      <c r="P39">
        <v>0.27920227920227914</v>
      </c>
      <c r="Q39">
        <v>0.52777777777777779</v>
      </c>
      <c r="R39">
        <v>0.56349206349206349</v>
      </c>
      <c r="S39">
        <v>0.52564102564102566</v>
      </c>
      <c r="T39">
        <v>0.7564102564102565</v>
      </c>
      <c r="U39">
        <v>0.69230769230769229</v>
      </c>
      <c r="V39">
        <v>0.8125</v>
      </c>
      <c r="W39">
        <v>0.39560439560439553</v>
      </c>
      <c r="X39">
        <v>0.15384615384615385</v>
      </c>
      <c r="Y39">
        <f t="shared" si="6"/>
        <v>-8.401768793430188E-2</v>
      </c>
      <c r="Z39">
        <f t="shared" si="7"/>
        <v>-0.46194623248769418</v>
      </c>
      <c r="AA39">
        <f>(Retirement[[#This Row],[ldipos]]-Retirement[[#This Row],[ldineg]])/(Retirement[[#This Row],[ldipos]]+Retirement[[#This Row],[ldineg]])</f>
        <v>-0.39318885448916424</v>
      </c>
      <c r="AB39" t="s">
        <v>87</v>
      </c>
      <c r="AC39" t="s">
        <v>88</v>
      </c>
      <c r="AD39">
        <v>3.98</v>
      </c>
      <c r="AE39">
        <v>5</v>
      </c>
      <c r="AF39">
        <v>1</v>
      </c>
      <c r="AG39">
        <v>8</v>
      </c>
      <c r="AH39">
        <v>6</v>
      </c>
      <c r="AI39">
        <v>7</v>
      </c>
      <c r="AJ39">
        <v>21</v>
      </c>
      <c r="AK39">
        <v>4</v>
      </c>
      <c r="AL39">
        <v>4</v>
      </c>
      <c r="AM39">
        <v>4</v>
      </c>
      <c r="AN39">
        <v>0</v>
      </c>
      <c r="AO39">
        <v>1</v>
      </c>
      <c r="AP39">
        <v>3</v>
      </c>
      <c r="AQ39">
        <v>1</v>
      </c>
      <c r="AR39">
        <v>4</v>
      </c>
      <c r="AS39">
        <v>26</v>
      </c>
      <c r="AT39">
        <v>65.11</v>
      </c>
      <c r="AU39">
        <v>8</v>
      </c>
      <c r="AV39">
        <v>8</v>
      </c>
      <c r="AW39">
        <v>3</v>
      </c>
      <c r="BC39">
        <v>8</v>
      </c>
      <c r="BD39">
        <v>30</v>
      </c>
      <c r="BE39">
        <v>12</v>
      </c>
      <c r="BF39">
        <v>7</v>
      </c>
      <c r="BG39">
        <v>7</v>
      </c>
      <c r="BH39">
        <v>7</v>
      </c>
      <c r="BI39">
        <v>16</v>
      </c>
    </row>
    <row r="40" spans="1:61" x14ac:dyDescent="0.2">
      <c r="A40">
        <v>39</v>
      </c>
      <c r="B40">
        <v>59</v>
      </c>
      <c r="C40">
        <v>0</v>
      </c>
      <c r="D40">
        <v>20</v>
      </c>
      <c r="E40">
        <v>2</v>
      </c>
      <c r="F40">
        <v>3.2561972547224696</v>
      </c>
      <c r="G40">
        <v>3.3640083831256771</v>
      </c>
      <c r="H40">
        <v>3.0626637914169703</v>
      </c>
      <c r="I40">
        <v>2.9492735972509285</v>
      </c>
      <c r="J40">
        <f t="shared" si="4"/>
        <v>4.6889678440794579E-2</v>
      </c>
      <c r="K40">
        <f t="shared" si="5"/>
        <v>-1.8860840829742296E-2</v>
      </c>
      <c r="L40">
        <f>(Retirement[[#This Row],[dpos]]-Retirement[[#This Row],[dneg]])/(Retirement[[#This Row],[dpos]]+Retirement[[#This Row],[dneg]])</f>
        <v>-6.5692422287465829E-2</v>
      </c>
      <c r="M40">
        <v>0.44685335742246307</v>
      </c>
      <c r="N40">
        <v>0.61538461538461542</v>
      </c>
      <c r="O40">
        <v>0.3247863247863248</v>
      </c>
      <c r="P40">
        <v>0.41190476190476194</v>
      </c>
      <c r="Q40">
        <v>0.3048780487804878</v>
      </c>
      <c r="R40">
        <v>0.59974984365228257</v>
      </c>
      <c r="S40">
        <v>0.49450549450549447</v>
      </c>
      <c r="T40">
        <v>0.75641025641025639</v>
      </c>
      <c r="U40">
        <v>3.5897435897435881E-2</v>
      </c>
      <c r="V40">
        <v>0.6858974358974359</v>
      </c>
      <c r="W40">
        <v>0.42564102564102563</v>
      </c>
      <c r="X40">
        <v>0.39999999999999997</v>
      </c>
      <c r="Y40">
        <f t="shared" si="6"/>
        <v>0.30909090909090914</v>
      </c>
      <c r="Z40">
        <f t="shared" si="7"/>
        <v>0.11825640175685757</v>
      </c>
      <c r="AA40">
        <f>(Retirement[[#This Row],[ldipos]]-Retirement[[#This Row],[ldineg]])/(Retirement[[#This Row],[ldipos]]+Retirement[[#This Row],[ldineg]])</f>
        <v>-0.19807452308789442</v>
      </c>
      <c r="AB40" t="s">
        <v>87</v>
      </c>
      <c r="AC40" t="s">
        <v>88</v>
      </c>
      <c r="AD40">
        <v>3.05</v>
      </c>
      <c r="AE40">
        <v>5</v>
      </c>
      <c r="AF40">
        <v>3</v>
      </c>
      <c r="AG40">
        <v>3</v>
      </c>
      <c r="AH40">
        <v>0</v>
      </c>
      <c r="AI40">
        <v>3</v>
      </c>
      <c r="AJ40">
        <v>13</v>
      </c>
      <c r="AK40">
        <v>2</v>
      </c>
      <c r="AL40">
        <v>2</v>
      </c>
      <c r="AM40">
        <v>2</v>
      </c>
      <c r="AN40">
        <v>1</v>
      </c>
      <c r="AO40">
        <v>3</v>
      </c>
      <c r="AP40">
        <v>1</v>
      </c>
      <c r="AQ40">
        <v>2</v>
      </c>
      <c r="AR40">
        <v>4</v>
      </c>
      <c r="AS40">
        <v>21</v>
      </c>
      <c r="AT40">
        <v>71.75</v>
      </c>
      <c r="AU40">
        <v>5</v>
      </c>
      <c r="AV40">
        <v>8</v>
      </c>
      <c r="AW40">
        <v>3</v>
      </c>
      <c r="AX40">
        <v>6</v>
      </c>
      <c r="AY40">
        <v>54</v>
      </c>
      <c r="AZ40">
        <v>0</v>
      </c>
      <c r="BA40">
        <v>1</v>
      </c>
      <c r="BB40">
        <v>2</v>
      </c>
      <c r="BC40">
        <v>9</v>
      </c>
      <c r="BD40">
        <v>28</v>
      </c>
      <c r="BE40">
        <v>8</v>
      </c>
      <c r="BF40">
        <v>6</v>
      </c>
      <c r="BG40">
        <v>10</v>
      </c>
      <c r="BH40">
        <v>8</v>
      </c>
      <c r="BI40">
        <v>20</v>
      </c>
    </row>
    <row r="41" spans="1:61" x14ac:dyDescent="0.2">
      <c r="A41">
        <v>40</v>
      </c>
      <c r="B41">
        <v>72</v>
      </c>
      <c r="C41">
        <v>1</v>
      </c>
      <c r="D41">
        <v>12</v>
      </c>
      <c r="E41">
        <v>2</v>
      </c>
      <c r="F41">
        <v>3.1801206559704811</v>
      </c>
      <c r="G41">
        <v>3.1679691076137555</v>
      </c>
      <c r="H41">
        <v>4.016969503625738</v>
      </c>
      <c r="I41">
        <v>3.1179864817842153</v>
      </c>
      <c r="J41">
        <f t="shared" si="4"/>
        <v>-0.11816390395930176</v>
      </c>
      <c r="K41">
        <f t="shared" si="5"/>
        <v>-0.12599699615243945</v>
      </c>
      <c r="L41">
        <f>(Retirement[[#This Row],[dpos]]-Retirement[[#This Row],[dneg]])/(Retirement[[#This Row],[dpos]]+Retirement[[#This Row],[dneg]])</f>
        <v>-7.9514761309866615E-3</v>
      </c>
      <c r="M41">
        <v>0.40311587147030181</v>
      </c>
      <c r="N41">
        <v>0.3</v>
      </c>
      <c r="O41">
        <v>0.48</v>
      </c>
      <c r="P41">
        <v>0.4642857142857143</v>
      </c>
      <c r="Q41">
        <v>0.40712945590994376</v>
      </c>
      <c r="R41">
        <v>0.39878542510121462</v>
      </c>
      <c r="S41">
        <v>0.37142857142857139</v>
      </c>
      <c r="T41">
        <v>0.21666666666666667</v>
      </c>
      <c r="U41">
        <v>0.46153846153846156</v>
      </c>
      <c r="V41">
        <v>0.5</v>
      </c>
      <c r="W41">
        <v>0.4285714285714286</v>
      </c>
      <c r="X41">
        <v>0.5</v>
      </c>
      <c r="Y41">
        <f t="shared" si="6"/>
        <v>-0.23076923076923075</v>
      </c>
      <c r="Z41">
        <f t="shared" si="7"/>
        <v>-1.6641452344931886E-2</v>
      </c>
      <c r="AA41">
        <f>(Retirement[[#This Row],[ldipos]]-Retirement[[#This Row],[ldineg]])/(Retirement[[#This Row],[ldipos]]+Retirement[[#This Row],[ldineg]])</f>
        <v>0.21495327102803743</v>
      </c>
      <c r="AB41" t="s">
        <v>87</v>
      </c>
      <c r="AC41" t="s">
        <v>88</v>
      </c>
      <c r="AD41">
        <v>2.31</v>
      </c>
      <c r="AE41">
        <v>3</v>
      </c>
      <c r="AF41">
        <v>0</v>
      </c>
      <c r="AG41">
        <v>1</v>
      </c>
      <c r="AH41">
        <v>2</v>
      </c>
      <c r="AI41">
        <v>5</v>
      </c>
      <c r="AJ41">
        <v>17</v>
      </c>
      <c r="AK41">
        <v>4</v>
      </c>
      <c r="AL41">
        <v>3</v>
      </c>
      <c r="AM41">
        <v>2</v>
      </c>
      <c r="AN41">
        <v>2</v>
      </c>
      <c r="AO41">
        <v>3</v>
      </c>
      <c r="AP41">
        <v>0</v>
      </c>
      <c r="AQ41">
        <v>1</v>
      </c>
      <c r="AR41">
        <v>4</v>
      </c>
      <c r="AS41">
        <v>27</v>
      </c>
      <c r="AT41">
        <v>53.77</v>
      </c>
      <c r="AU41">
        <v>3</v>
      </c>
      <c r="AV41">
        <v>2</v>
      </c>
      <c r="AW41">
        <v>2</v>
      </c>
      <c r="AX41">
        <v>1</v>
      </c>
      <c r="AY41">
        <v>71</v>
      </c>
      <c r="AZ41">
        <v>0</v>
      </c>
      <c r="BA41">
        <v>0</v>
      </c>
      <c r="BB41">
        <v>3</v>
      </c>
      <c r="BC41">
        <v>8</v>
      </c>
      <c r="BD41">
        <v>30</v>
      </c>
      <c r="BE41">
        <v>5</v>
      </c>
      <c r="BF41">
        <v>5</v>
      </c>
      <c r="BG41">
        <v>8</v>
      </c>
      <c r="BH41">
        <v>5</v>
      </c>
      <c r="BI41">
        <v>9</v>
      </c>
    </row>
    <row r="42" spans="1:61" x14ac:dyDescent="0.2">
      <c r="A42">
        <v>41</v>
      </c>
      <c r="B42">
        <v>66</v>
      </c>
      <c r="C42">
        <v>1</v>
      </c>
      <c r="D42">
        <v>18</v>
      </c>
      <c r="E42">
        <v>2</v>
      </c>
      <c r="F42">
        <v>1.9048063356121172</v>
      </c>
      <c r="G42">
        <v>2.8071441461919893</v>
      </c>
      <c r="H42">
        <v>1.6642218612641493</v>
      </c>
      <c r="I42">
        <v>1.5017301753971932</v>
      </c>
      <c r="J42">
        <f t="shared" si="4"/>
        <v>0.25560919929658688</v>
      </c>
      <c r="K42">
        <f t="shared" si="5"/>
        <v>-5.1324746548691187E-2</v>
      </c>
      <c r="L42">
        <f>(Retirement[[#This Row],[dpos]]-Retirement[[#This Row],[dneg]])/(Retirement[[#This Row],[dpos]]+Retirement[[#This Row],[dneg]])</f>
        <v>-0.30295939806230837</v>
      </c>
      <c r="M42">
        <v>0.24602059925093639</v>
      </c>
      <c r="N42">
        <v>0.45564516129032262</v>
      </c>
      <c r="O42">
        <v>0.13095238095238099</v>
      </c>
      <c r="P42">
        <v>0.14705882352941174</v>
      </c>
      <c r="Q42">
        <v>0.22916666666666669</v>
      </c>
      <c r="R42">
        <v>0.26250000000000001</v>
      </c>
      <c r="S42">
        <v>0.40833333333333333</v>
      </c>
      <c r="T42">
        <v>0.5</v>
      </c>
      <c r="U42">
        <v>0.12820512820512825</v>
      </c>
      <c r="V42">
        <v>0.13333333333333336</v>
      </c>
      <c r="W42">
        <v>0.14705882352941174</v>
      </c>
      <c r="X42">
        <v>0.14705882352941174</v>
      </c>
      <c r="Y42">
        <f t="shared" si="6"/>
        <v>0.55351882160392785</v>
      </c>
      <c r="Z42">
        <f t="shared" si="7"/>
        <v>5.7934508816120701E-2</v>
      </c>
      <c r="AA42">
        <f>(Retirement[[#This Row],[ldipos]]-Retirement[[#This Row],[ldineg]])/(Retirement[[#This Row],[ldipos]]+Retirement[[#This Row],[ldineg]])</f>
        <v>-0.51200314836678473</v>
      </c>
      <c r="AB42" t="s">
        <v>87</v>
      </c>
      <c r="AC42" t="s">
        <v>88</v>
      </c>
      <c r="AD42">
        <v>2.95</v>
      </c>
      <c r="AE42">
        <v>4</v>
      </c>
      <c r="AF42">
        <v>4</v>
      </c>
      <c r="AG42">
        <v>9</v>
      </c>
      <c r="AH42">
        <v>1</v>
      </c>
      <c r="AI42">
        <v>1</v>
      </c>
      <c r="AJ42">
        <v>22</v>
      </c>
      <c r="AK42">
        <v>4</v>
      </c>
      <c r="AL42">
        <v>4</v>
      </c>
      <c r="AM42">
        <v>4</v>
      </c>
      <c r="AN42">
        <v>1</v>
      </c>
      <c r="AO42">
        <v>2</v>
      </c>
      <c r="AP42">
        <v>4</v>
      </c>
      <c r="AQ42">
        <v>3</v>
      </c>
      <c r="AR42">
        <v>4</v>
      </c>
      <c r="AS42">
        <v>34</v>
      </c>
      <c r="AT42">
        <v>73.100000000000009</v>
      </c>
      <c r="AU42">
        <v>5</v>
      </c>
      <c r="AV42">
        <v>8</v>
      </c>
      <c r="AW42">
        <v>2</v>
      </c>
      <c r="AX42">
        <v>1</v>
      </c>
      <c r="AY42">
        <v>65</v>
      </c>
      <c r="AZ42">
        <v>1</v>
      </c>
      <c r="BA42">
        <v>0</v>
      </c>
      <c r="BB42">
        <v>3</v>
      </c>
      <c r="BC42">
        <v>7.5</v>
      </c>
      <c r="BD42">
        <v>29</v>
      </c>
      <c r="BE42">
        <v>7</v>
      </c>
      <c r="BF42">
        <v>6</v>
      </c>
      <c r="BG42">
        <v>13</v>
      </c>
      <c r="BH42">
        <v>10</v>
      </c>
      <c r="BI42">
        <v>20</v>
      </c>
    </row>
    <row r="43" spans="1:61" x14ac:dyDescent="0.2">
      <c r="A43">
        <v>42</v>
      </c>
      <c r="B43">
        <v>67</v>
      </c>
      <c r="C43">
        <v>1</v>
      </c>
      <c r="D43">
        <v>14</v>
      </c>
      <c r="E43">
        <v>2</v>
      </c>
      <c r="F43">
        <v>3.4908117104746319</v>
      </c>
      <c r="G43">
        <v>2.797967828870815</v>
      </c>
      <c r="H43">
        <v>2.9309332206240777</v>
      </c>
      <c r="I43">
        <v>4.6526957480816815</v>
      </c>
      <c r="J43">
        <f t="shared" si="4"/>
        <v>-2.3209580791238499E-2</v>
      </c>
      <c r="K43">
        <f t="shared" si="5"/>
        <v>0.22703675701468873</v>
      </c>
      <c r="L43">
        <f>(Retirement[[#This Row],[dpos]]-Retirement[[#This Row],[dneg]])/(Retirement[[#This Row],[dpos]]+Retirement[[#This Row],[dneg]])</f>
        <v>0.24893459489275391</v>
      </c>
      <c r="M43">
        <v>0.64783281733746134</v>
      </c>
      <c r="N43">
        <v>0.50239234449760772</v>
      </c>
      <c r="O43">
        <v>0.52727272727272734</v>
      </c>
      <c r="P43">
        <v>0.83333333333333337</v>
      </c>
      <c r="Q43">
        <v>0.54584040747028861</v>
      </c>
      <c r="R43">
        <v>0.7332859174964439</v>
      </c>
      <c r="S43">
        <v>0.24675324675324672</v>
      </c>
      <c r="T43">
        <v>0.6515151515151516</v>
      </c>
      <c r="U43">
        <v>0.41958041958041958</v>
      </c>
      <c r="V43">
        <v>0.64393939393939392</v>
      </c>
      <c r="W43">
        <v>0.81818181818181823</v>
      </c>
      <c r="X43">
        <v>0.84615384615384615</v>
      </c>
      <c r="Y43">
        <f t="shared" si="6"/>
        <v>-2.4163568773234195E-2</v>
      </c>
      <c r="Z43">
        <f t="shared" si="7"/>
        <v>0.22494432071269482</v>
      </c>
      <c r="AA43">
        <f>(Retirement[[#This Row],[ldipos]]-Retirement[[#This Row],[ldineg]])/(Retirement[[#This Row],[ldipos]]+Retirement[[#This Row],[ldineg]])</f>
        <v>0.2477611940298507</v>
      </c>
      <c r="AB43" t="s">
        <v>87</v>
      </c>
      <c r="AC43" t="s">
        <v>88</v>
      </c>
      <c r="AD43">
        <v>2.94</v>
      </c>
      <c r="AE43">
        <v>6</v>
      </c>
      <c r="AF43">
        <v>1</v>
      </c>
      <c r="AG43">
        <v>4</v>
      </c>
      <c r="AH43">
        <v>1</v>
      </c>
      <c r="AI43">
        <v>1</v>
      </c>
      <c r="AJ43">
        <v>20</v>
      </c>
      <c r="AK43">
        <v>4</v>
      </c>
      <c r="AL43">
        <v>3</v>
      </c>
      <c r="AM43">
        <v>3</v>
      </c>
      <c r="AN43">
        <v>2</v>
      </c>
      <c r="AO43">
        <v>2</v>
      </c>
      <c r="AP43">
        <v>2</v>
      </c>
      <c r="AQ43">
        <v>3</v>
      </c>
      <c r="AR43">
        <v>4</v>
      </c>
      <c r="AS43">
        <v>31</v>
      </c>
      <c r="AT43">
        <v>61.98</v>
      </c>
      <c r="AU43">
        <v>8</v>
      </c>
      <c r="AV43">
        <v>5</v>
      </c>
      <c r="AW43">
        <v>2</v>
      </c>
      <c r="AX43">
        <v>6</v>
      </c>
      <c r="AY43">
        <v>61</v>
      </c>
      <c r="AZ43">
        <v>1</v>
      </c>
      <c r="BA43">
        <v>0</v>
      </c>
      <c r="BB43">
        <v>3</v>
      </c>
      <c r="BC43">
        <v>6</v>
      </c>
      <c r="BD43">
        <v>29</v>
      </c>
      <c r="BE43">
        <v>15</v>
      </c>
      <c r="BF43">
        <v>14</v>
      </c>
      <c r="BG43">
        <v>13</v>
      </c>
      <c r="BH43">
        <v>6</v>
      </c>
      <c r="BI43">
        <v>19</v>
      </c>
    </row>
    <row r="44" spans="1:61" x14ac:dyDescent="0.2">
      <c r="A44">
        <v>43</v>
      </c>
      <c r="B44">
        <v>64</v>
      </c>
      <c r="C44">
        <v>1</v>
      </c>
      <c r="D44">
        <v>18</v>
      </c>
      <c r="E44">
        <v>2</v>
      </c>
      <c r="F44">
        <v>2.5084043860119962</v>
      </c>
      <c r="G44">
        <v>2.2525566002325679</v>
      </c>
      <c r="H44">
        <v>3.4766972544168491</v>
      </c>
      <c r="I44">
        <v>2.4024689006412281</v>
      </c>
      <c r="J44">
        <f t="shared" si="4"/>
        <v>-0.21366493530232805</v>
      </c>
      <c r="K44">
        <f t="shared" si="5"/>
        <v>-0.18271780817955285</v>
      </c>
      <c r="L44">
        <f>(Retirement[[#This Row],[dpos]]-Retirement[[#This Row],[dneg]])/(Retirement[[#This Row],[dpos]]+Retirement[[#This Row],[dneg]])</f>
        <v>3.2204399391694019E-2</v>
      </c>
      <c r="M44">
        <v>0.27101449275362322</v>
      </c>
      <c r="N44">
        <v>5.8823529411764705E-2</v>
      </c>
      <c r="O44">
        <v>0.33333333333333331</v>
      </c>
      <c r="P44">
        <v>0.40441176470588236</v>
      </c>
      <c r="Q44">
        <v>0.3</v>
      </c>
      <c r="R44">
        <v>0.22982456140350876</v>
      </c>
      <c r="S44">
        <v>9.0909090909090912E-2</v>
      </c>
      <c r="T44">
        <v>0</v>
      </c>
      <c r="U44">
        <v>0.375</v>
      </c>
      <c r="V44">
        <v>0.25</v>
      </c>
      <c r="W44">
        <v>0.5</v>
      </c>
      <c r="X44">
        <v>0.31944444444444442</v>
      </c>
      <c r="Y44">
        <f t="shared" si="6"/>
        <v>-0.7</v>
      </c>
      <c r="Z44">
        <f t="shared" si="7"/>
        <v>9.6345514950166147E-2</v>
      </c>
      <c r="AA44">
        <f>(Retirement[[#This Row],[ldipos]]-Retirement[[#This Row],[ldineg]])/(Retirement[[#This Row],[ldipos]]+Retirement[[#This Row],[ldineg]])</f>
        <v>0.74603174603174593</v>
      </c>
      <c r="AB44" t="s">
        <v>89</v>
      </c>
      <c r="AC44" t="s">
        <v>88</v>
      </c>
      <c r="AD44">
        <v>1.63</v>
      </c>
      <c r="AE44">
        <v>3</v>
      </c>
      <c r="AF44">
        <v>4</v>
      </c>
      <c r="AG44">
        <v>10</v>
      </c>
      <c r="AH44">
        <v>13</v>
      </c>
      <c r="AI44">
        <v>5</v>
      </c>
      <c r="AJ44">
        <v>14</v>
      </c>
      <c r="AK44">
        <v>4</v>
      </c>
      <c r="AL44">
        <v>4</v>
      </c>
      <c r="AM44">
        <v>4</v>
      </c>
      <c r="AN44">
        <v>2</v>
      </c>
      <c r="AO44">
        <v>1</v>
      </c>
      <c r="AP44">
        <v>3</v>
      </c>
      <c r="AQ44">
        <v>3</v>
      </c>
      <c r="AR44">
        <v>4</v>
      </c>
      <c r="AS44">
        <v>25</v>
      </c>
      <c r="AT44">
        <v>74.990000000000009</v>
      </c>
      <c r="AU44">
        <v>3</v>
      </c>
      <c r="AV44">
        <v>4</v>
      </c>
      <c r="AW44">
        <v>4</v>
      </c>
      <c r="AX44">
        <v>2</v>
      </c>
      <c r="AY44">
        <v>62</v>
      </c>
      <c r="AZ44">
        <v>0</v>
      </c>
      <c r="BA44">
        <v>0</v>
      </c>
      <c r="BB44">
        <v>2</v>
      </c>
      <c r="BC44">
        <v>5</v>
      </c>
      <c r="BD44">
        <v>27</v>
      </c>
      <c r="BE44">
        <v>9</v>
      </c>
      <c r="BF44">
        <v>8</v>
      </c>
      <c r="BG44">
        <v>4</v>
      </c>
      <c r="BH44">
        <v>7</v>
      </c>
      <c r="BI44">
        <v>14</v>
      </c>
    </row>
    <row r="45" spans="1:61" x14ac:dyDescent="0.2">
      <c r="A45">
        <v>44</v>
      </c>
      <c r="B45">
        <v>78</v>
      </c>
      <c r="C45">
        <v>1</v>
      </c>
      <c r="D45">
        <v>19</v>
      </c>
      <c r="E45">
        <v>2</v>
      </c>
      <c r="F45">
        <v>2.8396850652728247</v>
      </c>
      <c r="G45">
        <v>4.2158578343742708</v>
      </c>
      <c r="H45">
        <v>2.6981656408661916</v>
      </c>
      <c r="I45">
        <v>2.437604084228389</v>
      </c>
      <c r="J45">
        <f t="shared" si="4"/>
        <v>0.21950926243496671</v>
      </c>
      <c r="K45">
        <f t="shared" si="5"/>
        <v>-5.0734665022973559E-2</v>
      </c>
      <c r="L45">
        <f>(Retirement[[#This Row],[dpos]]-Retirement[[#This Row],[dneg]])/(Retirement[[#This Row],[dpos]]+Retirement[[#This Row],[dneg]])</f>
        <v>-0.2672674424082892</v>
      </c>
      <c r="M45">
        <v>0.33162830349531114</v>
      </c>
      <c r="N45">
        <v>0.36</v>
      </c>
      <c r="O45">
        <v>0.36507936507936506</v>
      </c>
      <c r="P45">
        <v>0.29096989966555181</v>
      </c>
      <c r="Q45">
        <v>0.25077399380804954</v>
      </c>
      <c r="R45">
        <v>0.43074003795066407</v>
      </c>
      <c r="S45">
        <v>0.23076923076923078</v>
      </c>
      <c r="T45">
        <v>0.5</v>
      </c>
      <c r="U45">
        <v>0.34343434343434343</v>
      </c>
      <c r="V45">
        <v>0.3888888888888889</v>
      </c>
      <c r="W45">
        <v>0.19780219780219777</v>
      </c>
      <c r="X45">
        <v>0.43589743589743585</v>
      </c>
      <c r="Y45">
        <f t="shared" si="6"/>
        <v>-7.0052539404553329E-3</v>
      </c>
      <c r="Z45">
        <f t="shared" si="7"/>
        <v>-0.11296326266386149</v>
      </c>
      <c r="AA45">
        <f>(Retirement[[#This Row],[ldipos]]-Retirement[[#This Row],[ldineg]])/(Retirement[[#This Row],[ldipos]]+Retirement[[#This Row],[ldineg]])</f>
        <v>-0.10604192355117142</v>
      </c>
      <c r="AB45" t="s">
        <v>93</v>
      </c>
      <c r="AC45" t="s">
        <v>94</v>
      </c>
      <c r="AD45">
        <v>3.65</v>
      </c>
      <c r="AE45">
        <v>6</v>
      </c>
      <c r="AF45">
        <v>2</v>
      </c>
      <c r="AG45">
        <v>3</v>
      </c>
      <c r="AH45">
        <v>2</v>
      </c>
      <c r="AI45">
        <v>2</v>
      </c>
      <c r="AJ45">
        <v>21</v>
      </c>
      <c r="AK45">
        <v>3</v>
      </c>
      <c r="AL45">
        <v>4</v>
      </c>
      <c r="AM45">
        <v>3</v>
      </c>
      <c r="AN45">
        <v>2</v>
      </c>
      <c r="AO45">
        <v>2</v>
      </c>
      <c r="AP45">
        <v>4</v>
      </c>
      <c r="AQ45">
        <v>4</v>
      </c>
      <c r="AR45">
        <v>3</v>
      </c>
      <c r="AS45">
        <v>30</v>
      </c>
      <c r="AT45">
        <v>73.889999999999986</v>
      </c>
      <c r="AU45">
        <v>6</v>
      </c>
      <c r="AV45">
        <v>8</v>
      </c>
      <c r="AW45">
        <v>3</v>
      </c>
      <c r="AX45">
        <v>14</v>
      </c>
      <c r="AY45">
        <v>64</v>
      </c>
      <c r="AZ45">
        <v>1</v>
      </c>
      <c r="BA45">
        <v>0</v>
      </c>
      <c r="BB45">
        <v>3</v>
      </c>
      <c r="BC45">
        <v>7</v>
      </c>
      <c r="BD45">
        <v>29</v>
      </c>
      <c r="BE45">
        <v>10</v>
      </c>
      <c r="BF45">
        <v>10</v>
      </c>
      <c r="BG45">
        <v>11</v>
      </c>
      <c r="BH45">
        <v>5</v>
      </c>
      <c r="BI45">
        <v>19</v>
      </c>
    </row>
    <row r="46" spans="1:61" x14ac:dyDescent="0.2">
      <c r="A46">
        <v>45</v>
      </c>
      <c r="B46">
        <v>65</v>
      </c>
      <c r="C46">
        <v>0</v>
      </c>
      <c r="D46">
        <v>20</v>
      </c>
      <c r="E46">
        <v>2</v>
      </c>
      <c r="F46">
        <v>3.6932048882359552</v>
      </c>
      <c r="G46">
        <v>3.51096071823941</v>
      </c>
      <c r="H46">
        <v>3.8604684183933875</v>
      </c>
      <c r="I46">
        <v>3.5201721466271678</v>
      </c>
      <c r="J46">
        <f t="shared" si="4"/>
        <v>-4.7413831656751088E-2</v>
      </c>
      <c r="K46">
        <f t="shared" si="5"/>
        <v>-4.610660399572946E-2</v>
      </c>
      <c r="L46">
        <f>(Retirement[[#This Row],[dpos]]-Retirement[[#This Row],[dneg]])/(Retirement[[#This Row],[dpos]]+Retirement[[#This Row],[dneg]])</f>
        <v>1.310091640251288E-3</v>
      </c>
      <c r="M46">
        <v>0.72746553552492055</v>
      </c>
      <c r="N46">
        <v>0.74814814814814812</v>
      </c>
      <c r="O46">
        <v>0.7306034482758621</v>
      </c>
      <c r="P46">
        <v>0.70256410256410262</v>
      </c>
      <c r="Q46">
        <v>0.65273132664437017</v>
      </c>
      <c r="R46">
        <v>0.79524772497472196</v>
      </c>
      <c r="S46">
        <v>0.71904761904761905</v>
      </c>
      <c r="T46">
        <v>0.77948717948717949</v>
      </c>
      <c r="U46">
        <v>0.62980769230769229</v>
      </c>
      <c r="V46">
        <v>0.8125</v>
      </c>
      <c r="W46">
        <v>0.6</v>
      </c>
      <c r="X46">
        <v>0.79047619047619044</v>
      </c>
      <c r="Y46">
        <f t="shared" si="6"/>
        <v>1.1864534864891084E-2</v>
      </c>
      <c r="Z46">
        <f t="shared" si="7"/>
        <v>-1.9564597101941014E-2</v>
      </c>
      <c r="AA46">
        <f>(Retirement[[#This Row],[ldipos]]-Retirement[[#This Row],[ldineg]])/(Retirement[[#This Row],[ldipos]]+Retirement[[#This Row],[ldineg]])</f>
        <v>-3.1421838177533322E-2</v>
      </c>
      <c r="AB46" t="s">
        <v>93</v>
      </c>
      <c r="AC46" t="s">
        <v>88</v>
      </c>
      <c r="AD46">
        <v>3.51</v>
      </c>
      <c r="AE46">
        <v>4</v>
      </c>
      <c r="AF46">
        <v>3</v>
      </c>
      <c r="AG46">
        <v>14</v>
      </c>
      <c r="AH46">
        <v>4</v>
      </c>
      <c r="AI46">
        <v>3</v>
      </c>
      <c r="AJ46">
        <v>19</v>
      </c>
      <c r="AK46">
        <v>3</v>
      </c>
      <c r="AL46">
        <v>3</v>
      </c>
      <c r="AM46">
        <v>3</v>
      </c>
      <c r="AN46">
        <v>1</v>
      </c>
      <c r="AO46">
        <v>2</v>
      </c>
      <c r="AP46">
        <v>3</v>
      </c>
      <c r="AQ46">
        <v>2</v>
      </c>
      <c r="AR46">
        <v>4</v>
      </c>
      <c r="AS46">
        <v>28</v>
      </c>
      <c r="AT46">
        <v>77.150000000000006</v>
      </c>
      <c r="AU46">
        <v>6</v>
      </c>
      <c r="AV46">
        <v>8</v>
      </c>
      <c r="AW46">
        <v>2</v>
      </c>
      <c r="AX46">
        <v>5</v>
      </c>
      <c r="AY46">
        <v>60</v>
      </c>
      <c r="AZ46">
        <v>0</v>
      </c>
      <c r="BA46">
        <v>1</v>
      </c>
      <c r="BB46">
        <v>2</v>
      </c>
      <c r="BC46">
        <v>7</v>
      </c>
      <c r="BD46">
        <v>30</v>
      </c>
      <c r="BE46">
        <v>12</v>
      </c>
      <c r="BF46">
        <v>12</v>
      </c>
      <c r="BG46">
        <v>11</v>
      </c>
      <c r="BH46">
        <v>5</v>
      </c>
      <c r="BI46">
        <v>21</v>
      </c>
    </row>
    <row r="47" spans="1:61" x14ac:dyDescent="0.2">
      <c r="A47">
        <v>46</v>
      </c>
      <c r="B47">
        <v>60</v>
      </c>
      <c r="C47">
        <v>1</v>
      </c>
      <c r="D47">
        <v>16</v>
      </c>
      <c r="E47">
        <v>2</v>
      </c>
      <c r="F47">
        <v>3.1518423649700766</v>
      </c>
      <c r="G47">
        <v>3.3939183979189824</v>
      </c>
      <c r="H47">
        <v>3.7915816667263638</v>
      </c>
      <c r="I47">
        <v>2.644987238005216</v>
      </c>
      <c r="J47">
        <f t="shared" si="4"/>
        <v>-5.534246263026215E-2</v>
      </c>
      <c r="K47">
        <f t="shared" si="5"/>
        <v>-0.17813752104452357</v>
      </c>
      <c r="L47">
        <f>(Retirement[[#This Row],[dpos]]-Retirement[[#This Row],[dneg]])/(Retirement[[#This Row],[dpos]]+Retirement[[#This Row],[dneg]])</f>
        <v>-0.12401769543450558</v>
      </c>
      <c r="M47">
        <v>0.56016042780748654</v>
      </c>
      <c r="N47">
        <v>0.69585253456221197</v>
      </c>
      <c r="O47">
        <v>0.6693121693121693</v>
      </c>
      <c r="P47">
        <v>0.32870370370370372</v>
      </c>
      <c r="Q47">
        <v>0.46987315010570818</v>
      </c>
      <c r="R47">
        <v>0.65259740259740251</v>
      </c>
      <c r="S47">
        <v>0.7238095238095239</v>
      </c>
      <c r="T47">
        <v>0.66964285714285721</v>
      </c>
      <c r="U47">
        <v>0.5</v>
      </c>
      <c r="V47">
        <v>0.85164835164835173</v>
      </c>
      <c r="W47">
        <v>0.1964285714285714</v>
      </c>
      <c r="X47">
        <v>0.47115384615384615</v>
      </c>
      <c r="Y47">
        <f t="shared" si="6"/>
        <v>1.9441145214727756E-2</v>
      </c>
      <c r="Z47">
        <f t="shared" si="7"/>
        <v>-0.34128561961563947</v>
      </c>
      <c r="AA47">
        <f>(Retirement[[#This Row],[ldipos]]-Retirement[[#This Row],[ldineg]])/(Retirement[[#This Row],[ldipos]]+Retirement[[#This Row],[ldineg]])</f>
        <v>-0.35834912437790223</v>
      </c>
      <c r="AB47" t="s">
        <v>93</v>
      </c>
      <c r="AC47" t="s">
        <v>88</v>
      </c>
      <c r="AD47">
        <v>2.46</v>
      </c>
      <c r="AE47">
        <v>6</v>
      </c>
      <c r="AF47">
        <v>4</v>
      </c>
      <c r="AG47">
        <v>2</v>
      </c>
      <c r="AH47">
        <v>4</v>
      </c>
      <c r="AI47">
        <v>4</v>
      </c>
      <c r="AJ47">
        <v>15</v>
      </c>
      <c r="AK47">
        <v>4</v>
      </c>
      <c r="AL47">
        <v>4</v>
      </c>
      <c r="AM47">
        <v>4</v>
      </c>
      <c r="AN47">
        <v>1</v>
      </c>
      <c r="AO47">
        <v>2</v>
      </c>
      <c r="AP47">
        <v>2</v>
      </c>
      <c r="AQ47">
        <v>0</v>
      </c>
      <c r="AR47">
        <v>4</v>
      </c>
      <c r="AS47">
        <v>21</v>
      </c>
      <c r="AT47">
        <v>71.61999999999999</v>
      </c>
      <c r="AU47">
        <v>7</v>
      </c>
      <c r="AV47">
        <v>8</v>
      </c>
      <c r="AW47">
        <v>2</v>
      </c>
      <c r="AX47">
        <v>0.33</v>
      </c>
      <c r="AY47">
        <v>60</v>
      </c>
      <c r="AZ47">
        <v>1</v>
      </c>
      <c r="BA47">
        <v>0</v>
      </c>
      <c r="BB47">
        <v>3</v>
      </c>
      <c r="BC47">
        <v>6</v>
      </c>
      <c r="BD47">
        <v>29</v>
      </c>
      <c r="BE47">
        <v>10</v>
      </c>
      <c r="BF47">
        <v>10</v>
      </c>
      <c r="BG47">
        <v>13</v>
      </c>
      <c r="BH47">
        <v>8</v>
      </c>
      <c r="BI47">
        <v>23</v>
      </c>
    </row>
    <row r="48" spans="1:61" x14ac:dyDescent="0.2">
      <c r="A48">
        <v>47</v>
      </c>
      <c r="B48">
        <v>59</v>
      </c>
      <c r="C48">
        <v>1</v>
      </c>
      <c r="D48">
        <v>12</v>
      </c>
      <c r="E48">
        <v>2</v>
      </c>
      <c r="F48">
        <v>2.4915780930865532</v>
      </c>
      <c r="G48">
        <v>2.6531886334224732</v>
      </c>
      <c r="H48">
        <v>2.4581637692739737</v>
      </c>
      <c r="I48">
        <v>2.4984159993888957</v>
      </c>
      <c r="J48">
        <f t="shared" si="4"/>
        <v>3.8155237358632507E-2</v>
      </c>
      <c r="K48">
        <f t="shared" si="5"/>
        <v>8.1209688925839192E-3</v>
      </c>
      <c r="L48">
        <f>(Retirement[[#This Row],[dpos]]-Retirement[[#This Row],[dneg]])/(Retirement[[#This Row],[dpos]]+Retirement[[#This Row],[dneg]])</f>
        <v>-3.0043577693794017E-2</v>
      </c>
      <c r="M48">
        <v>0.41678520625889048</v>
      </c>
      <c r="N48">
        <v>0.36742424242424243</v>
      </c>
      <c r="O48">
        <v>0.48484848484848481</v>
      </c>
      <c r="P48">
        <v>0.40714285714285708</v>
      </c>
      <c r="Q48">
        <v>0.36164736164736166</v>
      </c>
      <c r="R48">
        <v>0.48489666136724963</v>
      </c>
      <c r="S48">
        <v>0.44242424242424239</v>
      </c>
      <c r="T48">
        <v>0.2424242424242424</v>
      </c>
      <c r="U48">
        <v>0.31818181818181818</v>
      </c>
      <c r="V48">
        <v>0.6515151515151516</v>
      </c>
      <c r="W48">
        <v>0.33333333333333331</v>
      </c>
      <c r="X48">
        <v>0.49230769230769228</v>
      </c>
      <c r="Y48">
        <f t="shared" si="6"/>
        <v>-0.13777777777777772</v>
      </c>
      <c r="Z48">
        <f t="shared" si="7"/>
        <v>-8.7114777966513013E-2</v>
      </c>
      <c r="AA48">
        <f>(Retirement[[#This Row],[ldipos]]-Retirement[[#This Row],[ldineg]])/(Retirement[[#This Row],[ldipos]]+Retirement[[#This Row],[ldineg]])</f>
        <v>5.1278468632108345E-2</v>
      </c>
      <c r="AB48" t="s">
        <v>93</v>
      </c>
      <c r="AC48" t="s">
        <v>95</v>
      </c>
      <c r="AD48">
        <v>2.93</v>
      </c>
      <c r="AE48">
        <v>5</v>
      </c>
      <c r="AF48">
        <v>1</v>
      </c>
      <c r="AG48">
        <v>1</v>
      </c>
      <c r="AH48">
        <v>4</v>
      </c>
      <c r="AI48">
        <v>1</v>
      </c>
      <c r="AJ48">
        <v>29</v>
      </c>
      <c r="AK48">
        <v>4</v>
      </c>
      <c r="AL48">
        <v>4</v>
      </c>
      <c r="AM48">
        <v>4</v>
      </c>
      <c r="AN48">
        <v>1</v>
      </c>
      <c r="AO48">
        <v>4</v>
      </c>
      <c r="AP48">
        <v>4</v>
      </c>
      <c r="AQ48">
        <v>4</v>
      </c>
      <c r="AR48">
        <v>4</v>
      </c>
      <c r="AS48">
        <v>33</v>
      </c>
      <c r="AT48">
        <v>74.990000000000009</v>
      </c>
      <c r="AU48">
        <v>8</v>
      </c>
      <c r="AV48">
        <v>8</v>
      </c>
      <c r="AW48">
        <v>3</v>
      </c>
      <c r="AX48">
        <v>30</v>
      </c>
      <c r="AY48">
        <v>46</v>
      </c>
      <c r="AZ48">
        <v>1</v>
      </c>
      <c r="BA48">
        <v>0</v>
      </c>
      <c r="BB48">
        <v>2</v>
      </c>
      <c r="BC48">
        <v>7</v>
      </c>
      <c r="BD48">
        <v>28</v>
      </c>
      <c r="BE48">
        <v>5</v>
      </c>
      <c r="BF48">
        <v>2</v>
      </c>
      <c r="BG48">
        <v>4</v>
      </c>
      <c r="BH48">
        <v>5</v>
      </c>
      <c r="BI48">
        <v>16</v>
      </c>
    </row>
    <row r="49" spans="1:61" x14ac:dyDescent="0.2">
      <c r="A49">
        <v>48</v>
      </c>
      <c r="B49">
        <v>70</v>
      </c>
      <c r="C49">
        <v>0</v>
      </c>
      <c r="D49">
        <v>16</v>
      </c>
      <c r="E49">
        <v>2</v>
      </c>
      <c r="F49">
        <v>2.3304360618904036</v>
      </c>
      <c r="G49">
        <v>2.9464793857501803</v>
      </c>
      <c r="H49">
        <v>2.0505835579337273</v>
      </c>
      <c r="I49">
        <v>2.0741492788614821</v>
      </c>
      <c r="J49">
        <f t="shared" si="4"/>
        <v>0.17928447928574331</v>
      </c>
      <c r="K49">
        <f t="shared" si="5"/>
        <v>5.7132720736562245E-3</v>
      </c>
      <c r="L49">
        <f>(Retirement[[#This Row],[dpos]]-Retirement[[#This Row],[dneg]])/(Retirement[[#This Row],[dpos]]+Retirement[[#This Row],[dneg]])</f>
        <v>-0.17374917867106821</v>
      </c>
      <c r="M49">
        <v>0.53907496012759171</v>
      </c>
      <c r="N49">
        <v>0.60805860805860801</v>
      </c>
      <c r="O49">
        <v>0.51282051282051277</v>
      </c>
      <c r="P49">
        <v>0.44200626959247652</v>
      </c>
      <c r="Q49">
        <v>0.47474747474747475</v>
      </c>
      <c r="R49">
        <v>0.59696969696969693</v>
      </c>
      <c r="S49">
        <v>0.34615384615384615</v>
      </c>
      <c r="T49">
        <v>0.84615384615384615</v>
      </c>
      <c r="U49">
        <v>0.5</v>
      </c>
      <c r="V49">
        <v>0.52380952380952372</v>
      </c>
      <c r="W49">
        <v>0.47402597402597407</v>
      </c>
      <c r="X49">
        <v>0.41212121212121217</v>
      </c>
      <c r="Y49">
        <f t="shared" si="6"/>
        <v>8.4967320261437898E-2</v>
      </c>
      <c r="Z49">
        <f t="shared" si="7"/>
        <v>-7.4164491960602666E-2</v>
      </c>
      <c r="AA49">
        <f>(Retirement[[#This Row],[ldipos]]-Retirement[[#This Row],[ldineg]])/(Retirement[[#This Row],[ldipos]]+Retirement[[#This Row],[ldineg]])</f>
        <v>-0.15813531335090264</v>
      </c>
      <c r="AB49" t="s">
        <v>93</v>
      </c>
      <c r="AC49" t="s">
        <v>95</v>
      </c>
      <c r="AD49">
        <v>2.36</v>
      </c>
      <c r="AE49">
        <v>3</v>
      </c>
      <c r="AF49">
        <v>1</v>
      </c>
      <c r="AG49">
        <v>0</v>
      </c>
      <c r="AH49">
        <v>0</v>
      </c>
      <c r="AI49">
        <v>1</v>
      </c>
      <c r="AJ49">
        <v>12</v>
      </c>
      <c r="AK49">
        <v>4</v>
      </c>
      <c r="AL49">
        <v>4</v>
      </c>
      <c r="AM49">
        <v>4</v>
      </c>
      <c r="AN49">
        <v>1</v>
      </c>
      <c r="AO49">
        <v>3</v>
      </c>
      <c r="AP49">
        <v>3</v>
      </c>
      <c r="AQ49">
        <v>4</v>
      </c>
      <c r="AR49">
        <v>4</v>
      </c>
      <c r="AS49">
        <v>29</v>
      </c>
      <c r="AT49">
        <v>53.49</v>
      </c>
      <c r="AU49">
        <v>5</v>
      </c>
      <c r="AV49">
        <v>7</v>
      </c>
      <c r="AW49">
        <v>2</v>
      </c>
      <c r="AX49">
        <v>8</v>
      </c>
      <c r="AY49">
        <v>62</v>
      </c>
      <c r="AZ49">
        <v>1</v>
      </c>
      <c r="BA49">
        <v>0</v>
      </c>
      <c r="BB49">
        <v>3</v>
      </c>
      <c r="BC49">
        <v>7</v>
      </c>
      <c r="BD49">
        <v>26</v>
      </c>
      <c r="BE49">
        <v>7</v>
      </c>
      <c r="BF49">
        <v>7</v>
      </c>
      <c r="BG49">
        <v>10</v>
      </c>
      <c r="BH49">
        <v>6</v>
      </c>
      <c r="BI49">
        <v>14</v>
      </c>
    </row>
    <row r="50" spans="1:61" x14ac:dyDescent="0.2">
      <c r="A50">
        <v>49</v>
      </c>
      <c r="B50">
        <v>71</v>
      </c>
      <c r="C50">
        <v>0</v>
      </c>
      <c r="D50">
        <v>20</v>
      </c>
      <c r="E50">
        <v>2</v>
      </c>
      <c r="F50">
        <v>3.3967441559569012</v>
      </c>
      <c r="G50">
        <v>2.7907332305128025</v>
      </c>
      <c r="H50">
        <v>3.8604684183933875</v>
      </c>
      <c r="I50">
        <v>3.5439953165479308</v>
      </c>
      <c r="J50">
        <f t="shared" si="4"/>
        <v>-0.16083337182485005</v>
      </c>
      <c r="K50">
        <f t="shared" si="5"/>
        <v>-4.2740853784188987E-2</v>
      </c>
      <c r="L50">
        <f>(Retirement[[#This Row],[dpos]]-Retirement[[#This Row],[dneg]])/(Retirement[[#This Row],[dpos]]+Retirement[[#This Row],[dneg]])</f>
        <v>0.11890992335964203</v>
      </c>
      <c r="M50">
        <v>0.44917257683215134</v>
      </c>
      <c r="N50">
        <v>0.5241379310344827</v>
      </c>
      <c r="O50">
        <v>0.45474137931034486</v>
      </c>
      <c r="P50">
        <v>0.375</v>
      </c>
      <c r="Q50">
        <v>0.39361702127659576</v>
      </c>
      <c r="R50">
        <v>0.50725338491295935</v>
      </c>
      <c r="S50">
        <v>0.42499999999999999</v>
      </c>
      <c r="T50">
        <v>0.64615384615384608</v>
      </c>
      <c r="U50">
        <v>0.40416666666666667</v>
      </c>
      <c r="V50">
        <v>0.5089285714285714</v>
      </c>
      <c r="W50">
        <v>0.33750000000000002</v>
      </c>
      <c r="X50">
        <v>0.40808823529411764</v>
      </c>
      <c r="Y50">
        <f t="shared" si="6"/>
        <v>7.0893879348304614E-2</v>
      </c>
      <c r="Z50">
        <f t="shared" si="7"/>
        <v>-9.6103896103896136E-2</v>
      </c>
      <c r="AA50">
        <f>(Retirement[[#This Row],[ldipos]]-Retirement[[#This Row],[ldineg]])/(Retirement[[#This Row],[ldipos]]+Retirement[[#This Row],[ldineg]])</f>
        <v>-0.16586768935762219</v>
      </c>
      <c r="AB50" t="s">
        <v>93</v>
      </c>
      <c r="AC50" t="s">
        <v>88</v>
      </c>
      <c r="AD50">
        <v>3.77</v>
      </c>
      <c r="AE50">
        <v>7</v>
      </c>
      <c r="AF50">
        <v>2</v>
      </c>
      <c r="AG50">
        <v>11</v>
      </c>
      <c r="AH50">
        <v>3</v>
      </c>
      <c r="AI50">
        <v>2</v>
      </c>
      <c r="AJ50">
        <v>17</v>
      </c>
      <c r="AK50">
        <v>4</v>
      </c>
      <c r="AL50">
        <v>4</v>
      </c>
      <c r="AM50">
        <v>3</v>
      </c>
      <c r="AN50">
        <v>2</v>
      </c>
      <c r="AO50">
        <v>3</v>
      </c>
      <c r="AP50">
        <v>4</v>
      </c>
      <c r="AQ50">
        <v>3</v>
      </c>
      <c r="AR50">
        <v>4</v>
      </c>
      <c r="AS50">
        <v>37</v>
      </c>
      <c r="AT50">
        <v>81.99</v>
      </c>
      <c r="AU50">
        <v>8</v>
      </c>
      <c r="AV50">
        <v>8</v>
      </c>
      <c r="AW50">
        <v>2</v>
      </c>
      <c r="AX50">
        <v>9</v>
      </c>
      <c r="AY50">
        <v>62</v>
      </c>
      <c r="AZ50">
        <v>0</v>
      </c>
      <c r="BA50">
        <v>1</v>
      </c>
      <c r="BB50">
        <v>2</v>
      </c>
      <c r="BC50">
        <v>7</v>
      </c>
      <c r="BD50">
        <v>30</v>
      </c>
      <c r="BE50">
        <v>15</v>
      </c>
      <c r="BF50">
        <v>14</v>
      </c>
      <c r="BG50">
        <v>12</v>
      </c>
      <c r="BH50">
        <v>8</v>
      </c>
      <c r="BI50">
        <v>21</v>
      </c>
    </row>
    <row r="51" spans="1:61" x14ac:dyDescent="0.2">
      <c r="A51">
        <v>50</v>
      </c>
      <c r="B51">
        <v>60</v>
      </c>
      <c r="C51">
        <v>1</v>
      </c>
      <c r="D51">
        <v>16</v>
      </c>
      <c r="E51">
        <v>2</v>
      </c>
      <c r="F51">
        <v>3.1221590397781478</v>
      </c>
      <c r="G51">
        <v>4.1602625098567554</v>
      </c>
      <c r="H51">
        <v>4.6526957480816815</v>
      </c>
      <c r="I51">
        <v>2.0867869561425199</v>
      </c>
      <c r="J51">
        <f t="shared" si="4"/>
        <v>-5.5876043413839803E-2</v>
      </c>
      <c r="K51">
        <f t="shared" si="5"/>
        <v>-0.38072785472554005</v>
      </c>
      <c r="L51">
        <f>(Retirement[[#This Row],[dpos]]-Retirement[[#This Row],[dneg]])/(Retirement[[#This Row],[dpos]]+Retirement[[#This Row],[dneg]])</f>
        <v>-0.33191277978500261</v>
      </c>
      <c r="M51">
        <v>0.50396825396825395</v>
      </c>
      <c r="N51">
        <v>0.52631578947368418</v>
      </c>
      <c r="O51">
        <v>0.66666666666666663</v>
      </c>
      <c r="P51">
        <v>0.32017543859649117</v>
      </c>
      <c r="Q51">
        <v>0.40949820788530461</v>
      </c>
      <c r="R51">
        <v>0.62111111111111117</v>
      </c>
      <c r="S51">
        <v>0.4</v>
      </c>
      <c r="T51">
        <v>0.66666666666666663</v>
      </c>
      <c r="U51">
        <v>0.6</v>
      </c>
      <c r="V51">
        <v>0.75</v>
      </c>
      <c r="W51">
        <v>0.21969696969696967</v>
      </c>
      <c r="X51">
        <v>0.45833333333333331</v>
      </c>
      <c r="Y51">
        <f t="shared" si="6"/>
        <v>-0.11764705882352941</v>
      </c>
      <c r="Z51">
        <f t="shared" si="7"/>
        <v>-0.35111111111111121</v>
      </c>
      <c r="AA51">
        <f>(Retirement[[#This Row],[ldipos]]-Retirement[[#This Row],[ldineg]])/(Retirement[[#This Row],[ldipos]]+Retirement[[#This Row],[ldineg]])</f>
        <v>-0.24352331606217625</v>
      </c>
      <c r="AB51" t="s">
        <v>93</v>
      </c>
      <c r="AC51" t="s">
        <v>88</v>
      </c>
      <c r="AD51">
        <v>3.23</v>
      </c>
      <c r="AE51">
        <v>4</v>
      </c>
      <c r="AF51">
        <v>1</v>
      </c>
      <c r="AG51">
        <v>5</v>
      </c>
      <c r="AH51">
        <v>2</v>
      </c>
      <c r="AI51">
        <v>1</v>
      </c>
      <c r="AJ51">
        <v>18</v>
      </c>
      <c r="AK51">
        <v>4</v>
      </c>
      <c r="AL51">
        <v>4</v>
      </c>
      <c r="AM51">
        <v>3</v>
      </c>
      <c r="AN51">
        <v>2</v>
      </c>
      <c r="AO51">
        <v>2</v>
      </c>
      <c r="AP51">
        <v>2</v>
      </c>
      <c r="AQ51">
        <v>2</v>
      </c>
      <c r="AR51">
        <v>4</v>
      </c>
      <c r="AS51">
        <v>28</v>
      </c>
      <c r="AT51">
        <v>63.86999999999999</v>
      </c>
      <c r="AU51">
        <v>1</v>
      </c>
      <c r="AV51">
        <v>8</v>
      </c>
      <c r="AW51">
        <v>2</v>
      </c>
      <c r="AX51">
        <v>5</v>
      </c>
      <c r="AY51">
        <v>55</v>
      </c>
      <c r="AZ51">
        <v>1</v>
      </c>
      <c r="BA51">
        <v>0</v>
      </c>
      <c r="BB51">
        <v>2</v>
      </c>
      <c r="BC51">
        <v>8</v>
      </c>
      <c r="BD51">
        <v>29</v>
      </c>
      <c r="BE51">
        <v>9</v>
      </c>
      <c r="BF51">
        <v>8</v>
      </c>
      <c r="BG51">
        <v>13</v>
      </c>
      <c r="BH51">
        <v>9</v>
      </c>
      <c r="BI51">
        <v>23</v>
      </c>
    </row>
    <row r="52" spans="1:61" x14ac:dyDescent="0.2">
      <c r="A52">
        <v>51</v>
      </c>
      <c r="B52">
        <v>65</v>
      </c>
      <c r="C52">
        <v>1</v>
      </c>
      <c r="D52">
        <v>18</v>
      </c>
      <c r="E52">
        <v>2</v>
      </c>
      <c r="F52">
        <v>3.8910743454026395</v>
      </c>
      <c r="G52">
        <v>4.6526957480816815</v>
      </c>
      <c r="H52">
        <v>3.7093420011414779</v>
      </c>
      <c r="I52">
        <v>3.7093420011414779</v>
      </c>
      <c r="J52">
        <f t="shared" si="4"/>
        <v>0.11281385892186889</v>
      </c>
      <c r="K52">
        <f t="shared" si="5"/>
        <v>0</v>
      </c>
      <c r="L52">
        <f>(Retirement[[#This Row],[dpos]]-Retirement[[#This Row],[dneg]])/(Retirement[[#This Row],[dpos]]+Retirement[[#This Row],[dneg]])</f>
        <v>-0.11281385892186889</v>
      </c>
      <c r="M52">
        <v>0.87268331990330372</v>
      </c>
      <c r="N52">
        <v>0.88888888888888884</v>
      </c>
      <c r="O52">
        <v>0.91666666666666663</v>
      </c>
      <c r="P52">
        <v>0.84259259259259256</v>
      </c>
      <c r="Q52">
        <v>0.83591331269349844</v>
      </c>
      <c r="R52">
        <v>0.9126050420168067</v>
      </c>
      <c r="S52">
        <v>0.76923076923076927</v>
      </c>
      <c r="T52">
        <v>1</v>
      </c>
      <c r="U52">
        <v>0.91666666666666663</v>
      </c>
      <c r="V52">
        <v>0.91666666666666663</v>
      </c>
      <c r="W52">
        <v>0.85</v>
      </c>
      <c r="X52">
        <v>0.83333333333333326</v>
      </c>
      <c r="Y52">
        <f t="shared" si="6"/>
        <v>-1.5384615384615392E-2</v>
      </c>
      <c r="Z52">
        <f t="shared" si="7"/>
        <v>-4.2105263157894736E-2</v>
      </c>
      <c r="AA52">
        <f>(Retirement[[#This Row],[ldipos]]-Retirement[[#This Row],[ldineg]])/(Retirement[[#This Row],[ldipos]]+Retirement[[#This Row],[ldineg]])</f>
        <v>-2.6737967914438495E-2</v>
      </c>
      <c r="AB52" t="s">
        <v>93</v>
      </c>
      <c r="AC52" t="s">
        <v>88</v>
      </c>
      <c r="AD52">
        <v>3.42</v>
      </c>
      <c r="AE52">
        <v>2</v>
      </c>
      <c r="AF52">
        <v>2</v>
      </c>
      <c r="AG52">
        <v>3</v>
      </c>
      <c r="AH52">
        <v>3</v>
      </c>
      <c r="AI52">
        <v>2</v>
      </c>
      <c r="AJ52">
        <v>8</v>
      </c>
      <c r="AK52">
        <v>3</v>
      </c>
      <c r="AL52">
        <v>4</v>
      </c>
      <c r="AM52">
        <v>3</v>
      </c>
      <c r="AN52">
        <v>2</v>
      </c>
      <c r="AO52">
        <v>1</v>
      </c>
      <c r="AP52">
        <v>1</v>
      </c>
      <c r="AQ52">
        <v>0</v>
      </c>
      <c r="AR52">
        <v>4</v>
      </c>
      <c r="AS52">
        <v>22</v>
      </c>
      <c r="AT52">
        <v>68.62</v>
      </c>
      <c r="AU52">
        <v>3</v>
      </c>
      <c r="AV52">
        <v>6</v>
      </c>
      <c r="AW52">
        <v>2</v>
      </c>
      <c r="AX52">
        <v>9</v>
      </c>
      <c r="AY52">
        <v>57</v>
      </c>
      <c r="AZ52">
        <v>1</v>
      </c>
      <c r="BA52">
        <v>0</v>
      </c>
      <c r="BB52">
        <v>2</v>
      </c>
      <c r="BC52">
        <v>6</v>
      </c>
      <c r="BD52">
        <v>30</v>
      </c>
      <c r="BE52">
        <v>14</v>
      </c>
      <c r="BF52">
        <v>14</v>
      </c>
      <c r="BG52">
        <v>10</v>
      </c>
      <c r="BH52">
        <v>10</v>
      </c>
      <c r="BI52">
        <v>14</v>
      </c>
    </row>
    <row r="53" spans="1:61" x14ac:dyDescent="0.2">
      <c r="A53">
        <v>52</v>
      </c>
      <c r="B53">
        <v>66</v>
      </c>
      <c r="C53">
        <v>1</v>
      </c>
      <c r="D53">
        <v>18</v>
      </c>
      <c r="E53">
        <v>2</v>
      </c>
      <c r="F53">
        <v>3.0494152298110273</v>
      </c>
      <c r="G53">
        <v>3.9055673933244153</v>
      </c>
      <c r="H53">
        <v>2.7473653150251005</v>
      </c>
      <c r="I53">
        <v>2.8102576628298026</v>
      </c>
      <c r="J53">
        <f t="shared" si="4"/>
        <v>0.17408895130500213</v>
      </c>
      <c r="K53">
        <f t="shared" si="5"/>
        <v>1.1316411360631176E-2</v>
      </c>
      <c r="L53">
        <f>(Retirement[[#This Row],[dpos]]-Retirement[[#This Row],[dneg]])/(Retirement[[#This Row],[dpos]]+Retirement[[#This Row],[dneg]])</f>
        <v>-0.16309384496114854</v>
      </c>
      <c r="M53">
        <v>0.31858096241657885</v>
      </c>
      <c r="N53">
        <v>0.375</v>
      </c>
      <c r="O53">
        <v>0.2424242424242424</v>
      </c>
      <c r="P53">
        <v>0.33333333333333337</v>
      </c>
      <c r="Q53">
        <v>0.31713900134952766</v>
      </c>
      <c r="R53">
        <v>0.32014652014652017</v>
      </c>
      <c r="S53">
        <v>0.33333333333333331</v>
      </c>
      <c r="T53">
        <v>0.41666666666666669</v>
      </c>
      <c r="U53">
        <v>0.2167832167832168</v>
      </c>
      <c r="V53">
        <v>0.27272727272727271</v>
      </c>
      <c r="W53">
        <v>0.39487179487179491</v>
      </c>
      <c r="X53">
        <v>0.26666666666666666</v>
      </c>
      <c r="Y53">
        <f t="shared" si="6"/>
        <v>0.21472392638036814</v>
      </c>
      <c r="Z53">
        <f t="shared" si="7"/>
        <v>0.15789473684210537</v>
      </c>
      <c r="AA53">
        <f>(Retirement[[#This Row],[ldipos]]-Retirement[[#This Row],[ldineg]])/(Retirement[[#This Row],[ldipos]]+Retirement[[#This Row],[ldineg]])</f>
        <v>-5.882352941176465E-2</v>
      </c>
      <c r="AB53" t="s">
        <v>93</v>
      </c>
      <c r="AC53" t="s">
        <v>88</v>
      </c>
      <c r="AD53">
        <v>2.98</v>
      </c>
      <c r="AE53">
        <v>6</v>
      </c>
      <c r="AF53">
        <v>3</v>
      </c>
      <c r="AG53">
        <v>3</v>
      </c>
      <c r="AH53">
        <v>5</v>
      </c>
      <c r="AI53">
        <v>3</v>
      </c>
      <c r="AJ53">
        <v>24</v>
      </c>
      <c r="AK53">
        <v>4</v>
      </c>
      <c r="AL53">
        <v>4</v>
      </c>
      <c r="AM53">
        <v>4</v>
      </c>
      <c r="AN53">
        <v>2</v>
      </c>
      <c r="AO53">
        <v>4</v>
      </c>
      <c r="AP53">
        <v>4</v>
      </c>
      <c r="AQ53">
        <v>4</v>
      </c>
      <c r="AR53">
        <v>4</v>
      </c>
      <c r="AS53">
        <v>36</v>
      </c>
      <c r="AT53">
        <v>81.99</v>
      </c>
      <c r="AU53">
        <v>6</v>
      </c>
      <c r="AV53">
        <v>8</v>
      </c>
      <c r="AW53">
        <v>3</v>
      </c>
      <c r="AX53">
        <v>6</v>
      </c>
      <c r="AY53">
        <v>60</v>
      </c>
      <c r="AZ53">
        <v>1</v>
      </c>
      <c r="BA53">
        <v>1</v>
      </c>
      <c r="BB53">
        <v>2</v>
      </c>
      <c r="BC53">
        <v>6</v>
      </c>
      <c r="BD53">
        <v>29</v>
      </c>
      <c r="BE53">
        <v>13</v>
      </c>
      <c r="BF53">
        <v>12</v>
      </c>
      <c r="BG53">
        <v>10</v>
      </c>
      <c r="BH53">
        <v>6</v>
      </c>
      <c r="BI53">
        <v>19</v>
      </c>
    </row>
    <row r="54" spans="1:61" x14ac:dyDescent="0.2">
      <c r="A54">
        <v>53</v>
      </c>
      <c r="B54">
        <v>77</v>
      </c>
      <c r="C54">
        <v>1</v>
      </c>
      <c r="D54">
        <v>18</v>
      </c>
      <c r="E54">
        <v>2</v>
      </c>
      <c r="F54">
        <v>1.9757261986778918</v>
      </c>
      <c r="G54">
        <v>1.8916876763024335</v>
      </c>
      <c r="H54">
        <v>1.9366349268188903</v>
      </c>
      <c r="I54">
        <v>2.5367762682887656</v>
      </c>
      <c r="J54">
        <f t="shared" si="4"/>
        <v>-1.1740716542490485E-2</v>
      </c>
      <c r="K54">
        <f t="shared" si="5"/>
        <v>0.13415742825658852</v>
      </c>
      <c r="L54">
        <f>(Retirement[[#This Row],[dpos]]-Retirement[[#This Row],[dneg]])/(Retirement[[#This Row],[dpos]]+Retirement[[#This Row],[dneg]])</f>
        <v>0.14566870139571195</v>
      </c>
      <c r="M54">
        <v>0.39558707643814028</v>
      </c>
      <c r="N54">
        <v>0.10084033613445381</v>
      </c>
      <c r="O54">
        <v>0.5</v>
      </c>
      <c r="P54">
        <v>0.58333333333333326</v>
      </c>
      <c r="Q54">
        <v>0.38962962962962966</v>
      </c>
      <c r="R54">
        <v>0.40235690235690236</v>
      </c>
      <c r="S54">
        <v>0.23809523809523808</v>
      </c>
      <c r="T54">
        <v>-0.22857142857142854</v>
      </c>
      <c r="U54">
        <v>0.35</v>
      </c>
      <c r="V54">
        <v>0.6071428571428571</v>
      </c>
      <c r="W54">
        <v>0.58333333333333326</v>
      </c>
      <c r="X54">
        <v>0.58333333333333326</v>
      </c>
      <c r="Y54">
        <f t="shared" si="6"/>
        <v>-0.66433566433566416</v>
      </c>
      <c r="Z54">
        <f t="shared" si="7"/>
        <v>7.6923076923076858E-2</v>
      </c>
      <c r="AA54">
        <f>(Retirement[[#This Row],[ldipos]]-Retirement[[#This Row],[ldineg]])/(Retirement[[#This Row],[ldipos]]+Retirement[[#This Row],[ldineg]])</f>
        <v>0.70522006141248705</v>
      </c>
      <c r="AB54" t="s">
        <v>87</v>
      </c>
      <c r="AC54" t="s">
        <v>88</v>
      </c>
      <c r="AD54">
        <v>3.24</v>
      </c>
      <c r="AE54">
        <v>5</v>
      </c>
      <c r="AF54">
        <v>0</v>
      </c>
      <c r="AG54">
        <v>12</v>
      </c>
      <c r="AH54">
        <v>11</v>
      </c>
      <c r="AI54">
        <v>4</v>
      </c>
      <c r="AJ54">
        <v>23</v>
      </c>
      <c r="AK54">
        <v>3</v>
      </c>
      <c r="AL54">
        <v>3</v>
      </c>
      <c r="AM54">
        <v>3</v>
      </c>
      <c r="AN54">
        <v>1</v>
      </c>
      <c r="AO54">
        <v>3</v>
      </c>
      <c r="AP54">
        <v>3</v>
      </c>
      <c r="AQ54">
        <v>4</v>
      </c>
      <c r="AR54">
        <v>4</v>
      </c>
      <c r="AS54">
        <v>33</v>
      </c>
      <c r="AT54">
        <v>65.989999999999995</v>
      </c>
      <c r="AU54">
        <v>8</v>
      </c>
      <c r="AV54">
        <v>8</v>
      </c>
      <c r="AW54">
        <v>2</v>
      </c>
      <c r="AX54">
        <v>9</v>
      </c>
      <c r="AY54">
        <v>69</v>
      </c>
      <c r="AZ54">
        <v>1</v>
      </c>
      <c r="BA54">
        <v>0</v>
      </c>
      <c r="BB54">
        <v>2</v>
      </c>
      <c r="BC54">
        <v>5</v>
      </c>
      <c r="BD54">
        <v>30</v>
      </c>
      <c r="BE54">
        <v>12</v>
      </c>
      <c r="BF54">
        <v>12</v>
      </c>
      <c r="BG54">
        <v>7</v>
      </c>
      <c r="BH54">
        <v>7</v>
      </c>
      <c r="BI54">
        <v>14</v>
      </c>
    </row>
    <row r="55" spans="1:61" x14ac:dyDescent="0.2">
      <c r="A55">
        <v>54</v>
      </c>
      <c r="B55">
        <v>83</v>
      </c>
      <c r="C55">
        <v>1</v>
      </c>
      <c r="D55">
        <v>18</v>
      </c>
      <c r="E55">
        <v>1</v>
      </c>
      <c r="F55">
        <v>1.9876673375423999</v>
      </c>
      <c r="G55">
        <v>2.3263478740408408</v>
      </c>
      <c r="H55">
        <v>1.8322955549183417</v>
      </c>
      <c r="I55">
        <v>2.4326553587872231</v>
      </c>
      <c r="J55">
        <f t="shared" si="4"/>
        <v>0.11880131768021032</v>
      </c>
      <c r="K55">
        <f t="shared" si="5"/>
        <v>0.14076593518101338</v>
      </c>
      <c r="L55">
        <f>(Retirement[[#This Row],[dpos]]-Retirement[[#This Row],[dneg]])/(Retirement[[#This Row],[dpos]]+Retirement[[#This Row],[dneg]])</f>
        <v>2.2338182923067374E-2</v>
      </c>
      <c r="M55">
        <v>0.32528180354267311</v>
      </c>
      <c r="N55">
        <v>0.11538461538461542</v>
      </c>
      <c r="O55">
        <v>0.38636363636363635</v>
      </c>
      <c r="P55">
        <v>0.53921568627450989</v>
      </c>
      <c r="Q55">
        <v>0.26962962962962966</v>
      </c>
      <c r="R55">
        <v>0.39153439153439151</v>
      </c>
      <c r="S55">
        <v>7.1428571428571397E-2</v>
      </c>
      <c r="T55">
        <v>0.16666666666666663</v>
      </c>
      <c r="U55">
        <v>0.19191919191919193</v>
      </c>
      <c r="V55">
        <v>0.63636363636363635</v>
      </c>
      <c r="W55">
        <v>0.61111111111111116</v>
      </c>
      <c r="X55">
        <v>0.45833333333333337</v>
      </c>
      <c r="Y55">
        <f t="shared" si="6"/>
        <v>-0.54006968641114972</v>
      </c>
      <c r="Z55">
        <f t="shared" si="7"/>
        <v>0.16514203177660094</v>
      </c>
      <c r="AA55">
        <f>(Retirement[[#This Row],[ldipos]]-Retirement[[#This Row],[ldineg]])/(Retirement[[#This Row],[ldipos]]+Retirement[[#This Row],[ldineg]])</f>
        <v>0.64746543778801835</v>
      </c>
      <c r="AB55" t="s">
        <v>87</v>
      </c>
      <c r="AC55" t="s">
        <v>88</v>
      </c>
      <c r="AD55">
        <v>3.29</v>
      </c>
      <c r="AE55">
        <v>6</v>
      </c>
      <c r="AF55">
        <v>2</v>
      </c>
      <c r="AG55">
        <v>5</v>
      </c>
      <c r="AH55">
        <v>7</v>
      </c>
      <c r="AI55">
        <v>2</v>
      </c>
      <c r="AJ55">
        <v>9</v>
      </c>
      <c r="AK55">
        <v>3</v>
      </c>
      <c r="AL55">
        <v>4</v>
      </c>
      <c r="AM55">
        <v>2</v>
      </c>
      <c r="AN55">
        <v>1</v>
      </c>
      <c r="AO55">
        <v>2</v>
      </c>
      <c r="AP55">
        <v>1</v>
      </c>
      <c r="AQ55">
        <v>2</v>
      </c>
      <c r="AR55">
        <v>4</v>
      </c>
      <c r="AS55">
        <v>20</v>
      </c>
      <c r="AT55">
        <v>68.67</v>
      </c>
      <c r="AU55">
        <v>5</v>
      </c>
      <c r="AV55">
        <v>8</v>
      </c>
      <c r="AW55">
        <v>1</v>
      </c>
      <c r="BC55">
        <v>6</v>
      </c>
      <c r="BD55">
        <v>30</v>
      </c>
      <c r="BE55">
        <v>9</v>
      </c>
      <c r="BF55">
        <v>6</v>
      </c>
      <c r="BG55">
        <v>10</v>
      </c>
      <c r="BH55">
        <v>11</v>
      </c>
      <c r="BI55">
        <v>14</v>
      </c>
    </row>
    <row r="56" spans="1:61" x14ac:dyDescent="0.2">
      <c r="A56">
        <v>55</v>
      </c>
      <c r="B56">
        <v>71</v>
      </c>
      <c r="C56">
        <v>0</v>
      </c>
      <c r="D56">
        <v>20</v>
      </c>
      <c r="E56">
        <v>1</v>
      </c>
      <c r="F56">
        <v>2.4523636647731171</v>
      </c>
      <c r="G56">
        <v>2.4484333735593555</v>
      </c>
      <c r="H56">
        <v>2.7826375115886259</v>
      </c>
      <c r="I56">
        <v>2.3070377160424305</v>
      </c>
      <c r="J56">
        <f t="shared" si="4"/>
        <v>-6.3888283176995436E-2</v>
      </c>
      <c r="K56">
        <f t="shared" si="5"/>
        <v>-9.3444036068202938E-2</v>
      </c>
      <c r="L56">
        <f>(Retirement[[#This Row],[dpos]]-Retirement[[#This Row],[dneg]])/(Retirement[[#This Row],[dpos]]+Retirement[[#This Row],[dneg]])</f>
        <v>-2.9733259829104602E-2</v>
      </c>
      <c r="M56">
        <v>0.18292682926829265</v>
      </c>
      <c r="N56">
        <v>0.15608465608465608</v>
      </c>
      <c r="O56">
        <v>0.20919540229885059</v>
      </c>
      <c r="P56">
        <v>0.17307692307692307</v>
      </c>
      <c r="Q56">
        <v>0.10833806012478728</v>
      </c>
      <c r="R56">
        <v>0.26516572858036269</v>
      </c>
      <c r="S56">
        <v>9.8214285714285726E-2</v>
      </c>
      <c r="T56">
        <v>0.24025974025974026</v>
      </c>
      <c r="U56">
        <v>8.7179487179487189E-2</v>
      </c>
      <c r="V56">
        <v>0.30833333333333335</v>
      </c>
      <c r="W56">
        <v>0.10714285714285715</v>
      </c>
      <c r="X56">
        <v>0.25</v>
      </c>
      <c r="Y56">
        <f t="shared" si="6"/>
        <v>-0.14539733280055947</v>
      </c>
      <c r="Z56">
        <f t="shared" si="7"/>
        <v>-9.448363594310169E-2</v>
      </c>
      <c r="AA56">
        <f>(Retirement[[#This Row],[ldipos]]-Retirement[[#This Row],[ldineg]])/(Retirement[[#This Row],[ldipos]]+Retirement[[#This Row],[ldineg]])</f>
        <v>5.1622874806800632E-2</v>
      </c>
      <c r="AB56" t="s">
        <v>87</v>
      </c>
      <c r="AC56" t="s">
        <v>88</v>
      </c>
      <c r="AD56">
        <v>3.92</v>
      </c>
      <c r="AE56">
        <v>1</v>
      </c>
      <c r="AF56">
        <v>1</v>
      </c>
      <c r="AG56">
        <v>1</v>
      </c>
      <c r="AH56">
        <v>0</v>
      </c>
      <c r="AI56">
        <v>2</v>
      </c>
      <c r="AJ56">
        <v>14</v>
      </c>
      <c r="AK56">
        <v>4</v>
      </c>
      <c r="AL56">
        <v>4</v>
      </c>
      <c r="AM56">
        <v>4</v>
      </c>
      <c r="AN56">
        <v>3</v>
      </c>
      <c r="AO56">
        <v>3</v>
      </c>
      <c r="AP56">
        <v>0</v>
      </c>
      <c r="AQ56">
        <v>3</v>
      </c>
      <c r="AR56">
        <v>1</v>
      </c>
      <c r="AS56">
        <v>28</v>
      </c>
      <c r="AT56">
        <v>68.12</v>
      </c>
      <c r="AU56">
        <v>8</v>
      </c>
      <c r="AV56">
        <v>8</v>
      </c>
      <c r="AW56">
        <v>2</v>
      </c>
      <c r="BC56">
        <v>7</v>
      </c>
      <c r="BD56">
        <v>28</v>
      </c>
      <c r="BE56">
        <v>4</v>
      </c>
      <c r="BF56">
        <v>5</v>
      </c>
      <c r="BG56">
        <v>14</v>
      </c>
      <c r="BH56">
        <v>11</v>
      </c>
      <c r="BI56">
        <v>17</v>
      </c>
    </row>
    <row r="57" spans="1:61" x14ac:dyDescent="0.2">
      <c r="A57">
        <v>56</v>
      </c>
      <c r="B57">
        <v>68</v>
      </c>
      <c r="C57">
        <v>1</v>
      </c>
      <c r="D57">
        <v>18</v>
      </c>
      <c r="E57">
        <v>2</v>
      </c>
      <c r="F57">
        <v>3.4381441250205329</v>
      </c>
      <c r="G57">
        <v>3.0679940929841214</v>
      </c>
      <c r="H57">
        <v>4.3631820057422299</v>
      </c>
      <c r="I57">
        <v>3.2552473656881102</v>
      </c>
      <c r="J57">
        <f t="shared" si="4"/>
        <v>-0.17429110756507227</v>
      </c>
      <c r="K57">
        <f t="shared" si="5"/>
        <v>-0.14542822228016639</v>
      </c>
      <c r="L57">
        <f>(Retirement[[#This Row],[dpos]]-Retirement[[#This Row],[dneg]])/(Retirement[[#This Row],[dpos]]+Retirement[[#This Row],[dneg]])</f>
        <v>2.9613493953670508E-2</v>
      </c>
      <c r="M57">
        <v>0.47788668419794406</v>
      </c>
      <c r="N57">
        <v>0.54464285714285721</v>
      </c>
      <c r="O57">
        <v>0.4</v>
      </c>
      <c r="P57">
        <v>0.44852941176470584</v>
      </c>
      <c r="Q57">
        <v>0.43528368794326239</v>
      </c>
      <c r="R57">
        <v>0.52776336274001034</v>
      </c>
      <c r="S57">
        <v>0.50420168067226889</v>
      </c>
      <c r="T57">
        <v>0.59047619047619038</v>
      </c>
      <c r="U57">
        <v>0.4</v>
      </c>
      <c r="V57">
        <v>0.4</v>
      </c>
      <c r="W57">
        <v>0.38602941176470584</v>
      </c>
      <c r="X57">
        <v>0.51102941176470584</v>
      </c>
      <c r="Y57">
        <f t="shared" si="6"/>
        <v>0.15311909262759926</v>
      </c>
      <c r="Z57">
        <f t="shared" si="7"/>
        <v>5.7192374350086582E-2</v>
      </c>
      <c r="AA57">
        <f>(Retirement[[#This Row],[ldipos]]-Retirement[[#This Row],[ldineg]])/(Retirement[[#This Row],[ldipos]]+Retirement[[#This Row],[ldineg]])</f>
        <v>-9.6774193548387191E-2</v>
      </c>
      <c r="AB57" t="s">
        <v>87</v>
      </c>
      <c r="AC57" t="s">
        <v>88</v>
      </c>
      <c r="AD57">
        <v>3.49</v>
      </c>
      <c r="AE57">
        <v>6</v>
      </c>
      <c r="AF57">
        <v>0</v>
      </c>
      <c r="AG57">
        <v>0</v>
      </c>
      <c r="AH57">
        <v>1</v>
      </c>
      <c r="AI57">
        <v>0</v>
      </c>
      <c r="AJ57">
        <v>18</v>
      </c>
      <c r="AK57">
        <v>4</v>
      </c>
      <c r="AL57">
        <v>4</v>
      </c>
      <c r="AM57">
        <v>4</v>
      </c>
      <c r="AN57">
        <v>2</v>
      </c>
      <c r="AO57">
        <v>2</v>
      </c>
      <c r="AP57">
        <v>3</v>
      </c>
      <c r="AQ57">
        <v>4</v>
      </c>
      <c r="AR57">
        <v>4</v>
      </c>
      <c r="AS57">
        <v>35</v>
      </c>
      <c r="AT57">
        <v>68.77</v>
      </c>
      <c r="AU57">
        <v>8</v>
      </c>
      <c r="AV57">
        <v>8</v>
      </c>
      <c r="AW57">
        <v>4</v>
      </c>
      <c r="AX57">
        <v>4</v>
      </c>
      <c r="AY57">
        <v>64</v>
      </c>
      <c r="AZ57">
        <v>1</v>
      </c>
      <c r="BA57">
        <v>0</v>
      </c>
      <c r="BB57">
        <v>3</v>
      </c>
      <c r="BC57">
        <v>6</v>
      </c>
      <c r="BD57">
        <v>28</v>
      </c>
      <c r="BE57">
        <v>14</v>
      </c>
      <c r="BF57">
        <v>14</v>
      </c>
      <c r="BG57">
        <v>8</v>
      </c>
      <c r="BH57">
        <v>9</v>
      </c>
      <c r="BI57">
        <v>14</v>
      </c>
    </row>
    <row r="58" spans="1:61" x14ac:dyDescent="0.2">
      <c r="A58">
        <v>57</v>
      </c>
      <c r="B58">
        <v>62</v>
      </c>
      <c r="C58">
        <v>0</v>
      </c>
      <c r="D58">
        <v>12</v>
      </c>
      <c r="E58">
        <v>2</v>
      </c>
      <c r="F58">
        <v>1.5452902260070118</v>
      </c>
      <c r="G58">
        <v>1.3856191581059458</v>
      </c>
      <c r="H58">
        <v>1.1033932450570882</v>
      </c>
      <c r="I58">
        <v>1.9560413157406824</v>
      </c>
      <c r="J58">
        <f t="shared" si="4"/>
        <v>0.11338871300528884</v>
      </c>
      <c r="K58">
        <f t="shared" si="5"/>
        <v>0.2786946586827011</v>
      </c>
      <c r="L58">
        <f>(Retirement[[#This Row],[dpos]]-Retirement[[#This Row],[dneg]])/(Retirement[[#This Row],[dpos]]+Retirement[[#This Row],[dneg]])</f>
        <v>0.17070021389040652</v>
      </c>
      <c r="M58">
        <v>0.23183673469387756</v>
      </c>
      <c r="N58">
        <v>0.32727272727272727</v>
      </c>
      <c r="O58">
        <v>-4.166666666666663E-2</v>
      </c>
      <c r="P58">
        <v>0.30555555555555558</v>
      </c>
      <c r="Q58">
        <v>0.22333333333333338</v>
      </c>
      <c r="R58">
        <v>0.24</v>
      </c>
      <c r="S58">
        <v>0.28282828282828287</v>
      </c>
      <c r="T58">
        <v>0.39393939393939392</v>
      </c>
      <c r="U58">
        <v>-9.5238095238095233E-2</v>
      </c>
      <c r="V58">
        <v>0</v>
      </c>
      <c r="W58">
        <v>0.375</v>
      </c>
      <c r="X58">
        <v>0.25</v>
      </c>
      <c r="Y58">
        <f t="shared" si="6"/>
        <v>1.2917771883289122</v>
      </c>
      <c r="Z58">
        <f t="shared" si="7"/>
        <v>1.3157894736842102</v>
      </c>
      <c r="AA58">
        <f>(Retirement[[#This Row],[ldipos]]-Retirement[[#This Row],[ldineg]])/(Retirement[[#This Row],[ldipos]]+Retirement[[#This Row],[ldineg]])</f>
        <v>-3.4317637669592935E-2</v>
      </c>
      <c r="AB58" t="s">
        <v>87</v>
      </c>
      <c r="AC58" t="s">
        <v>91</v>
      </c>
      <c r="AD58">
        <v>2.1</v>
      </c>
      <c r="AE58">
        <v>5</v>
      </c>
      <c r="AF58">
        <v>0</v>
      </c>
      <c r="AG58">
        <v>6</v>
      </c>
      <c r="AH58">
        <v>9</v>
      </c>
      <c r="AI58">
        <v>5</v>
      </c>
      <c r="AJ58">
        <v>23</v>
      </c>
      <c r="AK58">
        <v>4</v>
      </c>
      <c r="AL58">
        <v>4</v>
      </c>
      <c r="AM58">
        <v>4</v>
      </c>
      <c r="AN58">
        <v>0</v>
      </c>
      <c r="AO58">
        <v>3</v>
      </c>
      <c r="AP58">
        <v>3</v>
      </c>
      <c r="AQ58">
        <v>4</v>
      </c>
      <c r="AR58">
        <v>1</v>
      </c>
      <c r="AS58">
        <v>27</v>
      </c>
      <c r="AT58">
        <v>59.599999999999994</v>
      </c>
      <c r="AU58">
        <v>2</v>
      </c>
      <c r="AV58">
        <v>2</v>
      </c>
      <c r="AW58">
        <v>4</v>
      </c>
      <c r="AX58">
        <v>5</v>
      </c>
      <c r="AY58">
        <v>56</v>
      </c>
      <c r="AZ58">
        <v>1</v>
      </c>
      <c r="BA58">
        <v>1</v>
      </c>
      <c r="BB58">
        <v>3</v>
      </c>
      <c r="BC58">
        <v>6</v>
      </c>
      <c r="BD58">
        <v>27</v>
      </c>
      <c r="BE58">
        <v>6</v>
      </c>
      <c r="BF58">
        <v>6</v>
      </c>
      <c r="BG58">
        <v>9</v>
      </c>
      <c r="BH58">
        <v>3</v>
      </c>
      <c r="BI58">
        <v>4</v>
      </c>
    </row>
    <row r="59" spans="1:61" x14ac:dyDescent="0.2">
      <c r="A59">
        <v>58</v>
      </c>
      <c r="B59">
        <v>69</v>
      </c>
      <c r="C59">
        <v>0</v>
      </c>
      <c r="D59">
        <v>16</v>
      </c>
      <c r="E59">
        <v>2</v>
      </c>
      <c r="F59">
        <v>3.4202838675857352</v>
      </c>
      <c r="G59">
        <v>3.3751888692127361</v>
      </c>
      <c r="H59">
        <v>3.1694771399911041</v>
      </c>
      <c r="I59">
        <v>3.7093420011414779</v>
      </c>
      <c r="J59">
        <f t="shared" si="4"/>
        <v>3.1431967488079166E-2</v>
      </c>
      <c r="K59">
        <f t="shared" si="5"/>
        <v>7.8482200225646032E-2</v>
      </c>
      <c r="L59">
        <f>(Retirement[[#This Row],[dpos]]-Retirement[[#This Row],[dneg]])/(Retirement[[#This Row],[dpos]]+Retirement[[#This Row],[dneg]])</f>
        <v>4.7166585627713524E-2</v>
      </c>
      <c r="M59">
        <v>0.53903508771929831</v>
      </c>
      <c r="N59">
        <v>0.48557692307692307</v>
      </c>
      <c r="O59">
        <v>0.61754385964912284</v>
      </c>
      <c r="P59">
        <v>0.50757575757575757</v>
      </c>
      <c r="Q59">
        <v>0.49166666666666664</v>
      </c>
      <c r="R59">
        <v>0.59166666666666667</v>
      </c>
      <c r="S59">
        <v>0.32307692307692309</v>
      </c>
      <c r="T59">
        <v>0.75641025641025639</v>
      </c>
      <c r="U59">
        <v>0.6</v>
      </c>
      <c r="V59">
        <v>0.6333333333333333</v>
      </c>
      <c r="W59">
        <v>0.55303030303030298</v>
      </c>
      <c r="X59">
        <v>0.4621212121212121</v>
      </c>
      <c r="Y59">
        <f t="shared" si="6"/>
        <v>-0.11963054149526711</v>
      </c>
      <c r="Z59">
        <f t="shared" si="7"/>
        <v>-9.7739031823658701E-2</v>
      </c>
      <c r="AA59">
        <f>(Retirement[[#This Row],[ldipos]]-Retirement[[#This Row],[ldineg]])/(Retirement[[#This Row],[ldipos]]+Retirement[[#This Row],[ldineg]])</f>
        <v>2.2150506087721868E-2</v>
      </c>
      <c r="AB59" t="s">
        <v>87</v>
      </c>
      <c r="AC59" t="s">
        <v>88</v>
      </c>
      <c r="AD59">
        <v>2.46</v>
      </c>
      <c r="AE59">
        <v>2</v>
      </c>
      <c r="AF59">
        <v>3</v>
      </c>
      <c r="AG59">
        <v>0</v>
      </c>
      <c r="AH59">
        <v>2</v>
      </c>
      <c r="AI59">
        <v>1</v>
      </c>
      <c r="AJ59">
        <v>20</v>
      </c>
      <c r="AK59">
        <v>4</v>
      </c>
      <c r="AL59">
        <v>4</v>
      </c>
      <c r="AM59">
        <v>3</v>
      </c>
      <c r="AN59">
        <v>1</v>
      </c>
      <c r="AO59">
        <v>2</v>
      </c>
      <c r="AP59">
        <v>2</v>
      </c>
      <c r="AQ59">
        <v>0</v>
      </c>
      <c r="AR59">
        <v>2</v>
      </c>
      <c r="AS59">
        <v>26</v>
      </c>
      <c r="AT59">
        <v>65.22999999999999</v>
      </c>
      <c r="AU59">
        <v>7</v>
      </c>
      <c r="AV59">
        <v>8</v>
      </c>
      <c r="AW59">
        <v>1</v>
      </c>
      <c r="AX59">
        <v>2.75</v>
      </c>
      <c r="AY59">
        <v>66</v>
      </c>
      <c r="AZ59">
        <v>1</v>
      </c>
      <c r="BA59">
        <v>0</v>
      </c>
      <c r="BB59">
        <v>2</v>
      </c>
      <c r="BC59">
        <v>7.5</v>
      </c>
      <c r="BD59">
        <v>30</v>
      </c>
      <c r="BE59">
        <v>12</v>
      </c>
      <c r="BF59">
        <v>12</v>
      </c>
      <c r="BG59">
        <v>12</v>
      </c>
      <c r="BH59">
        <v>12</v>
      </c>
      <c r="BI59">
        <v>23</v>
      </c>
    </row>
    <row r="60" spans="1:61" x14ac:dyDescent="0.2">
      <c r="A60">
        <v>59</v>
      </c>
      <c r="B60">
        <v>80</v>
      </c>
      <c r="C60">
        <v>1</v>
      </c>
      <c r="D60">
        <v>16</v>
      </c>
      <c r="E60">
        <v>2</v>
      </c>
      <c r="F60">
        <v>1.8107522982237758</v>
      </c>
      <c r="G60">
        <v>1.6246141047814624</v>
      </c>
      <c r="H60">
        <v>1.3062716412546418</v>
      </c>
      <c r="I60">
        <v>1.7603990521079775</v>
      </c>
      <c r="J60">
        <f t="shared" si="4"/>
        <v>0.10861646993826525</v>
      </c>
      <c r="K60">
        <f t="shared" si="5"/>
        <v>0.14808483083502613</v>
      </c>
      <c r="L60">
        <f>(Retirement[[#This Row],[dpos]]-Retirement[[#This Row],[dneg]])/(Retirement[[#This Row],[dpos]]+Retirement[[#This Row],[dneg]])</f>
        <v>4.0113565600226733E-2</v>
      </c>
      <c r="M60">
        <v>4.990187832912818E-2</v>
      </c>
      <c r="N60">
        <v>7.1428571428571397E-2</v>
      </c>
      <c r="O60">
        <v>5.6980056980057148E-3</v>
      </c>
      <c r="P60">
        <v>6.6964285714285698E-2</v>
      </c>
      <c r="Q60">
        <v>-3.4032898468519535E-2</v>
      </c>
      <c r="R60">
        <v>0.13192904656319293</v>
      </c>
      <c r="S60">
        <v>0</v>
      </c>
      <c r="T60">
        <v>0.14285714285714279</v>
      </c>
      <c r="U60">
        <v>-1.2820512820512775E-2</v>
      </c>
      <c r="V60">
        <v>2.0512820512820551E-2</v>
      </c>
      <c r="W60">
        <v>-6.7226890756302504E-2</v>
      </c>
      <c r="X60">
        <v>0.21904761904761905</v>
      </c>
      <c r="Y60">
        <f t="shared" si="6"/>
        <v>0.85224274406332412</v>
      </c>
      <c r="Z60">
        <f t="shared" si="7"/>
        <v>0.84316471206021304</v>
      </c>
      <c r="AA60">
        <f>(Retirement[[#This Row],[ldipos]]-Retirement[[#This Row],[ldineg]])/(Retirement[[#This Row],[ldipos]]+Retirement[[#This Row],[ldineg]])</f>
        <v>-3.2258064516128927E-2</v>
      </c>
      <c r="AB60" t="s">
        <v>87</v>
      </c>
      <c r="AC60" t="s">
        <v>88</v>
      </c>
      <c r="AD60">
        <v>2.96</v>
      </c>
      <c r="AE60">
        <v>4</v>
      </c>
      <c r="AF60">
        <v>2</v>
      </c>
      <c r="AG60">
        <v>2</v>
      </c>
      <c r="AH60">
        <v>0</v>
      </c>
      <c r="AI60">
        <v>3</v>
      </c>
      <c r="AJ60">
        <v>19</v>
      </c>
      <c r="AK60">
        <v>4</v>
      </c>
      <c r="AL60">
        <v>4</v>
      </c>
      <c r="AM60">
        <v>4</v>
      </c>
      <c r="AN60">
        <v>2</v>
      </c>
      <c r="AO60">
        <v>4</v>
      </c>
      <c r="AP60">
        <v>4</v>
      </c>
      <c r="AQ60">
        <v>3</v>
      </c>
      <c r="AR60">
        <v>4</v>
      </c>
      <c r="AS60">
        <v>30</v>
      </c>
      <c r="AT60">
        <v>74.990000000000009</v>
      </c>
      <c r="AU60">
        <v>3</v>
      </c>
      <c r="AV60">
        <v>3</v>
      </c>
      <c r="AW60">
        <v>3</v>
      </c>
      <c r="AX60">
        <v>17</v>
      </c>
      <c r="AY60">
        <v>64</v>
      </c>
      <c r="AZ60">
        <v>0</v>
      </c>
      <c r="BA60">
        <v>0</v>
      </c>
      <c r="BB60">
        <v>2</v>
      </c>
      <c r="BC60">
        <v>6</v>
      </c>
      <c r="BD60">
        <v>30</v>
      </c>
      <c r="BE60">
        <v>6</v>
      </c>
      <c r="BF60">
        <v>6</v>
      </c>
      <c r="BG60">
        <v>5</v>
      </c>
      <c r="BH60">
        <v>4</v>
      </c>
      <c r="BI60">
        <v>16</v>
      </c>
    </row>
    <row r="61" spans="1:61" x14ac:dyDescent="0.2">
      <c r="A61">
        <v>60</v>
      </c>
      <c r="B61">
        <v>63</v>
      </c>
      <c r="C61">
        <v>1</v>
      </c>
      <c r="D61">
        <v>18</v>
      </c>
      <c r="E61">
        <v>2</v>
      </c>
      <c r="F61">
        <v>3.0690760566900233</v>
      </c>
      <c r="G61">
        <v>1.9546352699880591</v>
      </c>
      <c r="H61">
        <v>3.8274338200848659</v>
      </c>
      <c r="I61">
        <v>4.3717388639141284</v>
      </c>
      <c r="J61">
        <f t="shared" si="4"/>
        <v>-0.32389764302750429</v>
      </c>
      <c r="K61">
        <f t="shared" si="5"/>
        <v>6.6385361646485994E-2</v>
      </c>
      <c r="L61">
        <f>(Retirement[[#This Row],[dpos]]-Retirement[[#This Row],[dneg]])/(Retirement[[#This Row],[dpos]]+Retirement[[#This Row],[dneg]])</f>
        <v>0.38206775994690806</v>
      </c>
      <c r="M61">
        <v>0.5897001934235977</v>
      </c>
      <c r="N61">
        <v>0.36923076923076925</v>
      </c>
      <c r="O61">
        <v>0.55833333333333335</v>
      </c>
      <c r="P61">
        <v>0.83333333333333337</v>
      </c>
      <c r="Q61">
        <v>0.53288201160541582</v>
      </c>
      <c r="R61">
        <v>0.64651837524177946</v>
      </c>
      <c r="S61">
        <v>0.31428571428571428</v>
      </c>
      <c r="T61">
        <v>0.43333333333333335</v>
      </c>
      <c r="U61">
        <v>0.55833333333333335</v>
      </c>
      <c r="V61">
        <v>0.55833333333333335</v>
      </c>
      <c r="W61">
        <v>0.7142857142857143</v>
      </c>
      <c r="X61">
        <v>0.9375</v>
      </c>
      <c r="Y61">
        <f t="shared" si="6"/>
        <v>-0.20387007601935037</v>
      </c>
      <c r="Z61">
        <f t="shared" si="7"/>
        <v>0.19760479041916171</v>
      </c>
      <c r="AA61">
        <f>(Retirement[[#This Row],[ldipos]]-Retirement[[#This Row],[ldineg]])/(Retirement[[#This Row],[ldipos]]+Retirement[[#This Row],[ldineg]])</f>
        <v>0.38592750533049036</v>
      </c>
      <c r="AB61" t="s">
        <v>87</v>
      </c>
      <c r="AC61" t="s">
        <v>88</v>
      </c>
      <c r="AD61">
        <v>3.36</v>
      </c>
      <c r="AE61">
        <v>9</v>
      </c>
      <c r="AF61">
        <v>1</v>
      </c>
      <c r="AG61">
        <v>9</v>
      </c>
      <c r="AH61">
        <v>3</v>
      </c>
      <c r="AI61">
        <v>5</v>
      </c>
      <c r="AJ61">
        <v>19</v>
      </c>
      <c r="AK61">
        <v>2</v>
      </c>
      <c r="AL61">
        <v>3</v>
      </c>
      <c r="AM61">
        <v>2</v>
      </c>
      <c r="AN61">
        <v>2</v>
      </c>
      <c r="AO61">
        <v>4</v>
      </c>
      <c r="AP61">
        <v>4</v>
      </c>
      <c r="AQ61">
        <v>2</v>
      </c>
      <c r="AR61">
        <v>3</v>
      </c>
      <c r="AS61">
        <v>30</v>
      </c>
      <c r="AT61">
        <v>75.22999999999999</v>
      </c>
      <c r="AU61">
        <v>7</v>
      </c>
      <c r="AV61">
        <v>7</v>
      </c>
      <c r="AW61">
        <v>4</v>
      </c>
      <c r="AX61">
        <v>4</v>
      </c>
      <c r="AY61">
        <v>59</v>
      </c>
      <c r="AZ61">
        <v>0</v>
      </c>
      <c r="BA61">
        <v>1</v>
      </c>
      <c r="BB61">
        <v>2</v>
      </c>
      <c r="BC61">
        <v>7</v>
      </c>
      <c r="BD61">
        <v>30</v>
      </c>
      <c r="BE61">
        <v>14</v>
      </c>
      <c r="BF61">
        <v>15</v>
      </c>
      <c r="BG61">
        <v>8</v>
      </c>
      <c r="BH61">
        <v>9</v>
      </c>
      <c r="BI61">
        <v>21</v>
      </c>
    </row>
    <row r="62" spans="1:61" x14ac:dyDescent="0.2">
      <c r="A62">
        <v>61</v>
      </c>
      <c r="B62">
        <v>69</v>
      </c>
      <c r="C62">
        <v>0</v>
      </c>
      <c r="D62">
        <v>14</v>
      </c>
      <c r="E62">
        <v>2</v>
      </c>
      <c r="F62">
        <v>3.6964603388809847</v>
      </c>
      <c r="G62">
        <v>4.3362226462362248</v>
      </c>
      <c r="H62">
        <v>4.3544170189747469</v>
      </c>
      <c r="I62">
        <v>3.1957403702492964</v>
      </c>
      <c r="J62">
        <f t="shared" si="4"/>
        <v>-2.0935596733293407E-3</v>
      </c>
      <c r="K62">
        <f t="shared" si="5"/>
        <v>-0.15346390664374374</v>
      </c>
      <c r="L62">
        <f>(Retirement[[#This Row],[dpos]]-Retirement[[#This Row],[dneg]])/(Retirement[[#This Row],[dpos]]+Retirement[[#This Row],[dneg]])</f>
        <v>-0.15141899575060411</v>
      </c>
      <c r="M62">
        <v>0.62738095238095237</v>
      </c>
      <c r="N62">
        <v>0.72</v>
      </c>
      <c r="O62">
        <v>0.69230769230769229</v>
      </c>
      <c r="P62">
        <v>0.49568965517241381</v>
      </c>
      <c r="Q62">
        <v>0.51335656213704994</v>
      </c>
      <c r="R62">
        <v>0.74725274725274726</v>
      </c>
      <c r="S62">
        <v>0.5714285714285714</v>
      </c>
      <c r="T62">
        <v>0.90909090909090906</v>
      </c>
      <c r="U62">
        <v>0.53846153846153844</v>
      </c>
      <c r="V62">
        <v>0.84615384615384615</v>
      </c>
      <c r="W62">
        <v>0.4464285714285714</v>
      </c>
      <c r="X62">
        <v>0.54166666666666663</v>
      </c>
      <c r="Y62">
        <f t="shared" si="6"/>
        <v>1.9607843137254895E-2</v>
      </c>
      <c r="Z62">
        <f t="shared" si="7"/>
        <v>-0.16550376779235274</v>
      </c>
      <c r="AA62">
        <f>(Retirement[[#This Row],[ldipos]]-Retirement[[#This Row],[ldineg]])/(Retirement[[#This Row],[ldipos]]+Retirement[[#This Row],[ldineg]])</f>
        <v>-0.18451283505885685</v>
      </c>
      <c r="AB62" t="s">
        <v>87</v>
      </c>
      <c r="AC62" t="s">
        <v>88</v>
      </c>
      <c r="AD62">
        <v>2.56</v>
      </c>
      <c r="AE62">
        <v>3</v>
      </c>
      <c r="AF62">
        <v>1</v>
      </c>
      <c r="AG62">
        <v>6</v>
      </c>
      <c r="AH62">
        <v>2</v>
      </c>
      <c r="AI62">
        <v>3</v>
      </c>
      <c r="AJ62">
        <v>18</v>
      </c>
      <c r="AK62">
        <v>4</v>
      </c>
      <c r="AL62">
        <v>3</v>
      </c>
      <c r="AM62">
        <v>3</v>
      </c>
      <c r="AN62">
        <v>1</v>
      </c>
      <c r="AO62">
        <v>4</v>
      </c>
      <c r="AP62">
        <v>3</v>
      </c>
      <c r="AQ62">
        <v>4</v>
      </c>
      <c r="AR62">
        <v>4</v>
      </c>
      <c r="AS62">
        <v>34</v>
      </c>
      <c r="AT62">
        <v>69.109999999999985</v>
      </c>
      <c r="AU62">
        <v>5</v>
      </c>
      <c r="AV62">
        <v>8</v>
      </c>
      <c r="AW62">
        <v>2</v>
      </c>
      <c r="AX62">
        <v>1.33</v>
      </c>
      <c r="AY62">
        <v>67</v>
      </c>
      <c r="AZ62">
        <v>1</v>
      </c>
      <c r="BA62">
        <v>0</v>
      </c>
      <c r="BB62">
        <v>3</v>
      </c>
      <c r="BC62">
        <v>7</v>
      </c>
      <c r="BD62">
        <v>30</v>
      </c>
      <c r="BE62">
        <v>9</v>
      </c>
      <c r="BF62">
        <v>11</v>
      </c>
      <c r="BG62">
        <v>9</v>
      </c>
      <c r="BH62">
        <v>8</v>
      </c>
      <c r="BI62">
        <v>17</v>
      </c>
    </row>
    <row r="63" spans="1:61" x14ac:dyDescent="0.2">
      <c r="A63">
        <v>62</v>
      </c>
      <c r="B63">
        <v>75</v>
      </c>
      <c r="C63">
        <v>0</v>
      </c>
      <c r="D63">
        <v>20</v>
      </c>
      <c r="E63">
        <v>1</v>
      </c>
      <c r="F63">
        <v>2.4963046754324911</v>
      </c>
      <c r="G63">
        <v>3.9831426398568217</v>
      </c>
      <c r="H63">
        <v>3.1679691076137555</v>
      </c>
      <c r="I63">
        <v>1.6324828283668307</v>
      </c>
      <c r="J63">
        <f t="shared" si="4"/>
        <v>0.11399255962283089</v>
      </c>
      <c r="K63">
        <f t="shared" si="5"/>
        <v>-0.31986285869004782</v>
      </c>
      <c r="L63">
        <f>(Retirement[[#This Row],[dpos]]-Retirement[[#This Row],[dneg]])/(Retirement[[#This Row],[dpos]]+Retirement[[#This Row],[dneg]])</f>
        <v>-0.41859269725008158</v>
      </c>
      <c r="M63">
        <v>0.37493540051679586</v>
      </c>
      <c r="N63">
        <v>0.48275862068965519</v>
      </c>
      <c r="O63">
        <v>0.54074074074074074</v>
      </c>
      <c r="P63">
        <v>0.18627450980392157</v>
      </c>
      <c r="Q63">
        <v>0.34742547425474257</v>
      </c>
      <c r="R63">
        <v>0.4</v>
      </c>
      <c r="S63">
        <v>0.35714285714285715</v>
      </c>
      <c r="T63">
        <v>0.6</v>
      </c>
      <c r="U63">
        <v>0.56923076923076921</v>
      </c>
      <c r="V63">
        <v>0.51428571428571423</v>
      </c>
      <c r="W63">
        <v>0.2100840336134453</v>
      </c>
      <c r="X63">
        <v>0.1654411764705882</v>
      </c>
      <c r="Y63">
        <f t="shared" si="6"/>
        <v>-5.6650860993261769E-2</v>
      </c>
      <c r="Z63">
        <f t="shared" si="7"/>
        <v>-0.48756367995205274</v>
      </c>
      <c r="AA63">
        <f>(Retirement[[#This Row],[ldipos]]-Retirement[[#This Row],[ldineg]])/(Retirement[[#This Row],[ldipos]]+Retirement[[#This Row],[ldineg]])</f>
        <v>-0.44315310763011617</v>
      </c>
      <c r="AB63" t="s">
        <v>87</v>
      </c>
      <c r="AC63" t="s">
        <v>88</v>
      </c>
      <c r="AD63">
        <v>3.3</v>
      </c>
      <c r="AE63">
        <v>3</v>
      </c>
      <c r="AF63">
        <v>4</v>
      </c>
      <c r="AG63">
        <v>7</v>
      </c>
      <c r="AH63">
        <v>1</v>
      </c>
      <c r="AI63">
        <v>2</v>
      </c>
      <c r="AJ63">
        <v>13</v>
      </c>
      <c r="AK63">
        <v>4</v>
      </c>
      <c r="AL63">
        <v>4</v>
      </c>
      <c r="AM63">
        <v>4</v>
      </c>
      <c r="AN63">
        <v>2</v>
      </c>
      <c r="AO63">
        <v>1</v>
      </c>
      <c r="AP63">
        <v>2</v>
      </c>
      <c r="AQ63">
        <v>3</v>
      </c>
      <c r="AR63">
        <v>2</v>
      </c>
      <c r="AS63">
        <v>31</v>
      </c>
      <c r="AT63">
        <v>82.990000000000009</v>
      </c>
      <c r="AU63">
        <v>5</v>
      </c>
      <c r="AV63">
        <v>7</v>
      </c>
      <c r="AW63">
        <v>3</v>
      </c>
      <c r="BC63">
        <v>5</v>
      </c>
      <c r="BD63">
        <v>28</v>
      </c>
      <c r="BE63">
        <v>3</v>
      </c>
      <c r="BF63">
        <v>4</v>
      </c>
      <c r="BG63">
        <v>8</v>
      </c>
      <c r="BH63">
        <v>5</v>
      </c>
      <c r="BI63">
        <v>12</v>
      </c>
    </row>
    <row r="64" spans="1:61" x14ac:dyDescent="0.2">
      <c r="A64">
        <v>63</v>
      </c>
      <c r="B64">
        <v>59</v>
      </c>
      <c r="C64">
        <v>1</v>
      </c>
      <c r="D64">
        <v>12</v>
      </c>
      <c r="E64">
        <v>2</v>
      </c>
      <c r="F64">
        <v>2.0149425064656334</v>
      </c>
      <c r="G64">
        <v>2.3452331243510143</v>
      </c>
      <c r="H64">
        <v>2.3652580950728064</v>
      </c>
      <c r="I64">
        <v>1.6726909223489665</v>
      </c>
      <c r="J64">
        <f t="shared" si="4"/>
        <v>-4.2511427766213994E-3</v>
      </c>
      <c r="K64">
        <f t="shared" si="5"/>
        <v>-0.171514590633946</v>
      </c>
      <c r="L64">
        <f>(Retirement[[#This Row],[dpos]]-Retirement[[#This Row],[dneg]])/(Retirement[[#This Row],[dpos]]+Retirement[[#This Row],[dneg]])</f>
        <v>-0.16738549414701434</v>
      </c>
      <c r="M64">
        <v>0.25090909090909091</v>
      </c>
      <c r="N64">
        <v>0.12121212121212122</v>
      </c>
      <c r="O64">
        <v>0.38505747126436785</v>
      </c>
      <c r="P64">
        <v>0.20833333333333331</v>
      </c>
      <c r="Q64">
        <v>0.13595413595413597</v>
      </c>
      <c r="R64">
        <v>0.36283891547049441</v>
      </c>
      <c r="S64">
        <v>-8.3333333333333315E-2</v>
      </c>
      <c r="T64">
        <v>0.36666666666666664</v>
      </c>
      <c r="U64">
        <v>0.26190476190476186</v>
      </c>
      <c r="V64">
        <v>0.5</v>
      </c>
      <c r="W64">
        <v>0.20454545454545453</v>
      </c>
      <c r="X64">
        <v>0.21153846153846156</v>
      </c>
      <c r="Y64">
        <f t="shared" si="6"/>
        <v>-0.52115583075335403</v>
      </c>
      <c r="Z64">
        <f t="shared" si="7"/>
        <v>-0.29782082324455211</v>
      </c>
      <c r="AA64">
        <f>(Retirement[[#This Row],[ldipos]]-Retirement[[#This Row],[ldineg]])/(Retirement[[#This Row],[ldipos]]+Retirement[[#This Row],[ldineg]])</f>
        <v>0.26436781609195398</v>
      </c>
      <c r="AB64" t="s">
        <v>96</v>
      </c>
      <c r="AC64" t="s">
        <v>88</v>
      </c>
      <c r="AD64">
        <v>2.84</v>
      </c>
      <c r="AE64">
        <v>7</v>
      </c>
      <c r="AF64">
        <v>1</v>
      </c>
      <c r="AG64">
        <v>0</v>
      </c>
      <c r="AH64">
        <v>6</v>
      </c>
      <c r="AI64">
        <v>3</v>
      </c>
      <c r="AJ64">
        <v>19</v>
      </c>
      <c r="AK64">
        <v>2</v>
      </c>
      <c r="AL64">
        <v>4</v>
      </c>
      <c r="AM64">
        <v>3</v>
      </c>
      <c r="AN64">
        <v>2</v>
      </c>
      <c r="AO64">
        <v>3</v>
      </c>
      <c r="AP64">
        <v>4</v>
      </c>
      <c r="AQ64">
        <v>4</v>
      </c>
      <c r="AR64">
        <v>4</v>
      </c>
      <c r="AS64">
        <v>34</v>
      </c>
      <c r="AT64">
        <v>63.86999999999999</v>
      </c>
      <c r="AU64">
        <v>7</v>
      </c>
      <c r="AV64">
        <v>8</v>
      </c>
      <c r="AW64">
        <v>4</v>
      </c>
      <c r="AX64">
        <v>0.5</v>
      </c>
      <c r="AY64">
        <v>59</v>
      </c>
      <c r="AZ64">
        <v>0</v>
      </c>
      <c r="BA64">
        <v>0</v>
      </c>
      <c r="BB64">
        <v>3</v>
      </c>
      <c r="BC64">
        <v>8</v>
      </c>
      <c r="BD64">
        <v>29</v>
      </c>
      <c r="BE64">
        <v>9</v>
      </c>
      <c r="BF64">
        <v>9</v>
      </c>
      <c r="BG64">
        <v>12</v>
      </c>
      <c r="BH64">
        <v>6</v>
      </c>
      <c r="BI64">
        <v>19</v>
      </c>
    </row>
    <row r="65" spans="1:61" x14ac:dyDescent="0.2">
      <c r="A65">
        <v>64</v>
      </c>
      <c r="B65">
        <v>60</v>
      </c>
      <c r="C65">
        <v>1</v>
      </c>
      <c r="D65">
        <v>16</v>
      </c>
      <c r="E65">
        <v>2</v>
      </c>
      <c r="F65">
        <v>2.9074344609922909</v>
      </c>
      <c r="G65">
        <v>2.3652580950728064</v>
      </c>
      <c r="H65">
        <v>3.3860408568129023</v>
      </c>
      <c r="I65">
        <v>3.1960573906001573</v>
      </c>
      <c r="J65">
        <f t="shared" si="4"/>
        <v>-0.17748734160400523</v>
      </c>
      <c r="K65">
        <f t="shared" si="5"/>
        <v>-2.8863663086070416E-2</v>
      </c>
      <c r="L65">
        <f>(Retirement[[#This Row],[dpos]]-Retirement[[#This Row],[dneg]])/(Retirement[[#This Row],[dpos]]+Retirement[[#This Row],[dneg]])</f>
        <v>0.1493889885707172</v>
      </c>
      <c r="M65">
        <v>0.58268398268398269</v>
      </c>
      <c r="N65">
        <v>0.46491228070175439</v>
      </c>
      <c r="O65">
        <v>0.63141025641025639</v>
      </c>
      <c r="P65">
        <v>0.63913043478260867</v>
      </c>
      <c r="Q65">
        <v>0.44453781512605045</v>
      </c>
      <c r="R65">
        <v>0.72946428571428568</v>
      </c>
      <c r="S65">
        <v>0.37878787878787878</v>
      </c>
      <c r="T65">
        <v>0.58333333333333337</v>
      </c>
      <c r="U65">
        <v>0.46853146853146849</v>
      </c>
      <c r="V65">
        <v>0.76923076923076916</v>
      </c>
      <c r="W65">
        <v>0.48333333333333339</v>
      </c>
      <c r="X65">
        <v>0.80909090909090908</v>
      </c>
      <c r="Y65">
        <f t="shared" si="6"/>
        <v>-0.15186951838744422</v>
      </c>
      <c r="Z65">
        <f t="shared" si="7"/>
        <v>6.076293680215848E-3</v>
      </c>
      <c r="AA65">
        <f>(Retirement[[#This Row],[ldipos]]-Retirement[[#This Row],[ldineg]])/(Retirement[[#This Row],[ldipos]]+Retirement[[#This Row],[ldineg]])</f>
        <v>0.1578001934503247</v>
      </c>
      <c r="AB65" t="s">
        <v>93</v>
      </c>
      <c r="AC65" t="s">
        <v>88</v>
      </c>
      <c r="AD65">
        <v>2.29</v>
      </c>
      <c r="AE65">
        <v>6</v>
      </c>
      <c r="AF65">
        <v>1</v>
      </c>
      <c r="AG65">
        <v>0</v>
      </c>
      <c r="AH65">
        <v>5</v>
      </c>
      <c r="AI65">
        <v>2</v>
      </c>
      <c r="AJ65">
        <v>22</v>
      </c>
      <c r="AK65">
        <v>4</v>
      </c>
      <c r="AL65">
        <v>3</v>
      </c>
      <c r="AM65">
        <v>3</v>
      </c>
      <c r="AN65">
        <v>2</v>
      </c>
      <c r="AO65">
        <v>2</v>
      </c>
      <c r="AP65">
        <v>1</v>
      </c>
      <c r="AQ65">
        <v>3</v>
      </c>
      <c r="AR65">
        <v>4</v>
      </c>
      <c r="AS65">
        <v>29</v>
      </c>
      <c r="AT65">
        <v>71.06</v>
      </c>
      <c r="AU65">
        <v>8</v>
      </c>
      <c r="AV65">
        <v>8</v>
      </c>
      <c r="AW65">
        <v>2</v>
      </c>
      <c r="AX65">
        <v>0.25</v>
      </c>
      <c r="AY65">
        <v>60</v>
      </c>
      <c r="AZ65">
        <v>1</v>
      </c>
      <c r="BA65">
        <v>0</v>
      </c>
      <c r="BB65">
        <v>3</v>
      </c>
      <c r="BC65">
        <v>7.5</v>
      </c>
      <c r="BD65">
        <v>30</v>
      </c>
      <c r="BE65">
        <v>11</v>
      </c>
      <c r="BF65">
        <v>11</v>
      </c>
      <c r="BG65">
        <v>14</v>
      </c>
      <c r="BH65">
        <v>5</v>
      </c>
      <c r="BI65">
        <v>24</v>
      </c>
    </row>
    <row r="66" spans="1:61" x14ac:dyDescent="0.2">
      <c r="A66">
        <v>65</v>
      </c>
      <c r="B66">
        <v>59</v>
      </c>
      <c r="C66">
        <v>0</v>
      </c>
      <c r="D66">
        <v>18</v>
      </c>
      <c r="E66">
        <v>2</v>
      </c>
      <c r="F66">
        <v>2.2179625869436923</v>
      </c>
      <c r="G66">
        <v>2.7271034613874443</v>
      </c>
      <c r="H66">
        <v>1.9330082884516147</v>
      </c>
      <c r="I66">
        <v>2.4319009459206091</v>
      </c>
      <c r="J66">
        <f t="shared" ref="J66:J87" si="8">(G66-H66)/(G66+H66)</f>
        <v>0.17040260310565608</v>
      </c>
      <c r="K66">
        <f t="shared" ref="K66:K87" si="9">(I66-H66)/(I66+H66)</f>
        <v>0.1142962271793372</v>
      </c>
      <c r="L66">
        <f>(Retirement[[#This Row],[dpos]]-Retirement[[#This Row],[dneg]])/(Retirement[[#This Row],[dpos]]+Retirement[[#This Row],[dneg]])</f>
        <v>-5.7220830253345449E-2</v>
      </c>
      <c r="M66">
        <v>0.20086021505376347</v>
      </c>
      <c r="N66">
        <v>0.12252964426877472</v>
      </c>
      <c r="O66">
        <v>0.17142857142857137</v>
      </c>
      <c r="P66">
        <v>0.27500000000000002</v>
      </c>
      <c r="Q66">
        <v>0.28701406120760953</v>
      </c>
      <c r="R66">
        <v>0.1075268817204301</v>
      </c>
      <c r="S66">
        <v>0.15151515151515149</v>
      </c>
      <c r="T66">
        <v>9.0909090909090884E-2</v>
      </c>
      <c r="U66">
        <v>0.26666666666666661</v>
      </c>
      <c r="V66">
        <v>6.1538461538461542E-2</v>
      </c>
      <c r="W66">
        <v>0.4</v>
      </c>
      <c r="X66">
        <v>0.15</v>
      </c>
      <c r="Y66">
        <f t="shared" ref="Y66:Y87" si="10">(N66-O66)/(N66+O66)</f>
        <v>-0.16634652324241239</v>
      </c>
      <c r="Z66">
        <f t="shared" ref="Z66:Z87" si="11">(P66-O66)/(O66+P66)</f>
        <v>0.23200000000000018</v>
      </c>
      <c r="AA66">
        <f>(Retirement[[#This Row],[ldipos]]-Retirement[[#This Row],[ldineg]])/(Retirement[[#This Row],[ldipos]]+Retirement[[#This Row],[ldineg]])</f>
        <v>0.38354461844394727</v>
      </c>
      <c r="AB66" t="s">
        <v>96</v>
      </c>
      <c r="AC66" t="s">
        <v>88</v>
      </c>
      <c r="AD66">
        <v>2.41</v>
      </c>
      <c r="AE66">
        <v>2</v>
      </c>
      <c r="AF66">
        <v>0</v>
      </c>
      <c r="AG66">
        <v>0</v>
      </c>
      <c r="AH66">
        <v>0</v>
      </c>
      <c r="AI66">
        <v>0</v>
      </c>
      <c r="AJ66">
        <v>22</v>
      </c>
      <c r="AK66">
        <v>3</v>
      </c>
      <c r="AL66">
        <v>4</v>
      </c>
      <c r="AM66">
        <v>3</v>
      </c>
      <c r="AN66">
        <v>1</v>
      </c>
      <c r="AO66">
        <v>1</v>
      </c>
      <c r="AP66">
        <v>1</v>
      </c>
      <c r="AQ66">
        <v>3</v>
      </c>
      <c r="AR66">
        <v>0</v>
      </c>
      <c r="AS66">
        <v>25</v>
      </c>
      <c r="AT66">
        <v>70.009999999999991</v>
      </c>
      <c r="AU66">
        <v>8</v>
      </c>
      <c r="AV66">
        <v>8</v>
      </c>
      <c r="AW66">
        <v>3</v>
      </c>
      <c r="AX66">
        <v>5</v>
      </c>
      <c r="AY66">
        <v>55</v>
      </c>
      <c r="AZ66">
        <v>1</v>
      </c>
      <c r="BA66">
        <v>0</v>
      </c>
      <c r="BB66">
        <v>3</v>
      </c>
      <c r="BC66">
        <v>8</v>
      </c>
      <c r="BD66">
        <v>28</v>
      </c>
      <c r="BE66">
        <v>14</v>
      </c>
      <c r="BF66">
        <v>11</v>
      </c>
      <c r="BG66">
        <v>15</v>
      </c>
      <c r="BH66">
        <v>13</v>
      </c>
      <c r="BI66">
        <v>9</v>
      </c>
    </row>
    <row r="67" spans="1:61" x14ac:dyDescent="0.2">
      <c r="A67">
        <v>66</v>
      </c>
      <c r="B67">
        <v>51</v>
      </c>
      <c r="C67">
        <v>1</v>
      </c>
      <c r="D67">
        <v>16</v>
      </c>
      <c r="E67">
        <v>2</v>
      </c>
      <c r="F67">
        <v>3.5278577704228771</v>
      </c>
      <c r="G67">
        <v>4.0060090593566553</v>
      </c>
      <c r="H67">
        <v>4.3544170189747469</v>
      </c>
      <c r="I67">
        <v>2.8820137764982534</v>
      </c>
      <c r="J67">
        <f t="shared" si="8"/>
        <v>-4.1673469312897483E-2</v>
      </c>
      <c r="K67">
        <f t="shared" si="9"/>
        <v>-0.2034709215208147</v>
      </c>
      <c r="L67">
        <f>(Retirement[[#This Row],[dpos]]-Retirement[[#This Row],[dneg]])/(Retirement[[#This Row],[dpos]]+Retirement[[#This Row],[dneg]])</f>
        <v>-0.16318112027845752</v>
      </c>
      <c r="M67">
        <v>0.47916666666666669</v>
      </c>
      <c r="N67">
        <v>0.54838709677419351</v>
      </c>
      <c r="O67">
        <v>0.54838709677419351</v>
      </c>
      <c r="P67">
        <v>0.34558823529411764</v>
      </c>
      <c r="Q67">
        <v>0.39583333333333331</v>
      </c>
      <c r="R67">
        <v>0.5625</v>
      </c>
      <c r="S67">
        <v>0.4375</v>
      </c>
      <c r="T67">
        <v>0.66666666666666663</v>
      </c>
      <c r="U67">
        <v>0.46666666666666667</v>
      </c>
      <c r="V67">
        <v>0.625</v>
      </c>
      <c r="W67">
        <v>0.28676470588235292</v>
      </c>
      <c r="X67">
        <v>0.40441176470588236</v>
      </c>
      <c r="Y67">
        <f t="shared" si="10"/>
        <v>0</v>
      </c>
      <c r="Z67">
        <f t="shared" si="11"/>
        <v>-0.22685062350756166</v>
      </c>
      <c r="AA67">
        <f>(Retirement[[#This Row],[ldipos]]-Retirement[[#This Row],[ldineg]])/(Retirement[[#This Row],[ldipos]]+Retirement[[#This Row],[ldineg]])</f>
        <v>-0.22685062350756166</v>
      </c>
      <c r="AB67" t="s">
        <v>93</v>
      </c>
      <c r="AC67" t="s">
        <v>88</v>
      </c>
      <c r="AD67">
        <v>2.4700000000000002</v>
      </c>
      <c r="AE67">
        <v>4</v>
      </c>
      <c r="AF67">
        <v>1</v>
      </c>
      <c r="AG67">
        <v>3</v>
      </c>
      <c r="AH67">
        <v>0</v>
      </c>
      <c r="AI67">
        <v>8</v>
      </c>
      <c r="AJ67">
        <v>17</v>
      </c>
      <c r="AK67">
        <v>4</v>
      </c>
      <c r="AL67">
        <v>4</v>
      </c>
      <c r="AM67">
        <v>4</v>
      </c>
      <c r="AN67">
        <v>2</v>
      </c>
      <c r="AO67">
        <v>1</v>
      </c>
      <c r="AP67">
        <v>0</v>
      </c>
      <c r="AQ67">
        <v>3</v>
      </c>
      <c r="AR67">
        <v>4</v>
      </c>
      <c r="AS67">
        <v>27</v>
      </c>
      <c r="AT67">
        <v>71.5</v>
      </c>
      <c r="AU67">
        <v>6</v>
      </c>
      <c r="AV67">
        <v>8</v>
      </c>
      <c r="AW67">
        <v>3</v>
      </c>
      <c r="AX67">
        <v>4.5</v>
      </c>
      <c r="AY67">
        <v>46</v>
      </c>
      <c r="AZ67">
        <v>1</v>
      </c>
      <c r="BA67">
        <v>1</v>
      </c>
      <c r="BB67">
        <v>2</v>
      </c>
      <c r="BC67">
        <v>7</v>
      </c>
      <c r="BD67">
        <v>30</v>
      </c>
      <c r="BE67">
        <v>14</v>
      </c>
      <c r="BF67">
        <v>14</v>
      </c>
      <c r="BG67">
        <v>11</v>
      </c>
      <c r="BH67">
        <v>10</v>
      </c>
      <c r="BI67">
        <v>26</v>
      </c>
    </row>
    <row r="68" spans="1:61" x14ac:dyDescent="0.2">
      <c r="A68">
        <v>67</v>
      </c>
      <c r="B68">
        <v>63</v>
      </c>
      <c r="C68">
        <v>1</v>
      </c>
      <c r="D68">
        <v>12</v>
      </c>
      <c r="E68">
        <v>2</v>
      </c>
      <c r="F68">
        <v>2.1890372101917377</v>
      </c>
      <c r="G68">
        <v>2.0315945930051651</v>
      </c>
      <c r="H68">
        <v>2.2760596063334684</v>
      </c>
      <c r="I68">
        <v>2.2849830879899815</v>
      </c>
      <c r="J68">
        <f t="shared" si="8"/>
        <v>-5.6751308720611016E-2</v>
      </c>
      <c r="K68">
        <f t="shared" si="9"/>
        <v>1.956456506670954E-3</v>
      </c>
      <c r="L68">
        <f>(Retirement[[#This Row],[dpos]]-Retirement[[#This Row],[dneg]])/(Retirement[[#This Row],[dpos]]+Retirement[[#This Row],[dneg]])</f>
        <v>5.8701247541640453E-2</v>
      </c>
      <c r="M68">
        <v>0.25627679118187385</v>
      </c>
      <c r="N68">
        <v>0.10666666666666666</v>
      </c>
      <c r="O68">
        <v>0.30666666666666664</v>
      </c>
      <c r="P68">
        <v>0.3839285714285714</v>
      </c>
      <c r="Q68">
        <v>0.12282608695652175</v>
      </c>
      <c r="R68">
        <v>0.42847124824684435</v>
      </c>
      <c r="S68">
        <v>6.666666666666668E-2</v>
      </c>
      <c r="T68">
        <v>0.16666666666666666</v>
      </c>
      <c r="U68">
        <v>8.0952380952380942E-2</v>
      </c>
      <c r="V68">
        <v>0.59393939393939399</v>
      </c>
      <c r="W68">
        <v>0.26704545454545453</v>
      </c>
      <c r="X68">
        <v>0.51249999999999996</v>
      </c>
      <c r="Y68">
        <f t="shared" si="10"/>
        <v>-0.48387096774193544</v>
      </c>
      <c r="Z68">
        <f t="shared" si="11"/>
        <v>0.11187726254094121</v>
      </c>
      <c r="AA68">
        <f>(Retirement[[#This Row],[ldipos]]-Retirement[[#This Row],[ldineg]])/(Retirement[[#This Row],[ldipos]]+Retirement[[#This Row],[ldineg]])</f>
        <v>0.56515408881339468</v>
      </c>
      <c r="AB68" t="s">
        <v>87</v>
      </c>
      <c r="AC68" t="s">
        <v>91</v>
      </c>
      <c r="AD68">
        <v>3.31</v>
      </c>
      <c r="AE68">
        <v>6</v>
      </c>
      <c r="AF68">
        <v>2</v>
      </c>
      <c r="AG68">
        <v>5</v>
      </c>
      <c r="AH68">
        <v>2</v>
      </c>
      <c r="AI68">
        <v>9</v>
      </c>
      <c r="AJ68">
        <v>13</v>
      </c>
      <c r="AK68">
        <v>4</v>
      </c>
      <c r="AL68">
        <v>4</v>
      </c>
      <c r="AM68">
        <v>4</v>
      </c>
      <c r="AN68">
        <v>2</v>
      </c>
      <c r="AO68">
        <v>2</v>
      </c>
      <c r="AP68">
        <v>2</v>
      </c>
      <c r="AQ68">
        <v>3</v>
      </c>
      <c r="AR68">
        <v>3</v>
      </c>
      <c r="AS68">
        <v>27</v>
      </c>
      <c r="AT68">
        <v>62.750000000000007</v>
      </c>
      <c r="AU68">
        <v>4</v>
      </c>
      <c r="AV68">
        <v>6</v>
      </c>
      <c r="AW68">
        <v>2</v>
      </c>
      <c r="AX68">
        <v>5</v>
      </c>
      <c r="AY68">
        <v>59</v>
      </c>
      <c r="AZ68">
        <v>0</v>
      </c>
      <c r="BA68">
        <v>0</v>
      </c>
      <c r="BB68">
        <v>2</v>
      </c>
      <c r="BC68">
        <v>7</v>
      </c>
      <c r="BD68">
        <v>30</v>
      </c>
      <c r="BE68">
        <v>10</v>
      </c>
      <c r="BF68">
        <v>9</v>
      </c>
      <c r="BG68">
        <v>8</v>
      </c>
      <c r="BH68">
        <v>5</v>
      </c>
      <c r="BI68">
        <v>18</v>
      </c>
    </row>
    <row r="69" spans="1:61" x14ac:dyDescent="0.2">
      <c r="A69">
        <v>68</v>
      </c>
      <c r="B69">
        <v>62</v>
      </c>
      <c r="C69">
        <v>0</v>
      </c>
      <c r="D69">
        <v>20</v>
      </c>
      <c r="E69">
        <v>2</v>
      </c>
      <c r="F69">
        <v>2.6430547991043571</v>
      </c>
      <c r="G69">
        <v>2.8527881859746858</v>
      </c>
      <c r="H69">
        <v>4.6526957480816815</v>
      </c>
      <c r="I69">
        <v>1.7034087205113362</v>
      </c>
      <c r="J69">
        <f t="shared" si="8"/>
        <v>-0.23981232628316732</v>
      </c>
      <c r="K69">
        <f t="shared" si="9"/>
        <v>-0.46400858295257014</v>
      </c>
      <c r="L69">
        <f>(Retirement[[#This Row],[dpos]]-Retirement[[#This Row],[dneg]])/(Retirement[[#This Row],[dpos]]+Retirement[[#This Row],[dneg]])</f>
        <v>-0.25226729420476501</v>
      </c>
      <c r="M69">
        <v>0.46590909090909094</v>
      </c>
      <c r="N69">
        <v>0.47179487179487178</v>
      </c>
      <c r="O69">
        <v>0.65517241379310343</v>
      </c>
      <c r="P69">
        <v>0.2514285714285715</v>
      </c>
      <c r="Q69">
        <v>0.38852813852813861</v>
      </c>
      <c r="R69">
        <v>0.55143540669856461</v>
      </c>
      <c r="S69">
        <v>0.43333333333333335</v>
      </c>
      <c r="T69">
        <v>0.53333333333333333</v>
      </c>
      <c r="U69">
        <v>0.6428571428571429</v>
      </c>
      <c r="V69">
        <v>0.66666666666666663</v>
      </c>
      <c r="W69">
        <v>7.1428571428571452E-2</v>
      </c>
      <c r="X69">
        <v>0.4175824175824176</v>
      </c>
      <c r="Y69">
        <f t="shared" si="10"/>
        <v>-0.16271771536168211</v>
      </c>
      <c r="Z69">
        <f t="shared" si="11"/>
        <v>-0.44533797000652015</v>
      </c>
      <c r="AA69">
        <f>(Retirement[[#This Row],[ldipos]]-Retirement[[#This Row],[ldineg]])/(Retirement[[#This Row],[ldipos]]+Retirement[[#This Row],[ldineg]])</f>
        <v>-0.30470016207455419</v>
      </c>
      <c r="AB69" t="s">
        <v>89</v>
      </c>
      <c r="AC69" t="s">
        <v>97</v>
      </c>
      <c r="AD69">
        <v>2.61</v>
      </c>
      <c r="AE69">
        <v>4</v>
      </c>
      <c r="AF69">
        <v>2</v>
      </c>
      <c r="AG69">
        <v>0</v>
      </c>
      <c r="AH69">
        <v>0</v>
      </c>
      <c r="AI69">
        <v>4</v>
      </c>
      <c r="AJ69">
        <v>13</v>
      </c>
      <c r="AK69">
        <v>3</v>
      </c>
      <c r="AL69">
        <v>4</v>
      </c>
      <c r="AM69">
        <v>3</v>
      </c>
      <c r="AN69">
        <v>1</v>
      </c>
      <c r="AO69">
        <v>2</v>
      </c>
      <c r="AP69">
        <v>2</v>
      </c>
      <c r="AQ69">
        <v>2</v>
      </c>
      <c r="AR69">
        <v>3</v>
      </c>
      <c r="AS69">
        <v>27</v>
      </c>
      <c r="AT69">
        <v>81.99</v>
      </c>
      <c r="AU69">
        <v>8</v>
      </c>
      <c r="AV69">
        <v>5</v>
      </c>
      <c r="AW69">
        <v>4</v>
      </c>
      <c r="AX69">
        <v>0.5</v>
      </c>
      <c r="AY69">
        <v>62</v>
      </c>
      <c r="AZ69">
        <v>0</v>
      </c>
      <c r="BA69">
        <v>0</v>
      </c>
      <c r="BB69">
        <v>3</v>
      </c>
      <c r="BC69">
        <v>7</v>
      </c>
      <c r="BD69">
        <v>26</v>
      </c>
      <c r="BE69">
        <v>8</v>
      </c>
      <c r="BF69">
        <v>6</v>
      </c>
      <c r="BG69">
        <v>9</v>
      </c>
      <c r="BH69">
        <v>7</v>
      </c>
      <c r="BI69">
        <v>16</v>
      </c>
    </row>
    <row r="70" spans="1:61" x14ac:dyDescent="0.2">
      <c r="A70">
        <v>69</v>
      </c>
      <c r="B70">
        <v>68</v>
      </c>
      <c r="C70">
        <v>1</v>
      </c>
      <c r="D70">
        <v>16</v>
      </c>
      <c r="E70">
        <v>2</v>
      </c>
      <c r="F70">
        <v>3.4456165909793732</v>
      </c>
      <c r="G70">
        <v>4.3362226462362248</v>
      </c>
      <c r="H70">
        <v>2.5796949771766404</v>
      </c>
      <c r="I70">
        <v>3.8274338200848659</v>
      </c>
      <c r="J70">
        <f t="shared" si="8"/>
        <v>0.25398331280192049</v>
      </c>
      <c r="K70">
        <f t="shared" si="9"/>
        <v>0.19474227573535369</v>
      </c>
      <c r="L70">
        <f>(Retirement[[#This Row],[dpos]]-Retirement[[#This Row],[dneg]])/(Retirement[[#This Row],[dpos]]+Retirement[[#This Row],[dneg]])</f>
        <v>-6.2323644833703049E-2</v>
      </c>
      <c r="M70">
        <v>0.625</v>
      </c>
      <c r="N70">
        <v>0.76666666666666672</v>
      </c>
      <c r="O70">
        <v>0.38571428571428568</v>
      </c>
      <c r="P70">
        <v>0.73333333333333339</v>
      </c>
      <c r="Q70">
        <v>0.4920718816067654</v>
      </c>
      <c r="R70">
        <v>0.75202020202020203</v>
      </c>
      <c r="S70">
        <v>0.53333333333333333</v>
      </c>
      <c r="T70">
        <v>1</v>
      </c>
      <c r="U70">
        <v>0.29230769230769227</v>
      </c>
      <c r="V70">
        <v>0.46666666666666667</v>
      </c>
      <c r="W70">
        <v>0.66666666666666663</v>
      </c>
      <c r="X70">
        <v>0.8</v>
      </c>
      <c r="Y70">
        <f t="shared" si="10"/>
        <v>0.33057851239669434</v>
      </c>
      <c r="Z70">
        <f t="shared" si="11"/>
        <v>0.31063829787234049</v>
      </c>
      <c r="AA70">
        <f>(Retirement[[#This Row],[ldipos]]-Retirement[[#This Row],[ldineg]])/(Retirement[[#This Row],[ldipos]]+Retirement[[#This Row],[ldineg]])</f>
        <v>-2.2222222222222216E-2</v>
      </c>
      <c r="AB70" t="s">
        <v>87</v>
      </c>
      <c r="AC70" t="s">
        <v>88</v>
      </c>
      <c r="AD70">
        <v>2.69</v>
      </c>
      <c r="AE70">
        <v>5</v>
      </c>
      <c r="AF70">
        <v>2</v>
      </c>
      <c r="AG70">
        <v>1</v>
      </c>
      <c r="AH70">
        <v>4</v>
      </c>
      <c r="AI70">
        <v>1</v>
      </c>
      <c r="AJ70">
        <v>22</v>
      </c>
      <c r="AK70">
        <v>4</v>
      </c>
      <c r="AL70">
        <v>4</v>
      </c>
      <c r="AM70">
        <v>3</v>
      </c>
      <c r="AN70">
        <v>2</v>
      </c>
      <c r="AO70">
        <v>4</v>
      </c>
      <c r="AP70">
        <v>2</v>
      </c>
      <c r="AQ70">
        <v>4</v>
      </c>
      <c r="AR70">
        <v>4</v>
      </c>
      <c r="AS70">
        <v>31</v>
      </c>
      <c r="AT70">
        <v>68.12</v>
      </c>
      <c r="AU70">
        <v>8</v>
      </c>
      <c r="AV70">
        <v>8</v>
      </c>
      <c r="AW70">
        <v>3</v>
      </c>
      <c r="AX70">
        <v>9</v>
      </c>
      <c r="AY70">
        <v>59</v>
      </c>
      <c r="AZ70">
        <v>1</v>
      </c>
      <c r="BA70">
        <v>0</v>
      </c>
      <c r="BB70">
        <v>2</v>
      </c>
      <c r="BC70">
        <v>7.5</v>
      </c>
      <c r="BD70">
        <v>30</v>
      </c>
      <c r="BE70">
        <v>9</v>
      </c>
      <c r="BF70">
        <v>10</v>
      </c>
      <c r="BG70">
        <v>9</v>
      </c>
      <c r="BH70">
        <v>8</v>
      </c>
      <c r="BI70">
        <v>20</v>
      </c>
    </row>
    <row r="71" spans="1:61" x14ac:dyDescent="0.2">
      <c r="A71">
        <v>70</v>
      </c>
      <c r="B71">
        <v>67</v>
      </c>
      <c r="C71">
        <v>1</v>
      </c>
      <c r="D71">
        <v>18</v>
      </c>
      <c r="E71">
        <v>2</v>
      </c>
      <c r="F71">
        <v>2.6780429667636581</v>
      </c>
      <c r="G71">
        <v>2.6236017471359698</v>
      </c>
      <c r="H71">
        <v>2.8287500974141961</v>
      </c>
      <c r="I71">
        <v>2.396478144411696</v>
      </c>
      <c r="J71">
        <f t="shared" si="8"/>
        <v>-3.7625662489716237E-2</v>
      </c>
      <c r="K71">
        <f t="shared" si="9"/>
        <v>-8.2727860486999122E-2</v>
      </c>
      <c r="L71">
        <f>(Retirement[[#This Row],[dpos]]-Retirement[[#This Row],[dneg]])/(Retirement[[#This Row],[dpos]]+Retirement[[#This Row],[dneg]])</f>
        <v>-4.524302553564595E-2</v>
      </c>
      <c r="M71">
        <v>0.35041407867494823</v>
      </c>
      <c r="N71">
        <v>0.17857142857142855</v>
      </c>
      <c r="O71">
        <v>0.41230769230769226</v>
      </c>
      <c r="P71">
        <v>0.4535104364326375</v>
      </c>
      <c r="Q71">
        <v>0.24327122153209113</v>
      </c>
      <c r="R71">
        <v>0.45755693581780532</v>
      </c>
      <c r="S71">
        <v>-3.5714285714285726E-2</v>
      </c>
      <c r="T71">
        <v>0.3928571428571429</v>
      </c>
      <c r="U71">
        <v>0.27564102564102566</v>
      </c>
      <c r="V71">
        <v>0.53846153846153844</v>
      </c>
      <c r="W71">
        <v>0.45955882352941174</v>
      </c>
      <c r="X71">
        <v>0.44705882352941179</v>
      </c>
      <c r="Y71">
        <f t="shared" si="10"/>
        <v>-0.39557374000371953</v>
      </c>
      <c r="Z71">
        <f t="shared" si="11"/>
        <v>4.758822061729142E-2</v>
      </c>
      <c r="AA71">
        <f>(Retirement[[#This Row],[ldipos]]-Retirement[[#This Row],[ldineg]])/(Retirement[[#This Row],[ldipos]]+Retirement[[#This Row],[ldineg]])</f>
        <v>0.43497373217540475</v>
      </c>
      <c r="AB71" t="s">
        <v>87</v>
      </c>
      <c r="AC71" t="s">
        <v>88</v>
      </c>
      <c r="AD71">
        <v>2.88</v>
      </c>
      <c r="AE71">
        <v>8</v>
      </c>
      <c r="AF71">
        <v>1</v>
      </c>
      <c r="AG71">
        <v>2</v>
      </c>
      <c r="AH71">
        <v>6</v>
      </c>
      <c r="AI71">
        <v>3</v>
      </c>
      <c r="AJ71">
        <v>23</v>
      </c>
      <c r="AK71">
        <v>4</v>
      </c>
      <c r="AL71">
        <v>4</v>
      </c>
      <c r="AM71">
        <v>2</v>
      </c>
      <c r="AN71">
        <v>1</v>
      </c>
      <c r="AO71">
        <v>4</v>
      </c>
      <c r="AP71">
        <v>4</v>
      </c>
      <c r="AQ71">
        <v>3</v>
      </c>
      <c r="AR71">
        <v>4</v>
      </c>
      <c r="AS71">
        <v>33</v>
      </c>
      <c r="AT71">
        <v>68.77</v>
      </c>
      <c r="AU71">
        <v>8</v>
      </c>
      <c r="AV71">
        <v>8</v>
      </c>
      <c r="AW71">
        <v>4</v>
      </c>
      <c r="AX71">
        <v>16</v>
      </c>
      <c r="AY71">
        <v>50</v>
      </c>
      <c r="AZ71">
        <v>0</v>
      </c>
      <c r="BA71">
        <v>0</v>
      </c>
      <c r="BB71">
        <v>3</v>
      </c>
      <c r="BC71">
        <v>6</v>
      </c>
      <c r="BD71">
        <v>28</v>
      </c>
      <c r="BE71">
        <v>8</v>
      </c>
      <c r="BF71">
        <v>8</v>
      </c>
      <c r="BG71">
        <v>10</v>
      </c>
      <c r="BH71">
        <v>8</v>
      </c>
      <c r="BI71">
        <v>13</v>
      </c>
    </row>
    <row r="72" spans="1:61" x14ac:dyDescent="0.2">
      <c r="A72">
        <v>71</v>
      </c>
      <c r="B72">
        <v>80</v>
      </c>
      <c r="C72">
        <v>1</v>
      </c>
      <c r="D72">
        <v>20</v>
      </c>
      <c r="E72">
        <v>1</v>
      </c>
      <c r="F72">
        <v>3.2263005045228499</v>
      </c>
      <c r="G72">
        <v>2.8106743643193997</v>
      </c>
      <c r="H72">
        <v>3.3939183979189824</v>
      </c>
      <c r="I72">
        <v>2.8507483867488816</v>
      </c>
      <c r="J72">
        <f t="shared" si="8"/>
        <v>-9.4001984650668738E-2</v>
      </c>
      <c r="K72">
        <f t="shared" si="9"/>
        <v>-8.6981424293720813E-2</v>
      </c>
      <c r="L72">
        <f>(Retirement[[#This Row],[dpos]]-Retirement[[#This Row],[dneg]])/(Retirement[[#This Row],[dpos]]+Retirement[[#This Row],[dneg]])</f>
        <v>7.0784366742300299E-3</v>
      </c>
      <c r="M72">
        <v>0.44615384615384618</v>
      </c>
      <c r="N72">
        <v>0.43722943722943725</v>
      </c>
      <c r="O72">
        <v>0.39880952380952378</v>
      </c>
      <c r="P72">
        <v>0.5</v>
      </c>
      <c r="Q72">
        <v>0.33124999999999999</v>
      </c>
      <c r="R72">
        <v>0.55757575757575761</v>
      </c>
      <c r="S72">
        <v>0.31818181818181818</v>
      </c>
      <c r="T72">
        <v>0.51048951048951041</v>
      </c>
      <c r="U72">
        <v>0.24175824175824179</v>
      </c>
      <c r="V72">
        <v>0.5844155844155845</v>
      </c>
      <c r="W72">
        <v>0.4272727272727273</v>
      </c>
      <c r="X72">
        <v>0.5888888888888888</v>
      </c>
      <c r="Y72">
        <f t="shared" si="10"/>
        <v>4.5954692556634362E-2</v>
      </c>
      <c r="Z72">
        <f t="shared" si="11"/>
        <v>0.11258278145695369</v>
      </c>
      <c r="AA72">
        <f>(Retirement[[#This Row],[ldipos]]-Retirement[[#This Row],[ldineg]])/(Retirement[[#This Row],[ldipos]]+Retirement[[#This Row],[ldineg]])</f>
        <v>6.6974595842956106E-2</v>
      </c>
      <c r="AB72" t="s">
        <v>87</v>
      </c>
      <c r="AC72" t="s">
        <v>88</v>
      </c>
      <c r="AD72">
        <v>3.76</v>
      </c>
      <c r="AE72">
        <v>2</v>
      </c>
      <c r="AF72">
        <v>1</v>
      </c>
      <c r="AG72">
        <v>3</v>
      </c>
      <c r="AH72">
        <v>0</v>
      </c>
      <c r="AI72">
        <v>0</v>
      </c>
      <c r="AJ72">
        <v>20</v>
      </c>
      <c r="AK72">
        <v>4</v>
      </c>
      <c r="AL72">
        <v>4</v>
      </c>
      <c r="AM72">
        <v>3</v>
      </c>
      <c r="AN72">
        <v>1</v>
      </c>
      <c r="AO72">
        <v>2</v>
      </c>
      <c r="AP72">
        <v>4</v>
      </c>
      <c r="AQ72">
        <v>4</v>
      </c>
      <c r="AR72">
        <v>4</v>
      </c>
      <c r="AS72">
        <v>35</v>
      </c>
      <c r="AT72">
        <v>65.11</v>
      </c>
      <c r="AU72">
        <v>7</v>
      </c>
      <c r="AV72">
        <v>8</v>
      </c>
      <c r="AW72">
        <v>1</v>
      </c>
      <c r="BC72">
        <v>6</v>
      </c>
      <c r="BD72">
        <v>29</v>
      </c>
      <c r="BE72">
        <v>8</v>
      </c>
      <c r="BF72">
        <v>6</v>
      </c>
      <c r="BG72">
        <v>9</v>
      </c>
      <c r="BH72">
        <v>4</v>
      </c>
      <c r="BI72">
        <v>14</v>
      </c>
    </row>
    <row r="73" spans="1:61" x14ac:dyDescent="0.2">
      <c r="A73">
        <v>72</v>
      </c>
      <c r="B73">
        <v>71</v>
      </c>
      <c r="C73">
        <v>0</v>
      </c>
      <c r="D73">
        <v>18</v>
      </c>
      <c r="E73">
        <v>2</v>
      </c>
      <c r="F73">
        <v>2.4474524052689981</v>
      </c>
      <c r="G73">
        <v>2.368863883222478</v>
      </c>
      <c r="H73">
        <v>2.7823590693254068</v>
      </c>
      <c r="I73">
        <v>2.6036344759479872</v>
      </c>
      <c r="J73">
        <f t="shared" si="8"/>
        <v>-8.0271265660983832E-2</v>
      </c>
      <c r="K73">
        <f t="shared" si="9"/>
        <v>-3.3183217149278528E-2</v>
      </c>
      <c r="L73">
        <f>(Retirement[[#This Row],[dpos]]-Retirement[[#This Row],[dneg]])/(Retirement[[#This Row],[dpos]]+Retirement[[#This Row],[dneg]])</f>
        <v>4.7213809994031804E-2</v>
      </c>
      <c r="M73">
        <v>0.23823433950016229</v>
      </c>
      <c r="N73">
        <v>0.12637362637362637</v>
      </c>
      <c r="O73">
        <v>0.2639751552795031</v>
      </c>
      <c r="P73">
        <v>0.34523809523809523</v>
      </c>
      <c r="Q73">
        <v>0.15384615384615383</v>
      </c>
      <c r="R73">
        <v>0.33402633402633397</v>
      </c>
      <c r="S73">
        <v>3.5897435897435881E-2</v>
      </c>
      <c r="T73">
        <v>0.23076923076923078</v>
      </c>
      <c r="U73">
        <v>0.11904761904761904</v>
      </c>
      <c r="V73">
        <v>0.42207792207792205</v>
      </c>
      <c r="W73">
        <v>0.31666666666666671</v>
      </c>
      <c r="X73">
        <v>0.37820512820512825</v>
      </c>
      <c r="Y73">
        <f t="shared" si="10"/>
        <v>-0.35250917992656061</v>
      </c>
      <c r="Z73">
        <f t="shared" si="11"/>
        <v>0.13338997451146983</v>
      </c>
      <c r="AA73">
        <f>(Retirement[[#This Row],[ldipos]]-Retirement[[#This Row],[ldineg]])/(Retirement[[#This Row],[ldipos]]+Retirement[[#This Row],[ldineg]])</f>
        <v>0.4640776699029126</v>
      </c>
      <c r="AB73" t="s">
        <v>87</v>
      </c>
      <c r="AC73" t="s">
        <v>88</v>
      </c>
      <c r="AD73">
        <v>3.28</v>
      </c>
      <c r="AE73">
        <v>2</v>
      </c>
      <c r="AF73">
        <v>0</v>
      </c>
      <c r="AG73">
        <v>2</v>
      </c>
      <c r="AH73">
        <v>4</v>
      </c>
      <c r="AI73">
        <v>6</v>
      </c>
      <c r="AJ73">
        <v>22</v>
      </c>
      <c r="AK73">
        <v>3</v>
      </c>
      <c r="AL73">
        <v>4</v>
      </c>
      <c r="AM73">
        <v>3</v>
      </c>
      <c r="AN73">
        <v>1</v>
      </c>
      <c r="AO73">
        <v>2</v>
      </c>
      <c r="AP73">
        <v>2</v>
      </c>
      <c r="AQ73">
        <v>2</v>
      </c>
      <c r="AR73">
        <v>4</v>
      </c>
      <c r="AS73">
        <v>25</v>
      </c>
      <c r="AT73">
        <v>71.75</v>
      </c>
      <c r="AU73">
        <v>8</v>
      </c>
      <c r="AV73">
        <v>8</v>
      </c>
      <c r="AW73">
        <v>2</v>
      </c>
      <c r="AX73">
        <v>12</v>
      </c>
      <c r="AY73">
        <v>60</v>
      </c>
      <c r="AZ73">
        <v>1</v>
      </c>
      <c r="BA73">
        <v>0</v>
      </c>
      <c r="BB73">
        <v>2</v>
      </c>
      <c r="BC73">
        <v>5.5</v>
      </c>
      <c r="BD73">
        <v>29</v>
      </c>
      <c r="BE73">
        <v>8</v>
      </c>
      <c r="BF73">
        <v>3</v>
      </c>
      <c r="BG73">
        <v>13</v>
      </c>
      <c r="BH73">
        <v>8</v>
      </c>
      <c r="BI73">
        <v>16</v>
      </c>
    </row>
    <row r="74" spans="1:61" x14ac:dyDescent="0.2">
      <c r="A74">
        <v>73</v>
      </c>
      <c r="B74">
        <v>60</v>
      </c>
      <c r="C74">
        <v>1</v>
      </c>
      <c r="D74">
        <v>14</v>
      </c>
      <c r="E74">
        <v>2</v>
      </c>
      <c r="F74">
        <v>2.2225998347889488</v>
      </c>
      <c r="G74">
        <v>3.5303948340675433</v>
      </c>
      <c r="H74">
        <v>2.5179107450941287</v>
      </c>
      <c r="I74">
        <v>1.4790861305563821</v>
      </c>
      <c r="J74">
        <f t="shared" si="8"/>
        <v>0.16739962551854901</v>
      </c>
      <c r="K74">
        <f t="shared" si="9"/>
        <v>-0.25990128260199807</v>
      </c>
      <c r="L74">
        <f>(Retirement[[#This Row],[dpos]]-Retirement[[#This Row],[dneg]])/(Retirement[[#This Row],[dpos]]+Retirement[[#This Row],[dneg]])</f>
        <v>-0.40948527761601305</v>
      </c>
      <c r="M74">
        <v>0.2540913006029285</v>
      </c>
      <c r="N74">
        <v>0.30769230769230771</v>
      </c>
      <c r="O74">
        <v>0.27666666666666667</v>
      </c>
      <c r="P74">
        <v>0.18333333333333335</v>
      </c>
      <c r="Q74">
        <v>0.2473572938689218</v>
      </c>
      <c r="R74">
        <v>0.26209930861093655</v>
      </c>
      <c r="S74">
        <v>0.2857142857142857</v>
      </c>
      <c r="T74">
        <v>0.33333333333333331</v>
      </c>
      <c r="U74">
        <v>0.20238095238095238</v>
      </c>
      <c r="V74">
        <v>0.37121212121212122</v>
      </c>
      <c r="W74">
        <v>0.25</v>
      </c>
      <c r="X74">
        <v>0.10714285714285715</v>
      </c>
      <c r="Y74">
        <f t="shared" si="10"/>
        <v>5.3093462044756498E-2</v>
      </c>
      <c r="Z74">
        <f t="shared" si="11"/>
        <v>-0.20289855072463764</v>
      </c>
      <c r="AA74">
        <f>(Retirement[[#This Row],[ldipos]]-Retirement[[#This Row],[ldineg]])/(Retirement[[#This Row],[ldipos]]+Retirement[[#This Row],[ldineg]])</f>
        <v>-0.25326370757180156</v>
      </c>
      <c r="AB74" t="s">
        <v>89</v>
      </c>
      <c r="AC74" t="s">
        <v>88</v>
      </c>
      <c r="AD74">
        <v>2.39</v>
      </c>
      <c r="AE74">
        <v>3</v>
      </c>
      <c r="AF74">
        <v>6</v>
      </c>
      <c r="AG74">
        <v>12</v>
      </c>
      <c r="AH74">
        <v>20</v>
      </c>
      <c r="AI74">
        <v>11</v>
      </c>
      <c r="AJ74">
        <v>15</v>
      </c>
      <c r="AK74">
        <v>3</v>
      </c>
      <c r="AL74">
        <v>4</v>
      </c>
      <c r="AM74">
        <v>2</v>
      </c>
      <c r="AN74">
        <v>1</v>
      </c>
      <c r="AO74">
        <v>1</v>
      </c>
      <c r="AP74">
        <v>1</v>
      </c>
      <c r="AQ74">
        <v>2</v>
      </c>
      <c r="AR74">
        <v>1</v>
      </c>
      <c r="AS74">
        <v>22</v>
      </c>
      <c r="AT74">
        <v>67.640000000000029</v>
      </c>
      <c r="AU74">
        <v>6</v>
      </c>
      <c r="AV74">
        <v>8</v>
      </c>
      <c r="AW74">
        <v>1</v>
      </c>
      <c r="AX74">
        <v>11</v>
      </c>
      <c r="AY74">
        <v>49</v>
      </c>
      <c r="AZ74">
        <v>0</v>
      </c>
      <c r="BA74">
        <v>1</v>
      </c>
      <c r="BB74">
        <v>2</v>
      </c>
      <c r="BC74">
        <v>6</v>
      </c>
      <c r="BD74">
        <v>28</v>
      </c>
      <c r="BE74">
        <v>12</v>
      </c>
      <c r="BF74">
        <v>11</v>
      </c>
      <c r="BG74">
        <v>6</v>
      </c>
      <c r="BH74">
        <v>7</v>
      </c>
      <c r="BI74">
        <v>14</v>
      </c>
    </row>
    <row r="75" spans="1:61" x14ac:dyDescent="0.2">
      <c r="A75">
        <v>74</v>
      </c>
      <c r="B75">
        <v>73</v>
      </c>
      <c r="C75">
        <v>1</v>
      </c>
      <c r="D75">
        <v>18</v>
      </c>
      <c r="E75">
        <v>2</v>
      </c>
      <c r="F75">
        <v>3.7055769798895852</v>
      </c>
      <c r="G75">
        <v>4.3267714431468205</v>
      </c>
      <c r="H75">
        <v>3.8604684183933875</v>
      </c>
      <c r="I75">
        <v>3.0008376242369228</v>
      </c>
      <c r="J75">
        <f t="shared" si="8"/>
        <v>5.695485079701948E-2</v>
      </c>
      <c r="K75">
        <f t="shared" si="9"/>
        <v>-0.12528675864557728</v>
      </c>
      <c r="L75">
        <f>(Retirement[[#This Row],[dpos]]-Retirement[[#This Row],[dneg]])/(Retirement[[#This Row],[dpos]]+Retirement[[#This Row],[dneg]])</f>
        <v>-0.18095040370150509</v>
      </c>
      <c r="M75">
        <v>0.37776104417670681</v>
      </c>
      <c r="N75">
        <v>0.38461538461538464</v>
      </c>
      <c r="O75">
        <v>0.34490740740740738</v>
      </c>
      <c r="P75">
        <v>0.3833333333333333</v>
      </c>
      <c r="Q75">
        <v>0.30492424242424243</v>
      </c>
      <c r="R75">
        <v>0.45993589743589741</v>
      </c>
      <c r="S75">
        <v>0.2857142857142857</v>
      </c>
      <c r="T75">
        <v>0.5</v>
      </c>
      <c r="U75">
        <v>0.27083333333333331</v>
      </c>
      <c r="V75">
        <v>0.4375</v>
      </c>
      <c r="W75">
        <v>0.35</v>
      </c>
      <c r="X75">
        <v>0.41666666666666663</v>
      </c>
      <c r="Y75">
        <f t="shared" si="10"/>
        <v>5.4430070783500185E-2</v>
      </c>
      <c r="Z75">
        <f t="shared" si="11"/>
        <v>5.2765416401780028E-2</v>
      </c>
      <c r="AA75">
        <f>(Retirement[[#This Row],[ldipos]]-Retirement[[#This Row],[ldineg]])/(Retirement[[#This Row],[ldipos]]+Retirement[[#This Row],[ldineg]])</f>
        <v>-1.6694490818030714E-3</v>
      </c>
      <c r="AB75" t="s">
        <v>87</v>
      </c>
      <c r="AC75" t="s">
        <v>88</v>
      </c>
      <c r="AD75">
        <v>3.54</v>
      </c>
      <c r="AE75">
        <v>4</v>
      </c>
      <c r="AF75">
        <v>1</v>
      </c>
      <c r="AG75">
        <v>1</v>
      </c>
      <c r="AH75">
        <v>3</v>
      </c>
      <c r="AI75">
        <v>2</v>
      </c>
      <c r="AJ75">
        <v>23</v>
      </c>
      <c r="AK75">
        <v>4</v>
      </c>
      <c r="AL75">
        <v>4</v>
      </c>
      <c r="AM75">
        <v>4</v>
      </c>
      <c r="AN75">
        <v>2</v>
      </c>
      <c r="AO75">
        <v>1</v>
      </c>
      <c r="AP75">
        <v>2</v>
      </c>
      <c r="AQ75">
        <v>3</v>
      </c>
      <c r="AR75">
        <v>4</v>
      </c>
      <c r="AS75">
        <v>33</v>
      </c>
      <c r="AT75">
        <v>73.889999999999986</v>
      </c>
      <c r="AU75">
        <v>8</v>
      </c>
      <c r="AV75">
        <v>8</v>
      </c>
      <c r="AW75">
        <v>3</v>
      </c>
      <c r="AX75">
        <v>20</v>
      </c>
      <c r="AY75">
        <v>53</v>
      </c>
      <c r="AZ75">
        <v>0</v>
      </c>
      <c r="BA75">
        <v>0</v>
      </c>
      <c r="BB75">
        <v>3</v>
      </c>
      <c r="BC75">
        <v>6</v>
      </c>
      <c r="BD75">
        <v>29</v>
      </c>
      <c r="BE75">
        <v>10</v>
      </c>
      <c r="BF75">
        <v>13</v>
      </c>
      <c r="BG75">
        <v>10</v>
      </c>
      <c r="BH75">
        <v>6</v>
      </c>
      <c r="BI75">
        <v>18</v>
      </c>
    </row>
    <row r="76" spans="1:61" x14ac:dyDescent="0.2">
      <c r="A76">
        <v>75</v>
      </c>
      <c r="B76">
        <v>73</v>
      </c>
      <c r="C76">
        <v>1</v>
      </c>
      <c r="D76">
        <v>20</v>
      </c>
      <c r="E76">
        <v>1</v>
      </c>
      <c r="F76">
        <v>3.1243464401186176</v>
      </c>
      <c r="G76">
        <v>3.1311017770232867</v>
      </c>
      <c r="H76">
        <v>3.224742173937444</v>
      </c>
      <c r="I76">
        <v>3.1410698419580405</v>
      </c>
      <c r="J76">
        <f t="shared" si="8"/>
        <v>-1.4732960349034822E-2</v>
      </c>
      <c r="K76">
        <f t="shared" si="9"/>
        <v>-1.3144015527080128E-2</v>
      </c>
      <c r="L76">
        <f>(Retirement[[#This Row],[dpos]]-Retirement[[#This Row],[dneg]])/(Retirement[[#This Row],[dpos]]+Retirement[[#This Row],[dneg]])</f>
        <v>1.5892525811295804E-3</v>
      </c>
      <c r="M76">
        <v>0.44249999999999995</v>
      </c>
      <c r="N76">
        <v>0.48369565217391308</v>
      </c>
      <c r="O76">
        <v>0.47596153846153844</v>
      </c>
      <c r="P76">
        <v>0.375</v>
      </c>
      <c r="Q76">
        <v>0.4236111111111111</v>
      </c>
      <c r="R76">
        <v>0.45993589743589741</v>
      </c>
      <c r="S76">
        <v>0.51136363636363635</v>
      </c>
      <c r="T76">
        <v>0.45833333333333337</v>
      </c>
      <c r="U76">
        <v>0.4375</v>
      </c>
      <c r="V76">
        <v>0.5089285714285714</v>
      </c>
      <c r="W76">
        <v>0.33653846153846156</v>
      </c>
      <c r="X76">
        <v>0.41346153846153844</v>
      </c>
      <c r="Y76">
        <f t="shared" si="10"/>
        <v>8.059246351557461E-3</v>
      </c>
      <c r="Z76">
        <f t="shared" si="11"/>
        <v>-0.11864406779661014</v>
      </c>
      <c r="AA76">
        <f>(Retirement[[#This Row],[ldipos]]-Retirement[[#This Row],[ldineg]])/(Retirement[[#This Row],[ldipos]]+Retirement[[#This Row],[ldineg]])</f>
        <v>-0.12658227848101269</v>
      </c>
      <c r="AB76" t="s">
        <v>87</v>
      </c>
      <c r="AC76" t="s">
        <v>88</v>
      </c>
      <c r="AD76">
        <v>3.47</v>
      </c>
      <c r="AE76">
        <v>7</v>
      </c>
      <c r="AF76">
        <v>1</v>
      </c>
      <c r="AG76">
        <v>6</v>
      </c>
      <c r="AH76">
        <v>7</v>
      </c>
      <c r="AI76">
        <v>1</v>
      </c>
      <c r="AJ76">
        <v>16</v>
      </c>
      <c r="AK76">
        <v>3</v>
      </c>
      <c r="AL76">
        <v>4</v>
      </c>
      <c r="AM76">
        <v>3</v>
      </c>
      <c r="AN76">
        <v>2</v>
      </c>
      <c r="AO76">
        <v>3</v>
      </c>
      <c r="AP76">
        <v>4</v>
      </c>
      <c r="AQ76">
        <v>1</v>
      </c>
      <c r="AR76">
        <v>1</v>
      </c>
      <c r="AS76">
        <v>30</v>
      </c>
      <c r="AT76">
        <v>66.88</v>
      </c>
      <c r="AU76">
        <v>8</v>
      </c>
      <c r="AV76">
        <v>8</v>
      </c>
      <c r="AW76">
        <v>3</v>
      </c>
      <c r="BC76">
        <v>7</v>
      </c>
      <c r="BD76">
        <v>28</v>
      </c>
      <c r="BE76">
        <v>12</v>
      </c>
      <c r="BF76">
        <v>12</v>
      </c>
      <c r="BG76">
        <v>10</v>
      </c>
      <c r="BH76">
        <v>7</v>
      </c>
      <c r="BI76">
        <v>17</v>
      </c>
    </row>
    <row r="77" spans="1:61" x14ac:dyDescent="0.2">
      <c r="A77">
        <v>76</v>
      </c>
      <c r="B77">
        <v>68</v>
      </c>
      <c r="C77">
        <v>0</v>
      </c>
      <c r="D77">
        <v>18</v>
      </c>
      <c r="E77">
        <v>2</v>
      </c>
      <c r="F77">
        <v>2.684577709712519</v>
      </c>
      <c r="G77">
        <v>3.445306255103401</v>
      </c>
      <c r="H77">
        <v>2.7352485890586258</v>
      </c>
      <c r="I77">
        <v>2.3767422406639191</v>
      </c>
      <c r="J77">
        <f t="shared" si="8"/>
        <v>0.11488574795440497</v>
      </c>
      <c r="K77">
        <f t="shared" si="9"/>
        <v>-7.0130475647618609E-2</v>
      </c>
      <c r="L77">
        <f>(Retirement[[#This Row],[dpos]]-Retirement[[#This Row],[dneg]])/(Retirement[[#This Row],[dpos]]+Retirement[[#This Row],[dneg]])</f>
        <v>-0.18353746369792989</v>
      </c>
      <c r="M77">
        <v>0.29281609195402297</v>
      </c>
      <c r="N77">
        <v>0.31034482758620691</v>
      </c>
      <c r="O77">
        <v>0.18233618233618232</v>
      </c>
      <c r="P77">
        <v>0.37327188940092165</v>
      </c>
      <c r="Q77">
        <v>0.2583333333333333</v>
      </c>
      <c r="R77">
        <v>0.33525641025641023</v>
      </c>
      <c r="S77">
        <v>0.23529411764705882</v>
      </c>
      <c r="T77">
        <v>0.41666666666666669</v>
      </c>
      <c r="U77">
        <v>-5.4945054945055027E-3</v>
      </c>
      <c r="V77">
        <v>0.38461538461538464</v>
      </c>
      <c r="W77">
        <v>0.50420168067226889</v>
      </c>
      <c r="X77">
        <v>0.2142857142857143</v>
      </c>
      <c r="Y77">
        <f t="shared" si="10"/>
        <v>0.25982053838484553</v>
      </c>
      <c r="Z77">
        <f t="shared" si="11"/>
        <v>0.34365178761312892</v>
      </c>
      <c r="AA77">
        <f>(Retirement[[#This Row],[ldipos]]-Retirement[[#This Row],[ldineg]])/(Retirement[[#This Row],[ldipos]]+Retirement[[#This Row],[ldineg]])</f>
        <v>9.2050209205020897E-2</v>
      </c>
      <c r="AB77" t="s">
        <v>89</v>
      </c>
      <c r="AC77" t="s">
        <v>88</v>
      </c>
      <c r="AD77">
        <v>2.4900000000000002</v>
      </c>
      <c r="AE77">
        <v>5</v>
      </c>
      <c r="AF77">
        <v>3</v>
      </c>
      <c r="AG77">
        <v>0</v>
      </c>
      <c r="AH77">
        <v>1</v>
      </c>
      <c r="AI77">
        <v>6</v>
      </c>
      <c r="AJ77">
        <v>17</v>
      </c>
      <c r="AK77">
        <v>3</v>
      </c>
      <c r="AL77">
        <v>3</v>
      </c>
      <c r="AM77">
        <v>4</v>
      </c>
      <c r="AN77">
        <v>1</v>
      </c>
      <c r="AO77">
        <v>2</v>
      </c>
      <c r="AP77">
        <v>3</v>
      </c>
      <c r="AQ77">
        <v>3</v>
      </c>
      <c r="AR77">
        <v>1</v>
      </c>
      <c r="AS77">
        <v>22</v>
      </c>
      <c r="AT77">
        <v>81.99</v>
      </c>
      <c r="AU77">
        <v>8</v>
      </c>
      <c r="AV77">
        <v>8</v>
      </c>
      <c r="AW77">
        <v>3</v>
      </c>
      <c r="AX77">
        <v>2</v>
      </c>
      <c r="AY77">
        <v>66</v>
      </c>
      <c r="AZ77">
        <v>1</v>
      </c>
      <c r="BA77">
        <v>1</v>
      </c>
      <c r="BB77">
        <v>2</v>
      </c>
      <c r="BC77">
        <v>7</v>
      </c>
      <c r="BD77">
        <v>28</v>
      </c>
      <c r="BE77">
        <v>4</v>
      </c>
      <c r="BF77">
        <v>3</v>
      </c>
      <c r="BG77">
        <v>13</v>
      </c>
      <c r="BH77">
        <v>10</v>
      </c>
      <c r="BI77">
        <v>20</v>
      </c>
    </row>
    <row r="78" spans="1:61" x14ac:dyDescent="0.2">
      <c r="A78">
        <v>77</v>
      </c>
      <c r="B78">
        <v>67</v>
      </c>
      <c r="C78">
        <v>1</v>
      </c>
      <c r="D78">
        <v>18</v>
      </c>
      <c r="E78">
        <v>2</v>
      </c>
      <c r="F78">
        <v>2.5021448932641515</v>
      </c>
      <c r="G78">
        <v>3.0008376242369228</v>
      </c>
      <c r="H78">
        <v>2.3263478740408408</v>
      </c>
      <c r="I78">
        <v>2.0879028892016303</v>
      </c>
      <c r="J78">
        <f t="shared" si="8"/>
        <v>0.12661277712483246</v>
      </c>
      <c r="K78">
        <f t="shared" si="9"/>
        <v>-5.401709092395595E-2</v>
      </c>
      <c r="L78">
        <f>(Retirement[[#This Row],[dpos]]-Retirement[[#This Row],[dneg]])/(Retirement[[#This Row],[dpos]]+Retirement[[#This Row],[dneg]])</f>
        <v>-0.17940288616100139</v>
      </c>
      <c r="M78">
        <v>0.37231968810916177</v>
      </c>
      <c r="N78">
        <v>0.41666666666666663</v>
      </c>
      <c r="O78">
        <v>0.26666666666666672</v>
      </c>
      <c r="P78">
        <v>0.40952380952380957</v>
      </c>
      <c r="Q78">
        <v>0.33889602053915274</v>
      </c>
      <c r="R78">
        <v>0.4065789473684211</v>
      </c>
      <c r="S78">
        <v>0.29545454545454541</v>
      </c>
      <c r="T78">
        <v>0.55000000000000004</v>
      </c>
      <c r="U78">
        <v>0.23333333333333328</v>
      </c>
      <c r="V78">
        <v>0.30000000000000004</v>
      </c>
      <c r="W78">
        <v>0.44285714285714289</v>
      </c>
      <c r="X78">
        <v>0.37619047619047613</v>
      </c>
      <c r="Y78">
        <f t="shared" si="10"/>
        <v>0.21951219512195108</v>
      </c>
      <c r="Z78">
        <f t="shared" si="11"/>
        <v>0.21126760563380279</v>
      </c>
      <c r="AA78">
        <f>(Retirement[[#This Row],[ldipos]]-Retirement[[#This Row],[ldineg]])/(Retirement[[#This Row],[ldipos]]+Retirement[[#This Row],[ldineg]])</f>
        <v>-8.6455331412102765E-3</v>
      </c>
      <c r="AB78" t="s">
        <v>87</v>
      </c>
      <c r="AC78" t="s">
        <v>88</v>
      </c>
      <c r="AD78">
        <v>3.58</v>
      </c>
      <c r="AE78">
        <v>8</v>
      </c>
      <c r="AF78">
        <v>2</v>
      </c>
      <c r="AG78">
        <v>9</v>
      </c>
      <c r="AH78">
        <v>13</v>
      </c>
      <c r="AI78">
        <v>3</v>
      </c>
      <c r="AJ78">
        <v>17</v>
      </c>
      <c r="AK78">
        <v>3</v>
      </c>
      <c r="AL78">
        <v>4</v>
      </c>
      <c r="AM78">
        <v>4</v>
      </c>
      <c r="AN78">
        <v>1</v>
      </c>
      <c r="AO78">
        <v>1</v>
      </c>
      <c r="AP78">
        <v>3</v>
      </c>
      <c r="AQ78">
        <v>0</v>
      </c>
      <c r="AR78">
        <v>1</v>
      </c>
      <c r="AS78">
        <v>24</v>
      </c>
      <c r="AT78">
        <v>67.640000000000029</v>
      </c>
      <c r="AU78">
        <v>4</v>
      </c>
      <c r="AV78">
        <v>3</v>
      </c>
      <c r="AW78">
        <v>3</v>
      </c>
      <c r="AX78">
        <v>3</v>
      </c>
      <c r="AY78">
        <v>64</v>
      </c>
      <c r="AZ78">
        <v>1</v>
      </c>
      <c r="BA78">
        <v>0</v>
      </c>
      <c r="BB78">
        <v>3</v>
      </c>
      <c r="BC78">
        <v>7</v>
      </c>
      <c r="BD78">
        <v>28</v>
      </c>
      <c r="BE78">
        <v>8</v>
      </c>
      <c r="BF78">
        <v>7</v>
      </c>
      <c r="BG78">
        <v>12</v>
      </c>
      <c r="BH78">
        <v>10</v>
      </c>
      <c r="BI78">
        <v>14</v>
      </c>
    </row>
    <row r="79" spans="1:61" x14ac:dyDescent="0.2">
      <c r="A79">
        <v>78</v>
      </c>
      <c r="B79">
        <v>69</v>
      </c>
      <c r="C79">
        <v>0</v>
      </c>
      <c r="D79">
        <v>16</v>
      </c>
      <c r="E79">
        <v>2</v>
      </c>
      <c r="F79">
        <v>3.5676468979691016</v>
      </c>
      <c r="G79">
        <v>3.1539768029908162</v>
      </c>
      <c r="H79">
        <v>3.8604684183933875</v>
      </c>
      <c r="I79">
        <v>3.9712015009923132</v>
      </c>
      <c r="J79">
        <f t="shared" si="8"/>
        <v>-0.10071952850223485</v>
      </c>
      <c r="K79">
        <f t="shared" si="9"/>
        <v>1.4139140660771278E-2</v>
      </c>
      <c r="L79">
        <f>(Retirement[[#This Row],[dpos]]-Retirement[[#This Row],[dneg]])/(Retirement[[#This Row],[dpos]]+Retirement[[#This Row],[dneg]])</f>
        <v>0.11469533296375904</v>
      </c>
      <c r="M79">
        <v>0.26181525241675618</v>
      </c>
      <c r="N79">
        <v>0.13750000000000001</v>
      </c>
      <c r="O79">
        <v>0.14802631578947367</v>
      </c>
      <c r="P79">
        <v>0.48148148148148145</v>
      </c>
      <c r="Q79">
        <v>0.284765068818225</v>
      </c>
      <c r="R79">
        <v>0.23191094619666047</v>
      </c>
      <c r="S79">
        <v>0.17279411764705882</v>
      </c>
      <c r="T79">
        <v>9.1346153846153855E-2</v>
      </c>
      <c r="U79">
        <v>0.10416666666666666</v>
      </c>
      <c r="V79">
        <v>0.2232142857142857</v>
      </c>
      <c r="W79">
        <v>0.5714285714285714</v>
      </c>
      <c r="X79">
        <v>0.38461538461538464</v>
      </c>
      <c r="Y79">
        <f t="shared" si="10"/>
        <v>-3.6866359447004532E-2</v>
      </c>
      <c r="Z79">
        <f t="shared" si="11"/>
        <v>0.52970776078962656</v>
      </c>
      <c r="AA79">
        <f>(Retirement[[#This Row],[ldipos]]-Retirement[[#This Row],[ldineg]])/(Retirement[[#This Row],[ldipos]]+Retirement[[#This Row],[ldineg]])</f>
        <v>0.55572176514584892</v>
      </c>
      <c r="AB79" t="s">
        <v>87</v>
      </c>
      <c r="AC79" t="s">
        <v>88</v>
      </c>
      <c r="AD79">
        <v>3.55</v>
      </c>
      <c r="AE79">
        <v>3</v>
      </c>
      <c r="AF79">
        <v>0</v>
      </c>
      <c r="AG79">
        <v>5</v>
      </c>
      <c r="AH79">
        <v>4</v>
      </c>
      <c r="AI79">
        <v>1</v>
      </c>
      <c r="AJ79">
        <v>19</v>
      </c>
      <c r="AK79">
        <v>2</v>
      </c>
      <c r="AL79">
        <v>4</v>
      </c>
      <c r="AM79">
        <v>2</v>
      </c>
      <c r="AN79">
        <v>1</v>
      </c>
      <c r="AO79">
        <v>3</v>
      </c>
      <c r="AP79">
        <v>3</v>
      </c>
      <c r="AQ79">
        <v>3</v>
      </c>
      <c r="AR79">
        <v>4</v>
      </c>
      <c r="AS79">
        <v>31</v>
      </c>
      <c r="AT79">
        <v>68.75</v>
      </c>
      <c r="AU79">
        <v>7</v>
      </c>
      <c r="AV79">
        <v>8</v>
      </c>
      <c r="AW79">
        <v>3</v>
      </c>
      <c r="AX79">
        <v>2.5</v>
      </c>
      <c r="AY79">
        <v>67</v>
      </c>
      <c r="AZ79">
        <v>0</v>
      </c>
      <c r="BA79">
        <v>0</v>
      </c>
      <c r="BB79">
        <v>3</v>
      </c>
      <c r="BC79">
        <v>7</v>
      </c>
      <c r="BD79">
        <v>29</v>
      </c>
      <c r="BE79">
        <v>6</v>
      </c>
      <c r="BF79">
        <v>7</v>
      </c>
      <c r="BG79">
        <v>10</v>
      </c>
      <c r="BH79">
        <v>7</v>
      </c>
      <c r="BI79">
        <v>20</v>
      </c>
    </row>
    <row r="80" spans="1:61" x14ac:dyDescent="0.2">
      <c r="A80">
        <v>79</v>
      </c>
      <c r="B80">
        <v>67</v>
      </c>
      <c r="C80">
        <v>1</v>
      </c>
      <c r="D80">
        <v>20</v>
      </c>
      <c r="E80">
        <v>2</v>
      </c>
      <c r="F80">
        <v>3.3988939654971295</v>
      </c>
      <c r="G80">
        <v>3.0107966943682314</v>
      </c>
      <c r="H80">
        <v>3.1179864817842153</v>
      </c>
      <c r="I80">
        <v>3.4371194906776266</v>
      </c>
      <c r="J80">
        <f t="shared" si="8"/>
        <v>-1.7489570822649986E-2</v>
      </c>
      <c r="K80">
        <f t="shared" si="9"/>
        <v>4.8684645257314939E-2</v>
      </c>
      <c r="L80">
        <f>(Retirement[[#This Row],[dpos]]-Retirement[[#This Row],[dneg]])/(Retirement[[#This Row],[dpos]]+Retirement[[#This Row],[dneg]])</f>
        <v>6.6117918421168681E-2</v>
      </c>
      <c r="M80">
        <v>0.58333333333333337</v>
      </c>
      <c r="N80">
        <v>0.58528428093645479</v>
      </c>
      <c r="O80">
        <v>0.55494505494505497</v>
      </c>
      <c r="P80">
        <v>0.60579710144927534</v>
      </c>
      <c r="Q80">
        <v>0.45098039215686281</v>
      </c>
      <c r="R80">
        <v>0.70175438596491235</v>
      </c>
      <c r="S80">
        <v>0.34615384615384615</v>
      </c>
      <c r="T80">
        <v>0.76923076923076927</v>
      </c>
      <c r="U80">
        <v>0.55494505494505497</v>
      </c>
      <c r="V80">
        <v>0.55494505494505497</v>
      </c>
      <c r="W80">
        <v>0.41212121212121211</v>
      </c>
      <c r="X80">
        <v>0.78333333333333333</v>
      </c>
      <c r="Y80">
        <f t="shared" si="10"/>
        <v>2.6608003352189324E-2</v>
      </c>
      <c r="Z80">
        <f t="shared" si="11"/>
        <v>4.3809941961774311E-2</v>
      </c>
      <c r="AA80">
        <f>(Retirement[[#This Row],[ldipos]]-Retirement[[#This Row],[ldineg]])/(Retirement[[#This Row],[ldipos]]+Retirement[[#This Row],[ldineg]])</f>
        <v>1.7222014226881348E-2</v>
      </c>
      <c r="AB80" t="s">
        <v>87</v>
      </c>
      <c r="AC80" t="s">
        <v>88</v>
      </c>
      <c r="AD80">
        <v>2.92</v>
      </c>
      <c r="AE80">
        <v>3</v>
      </c>
      <c r="AF80">
        <v>1</v>
      </c>
      <c r="AG80">
        <v>1</v>
      </c>
      <c r="AH80">
        <v>1</v>
      </c>
      <c r="AI80">
        <v>1</v>
      </c>
      <c r="AJ80">
        <v>16</v>
      </c>
      <c r="AK80">
        <v>3</v>
      </c>
      <c r="AL80">
        <v>3</v>
      </c>
      <c r="AM80">
        <v>3</v>
      </c>
      <c r="AN80">
        <v>1</v>
      </c>
      <c r="AO80">
        <v>2</v>
      </c>
      <c r="AP80">
        <v>2</v>
      </c>
      <c r="AQ80">
        <v>2</v>
      </c>
      <c r="AR80">
        <v>4</v>
      </c>
      <c r="AS80">
        <v>24</v>
      </c>
      <c r="AT80">
        <v>70.010000000000005</v>
      </c>
      <c r="AU80">
        <v>7</v>
      </c>
      <c r="AV80">
        <v>8</v>
      </c>
      <c r="AW80">
        <v>2</v>
      </c>
      <c r="AX80">
        <v>5</v>
      </c>
      <c r="AY80">
        <v>62</v>
      </c>
      <c r="AZ80">
        <v>0</v>
      </c>
      <c r="BA80">
        <v>1</v>
      </c>
      <c r="BB80">
        <v>3</v>
      </c>
      <c r="BC80">
        <v>7.5</v>
      </c>
      <c r="BD80">
        <v>29</v>
      </c>
      <c r="BE80">
        <v>11</v>
      </c>
      <c r="BF80">
        <v>10</v>
      </c>
      <c r="BG80">
        <v>11</v>
      </c>
      <c r="BH80">
        <v>7</v>
      </c>
      <c r="BI80">
        <v>15</v>
      </c>
    </row>
    <row r="81" spans="1:61" x14ac:dyDescent="0.2">
      <c r="A81">
        <v>80</v>
      </c>
      <c r="B81">
        <v>63</v>
      </c>
      <c r="C81">
        <v>1</v>
      </c>
      <c r="D81">
        <v>20</v>
      </c>
      <c r="E81">
        <v>2</v>
      </c>
      <c r="F81">
        <v>3.3095895438499907</v>
      </c>
      <c r="G81">
        <v>3.1666685101988952</v>
      </c>
      <c r="H81">
        <v>3.8604684183933875</v>
      </c>
      <c r="I81">
        <v>2.9492735972509285</v>
      </c>
      <c r="J81">
        <f t="shared" si="8"/>
        <v>-9.8731519713460086E-2</v>
      </c>
      <c r="K81">
        <f t="shared" si="9"/>
        <v>-0.13380753911809457</v>
      </c>
      <c r="L81">
        <f>(Retirement[[#This Row],[dpos]]-Retirement[[#This Row],[dneg]])/(Retirement[[#This Row],[dpos]]+Retirement[[#This Row],[dneg]])</f>
        <v>-3.5545613272427494E-2</v>
      </c>
      <c r="M81">
        <v>0.50870406189555128</v>
      </c>
      <c r="N81">
        <v>0.55288461538461542</v>
      </c>
      <c r="O81">
        <v>0.50416666666666665</v>
      </c>
      <c r="P81">
        <v>0.45208333333333334</v>
      </c>
      <c r="Q81">
        <v>0.46324951644100587</v>
      </c>
      <c r="R81">
        <v>0.5541586073500967</v>
      </c>
      <c r="S81">
        <v>0.32211538461538464</v>
      </c>
      <c r="T81">
        <v>0.78365384615384615</v>
      </c>
      <c r="U81">
        <v>0.53749999999999998</v>
      </c>
      <c r="V81">
        <v>0.47083333333333333</v>
      </c>
      <c r="W81">
        <v>0.48333333333333334</v>
      </c>
      <c r="X81">
        <v>0.42083333333333334</v>
      </c>
      <c r="Y81">
        <f t="shared" si="10"/>
        <v>4.6088538508186824E-2</v>
      </c>
      <c r="Z81">
        <f t="shared" si="11"/>
        <v>-5.4466230936819147E-2</v>
      </c>
      <c r="AA81">
        <f>(Retirement[[#This Row],[ldipos]]-Retirement[[#This Row],[ldineg]])/(Retirement[[#This Row],[ldipos]]+Retirement[[#This Row],[ldineg]])</f>
        <v>-0.10030298198054539</v>
      </c>
      <c r="AB81" t="s">
        <v>87</v>
      </c>
      <c r="AC81" t="s">
        <v>95</v>
      </c>
      <c r="AD81">
        <v>3.23</v>
      </c>
      <c r="AE81">
        <v>5</v>
      </c>
      <c r="AF81">
        <v>2</v>
      </c>
      <c r="AG81">
        <v>3</v>
      </c>
      <c r="AH81">
        <v>1</v>
      </c>
      <c r="AI81">
        <v>6</v>
      </c>
      <c r="AJ81">
        <v>18</v>
      </c>
      <c r="AK81">
        <v>4</v>
      </c>
      <c r="AL81">
        <v>4</v>
      </c>
      <c r="AM81">
        <v>4</v>
      </c>
      <c r="AN81">
        <v>0</v>
      </c>
      <c r="AO81">
        <v>4</v>
      </c>
      <c r="AP81">
        <v>4</v>
      </c>
      <c r="AQ81">
        <v>4</v>
      </c>
      <c r="AR81">
        <v>4</v>
      </c>
      <c r="AS81">
        <v>28</v>
      </c>
      <c r="AT81">
        <v>81.38</v>
      </c>
      <c r="AU81">
        <v>8</v>
      </c>
      <c r="AV81">
        <v>8</v>
      </c>
      <c r="AW81">
        <v>4</v>
      </c>
      <c r="AX81">
        <v>1</v>
      </c>
      <c r="AY81">
        <v>62</v>
      </c>
      <c r="AZ81">
        <v>1</v>
      </c>
      <c r="BA81">
        <v>0</v>
      </c>
      <c r="BB81">
        <v>3</v>
      </c>
      <c r="BC81">
        <v>7</v>
      </c>
      <c r="BD81">
        <v>29</v>
      </c>
      <c r="BE81">
        <v>15</v>
      </c>
      <c r="BF81">
        <v>15</v>
      </c>
      <c r="BG81">
        <v>8</v>
      </c>
      <c r="BH81">
        <v>10</v>
      </c>
      <c r="BI81">
        <v>18</v>
      </c>
    </row>
    <row r="82" spans="1:61" x14ac:dyDescent="0.2">
      <c r="A82">
        <v>81</v>
      </c>
      <c r="B82">
        <v>56</v>
      </c>
      <c r="C82">
        <v>1</v>
      </c>
      <c r="D82">
        <v>16</v>
      </c>
      <c r="E82">
        <v>2</v>
      </c>
      <c r="F82">
        <v>4.0258377943507844</v>
      </c>
      <c r="G82">
        <v>3.9712015009923132</v>
      </c>
      <c r="H82">
        <v>3.5621896892864529</v>
      </c>
      <c r="I82">
        <v>4.6526957480816815</v>
      </c>
      <c r="J82">
        <f t="shared" si="8"/>
        <v>5.4293186345301843E-2</v>
      </c>
      <c r="K82">
        <f t="shared" si="9"/>
        <v>0.13274756746268179</v>
      </c>
      <c r="L82">
        <f>(Retirement[[#This Row],[dpos]]-Retirement[[#This Row],[dneg]])/(Retirement[[#This Row],[dpos]]+Retirement[[#This Row],[dneg]])</f>
        <v>7.902392936819197E-2</v>
      </c>
      <c r="M82">
        <v>0.48443370907139027</v>
      </c>
      <c r="N82">
        <v>0.54166666666666663</v>
      </c>
      <c r="O82">
        <v>0.47083333333333333</v>
      </c>
      <c r="P82">
        <v>0.44444444444444442</v>
      </c>
      <c r="Q82">
        <v>0.42562929061784899</v>
      </c>
      <c r="R82">
        <v>0.53640040444893833</v>
      </c>
      <c r="S82">
        <v>0.36363636363636365</v>
      </c>
      <c r="T82">
        <v>0.69230769230769229</v>
      </c>
      <c r="U82">
        <v>0.4375</v>
      </c>
      <c r="V82">
        <v>0.5</v>
      </c>
      <c r="W82">
        <v>0.46153846153846156</v>
      </c>
      <c r="X82">
        <v>0.42857142857142855</v>
      </c>
      <c r="Y82">
        <f t="shared" si="10"/>
        <v>6.9958847736625487E-2</v>
      </c>
      <c r="Z82">
        <f t="shared" si="11"/>
        <v>-2.8831562974203358E-2</v>
      </c>
      <c r="AA82">
        <f>(Retirement[[#This Row],[ldipos]]-Retirement[[#This Row],[ldineg]])/(Retirement[[#This Row],[ldipos]]+Retirement[[#This Row],[ldineg]])</f>
        <v>-9.8591549295774641E-2</v>
      </c>
      <c r="AB82" t="s">
        <v>87</v>
      </c>
      <c r="AC82" t="s">
        <v>88</v>
      </c>
      <c r="AD82">
        <v>3.04</v>
      </c>
      <c r="AE82">
        <v>4</v>
      </c>
      <c r="AF82">
        <v>2</v>
      </c>
      <c r="AG82">
        <v>9</v>
      </c>
      <c r="AH82">
        <v>11</v>
      </c>
      <c r="AI82">
        <v>8</v>
      </c>
      <c r="AJ82">
        <v>18</v>
      </c>
      <c r="AK82">
        <v>1</v>
      </c>
      <c r="AL82">
        <v>1</v>
      </c>
      <c r="AM82">
        <v>1</v>
      </c>
      <c r="AN82">
        <v>3</v>
      </c>
      <c r="AO82">
        <v>4</v>
      </c>
      <c r="AP82">
        <v>1</v>
      </c>
      <c r="AQ82">
        <v>4</v>
      </c>
      <c r="AR82">
        <v>4</v>
      </c>
      <c r="AS82">
        <v>21</v>
      </c>
      <c r="AT82">
        <v>55.990000000000009</v>
      </c>
      <c r="AU82">
        <v>5</v>
      </c>
      <c r="AV82">
        <v>8</v>
      </c>
      <c r="AW82">
        <v>4</v>
      </c>
      <c r="AX82">
        <v>0.66</v>
      </c>
      <c r="AY82">
        <v>55</v>
      </c>
      <c r="AZ82">
        <v>1</v>
      </c>
      <c r="BA82">
        <v>0</v>
      </c>
      <c r="BB82">
        <v>2</v>
      </c>
      <c r="BC82">
        <v>7</v>
      </c>
      <c r="BD82">
        <v>29</v>
      </c>
      <c r="BE82">
        <v>9</v>
      </c>
      <c r="BF82">
        <v>8</v>
      </c>
      <c r="BG82">
        <v>15</v>
      </c>
      <c r="BH82">
        <v>13</v>
      </c>
      <c r="BI82">
        <v>24</v>
      </c>
    </row>
    <row r="83" spans="1:61" x14ac:dyDescent="0.2">
      <c r="A83">
        <v>82</v>
      </c>
      <c r="B83">
        <v>79</v>
      </c>
      <c r="C83">
        <v>1</v>
      </c>
      <c r="D83">
        <v>12</v>
      </c>
      <c r="E83">
        <v>1</v>
      </c>
      <c r="F83">
        <v>3.9422900255920599</v>
      </c>
      <c r="G83">
        <v>4.2027064359354354</v>
      </c>
      <c r="H83">
        <v>3.7093420011414779</v>
      </c>
      <c r="I83">
        <v>4.2285643698228554</v>
      </c>
      <c r="J83">
        <f t="shared" si="8"/>
        <v>6.2356093838099612E-2</v>
      </c>
      <c r="K83">
        <f t="shared" si="9"/>
        <v>6.5410492945673276E-2</v>
      </c>
      <c r="L83">
        <f>(Retirement[[#This Row],[dpos]]-Retirement[[#This Row],[dneg]])/(Retirement[[#This Row],[dpos]]+Retirement[[#This Row],[dneg]])</f>
        <v>3.0669082375767041E-3</v>
      </c>
      <c r="M83">
        <v>0.27614858260019548</v>
      </c>
      <c r="N83">
        <v>0.33333333333333331</v>
      </c>
      <c r="O83">
        <v>0.25</v>
      </c>
      <c r="P83">
        <v>0.25</v>
      </c>
      <c r="Q83">
        <v>0.20499108734402852</v>
      </c>
      <c r="R83">
        <v>0.36255411255411252</v>
      </c>
      <c r="S83">
        <v>0.23076923076923078</v>
      </c>
      <c r="T83">
        <v>0.5</v>
      </c>
      <c r="U83">
        <v>0.21666666666666667</v>
      </c>
      <c r="V83">
        <v>0.28030303030303033</v>
      </c>
      <c r="W83">
        <v>0.18181818181818182</v>
      </c>
      <c r="X83">
        <v>0.33333333333333331</v>
      </c>
      <c r="Y83">
        <f t="shared" si="10"/>
        <v>0.14285714285714285</v>
      </c>
      <c r="Z83">
        <f t="shared" si="11"/>
        <v>0</v>
      </c>
      <c r="AA83">
        <f>(Retirement[[#This Row],[ldipos]]-Retirement[[#This Row],[ldineg]])/(Retirement[[#This Row],[ldipos]]+Retirement[[#This Row],[ldineg]])</f>
        <v>-0.14285714285714285</v>
      </c>
      <c r="AB83" t="s">
        <v>87</v>
      </c>
      <c r="AC83" t="s">
        <v>88</v>
      </c>
      <c r="AD83">
        <v>3.41</v>
      </c>
      <c r="AE83">
        <v>4</v>
      </c>
      <c r="AF83">
        <v>1</v>
      </c>
      <c r="AG83">
        <v>1</v>
      </c>
      <c r="AH83">
        <v>1</v>
      </c>
      <c r="AI83">
        <v>1</v>
      </c>
      <c r="AJ83">
        <v>16</v>
      </c>
      <c r="AK83">
        <v>3</v>
      </c>
      <c r="AL83">
        <v>4</v>
      </c>
      <c r="AM83">
        <v>4</v>
      </c>
      <c r="AN83">
        <v>2</v>
      </c>
      <c r="AO83">
        <v>3</v>
      </c>
      <c r="AP83">
        <v>2</v>
      </c>
      <c r="AQ83">
        <v>2</v>
      </c>
      <c r="AR83">
        <v>4</v>
      </c>
      <c r="AS83">
        <v>25</v>
      </c>
      <c r="AT83">
        <v>69.010000000000005</v>
      </c>
      <c r="AU83">
        <v>6</v>
      </c>
      <c r="AV83">
        <v>8</v>
      </c>
      <c r="AW83">
        <v>2</v>
      </c>
      <c r="BC83">
        <v>7</v>
      </c>
      <c r="BD83">
        <v>29</v>
      </c>
      <c r="BE83">
        <v>14</v>
      </c>
      <c r="BF83">
        <v>12</v>
      </c>
      <c r="BG83">
        <v>10</v>
      </c>
      <c r="BH83">
        <v>7</v>
      </c>
      <c r="BI83">
        <v>18</v>
      </c>
    </row>
    <row r="84" spans="1:61" x14ac:dyDescent="0.2">
      <c r="A84">
        <v>83</v>
      </c>
      <c r="B84">
        <v>75</v>
      </c>
      <c r="C84">
        <v>1</v>
      </c>
      <c r="D84">
        <v>14</v>
      </c>
      <c r="E84">
        <v>1</v>
      </c>
      <c r="F84">
        <v>2.6948087236611196</v>
      </c>
      <c r="G84">
        <v>4.0060090593566553</v>
      </c>
      <c r="H84">
        <v>2.4929267745956341</v>
      </c>
      <c r="I84">
        <v>2.2886368755858748</v>
      </c>
      <c r="J84">
        <f t="shared" si="8"/>
        <v>0.2328200067549904</v>
      </c>
      <c r="K84">
        <f t="shared" si="9"/>
        <v>-4.2724496410709571E-2</v>
      </c>
      <c r="L84">
        <f>(Retirement[[#This Row],[dpos]]-Retirement[[#This Row],[dneg]])/(Retirement[[#This Row],[dpos]]+Retirement[[#This Row],[dneg]])</f>
        <v>-0.27283062487079507</v>
      </c>
      <c r="M84">
        <v>0.42655729300179446</v>
      </c>
      <c r="N84">
        <v>0.5</v>
      </c>
      <c r="O84">
        <v>0.33743842364532017</v>
      </c>
      <c r="P84">
        <v>0.42352941176470582</v>
      </c>
      <c r="Q84">
        <v>0.42234042553191498</v>
      </c>
      <c r="R84">
        <v>0.43047996041563585</v>
      </c>
      <c r="S84">
        <v>0.36363636363636365</v>
      </c>
      <c r="T84">
        <v>0.61538461538461542</v>
      </c>
      <c r="U84">
        <v>0.3571428571428571</v>
      </c>
      <c r="V84">
        <v>0.31904761904761902</v>
      </c>
      <c r="W84">
        <v>0.49019607843137247</v>
      </c>
      <c r="X84">
        <v>0.35686274509803917</v>
      </c>
      <c r="Y84">
        <f t="shared" si="10"/>
        <v>0.19411764705882356</v>
      </c>
      <c r="Z84">
        <f t="shared" si="11"/>
        <v>0.11313354403868851</v>
      </c>
      <c r="AA84">
        <f>(Retirement[[#This Row],[ldipos]]-Retirement[[#This Row],[ldineg]])/(Retirement[[#This Row],[ldipos]]+Retirement[[#This Row],[ldineg]])</f>
        <v>-8.2802547770700716E-2</v>
      </c>
      <c r="AB84" t="s">
        <v>87</v>
      </c>
      <c r="AC84" t="s">
        <v>88</v>
      </c>
      <c r="AD84">
        <v>3.37</v>
      </c>
      <c r="AE84">
        <v>6</v>
      </c>
      <c r="AF84">
        <v>1</v>
      </c>
      <c r="AG84">
        <v>3</v>
      </c>
      <c r="AH84">
        <v>0</v>
      </c>
      <c r="AI84">
        <v>1</v>
      </c>
      <c r="AJ84">
        <v>16</v>
      </c>
      <c r="AK84">
        <v>4</v>
      </c>
      <c r="AL84">
        <v>4</v>
      </c>
      <c r="AM84">
        <v>4</v>
      </c>
      <c r="AN84">
        <v>1</v>
      </c>
      <c r="AO84">
        <v>3</v>
      </c>
      <c r="AP84">
        <v>3</v>
      </c>
      <c r="AQ84">
        <v>3</v>
      </c>
      <c r="AR84">
        <v>4</v>
      </c>
      <c r="AS84">
        <v>28</v>
      </c>
      <c r="AT84">
        <v>71.06</v>
      </c>
      <c r="AU84">
        <v>4</v>
      </c>
      <c r="AV84">
        <v>2</v>
      </c>
      <c r="AW84">
        <v>1</v>
      </c>
      <c r="BC84">
        <v>7</v>
      </c>
      <c r="BD84">
        <v>30</v>
      </c>
      <c r="BE84">
        <v>12</v>
      </c>
      <c r="BF84">
        <v>12</v>
      </c>
      <c r="BG84">
        <v>13</v>
      </c>
      <c r="BH84">
        <v>7</v>
      </c>
      <c r="BI84">
        <v>21</v>
      </c>
    </row>
    <row r="85" spans="1:61" x14ac:dyDescent="0.2">
      <c r="A85">
        <v>84</v>
      </c>
      <c r="B85">
        <v>71</v>
      </c>
      <c r="C85">
        <v>1</v>
      </c>
      <c r="D85">
        <v>20</v>
      </c>
      <c r="E85">
        <v>1</v>
      </c>
      <c r="F85">
        <v>2.563372283779719</v>
      </c>
      <c r="G85">
        <v>2.8004115288044589</v>
      </c>
      <c r="H85">
        <v>2.5367762682887656</v>
      </c>
      <c r="I85">
        <v>2.8696903785068208</v>
      </c>
      <c r="J85">
        <f t="shared" si="8"/>
        <v>4.9395912330324247E-2</v>
      </c>
      <c r="K85">
        <f t="shared" si="9"/>
        <v>6.1577020994917922E-2</v>
      </c>
      <c r="L85">
        <f>(Retirement[[#This Row],[dpos]]-Retirement[[#This Row],[dneg]])/(Retirement[[#This Row],[dpos]]+Retirement[[#This Row],[dneg]])</f>
        <v>1.2218272411123825E-2</v>
      </c>
      <c r="M85">
        <v>0.33470467234792833</v>
      </c>
      <c r="N85">
        <v>0.3214285714285714</v>
      </c>
      <c r="O85">
        <v>0.22619047619047622</v>
      </c>
      <c r="P85">
        <v>0.42962962962962964</v>
      </c>
      <c r="Q85">
        <v>0.1895787139689579</v>
      </c>
      <c r="R85">
        <v>0.49843652282676676</v>
      </c>
      <c r="S85">
        <v>0.12857142857142859</v>
      </c>
      <c r="T85">
        <v>0.54395604395604402</v>
      </c>
      <c r="U85">
        <v>8.3333333333333315E-2</v>
      </c>
      <c r="V85">
        <v>0.36904761904761901</v>
      </c>
      <c r="W85">
        <v>0.33333333333333331</v>
      </c>
      <c r="X85">
        <v>0.55000000000000004</v>
      </c>
      <c r="Y85">
        <f t="shared" si="10"/>
        <v>0.17391304347826075</v>
      </c>
      <c r="Z85">
        <f t="shared" si="11"/>
        <v>0.31020572811617581</v>
      </c>
      <c r="AA85">
        <f>(Retirement[[#This Row],[ldipos]]-Retirement[[#This Row],[ldineg]])/(Retirement[[#This Row],[ldipos]]+Retirement[[#This Row],[ldineg]])</f>
        <v>0.14406481155336393</v>
      </c>
      <c r="AB85" t="s">
        <v>87</v>
      </c>
      <c r="AC85" t="s">
        <v>88</v>
      </c>
      <c r="AD85">
        <v>3.05</v>
      </c>
      <c r="AE85">
        <v>4</v>
      </c>
      <c r="AF85">
        <v>0</v>
      </c>
      <c r="AG85">
        <v>3</v>
      </c>
      <c r="AH85">
        <v>2</v>
      </c>
      <c r="AI85">
        <v>2</v>
      </c>
      <c r="AJ85">
        <v>22</v>
      </c>
      <c r="AK85">
        <v>4</v>
      </c>
      <c r="AL85">
        <v>3</v>
      </c>
      <c r="AM85">
        <v>2</v>
      </c>
      <c r="AN85">
        <v>1</v>
      </c>
      <c r="AO85">
        <v>3</v>
      </c>
      <c r="AP85">
        <v>3</v>
      </c>
      <c r="AQ85">
        <v>3</v>
      </c>
      <c r="AR85">
        <v>4</v>
      </c>
      <c r="AS85">
        <v>33</v>
      </c>
      <c r="AT85">
        <v>72.37</v>
      </c>
      <c r="AU85">
        <v>8</v>
      </c>
      <c r="AV85">
        <v>8</v>
      </c>
      <c r="AW85">
        <v>2</v>
      </c>
      <c r="BC85">
        <v>7</v>
      </c>
      <c r="BD85">
        <v>29</v>
      </c>
      <c r="BE85">
        <v>9</v>
      </c>
      <c r="BF85">
        <v>13</v>
      </c>
      <c r="BG85">
        <v>10</v>
      </c>
      <c r="BH85">
        <v>11</v>
      </c>
      <c r="BI85">
        <v>19</v>
      </c>
    </row>
    <row r="86" spans="1:61" x14ac:dyDescent="0.2">
      <c r="A86">
        <v>85</v>
      </c>
      <c r="B86">
        <v>61</v>
      </c>
      <c r="C86">
        <v>1</v>
      </c>
      <c r="D86">
        <v>18</v>
      </c>
      <c r="E86">
        <v>2</v>
      </c>
      <c r="F86">
        <v>3.3602772886435055</v>
      </c>
      <c r="G86">
        <v>3.8038731660596818</v>
      </c>
      <c r="H86">
        <v>3.4766972544168491</v>
      </c>
      <c r="I86">
        <v>3.3939183979189824</v>
      </c>
      <c r="J86">
        <f t="shared" si="8"/>
        <v>4.4938224994384206E-2</v>
      </c>
      <c r="K86">
        <f t="shared" si="9"/>
        <v>-1.2048244391275763E-2</v>
      </c>
      <c r="L86">
        <f>(Retirement[[#This Row],[dpos]]-Retirement[[#This Row],[dneg]])/(Retirement[[#This Row],[dpos]]+Retirement[[#This Row],[dneg]])</f>
        <v>-5.695563208475185E-2</v>
      </c>
      <c r="M86">
        <v>0.57575757575757569</v>
      </c>
      <c r="N86">
        <v>0.56000000000000005</v>
      </c>
      <c r="O86">
        <v>0.48790322580645162</v>
      </c>
      <c r="P86">
        <v>0.66359447004608296</v>
      </c>
      <c r="Q86">
        <v>0.52272727272727271</v>
      </c>
      <c r="R86">
        <v>0.63002114164904854</v>
      </c>
      <c r="S86">
        <v>0.53846153846153844</v>
      </c>
      <c r="T86">
        <v>0.58333333333333337</v>
      </c>
      <c r="U86">
        <v>0.375</v>
      </c>
      <c r="V86">
        <v>0.60833333333333328</v>
      </c>
      <c r="W86">
        <v>0.65714285714285725</v>
      </c>
      <c r="X86">
        <v>0.66964285714285721</v>
      </c>
      <c r="Y86">
        <f t="shared" si="10"/>
        <v>6.8800985070032364E-2</v>
      </c>
      <c r="Z86">
        <f t="shared" si="11"/>
        <v>0.15257628814407201</v>
      </c>
      <c r="AA86">
        <f>(Retirement[[#This Row],[ldipos]]-Retirement[[#This Row],[ldineg]])/(Retirement[[#This Row],[ldipos]]+Retirement[[#This Row],[ldineg]])</f>
        <v>8.4664055438385025E-2</v>
      </c>
      <c r="AB86" t="s">
        <v>87</v>
      </c>
      <c r="AC86" t="s">
        <v>88</v>
      </c>
      <c r="AD86">
        <v>3.42</v>
      </c>
      <c r="AE86">
        <v>4</v>
      </c>
      <c r="AF86">
        <v>0</v>
      </c>
      <c r="AG86">
        <v>6</v>
      </c>
      <c r="AH86">
        <v>2</v>
      </c>
      <c r="AI86">
        <v>2</v>
      </c>
      <c r="AJ86">
        <v>24</v>
      </c>
      <c r="AK86">
        <v>4</v>
      </c>
      <c r="AL86">
        <v>4</v>
      </c>
      <c r="AM86">
        <v>4</v>
      </c>
      <c r="AN86">
        <v>1</v>
      </c>
      <c r="AO86">
        <v>4</v>
      </c>
      <c r="AP86">
        <v>4</v>
      </c>
      <c r="AQ86">
        <v>4</v>
      </c>
      <c r="AR86">
        <v>4</v>
      </c>
      <c r="AS86">
        <v>37</v>
      </c>
      <c r="AT86">
        <v>59.989999999999995</v>
      </c>
      <c r="AU86">
        <v>7</v>
      </c>
      <c r="AV86">
        <v>8</v>
      </c>
      <c r="AW86">
        <v>4</v>
      </c>
      <c r="AX86">
        <v>2</v>
      </c>
      <c r="AY86">
        <v>58</v>
      </c>
      <c r="AZ86">
        <v>1</v>
      </c>
      <c r="BA86">
        <v>0</v>
      </c>
      <c r="BB86">
        <v>3</v>
      </c>
      <c r="BC86">
        <v>7</v>
      </c>
      <c r="BD86">
        <v>25</v>
      </c>
      <c r="BE86">
        <v>13</v>
      </c>
      <c r="BF86">
        <v>11</v>
      </c>
      <c r="BG86">
        <v>10</v>
      </c>
      <c r="BH86">
        <v>6</v>
      </c>
      <c r="BI86">
        <v>16</v>
      </c>
    </row>
    <row r="87" spans="1:61" x14ac:dyDescent="0.2">
      <c r="A87">
        <v>86</v>
      </c>
      <c r="B87">
        <v>58</v>
      </c>
      <c r="C87">
        <v>0</v>
      </c>
      <c r="D87">
        <v>18</v>
      </c>
      <c r="E87">
        <v>2</v>
      </c>
      <c r="F87">
        <v>3.4296793235123619</v>
      </c>
      <c r="G87">
        <v>3.4371194906776266</v>
      </c>
      <c r="H87">
        <v>3.8604684183933875</v>
      </c>
      <c r="I87">
        <v>2.8820137764982534</v>
      </c>
      <c r="J87">
        <f t="shared" si="8"/>
        <v>-5.8012172376783799E-2</v>
      </c>
      <c r="K87">
        <f t="shared" si="9"/>
        <v>-0.14511786811041907</v>
      </c>
      <c r="L87">
        <f>(Retirement[[#This Row],[dpos]]-Retirement[[#This Row],[dneg]])/(Retirement[[#This Row],[dpos]]+Retirement[[#This Row],[dneg]])</f>
        <v>-8.7845229829669122E-2</v>
      </c>
      <c r="M87">
        <v>0.58250591016548459</v>
      </c>
      <c r="N87">
        <v>0.6</v>
      </c>
      <c r="O87">
        <v>0.66163793103448276</v>
      </c>
      <c r="P87">
        <v>0.48790322580645162</v>
      </c>
      <c r="Q87">
        <v>0.56028368794326233</v>
      </c>
      <c r="R87">
        <v>0.60472813238770684</v>
      </c>
      <c r="S87">
        <v>0.4</v>
      </c>
      <c r="T87">
        <v>0.8</v>
      </c>
      <c r="U87">
        <v>0.6517857142857143</v>
      </c>
      <c r="V87">
        <v>0.67083333333333328</v>
      </c>
      <c r="W87">
        <v>0.625</v>
      </c>
      <c r="X87">
        <v>0.34166666666666667</v>
      </c>
      <c r="Y87">
        <f t="shared" si="10"/>
        <v>-4.8855483430133261E-2</v>
      </c>
      <c r="Z87">
        <f t="shared" si="11"/>
        <v>-0.15113395827033566</v>
      </c>
      <c r="AA87">
        <f>(Retirement[[#This Row],[ldipos]]-Retirement[[#This Row],[ldineg]])/(Retirement[[#This Row],[ldipos]]+Retirement[[#This Row],[ldineg]])</f>
        <v>-0.10303928836174941</v>
      </c>
      <c r="AB87" t="s">
        <v>87</v>
      </c>
      <c r="AC87" t="s">
        <v>98</v>
      </c>
      <c r="AD87">
        <v>2.69</v>
      </c>
      <c r="AE87">
        <v>3</v>
      </c>
      <c r="AF87">
        <v>3</v>
      </c>
      <c r="AG87">
        <v>8</v>
      </c>
      <c r="AH87">
        <v>1</v>
      </c>
      <c r="AI87">
        <v>3</v>
      </c>
      <c r="AJ87">
        <v>12</v>
      </c>
      <c r="AK87">
        <v>2</v>
      </c>
      <c r="AL87">
        <v>3</v>
      </c>
      <c r="AM87">
        <v>3</v>
      </c>
      <c r="AN87">
        <v>2</v>
      </c>
      <c r="AO87">
        <v>1</v>
      </c>
      <c r="AP87">
        <v>2</v>
      </c>
      <c r="AQ87">
        <v>2</v>
      </c>
      <c r="AR87">
        <v>3</v>
      </c>
      <c r="AS87">
        <v>18</v>
      </c>
      <c r="AT87">
        <v>69.109999999999985</v>
      </c>
      <c r="AU87">
        <v>6</v>
      </c>
      <c r="AV87">
        <v>8</v>
      </c>
      <c r="AW87">
        <v>2</v>
      </c>
      <c r="AX87">
        <v>1.41</v>
      </c>
      <c r="AY87">
        <v>57</v>
      </c>
      <c r="AZ87">
        <v>0</v>
      </c>
      <c r="BA87">
        <v>0</v>
      </c>
      <c r="BB87">
        <v>2</v>
      </c>
      <c r="BC87">
        <v>6</v>
      </c>
      <c r="BD87">
        <v>29</v>
      </c>
      <c r="BE87">
        <v>13</v>
      </c>
      <c r="BF87">
        <v>12</v>
      </c>
      <c r="BG87">
        <v>13</v>
      </c>
      <c r="BH87">
        <v>9</v>
      </c>
      <c r="BI87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Codes</vt:lpstr>
      <vt:lpstr>Raw Data_ALL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Ferguson</dc:creator>
  <cp:lastModifiedBy>Lorena Ferguson</cp:lastModifiedBy>
  <dcterms:created xsi:type="dcterms:W3CDTF">2023-08-12T18:57:23Z</dcterms:created>
  <dcterms:modified xsi:type="dcterms:W3CDTF">2024-07-31T16:07:25Z</dcterms:modified>
</cp:coreProperties>
</file>