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-31980" yWindow="5000" windowWidth="2400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9" i="1" l="1"/>
  <c r="J29" i="1"/>
  <c r="H29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F29" i="1"/>
  <c r="E29" i="1"/>
  <c r="G29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B29" i="1"/>
  <c r="C29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4" i="1"/>
  <c r="D29" i="1"/>
</calcChain>
</file>

<file path=xl/sharedStrings.xml><?xml version="1.0" encoding="utf-8"?>
<sst xmlns="http://schemas.openxmlformats.org/spreadsheetml/2006/main" count="57" uniqueCount="28">
  <si>
    <t>Slice</t>
  </si>
  <si>
    <t>Correlations</t>
  </si>
  <si>
    <t>RMS e</t>
  </si>
  <si>
    <t>Small volume (retinotopy)</t>
  </si>
  <si>
    <t>After 3 Nestares iterations (different)</t>
  </si>
  <si>
    <t>After 2 Nestares iterations</t>
  </si>
  <si>
    <t>Total</t>
  </si>
  <si>
    <t>Sum</t>
  </si>
  <si>
    <t>Fisher transformed r</t>
  </si>
  <si>
    <t>Average</t>
  </si>
  <si>
    <t>Average after fisher</t>
  </si>
  <si>
    <t>KNK Alignment</t>
  </si>
  <si>
    <t>Average correlation</t>
  </si>
  <si>
    <t>sum of RMSE</t>
  </si>
  <si>
    <t>MV40 retino</t>
  </si>
  <si>
    <r>
      <t>+</t>
    </r>
    <r>
      <rPr>
        <sz val="12"/>
        <color indexed="205"/>
        <rFont val="Calibri"/>
        <family val="2"/>
      </rPr>
      <t>2</t>
    </r>
    <r>
      <rPr>
        <sz val="12"/>
        <color theme="1"/>
        <rFont val="Calibri"/>
        <family val="2"/>
        <scheme val="minor"/>
      </rPr>
      <t xml:space="preserve"> Nestares</t>
    </r>
  </si>
  <si>
    <t>manual coarse alignment</t>
  </si>
  <si>
    <t>Coarse auto alignment</t>
  </si>
  <si>
    <t>nan</t>
  </si>
  <si>
    <t>+2Nestares (nestares 8)</t>
  </si>
  <si>
    <t>+2Nestares (nestares 10)</t>
  </si>
  <si>
    <t>+2Nestares (nestares 12)</t>
  </si>
  <si>
    <t xml:space="preserve">+4 Nestares </t>
  </si>
  <si>
    <t>+KNK alignment (knk12)</t>
  </si>
  <si>
    <t>fine mutual information</t>
  </si>
  <si>
    <t>Coarse mutual information</t>
  </si>
  <si>
    <t>+3nestares</t>
  </si>
  <si>
    <t>+fine mutual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</si>
</sst>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indexed="205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applyAlignment="1">
      <alignment horizontal="center" wrapText="1"/>
    </xf>
    <xf numFmtId="0" fontId="0" fillId="0" borderId="0" xfId="0" quotePrefix="1" applyAlignment="1">
      <alignment horizontal="center"/>
    </xf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abSelected="1" topLeftCell="A19" workbookViewId="0">
      <selection activeCell="G36" sqref="G36"/>
    </sheetView>
  </sheetViews>
  <sheetFormatPr baseColWidth="10" defaultRowHeight="15" x14ac:dyDescent="0"/>
  <cols>
    <col min="1" max="1" width="5.33203125" bestFit="1" customWidth="1"/>
    <col min="2" max="2" width="22.33203125" bestFit="1" customWidth="1"/>
    <col min="3" max="3" width="23.83203125" bestFit="1" customWidth="1"/>
    <col min="4" max="4" width="20.1640625" bestFit="1" customWidth="1"/>
    <col min="5" max="5" width="26.5" bestFit="1" customWidth="1"/>
    <col min="6" max="6" width="25.1640625" bestFit="1" customWidth="1"/>
    <col min="7" max="7" width="17.6640625" customWidth="1"/>
    <col min="8" max="8" width="17.33203125" bestFit="1" customWidth="1"/>
    <col min="9" max="9" width="17.83203125" bestFit="1" customWidth="1"/>
    <col min="10" max="10" width="8.1640625" bestFit="1" customWidth="1"/>
  </cols>
  <sheetData>
    <row r="1" spans="1:10">
      <c r="B1" t="s">
        <v>3</v>
      </c>
    </row>
    <row r="2" spans="1:10">
      <c r="B2" s="4" t="s">
        <v>5</v>
      </c>
      <c r="C2" s="4"/>
      <c r="D2" s="4"/>
      <c r="E2" s="4" t="s">
        <v>4</v>
      </c>
      <c r="F2" s="4"/>
      <c r="G2" s="4"/>
      <c r="H2" s="4" t="s">
        <v>11</v>
      </c>
      <c r="I2" s="4"/>
      <c r="J2" s="4"/>
    </row>
    <row r="3" spans="1:10">
      <c r="A3" t="s">
        <v>0</v>
      </c>
      <c r="B3" t="s">
        <v>1</v>
      </c>
      <c r="C3" t="s">
        <v>8</v>
      </c>
      <c r="D3" t="s">
        <v>2</v>
      </c>
      <c r="E3" t="s">
        <v>1</v>
      </c>
      <c r="F3" t="s">
        <v>8</v>
      </c>
      <c r="G3" t="s">
        <v>2</v>
      </c>
      <c r="H3" t="s">
        <v>1</v>
      </c>
      <c r="I3" t="s">
        <v>8</v>
      </c>
      <c r="J3" t="s">
        <v>2</v>
      </c>
    </row>
    <row r="4" spans="1:10">
      <c r="A4">
        <v>1</v>
      </c>
      <c r="B4">
        <v>0.82099999999999995</v>
      </c>
      <c r="C4">
        <f>FISHER(B4)</f>
        <v>1.1598776369434263</v>
      </c>
      <c r="D4">
        <v>0.22531999999999999</v>
      </c>
      <c r="E4">
        <v>0.79415000000000002</v>
      </c>
      <c r="F4">
        <f>FISHER(E4)</f>
        <v>1.0825694514738349</v>
      </c>
      <c r="G4">
        <v>0.25244</v>
      </c>
      <c r="H4">
        <v>0.79657</v>
      </c>
      <c r="I4">
        <f>FISHER(H4)</f>
        <v>1.0891563025420519</v>
      </c>
      <c r="J4">
        <v>0.25236999999999998</v>
      </c>
    </row>
    <row r="5" spans="1:10">
      <c r="A5">
        <v>2</v>
      </c>
      <c r="B5">
        <v>0.84267000000000003</v>
      </c>
      <c r="C5">
        <f t="shared" ref="C5:C27" si="0">FISHER(B5)</f>
        <v>1.2303126877489658</v>
      </c>
      <c r="D5">
        <v>0.20424999999999999</v>
      </c>
      <c r="E5">
        <v>0.81994</v>
      </c>
      <c r="F5">
        <f t="shared" ref="F5:F27" si="1">FISHER(E5)</f>
        <v>1.1566343419070593</v>
      </c>
      <c r="G5">
        <v>0.22866</v>
      </c>
      <c r="H5">
        <v>0.82338999999999996</v>
      </c>
      <c r="I5">
        <f t="shared" ref="I5:I27" si="2">FISHER(H5)</f>
        <v>1.1672543865836553</v>
      </c>
      <c r="J5">
        <v>0.2286</v>
      </c>
    </row>
    <row r="6" spans="1:10">
      <c r="A6">
        <v>3</v>
      </c>
      <c r="B6">
        <v>0.84716000000000002</v>
      </c>
      <c r="C6">
        <f t="shared" si="0"/>
        <v>1.2460064904156423</v>
      </c>
      <c r="D6">
        <v>0.19772999999999999</v>
      </c>
      <c r="E6">
        <v>0.82667999999999997</v>
      </c>
      <c r="F6">
        <f t="shared" si="1"/>
        <v>1.1775578968228382</v>
      </c>
      <c r="G6">
        <v>0.22134000000000001</v>
      </c>
      <c r="H6">
        <v>0.82843</v>
      </c>
      <c r="I6">
        <f t="shared" si="2"/>
        <v>1.1831108037579394</v>
      </c>
      <c r="J6">
        <v>0.21994</v>
      </c>
    </row>
    <row r="7" spans="1:10">
      <c r="A7">
        <v>4</v>
      </c>
      <c r="B7">
        <v>0.85055999999999998</v>
      </c>
      <c r="C7">
        <f t="shared" si="0"/>
        <v>1.2581743002446604</v>
      </c>
      <c r="D7">
        <v>0.19497</v>
      </c>
      <c r="E7">
        <v>0.83123000000000002</v>
      </c>
      <c r="F7">
        <f t="shared" si="1"/>
        <v>1.1921031549778192</v>
      </c>
      <c r="G7">
        <v>0.21573000000000001</v>
      </c>
      <c r="H7">
        <v>0.83191000000000004</v>
      </c>
      <c r="I7">
        <f t="shared" si="2"/>
        <v>1.1943074335722328</v>
      </c>
      <c r="J7">
        <v>0.21576000000000001</v>
      </c>
    </row>
    <row r="8" spans="1:10">
      <c r="A8">
        <v>5</v>
      </c>
      <c r="B8">
        <v>0.84486000000000006</v>
      </c>
      <c r="C8">
        <f t="shared" si="0"/>
        <v>1.2379153688870022</v>
      </c>
      <c r="D8">
        <v>0.19836000000000001</v>
      </c>
      <c r="E8">
        <v>0.82571000000000006</v>
      </c>
      <c r="F8">
        <f t="shared" si="1"/>
        <v>1.1745018264610134</v>
      </c>
      <c r="G8">
        <v>0.21790000000000001</v>
      </c>
      <c r="H8">
        <v>0.82601000000000002</v>
      </c>
      <c r="I8">
        <f t="shared" si="2"/>
        <v>1.1754453556462765</v>
      </c>
      <c r="J8">
        <v>0.21948000000000001</v>
      </c>
    </row>
    <row r="9" spans="1:10">
      <c r="A9">
        <v>6</v>
      </c>
      <c r="B9">
        <v>0.84814000000000001</v>
      </c>
      <c r="C9">
        <f t="shared" si="0"/>
        <v>1.2494879815614195</v>
      </c>
      <c r="D9">
        <v>0.19625999999999999</v>
      </c>
      <c r="E9">
        <v>0.83004</v>
      </c>
      <c r="F9">
        <f t="shared" si="1"/>
        <v>1.188264994136736</v>
      </c>
      <c r="G9">
        <v>0.51537999999999995</v>
      </c>
      <c r="H9">
        <v>0.82943</v>
      </c>
      <c r="I9">
        <f t="shared" si="2"/>
        <v>1.1863069761271541</v>
      </c>
      <c r="J9">
        <v>0.21997</v>
      </c>
    </row>
    <row r="10" spans="1:10">
      <c r="A10">
        <v>7</v>
      </c>
      <c r="B10">
        <v>0.84975999999999996</v>
      </c>
      <c r="C10">
        <f t="shared" si="0"/>
        <v>1.2552885822335291</v>
      </c>
      <c r="D10">
        <v>0.19375999999999999</v>
      </c>
      <c r="E10">
        <v>0.83021</v>
      </c>
      <c r="F10">
        <f t="shared" si="1"/>
        <v>1.1888118070110796</v>
      </c>
      <c r="G10">
        <v>0.21471999999999999</v>
      </c>
      <c r="H10">
        <v>0.83055999999999996</v>
      </c>
      <c r="I10">
        <f t="shared" si="2"/>
        <v>1.1899391640497685</v>
      </c>
      <c r="J10">
        <v>0.21634999999999999</v>
      </c>
    </row>
    <row r="11" spans="1:10">
      <c r="A11">
        <v>8</v>
      </c>
      <c r="B11">
        <v>0.85431999999999997</v>
      </c>
      <c r="C11">
        <f t="shared" si="0"/>
        <v>1.2719304477985345</v>
      </c>
      <c r="D11">
        <v>0.19133</v>
      </c>
      <c r="E11">
        <v>0.83633000000000002</v>
      </c>
      <c r="F11">
        <f t="shared" si="1"/>
        <v>1.2088360440368475</v>
      </c>
      <c r="G11">
        <v>0.21307999999999999</v>
      </c>
      <c r="H11">
        <v>0.83584999999999998</v>
      </c>
      <c r="I11">
        <f t="shared" si="2"/>
        <v>1.2072411122744278</v>
      </c>
      <c r="J11">
        <v>0.21446999999999999</v>
      </c>
    </row>
    <row r="12" spans="1:10">
      <c r="A12">
        <v>9</v>
      </c>
      <c r="B12">
        <v>0.84941</v>
      </c>
      <c r="C12">
        <f t="shared" si="0"/>
        <v>1.2540305180946352</v>
      </c>
      <c r="D12">
        <v>0.19037999999999999</v>
      </c>
      <c r="E12">
        <v>0.82969999999999999</v>
      </c>
      <c r="F12">
        <f t="shared" si="1"/>
        <v>1.1871728551509388</v>
      </c>
      <c r="G12">
        <v>0.21206</v>
      </c>
      <c r="H12">
        <v>0.82857000000000003</v>
      </c>
      <c r="I12">
        <f t="shared" si="2"/>
        <v>1.1835572497913502</v>
      </c>
      <c r="J12">
        <v>0.21331</v>
      </c>
    </row>
    <row r="13" spans="1:10">
      <c r="A13">
        <v>10</v>
      </c>
      <c r="B13">
        <v>0.8488</v>
      </c>
      <c r="C13">
        <f t="shared" si="0"/>
        <v>1.2518442976073691</v>
      </c>
      <c r="D13">
        <v>0.18572</v>
      </c>
      <c r="E13">
        <v>0.82923000000000002</v>
      </c>
      <c r="F13">
        <f t="shared" si="1"/>
        <v>1.1856663851812768</v>
      </c>
      <c r="G13">
        <v>0.20657</v>
      </c>
      <c r="H13">
        <v>0.82843999999999995</v>
      </c>
      <c r="I13">
        <f t="shared" si="2"/>
        <v>1.1831426818102919</v>
      </c>
      <c r="J13">
        <v>0.20591000000000001</v>
      </c>
    </row>
    <row r="14" spans="1:10">
      <c r="A14">
        <v>11</v>
      </c>
      <c r="B14">
        <v>0.84499999999999997</v>
      </c>
      <c r="C14">
        <f t="shared" si="0"/>
        <v>1.2384047197776904</v>
      </c>
      <c r="D14">
        <v>0.18289</v>
      </c>
      <c r="E14">
        <v>0.82445999999999997</v>
      </c>
      <c r="F14">
        <f t="shared" si="1"/>
        <v>1.1705861973287284</v>
      </c>
      <c r="G14">
        <v>0.20308999999999999</v>
      </c>
      <c r="H14">
        <v>0.82171000000000005</v>
      </c>
      <c r="I14">
        <f t="shared" si="2"/>
        <v>1.1620597306765457</v>
      </c>
      <c r="J14">
        <v>0.20408000000000001</v>
      </c>
    </row>
    <row r="15" spans="1:10">
      <c r="A15">
        <v>12</v>
      </c>
      <c r="B15">
        <v>0.84</v>
      </c>
      <c r="C15">
        <f t="shared" si="0"/>
        <v>1.2211735176846021</v>
      </c>
      <c r="D15">
        <v>0.18117</v>
      </c>
      <c r="E15">
        <v>0.81906999999999996</v>
      </c>
      <c r="F15">
        <f t="shared" si="1"/>
        <v>1.1539852221647351</v>
      </c>
      <c r="G15">
        <v>0.19894999999999999</v>
      </c>
      <c r="H15">
        <v>0.81552999999999998</v>
      </c>
      <c r="I15">
        <f t="shared" si="2"/>
        <v>1.1433229332289137</v>
      </c>
      <c r="J15">
        <v>0.20130000000000001</v>
      </c>
    </row>
    <row r="16" spans="1:10">
      <c r="A16">
        <v>13</v>
      </c>
      <c r="B16">
        <v>0.83313000000000004</v>
      </c>
      <c r="C16">
        <f t="shared" si="0"/>
        <v>1.1982825505759322</v>
      </c>
      <c r="D16">
        <v>0.18287</v>
      </c>
      <c r="E16">
        <v>0.81110000000000004</v>
      </c>
      <c r="F16">
        <f t="shared" si="1"/>
        <v>1.1302359499815133</v>
      </c>
      <c r="G16">
        <v>0.20047000000000001</v>
      </c>
      <c r="H16">
        <v>0.80764000000000002</v>
      </c>
      <c r="I16">
        <f t="shared" si="2"/>
        <v>1.1202043948361899</v>
      </c>
      <c r="J16">
        <v>0.20150000000000001</v>
      </c>
    </row>
    <row r="17" spans="1:10">
      <c r="A17">
        <v>14</v>
      </c>
      <c r="B17">
        <v>0.83067000000000002</v>
      </c>
      <c r="C17">
        <f t="shared" si="0"/>
        <v>1.1902939126855721</v>
      </c>
      <c r="D17">
        <v>0.17433000000000001</v>
      </c>
      <c r="E17">
        <v>0.80993999999999999</v>
      </c>
      <c r="F17">
        <f t="shared" si="1"/>
        <v>1.1268545813779929</v>
      </c>
      <c r="G17">
        <v>0.18901999999999999</v>
      </c>
      <c r="H17">
        <v>0.80532000000000004</v>
      </c>
      <c r="I17">
        <f t="shared" si="2"/>
        <v>1.1135679777035512</v>
      </c>
      <c r="J17">
        <v>0.1913</v>
      </c>
    </row>
    <row r="18" spans="1:10">
      <c r="A18">
        <v>15</v>
      </c>
      <c r="B18">
        <v>0.82221999999999995</v>
      </c>
      <c r="C18">
        <f t="shared" si="0"/>
        <v>1.1636319930748011</v>
      </c>
      <c r="D18">
        <v>0.16965</v>
      </c>
      <c r="E18">
        <v>0.79986999999999997</v>
      </c>
      <c r="F18">
        <f t="shared" si="1"/>
        <v>1.0982512818321748</v>
      </c>
      <c r="G18">
        <v>0.18326000000000001</v>
      </c>
      <c r="H18">
        <v>0.79410000000000003</v>
      </c>
      <c r="I18">
        <f t="shared" si="2"/>
        <v>1.0824340841957976</v>
      </c>
      <c r="J18">
        <v>0.18559</v>
      </c>
    </row>
    <row r="19" spans="1:10">
      <c r="A19">
        <v>16</v>
      </c>
      <c r="B19">
        <v>0.81306</v>
      </c>
      <c r="C19">
        <f t="shared" si="0"/>
        <v>1.1359917973858087</v>
      </c>
      <c r="D19">
        <v>0.16911999999999999</v>
      </c>
      <c r="E19">
        <v>0.78940999999999995</v>
      </c>
      <c r="F19">
        <f t="shared" si="1"/>
        <v>1.0698640601858</v>
      </c>
      <c r="G19">
        <v>0.18176999999999999</v>
      </c>
      <c r="H19">
        <v>0.78613999999999995</v>
      </c>
      <c r="I19">
        <f t="shared" si="2"/>
        <v>1.0612452752469022</v>
      </c>
      <c r="J19">
        <v>0.18309</v>
      </c>
    </row>
    <row r="20" spans="1:10">
      <c r="A20">
        <v>17</v>
      </c>
      <c r="B20">
        <v>0.80213000000000001</v>
      </c>
      <c r="C20">
        <f t="shared" si="0"/>
        <v>1.1045571641130971</v>
      </c>
      <c r="D20">
        <v>0.16508999999999999</v>
      </c>
      <c r="E20">
        <v>0.77803999999999995</v>
      </c>
      <c r="F20">
        <f t="shared" si="1"/>
        <v>1.0403848637754713</v>
      </c>
      <c r="G20">
        <v>0.1759</v>
      </c>
      <c r="H20">
        <v>0.77339999999999998</v>
      </c>
      <c r="I20">
        <f t="shared" si="2"/>
        <v>1.0287337691760003</v>
      </c>
      <c r="J20">
        <v>0.17777000000000001</v>
      </c>
    </row>
    <row r="21" spans="1:10">
      <c r="A21">
        <v>18</v>
      </c>
      <c r="B21">
        <v>0.79117000000000004</v>
      </c>
      <c r="C21">
        <f t="shared" si="0"/>
        <v>1.0745518963735714</v>
      </c>
      <c r="D21">
        <v>0.15997</v>
      </c>
      <c r="E21">
        <v>0.76578000000000002</v>
      </c>
      <c r="F21">
        <f t="shared" si="1"/>
        <v>1.0100434767391637</v>
      </c>
      <c r="G21">
        <v>0.16941999999999999</v>
      </c>
      <c r="H21">
        <v>0.76197000000000004</v>
      </c>
      <c r="I21">
        <f t="shared" si="2"/>
        <v>1.0008955320482631</v>
      </c>
      <c r="J21">
        <v>0.17077999999999999</v>
      </c>
    </row>
    <row r="22" spans="1:10">
      <c r="A22">
        <v>19</v>
      </c>
      <c r="B22">
        <v>0.77283999999999997</v>
      </c>
      <c r="C22">
        <f t="shared" si="0"/>
        <v>1.0273417222330417</v>
      </c>
      <c r="D22">
        <v>0.15476999999999999</v>
      </c>
      <c r="E22">
        <v>0.74604999999999999</v>
      </c>
      <c r="F22">
        <f t="shared" si="1"/>
        <v>0.9639869878132864</v>
      </c>
      <c r="G22">
        <v>0.1608</v>
      </c>
      <c r="H22">
        <v>0.74158999999999997</v>
      </c>
      <c r="I22">
        <f t="shared" si="2"/>
        <v>0.95400314860361979</v>
      </c>
      <c r="J22">
        <v>0.16259999999999999</v>
      </c>
    </row>
    <row r="23" spans="1:10">
      <c r="A23">
        <v>20</v>
      </c>
      <c r="B23">
        <v>0.76132999999999995</v>
      </c>
      <c r="C23">
        <f t="shared" si="0"/>
        <v>0.99937131989559269</v>
      </c>
      <c r="D23">
        <v>0.14878</v>
      </c>
      <c r="E23">
        <v>0.73472999999999999</v>
      </c>
      <c r="F23">
        <f t="shared" si="1"/>
        <v>0.93892944272865742</v>
      </c>
      <c r="G23">
        <v>0.15404999999999999</v>
      </c>
      <c r="H23">
        <v>0.72963999999999996</v>
      </c>
      <c r="I23">
        <f t="shared" si="2"/>
        <v>0.92795708455993819</v>
      </c>
      <c r="J23">
        <v>0.15547</v>
      </c>
    </row>
    <row r="24" spans="1:10">
      <c r="A24">
        <v>21</v>
      </c>
      <c r="B24">
        <v>0.82581000000000004</v>
      </c>
      <c r="C24">
        <f t="shared" si="0"/>
        <v>1.1748161728388835</v>
      </c>
      <c r="D24">
        <v>0.12536</v>
      </c>
      <c r="E24">
        <v>0.75702999999999998</v>
      </c>
      <c r="F24">
        <f t="shared" si="1"/>
        <v>0.9892210918356138</v>
      </c>
      <c r="G24">
        <v>0.14474999999999999</v>
      </c>
      <c r="H24">
        <v>0.75341000000000002</v>
      </c>
      <c r="I24">
        <f t="shared" si="2"/>
        <v>0.98079535196790968</v>
      </c>
      <c r="J24">
        <v>0.14612</v>
      </c>
    </row>
    <row r="25" spans="1:10">
      <c r="A25">
        <v>22</v>
      </c>
      <c r="B25">
        <v>0.77971999999999997</v>
      </c>
      <c r="C25">
        <f t="shared" si="0"/>
        <v>1.0446559315737953</v>
      </c>
      <c r="D25">
        <v>0.14049</v>
      </c>
      <c r="E25">
        <v>0.81166000000000005</v>
      </c>
      <c r="F25">
        <f t="shared" si="1"/>
        <v>1.1318749954728533</v>
      </c>
      <c r="G25">
        <v>0.13099</v>
      </c>
      <c r="H25">
        <v>0.80767</v>
      </c>
      <c r="I25">
        <f t="shared" si="2"/>
        <v>1.1202906777508812</v>
      </c>
      <c r="J25">
        <v>0.13241</v>
      </c>
    </row>
    <row r="26" spans="1:10">
      <c r="A26">
        <v>23</v>
      </c>
      <c r="B26">
        <v>0.83272999999999997</v>
      </c>
      <c r="C26">
        <f t="shared" si="0"/>
        <v>1.1969763320785738</v>
      </c>
      <c r="D26">
        <v>0.12096</v>
      </c>
      <c r="E26">
        <v>0.81998000000000004</v>
      </c>
      <c r="F26">
        <f t="shared" si="1"/>
        <v>1.1567564175852667</v>
      </c>
      <c r="G26">
        <v>0.12570000000000001</v>
      </c>
      <c r="H26">
        <v>0.81520000000000004</v>
      </c>
      <c r="I26">
        <f t="shared" si="2"/>
        <v>1.142338387129024</v>
      </c>
      <c r="J26">
        <v>0.12686</v>
      </c>
    </row>
    <row r="27" spans="1:10">
      <c r="A27">
        <v>24</v>
      </c>
      <c r="B27">
        <v>0.81208000000000002</v>
      </c>
      <c r="C27">
        <f t="shared" si="0"/>
        <v>1.1331071476940275</v>
      </c>
      <c r="D27">
        <v>0.12886</v>
      </c>
      <c r="E27">
        <v>0.78927000000000003</v>
      </c>
      <c r="F27">
        <f t="shared" si="1"/>
        <v>1.0694926506074678</v>
      </c>
      <c r="G27">
        <v>0.13511000000000001</v>
      </c>
      <c r="H27">
        <v>0.77998999999999996</v>
      </c>
      <c r="I27">
        <f t="shared" si="2"/>
        <v>1.045345012714016</v>
      </c>
      <c r="J27">
        <v>0.13758000000000001</v>
      </c>
    </row>
    <row r="28" spans="1:10">
      <c r="B28" t="s">
        <v>10</v>
      </c>
      <c r="C28" t="s">
        <v>9</v>
      </c>
      <c r="D28" t="s">
        <v>7</v>
      </c>
      <c r="E28" t="s">
        <v>10</v>
      </c>
      <c r="F28" t="s">
        <v>9</v>
      </c>
      <c r="G28" t="s">
        <v>7</v>
      </c>
      <c r="H28" t="s">
        <v>10</v>
      </c>
      <c r="I28" t="s">
        <v>9</v>
      </c>
      <c r="J28" t="s">
        <v>7</v>
      </c>
    </row>
    <row r="29" spans="1:10">
      <c r="A29" t="s">
        <v>6</v>
      </c>
      <c r="B29" s="1">
        <f>FISHERINV(C29)</f>
        <v>0.82742565400973023</v>
      </c>
      <c r="C29" s="1">
        <f>AVERAGE(C4:C27)</f>
        <v>1.1799176870633405</v>
      </c>
      <c r="D29" s="3">
        <f>SUM(D4:D27)</f>
        <v>4.1823899999999998</v>
      </c>
      <c r="E29" s="1">
        <f>FISHERINV(F29)</f>
        <v>0.8062982917592465</v>
      </c>
      <c r="F29" s="1">
        <f>AVERAGE(F4:F27)</f>
        <v>1.1163577490245069</v>
      </c>
      <c r="G29" s="3">
        <f>SUM(G4:G27)</f>
        <v>4.851160000000001</v>
      </c>
      <c r="H29" s="1">
        <f>FISHERINV(I29)</f>
        <v>0.80410148949541893</v>
      </c>
      <c r="I29" s="1">
        <f>AVERAGE(I4:I27)</f>
        <v>1.1101106177496955</v>
      </c>
      <c r="J29" s="3">
        <f>SUM(J4:J27)</f>
        <v>4.5826099999999999</v>
      </c>
    </row>
    <row r="31" spans="1:10">
      <c r="B31" s="2"/>
      <c r="C31" s="2" t="s">
        <v>14</v>
      </c>
      <c r="D31" s="2"/>
      <c r="E31" s="2"/>
      <c r="F31" s="2"/>
    </row>
    <row r="32" spans="1:10" ht="30">
      <c r="B32" s="2"/>
      <c r="C32" s="6" t="s">
        <v>25</v>
      </c>
      <c r="D32" s="6" t="s">
        <v>16</v>
      </c>
      <c r="E32" s="6" t="s">
        <v>16</v>
      </c>
      <c r="G32" s="6" t="s">
        <v>25</v>
      </c>
    </row>
    <row r="33" spans="2:7">
      <c r="B33" s="2" t="s">
        <v>12</v>
      </c>
      <c r="C33" s="2" t="s">
        <v>18</v>
      </c>
      <c r="D33" s="2">
        <v>0.53374999999999995</v>
      </c>
      <c r="E33" s="2">
        <v>0.53374999999999995</v>
      </c>
      <c r="G33" s="5" t="s">
        <v>27</v>
      </c>
    </row>
    <row r="34" spans="2:7">
      <c r="B34" s="2" t="s">
        <v>13</v>
      </c>
      <c r="C34" s="2" t="s">
        <v>18</v>
      </c>
      <c r="D34" s="2">
        <v>6.5275999999999996</v>
      </c>
      <c r="E34" s="2">
        <v>6.5275999999999996</v>
      </c>
      <c r="G34" s="7" t="s">
        <v>26</v>
      </c>
    </row>
    <row r="35" spans="2:7">
      <c r="B35" s="2"/>
      <c r="C35" s="2" t="s">
        <v>24</v>
      </c>
      <c r="D35" s="6" t="s">
        <v>17</v>
      </c>
      <c r="E35" s="7" t="s">
        <v>15</v>
      </c>
      <c r="F35" s="2" t="s">
        <v>12</v>
      </c>
      <c r="G35" s="2">
        <v>0.8044</v>
      </c>
    </row>
    <row r="36" spans="2:7">
      <c r="B36" s="2" t="s">
        <v>12</v>
      </c>
      <c r="C36">
        <v>0.80249999999999999</v>
      </c>
      <c r="D36" s="2" t="s">
        <v>18</v>
      </c>
      <c r="E36" s="2">
        <v>0.64290000000000003</v>
      </c>
      <c r="F36" s="2" t="s">
        <v>13</v>
      </c>
      <c r="G36" s="2">
        <v>4.5643000000000002</v>
      </c>
    </row>
    <row r="37" spans="2:7">
      <c r="B37" s="2" t="s">
        <v>13</v>
      </c>
      <c r="C37">
        <v>4.5913000000000004</v>
      </c>
      <c r="D37" s="2" t="s">
        <v>18</v>
      </c>
      <c r="E37" s="2">
        <v>5.8788999999999998</v>
      </c>
      <c r="F37" s="2"/>
    </row>
    <row r="38" spans="2:7">
      <c r="B38" s="2"/>
      <c r="C38" s="2"/>
      <c r="D38" s="7"/>
      <c r="E38" s="7" t="s">
        <v>22</v>
      </c>
      <c r="F38" s="2"/>
    </row>
    <row r="39" spans="2:7">
      <c r="B39" s="2"/>
      <c r="C39" s="2"/>
      <c r="D39" s="2" t="s">
        <v>12</v>
      </c>
      <c r="E39" s="2">
        <v>0.78979999999999995</v>
      </c>
      <c r="F39" s="2"/>
    </row>
    <row r="40" spans="2:7">
      <c r="B40" s="2"/>
      <c r="C40" s="2"/>
      <c r="D40" s="2" t="s">
        <v>13</v>
      </c>
      <c r="E40" s="2">
        <v>4.6944999999999997</v>
      </c>
      <c r="F40" s="2"/>
    </row>
    <row r="41" spans="2:7">
      <c r="B41" s="2"/>
      <c r="C41" s="2"/>
      <c r="D41" s="2"/>
      <c r="E41" s="7" t="s">
        <v>19</v>
      </c>
    </row>
    <row r="42" spans="2:7">
      <c r="B42" s="2"/>
      <c r="C42" s="2"/>
      <c r="D42" s="2" t="s">
        <v>12</v>
      </c>
      <c r="E42" s="2">
        <v>0.80669999999999997</v>
      </c>
      <c r="F42" s="2"/>
    </row>
    <row r="43" spans="2:7">
      <c r="B43" s="2"/>
      <c r="C43" s="2"/>
      <c r="D43" s="2" t="s">
        <v>13</v>
      </c>
      <c r="E43" s="2">
        <v>4.5475000000000003</v>
      </c>
      <c r="F43" s="2"/>
      <c r="G43" s="2"/>
    </row>
    <row r="44" spans="2:7">
      <c r="B44" s="2"/>
      <c r="C44" s="2"/>
      <c r="D44" s="2"/>
      <c r="E44" s="7" t="s">
        <v>20</v>
      </c>
      <c r="F44" s="2"/>
      <c r="G44" s="2"/>
    </row>
    <row r="45" spans="2:7">
      <c r="B45" s="2"/>
      <c r="C45" s="2"/>
      <c r="D45" s="2" t="s">
        <v>12</v>
      </c>
      <c r="E45" s="2">
        <v>0.80620000000000003</v>
      </c>
      <c r="F45" s="2"/>
      <c r="G45" s="2"/>
    </row>
    <row r="46" spans="2:7">
      <c r="B46" s="2"/>
      <c r="C46" s="2"/>
      <c r="D46" s="2" t="s">
        <v>13</v>
      </c>
      <c r="E46" s="2">
        <v>4.5526</v>
      </c>
      <c r="F46" s="2"/>
      <c r="G46" s="2"/>
    </row>
    <row r="47" spans="2:7">
      <c r="B47" s="2"/>
      <c r="C47" s="2"/>
      <c r="D47" s="2"/>
      <c r="E47" s="7" t="s">
        <v>21</v>
      </c>
      <c r="F47" s="7" t="s">
        <v>23</v>
      </c>
      <c r="G47" s="2"/>
    </row>
    <row r="48" spans="2:7">
      <c r="B48" s="2"/>
      <c r="C48" s="2"/>
      <c r="D48" s="2" t="s">
        <v>12</v>
      </c>
      <c r="E48" s="2">
        <v>0.80659999999999998</v>
      </c>
      <c r="F48" s="2">
        <v>0.80359999999999998</v>
      </c>
    </row>
    <row r="49" spans="2:7">
      <c r="B49" s="2"/>
      <c r="C49" s="2"/>
      <c r="D49" s="2" t="s">
        <v>13</v>
      </c>
      <c r="E49" s="2">
        <v>4.5488999999999997</v>
      </c>
      <c r="F49" s="2">
        <v>4.5814000000000004</v>
      </c>
    </row>
    <row r="50" spans="2:7">
      <c r="B50" s="2"/>
      <c r="C50" s="2"/>
      <c r="D50" s="2"/>
      <c r="E50" s="2"/>
      <c r="F50" s="2"/>
      <c r="G50" s="2"/>
    </row>
    <row r="51" spans="2:7">
      <c r="B51" s="2"/>
      <c r="C51" s="2"/>
      <c r="D51" s="2"/>
      <c r="E51" s="2"/>
      <c r="F51" s="2"/>
    </row>
    <row r="52" spans="2:7">
      <c r="B52" s="2"/>
      <c r="C52" s="2"/>
      <c r="D52" s="2"/>
      <c r="E52" s="2"/>
      <c r="F52" s="2"/>
    </row>
    <row r="53" spans="2:7">
      <c r="B53" s="2"/>
      <c r="C53" s="2"/>
      <c r="D53" s="2"/>
      <c r="E53" s="2"/>
      <c r="F53" s="2"/>
    </row>
    <row r="54" spans="2:7">
      <c r="B54" s="2"/>
      <c r="C54" s="2"/>
      <c r="D54" s="2"/>
      <c r="E54" s="2"/>
      <c r="F54" s="2"/>
    </row>
  </sheetData>
  <mergeCells count="3">
    <mergeCell ref="B2:D2"/>
    <mergeCell ref="E2:G2"/>
    <mergeCell ref="H2:J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adrirn  c</dc:creator>
  <cp:lastModifiedBy>adrirn  c</cp:lastModifiedBy>
  <dcterms:created xsi:type="dcterms:W3CDTF">2016-10-18T18:59:01Z</dcterms:created>
  <dcterms:modified xsi:type="dcterms:W3CDTF">2016-10-26T22:02:41Z</dcterms:modified>
</cp:coreProperties>
</file>