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<sst xmlns="http://schemas.openxmlformats.org/spreadsheetml/2006/main" count="114" uniqueCount="19">
  <si>
    <t>Toko Alat Tulis MySkill</t>
  </si>
  <si>
    <t>ID</t>
  </si>
  <si>
    <t>Barang</t>
  </si>
  <si>
    <t>Tanggal Pesan</t>
  </si>
  <si>
    <t>Tanggal Bayar</t>
  </si>
  <si>
    <t>Harga</t>
  </si>
  <si>
    <t>Qty</t>
  </si>
  <si>
    <t>Total</t>
  </si>
  <si>
    <t>Tanggal</t>
  </si>
  <si>
    <t>Bulan</t>
  </si>
  <si>
    <t>Tahun</t>
  </si>
  <si>
    <t>Jam</t>
  </si>
  <si>
    <t>Menit</t>
  </si>
  <si>
    <t>Rentang Bayar</t>
  </si>
  <si>
    <t>Pensil</t>
  </si>
  <si>
    <t>Pulpen</t>
  </si>
  <si>
    <t>Buku</t>
  </si>
  <si>
    <t>Tas</t>
  </si>
  <si>
    <t>Tepak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</si>
</sst>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8.0"/>
      <color rgb="FF385623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14" xfId="0" applyFont="1" applyNumberFormat="1"/>
    <xf borderId="0" fillId="0" fontId="3" numFmtId="1" xfId="0" applyFont="1" applyNumberFormat="1"/>
    <xf borderId="0" fillId="2" fontId="4" numFmtId="0" xfId="0" applyAlignment="1" applyFill="1" applyFont="1">
      <alignment horizontal="center"/>
    </xf>
    <xf borderId="0" fillId="2" fontId="5" numFmtId="14" xfId="0" applyAlignment="1" applyFont="1" applyNumberFormat="1">
      <alignment horizontal="center"/>
    </xf>
    <xf borderId="0" fillId="2" fontId="5" numFmtId="1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7.29"/>
    <col customWidth="1" min="3" max="3" width="13.57"/>
    <col customWidth="1" min="4" max="4" width="13.14"/>
    <col customWidth="1" min="5" max="5" width="6.71"/>
    <col customWidth="1" min="6" max="6" width="4.29"/>
    <col customWidth="1" min="7" max="7" width="7.86"/>
    <col customWidth="1" min="8" max="8" width="7.71"/>
    <col customWidth="1" min="9" max="9" width="6.0"/>
    <col customWidth="1" min="10" max="10" width="6.43"/>
    <col customWidth="1" min="11" max="11" width="4.43"/>
    <col customWidth="1" min="12" max="12" width="6.29"/>
    <col customWidth="1" min="13" max="13" width="13.71"/>
    <col customWidth="1" min="14" max="26" width="8.71"/>
  </cols>
  <sheetData>
    <row r="1">
      <c r="A1" s="1" t="s">
        <v>0</v>
      </c>
    </row>
    <row r="4">
      <c r="A4" s="2"/>
      <c r="C4" s="3"/>
      <c r="D4" s="3"/>
      <c r="M4" s="4"/>
    </row>
    <row r="5">
      <c r="A5" s="5" t="s">
        <v>1</v>
      </c>
      <c r="B5" s="5" t="s">
        <v>2</v>
      </c>
      <c r="C5" s="6" t="s">
        <v>3</v>
      </c>
      <c r="D5" s="6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7" t="s">
        <v>13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">
        <v>1.0</v>
      </c>
      <c r="B6" s="9" t="s">
        <v>14</v>
      </c>
      <c r="C6" s="3">
        <v>45271.3036049735</v>
      </c>
      <c r="D6" s="3">
        <v>45273.7978091277</v>
      </c>
      <c r="E6" s="9">
        <v>2500.0</v>
      </c>
      <c r="F6" s="9">
        <v>13.0</v>
      </c>
      <c r="G6" s="9">
        <f t="shared" ref="G6:G105" si="1">E6*F6</f>
        <v>32500</v>
      </c>
      <c r="H6" s="9">
        <f t="shared" ref="H6:H105" si="2">DAY(C6)</f>
        <v>11</v>
      </c>
      <c r="I6" s="9">
        <f t="shared" ref="I6:I105" si="3">MONTH(C6)</f>
        <v>12</v>
      </c>
      <c r="J6" s="9">
        <f t="shared" ref="J6:J105" si="4">YEAR(C6)</f>
        <v>2023</v>
      </c>
      <c r="K6" s="9">
        <f t="shared" ref="K6:K105" si="5">HOUR(C6)</f>
        <v>7</v>
      </c>
      <c r="L6" s="9">
        <f t="shared" ref="L6:L105" si="6">MINUTE(C6)</f>
        <v>17</v>
      </c>
      <c r="M6" s="4">
        <f t="shared" ref="M6:M105" si="7">D6-C6</f>
        <v>2.494204154</v>
      </c>
    </row>
    <row r="7">
      <c r="A7" s="2">
        <v>2.0</v>
      </c>
      <c r="B7" s="9" t="s">
        <v>15</v>
      </c>
      <c r="C7" s="3">
        <v>45133.31865518808</v>
      </c>
      <c r="D7" s="3">
        <v>45138.3462683306</v>
      </c>
      <c r="E7" s="9">
        <v>3000.0</v>
      </c>
      <c r="F7" s="9">
        <v>12.0</v>
      </c>
      <c r="G7" s="9">
        <f t="shared" si="1"/>
        <v>36000</v>
      </c>
      <c r="H7" s="9">
        <f t="shared" si="2"/>
        <v>26</v>
      </c>
      <c r="I7" s="9">
        <f t="shared" si="3"/>
        <v>7</v>
      </c>
      <c r="J7" s="9">
        <f t="shared" si="4"/>
        <v>2023</v>
      </c>
      <c r="K7" s="9">
        <f t="shared" si="5"/>
        <v>7</v>
      </c>
      <c r="L7" s="9">
        <f t="shared" si="6"/>
        <v>38</v>
      </c>
      <c r="M7" s="4">
        <f t="shared" si="7"/>
        <v>5.027613143</v>
      </c>
    </row>
    <row r="8">
      <c r="A8" s="2">
        <v>3.0</v>
      </c>
      <c r="B8" s="9" t="s">
        <v>16</v>
      </c>
      <c r="C8" s="3">
        <v>45184.615708947815</v>
      </c>
      <c r="D8" s="3">
        <v>45187.74067260616</v>
      </c>
      <c r="E8" s="9">
        <v>5000.0</v>
      </c>
      <c r="F8" s="9">
        <v>15.0</v>
      </c>
      <c r="G8" s="9">
        <f t="shared" si="1"/>
        <v>75000</v>
      </c>
      <c r="H8" s="9">
        <f t="shared" si="2"/>
        <v>15</v>
      </c>
      <c r="I8" s="9">
        <f t="shared" si="3"/>
        <v>9</v>
      </c>
      <c r="J8" s="9">
        <f t="shared" si="4"/>
        <v>2023</v>
      </c>
      <c r="K8" s="9">
        <f t="shared" si="5"/>
        <v>14</v>
      </c>
      <c r="L8" s="9">
        <f t="shared" si="6"/>
        <v>46</v>
      </c>
      <c r="M8" s="4">
        <f t="shared" si="7"/>
        <v>3.124963658</v>
      </c>
    </row>
    <row r="9">
      <c r="A9" s="2">
        <v>4.0</v>
      </c>
      <c r="B9" s="9" t="s">
        <v>17</v>
      </c>
      <c r="C9" s="3">
        <v>45205.117612388065</v>
      </c>
      <c r="D9" s="3">
        <v>45210.025493186105</v>
      </c>
      <c r="E9" s="9">
        <v>50000.0</v>
      </c>
      <c r="F9" s="9">
        <v>1.0</v>
      </c>
      <c r="G9" s="9">
        <f t="shared" si="1"/>
        <v>50000</v>
      </c>
      <c r="H9" s="9">
        <f t="shared" si="2"/>
        <v>6</v>
      </c>
      <c r="I9" s="9">
        <f t="shared" si="3"/>
        <v>10</v>
      </c>
      <c r="J9" s="9">
        <f t="shared" si="4"/>
        <v>2023</v>
      </c>
      <c r="K9" s="9">
        <f t="shared" si="5"/>
        <v>2</v>
      </c>
      <c r="L9" s="9">
        <f t="shared" si="6"/>
        <v>49</v>
      </c>
      <c r="M9" s="4">
        <f t="shared" si="7"/>
        <v>4.907880798</v>
      </c>
    </row>
    <row r="10">
      <c r="A10" s="2">
        <v>5.0</v>
      </c>
      <c r="B10" s="9" t="s">
        <v>18</v>
      </c>
      <c r="C10" s="3">
        <v>44931.30029339248</v>
      </c>
      <c r="D10" s="3">
        <v>44935.32909710794</v>
      </c>
      <c r="E10" s="9">
        <v>10000.0</v>
      </c>
      <c r="F10" s="9">
        <v>4.0</v>
      </c>
      <c r="G10" s="9">
        <f t="shared" si="1"/>
        <v>40000</v>
      </c>
      <c r="H10" s="9">
        <f t="shared" si="2"/>
        <v>5</v>
      </c>
      <c r="I10" s="9">
        <f t="shared" si="3"/>
        <v>1</v>
      </c>
      <c r="J10" s="9">
        <f t="shared" si="4"/>
        <v>2023</v>
      </c>
      <c r="K10" s="9">
        <f t="shared" si="5"/>
        <v>7</v>
      </c>
      <c r="L10" s="9">
        <f t="shared" si="6"/>
        <v>12</v>
      </c>
      <c r="M10" s="4">
        <f t="shared" si="7"/>
        <v>4.028803715</v>
      </c>
    </row>
    <row r="11">
      <c r="A11" s="2">
        <v>6.0</v>
      </c>
      <c r="B11" s="9" t="s">
        <v>14</v>
      </c>
      <c r="C11" s="3">
        <v>45185.12286266463</v>
      </c>
      <c r="D11" s="3">
        <v>45188.8473594857</v>
      </c>
      <c r="E11" s="9">
        <v>2500.0</v>
      </c>
      <c r="F11" s="9">
        <v>8.0</v>
      </c>
      <c r="G11" s="9">
        <f t="shared" si="1"/>
        <v>20000</v>
      </c>
      <c r="H11" s="9">
        <f t="shared" si="2"/>
        <v>16</v>
      </c>
      <c r="I11" s="9">
        <f t="shared" si="3"/>
        <v>9</v>
      </c>
      <c r="J11" s="9">
        <f t="shared" si="4"/>
        <v>2023</v>
      </c>
      <c r="K11" s="9">
        <f t="shared" si="5"/>
        <v>2</v>
      </c>
      <c r="L11" s="9">
        <f t="shared" si="6"/>
        <v>56</v>
      </c>
      <c r="M11" s="4">
        <f t="shared" si="7"/>
        <v>3.724496821</v>
      </c>
    </row>
    <row r="12">
      <c r="A12" s="2">
        <v>7.0</v>
      </c>
      <c r="B12" s="9" t="s">
        <v>15</v>
      </c>
      <c r="C12" s="3">
        <v>45253.32413257955</v>
      </c>
      <c r="D12" s="3">
        <v>45256.14360211765</v>
      </c>
      <c r="E12" s="9">
        <v>3000.0</v>
      </c>
      <c r="F12" s="9">
        <v>14.0</v>
      </c>
      <c r="G12" s="9">
        <f t="shared" si="1"/>
        <v>42000</v>
      </c>
      <c r="H12" s="9">
        <f t="shared" si="2"/>
        <v>23</v>
      </c>
      <c r="I12" s="9">
        <f t="shared" si="3"/>
        <v>11</v>
      </c>
      <c r="J12" s="9">
        <f t="shared" si="4"/>
        <v>2023</v>
      </c>
      <c r="K12" s="9">
        <f t="shared" si="5"/>
        <v>7</v>
      </c>
      <c r="L12" s="9">
        <f t="shared" si="6"/>
        <v>46</v>
      </c>
      <c r="M12" s="4">
        <f t="shared" si="7"/>
        <v>2.819469538</v>
      </c>
    </row>
    <row r="13">
      <c r="A13" s="2">
        <v>8.0</v>
      </c>
      <c r="B13" s="9" t="s">
        <v>16</v>
      </c>
      <c r="C13" s="3">
        <v>45038.19245640606</v>
      </c>
      <c r="D13" s="3">
        <v>45039.59357357527</v>
      </c>
      <c r="E13" s="9">
        <v>5000.0</v>
      </c>
      <c r="F13" s="9">
        <v>14.0</v>
      </c>
      <c r="G13" s="9">
        <f t="shared" si="1"/>
        <v>70000</v>
      </c>
      <c r="H13" s="9">
        <f t="shared" si="2"/>
        <v>22</v>
      </c>
      <c r="I13" s="9">
        <f t="shared" si="3"/>
        <v>4</v>
      </c>
      <c r="J13" s="9">
        <f t="shared" si="4"/>
        <v>2023</v>
      </c>
      <c r="K13" s="9">
        <f t="shared" si="5"/>
        <v>4</v>
      </c>
      <c r="L13" s="9">
        <f t="shared" si="6"/>
        <v>37</v>
      </c>
      <c r="M13" s="4">
        <f t="shared" si="7"/>
        <v>1.401117169</v>
      </c>
    </row>
    <row r="14">
      <c r="A14" s="2">
        <v>9.0</v>
      </c>
      <c r="B14" s="9" t="s">
        <v>17</v>
      </c>
      <c r="C14" s="3">
        <v>45127.87908456149</v>
      </c>
      <c r="D14" s="3">
        <v>45131.75695688157</v>
      </c>
      <c r="E14" s="9">
        <v>50000.0</v>
      </c>
      <c r="F14" s="9">
        <v>2.0</v>
      </c>
      <c r="G14" s="9">
        <f t="shared" si="1"/>
        <v>100000</v>
      </c>
      <c r="H14" s="9">
        <f t="shared" si="2"/>
        <v>20</v>
      </c>
      <c r="I14" s="9">
        <f t="shared" si="3"/>
        <v>7</v>
      </c>
      <c r="J14" s="9">
        <f t="shared" si="4"/>
        <v>2023</v>
      </c>
      <c r="K14" s="9">
        <f t="shared" si="5"/>
        <v>21</v>
      </c>
      <c r="L14" s="9">
        <f t="shared" si="6"/>
        <v>5</v>
      </c>
      <c r="M14" s="4">
        <f t="shared" si="7"/>
        <v>3.87787232</v>
      </c>
    </row>
    <row r="15">
      <c r="A15" s="2">
        <v>10.0</v>
      </c>
      <c r="B15" s="9" t="s">
        <v>18</v>
      </c>
      <c r="C15" s="3">
        <v>45070.129479021</v>
      </c>
      <c r="D15" s="3">
        <v>45072.509134220745</v>
      </c>
      <c r="E15" s="9">
        <v>10000.0</v>
      </c>
      <c r="F15" s="9">
        <v>5.0</v>
      </c>
      <c r="G15" s="9">
        <f t="shared" si="1"/>
        <v>50000</v>
      </c>
      <c r="H15" s="9">
        <f t="shared" si="2"/>
        <v>24</v>
      </c>
      <c r="I15" s="9">
        <f t="shared" si="3"/>
        <v>5</v>
      </c>
      <c r="J15" s="9">
        <f t="shared" si="4"/>
        <v>2023</v>
      </c>
      <c r="K15" s="9">
        <f t="shared" si="5"/>
        <v>3</v>
      </c>
      <c r="L15" s="9">
        <f t="shared" si="6"/>
        <v>6</v>
      </c>
      <c r="M15" s="4">
        <f t="shared" si="7"/>
        <v>2.3796552</v>
      </c>
    </row>
    <row r="16">
      <c r="A16" s="2">
        <v>11.0</v>
      </c>
      <c r="B16" s="9" t="s">
        <v>16</v>
      </c>
      <c r="C16" s="3">
        <v>44988.964181040465</v>
      </c>
      <c r="D16" s="3">
        <v>44994.3737924046</v>
      </c>
      <c r="E16" s="9">
        <v>5000.0</v>
      </c>
      <c r="F16" s="9">
        <v>20.0</v>
      </c>
      <c r="G16" s="9">
        <f t="shared" si="1"/>
        <v>100000</v>
      </c>
      <c r="H16" s="9">
        <f t="shared" si="2"/>
        <v>3</v>
      </c>
      <c r="I16" s="9">
        <f t="shared" si="3"/>
        <v>3</v>
      </c>
      <c r="J16" s="9">
        <f t="shared" si="4"/>
        <v>2023</v>
      </c>
      <c r="K16" s="9">
        <f t="shared" si="5"/>
        <v>23</v>
      </c>
      <c r="L16" s="9">
        <f t="shared" si="6"/>
        <v>8</v>
      </c>
      <c r="M16" s="4">
        <f t="shared" si="7"/>
        <v>5.409611364</v>
      </c>
    </row>
    <row r="17">
      <c r="A17" s="2">
        <v>12.0</v>
      </c>
      <c r="B17" s="9" t="s">
        <v>17</v>
      </c>
      <c r="C17" s="3">
        <v>45267.391991307544</v>
      </c>
      <c r="D17" s="3">
        <v>45272.95432574388</v>
      </c>
      <c r="E17" s="9">
        <v>50000.0</v>
      </c>
      <c r="F17" s="9">
        <v>2.0</v>
      </c>
      <c r="G17" s="9">
        <f t="shared" si="1"/>
        <v>100000</v>
      </c>
      <c r="H17" s="9">
        <f t="shared" si="2"/>
        <v>7</v>
      </c>
      <c r="I17" s="9">
        <f t="shared" si="3"/>
        <v>12</v>
      </c>
      <c r="J17" s="9">
        <f t="shared" si="4"/>
        <v>2023</v>
      </c>
      <c r="K17" s="9">
        <f t="shared" si="5"/>
        <v>9</v>
      </c>
      <c r="L17" s="9">
        <f t="shared" si="6"/>
        <v>24</v>
      </c>
      <c r="M17" s="4">
        <f t="shared" si="7"/>
        <v>5.562334436</v>
      </c>
    </row>
    <row r="18">
      <c r="A18" s="2">
        <v>13.0</v>
      </c>
      <c r="B18" s="9" t="s">
        <v>18</v>
      </c>
      <c r="C18" s="3">
        <v>44944.96336258128</v>
      </c>
      <c r="D18" s="3">
        <v>44948.70341795795</v>
      </c>
      <c r="E18" s="9">
        <v>10000.0</v>
      </c>
      <c r="F18" s="9">
        <v>3.0</v>
      </c>
      <c r="G18" s="9">
        <f t="shared" si="1"/>
        <v>30000</v>
      </c>
      <c r="H18" s="9">
        <f t="shared" si="2"/>
        <v>18</v>
      </c>
      <c r="I18" s="9">
        <f t="shared" si="3"/>
        <v>1</v>
      </c>
      <c r="J18" s="9">
        <f t="shared" si="4"/>
        <v>2023</v>
      </c>
      <c r="K18" s="9">
        <f t="shared" si="5"/>
        <v>23</v>
      </c>
      <c r="L18" s="9">
        <f t="shared" si="6"/>
        <v>7</v>
      </c>
      <c r="M18" s="4">
        <f t="shared" si="7"/>
        <v>3.740055377</v>
      </c>
    </row>
    <row r="19">
      <c r="A19" s="2">
        <v>14.0</v>
      </c>
      <c r="B19" s="9" t="s">
        <v>14</v>
      </c>
      <c r="C19" s="3">
        <v>45096.00042086217</v>
      </c>
      <c r="D19" s="3">
        <v>45100.58640691688</v>
      </c>
      <c r="E19" s="9">
        <v>2500.0</v>
      </c>
      <c r="F19" s="9">
        <v>21.0</v>
      </c>
      <c r="G19" s="9">
        <f t="shared" si="1"/>
        <v>52500</v>
      </c>
      <c r="H19" s="9">
        <f t="shared" si="2"/>
        <v>19</v>
      </c>
      <c r="I19" s="9">
        <f t="shared" si="3"/>
        <v>6</v>
      </c>
      <c r="J19" s="9">
        <f t="shared" si="4"/>
        <v>2023</v>
      </c>
      <c r="K19" s="9">
        <f t="shared" si="5"/>
        <v>0</v>
      </c>
      <c r="L19" s="9">
        <f t="shared" si="6"/>
        <v>0</v>
      </c>
      <c r="M19" s="4">
        <f t="shared" si="7"/>
        <v>4.585986055</v>
      </c>
    </row>
    <row r="20">
      <c r="A20" s="2">
        <v>15.0</v>
      </c>
      <c r="B20" s="9" t="s">
        <v>15</v>
      </c>
      <c r="C20" s="3">
        <v>45002.40565779358</v>
      </c>
      <c r="D20" s="3">
        <v>45006.92735043827</v>
      </c>
      <c r="E20" s="9">
        <v>3000.0</v>
      </c>
      <c r="F20" s="9">
        <v>8.0</v>
      </c>
      <c r="G20" s="9">
        <f t="shared" si="1"/>
        <v>24000</v>
      </c>
      <c r="H20" s="9">
        <f t="shared" si="2"/>
        <v>17</v>
      </c>
      <c r="I20" s="9">
        <f t="shared" si="3"/>
        <v>3</v>
      </c>
      <c r="J20" s="9">
        <f t="shared" si="4"/>
        <v>2023</v>
      </c>
      <c r="K20" s="9">
        <f t="shared" si="5"/>
        <v>9</v>
      </c>
      <c r="L20" s="9">
        <f t="shared" si="6"/>
        <v>44</v>
      </c>
      <c r="M20" s="4">
        <f t="shared" si="7"/>
        <v>4.521692645</v>
      </c>
    </row>
    <row r="21" ht="15.75" customHeight="1">
      <c r="A21" s="2">
        <v>16.0</v>
      </c>
      <c r="B21" s="9" t="s">
        <v>15</v>
      </c>
      <c r="C21" s="3">
        <v>45054.06929605083</v>
      </c>
      <c r="D21" s="3">
        <v>45057.897553540264</v>
      </c>
      <c r="E21" s="9">
        <v>3000.0</v>
      </c>
      <c r="F21" s="9">
        <v>16.0</v>
      </c>
      <c r="G21" s="9">
        <f t="shared" si="1"/>
        <v>48000</v>
      </c>
      <c r="H21" s="9">
        <f t="shared" si="2"/>
        <v>8</v>
      </c>
      <c r="I21" s="9">
        <f t="shared" si="3"/>
        <v>5</v>
      </c>
      <c r="J21" s="9">
        <f t="shared" si="4"/>
        <v>2023</v>
      </c>
      <c r="K21" s="9">
        <f t="shared" si="5"/>
        <v>1</v>
      </c>
      <c r="L21" s="9">
        <f t="shared" si="6"/>
        <v>39</v>
      </c>
      <c r="M21" s="4">
        <f t="shared" si="7"/>
        <v>3.828257489</v>
      </c>
    </row>
    <row r="22" ht="15.75" customHeight="1">
      <c r="A22" s="2">
        <v>17.0</v>
      </c>
      <c r="B22" s="9" t="s">
        <v>16</v>
      </c>
      <c r="C22" s="3">
        <v>45010.624601857235</v>
      </c>
      <c r="D22" s="3">
        <v>45013.22057869396</v>
      </c>
      <c r="E22" s="9">
        <v>5000.0</v>
      </c>
      <c r="F22" s="9">
        <v>19.0</v>
      </c>
      <c r="G22" s="9">
        <f t="shared" si="1"/>
        <v>95000</v>
      </c>
      <c r="H22" s="9">
        <f t="shared" si="2"/>
        <v>25</v>
      </c>
      <c r="I22" s="9">
        <f t="shared" si="3"/>
        <v>3</v>
      </c>
      <c r="J22" s="9">
        <f t="shared" si="4"/>
        <v>2023</v>
      </c>
      <c r="K22" s="9">
        <f t="shared" si="5"/>
        <v>14</v>
      </c>
      <c r="L22" s="9">
        <f t="shared" si="6"/>
        <v>59</v>
      </c>
      <c r="M22" s="4">
        <f t="shared" si="7"/>
        <v>2.595976837</v>
      </c>
    </row>
    <row r="23" ht="15.75" customHeight="1">
      <c r="A23" s="2">
        <v>18.0</v>
      </c>
      <c r="B23" s="9" t="s">
        <v>15</v>
      </c>
      <c r="C23" s="3">
        <v>45113.03589915778</v>
      </c>
      <c r="D23" s="3">
        <v>45118.62210064315</v>
      </c>
      <c r="E23" s="9">
        <v>3000.0</v>
      </c>
      <c r="F23" s="9">
        <v>21.0</v>
      </c>
      <c r="G23" s="9">
        <f t="shared" si="1"/>
        <v>63000</v>
      </c>
      <c r="H23" s="9">
        <f t="shared" si="2"/>
        <v>6</v>
      </c>
      <c r="I23" s="9">
        <f t="shared" si="3"/>
        <v>7</v>
      </c>
      <c r="J23" s="9">
        <f t="shared" si="4"/>
        <v>2023</v>
      </c>
      <c r="K23" s="9">
        <f t="shared" si="5"/>
        <v>0</v>
      </c>
      <c r="L23" s="9">
        <f t="shared" si="6"/>
        <v>51</v>
      </c>
      <c r="M23" s="4">
        <f t="shared" si="7"/>
        <v>5.586201485</v>
      </c>
    </row>
    <row r="24" ht="15.75" customHeight="1">
      <c r="A24" s="2">
        <v>19.0</v>
      </c>
      <c r="B24" s="9" t="s">
        <v>16</v>
      </c>
      <c r="C24" s="3">
        <v>45045.90213642889</v>
      </c>
      <c r="D24" s="3">
        <v>45048.99738228388</v>
      </c>
      <c r="E24" s="9">
        <v>5000.0</v>
      </c>
      <c r="F24" s="9">
        <v>8.0</v>
      </c>
      <c r="G24" s="9">
        <f t="shared" si="1"/>
        <v>40000</v>
      </c>
      <c r="H24" s="9">
        <f t="shared" si="2"/>
        <v>29</v>
      </c>
      <c r="I24" s="9">
        <f t="shared" si="3"/>
        <v>4</v>
      </c>
      <c r="J24" s="9">
        <f t="shared" si="4"/>
        <v>2023</v>
      </c>
      <c r="K24" s="9">
        <f t="shared" si="5"/>
        <v>21</v>
      </c>
      <c r="L24" s="9">
        <f t="shared" si="6"/>
        <v>39</v>
      </c>
      <c r="M24" s="4">
        <f t="shared" si="7"/>
        <v>3.095245855</v>
      </c>
    </row>
    <row r="25" ht="15.75" customHeight="1">
      <c r="A25" s="2">
        <v>20.0</v>
      </c>
      <c r="B25" s="9" t="s">
        <v>17</v>
      </c>
      <c r="C25" s="3">
        <v>44937.33970694288</v>
      </c>
      <c r="D25" s="3">
        <v>44938.45426259212</v>
      </c>
      <c r="E25" s="9">
        <v>50000.0</v>
      </c>
      <c r="F25" s="9">
        <v>1.0</v>
      </c>
      <c r="G25" s="9">
        <f t="shared" si="1"/>
        <v>50000</v>
      </c>
      <c r="H25" s="9">
        <f t="shared" si="2"/>
        <v>11</v>
      </c>
      <c r="I25" s="9">
        <f t="shared" si="3"/>
        <v>1</v>
      </c>
      <c r="J25" s="9">
        <f t="shared" si="4"/>
        <v>2023</v>
      </c>
      <c r="K25" s="9">
        <f t="shared" si="5"/>
        <v>8</v>
      </c>
      <c r="L25" s="9">
        <f t="shared" si="6"/>
        <v>9</v>
      </c>
      <c r="M25" s="4">
        <f t="shared" si="7"/>
        <v>1.114555649</v>
      </c>
    </row>
    <row r="26" ht="15.75" customHeight="1">
      <c r="A26" s="2">
        <v>21.0</v>
      </c>
      <c r="B26" s="9" t="s">
        <v>14</v>
      </c>
      <c r="C26" s="3">
        <v>45271.3036049735</v>
      </c>
      <c r="D26" s="3">
        <v>45273.7978091277</v>
      </c>
      <c r="E26" s="9">
        <v>2500.0</v>
      </c>
      <c r="F26" s="9">
        <v>13.0</v>
      </c>
      <c r="G26" s="9">
        <f t="shared" si="1"/>
        <v>32500</v>
      </c>
      <c r="H26" s="9">
        <f t="shared" si="2"/>
        <v>11</v>
      </c>
      <c r="I26" s="9">
        <f t="shared" si="3"/>
        <v>12</v>
      </c>
      <c r="J26" s="9">
        <f t="shared" si="4"/>
        <v>2023</v>
      </c>
      <c r="K26" s="9">
        <f t="shared" si="5"/>
        <v>7</v>
      </c>
      <c r="L26" s="9">
        <f t="shared" si="6"/>
        <v>17</v>
      </c>
      <c r="M26" s="4">
        <f t="shared" si="7"/>
        <v>2.494204154</v>
      </c>
    </row>
    <row r="27" ht="15.75" customHeight="1">
      <c r="A27" s="2">
        <v>22.0</v>
      </c>
      <c r="B27" s="9" t="s">
        <v>15</v>
      </c>
      <c r="C27" s="3">
        <v>45133.31865518808</v>
      </c>
      <c r="D27" s="3">
        <v>45138.3462683306</v>
      </c>
      <c r="E27" s="9">
        <v>3000.0</v>
      </c>
      <c r="F27" s="9">
        <v>12.0</v>
      </c>
      <c r="G27" s="9">
        <f t="shared" si="1"/>
        <v>36000</v>
      </c>
      <c r="H27" s="9">
        <f t="shared" si="2"/>
        <v>26</v>
      </c>
      <c r="I27" s="9">
        <f t="shared" si="3"/>
        <v>7</v>
      </c>
      <c r="J27" s="9">
        <f t="shared" si="4"/>
        <v>2023</v>
      </c>
      <c r="K27" s="9">
        <f t="shared" si="5"/>
        <v>7</v>
      </c>
      <c r="L27" s="9">
        <f t="shared" si="6"/>
        <v>38</v>
      </c>
      <c r="M27" s="4">
        <f t="shared" si="7"/>
        <v>5.027613143</v>
      </c>
    </row>
    <row r="28" ht="15.75" customHeight="1">
      <c r="A28" s="2">
        <v>23.0</v>
      </c>
      <c r="B28" s="9" t="s">
        <v>16</v>
      </c>
      <c r="C28" s="3">
        <v>45184.615708947815</v>
      </c>
      <c r="D28" s="3">
        <v>45187.74067260616</v>
      </c>
      <c r="E28" s="9">
        <v>5000.0</v>
      </c>
      <c r="F28" s="9">
        <v>15.0</v>
      </c>
      <c r="G28" s="9">
        <f t="shared" si="1"/>
        <v>75000</v>
      </c>
      <c r="H28" s="9">
        <f t="shared" si="2"/>
        <v>15</v>
      </c>
      <c r="I28" s="9">
        <f t="shared" si="3"/>
        <v>9</v>
      </c>
      <c r="J28" s="9">
        <f t="shared" si="4"/>
        <v>2023</v>
      </c>
      <c r="K28" s="9">
        <f t="shared" si="5"/>
        <v>14</v>
      </c>
      <c r="L28" s="9">
        <f t="shared" si="6"/>
        <v>46</v>
      </c>
      <c r="M28" s="4">
        <f t="shared" si="7"/>
        <v>3.124963658</v>
      </c>
    </row>
    <row r="29" ht="15.75" customHeight="1">
      <c r="A29" s="2">
        <v>24.0</v>
      </c>
      <c r="B29" s="9" t="s">
        <v>17</v>
      </c>
      <c r="C29" s="3">
        <v>45205.117612388065</v>
      </c>
      <c r="D29" s="3">
        <v>45210.025493186105</v>
      </c>
      <c r="E29" s="9">
        <v>50000.0</v>
      </c>
      <c r="F29" s="9">
        <v>1.0</v>
      </c>
      <c r="G29" s="9">
        <f t="shared" si="1"/>
        <v>50000</v>
      </c>
      <c r="H29" s="9">
        <f t="shared" si="2"/>
        <v>6</v>
      </c>
      <c r="I29" s="9">
        <f t="shared" si="3"/>
        <v>10</v>
      </c>
      <c r="J29" s="9">
        <f t="shared" si="4"/>
        <v>2023</v>
      </c>
      <c r="K29" s="9">
        <f t="shared" si="5"/>
        <v>2</v>
      </c>
      <c r="L29" s="9">
        <f t="shared" si="6"/>
        <v>49</v>
      </c>
      <c r="M29" s="4">
        <f t="shared" si="7"/>
        <v>4.907880798</v>
      </c>
    </row>
    <row r="30" ht="15.75" customHeight="1">
      <c r="A30" s="2">
        <v>25.0</v>
      </c>
      <c r="B30" s="9" t="s">
        <v>18</v>
      </c>
      <c r="C30" s="3">
        <v>44931.30029339248</v>
      </c>
      <c r="D30" s="3">
        <v>44935.32909710794</v>
      </c>
      <c r="E30" s="9">
        <v>10000.0</v>
      </c>
      <c r="F30" s="9">
        <v>4.0</v>
      </c>
      <c r="G30" s="9">
        <f t="shared" si="1"/>
        <v>40000</v>
      </c>
      <c r="H30" s="9">
        <f t="shared" si="2"/>
        <v>5</v>
      </c>
      <c r="I30" s="9">
        <f t="shared" si="3"/>
        <v>1</v>
      </c>
      <c r="J30" s="9">
        <f t="shared" si="4"/>
        <v>2023</v>
      </c>
      <c r="K30" s="9">
        <f t="shared" si="5"/>
        <v>7</v>
      </c>
      <c r="L30" s="9">
        <f t="shared" si="6"/>
        <v>12</v>
      </c>
      <c r="M30" s="4">
        <f t="shared" si="7"/>
        <v>4.028803715</v>
      </c>
    </row>
    <row r="31" ht="15.75" customHeight="1">
      <c r="A31" s="2">
        <v>26.0</v>
      </c>
      <c r="B31" s="9" t="s">
        <v>14</v>
      </c>
      <c r="C31" s="3">
        <v>45185.12286266463</v>
      </c>
      <c r="D31" s="3">
        <v>45188.8473594857</v>
      </c>
      <c r="E31" s="9">
        <v>2500.0</v>
      </c>
      <c r="F31" s="9">
        <v>8.0</v>
      </c>
      <c r="G31" s="9">
        <f t="shared" si="1"/>
        <v>20000</v>
      </c>
      <c r="H31" s="9">
        <f t="shared" si="2"/>
        <v>16</v>
      </c>
      <c r="I31" s="9">
        <f t="shared" si="3"/>
        <v>9</v>
      </c>
      <c r="J31" s="9">
        <f t="shared" si="4"/>
        <v>2023</v>
      </c>
      <c r="K31" s="9">
        <f t="shared" si="5"/>
        <v>2</v>
      </c>
      <c r="L31" s="9">
        <f t="shared" si="6"/>
        <v>56</v>
      </c>
      <c r="M31" s="4">
        <f t="shared" si="7"/>
        <v>3.724496821</v>
      </c>
    </row>
    <row r="32" ht="15.75" customHeight="1">
      <c r="A32" s="2">
        <v>27.0</v>
      </c>
      <c r="B32" s="9" t="s">
        <v>15</v>
      </c>
      <c r="C32" s="3">
        <v>45253.32413257955</v>
      </c>
      <c r="D32" s="3">
        <v>45256.14360211765</v>
      </c>
      <c r="E32" s="9">
        <v>3000.0</v>
      </c>
      <c r="F32" s="9">
        <v>14.0</v>
      </c>
      <c r="G32" s="9">
        <f t="shared" si="1"/>
        <v>42000</v>
      </c>
      <c r="H32" s="9">
        <f t="shared" si="2"/>
        <v>23</v>
      </c>
      <c r="I32" s="9">
        <f t="shared" si="3"/>
        <v>11</v>
      </c>
      <c r="J32" s="9">
        <f t="shared" si="4"/>
        <v>2023</v>
      </c>
      <c r="K32" s="9">
        <f t="shared" si="5"/>
        <v>7</v>
      </c>
      <c r="L32" s="9">
        <f t="shared" si="6"/>
        <v>46</v>
      </c>
      <c r="M32" s="4">
        <f t="shared" si="7"/>
        <v>2.819469538</v>
      </c>
    </row>
    <row r="33" ht="15.75" customHeight="1">
      <c r="A33" s="2">
        <v>28.0</v>
      </c>
      <c r="B33" s="9" t="s">
        <v>16</v>
      </c>
      <c r="C33" s="3">
        <v>45038.19245640606</v>
      </c>
      <c r="D33" s="3">
        <v>45039.59357357527</v>
      </c>
      <c r="E33" s="9">
        <v>5000.0</v>
      </c>
      <c r="F33" s="9">
        <v>14.0</v>
      </c>
      <c r="G33" s="9">
        <f t="shared" si="1"/>
        <v>70000</v>
      </c>
      <c r="H33" s="9">
        <f t="shared" si="2"/>
        <v>22</v>
      </c>
      <c r="I33" s="9">
        <f t="shared" si="3"/>
        <v>4</v>
      </c>
      <c r="J33" s="9">
        <f t="shared" si="4"/>
        <v>2023</v>
      </c>
      <c r="K33" s="9">
        <f t="shared" si="5"/>
        <v>4</v>
      </c>
      <c r="L33" s="9">
        <f t="shared" si="6"/>
        <v>37</v>
      </c>
      <c r="M33" s="4">
        <f t="shared" si="7"/>
        <v>1.401117169</v>
      </c>
    </row>
    <row r="34" ht="15.75" customHeight="1">
      <c r="A34" s="2">
        <v>29.0</v>
      </c>
      <c r="B34" s="9" t="s">
        <v>17</v>
      </c>
      <c r="C34" s="3">
        <v>45127.87908456149</v>
      </c>
      <c r="D34" s="3">
        <v>45131.75695688157</v>
      </c>
      <c r="E34" s="9">
        <v>50000.0</v>
      </c>
      <c r="F34" s="9">
        <v>2.0</v>
      </c>
      <c r="G34" s="9">
        <f t="shared" si="1"/>
        <v>100000</v>
      </c>
      <c r="H34" s="9">
        <f t="shared" si="2"/>
        <v>20</v>
      </c>
      <c r="I34" s="9">
        <f t="shared" si="3"/>
        <v>7</v>
      </c>
      <c r="J34" s="9">
        <f t="shared" si="4"/>
        <v>2023</v>
      </c>
      <c r="K34" s="9">
        <f t="shared" si="5"/>
        <v>21</v>
      </c>
      <c r="L34" s="9">
        <f t="shared" si="6"/>
        <v>5</v>
      </c>
      <c r="M34" s="4">
        <f t="shared" si="7"/>
        <v>3.87787232</v>
      </c>
    </row>
    <row r="35" ht="15.75" customHeight="1">
      <c r="A35" s="2">
        <v>30.0</v>
      </c>
      <c r="B35" s="9" t="s">
        <v>18</v>
      </c>
      <c r="C35" s="3">
        <v>45070.129479021</v>
      </c>
      <c r="D35" s="3">
        <v>45072.509134220745</v>
      </c>
      <c r="E35" s="9">
        <v>10000.0</v>
      </c>
      <c r="F35" s="9">
        <v>5.0</v>
      </c>
      <c r="G35" s="9">
        <f t="shared" si="1"/>
        <v>50000</v>
      </c>
      <c r="H35" s="9">
        <f t="shared" si="2"/>
        <v>24</v>
      </c>
      <c r="I35" s="9">
        <f t="shared" si="3"/>
        <v>5</v>
      </c>
      <c r="J35" s="9">
        <f t="shared" si="4"/>
        <v>2023</v>
      </c>
      <c r="K35" s="9">
        <f t="shared" si="5"/>
        <v>3</v>
      </c>
      <c r="L35" s="9">
        <f t="shared" si="6"/>
        <v>6</v>
      </c>
      <c r="M35" s="4">
        <f t="shared" si="7"/>
        <v>2.3796552</v>
      </c>
    </row>
    <row r="36" ht="15.75" customHeight="1">
      <c r="A36" s="2">
        <v>31.0</v>
      </c>
      <c r="B36" s="9" t="s">
        <v>16</v>
      </c>
      <c r="C36" s="3">
        <v>44988.964181040465</v>
      </c>
      <c r="D36" s="3">
        <v>44994.3737924046</v>
      </c>
      <c r="E36" s="9">
        <v>5000.0</v>
      </c>
      <c r="F36" s="9">
        <v>20.0</v>
      </c>
      <c r="G36" s="9">
        <f t="shared" si="1"/>
        <v>100000</v>
      </c>
      <c r="H36" s="9">
        <f t="shared" si="2"/>
        <v>3</v>
      </c>
      <c r="I36" s="9">
        <f t="shared" si="3"/>
        <v>3</v>
      </c>
      <c r="J36" s="9">
        <f t="shared" si="4"/>
        <v>2023</v>
      </c>
      <c r="K36" s="9">
        <f t="shared" si="5"/>
        <v>23</v>
      </c>
      <c r="L36" s="9">
        <f t="shared" si="6"/>
        <v>8</v>
      </c>
      <c r="M36" s="4">
        <f t="shared" si="7"/>
        <v>5.409611364</v>
      </c>
    </row>
    <row r="37" ht="15.75" customHeight="1">
      <c r="A37" s="2">
        <v>32.0</v>
      </c>
      <c r="B37" s="9" t="s">
        <v>17</v>
      </c>
      <c r="C37" s="3">
        <v>45267.391991307544</v>
      </c>
      <c r="D37" s="3">
        <v>45272.95432574388</v>
      </c>
      <c r="E37" s="9">
        <v>50000.0</v>
      </c>
      <c r="F37" s="9">
        <v>2.0</v>
      </c>
      <c r="G37" s="9">
        <f t="shared" si="1"/>
        <v>100000</v>
      </c>
      <c r="H37" s="9">
        <f t="shared" si="2"/>
        <v>7</v>
      </c>
      <c r="I37" s="9">
        <f t="shared" si="3"/>
        <v>12</v>
      </c>
      <c r="J37" s="9">
        <f t="shared" si="4"/>
        <v>2023</v>
      </c>
      <c r="K37" s="9">
        <f t="shared" si="5"/>
        <v>9</v>
      </c>
      <c r="L37" s="9">
        <f t="shared" si="6"/>
        <v>24</v>
      </c>
      <c r="M37" s="4">
        <f t="shared" si="7"/>
        <v>5.562334436</v>
      </c>
    </row>
    <row r="38" ht="15.75" customHeight="1">
      <c r="A38" s="2">
        <v>33.0</v>
      </c>
      <c r="B38" s="9" t="s">
        <v>18</v>
      </c>
      <c r="C38" s="3">
        <v>44944.96336258128</v>
      </c>
      <c r="D38" s="3">
        <v>44948.70341795795</v>
      </c>
      <c r="E38" s="9">
        <v>10000.0</v>
      </c>
      <c r="F38" s="9">
        <v>3.0</v>
      </c>
      <c r="G38" s="9">
        <f t="shared" si="1"/>
        <v>30000</v>
      </c>
      <c r="H38" s="9">
        <f t="shared" si="2"/>
        <v>18</v>
      </c>
      <c r="I38" s="9">
        <f t="shared" si="3"/>
        <v>1</v>
      </c>
      <c r="J38" s="9">
        <f t="shared" si="4"/>
        <v>2023</v>
      </c>
      <c r="K38" s="9">
        <f t="shared" si="5"/>
        <v>23</v>
      </c>
      <c r="L38" s="9">
        <f t="shared" si="6"/>
        <v>7</v>
      </c>
      <c r="M38" s="4">
        <f t="shared" si="7"/>
        <v>3.740055377</v>
      </c>
    </row>
    <row r="39" ht="15.75" customHeight="1">
      <c r="A39" s="2">
        <v>34.0</v>
      </c>
      <c r="B39" s="9" t="s">
        <v>14</v>
      </c>
      <c r="C39" s="3">
        <v>45096.00042086217</v>
      </c>
      <c r="D39" s="3">
        <v>45100.58640691688</v>
      </c>
      <c r="E39" s="9">
        <v>2500.0</v>
      </c>
      <c r="F39" s="9">
        <v>21.0</v>
      </c>
      <c r="G39" s="9">
        <f t="shared" si="1"/>
        <v>52500</v>
      </c>
      <c r="H39" s="9">
        <f t="shared" si="2"/>
        <v>19</v>
      </c>
      <c r="I39" s="9">
        <f t="shared" si="3"/>
        <v>6</v>
      </c>
      <c r="J39" s="9">
        <f t="shared" si="4"/>
        <v>2023</v>
      </c>
      <c r="K39" s="9">
        <f t="shared" si="5"/>
        <v>0</v>
      </c>
      <c r="L39" s="9">
        <f t="shared" si="6"/>
        <v>0</v>
      </c>
      <c r="M39" s="4">
        <f t="shared" si="7"/>
        <v>4.585986055</v>
      </c>
    </row>
    <row r="40" ht="15.75" customHeight="1">
      <c r="A40" s="2">
        <v>35.0</v>
      </c>
      <c r="B40" s="9" t="s">
        <v>15</v>
      </c>
      <c r="C40" s="3">
        <v>45002.40565779358</v>
      </c>
      <c r="D40" s="3">
        <v>45006.92735043827</v>
      </c>
      <c r="E40" s="9">
        <v>3000.0</v>
      </c>
      <c r="F40" s="9">
        <v>8.0</v>
      </c>
      <c r="G40" s="9">
        <f t="shared" si="1"/>
        <v>24000</v>
      </c>
      <c r="H40" s="9">
        <f t="shared" si="2"/>
        <v>17</v>
      </c>
      <c r="I40" s="9">
        <f t="shared" si="3"/>
        <v>3</v>
      </c>
      <c r="J40" s="9">
        <f t="shared" si="4"/>
        <v>2023</v>
      </c>
      <c r="K40" s="9">
        <f t="shared" si="5"/>
        <v>9</v>
      </c>
      <c r="L40" s="9">
        <f t="shared" si="6"/>
        <v>44</v>
      </c>
      <c r="M40" s="4">
        <f t="shared" si="7"/>
        <v>4.521692645</v>
      </c>
    </row>
    <row r="41" ht="15.75" customHeight="1">
      <c r="A41" s="2">
        <v>36.0</v>
      </c>
      <c r="B41" s="9" t="s">
        <v>15</v>
      </c>
      <c r="C41" s="3">
        <v>45054.06929605083</v>
      </c>
      <c r="D41" s="3">
        <v>45057.897553540264</v>
      </c>
      <c r="E41" s="9">
        <v>3000.0</v>
      </c>
      <c r="F41" s="9">
        <v>16.0</v>
      </c>
      <c r="G41" s="9">
        <f t="shared" si="1"/>
        <v>48000</v>
      </c>
      <c r="H41" s="9">
        <f t="shared" si="2"/>
        <v>8</v>
      </c>
      <c r="I41" s="9">
        <f t="shared" si="3"/>
        <v>5</v>
      </c>
      <c r="J41" s="9">
        <f t="shared" si="4"/>
        <v>2023</v>
      </c>
      <c r="K41" s="9">
        <f t="shared" si="5"/>
        <v>1</v>
      </c>
      <c r="L41" s="9">
        <f t="shared" si="6"/>
        <v>39</v>
      </c>
      <c r="M41" s="4">
        <f t="shared" si="7"/>
        <v>3.828257489</v>
      </c>
    </row>
    <row r="42" ht="15.75" customHeight="1">
      <c r="A42" s="2">
        <v>37.0</v>
      </c>
      <c r="B42" s="9" t="s">
        <v>16</v>
      </c>
      <c r="C42" s="3">
        <v>45010.624601857235</v>
      </c>
      <c r="D42" s="3">
        <v>45013.22057869396</v>
      </c>
      <c r="E42" s="9">
        <v>5000.0</v>
      </c>
      <c r="F42" s="9">
        <v>19.0</v>
      </c>
      <c r="G42" s="9">
        <f t="shared" si="1"/>
        <v>95000</v>
      </c>
      <c r="H42" s="9">
        <f t="shared" si="2"/>
        <v>25</v>
      </c>
      <c r="I42" s="9">
        <f t="shared" si="3"/>
        <v>3</v>
      </c>
      <c r="J42" s="9">
        <f t="shared" si="4"/>
        <v>2023</v>
      </c>
      <c r="K42" s="9">
        <f t="shared" si="5"/>
        <v>14</v>
      </c>
      <c r="L42" s="9">
        <f t="shared" si="6"/>
        <v>59</v>
      </c>
      <c r="M42" s="4">
        <f t="shared" si="7"/>
        <v>2.595976837</v>
      </c>
    </row>
    <row r="43" ht="15.75" customHeight="1">
      <c r="A43" s="2">
        <v>38.0</v>
      </c>
      <c r="B43" s="9" t="s">
        <v>15</v>
      </c>
      <c r="C43" s="3">
        <v>45113.03589915778</v>
      </c>
      <c r="D43" s="3">
        <v>45118.62210064315</v>
      </c>
      <c r="E43" s="9">
        <v>3000.0</v>
      </c>
      <c r="F43" s="9">
        <v>21.0</v>
      </c>
      <c r="G43" s="9">
        <f t="shared" si="1"/>
        <v>63000</v>
      </c>
      <c r="H43" s="9">
        <f t="shared" si="2"/>
        <v>6</v>
      </c>
      <c r="I43" s="9">
        <f t="shared" si="3"/>
        <v>7</v>
      </c>
      <c r="J43" s="9">
        <f t="shared" si="4"/>
        <v>2023</v>
      </c>
      <c r="K43" s="9">
        <f t="shared" si="5"/>
        <v>0</v>
      </c>
      <c r="L43" s="9">
        <f t="shared" si="6"/>
        <v>51</v>
      </c>
      <c r="M43" s="4">
        <f t="shared" si="7"/>
        <v>5.586201485</v>
      </c>
    </row>
    <row r="44" ht="15.75" customHeight="1">
      <c r="A44" s="2">
        <v>39.0</v>
      </c>
      <c r="B44" s="9" t="s">
        <v>16</v>
      </c>
      <c r="C44" s="3">
        <v>45045.90213642889</v>
      </c>
      <c r="D44" s="3">
        <v>45048.99738228388</v>
      </c>
      <c r="E44" s="9">
        <v>5000.0</v>
      </c>
      <c r="F44" s="9">
        <v>8.0</v>
      </c>
      <c r="G44" s="9">
        <f t="shared" si="1"/>
        <v>40000</v>
      </c>
      <c r="H44" s="9">
        <f t="shared" si="2"/>
        <v>29</v>
      </c>
      <c r="I44" s="9">
        <f t="shared" si="3"/>
        <v>4</v>
      </c>
      <c r="J44" s="9">
        <f t="shared" si="4"/>
        <v>2023</v>
      </c>
      <c r="K44" s="9">
        <f t="shared" si="5"/>
        <v>21</v>
      </c>
      <c r="L44" s="9">
        <f t="shared" si="6"/>
        <v>39</v>
      </c>
      <c r="M44" s="4">
        <f t="shared" si="7"/>
        <v>3.095245855</v>
      </c>
    </row>
    <row r="45" ht="15.75" customHeight="1">
      <c r="A45" s="2">
        <v>40.0</v>
      </c>
      <c r="B45" s="9" t="s">
        <v>17</v>
      </c>
      <c r="C45" s="3">
        <v>44937.33970694288</v>
      </c>
      <c r="D45" s="3">
        <v>44938.45426259212</v>
      </c>
      <c r="E45" s="9">
        <v>50000.0</v>
      </c>
      <c r="F45" s="9">
        <v>1.0</v>
      </c>
      <c r="G45" s="9">
        <f t="shared" si="1"/>
        <v>50000</v>
      </c>
      <c r="H45" s="9">
        <f t="shared" si="2"/>
        <v>11</v>
      </c>
      <c r="I45" s="9">
        <f t="shared" si="3"/>
        <v>1</v>
      </c>
      <c r="J45" s="9">
        <f t="shared" si="4"/>
        <v>2023</v>
      </c>
      <c r="K45" s="9">
        <f t="shared" si="5"/>
        <v>8</v>
      </c>
      <c r="L45" s="9">
        <f t="shared" si="6"/>
        <v>9</v>
      </c>
      <c r="M45" s="4">
        <f t="shared" si="7"/>
        <v>1.114555649</v>
      </c>
    </row>
    <row r="46" ht="15.75" customHeight="1">
      <c r="A46" s="2">
        <v>41.0</v>
      </c>
      <c r="B46" s="9" t="s">
        <v>16</v>
      </c>
      <c r="C46" s="3">
        <v>45010.624601857235</v>
      </c>
      <c r="D46" s="3">
        <v>45013.22057869396</v>
      </c>
      <c r="E46" s="9">
        <v>5000.0</v>
      </c>
      <c r="F46" s="9">
        <v>19.0</v>
      </c>
      <c r="G46" s="9">
        <f t="shared" si="1"/>
        <v>95000</v>
      </c>
      <c r="H46" s="9">
        <f t="shared" si="2"/>
        <v>25</v>
      </c>
      <c r="I46" s="9">
        <f t="shared" si="3"/>
        <v>3</v>
      </c>
      <c r="J46" s="9">
        <f t="shared" si="4"/>
        <v>2023</v>
      </c>
      <c r="K46" s="9">
        <f t="shared" si="5"/>
        <v>14</v>
      </c>
      <c r="L46" s="9">
        <f t="shared" si="6"/>
        <v>59</v>
      </c>
      <c r="M46" s="4">
        <f t="shared" si="7"/>
        <v>2.595976837</v>
      </c>
    </row>
    <row r="47" ht="15.75" customHeight="1">
      <c r="A47" s="2">
        <v>42.0</v>
      </c>
      <c r="B47" s="9" t="s">
        <v>15</v>
      </c>
      <c r="C47" s="3">
        <v>45113.03589915778</v>
      </c>
      <c r="D47" s="3">
        <v>45118.62210064315</v>
      </c>
      <c r="E47" s="9">
        <v>3000.0</v>
      </c>
      <c r="F47" s="9">
        <v>21.0</v>
      </c>
      <c r="G47" s="9">
        <f t="shared" si="1"/>
        <v>63000</v>
      </c>
      <c r="H47" s="9">
        <f t="shared" si="2"/>
        <v>6</v>
      </c>
      <c r="I47" s="9">
        <f t="shared" si="3"/>
        <v>7</v>
      </c>
      <c r="J47" s="9">
        <f t="shared" si="4"/>
        <v>2023</v>
      </c>
      <c r="K47" s="9">
        <f t="shared" si="5"/>
        <v>0</v>
      </c>
      <c r="L47" s="9">
        <f t="shared" si="6"/>
        <v>51</v>
      </c>
      <c r="M47" s="4">
        <f t="shared" si="7"/>
        <v>5.586201485</v>
      </c>
    </row>
    <row r="48" ht="15.75" customHeight="1">
      <c r="A48" s="2">
        <v>43.0</v>
      </c>
      <c r="B48" s="9" t="s">
        <v>16</v>
      </c>
      <c r="C48" s="3">
        <v>45045.90213642889</v>
      </c>
      <c r="D48" s="3">
        <v>45048.99738228388</v>
      </c>
      <c r="E48" s="9">
        <v>5000.0</v>
      </c>
      <c r="F48" s="9">
        <v>8.0</v>
      </c>
      <c r="G48" s="9">
        <f t="shared" si="1"/>
        <v>40000</v>
      </c>
      <c r="H48" s="9">
        <f t="shared" si="2"/>
        <v>29</v>
      </c>
      <c r="I48" s="9">
        <f t="shared" si="3"/>
        <v>4</v>
      </c>
      <c r="J48" s="9">
        <f t="shared" si="4"/>
        <v>2023</v>
      </c>
      <c r="K48" s="9">
        <f t="shared" si="5"/>
        <v>21</v>
      </c>
      <c r="L48" s="9">
        <f t="shared" si="6"/>
        <v>39</v>
      </c>
      <c r="M48" s="4">
        <f t="shared" si="7"/>
        <v>3.095245855</v>
      </c>
    </row>
    <row r="49" ht="15.75" customHeight="1">
      <c r="A49" s="2">
        <v>44.0</v>
      </c>
      <c r="B49" s="9" t="s">
        <v>17</v>
      </c>
      <c r="C49" s="3">
        <v>44937.33970694288</v>
      </c>
      <c r="D49" s="3">
        <v>44938.45426259212</v>
      </c>
      <c r="E49" s="9">
        <v>50000.0</v>
      </c>
      <c r="F49" s="9">
        <v>1.0</v>
      </c>
      <c r="G49" s="9">
        <f t="shared" si="1"/>
        <v>50000</v>
      </c>
      <c r="H49" s="9">
        <f t="shared" si="2"/>
        <v>11</v>
      </c>
      <c r="I49" s="9">
        <f t="shared" si="3"/>
        <v>1</v>
      </c>
      <c r="J49" s="9">
        <f t="shared" si="4"/>
        <v>2023</v>
      </c>
      <c r="K49" s="9">
        <f t="shared" si="5"/>
        <v>8</v>
      </c>
      <c r="L49" s="9">
        <f t="shared" si="6"/>
        <v>9</v>
      </c>
      <c r="M49" s="4">
        <f t="shared" si="7"/>
        <v>1.114555649</v>
      </c>
    </row>
    <row r="50" ht="15.75" customHeight="1">
      <c r="A50" s="2">
        <v>45.0</v>
      </c>
      <c r="B50" s="9" t="s">
        <v>14</v>
      </c>
      <c r="C50" s="3">
        <v>45271.3036049735</v>
      </c>
      <c r="D50" s="3">
        <v>45273.7978091277</v>
      </c>
      <c r="E50" s="9">
        <v>2500.0</v>
      </c>
      <c r="F50" s="9">
        <v>13.0</v>
      </c>
      <c r="G50" s="9">
        <f t="shared" si="1"/>
        <v>32500</v>
      </c>
      <c r="H50" s="9">
        <f t="shared" si="2"/>
        <v>11</v>
      </c>
      <c r="I50" s="9">
        <f t="shared" si="3"/>
        <v>12</v>
      </c>
      <c r="J50" s="9">
        <f t="shared" si="4"/>
        <v>2023</v>
      </c>
      <c r="K50" s="9">
        <f t="shared" si="5"/>
        <v>7</v>
      </c>
      <c r="L50" s="9">
        <f t="shared" si="6"/>
        <v>17</v>
      </c>
      <c r="M50" s="4">
        <f t="shared" si="7"/>
        <v>2.494204154</v>
      </c>
    </row>
    <row r="51" ht="15.75" customHeight="1">
      <c r="A51" s="2">
        <v>46.0</v>
      </c>
      <c r="B51" s="9" t="s">
        <v>15</v>
      </c>
      <c r="C51" s="3">
        <v>45133.31865518808</v>
      </c>
      <c r="D51" s="3">
        <v>45138.3462683306</v>
      </c>
      <c r="E51" s="9">
        <v>3000.0</v>
      </c>
      <c r="F51" s="9">
        <v>12.0</v>
      </c>
      <c r="G51" s="9">
        <f t="shared" si="1"/>
        <v>36000</v>
      </c>
      <c r="H51" s="9">
        <f t="shared" si="2"/>
        <v>26</v>
      </c>
      <c r="I51" s="9">
        <f t="shared" si="3"/>
        <v>7</v>
      </c>
      <c r="J51" s="9">
        <f t="shared" si="4"/>
        <v>2023</v>
      </c>
      <c r="K51" s="9">
        <f t="shared" si="5"/>
        <v>7</v>
      </c>
      <c r="L51" s="9">
        <f t="shared" si="6"/>
        <v>38</v>
      </c>
      <c r="M51" s="4">
        <f t="shared" si="7"/>
        <v>5.027613143</v>
      </c>
    </row>
    <row r="52" ht="15.75" customHeight="1">
      <c r="A52" s="2">
        <v>47.0</v>
      </c>
      <c r="B52" s="9" t="s">
        <v>16</v>
      </c>
      <c r="C52" s="3">
        <v>45184.615708947815</v>
      </c>
      <c r="D52" s="3">
        <v>45187.74067260616</v>
      </c>
      <c r="E52" s="9">
        <v>5000.0</v>
      </c>
      <c r="F52" s="9">
        <v>15.0</v>
      </c>
      <c r="G52" s="9">
        <f t="shared" si="1"/>
        <v>75000</v>
      </c>
      <c r="H52" s="9">
        <f t="shared" si="2"/>
        <v>15</v>
      </c>
      <c r="I52" s="9">
        <f t="shared" si="3"/>
        <v>9</v>
      </c>
      <c r="J52" s="9">
        <f t="shared" si="4"/>
        <v>2023</v>
      </c>
      <c r="K52" s="9">
        <f t="shared" si="5"/>
        <v>14</v>
      </c>
      <c r="L52" s="9">
        <f t="shared" si="6"/>
        <v>46</v>
      </c>
      <c r="M52" s="4">
        <f t="shared" si="7"/>
        <v>3.124963658</v>
      </c>
    </row>
    <row r="53" ht="15.75" customHeight="1">
      <c r="A53" s="2">
        <v>48.0</v>
      </c>
      <c r="B53" s="9" t="s">
        <v>17</v>
      </c>
      <c r="C53" s="3">
        <v>45205.117612388065</v>
      </c>
      <c r="D53" s="3">
        <v>45210.025493186105</v>
      </c>
      <c r="E53" s="9">
        <v>50000.0</v>
      </c>
      <c r="F53" s="9">
        <v>1.0</v>
      </c>
      <c r="G53" s="9">
        <f t="shared" si="1"/>
        <v>50000</v>
      </c>
      <c r="H53" s="9">
        <f t="shared" si="2"/>
        <v>6</v>
      </c>
      <c r="I53" s="9">
        <f t="shared" si="3"/>
        <v>10</v>
      </c>
      <c r="J53" s="9">
        <f t="shared" si="4"/>
        <v>2023</v>
      </c>
      <c r="K53" s="9">
        <f t="shared" si="5"/>
        <v>2</v>
      </c>
      <c r="L53" s="9">
        <f t="shared" si="6"/>
        <v>49</v>
      </c>
      <c r="M53" s="4">
        <f t="shared" si="7"/>
        <v>4.907880798</v>
      </c>
    </row>
    <row r="54" ht="15.75" customHeight="1">
      <c r="A54" s="2">
        <v>49.0</v>
      </c>
      <c r="B54" s="9" t="s">
        <v>18</v>
      </c>
      <c r="C54" s="3">
        <v>44931.30029339248</v>
      </c>
      <c r="D54" s="3">
        <v>44935.32909710794</v>
      </c>
      <c r="E54" s="9">
        <v>10000.0</v>
      </c>
      <c r="F54" s="9">
        <v>4.0</v>
      </c>
      <c r="G54" s="9">
        <f t="shared" si="1"/>
        <v>40000</v>
      </c>
      <c r="H54" s="9">
        <f t="shared" si="2"/>
        <v>5</v>
      </c>
      <c r="I54" s="9">
        <f t="shared" si="3"/>
        <v>1</v>
      </c>
      <c r="J54" s="9">
        <f t="shared" si="4"/>
        <v>2023</v>
      </c>
      <c r="K54" s="9">
        <f t="shared" si="5"/>
        <v>7</v>
      </c>
      <c r="L54" s="9">
        <f t="shared" si="6"/>
        <v>12</v>
      </c>
      <c r="M54" s="4">
        <f t="shared" si="7"/>
        <v>4.028803715</v>
      </c>
    </row>
    <row r="55" ht="15.75" customHeight="1">
      <c r="A55" s="2">
        <v>50.0</v>
      </c>
      <c r="B55" s="9" t="s">
        <v>14</v>
      </c>
      <c r="C55" s="3">
        <v>45185.12286266463</v>
      </c>
      <c r="D55" s="3">
        <v>45188.8473594857</v>
      </c>
      <c r="E55" s="9">
        <v>2500.0</v>
      </c>
      <c r="F55" s="9">
        <v>8.0</v>
      </c>
      <c r="G55" s="9">
        <f t="shared" si="1"/>
        <v>20000</v>
      </c>
      <c r="H55" s="9">
        <f t="shared" si="2"/>
        <v>16</v>
      </c>
      <c r="I55" s="9">
        <f t="shared" si="3"/>
        <v>9</v>
      </c>
      <c r="J55" s="9">
        <f t="shared" si="4"/>
        <v>2023</v>
      </c>
      <c r="K55" s="9">
        <f t="shared" si="5"/>
        <v>2</v>
      </c>
      <c r="L55" s="9">
        <f t="shared" si="6"/>
        <v>56</v>
      </c>
      <c r="M55" s="4">
        <f t="shared" si="7"/>
        <v>3.724496821</v>
      </c>
    </row>
    <row r="56" ht="15.75" customHeight="1">
      <c r="A56" s="2">
        <v>51.0</v>
      </c>
      <c r="B56" s="9" t="s">
        <v>15</v>
      </c>
      <c r="C56" s="3">
        <v>45253.32413257955</v>
      </c>
      <c r="D56" s="3">
        <v>45256.14360211765</v>
      </c>
      <c r="E56" s="9">
        <v>3000.0</v>
      </c>
      <c r="F56" s="9">
        <v>14.0</v>
      </c>
      <c r="G56" s="9">
        <f t="shared" si="1"/>
        <v>42000</v>
      </c>
      <c r="H56" s="9">
        <f t="shared" si="2"/>
        <v>23</v>
      </c>
      <c r="I56" s="9">
        <f t="shared" si="3"/>
        <v>11</v>
      </c>
      <c r="J56" s="9">
        <f t="shared" si="4"/>
        <v>2023</v>
      </c>
      <c r="K56" s="9">
        <f t="shared" si="5"/>
        <v>7</v>
      </c>
      <c r="L56" s="9">
        <f t="shared" si="6"/>
        <v>46</v>
      </c>
      <c r="M56" s="4">
        <f t="shared" si="7"/>
        <v>2.819469538</v>
      </c>
    </row>
    <row r="57" ht="15.75" customHeight="1">
      <c r="A57" s="2">
        <v>52.0</v>
      </c>
      <c r="B57" s="9" t="s">
        <v>17</v>
      </c>
      <c r="C57" s="3">
        <v>45267.391991307544</v>
      </c>
      <c r="D57" s="3">
        <v>45272.95432574388</v>
      </c>
      <c r="E57" s="9">
        <v>50000.0</v>
      </c>
      <c r="F57" s="9">
        <v>2.0</v>
      </c>
      <c r="G57" s="9">
        <f t="shared" si="1"/>
        <v>100000</v>
      </c>
      <c r="H57" s="9">
        <f t="shared" si="2"/>
        <v>7</v>
      </c>
      <c r="I57" s="9">
        <f t="shared" si="3"/>
        <v>12</v>
      </c>
      <c r="J57" s="9">
        <f t="shared" si="4"/>
        <v>2023</v>
      </c>
      <c r="K57" s="9">
        <f t="shared" si="5"/>
        <v>9</v>
      </c>
      <c r="L57" s="9">
        <f t="shared" si="6"/>
        <v>24</v>
      </c>
      <c r="M57" s="4">
        <f t="shared" si="7"/>
        <v>5.562334436</v>
      </c>
    </row>
    <row r="58" ht="15.75" customHeight="1">
      <c r="A58" s="2">
        <v>53.0</v>
      </c>
      <c r="B58" s="9" t="s">
        <v>18</v>
      </c>
      <c r="C58" s="3">
        <v>44944.96336258128</v>
      </c>
      <c r="D58" s="3">
        <v>44948.70341795795</v>
      </c>
      <c r="E58" s="9">
        <v>10000.0</v>
      </c>
      <c r="F58" s="9">
        <v>3.0</v>
      </c>
      <c r="G58" s="9">
        <f t="shared" si="1"/>
        <v>30000</v>
      </c>
      <c r="H58" s="9">
        <f t="shared" si="2"/>
        <v>18</v>
      </c>
      <c r="I58" s="9">
        <f t="shared" si="3"/>
        <v>1</v>
      </c>
      <c r="J58" s="9">
        <f t="shared" si="4"/>
        <v>2023</v>
      </c>
      <c r="K58" s="9">
        <f t="shared" si="5"/>
        <v>23</v>
      </c>
      <c r="L58" s="9">
        <f t="shared" si="6"/>
        <v>7</v>
      </c>
      <c r="M58" s="4">
        <f t="shared" si="7"/>
        <v>3.740055377</v>
      </c>
    </row>
    <row r="59" ht="15.75" customHeight="1">
      <c r="A59" s="2">
        <v>54.0</v>
      </c>
      <c r="B59" s="9" t="s">
        <v>14</v>
      </c>
      <c r="C59" s="3">
        <v>45096.00042086217</v>
      </c>
      <c r="D59" s="3">
        <v>45100.58640691688</v>
      </c>
      <c r="E59" s="9">
        <v>2500.0</v>
      </c>
      <c r="F59" s="9">
        <v>21.0</v>
      </c>
      <c r="G59" s="9">
        <f t="shared" si="1"/>
        <v>52500</v>
      </c>
      <c r="H59" s="9">
        <f t="shared" si="2"/>
        <v>19</v>
      </c>
      <c r="I59" s="9">
        <f t="shared" si="3"/>
        <v>6</v>
      </c>
      <c r="J59" s="9">
        <f t="shared" si="4"/>
        <v>2023</v>
      </c>
      <c r="K59" s="9">
        <f t="shared" si="5"/>
        <v>0</v>
      </c>
      <c r="L59" s="9">
        <f t="shared" si="6"/>
        <v>0</v>
      </c>
      <c r="M59" s="4">
        <f t="shared" si="7"/>
        <v>4.585986055</v>
      </c>
    </row>
    <row r="60" ht="15.75" customHeight="1">
      <c r="A60" s="2">
        <v>55.0</v>
      </c>
      <c r="B60" s="9" t="s">
        <v>15</v>
      </c>
      <c r="C60" s="3">
        <v>45002.40565779358</v>
      </c>
      <c r="D60" s="3">
        <v>45006.92735043827</v>
      </c>
      <c r="E60" s="9">
        <v>3000.0</v>
      </c>
      <c r="F60" s="9">
        <v>8.0</v>
      </c>
      <c r="G60" s="9">
        <f t="shared" si="1"/>
        <v>24000</v>
      </c>
      <c r="H60" s="9">
        <f t="shared" si="2"/>
        <v>17</v>
      </c>
      <c r="I60" s="9">
        <f t="shared" si="3"/>
        <v>3</v>
      </c>
      <c r="J60" s="9">
        <f t="shared" si="4"/>
        <v>2023</v>
      </c>
      <c r="K60" s="9">
        <f t="shared" si="5"/>
        <v>9</v>
      </c>
      <c r="L60" s="9">
        <f t="shared" si="6"/>
        <v>44</v>
      </c>
      <c r="M60" s="4">
        <f t="shared" si="7"/>
        <v>4.521692645</v>
      </c>
    </row>
    <row r="61" ht="15.75" customHeight="1">
      <c r="A61" s="2">
        <v>56.0</v>
      </c>
      <c r="B61" s="9" t="s">
        <v>15</v>
      </c>
      <c r="C61" s="3">
        <v>45054.06929605083</v>
      </c>
      <c r="D61" s="3">
        <v>45057.897553540264</v>
      </c>
      <c r="E61" s="9">
        <v>3000.0</v>
      </c>
      <c r="F61" s="9">
        <v>16.0</v>
      </c>
      <c r="G61" s="9">
        <f t="shared" si="1"/>
        <v>48000</v>
      </c>
      <c r="H61" s="9">
        <f t="shared" si="2"/>
        <v>8</v>
      </c>
      <c r="I61" s="9">
        <f t="shared" si="3"/>
        <v>5</v>
      </c>
      <c r="J61" s="9">
        <f t="shared" si="4"/>
        <v>2023</v>
      </c>
      <c r="K61" s="9">
        <f t="shared" si="5"/>
        <v>1</v>
      </c>
      <c r="L61" s="9">
        <f t="shared" si="6"/>
        <v>39</v>
      </c>
      <c r="M61" s="4">
        <f t="shared" si="7"/>
        <v>3.828257489</v>
      </c>
    </row>
    <row r="62" ht="15.75" customHeight="1">
      <c r="A62" s="2">
        <v>57.0</v>
      </c>
      <c r="B62" s="9" t="s">
        <v>16</v>
      </c>
      <c r="C62" s="3">
        <v>45010.624601857235</v>
      </c>
      <c r="D62" s="3">
        <v>45013.22057869396</v>
      </c>
      <c r="E62" s="9">
        <v>5000.0</v>
      </c>
      <c r="F62" s="9">
        <v>19.0</v>
      </c>
      <c r="G62" s="9">
        <f t="shared" si="1"/>
        <v>95000</v>
      </c>
      <c r="H62" s="9">
        <f t="shared" si="2"/>
        <v>25</v>
      </c>
      <c r="I62" s="9">
        <f t="shared" si="3"/>
        <v>3</v>
      </c>
      <c r="J62" s="9">
        <f t="shared" si="4"/>
        <v>2023</v>
      </c>
      <c r="K62" s="9">
        <f t="shared" si="5"/>
        <v>14</v>
      </c>
      <c r="L62" s="9">
        <f t="shared" si="6"/>
        <v>59</v>
      </c>
      <c r="M62" s="4">
        <f t="shared" si="7"/>
        <v>2.595976837</v>
      </c>
    </row>
    <row r="63" ht="15.75" customHeight="1">
      <c r="A63" s="2">
        <v>58.0</v>
      </c>
      <c r="B63" s="9" t="s">
        <v>15</v>
      </c>
      <c r="C63" s="3">
        <v>45113.03589915778</v>
      </c>
      <c r="D63" s="3">
        <v>45118.62210064315</v>
      </c>
      <c r="E63" s="9">
        <v>3000.0</v>
      </c>
      <c r="F63" s="9">
        <v>21.0</v>
      </c>
      <c r="G63" s="9">
        <f t="shared" si="1"/>
        <v>63000</v>
      </c>
      <c r="H63" s="9">
        <f t="shared" si="2"/>
        <v>6</v>
      </c>
      <c r="I63" s="9">
        <f t="shared" si="3"/>
        <v>7</v>
      </c>
      <c r="J63" s="9">
        <f t="shared" si="4"/>
        <v>2023</v>
      </c>
      <c r="K63" s="9">
        <f t="shared" si="5"/>
        <v>0</v>
      </c>
      <c r="L63" s="9">
        <f t="shared" si="6"/>
        <v>51</v>
      </c>
      <c r="M63" s="4">
        <f t="shared" si="7"/>
        <v>5.586201485</v>
      </c>
    </row>
    <row r="64" ht="15.75" customHeight="1">
      <c r="A64" s="2">
        <v>59.0</v>
      </c>
      <c r="B64" s="9" t="s">
        <v>16</v>
      </c>
      <c r="C64" s="3">
        <v>45045.90213642889</v>
      </c>
      <c r="D64" s="3">
        <v>45048.99738228388</v>
      </c>
      <c r="E64" s="9">
        <v>5000.0</v>
      </c>
      <c r="F64" s="9">
        <v>8.0</v>
      </c>
      <c r="G64" s="9">
        <f t="shared" si="1"/>
        <v>40000</v>
      </c>
      <c r="H64" s="9">
        <f t="shared" si="2"/>
        <v>29</v>
      </c>
      <c r="I64" s="9">
        <f t="shared" si="3"/>
        <v>4</v>
      </c>
      <c r="J64" s="9">
        <f t="shared" si="4"/>
        <v>2023</v>
      </c>
      <c r="K64" s="9">
        <f t="shared" si="5"/>
        <v>21</v>
      </c>
      <c r="L64" s="9">
        <f t="shared" si="6"/>
        <v>39</v>
      </c>
      <c r="M64" s="4">
        <f t="shared" si="7"/>
        <v>3.095245855</v>
      </c>
    </row>
    <row r="65" ht="15.75" customHeight="1">
      <c r="A65" s="2">
        <v>60.0</v>
      </c>
      <c r="B65" s="9" t="s">
        <v>17</v>
      </c>
      <c r="C65" s="3">
        <v>44937.33970694288</v>
      </c>
      <c r="D65" s="3">
        <v>44938.45426259212</v>
      </c>
      <c r="E65" s="9">
        <v>50000.0</v>
      </c>
      <c r="F65" s="9">
        <v>1.0</v>
      </c>
      <c r="G65" s="9">
        <f t="shared" si="1"/>
        <v>50000</v>
      </c>
      <c r="H65" s="9">
        <f t="shared" si="2"/>
        <v>11</v>
      </c>
      <c r="I65" s="9">
        <f t="shared" si="3"/>
        <v>1</v>
      </c>
      <c r="J65" s="9">
        <f t="shared" si="4"/>
        <v>2023</v>
      </c>
      <c r="K65" s="9">
        <f t="shared" si="5"/>
        <v>8</v>
      </c>
      <c r="L65" s="9">
        <f t="shared" si="6"/>
        <v>9</v>
      </c>
      <c r="M65" s="4">
        <f t="shared" si="7"/>
        <v>1.114555649</v>
      </c>
    </row>
    <row r="66" ht="15.75" customHeight="1">
      <c r="A66" s="2">
        <v>61.0</v>
      </c>
      <c r="B66" s="9" t="s">
        <v>14</v>
      </c>
      <c r="C66" s="3">
        <v>45271.3036049735</v>
      </c>
      <c r="D66" s="3">
        <v>45273.7978091277</v>
      </c>
      <c r="E66" s="9">
        <v>2500.0</v>
      </c>
      <c r="F66" s="9">
        <v>13.0</v>
      </c>
      <c r="G66" s="9">
        <f t="shared" si="1"/>
        <v>32500</v>
      </c>
      <c r="H66" s="9">
        <f t="shared" si="2"/>
        <v>11</v>
      </c>
      <c r="I66" s="9">
        <f t="shared" si="3"/>
        <v>12</v>
      </c>
      <c r="J66" s="9">
        <f t="shared" si="4"/>
        <v>2023</v>
      </c>
      <c r="K66" s="9">
        <f t="shared" si="5"/>
        <v>7</v>
      </c>
      <c r="L66" s="9">
        <f t="shared" si="6"/>
        <v>17</v>
      </c>
      <c r="M66" s="4">
        <f t="shared" si="7"/>
        <v>2.494204154</v>
      </c>
    </row>
    <row r="67" ht="15.75" customHeight="1">
      <c r="A67" s="2">
        <v>62.0</v>
      </c>
      <c r="B67" s="9" t="s">
        <v>15</v>
      </c>
      <c r="C67" s="3">
        <v>45133.31865518808</v>
      </c>
      <c r="D67" s="3">
        <v>45138.3462683306</v>
      </c>
      <c r="E67" s="9">
        <v>3000.0</v>
      </c>
      <c r="F67" s="9">
        <v>12.0</v>
      </c>
      <c r="G67" s="9">
        <f t="shared" si="1"/>
        <v>36000</v>
      </c>
      <c r="H67" s="9">
        <f t="shared" si="2"/>
        <v>26</v>
      </c>
      <c r="I67" s="9">
        <f t="shared" si="3"/>
        <v>7</v>
      </c>
      <c r="J67" s="9">
        <f t="shared" si="4"/>
        <v>2023</v>
      </c>
      <c r="K67" s="9">
        <f t="shared" si="5"/>
        <v>7</v>
      </c>
      <c r="L67" s="9">
        <f t="shared" si="6"/>
        <v>38</v>
      </c>
      <c r="M67" s="4">
        <f t="shared" si="7"/>
        <v>5.027613143</v>
      </c>
    </row>
    <row r="68" ht="15.75" customHeight="1">
      <c r="A68" s="2">
        <v>63.0</v>
      </c>
      <c r="B68" s="9" t="s">
        <v>16</v>
      </c>
      <c r="C68" s="3">
        <v>45184.615708947815</v>
      </c>
      <c r="D68" s="3">
        <v>45187.74067260616</v>
      </c>
      <c r="E68" s="9">
        <v>5000.0</v>
      </c>
      <c r="F68" s="9">
        <v>15.0</v>
      </c>
      <c r="G68" s="9">
        <f t="shared" si="1"/>
        <v>75000</v>
      </c>
      <c r="H68" s="9">
        <f t="shared" si="2"/>
        <v>15</v>
      </c>
      <c r="I68" s="9">
        <f t="shared" si="3"/>
        <v>9</v>
      </c>
      <c r="J68" s="9">
        <f t="shared" si="4"/>
        <v>2023</v>
      </c>
      <c r="K68" s="9">
        <f t="shared" si="5"/>
        <v>14</v>
      </c>
      <c r="L68" s="9">
        <f t="shared" si="6"/>
        <v>46</v>
      </c>
      <c r="M68" s="4">
        <f t="shared" si="7"/>
        <v>3.124963658</v>
      </c>
    </row>
    <row r="69" ht="15.75" customHeight="1">
      <c r="A69" s="2">
        <v>64.0</v>
      </c>
      <c r="B69" s="9" t="s">
        <v>17</v>
      </c>
      <c r="C69" s="3">
        <v>45205.117612388065</v>
      </c>
      <c r="D69" s="3">
        <v>45210.025493186105</v>
      </c>
      <c r="E69" s="9">
        <v>50000.0</v>
      </c>
      <c r="F69" s="9">
        <v>1.0</v>
      </c>
      <c r="G69" s="9">
        <f t="shared" si="1"/>
        <v>50000</v>
      </c>
      <c r="H69" s="9">
        <f t="shared" si="2"/>
        <v>6</v>
      </c>
      <c r="I69" s="9">
        <f t="shared" si="3"/>
        <v>10</v>
      </c>
      <c r="J69" s="9">
        <f t="shared" si="4"/>
        <v>2023</v>
      </c>
      <c r="K69" s="9">
        <f t="shared" si="5"/>
        <v>2</v>
      </c>
      <c r="L69" s="9">
        <f t="shared" si="6"/>
        <v>49</v>
      </c>
      <c r="M69" s="4">
        <f t="shared" si="7"/>
        <v>4.907880798</v>
      </c>
    </row>
    <row r="70" ht="15.75" customHeight="1">
      <c r="A70" s="2">
        <v>65.0</v>
      </c>
      <c r="B70" s="9" t="s">
        <v>18</v>
      </c>
      <c r="C70" s="3">
        <v>44931.30029339248</v>
      </c>
      <c r="D70" s="3">
        <v>44935.32909710794</v>
      </c>
      <c r="E70" s="9">
        <v>10000.0</v>
      </c>
      <c r="F70" s="9">
        <v>4.0</v>
      </c>
      <c r="G70" s="9">
        <f t="shared" si="1"/>
        <v>40000</v>
      </c>
      <c r="H70" s="9">
        <f t="shared" si="2"/>
        <v>5</v>
      </c>
      <c r="I70" s="9">
        <f t="shared" si="3"/>
        <v>1</v>
      </c>
      <c r="J70" s="9">
        <f t="shared" si="4"/>
        <v>2023</v>
      </c>
      <c r="K70" s="9">
        <f t="shared" si="5"/>
        <v>7</v>
      </c>
      <c r="L70" s="9">
        <f t="shared" si="6"/>
        <v>12</v>
      </c>
      <c r="M70" s="4">
        <f t="shared" si="7"/>
        <v>4.028803715</v>
      </c>
    </row>
    <row r="71" ht="15.75" customHeight="1">
      <c r="A71" s="2">
        <v>66.0</v>
      </c>
      <c r="B71" s="9" t="s">
        <v>14</v>
      </c>
      <c r="C71" s="3">
        <v>45185.12286266463</v>
      </c>
      <c r="D71" s="3">
        <v>45188.8473594857</v>
      </c>
      <c r="E71" s="9">
        <v>2500.0</v>
      </c>
      <c r="F71" s="9">
        <v>8.0</v>
      </c>
      <c r="G71" s="9">
        <f t="shared" si="1"/>
        <v>20000</v>
      </c>
      <c r="H71" s="9">
        <f t="shared" si="2"/>
        <v>16</v>
      </c>
      <c r="I71" s="9">
        <f t="shared" si="3"/>
        <v>9</v>
      </c>
      <c r="J71" s="9">
        <f t="shared" si="4"/>
        <v>2023</v>
      </c>
      <c r="K71" s="9">
        <f t="shared" si="5"/>
        <v>2</v>
      </c>
      <c r="L71" s="9">
        <f t="shared" si="6"/>
        <v>56</v>
      </c>
      <c r="M71" s="4">
        <f t="shared" si="7"/>
        <v>3.724496821</v>
      </c>
    </row>
    <row r="72" ht="15.75" customHeight="1">
      <c r="A72" s="2">
        <v>67.0</v>
      </c>
      <c r="B72" s="9" t="s">
        <v>15</v>
      </c>
      <c r="C72" s="3">
        <v>45253.32413257955</v>
      </c>
      <c r="D72" s="3">
        <v>45256.14360211765</v>
      </c>
      <c r="E72" s="9">
        <v>3000.0</v>
      </c>
      <c r="F72" s="9">
        <v>14.0</v>
      </c>
      <c r="G72" s="9">
        <f t="shared" si="1"/>
        <v>42000</v>
      </c>
      <c r="H72" s="9">
        <f t="shared" si="2"/>
        <v>23</v>
      </c>
      <c r="I72" s="9">
        <f t="shared" si="3"/>
        <v>11</v>
      </c>
      <c r="J72" s="9">
        <f t="shared" si="4"/>
        <v>2023</v>
      </c>
      <c r="K72" s="9">
        <f t="shared" si="5"/>
        <v>7</v>
      </c>
      <c r="L72" s="9">
        <f t="shared" si="6"/>
        <v>46</v>
      </c>
      <c r="M72" s="4">
        <f t="shared" si="7"/>
        <v>2.819469538</v>
      </c>
    </row>
    <row r="73" ht="15.75" customHeight="1">
      <c r="A73" s="2">
        <v>68.0</v>
      </c>
      <c r="B73" s="9" t="s">
        <v>17</v>
      </c>
      <c r="C73" s="3">
        <v>45127.87908456149</v>
      </c>
      <c r="D73" s="3">
        <v>45131.75695688157</v>
      </c>
      <c r="E73" s="9">
        <v>50000.0</v>
      </c>
      <c r="F73" s="9">
        <v>2.0</v>
      </c>
      <c r="G73" s="9">
        <f t="shared" si="1"/>
        <v>100000</v>
      </c>
      <c r="H73" s="9">
        <f t="shared" si="2"/>
        <v>20</v>
      </c>
      <c r="I73" s="9">
        <f t="shared" si="3"/>
        <v>7</v>
      </c>
      <c r="J73" s="9">
        <f t="shared" si="4"/>
        <v>2023</v>
      </c>
      <c r="K73" s="9">
        <f t="shared" si="5"/>
        <v>21</v>
      </c>
      <c r="L73" s="9">
        <f t="shared" si="6"/>
        <v>5</v>
      </c>
      <c r="M73" s="4">
        <f t="shared" si="7"/>
        <v>3.87787232</v>
      </c>
    </row>
    <row r="74" ht="15.75" customHeight="1">
      <c r="A74" s="2">
        <v>69.0</v>
      </c>
      <c r="B74" s="9" t="s">
        <v>18</v>
      </c>
      <c r="C74" s="3">
        <v>45070.129479021</v>
      </c>
      <c r="D74" s="3">
        <v>45072.509134220745</v>
      </c>
      <c r="E74" s="9">
        <v>10000.0</v>
      </c>
      <c r="F74" s="9">
        <v>5.0</v>
      </c>
      <c r="G74" s="9">
        <f t="shared" si="1"/>
        <v>50000</v>
      </c>
      <c r="H74" s="9">
        <f t="shared" si="2"/>
        <v>24</v>
      </c>
      <c r="I74" s="9">
        <f t="shared" si="3"/>
        <v>5</v>
      </c>
      <c r="J74" s="9">
        <f t="shared" si="4"/>
        <v>2023</v>
      </c>
      <c r="K74" s="9">
        <f t="shared" si="5"/>
        <v>3</v>
      </c>
      <c r="L74" s="9">
        <f t="shared" si="6"/>
        <v>6</v>
      </c>
      <c r="M74" s="4">
        <f t="shared" si="7"/>
        <v>2.3796552</v>
      </c>
    </row>
    <row r="75" ht="15.75" customHeight="1">
      <c r="A75" s="2">
        <v>70.0</v>
      </c>
      <c r="B75" s="9" t="s">
        <v>16</v>
      </c>
      <c r="C75" s="3">
        <v>44988.964181040465</v>
      </c>
      <c r="D75" s="3">
        <v>44994.3737924046</v>
      </c>
      <c r="E75" s="9">
        <v>5000.0</v>
      </c>
      <c r="F75" s="9">
        <v>20.0</v>
      </c>
      <c r="G75" s="9">
        <f t="shared" si="1"/>
        <v>100000</v>
      </c>
      <c r="H75" s="9">
        <f t="shared" si="2"/>
        <v>3</v>
      </c>
      <c r="I75" s="9">
        <f t="shared" si="3"/>
        <v>3</v>
      </c>
      <c r="J75" s="9">
        <f t="shared" si="4"/>
        <v>2023</v>
      </c>
      <c r="K75" s="9">
        <f t="shared" si="5"/>
        <v>23</v>
      </c>
      <c r="L75" s="9">
        <f t="shared" si="6"/>
        <v>8</v>
      </c>
      <c r="M75" s="4">
        <f t="shared" si="7"/>
        <v>5.409611364</v>
      </c>
    </row>
    <row r="76" ht="15.75" customHeight="1">
      <c r="A76" s="2">
        <v>71.0</v>
      </c>
      <c r="B76" s="9" t="s">
        <v>17</v>
      </c>
      <c r="C76" s="3">
        <v>45267.391991307544</v>
      </c>
      <c r="D76" s="3">
        <v>45272.95432574388</v>
      </c>
      <c r="E76" s="9">
        <v>50000.0</v>
      </c>
      <c r="F76" s="9">
        <v>2.0</v>
      </c>
      <c r="G76" s="9">
        <f t="shared" si="1"/>
        <v>100000</v>
      </c>
      <c r="H76" s="9">
        <f t="shared" si="2"/>
        <v>7</v>
      </c>
      <c r="I76" s="9">
        <f t="shared" si="3"/>
        <v>12</v>
      </c>
      <c r="J76" s="9">
        <f t="shared" si="4"/>
        <v>2023</v>
      </c>
      <c r="K76" s="9">
        <f t="shared" si="5"/>
        <v>9</v>
      </c>
      <c r="L76" s="9">
        <f t="shared" si="6"/>
        <v>24</v>
      </c>
      <c r="M76" s="4">
        <f t="shared" si="7"/>
        <v>5.562334436</v>
      </c>
    </row>
    <row r="77" ht="15.75" customHeight="1">
      <c r="A77" s="2">
        <v>72.0</v>
      </c>
      <c r="B77" s="9" t="s">
        <v>18</v>
      </c>
      <c r="C77" s="3">
        <v>44944.96336258128</v>
      </c>
      <c r="D77" s="3">
        <v>44948.70341795795</v>
      </c>
      <c r="E77" s="9">
        <v>10000.0</v>
      </c>
      <c r="F77" s="9">
        <v>3.0</v>
      </c>
      <c r="G77" s="9">
        <f t="shared" si="1"/>
        <v>30000</v>
      </c>
      <c r="H77" s="9">
        <f t="shared" si="2"/>
        <v>18</v>
      </c>
      <c r="I77" s="9">
        <f t="shared" si="3"/>
        <v>1</v>
      </c>
      <c r="J77" s="9">
        <f t="shared" si="4"/>
        <v>2023</v>
      </c>
      <c r="K77" s="9">
        <f t="shared" si="5"/>
        <v>23</v>
      </c>
      <c r="L77" s="9">
        <f t="shared" si="6"/>
        <v>7</v>
      </c>
      <c r="M77" s="4">
        <f t="shared" si="7"/>
        <v>3.740055377</v>
      </c>
    </row>
    <row r="78" ht="15.75" customHeight="1">
      <c r="A78" s="2">
        <v>73.0</v>
      </c>
      <c r="B78" s="9" t="s">
        <v>14</v>
      </c>
      <c r="C78" s="3">
        <v>45096.00042086217</v>
      </c>
      <c r="D78" s="3">
        <v>45100.58640691688</v>
      </c>
      <c r="E78" s="9">
        <v>2500.0</v>
      </c>
      <c r="F78" s="9">
        <v>21.0</v>
      </c>
      <c r="G78" s="9">
        <f t="shared" si="1"/>
        <v>52500</v>
      </c>
      <c r="H78" s="9">
        <f t="shared" si="2"/>
        <v>19</v>
      </c>
      <c r="I78" s="9">
        <f t="shared" si="3"/>
        <v>6</v>
      </c>
      <c r="J78" s="9">
        <f t="shared" si="4"/>
        <v>2023</v>
      </c>
      <c r="K78" s="9">
        <f t="shared" si="5"/>
        <v>0</v>
      </c>
      <c r="L78" s="9">
        <f t="shared" si="6"/>
        <v>0</v>
      </c>
      <c r="M78" s="4">
        <f t="shared" si="7"/>
        <v>4.585986055</v>
      </c>
    </row>
    <row r="79" ht="15.75" customHeight="1">
      <c r="A79" s="2">
        <v>74.0</v>
      </c>
      <c r="B79" s="9" t="s">
        <v>15</v>
      </c>
      <c r="C79" s="3">
        <v>45002.40565779358</v>
      </c>
      <c r="D79" s="3">
        <v>45006.92735043827</v>
      </c>
      <c r="E79" s="9">
        <v>3000.0</v>
      </c>
      <c r="F79" s="9">
        <v>8.0</v>
      </c>
      <c r="G79" s="9">
        <f t="shared" si="1"/>
        <v>24000</v>
      </c>
      <c r="H79" s="9">
        <f t="shared" si="2"/>
        <v>17</v>
      </c>
      <c r="I79" s="9">
        <f t="shared" si="3"/>
        <v>3</v>
      </c>
      <c r="J79" s="9">
        <f t="shared" si="4"/>
        <v>2023</v>
      </c>
      <c r="K79" s="9">
        <f t="shared" si="5"/>
        <v>9</v>
      </c>
      <c r="L79" s="9">
        <f t="shared" si="6"/>
        <v>44</v>
      </c>
      <c r="M79" s="4">
        <f t="shared" si="7"/>
        <v>4.521692645</v>
      </c>
    </row>
    <row r="80" ht="15.75" customHeight="1">
      <c r="A80" s="2">
        <v>75.0</v>
      </c>
      <c r="B80" s="9" t="s">
        <v>15</v>
      </c>
      <c r="C80" s="3">
        <v>45133.31865518808</v>
      </c>
      <c r="D80" s="3">
        <v>45138.3462683306</v>
      </c>
      <c r="E80" s="9">
        <v>3000.0</v>
      </c>
      <c r="F80" s="9">
        <v>12.0</v>
      </c>
      <c r="G80" s="9">
        <f t="shared" si="1"/>
        <v>36000</v>
      </c>
      <c r="H80" s="9">
        <f t="shared" si="2"/>
        <v>26</v>
      </c>
      <c r="I80" s="9">
        <f t="shared" si="3"/>
        <v>7</v>
      </c>
      <c r="J80" s="9">
        <f t="shared" si="4"/>
        <v>2023</v>
      </c>
      <c r="K80" s="9">
        <f t="shared" si="5"/>
        <v>7</v>
      </c>
      <c r="L80" s="9">
        <f t="shared" si="6"/>
        <v>38</v>
      </c>
      <c r="M80" s="4">
        <f t="shared" si="7"/>
        <v>5.027613143</v>
      </c>
    </row>
    <row r="81" ht="15.75" customHeight="1">
      <c r="A81" s="2">
        <v>76.0</v>
      </c>
      <c r="B81" s="9" t="s">
        <v>16</v>
      </c>
      <c r="C81" s="3">
        <v>45184.615708947815</v>
      </c>
      <c r="D81" s="3">
        <v>45187.74067260616</v>
      </c>
      <c r="E81" s="9">
        <v>5000.0</v>
      </c>
      <c r="F81" s="9">
        <v>15.0</v>
      </c>
      <c r="G81" s="9">
        <f t="shared" si="1"/>
        <v>75000</v>
      </c>
      <c r="H81" s="9">
        <f t="shared" si="2"/>
        <v>15</v>
      </c>
      <c r="I81" s="9">
        <f t="shared" si="3"/>
        <v>9</v>
      </c>
      <c r="J81" s="9">
        <f t="shared" si="4"/>
        <v>2023</v>
      </c>
      <c r="K81" s="9">
        <f t="shared" si="5"/>
        <v>14</v>
      </c>
      <c r="L81" s="9">
        <f t="shared" si="6"/>
        <v>46</v>
      </c>
      <c r="M81" s="4">
        <f t="shared" si="7"/>
        <v>3.124963658</v>
      </c>
    </row>
    <row r="82" ht="15.75" customHeight="1">
      <c r="A82" s="2">
        <v>77.0</v>
      </c>
      <c r="B82" s="9" t="s">
        <v>17</v>
      </c>
      <c r="C82" s="3">
        <v>45205.117612388065</v>
      </c>
      <c r="D82" s="3">
        <v>45210.025493186105</v>
      </c>
      <c r="E82" s="9">
        <v>50000.0</v>
      </c>
      <c r="F82" s="9">
        <v>1.0</v>
      </c>
      <c r="G82" s="9">
        <f t="shared" si="1"/>
        <v>50000</v>
      </c>
      <c r="H82" s="9">
        <f t="shared" si="2"/>
        <v>6</v>
      </c>
      <c r="I82" s="9">
        <f t="shared" si="3"/>
        <v>10</v>
      </c>
      <c r="J82" s="9">
        <f t="shared" si="4"/>
        <v>2023</v>
      </c>
      <c r="K82" s="9">
        <f t="shared" si="5"/>
        <v>2</v>
      </c>
      <c r="L82" s="9">
        <f t="shared" si="6"/>
        <v>49</v>
      </c>
      <c r="M82" s="4">
        <f t="shared" si="7"/>
        <v>4.907880798</v>
      </c>
    </row>
    <row r="83" ht="15.75" customHeight="1">
      <c r="A83" s="2">
        <v>78.0</v>
      </c>
      <c r="B83" s="9" t="s">
        <v>18</v>
      </c>
      <c r="C83" s="3">
        <v>44931.30029339248</v>
      </c>
      <c r="D83" s="3">
        <v>44935.32909710794</v>
      </c>
      <c r="E83" s="9">
        <v>10000.0</v>
      </c>
      <c r="F83" s="9">
        <v>4.0</v>
      </c>
      <c r="G83" s="9">
        <f t="shared" si="1"/>
        <v>40000</v>
      </c>
      <c r="H83" s="9">
        <f t="shared" si="2"/>
        <v>5</v>
      </c>
      <c r="I83" s="9">
        <f t="shared" si="3"/>
        <v>1</v>
      </c>
      <c r="J83" s="9">
        <f t="shared" si="4"/>
        <v>2023</v>
      </c>
      <c r="K83" s="9">
        <f t="shared" si="5"/>
        <v>7</v>
      </c>
      <c r="L83" s="9">
        <f t="shared" si="6"/>
        <v>12</v>
      </c>
      <c r="M83" s="4">
        <f t="shared" si="7"/>
        <v>4.028803715</v>
      </c>
    </row>
    <row r="84" ht="15.75" customHeight="1">
      <c r="A84" s="2">
        <v>79.0</v>
      </c>
      <c r="B84" s="9" t="s">
        <v>14</v>
      </c>
      <c r="C84" s="3">
        <v>45185.12286266463</v>
      </c>
      <c r="D84" s="3">
        <v>45188.8473594857</v>
      </c>
      <c r="E84" s="9">
        <v>2500.0</v>
      </c>
      <c r="F84" s="9">
        <v>8.0</v>
      </c>
      <c r="G84" s="9">
        <f t="shared" si="1"/>
        <v>20000</v>
      </c>
      <c r="H84" s="9">
        <f t="shared" si="2"/>
        <v>16</v>
      </c>
      <c r="I84" s="9">
        <f t="shared" si="3"/>
        <v>9</v>
      </c>
      <c r="J84" s="9">
        <f t="shared" si="4"/>
        <v>2023</v>
      </c>
      <c r="K84" s="9">
        <f t="shared" si="5"/>
        <v>2</v>
      </c>
      <c r="L84" s="9">
        <f t="shared" si="6"/>
        <v>56</v>
      </c>
      <c r="M84" s="4">
        <f t="shared" si="7"/>
        <v>3.724496821</v>
      </c>
    </row>
    <row r="85" ht="15.75" customHeight="1">
      <c r="A85" s="2">
        <v>80.0</v>
      </c>
      <c r="B85" s="9" t="s">
        <v>15</v>
      </c>
      <c r="C85" s="3">
        <v>45253.32413257955</v>
      </c>
      <c r="D85" s="3">
        <v>45256.14360211765</v>
      </c>
      <c r="E85" s="9">
        <v>3000.0</v>
      </c>
      <c r="F85" s="9">
        <v>14.0</v>
      </c>
      <c r="G85" s="9">
        <f t="shared" si="1"/>
        <v>42000</v>
      </c>
      <c r="H85" s="9">
        <f t="shared" si="2"/>
        <v>23</v>
      </c>
      <c r="I85" s="9">
        <f t="shared" si="3"/>
        <v>11</v>
      </c>
      <c r="J85" s="9">
        <f t="shared" si="4"/>
        <v>2023</v>
      </c>
      <c r="K85" s="9">
        <f t="shared" si="5"/>
        <v>7</v>
      </c>
      <c r="L85" s="9">
        <f t="shared" si="6"/>
        <v>46</v>
      </c>
      <c r="M85" s="4">
        <f t="shared" si="7"/>
        <v>2.819469538</v>
      </c>
    </row>
    <row r="86" ht="15.75" customHeight="1">
      <c r="A86" s="2">
        <v>81.0</v>
      </c>
      <c r="B86" s="9" t="s">
        <v>17</v>
      </c>
      <c r="C86" s="3">
        <v>45127.87908456149</v>
      </c>
      <c r="D86" s="3">
        <v>45131.75695688157</v>
      </c>
      <c r="E86" s="9">
        <v>50000.0</v>
      </c>
      <c r="F86" s="9">
        <v>2.0</v>
      </c>
      <c r="G86" s="9">
        <f t="shared" si="1"/>
        <v>100000</v>
      </c>
      <c r="H86" s="9">
        <f t="shared" si="2"/>
        <v>20</v>
      </c>
      <c r="I86" s="9">
        <f t="shared" si="3"/>
        <v>7</v>
      </c>
      <c r="J86" s="9">
        <f t="shared" si="4"/>
        <v>2023</v>
      </c>
      <c r="K86" s="9">
        <f t="shared" si="5"/>
        <v>21</v>
      </c>
      <c r="L86" s="9">
        <f t="shared" si="6"/>
        <v>5</v>
      </c>
      <c r="M86" s="4">
        <f t="shared" si="7"/>
        <v>3.87787232</v>
      </c>
    </row>
    <row r="87" ht="15.75" customHeight="1">
      <c r="A87" s="2">
        <v>82.0</v>
      </c>
      <c r="B87" s="9" t="s">
        <v>18</v>
      </c>
      <c r="C87" s="3">
        <v>45070.129479021</v>
      </c>
      <c r="D87" s="3">
        <v>45072.509134220745</v>
      </c>
      <c r="E87" s="9">
        <v>10000.0</v>
      </c>
      <c r="F87" s="9">
        <v>5.0</v>
      </c>
      <c r="G87" s="9">
        <f t="shared" si="1"/>
        <v>50000</v>
      </c>
      <c r="H87" s="9">
        <f t="shared" si="2"/>
        <v>24</v>
      </c>
      <c r="I87" s="9">
        <f t="shared" si="3"/>
        <v>5</v>
      </c>
      <c r="J87" s="9">
        <f t="shared" si="4"/>
        <v>2023</v>
      </c>
      <c r="K87" s="9">
        <f t="shared" si="5"/>
        <v>3</v>
      </c>
      <c r="L87" s="9">
        <f t="shared" si="6"/>
        <v>6</v>
      </c>
      <c r="M87" s="4">
        <f t="shared" si="7"/>
        <v>2.3796552</v>
      </c>
    </row>
    <row r="88" ht="15.75" customHeight="1">
      <c r="A88" s="2">
        <v>83.0</v>
      </c>
      <c r="B88" s="9" t="s">
        <v>16</v>
      </c>
      <c r="C88" s="3">
        <v>44988.964181040465</v>
      </c>
      <c r="D88" s="3">
        <v>44994.3737924046</v>
      </c>
      <c r="E88" s="9">
        <v>5000.0</v>
      </c>
      <c r="F88" s="9">
        <v>20.0</v>
      </c>
      <c r="G88" s="9">
        <f t="shared" si="1"/>
        <v>100000</v>
      </c>
      <c r="H88" s="9">
        <f t="shared" si="2"/>
        <v>3</v>
      </c>
      <c r="I88" s="9">
        <f t="shared" si="3"/>
        <v>3</v>
      </c>
      <c r="J88" s="9">
        <f t="shared" si="4"/>
        <v>2023</v>
      </c>
      <c r="K88" s="9">
        <f t="shared" si="5"/>
        <v>23</v>
      </c>
      <c r="L88" s="9">
        <f t="shared" si="6"/>
        <v>8</v>
      </c>
      <c r="M88" s="4">
        <f t="shared" si="7"/>
        <v>5.409611364</v>
      </c>
    </row>
    <row r="89" ht="15.75" customHeight="1">
      <c r="A89" s="2">
        <v>84.0</v>
      </c>
      <c r="B89" s="9" t="s">
        <v>17</v>
      </c>
      <c r="C89" s="3">
        <v>45267.391991307544</v>
      </c>
      <c r="D89" s="3">
        <v>45272.95432574388</v>
      </c>
      <c r="E89" s="9">
        <v>50000.0</v>
      </c>
      <c r="F89" s="9">
        <v>2.0</v>
      </c>
      <c r="G89" s="9">
        <f t="shared" si="1"/>
        <v>100000</v>
      </c>
      <c r="H89" s="9">
        <f t="shared" si="2"/>
        <v>7</v>
      </c>
      <c r="I89" s="9">
        <f t="shared" si="3"/>
        <v>12</v>
      </c>
      <c r="J89" s="9">
        <f t="shared" si="4"/>
        <v>2023</v>
      </c>
      <c r="K89" s="9">
        <f t="shared" si="5"/>
        <v>9</v>
      </c>
      <c r="L89" s="9">
        <f t="shared" si="6"/>
        <v>24</v>
      </c>
      <c r="M89" s="4">
        <f t="shared" si="7"/>
        <v>5.562334436</v>
      </c>
    </row>
    <row r="90" ht="15.75" customHeight="1">
      <c r="A90" s="2">
        <v>85.0</v>
      </c>
      <c r="B90" s="9" t="s">
        <v>18</v>
      </c>
      <c r="C90" s="3">
        <v>44944.96336258128</v>
      </c>
      <c r="D90" s="3">
        <v>44948.70341795795</v>
      </c>
      <c r="E90" s="9">
        <v>10000.0</v>
      </c>
      <c r="F90" s="9">
        <v>3.0</v>
      </c>
      <c r="G90" s="9">
        <f t="shared" si="1"/>
        <v>30000</v>
      </c>
      <c r="H90" s="9">
        <f t="shared" si="2"/>
        <v>18</v>
      </c>
      <c r="I90" s="9">
        <f t="shared" si="3"/>
        <v>1</v>
      </c>
      <c r="J90" s="9">
        <f t="shared" si="4"/>
        <v>2023</v>
      </c>
      <c r="K90" s="9">
        <f t="shared" si="5"/>
        <v>23</v>
      </c>
      <c r="L90" s="9">
        <f t="shared" si="6"/>
        <v>7</v>
      </c>
      <c r="M90" s="4">
        <f t="shared" si="7"/>
        <v>3.740055377</v>
      </c>
    </row>
    <row r="91" ht="15.75" customHeight="1">
      <c r="A91" s="2">
        <v>86.0</v>
      </c>
      <c r="B91" s="9" t="s">
        <v>14</v>
      </c>
      <c r="C91" s="3">
        <v>45096.00042086217</v>
      </c>
      <c r="D91" s="3">
        <v>45100.58640691688</v>
      </c>
      <c r="E91" s="9">
        <v>2500.0</v>
      </c>
      <c r="F91" s="9">
        <v>21.0</v>
      </c>
      <c r="G91" s="9">
        <f t="shared" si="1"/>
        <v>52500</v>
      </c>
      <c r="H91" s="9">
        <f t="shared" si="2"/>
        <v>19</v>
      </c>
      <c r="I91" s="9">
        <f t="shared" si="3"/>
        <v>6</v>
      </c>
      <c r="J91" s="9">
        <f t="shared" si="4"/>
        <v>2023</v>
      </c>
      <c r="K91" s="9">
        <f t="shared" si="5"/>
        <v>0</v>
      </c>
      <c r="L91" s="9">
        <f t="shared" si="6"/>
        <v>0</v>
      </c>
      <c r="M91" s="4">
        <f t="shared" si="7"/>
        <v>4.585986055</v>
      </c>
    </row>
    <row r="92" ht="15.75" customHeight="1">
      <c r="A92" s="2">
        <v>87.0</v>
      </c>
      <c r="B92" s="9" t="s">
        <v>15</v>
      </c>
      <c r="C92" s="3">
        <v>45002.40565779358</v>
      </c>
      <c r="D92" s="3">
        <v>45006.92735043827</v>
      </c>
      <c r="E92" s="9">
        <v>3000.0</v>
      </c>
      <c r="F92" s="9">
        <v>8.0</v>
      </c>
      <c r="G92" s="9">
        <f t="shared" si="1"/>
        <v>24000</v>
      </c>
      <c r="H92" s="9">
        <f t="shared" si="2"/>
        <v>17</v>
      </c>
      <c r="I92" s="9">
        <f t="shared" si="3"/>
        <v>3</v>
      </c>
      <c r="J92" s="9">
        <f t="shared" si="4"/>
        <v>2023</v>
      </c>
      <c r="K92" s="9">
        <f t="shared" si="5"/>
        <v>9</v>
      </c>
      <c r="L92" s="9">
        <f t="shared" si="6"/>
        <v>44</v>
      </c>
      <c r="M92" s="4">
        <f t="shared" si="7"/>
        <v>4.521692645</v>
      </c>
    </row>
    <row r="93" ht="15.75" customHeight="1">
      <c r="A93" s="2">
        <v>88.0</v>
      </c>
      <c r="B93" s="9" t="s">
        <v>15</v>
      </c>
      <c r="C93" s="3">
        <v>45253.32413257955</v>
      </c>
      <c r="D93" s="3">
        <v>45256.14360211765</v>
      </c>
      <c r="E93" s="9">
        <v>3000.0</v>
      </c>
      <c r="F93" s="9">
        <v>14.0</v>
      </c>
      <c r="G93" s="9">
        <f t="shared" si="1"/>
        <v>42000</v>
      </c>
      <c r="H93" s="9">
        <f t="shared" si="2"/>
        <v>23</v>
      </c>
      <c r="I93" s="9">
        <f t="shared" si="3"/>
        <v>11</v>
      </c>
      <c r="J93" s="9">
        <f t="shared" si="4"/>
        <v>2023</v>
      </c>
      <c r="K93" s="9">
        <f t="shared" si="5"/>
        <v>7</v>
      </c>
      <c r="L93" s="9">
        <f t="shared" si="6"/>
        <v>46</v>
      </c>
      <c r="M93" s="4">
        <f t="shared" si="7"/>
        <v>2.819469538</v>
      </c>
    </row>
    <row r="94" ht="15.75" customHeight="1">
      <c r="A94" s="2">
        <v>89.0</v>
      </c>
      <c r="B94" s="9" t="s">
        <v>17</v>
      </c>
      <c r="C94" s="3">
        <v>45127.87908456149</v>
      </c>
      <c r="D94" s="3">
        <v>45131.75695688157</v>
      </c>
      <c r="E94" s="9">
        <v>50000.0</v>
      </c>
      <c r="F94" s="9">
        <v>2.0</v>
      </c>
      <c r="G94" s="9">
        <f t="shared" si="1"/>
        <v>100000</v>
      </c>
      <c r="H94" s="9">
        <f t="shared" si="2"/>
        <v>20</v>
      </c>
      <c r="I94" s="9">
        <f t="shared" si="3"/>
        <v>7</v>
      </c>
      <c r="J94" s="9">
        <f t="shared" si="4"/>
        <v>2023</v>
      </c>
      <c r="K94" s="9">
        <f t="shared" si="5"/>
        <v>21</v>
      </c>
      <c r="L94" s="9">
        <f t="shared" si="6"/>
        <v>5</v>
      </c>
      <c r="M94" s="4">
        <f t="shared" si="7"/>
        <v>3.87787232</v>
      </c>
    </row>
    <row r="95" ht="15.75" customHeight="1">
      <c r="A95" s="2">
        <v>90.0</v>
      </c>
      <c r="B95" s="9" t="s">
        <v>18</v>
      </c>
      <c r="C95" s="3">
        <v>45070.129479021</v>
      </c>
      <c r="D95" s="3">
        <v>45072.509134220745</v>
      </c>
      <c r="E95" s="9">
        <v>10000.0</v>
      </c>
      <c r="F95" s="9">
        <v>5.0</v>
      </c>
      <c r="G95" s="9">
        <f t="shared" si="1"/>
        <v>50000</v>
      </c>
      <c r="H95" s="9">
        <f t="shared" si="2"/>
        <v>24</v>
      </c>
      <c r="I95" s="9">
        <f t="shared" si="3"/>
        <v>5</v>
      </c>
      <c r="J95" s="9">
        <f t="shared" si="4"/>
        <v>2023</v>
      </c>
      <c r="K95" s="9">
        <f t="shared" si="5"/>
        <v>3</v>
      </c>
      <c r="L95" s="9">
        <f t="shared" si="6"/>
        <v>6</v>
      </c>
      <c r="M95" s="4">
        <f t="shared" si="7"/>
        <v>2.3796552</v>
      </c>
    </row>
    <row r="96" ht="15.75" customHeight="1">
      <c r="A96" s="2">
        <v>91.0</v>
      </c>
      <c r="B96" s="9" t="s">
        <v>17</v>
      </c>
      <c r="C96" s="3">
        <v>44937.33970694288</v>
      </c>
      <c r="D96" s="3">
        <v>44938.45426259212</v>
      </c>
      <c r="E96" s="9">
        <v>50000.0</v>
      </c>
      <c r="F96" s="9">
        <v>1.0</v>
      </c>
      <c r="G96" s="9">
        <f t="shared" si="1"/>
        <v>50000</v>
      </c>
      <c r="H96" s="9">
        <f t="shared" si="2"/>
        <v>11</v>
      </c>
      <c r="I96" s="9">
        <f t="shared" si="3"/>
        <v>1</v>
      </c>
      <c r="J96" s="9">
        <f t="shared" si="4"/>
        <v>2023</v>
      </c>
      <c r="K96" s="9">
        <f t="shared" si="5"/>
        <v>8</v>
      </c>
      <c r="L96" s="9">
        <f t="shared" si="6"/>
        <v>9</v>
      </c>
      <c r="M96" s="4">
        <f t="shared" si="7"/>
        <v>1.114555649</v>
      </c>
    </row>
    <row r="97" ht="15.75" customHeight="1">
      <c r="A97" s="2">
        <v>92.0</v>
      </c>
      <c r="B97" s="9" t="s">
        <v>14</v>
      </c>
      <c r="C97" s="3">
        <v>45271.3036049735</v>
      </c>
      <c r="D97" s="3">
        <v>45273.7978091277</v>
      </c>
      <c r="E97" s="9">
        <v>2500.0</v>
      </c>
      <c r="F97" s="9">
        <v>13.0</v>
      </c>
      <c r="G97" s="9">
        <f t="shared" si="1"/>
        <v>32500</v>
      </c>
      <c r="H97" s="9">
        <f t="shared" si="2"/>
        <v>11</v>
      </c>
      <c r="I97" s="9">
        <f t="shared" si="3"/>
        <v>12</v>
      </c>
      <c r="J97" s="9">
        <f t="shared" si="4"/>
        <v>2023</v>
      </c>
      <c r="K97" s="9">
        <f t="shared" si="5"/>
        <v>7</v>
      </c>
      <c r="L97" s="9">
        <f t="shared" si="6"/>
        <v>17</v>
      </c>
      <c r="M97" s="4">
        <f t="shared" si="7"/>
        <v>2.494204154</v>
      </c>
    </row>
    <row r="98" ht="15.75" customHeight="1">
      <c r="A98" s="2">
        <v>93.0</v>
      </c>
      <c r="B98" s="9" t="s">
        <v>15</v>
      </c>
      <c r="C98" s="3">
        <v>45133.31865518808</v>
      </c>
      <c r="D98" s="3">
        <v>45138.3462683306</v>
      </c>
      <c r="E98" s="9">
        <v>3000.0</v>
      </c>
      <c r="F98" s="9">
        <v>12.0</v>
      </c>
      <c r="G98" s="9">
        <f t="shared" si="1"/>
        <v>36000</v>
      </c>
      <c r="H98" s="9">
        <f t="shared" si="2"/>
        <v>26</v>
      </c>
      <c r="I98" s="9">
        <f t="shared" si="3"/>
        <v>7</v>
      </c>
      <c r="J98" s="9">
        <f t="shared" si="4"/>
        <v>2023</v>
      </c>
      <c r="K98" s="9">
        <f t="shared" si="5"/>
        <v>7</v>
      </c>
      <c r="L98" s="9">
        <f t="shared" si="6"/>
        <v>38</v>
      </c>
      <c r="M98" s="4">
        <f t="shared" si="7"/>
        <v>5.027613143</v>
      </c>
    </row>
    <row r="99" ht="15.75" customHeight="1">
      <c r="A99" s="2">
        <v>94.0</v>
      </c>
      <c r="B99" s="9" t="s">
        <v>16</v>
      </c>
      <c r="C99" s="3">
        <v>45184.615708947815</v>
      </c>
      <c r="D99" s="3">
        <v>45187.74067260616</v>
      </c>
      <c r="E99" s="9">
        <v>5000.0</v>
      </c>
      <c r="F99" s="9">
        <v>15.0</v>
      </c>
      <c r="G99" s="9">
        <f t="shared" si="1"/>
        <v>75000</v>
      </c>
      <c r="H99" s="9">
        <f t="shared" si="2"/>
        <v>15</v>
      </c>
      <c r="I99" s="9">
        <f t="shared" si="3"/>
        <v>9</v>
      </c>
      <c r="J99" s="9">
        <f t="shared" si="4"/>
        <v>2023</v>
      </c>
      <c r="K99" s="9">
        <f t="shared" si="5"/>
        <v>14</v>
      </c>
      <c r="L99" s="9">
        <f t="shared" si="6"/>
        <v>46</v>
      </c>
      <c r="M99" s="4">
        <f t="shared" si="7"/>
        <v>3.124963658</v>
      </c>
    </row>
    <row r="100" ht="15.75" customHeight="1">
      <c r="A100" s="2">
        <v>95.0</v>
      </c>
      <c r="B100" s="9" t="s">
        <v>17</v>
      </c>
      <c r="C100" s="3">
        <v>45205.117612388065</v>
      </c>
      <c r="D100" s="3">
        <v>45210.025493186105</v>
      </c>
      <c r="E100" s="9">
        <v>50000.0</v>
      </c>
      <c r="F100" s="9">
        <v>1.0</v>
      </c>
      <c r="G100" s="9">
        <f t="shared" si="1"/>
        <v>50000</v>
      </c>
      <c r="H100" s="9">
        <f t="shared" si="2"/>
        <v>6</v>
      </c>
      <c r="I100" s="9">
        <f t="shared" si="3"/>
        <v>10</v>
      </c>
      <c r="J100" s="9">
        <f t="shared" si="4"/>
        <v>2023</v>
      </c>
      <c r="K100" s="9">
        <f t="shared" si="5"/>
        <v>2</v>
      </c>
      <c r="L100" s="9">
        <f t="shared" si="6"/>
        <v>49</v>
      </c>
      <c r="M100" s="4">
        <f t="shared" si="7"/>
        <v>4.907880798</v>
      </c>
    </row>
    <row r="101" ht="15.75" customHeight="1">
      <c r="A101" s="2">
        <v>96.0</v>
      </c>
      <c r="B101" s="9" t="s">
        <v>18</v>
      </c>
      <c r="C101" s="3">
        <v>44931.30029339248</v>
      </c>
      <c r="D101" s="3">
        <v>44935.32909710794</v>
      </c>
      <c r="E101" s="9">
        <v>10000.0</v>
      </c>
      <c r="F101" s="9">
        <v>4.0</v>
      </c>
      <c r="G101" s="9">
        <f t="shared" si="1"/>
        <v>40000</v>
      </c>
      <c r="H101" s="9">
        <f t="shared" si="2"/>
        <v>5</v>
      </c>
      <c r="I101" s="9">
        <f t="shared" si="3"/>
        <v>1</v>
      </c>
      <c r="J101" s="9">
        <f t="shared" si="4"/>
        <v>2023</v>
      </c>
      <c r="K101" s="9">
        <f t="shared" si="5"/>
        <v>7</v>
      </c>
      <c r="L101" s="9">
        <f t="shared" si="6"/>
        <v>12</v>
      </c>
      <c r="M101" s="4">
        <f t="shared" si="7"/>
        <v>4.028803715</v>
      </c>
    </row>
    <row r="102" ht="15.75" customHeight="1">
      <c r="A102" s="2">
        <v>97.0</v>
      </c>
      <c r="B102" s="9" t="s">
        <v>14</v>
      </c>
      <c r="C102" s="3">
        <v>45185.12286266463</v>
      </c>
      <c r="D102" s="3">
        <v>45188.8473594857</v>
      </c>
      <c r="E102" s="9">
        <v>2500.0</v>
      </c>
      <c r="F102" s="9">
        <v>8.0</v>
      </c>
      <c r="G102" s="9">
        <f t="shared" si="1"/>
        <v>20000</v>
      </c>
      <c r="H102" s="9">
        <f t="shared" si="2"/>
        <v>16</v>
      </c>
      <c r="I102" s="9">
        <f t="shared" si="3"/>
        <v>9</v>
      </c>
      <c r="J102" s="9">
        <f t="shared" si="4"/>
        <v>2023</v>
      </c>
      <c r="K102" s="9">
        <f t="shared" si="5"/>
        <v>2</v>
      </c>
      <c r="L102" s="9">
        <f t="shared" si="6"/>
        <v>56</v>
      </c>
      <c r="M102" s="4">
        <f t="shared" si="7"/>
        <v>3.724496821</v>
      </c>
    </row>
    <row r="103" ht="15.75" customHeight="1">
      <c r="A103" s="2">
        <v>98.0</v>
      </c>
      <c r="B103" s="9" t="s">
        <v>15</v>
      </c>
      <c r="C103" s="3">
        <v>45253.32413257955</v>
      </c>
      <c r="D103" s="3">
        <v>45256.14360211765</v>
      </c>
      <c r="E103" s="9">
        <v>3000.0</v>
      </c>
      <c r="F103" s="9">
        <v>14.0</v>
      </c>
      <c r="G103" s="9">
        <f t="shared" si="1"/>
        <v>42000</v>
      </c>
      <c r="H103" s="9">
        <f t="shared" si="2"/>
        <v>23</v>
      </c>
      <c r="I103" s="9">
        <f t="shared" si="3"/>
        <v>11</v>
      </c>
      <c r="J103" s="9">
        <f t="shared" si="4"/>
        <v>2023</v>
      </c>
      <c r="K103" s="9">
        <f t="shared" si="5"/>
        <v>7</v>
      </c>
      <c r="L103" s="9">
        <f t="shared" si="6"/>
        <v>46</v>
      </c>
      <c r="M103" s="4">
        <f t="shared" si="7"/>
        <v>2.819469538</v>
      </c>
    </row>
    <row r="104" ht="15.75" customHeight="1">
      <c r="A104" s="2">
        <v>99.0</v>
      </c>
      <c r="B104" s="9" t="s">
        <v>17</v>
      </c>
      <c r="C104" s="3">
        <v>45267.391991307544</v>
      </c>
      <c r="D104" s="3">
        <v>45272.95432574388</v>
      </c>
      <c r="E104" s="9">
        <v>50000.0</v>
      </c>
      <c r="F104" s="9">
        <v>2.0</v>
      </c>
      <c r="G104" s="9">
        <f t="shared" si="1"/>
        <v>100000</v>
      </c>
      <c r="H104" s="9">
        <f t="shared" si="2"/>
        <v>7</v>
      </c>
      <c r="I104" s="9">
        <f t="shared" si="3"/>
        <v>12</v>
      </c>
      <c r="J104" s="9">
        <f t="shared" si="4"/>
        <v>2023</v>
      </c>
      <c r="K104" s="9">
        <f t="shared" si="5"/>
        <v>9</v>
      </c>
      <c r="L104" s="9">
        <f t="shared" si="6"/>
        <v>24</v>
      </c>
      <c r="M104" s="4">
        <f t="shared" si="7"/>
        <v>5.562334436</v>
      </c>
    </row>
    <row r="105" ht="15.75" customHeight="1">
      <c r="A105" s="2">
        <v>100.0</v>
      </c>
      <c r="B105" s="9" t="s">
        <v>18</v>
      </c>
      <c r="C105" s="3">
        <v>44944.96336258128</v>
      </c>
      <c r="D105" s="3">
        <v>44948.70341795795</v>
      </c>
      <c r="E105" s="9">
        <v>10000.0</v>
      </c>
      <c r="F105" s="9">
        <v>3.0</v>
      </c>
      <c r="G105" s="9">
        <f t="shared" si="1"/>
        <v>30000</v>
      </c>
      <c r="H105" s="9">
        <f t="shared" si="2"/>
        <v>18</v>
      </c>
      <c r="I105" s="9">
        <f t="shared" si="3"/>
        <v>1</v>
      </c>
      <c r="J105" s="9">
        <f t="shared" si="4"/>
        <v>2023</v>
      </c>
      <c r="K105" s="9">
        <f t="shared" si="5"/>
        <v>23</v>
      </c>
      <c r="L105" s="9">
        <f t="shared" si="6"/>
        <v>7</v>
      </c>
      <c r="M105" s="4">
        <f t="shared" si="7"/>
        <v>3.740055377</v>
      </c>
    </row>
    <row r="106" ht="15.75" customHeight="1">
      <c r="A106" s="2"/>
      <c r="C106" s="3"/>
      <c r="D106" s="3"/>
      <c r="M106" s="4"/>
    </row>
    <row r="107" ht="15.75" customHeight="1">
      <c r="A107" s="2"/>
      <c r="C107" s="3"/>
      <c r="D107" s="3"/>
      <c r="M107" s="4"/>
    </row>
    <row r="108" ht="15.75" customHeight="1">
      <c r="A108" s="2"/>
      <c r="C108" s="3"/>
      <c r="D108" s="3"/>
      <c r="M108" s="4"/>
    </row>
    <row r="109" ht="15.75" customHeight="1">
      <c r="A109" s="2"/>
      <c r="C109" s="3"/>
      <c r="D109" s="3"/>
      <c r="M109" s="4"/>
    </row>
    <row r="110" ht="15.75" customHeight="1">
      <c r="A110" s="2"/>
      <c r="C110" s="3"/>
      <c r="D110" s="3"/>
      <c r="M110" s="4"/>
    </row>
    <row r="111" ht="15.75" customHeight="1">
      <c r="A111" s="2"/>
      <c r="C111" s="3"/>
      <c r="D111" s="3"/>
      <c r="M111" s="4"/>
    </row>
    <row r="112" ht="15.75" customHeight="1">
      <c r="A112" s="2"/>
      <c r="C112" s="3"/>
      <c r="D112" s="3"/>
      <c r="M112" s="4"/>
    </row>
    <row r="113" ht="15.75" customHeight="1">
      <c r="A113" s="2"/>
      <c r="C113" s="3"/>
      <c r="D113" s="3"/>
      <c r="M113" s="4"/>
    </row>
    <row r="114" ht="15.75" customHeight="1">
      <c r="A114" s="2"/>
      <c r="C114" s="3"/>
      <c r="D114" s="3"/>
      <c r="M114" s="4"/>
    </row>
    <row r="115" ht="15.75" customHeight="1">
      <c r="A115" s="2"/>
      <c r="C115" s="3"/>
      <c r="D115" s="3"/>
      <c r="M115" s="4"/>
    </row>
    <row r="116" ht="15.75" customHeight="1">
      <c r="A116" s="2"/>
      <c r="C116" s="3"/>
      <c r="D116" s="3"/>
      <c r="M116" s="4"/>
    </row>
    <row r="117" ht="15.75" customHeight="1">
      <c r="A117" s="2"/>
      <c r="C117" s="3"/>
      <c r="D117" s="3"/>
      <c r="M117" s="4"/>
    </row>
    <row r="118" ht="15.75" customHeight="1">
      <c r="A118" s="2"/>
      <c r="C118" s="3"/>
      <c r="D118" s="3"/>
      <c r="M118" s="4"/>
    </row>
    <row r="119" ht="15.75" customHeight="1">
      <c r="A119" s="2"/>
      <c r="C119" s="3"/>
      <c r="D119" s="3"/>
      <c r="M119" s="4"/>
    </row>
    <row r="120" ht="15.75" customHeight="1">
      <c r="A120" s="2"/>
      <c r="C120" s="3"/>
      <c r="D120" s="3"/>
      <c r="M120" s="4"/>
    </row>
    <row r="121" ht="15.75" customHeight="1">
      <c r="A121" s="2"/>
      <c r="C121" s="3"/>
      <c r="D121" s="3"/>
      <c r="M121" s="4"/>
    </row>
    <row r="122" ht="15.75" customHeight="1">
      <c r="A122" s="2"/>
      <c r="C122" s="3"/>
      <c r="D122" s="3"/>
      <c r="M122" s="4"/>
    </row>
    <row r="123" ht="15.75" customHeight="1">
      <c r="A123" s="2"/>
      <c r="C123" s="3"/>
      <c r="D123" s="3"/>
      <c r="M123" s="4"/>
    </row>
    <row r="124" ht="15.75" customHeight="1">
      <c r="A124" s="2"/>
      <c r="C124" s="3"/>
      <c r="D124" s="3"/>
      <c r="M124" s="4"/>
    </row>
    <row r="125" ht="15.75" customHeight="1">
      <c r="A125" s="2"/>
      <c r="C125" s="3"/>
      <c r="D125" s="3"/>
      <c r="M125" s="4"/>
    </row>
    <row r="126" ht="15.75" customHeight="1">
      <c r="A126" s="2"/>
      <c r="C126" s="3"/>
      <c r="D126" s="3"/>
      <c r="M126" s="4"/>
    </row>
    <row r="127" ht="15.75" customHeight="1">
      <c r="A127" s="2"/>
      <c r="C127" s="3"/>
      <c r="D127" s="3"/>
      <c r="M127" s="4"/>
    </row>
    <row r="128" ht="15.75" customHeight="1">
      <c r="A128" s="2"/>
      <c r="C128" s="3"/>
      <c r="D128" s="3"/>
      <c r="M128" s="4"/>
    </row>
    <row r="129" ht="15.75" customHeight="1">
      <c r="A129" s="2"/>
      <c r="C129" s="3"/>
      <c r="D129" s="3"/>
      <c r="M129" s="4"/>
    </row>
    <row r="130" ht="15.75" customHeight="1">
      <c r="A130" s="2"/>
      <c r="C130" s="3"/>
      <c r="D130" s="3"/>
      <c r="M130" s="4"/>
    </row>
    <row r="131" ht="15.75" customHeight="1">
      <c r="A131" s="2"/>
      <c r="C131" s="3"/>
      <c r="D131" s="3"/>
      <c r="M131" s="4"/>
    </row>
    <row r="132" ht="15.75" customHeight="1">
      <c r="A132" s="2"/>
      <c r="C132" s="3"/>
      <c r="D132" s="3"/>
      <c r="M132" s="4"/>
    </row>
    <row r="133" ht="15.75" customHeight="1">
      <c r="A133" s="2"/>
      <c r="C133" s="3"/>
      <c r="D133" s="3"/>
      <c r="M133" s="4"/>
    </row>
    <row r="134" ht="15.75" customHeight="1">
      <c r="A134" s="2"/>
      <c r="C134" s="3"/>
      <c r="D134" s="3"/>
      <c r="M134" s="4"/>
    </row>
    <row r="135" ht="15.75" customHeight="1">
      <c r="A135" s="2"/>
      <c r="C135" s="3"/>
      <c r="D135" s="3"/>
      <c r="M135" s="4"/>
    </row>
    <row r="136" ht="15.75" customHeight="1">
      <c r="A136" s="2"/>
      <c r="C136" s="3"/>
      <c r="D136" s="3"/>
      <c r="M136" s="4"/>
    </row>
    <row r="137" ht="15.75" customHeight="1">
      <c r="A137" s="2"/>
      <c r="C137" s="3"/>
      <c r="D137" s="3"/>
      <c r="M137" s="4"/>
    </row>
    <row r="138" ht="15.75" customHeight="1">
      <c r="A138" s="2"/>
      <c r="C138" s="3"/>
      <c r="D138" s="3"/>
      <c r="M138" s="4"/>
    </row>
    <row r="139" ht="15.75" customHeight="1">
      <c r="A139" s="2"/>
      <c r="C139" s="3"/>
      <c r="D139" s="3"/>
      <c r="M139" s="4"/>
    </row>
    <row r="140" ht="15.75" customHeight="1">
      <c r="A140" s="2"/>
      <c r="C140" s="3"/>
      <c r="D140" s="3"/>
      <c r="M140" s="4"/>
    </row>
    <row r="141" ht="15.75" customHeight="1">
      <c r="A141" s="2"/>
      <c r="C141" s="3"/>
      <c r="D141" s="3"/>
      <c r="M141" s="4"/>
    </row>
    <row r="142" ht="15.75" customHeight="1">
      <c r="A142" s="2"/>
      <c r="C142" s="3"/>
      <c r="D142" s="3"/>
      <c r="M142" s="4"/>
    </row>
    <row r="143" ht="15.75" customHeight="1">
      <c r="A143" s="2"/>
      <c r="C143" s="3"/>
      <c r="D143" s="3"/>
      <c r="M143" s="4"/>
    </row>
    <row r="144" ht="15.75" customHeight="1">
      <c r="A144" s="2"/>
      <c r="C144" s="3"/>
      <c r="D144" s="3"/>
      <c r="M144" s="4"/>
    </row>
    <row r="145" ht="15.75" customHeight="1">
      <c r="A145" s="2"/>
      <c r="C145" s="3"/>
      <c r="D145" s="3"/>
      <c r="M145" s="4"/>
    </row>
    <row r="146" ht="15.75" customHeight="1">
      <c r="A146" s="2"/>
      <c r="C146" s="3"/>
      <c r="D146" s="3"/>
      <c r="M146" s="4"/>
    </row>
    <row r="147" ht="15.75" customHeight="1">
      <c r="A147" s="2"/>
      <c r="C147" s="3"/>
      <c r="D147" s="3"/>
      <c r="M147" s="4"/>
    </row>
    <row r="148" ht="15.75" customHeight="1">
      <c r="A148" s="2"/>
      <c r="C148" s="3"/>
      <c r="D148" s="3"/>
      <c r="M148" s="4"/>
    </row>
    <row r="149" ht="15.75" customHeight="1">
      <c r="A149" s="2"/>
      <c r="C149" s="3"/>
      <c r="D149" s="3"/>
      <c r="M149" s="4"/>
    </row>
    <row r="150" ht="15.75" customHeight="1">
      <c r="A150" s="2"/>
      <c r="C150" s="3"/>
      <c r="D150" s="3"/>
      <c r="M150" s="4"/>
    </row>
    <row r="151" ht="15.75" customHeight="1">
      <c r="A151" s="2"/>
      <c r="C151" s="3"/>
      <c r="D151" s="3"/>
      <c r="M151" s="4"/>
    </row>
    <row r="152" ht="15.75" customHeight="1">
      <c r="A152" s="2"/>
      <c r="C152" s="3"/>
      <c r="D152" s="3"/>
      <c r="M152" s="4"/>
    </row>
    <row r="153" ht="15.75" customHeight="1">
      <c r="A153" s="2"/>
      <c r="C153" s="3"/>
      <c r="D153" s="3"/>
      <c r="M153" s="4"/>
    </row>
    <row r="154" ht="15.75" customHeight="1">
      <c r="A154" s="2"/>
      <c r="C154" s="3"/>
      <c r="D154" s="3"/>
      <c r="M154" s="4"/>
    </row>
    <row r="155" ht="15.75" customHeight="1">
      <c r="A155" s="2"/>
      <c r="C155" s="3"/>
      <c r="D155" s="3"/>
      <c r="M155" s="4"/>
    </row>
    <row r="156" ht="15.75" customHeight="1">
      <c r="A156" s="2"/>
      <c r="C156" s="3"/>
      <c r="D156" s="3"/>
      <c r="M156" s="4"/>
    </row>
    <row r="157" ht="15.75" customHeight="1">
      <c r="A157" s="2"/>
      <c r="C157" s="3"/>
      <c r="D157" s="3"/>
      <c r="M157" s="4"/>
    </row>
    <row r="158" ht="15.75" customHeight="1">
      <c r="A158" s="2"/>
      <c r="C158" s="3"/>
      <c r="D158" s="3"/>
      <c r="M158" s="4"/>
    </row>
    <row r="159" ht="15.75" customHeight="1">
      <c r="A159" s="2"/>
      <c r="C159" s="3"/>
      <c r="D159" s="3"/>
      <c r="M159" s="4"/>
    </row>
    <row r="160" ht="15.75" customHeight="1">
      <c r="A160" s="2"/>
      <c r="C160" s="3"/>
      <c r="D160" s="3"/>
      <c r="M160" s="4"/>
    </row>
    <row r="161" ht="15.75" customHeight="1">
      <c r="A161" s="2"/>
      <c r="C161" s="3"/>
      <c r="D161" s="3"/>
      <c r="M161" s="4"/>
    </row>
    <row r="162" ht="15.75" customHeight="1">
      <c r="A162" s="2"/>
      <c r="C162" s="3"/>
      <c r="D162" s="3"/>
      <c r="M162" s="4"/>
    </row>
    <row r="163" ht="15.75" customHeight="1">
      <c r="A163" s="2"/>
      <c r="C163" s="3"/>
      <c r="D163" s="3"/>
      <c r="M163" s="4"/>
    </row>
    <row r="164" ht="15.75" customHeight="1">
      <c r="A164" s="2"/>
      <c r="C164" s="3"/>
      <c r="D164" s="3"/>
      <c r="M164" s="4"/>
    </row>
    <row r="165" ht="15.75" customHeight="1">
      <c r="A165" s="2"/>
      <c r="C165" s="3"/>
      <c r="D165" s="3"/>
      <c r="M165" s="4"/>
    </row>
    <row r="166" ht="15.75" customHeight="1">
      <c r="A166" s="2"/>
      <c r="C166" s="3"/>
      <c r="D166" s="3"/>
      <c r="M166" s="4"/>
    </row>
    <row r="167" ht="15.75" customHeight="1">
      <c r="A167" s="2"/>
      <c r="C167" s="3"/>
      <c r="D167" s="3"/>
      <c r="M167" s="4"/>
    </row>
    <row r="168" ht="15.75" customHeight="1">
      <c r="A168" s="2"/>
      <c r="C168" s="3"/>
      <c r="D168" s="3"/>
      <c r="M168" s="4"/>
    </row>
    <row r="169" ht="15.75" customHeight="1">
      <c r="A169" s="2"/>
      <c r="C169" s="3"/>
      <c r="D169" s="3"/>
      <c r="M169" s="4"/>
    </row>
    <row r="170" ht="15.75" customHeight="1">
      <c r="A170" s="2"/>
      <c r="C170" s="3"/>
      <c r="D170" s="3"/>
      <c r="M170" s="4"/>
    </row>
    <row r="171" ht="15.75" customHeight="1">
      <c r="A171" s="2"/>
      <c r="C171" s="3"/>
      <c r="D171" s="3"/>
      <c r="M171" s="4"/>
    </row>
    <row r="172" ht="15.75" customHeight="1">
      <c r="A172" s="2"/>
      <c r="C172" s="3"/>
      <c r="D172" s="3"/>
      <c r="M172" s="4"/>
    </row>
    <row r="173" ht="15.75" customHeight="1">
      <c r="A173" s="2"/>
      <c r="C173" s="3"/>
      <c r="D173" s="3"/>
      <c r="M173" s="4"/>
    </row>
    <row r="174" ht="15.75" customHeight="1">
      <c r="A174" s="2"/>
      <c r="C174" s="3"/>
      <c r="D174" s="3"/>
      <c r="M174" s="4"/>
    </row>
    <row r="175" ht="15.75" customHeight="1">
      <c r="A175" s="2"/>
      <c r="C175" s="3"/>
      <c r="D175" s="3"/>
      <c r="M175" s="4"/>
    </row>
    <row r="176" ht="15.75" customHeight="1">
      <c r="A176" s="2"/>
      <c r="C176" s="3"/>
      <c r="D176" s="3"/>
      <c r="M176" s="4"/>
    </row>
    <row r="177" ht="15.75" customHeight="1">
      <c r="A177" s="2"/>
      <c r="C177" s="3"/>
      <c r="D177" s="3"/>
      <c r="M177" s="4"/>
    </row>
    <row r="178" ht="15.75" customHeight="1">
      <c r="A178" s="2"/>
      <c r="C178" s="3"/>
      <c r="D178" s="3"/>
      <c r="M178" s="4"/>
    </row>
    <row r="179" ht="15.75" customHeight="1">
      <c r="A179" s="2"/>
      <c r="C179" s="3"/>
      <c r="D179" s="3"/>
      <c r="M179" s="4"/>
    </row>
    <row r="180" ht="15.75" customHeight="1">
      <c r="A180" s="2"/>
      <c r="C180" s="3"/>
      <c r="D180" s="3"/>
      <c r="M180" s="4"/>
    </row>
    <row r="181" ht="15.75" customHeight="1">
      <c r="A181" s="2"/>
      <c r="C181" s="3"/>
      <c r="D181" s="3"/>
      <c r="M181" s="4"/>
    </row>
    <row r="182" ht="15.75" customHeight="1">
      <c r="A182" s="2"/>
      <c r="C182" s="3"/>
      <c r="D182" s="3"/>
      <c r="M182" s="4"/>
    </row>
    <row r="183" ht="15.75" customHeight="1">
      <c r="A183" s="2"/>
      <c r="C183" s="3"/>
      <c r="D183" s="3"/>
      <c r="M183" s="4"/>
    </row>
    <row r="184" ht="15.75" customHeight="1">
      <c r="A184" s="2"/>
      <c r="C184" s="3"/>
      <c r="D184" s="3"/>
      <c r="M184" s="4"/>
    </row>
    <row r="185" ht="15.75" customHeight="1">
      <c r="A185" s="2"/>
      <c r="C185" s="3"/>
      <c r="D185" s="3"/>
      <c r="M185" s="4"/>
    </row>
    <row r="186" ht="15.75" customHeight="1">
      <c r="A186" s="2"/>
      <c r="C186" s="3"/>
      <c r="D186" s="3"/>
      <c r="M186" s="4"/>
    </row>
    <row r="187" ht="15.75" customHeight="1">
      <c r="A187" s="2"/>
      <c r="C187" s="3"/>
      <c r="D187" s="3"/>
      <c r="M187" s="4"/>
    </row>
    <row r="188" ht="15.75" customHeight="1">
      <c r="A188" s="2"/>
      <c r="C188" s="3"/>
      <c r="D188" s="3"/>
      <c r="M188" s="4"/>
    </row>
    <row r="189" ht="15.75" customHeight="1">
      <c r="A189" s="2"/>
      <c r="C189" s="3"/>
      <c r="D189" s="3"/>
      <c r="M189" s="4"/>
    </row>
    <row r="190" ht="15.75" customHeight="1">
      <c r="A190" s="2"/>
      <c r="C190" s="3"/>
      <c r="D190" s="3"/>
      <c r="M190" s="4"/>
    </row>
    <row r="191" ht="15.75" customHeight="1">
      <c r="A191" s="2"/>
      <c r="C191" s="3"/>
      <c r="D191" s="3"/>
      <c r="M191" s="4"/>
    </row>
    <row r="192" ht="15.75" customHeight="1">
      <c r="A192" s="2"/>
      <c r="C192" s="3"/>
      <c r="D192" s="3"/>
      <c r="M192" s="4"/>
    </row>
    <row r="193" ht="15.75" customHeight="1">
      <c r="A193" s="2"/>
      <c r="C193" s="3"/>
      <c r="D193" s="3"/>
      <c r="M193" s="4"/>
    </row>
    <row r="194" ht="15.75" customHeight="1">
      <c r="A194" s="2"/>
      <c r="C194" s="3"/>
      <c r="D194" s="3"/>
      <c r="M194" s="4"/>
    </row>
    <row r="195" ht="15.75" customHeight="1">
      <c r="A195" s="2"/>
      <c r="C195" s="3"/>
      <c r="D195" s="3"/>
      <c r="M195" s="4"/>
    </row>
    <row r="196" ht="15.75" customHeight="1">
      <c r="A196" s="2"/>
      <c r="C196" s="3"/>
      <c r="D196" s="3"/>
      <c r="M196" s="4"/>
    </row>
    <row r="197" ht="15.75" customHeight="1">
      <c r="A197" s="2"/>
      <c r="C197" s="3"/>
      <c r="D197" s="3"/>
      <c r="M197" s="4"/>
    </row>
    <row r="198" ht="15.75" customHeight="1">
      <c r="A198" s="2"/>
      <c r="C198" s="3"/>
      <c r="D198" s="3"/>
      <c r="M198" s="4"/>
    </row>
    <row r="199" ht="15.75" customHeight="1">
      <c r="A199" s="2"/>
      <c r="C199" s="3"/>
      <c r="D199" s="3"/>
      <c r="M199" s="4"/>
    </row>
    <row r="200" ht="15.75" customHeight="1">
      <c r="A200" s="2"/>
      <c r="C200" s="3"/>
      <c r="D200" s="3"/>
      <c r="M200" s="4"/>
    </row>
    <row r="201" ht="15.75" customHeight="1">
      <c r="A201" s="2"/>
      <c r="C201" s="3"/>
      <c r="D201" s="3"/>
      <c r="M201" s="4"/>
    </row>
    <row r="202" ht="15.75" customHeight="1">
      <c r="A202" s="2"/>
      <c r="C202" s="3"/>
      <c r="D202" s="3"/>
      <c r="M202" s="4"/>
    </row>
    <row r="203" ht="15.75" customHeight="1">
      <c r="A203" s="2"/>
      <c r="C203" s="3"/>
      <c r="D203" s="3"/>
      <c r="M203" s="4"/>
    </row>
    <row r="204" ht="15.75" customHeight="1">
      <c r="A204" s="2"/>
      <c r="C204" s="3"/>
      <c r="D204" s="3"/>
      <c r="M204" s="4"/>
    </row>
    <row r="205" ht="15.75" customHeight="1">
      <c r="A205" s="2"/>
      <c r="C205" s="3"/>
      <c r="D205" s="3"/>
      <c r="M205" s="4"/>
    </row>
    <row r="206" ht="15.75" customHeight="1">
      <c r="A206" s="2"/>
      <c r="C206" s="3"/>
      <c r="D206" s="3"/>
      <c r="M206" s="4"/>
    </row>
    <row r="207" ht="15.75" customHeight="1">
      <c r="A207" s="2"/>
      <c r="C207" s="3"/>
      <c r="D207" s="3"/>
      <c r="M207" s="4"/>
    </row>
    <row r="208" ht="15.75" customHeight="1">
      <c r="A208" s="2"/>
      <c r="C208" s="3"/>
      <c r="D208" s="3"/>
      <c r="M208" s="4"/>
    </row>
    <row r="209" ht="15.75" customHeight="1">
      <c r="A209" s="2"/>
      <c r="C209" s="3"/>
      <c r="D209" s="3"/>
      <c r="M209" s="4"/>
    </row>
    <row r="210" ht="15.75" customHeight="1">
      <c r="A210" s="2"/>
      <c r="C210" s="3"/>
      <c r="D210" s="3"/>
      <c r="M210" s="4"/>
    </row>
    <row r="211" ht="15.75" customHeight="1">
      <c r="A211" s="2"/>
      <c r="C211" s="3"/>
      <c r="D211" s="3"/>
      <c r="M211" s="4"/>
    </row>
    <row r="212" ht="15.75" customHeight="1">
      <c r="A212" s="2"/>
      <c r="C212" s="3"/>
      <c r="D212" s="3"/>
      <c r="M212" s="4"/>
    </row>
    <row r="213" ht="15.75" customHeight="1">
      <c r="A213" s="2"/>
      <c r="C213" s="3"/>
      <c r="D213" s="3"/>
      <c r="M213" s="4"/>
    </row>
    <row r="214" ht="15.75" customHeight="1">
      <c r="A214" s="2"/>
      <c r="C214" s="3"/>
      <c r="D214" s="3"/>
      <c r="M214" s="4"/>
    </row>
    <row r="215" ht="15.75" customHeight="1">
      <c r="A215" s="2"/>
      <c r="C215" s="3"/>
      <c r="D215" s="3"/>
      <c r="M215" s="4"/>
    </row>
    <row r="216" ht="15.75" customHeight="1">
      <c r="A216" s="2"/>
      <c r="C216" s="3"/>
      <c r="D216" s="3"/>
      <c r="M216" s="4"/>
    </row>
    <row r="217" ht="15.75" customHeight="1">
      <c r="A217" s="2"/>
      <c r="C217" s="3"/>
      <c r="D217" s="3"/>
      <c r="M217" s="4"/>
    </row>
    <row r="218" ht="15.75" customHeight="1">
      <c r="A218" s="2"/>
      <c r="C218" s="3"/>
      <c r="D218" s="3"/>
      <c r="M218" s="4"/>
    </row>
    <row r="219" ht="15.75" customHeight="1">
      <c r="A219" s="2"/>
      <c r="C219" s="3"/>
      <c r="D219" s="3"/>
      <c r="M219" s="4"/>
    </row>
    <row r="220" ht="15.75" customHeight="1">
      <c r="A220" s="2"/>
      <c r="C220" s="3"/>
      <c r="D220" s="3"/>
      <c r="M220" s="4"/>
    </row>
    <row r="221" ht="15.75" customHeight="1">
      <c r="A221" s="2"/>
      <c r="C221" s="3"/>
      <c r="D221" s="3"/>
      <c r="M221" s="4"/>
    </row>
    <row r="222" ht="15.75" customHeight="1">
      <c r="A222" s="2"/>
      <c r="C222" s="3"/>
      <c r="D222" s="3"/>
      <c r="M222" s="4"/>
    </row>
    <row r="223" ht="15.75" customHeight="1">
      <c r="A223" s="2"/>
      <c r="C223" s="3"/>
      <c r="D223" s="3"/>
      <c r="M223" s="4"/>
    </row>
    <row r="224" ht="15.75" customHeight="1">
      <c r="A224" s="2"/>
      <c r="C224" s="3"/>
      <c r="D224" s="3"/>
      <c r="M224" s="4"/>
    </row>
    <row r="225" ht="15.75" customHeight="1">
      <c r="A225" s="2"/>
      <c r="C225" s="3"/>
      <c r="D225" s="3"/>
      <c r="M225" s="4"/>
    </row>
    <row r="226" ht="15.75" customHeight="1">
      <c r="A226" s="2"/>
      <c r="C226" s="3"/>
      <c r="D226" s="3"/>
      <c r="M226" s="4"/>
    </row>
    <row r="227" ht="15.75" customHeight="1">
      <c r="A227" s="2"/>
      <c r="C227" s="3"/>
      <c r="D227" s="3"/>
      <c r="M227" s="4"/>
    </row>
    <row r="228" ht="15.75" customHeight="1">
      <c r="A228" s="2"/>
      <c r="C228" s="3"/>
      <c r="D228" s="3"/>
      <c r="M228" s="4"/>
    </row>
    <row r="229" ht="15.75" customHeight="1">
      <c r="A229" s="2"/>
      <c r="C229" s="3"/>
      <c r="D229" s="3"/>
      <c r="M229" s="4"/>
    </row>
    <row r="230" ht="15.75" customHeight="1">
      <c r="A230" s="2"/>
      <c r="C230" s="3"/>
      <c r="D230" s="3"/>
      <c r="M230" s="4"/>
    </row>
    <row r="231" ht="15.75" customHeight="1">
      <c r="A231" s="2"/>
      <c r="C231" s="3"/>
      <c r="D231" s="3"/>
      <c r="M231" s="4"/>
    </row>
    <row r="232" ht="15.75" customHeight="1">
      <c r="A232" s="2"/>
      <c r="C232" s="3"/>
      <c r="D232" s="3"/>
      <c r="M232" s="4"/>
    </row>
    <row r="233" ht="15.75" customHeight="1">
      <c r="A233" s="2"/>
      <c r="C233" s="3"/>
      <c r="D233" s="3"/>
      <c r="M233" s="4"/>
    </row>
    <row r="234" ht="15.75" customHeight="1">
      <c r="A234" s="2"/>
      <c r="C234" s="3"/>
      <c r="D234" s="3"/>
      <c r="M234" s="4"/>
    </row>
    <row r="235" ht="15.75" customHeight="1">
      <c r="A235" s="2"/>
      <c r="C235" s="3"/>
      <c r="D235" s="3"/>
      <c r="M235" s="4"/>
    </row>
    <row r="236" ht="15.75" customHeight="1">
      <c r="A236" s="2"/>
      <c r="C236" s="3"/>
      <c r="D236" s="3"/>
      <c r="M236" s="4"/>
    </row>
    <row r="237" ht="15.75" customHeight="1">
      <c r="A237" s="2"/>
      <c r="C237" s="3"/>
      <c r="D237" s="3"/>
      <c r="M237" s="4"/>
    </row>
    <row r="238" ht="15.75" customHeight="1">
      <c r="A238" s="2"/>
      <c r="C238" s="3"/>
      <c r="D238" s="3"/>
      <c r="M238" s="4"/>
    </row>
    <row r="239" ht="15.75" customHeight="1">
      <c r="A239" s="2"/>
      <c r="C239" s="3"/>
      <c r="D239" s="3"/>
      <c r="M239" s="4"/>
    </row>
    <row r="240" ht="15.75" customHeight="1">
      <c r="A240" s="2"/>
      <c r="C240" s="3"/>
      <c r="D240" s="3"/>
      <c r="M240" s="4"/>
    </row>
    <row r="241" ht="15.75" customHeight="1">
      <c r="A241" s="2"/>
      <c r="C241" s="3"/>
      <c r="D241" s="3"/>
      <c r="M241" s="4"/>
    </row>
    <row r="242" ht="15.75" customHeight="1">
      <c r="A242" s="2"/>
      <c r="C242" s="3"/>
      <c r="D242" s="3"/>
      <c r="M242" s="4"/>
    </row>
    <row r="243" ht="15.75" customHeight="1">
      <c r="A243" s="2"/>
      <c r="C243" s="3"/>
      <c r="D243" s="3"/>
      <c r="M243" s="4"/>
    </row>
    <row r="244" ht="15.75" customHeight="1">
      <c r="A244" s="2"/>
      <c r="C244" s="3"/>
      <c r="D244" s="3"/>
      <c r="M244" s="4"/>
    </row>
    <row r="245" ht="15.75" customHeight="1">
      <c r="A245" s="2"/>
      <c r="C245" s="3"/>
      <c r="D245" s="3"/>
      <c r="M245" s="4"/>
    </row>
    <row r="246" ht="15.75" customHeight="1">
      <c r="A246" s="2"/>
      <c r="C246" s="3"/>
      <c r="D246" s="3"/>
      <c r="M246" s="4"/>
    </row>
    <row r="247" ht="15.75" customHeight="1">
      <c r="A247" s="2"/>
      <c r="C247" s="3"/>
      <c r="D247" s="3"/>
      <c r="M247" s="4"/>
    </row>
    <row r="248" ht="15.75" customHeight="1">
      <c r="A248" s="2"/>
      <c r="C248" s="3"/>
      <c r="D248" s="3"/>
      <c r="M248" s="4"/>
    </row>
    <row r="249" ht="15.75" customHeight="1">
      <c r="A249" s="2"/>
      <c r="C249" s="3"/>
      <c r="D249" s="3"/>
      <c r="M249" s="4"/>
    </row>
    <row r="250" ht="15.75" customHeight="1">
      <c r="A250" s="2"/>
      <c r="C250" s="3"/>
      <c r="D250" s="3"/>
      <c r="M250" s="4"/>
    </row>
    <row r="251" ht="15.75" customHeight="1">
      <c r="A251" s="2"/>
      <c r="C251" s="3"/>
      <c r="D251" s="3"/>
      <c r="M251" s="4"/>
    </row>
    <row r="252" ht="15.75" customHeight="1">
      <c r="A252" s="2"/>
      <c r="C252" s="3"/>
      <c r="D252" s="3"/>
      <c r="M252" s="4"/>
    </row>
    <row r="253" ht="15.75" customHeight="1">
      <c r="A253" s="2"/>
      <c r="C253" s="3"/>
      <c r="D253" s="3"/>
      <c r="M253" s="4"/>
    </row>
    <row r="254" ht="15.75" customHeight="1">
      <c r="A254" s="2"/>
      <c r="C254" s="3"/>
      <c r="D254" s="3"/>
      <c r="M254" s="4"/>
    </row>
    <row r="255" ht="15.75" customHeight="1">
      <c r="A255" s="2"/>
      <c r="C255" s="3"/>
      <c r="D255" s="3"/>
      <c r="M255" s="4"/>
    </row>
    <row r="256" ht="15.75" customHeight="1">
      <c r="A256" s="2"/>
      <c r="C256" s="3"/>
      <c r="D256" s="3"/>
      <c r="M256" s="4"/>
    </row>
    <row r="257" ht="15.75" customHeight="1">
      <c r="A257" s="2"/>
      <c r="C257" s="3"/>
      <c r="D257" s="3"/>
      <c r="M257" s="4"/>
    </row>
    <row r="258" ht="15.75" customHeight="1">
      <c r="A258" s="2"/>
      <c r="C258" s="3"/>
      <c r="D258" s="3"/>
      <c r="M258" s="4"/>
    </row>
    <row r="259" ht="15.75" customHeight="1">
      <c r="A259" s="2"/>
      <c r="C259" s="3"/>
      <c r="D259" s="3"/>
      <c r="M259" s="4"/>
    </row>
    <row r="260" ht="15.75" customHeight="1">
      <c r="A260" s="2"/>
      <c r="C260" s="3"/>
      <c r="D260" s="3"/>
      <c r="M260" s="4"/>
    </row>
    <row r="261" ht="15.75" customHeight="1">
      <c r="A261" s="2"/>
      <c r="C261" s="3"/>
      <c r="D261" s="3"/>
      <c r="M261" s="4"/>
    </row>
    <row r="262" ht="15.75" customHeight="1">
      <c r="A262" s="2"/>
      <c r="C262" s="3"/>
      <c r="D262" s="3"/>
      <c r="M262" s="4"/>
    </row>
    <row r="263" ht="15.75" customHeight="1">
      <c r="A263" s="2"/>
      <c r="C263" s="3"/>
      <c r="D263" s="3"/>
      <c r="M263" s="4"/>
    </row>
    <row r="264" ht="15.75" customHeight="1">
      <c r="A264" s="2"/>
      <c r="C264" s="3"/>
      <c r="D264" s="3"/>
      <c r="M264" s="4"/>
    </row>
    <row r="265" ht="15.75" customHeight="1">
      <c r="A265" s="2"/>
      <c r="C265" s="3"/>
      <c r="D265" s="3"/>
      <c r="M265" s="4"/>
    </row>
    <row r="266" ht="15.75" customHeight="1">
      <c r="A266" s="2"/>
      <c r="C266" s="3"/>
      <c r="D266" s="3"/>
      <c r="M266" s="4"/>
    </row>
    <row r="267" ht="15.75" customHeight="1">
      <c r="A267" s="2"/>
      <c r="C267" s="3"/>
      <c r="D267" s="3"/>
      <c r="M267" s="4"/>
    </row>
    <row r="268" ht="15.75" customHeight="1">
      <c r="A268" s="2"/>
      <c r="C268" s="3"/>
      <c r="D268" s="3"/>
      <c r="M268" s="4"/>
    </row>
    <row r="269" ht="15.75" customHeight="1">
      <c r="A269" s="2"/>
      <c r="C269" s="3"/>
      <c r="D269" s="3"/>
      <c r="M269" s="4"/>
    </row>
    <row r="270" ht="15.75" customHeight="1">
      <c r="A270" s="2"/>
      <c r="C270" s="3"/>
      <c r="D270" s="3"/>
      <c r="M270" s="4"/>
    </row>
    <row r="271" ht="15.75" customHeight="1">
      <c r="A271" s="2"/>
      <c r="C271" s="3"/>
      <c r="D271" s="3"/>
      <c r="M271" s="4"/>
    </row>
    <row r="272" ht="15.75" customHeight="1">
      <c r="A272" s="2"/>
      <c r="C272" s="3"/>
      <c r="D272" s="3"/>
      <c r="M272" s="4"/>
    </row>
    <row r="273" ht="15.75" customHeight="1">
      <c r="A273" s="2"/>
      <c r="C273" s="3"/>
      <c r="D273" s="3"/>
      <c r="M273" s="4"/>
    </row>
    <row r="274" ht="15.75" customHeight="1">
      <c r="A274" s="2"/>
      <c r="C274" s="3"/>
      <c r="D274" s="3"/>
      <c r="M274" s="4"/>
    </row>
    <row r="275" ht="15.75" customHeight="1">
      <c r="A275" s="2"/>
      <c r="C275" s="3"/>
      <c r="D275" s="3"/>
      <c r="M275" s="4"/>
    </row>
    <row r="276" ht="15.75" customHeight="1">
      <c r="A276" s="2"/>
      <c r="C276" s="3"/>
      <c r="D276" s="3"/>
      <c r="M276" s="4"/>
    </row>
    <row r="277" ht="15.75" customHeight="1">
      <c r="A277" s="2"/>
      <c r="C277" s="3"/>
      <c r="D277" s="3"/>
      <c r="M277" s="4"/>
    </row>
    <row r="278" ht="15.75" customHeight="1">
      <c r="A278" s="2"/>
      <c r="C278" s="3"/>
      <c r="D278" s="3"/>
      <c r="M278" s="4"/>
    </row>
    <row r="279" ht="15.75" customHeight="1">
      <c r="A279" s="2"/>
      <c r="C279" s="3"/>
      <c r="D279" s="3"/>
      <c r="M279" s="4"/>
    </row>
    <row r="280" ht="15.75" customHeight="1">
      <c r="A280" s="2"/>
      <c r="C280" s="3"/>
      <c r="D280" s="3"/>
      <c r="M280" s="4"/>
    </row>
    <row r="281" ht="15.75" customHeight="1">
      <c r="A281" s="2"/>
      <c r="C281" s="3"/>
      <c r="D281" s="3"/>
      <c r="M281" s="4"/>
    </row>
    <row r="282" ht="15.75" customHeight="1">
      <c r="A282" s="2"/>
      <c r="C282" s="3"/>
      <c r="D282" s="3"/>
      <c r="M282" s="4"/>
    </row>
    <row r="283" ht="15.75" customHeight="1">
      <c r="A283" s="2"/>
      <c r="C283" s="3"/>
      <c r="D283" s="3"/>
      <c r="M283" s="4"/>
    </row>
    <row r="284" ht="15.75" customHeight="1">
      <c r="A284" s="2"/>
      <c r="C284" s="3"/>
      <c r="D284" s="3"/>
      <c r="M284" s="4"/>
    </row>
    <row r="285" ht="15.75" customHeight="1">
      <c r="A285" s="2"/>
      <c r="C285" s="3"/>
      <c r="D285" s="3"/>
      <c r="M285" s="4"/>
    </row>
    <row r="286" ht="15.75" customHeight="1">
      <c r="A286" s="2"/>
      <c r="C286" s="3"/>
      <c r="D286" s="3"/>
      <c r="M286" s="4"/>
    </row>
    <row r="287" ht="15.75" customHeight="1">
      <c r="A287" s="2"/>
      <c r="C287" s="3"/>
      <c r="D287" s="3"/>
      <c r="M287" s="4"/>
    </row>
    <row r="288" ht="15.75" customHeight="1">
      <c r="A288" s="2"/>
      <c r="C288" s="3"/>
      <c r="D288" s="3"/>
      <c r="M288" s="4"/>
    </row>
    <row r="289" ht="15.75" customHeight="1">
      <c r="A289" s="2"/>
      <c r="C289" s="3"/>
      <c r="D289" s="3"/>
      <c r="M289" s="4"/>
    </row>
    <row r="290" ht="15.75" customHeight="1">
      <c r="A290" s="2"/>
      <c r="C290" s="3"/>
      <c r="D290" s="3"/>
      <c r="M290" s="4"/>
    </row>
    <row r="291" ht="15.75" customHeight="1">
      <c r="A291" s="2"/>
      <c r="C291" s="3"/>
      <c r="D291" s="3"/>
      <c r="M291" s="4"/>
    </row>
    <row r="292" ht="15.75" customHeight="1">
      <c r="A292" s="2"/>
      <c r="C292" s="3"/>
      <c r="D292" s="3"/>
      <c r="M292" s="4"/>
    </row>
    <row r="293" ht="15.75" customHeight="1">
      <c r="A293" s="2"/>
      <c r="C293" s="3"/>
      <c r="D293" s="3"/>
      <c r="M293" s="4"/>
    </row>
    <row r="294" ht="15.75" customHeight="1">
      <c r="A294" s="2"/>
      <c r="C294" s="3"/>
      <c r="D294" s="3"/>
      <c r="M294" s="4"/>
    </row>
    <row r="295" ht="15.75" customHeight="1">
      <c r="A295" s="2"/>
      <c r="C295" s="3"/>
      <c r="D295" s="3"/>
      <c r="M295" s="4"/>
    </row>
    <row r="296" ht="15.75" customHeight="1">
      <c r="A296" s="2"/>
      <c r="C296" s="3"/>
      <c r="D296" s="3"/>
      <c r="M296" s="4"/>
    </row>
    <row r="297" ht="15.75" customHeight="1">
      <c r="A297" s="2"/>
      <c r="C297" s="3"/>
      <c r="D297" s="3"/>
      <c r="M297" s="4"/>
    </row>
    <row r="298" ht="15.75" customHeight="1">
      <c r="A298" s="2"/>
      <c r="C298" s="3"/>
      <c r="D298" s="3"/>
      <c r="M298" s="4"/>
    </row>
    <row r="299" ht="15.75" customHeight="1">
      <c r="A299" s="2"/>
      <c r="C299" s="3"/>
      <c r="D299" s="3"/>
      <c r="M299" s="4"/>
    </row>
    <row r="300" ht="15.75" customHeight="1">
      <c r="A300" s="2"/>
      <c r="C300" s="3"/>
      <c r="D300" s="3"/>
      <c r="M300" s="4"/>
    </row>
    <row r="301" ht="15.75" customHeight="1">
      <c r="A301" s="2"/>
      <c r="C301" s="3"/>
      <c r="D301" s="3"/>
      <c r="M301" s="4"/>
    </row>
    <row r="302" ht="15.75" customHeight="1">
      <c r="A302" s="2"/>
      <c r="C302" s="3"/>
      <c r="D302" s="3"/>
      <c r="M302" s="4"/>
    </row>
    <row r="303" ht="15.75" customHeight="1">
      <c r="A303" s="2"/>
      <c r="C303" s="3"/>
      <c r="D303" s="3"/>
      <c r="M303" s="4"/>
    </row>
    <row r="304" ht="15.75" customHeight="1">
      <c r="A304" s="2"/>
      <c r="C304" s="3"/>
      <c r="D304" s="3"/>
      <c r="M304" s="4"/>
    </row>
    <row r="305" ht="15.75" customHeight="1">
      <c r="A305" s="2"/>
      <c r="C305" s="3"/>
      <c r="D305" s="3"/>
      <c r="M305" s="4"/>
    </row>
    <row r="306" ht="15.75" customHeight="1">
      <c r="A306" s="2"/>
      <c r="C306" s="3"/>
      <c r="D306" s="3"/>
      <c r="M306" s="4"/>
    </row>
    <row r="307" ht="15.75" customHeight="1">
      <c r="A307" s="2"/>
      <c r="C307" s="3"/>
      <c r="D307" s="3"/>
      <c r="M307" s="4"/>
    </row>
    <row r="308" ht="15.75" customHeight="1">
      <c r="A308" s="2"/>
      <c r="C308" s="3"/>
      <c r="D308" s="3"/>
      <c r="M308" s="4"/>
    </row>
    <row r="309" ht="15.75" customHeight="1">
      <c r="A309" s="2"/>
      <c r="C309" s="3"/>
      <c r="D309" s="3"/>
      <c r="M309" s="4"/>
    </row>
    <row r="310" ht="15.75" customHeight="1">
      <c r="A310" s="2"/>
      <c r="C310" s="3"/>
      <c r="D310" s="3"/>
      <c r="M310" s="4"/>
    </row>
    <row r="311" ht="15.75" customHeight="1">
      <c r="A311" s="2"/>
      <c r="C311" s="3"/>
      <c r="D311" s="3"/>
      <c r="M311" s="4"/>
    </row>
    <row r="312" ht="15.75" customHeight="1">
      <c r="A312" s="2"/>
      <c r="C312" s="3"/>
      <c r="D312" s="3"/>
      <c r="M312" s="4"/>
    </row>
    <row r="313" ht="15.75" customHeight="1">
      <c r="A313" s="2"/>
      <c r="C313" s="3"/>
      <c r="D313" s="3"/>
      <c r="M313" s="4"/>
    </row>
    <row r="314" ht="15.75" customHeight="1">
      <c r="A314" s="2"/>
      <c r="C314" s="3"/>
      <c r="D314" s="3"/>
      <c r="M314" s="4"/>
    </row>
    <row r="315" ht="15.75" customHeight="1">
      <c r="A315" s="2"/>
      <c r="C315" s="3"/>
      <c r="D315" s="3"/>
      <c r="M315" s="4"/>
    </row>
    <row r="316" ht="15.75" customHeight="1">
      <c r="A316" s="2"/>
      <c r="C316" s="3"/>
      <c r="D316" s="3"/>
      <c r="M316" s="4"/>
    </row>
    <row r="317" ht="15.75" customHeight="1">
      <c r="A317" s="2"/>
      <c r="C317" s="3"/>
      <c r="D317" s="3"/>
      <c r="M317" s="4"/>
    </row>
    <row r="318" ht="15.75" customHeight="1">
      <c r="A318" s="2"/>
      <c r="C318" s="3"/>
      <c r="D318" s="3"/>
      <c r="M318" s="4"/>
    </row>
    <row r="319" ht="15.75" customHeight="1">
      <c r="A319" s="2"/>
      <c r="C319" s="3"/>
      <c r="D319" s="3"/>
      <c r="M319" s="4"/>
    </row>
    <row r="320" ht="15.75" customHeight="1">
      <c r="A320" s="2"/>
      <c r="C320" s="3"/>
      <c r="D320" s="3"/>
      <c r="M320" s="4"/>
    </row>
    <row r="321" ht="15.75" customHeight="1">
      <c r="A321" s="2"/>
      <c r="C321" s="3"/>
      <c r="D321" s="3"/>
      <c r="M321" s="4"/>
    </row>
    <row r="322" ht="15.75" customHeight="1">
      <c r="A322" s="2"/>
      <c r="C322" s="3"/>
      <c r="D322" s="3"/>
      <c r="M322" s="4"/>
    </row>
    <row r="323" ht="15.75" customHeight="1">
      <c r="A323" s="2"/>
      <c r="C323" s="3"/>
      <c r="D323" s="3"/>
      <c r="M323" s="4"/>
    </row>
    <row r="324" ht="15.75" customHeight="1">
      <c r="A324" s="2"/>
      <c r="C324" s="3"/>
      <c r="D324" s="3"/>
      <c r="M324" s="4"/>
    </row>
    <row r="325" ht="15.75" customHeight="1">
      <c r="A325" s="2"/>
      <c r="C325" s="3"/>
      <c r="D325" s="3"/>
      <c r="M325" s="4"/>
    </row>
    <row r="326" ht="15.75" customHeight="1">
      <c r="A326" s="2"/>
      <c r="C326" s="3"/>
      <c r="D326" s="3"/>
      <c r="M326" s="4"/>
    </row>
    <row r="327" ht="15.75" customHeight="1">
      <c r="A327" s="2"/>
      <c r="C327" s="3"/>
      <c r="D327" s="3"/>
      <c r="M327" s="4"/>
    </row>
    <row r="328" ht="15.75" customHeight="1">
      <c r="A328" s="2"/>
      <c r="C328" s="3"/>
      <c r="D328" s="3"/>
      <c r="M328" s="4"/>
    </row>
    <row r="329" ht="15.75" customHeight="1">
      <c r="A329" s="2"/>
      <c r="C329" s="3"/>
      <c r="D329" s="3"/>
      <c r="M329" s="4"/>
    </row>
    <row r="330" ht="15.75" customHeight="1">
      <c r="A330" s="2"/>
      <c r="C330" s="3"/>
      <c r="D330" s="3"/>
      <c r="M330" s="4"/>
    </row>
    <row r="331" ht="15.75" customHeight="1">
      <c r="A331" s="2"/>
      <c r="C331" s="3"/>
      <c r="D331" s="3"/>
      <c r="M331" s="4"/>
    </row>
    <row r="332" ht="15.75" customHeight="1">
      <c r="A332" s="2"/>
      <c r="C332" s="3"/>
      <c r="D332" s="3"/>
      <c r="M332" s="4"/>
    </row>
    <row r="333" ht="15.75" customHeight="1">
      <c r="A333" s="2"/>
      <c r="C333" s="3"/>
      <c r="D333" s="3"/>
      <c r="M333" s="4"/>
    </row>
    <row r="334" ht="15.75" customHeight="1">
      <c r="A334" s="2"/>
      <c r="C334" s="3"/>
      <c r="D334" s="3"/>
      <c r="M334" s="4"/>
    </row>
    <row r="335" ht="15.75" customHeight="1">
      <c r="A335" s="2"/>
      <c r="C335" s="3"/>
      <c r="D335" s="3"/>
      <c r="M335" s="4"/>
    </row>
    <row r="336" ht="15.75" customHeight="1">
      <c r="A336" s="2"/>
      <c r="C336" s="3"/>
      <c r="D336" s="3"/>
      <c r="M336" s="4"/>
    </row>
    <row r="337" ht="15.75" customHeight="1">
      <c r="A337" s="2"/>
      <c r="C337" s="3"/>
      <c r="D337" s="3"/>
      <c r="M337" s="4"/>
    </row>
    <row r="338" ht="15.75" customHeight="1">
      <c r="A338" s="2"/>
      <c r="C338" s="3"/>
      <c r="D338" s="3"/>
      <c r="M338" s="4"/>
    </row>
    <row r="339" ht="15.75" customHeight="1">
      <c r="A339" s="2"/>
      <c r="C339" s="3"/>
      <c r="D339" s="3"/>
      <c r="M339" s="4"/>
    </row>
    <row r="340" ht="15.75" customHeight="1">
      <c r="A340" s="2"/>
      <c r="C340" s="3"/>
      <c r="D340" s="3"/>
      <c r="M340" s="4"/>
    </row>
    <row r="341" ht="15.75" customHeight="1">
      <c r="A341" s="2"/>
      <c r="C341" s="3"/>
      <c r="D341" s="3"/>
      <c r="M341" s="4"/>
    </row>
    <row r="342" ht="15.75" customHeight="1">
      <c r="A342" s="2"/>
      <c r="C342" s="3"/>
      <c r="D342" s="3"/>
      <c r="M342" s="4"/>
    </row>
    <row r="343" ht="15.75" customHeight="1">
      <c r="A343" s="2"/>
      <c r="C343" s="3"/>
      <c r="D343" s="3"/>
      <c r="M343" s="4"/>
    </row>
    <row r="344" ht="15.75" customHeight="1">
      <c r="A344" s="2"/>
      <c r="C344" s="3"/>
      <c r="D344" s="3"/>
      <c r="M344" s="4"/>
    </row>
    <row r="345" ht="15.75" customHeight="1">
      <c r="A345" s="2"/>
      <c r="C345" s="3"/>
      <c r="D345" s="3"/>
      <c r="M345" s="4"/>
    </row>
    <row r="346" ht="15.75" customHeight="1">
      <c r="A346" s="2"/>
      <c r="C346" s="3"/>
      <c r="D346" s="3"/>
      <c r="M346" s="4"/>
    </row>
    <row r="347" ht="15.75" customHeight="1">
      <c r="A347" s="2"/>
      <c r="C347" s="3"/>
      <c r="D347" s="3"/>
      <c r="M347" s="4"/>
    </row>
    <row r="348" ht="15.75" customHeight="1">
      <c r="A348" s="2"/>
      <c r="C348" s="3"/>
      <c r="D348" s="3"/>
      <c r="M348" s="4"/>
    </row>
    <row r="349" ht="15.75" customHeight="1">
      <c r="A349" s="2"/>
      <c r="C349" s="3"/>
      <c r="D349" s="3"/>
      <c r="M349" s="4"/>
    </row>
    <row r="350" ht="15.75" customHeight="1">
      <c r="A350" s="2"/>
      <c r="C350" s="3"/>
      <c r="D350" s="3"/>
      <c r="M350" s="4"/>
    </row>
    <row r="351" ht="15.75" customHeight="1">
      <c r="A351" s="2"/>
      <c r="C351" s="3"/>
      <c r="D351" s="3"/>
      <c r="M351" s="4"/>
    </row>
    <row r="352" ht="15.75" customHeight="1">
      <c r="A352" s="2"/>
      <c r="C352" s="3"/>
      <c r="D352" s="3"/>
      <c r="M352" s="4"/>
    </row>
    <row r="353" ht="15.75" customHeight="1">
      <c r="A353" s="2"/>
      <c r="C353" s="3"/>
      <c r="D353" s="3"/>
      <c r="M353" s="4"/>
    </row>
    <row r="354" ht="15.75" customHeight="1">
      <c r="A354" s="2"/>
      <c r="C354" s="3"/>
      <c r="D354" s="3"/>
      <c r="M354" s="4"/>
    </row>
    <row r="355" ht="15.75" customHeight="1">
      <c r="A355" s="2"/>
      <c r="C355" s="3"/>
      <c r="D355" s="3"/>
      <c r="M355" s="4"/>
    </row>
    <row r="356" ht="15.75" customHeight="1">
      <c r="A356" s="2"/>
      <c r="C356" s="3"/>
      <c r="D356" s="3"/>
      <c r="M356" s="4"/>
    </row>
    <row r="357" ht="15.75" customHeight="1">
      <c r="A357" s="2"/>
      <c r="C357" s="3"/>
      <c r="D357" s="3"/>
      <c r="M357" s="4"/>
    </row>
    <row r="358" ht="15.75" customHeight="1">
      <c r="A358" s="2"/>
      <c r="C358" s="3"/>
      <c r="D358" s="3"/>
      <c r="M358" s="4"/>
    </row>
    <row r="359" ht="15.75" customHeight="1">
      <c r="A359" s="2"/>
      <c r="C359" s="3"/>
      <c r="D359" s="3"/>
      <c r="M359" s="4"/>
    </row>
    <row r="360" ht="15.75" customHeight="1">
      <c r="A360" s="2"/>
      <c r="C360" s="3"/>
      <c r="D360" s="3"/>
      <c r="M360" s="4"/>
    </row>
    <row r="361" ht="15.75" customHeight="1">
      <c r="A361" s="2"/>
      <c r="C361" s="3"/>
      <c r="D361" s="3"/>
      <c r="M361" s="4"/>
    </row>
    <row r="362" ht="15.75" customHeight="1">
      <c r="A362" s="2"/>
      <c r="C362" s="3"/>
      <c r="D362" s="3"/>
      <c r="M362" s="4"/>
    </row>
    <row r="363" ht="15.75" customHeight="1">
      <c r="A363" s="2"/>
      <c r="C363" s="3"/>
      <c r="D363" s="3"/>
      <c r="M363" s="4"/>
    </row>
    <row r="364" ht="15.75" customHeight="1">
      <c r="A364" s="2"/>
      <c r="C364" s="3"/>
      <c r="D364" s="3"/>
      <c r="M364" s="4"/>
    </row>
    <row r="365" ht="15.75" customHeight="1">
      <c r="A365" s="2"/>
      <c r="C365" s="3"/>
      <c r="D365" s="3"/>
      <c r="M365" s="4"/>
    </row>
    <row r="366" ht="15.75" customHeight="1">
      <c r="A366" s="2"/>
      <c r="C366" s="3"/>
      <c r="D366" s="3"/>
      <c r="M366" s="4"/>
    </row>
    <row r="367" ht="15.75" customHeight="1">
      <c r="A367" s="2"/>
      <c r="C367" s="3"/>
      <c r="D367" s="3"/>
      <c r="M367" s="4"/>
    </row>
    <row r="368" ht="15.75" customHeight="1">
      <c r="A368" s="2"/>
      <c r="C368" s="3"/>
      <c r="D368" s="3"/>
      <c r="M368" s="4"/>
    </row>
    <row r="369" ht="15.75" customHeight="1">
      <c r="A369" s="2"/>
      <c r="C369" s="3"/>
      <c r="D369" s="3"/>
      <c r="M369" s="4"/>
    </row>
    <row r="370" ht="15.75" customHeight="1">
      <c r="A370" s="2"/>
      <c r="C370" s="3"/>
      <c r="D370" s="3"/>
      <c r="M370" s="4"/>
    </row>
    <row r="371" ht="15.75" customHeight="1">
      <c r="A371" s="2"/>
      <c r="C371" s="3"/>
      <c r="D371" s="3"/>
      <c r="M371" s="4"/>
    </row>
    <row r="372" ht="15.75" customHeight="1">
      <c r="A372" s="2"/>
      <c r="C372" s="3"/>
      <c r="D372" s="3"/>
      <c r="M372" s="4"/>
    </row>
    <row r="373" ht="15.75" customHeight="1">
      <c r="A373" s="2"/>
      <c r="C373" s="3"/>
      <c r="D373" s="3"/>
      <c r="M373" s="4"/>
    </row>
    <row r="374" ht="15.75" customHeight="1">
      <c r="A374" s="2"/>
      <c r="C374" s="3"/>
      <c r="D374" s="3"/>
      <c r="M374" s="4"/>
    </row>
    <row r="375" ht="15.75" customHeight="1">
      <c r="A375" s="2"/>
      <c r="C375" s="3"/>
      <c r="D375" s="3"/>
      <c r="M375" s="4"/>
    </row>
    <row r="376" ht="15.75" customHeight="1">
      <c r="A376" s="2"/>
      <c r="C376" s="3"/>
      <c r="D376" s="3"/>
      <c r="M376" s="4"/>
    </row>
    <row r="377" ht="15.75" customHeight="1">
      <c r="A377" s="2"/>
      <c r="C377" s="3"/>
      <c r="D377" s="3"/>
      <c r="M377" s="4"/>
    </row>
    <row r="378" ht="15.75" customHeight="1">
      <c r="A378" s="2"/>
      <c r="C378" s="3"/>
      <c r="D378" s="3"/>
      <c r="M378" s="4"/>
    </row>
    <row r="379" ht="15.75" customHeight="1">
      <c r="A379" s="2"/>
      <c r="C379" s="3"/>
      <c r="D379" s="3"/>
      <c r="M379" s="4"/>
    </row>
    <row r="380" ht="15.75" customHeight="1">
      <c r="A380" s="2"/>
      <c r="C380" s="3"/>
      <c r="D380" s="3"/>
      <c r="M380" s="4"/>
    </row>
    <row r="381" ht="15.75" customHeight="1">
      <c r="A381" s="2"/>
      <c r="C381" s="3"/>
      <c r="D381" s="3"/>
      <c r="M381" s="4"/>
    </row>
    <row r="382" ht="15.75" customHeight="1">
      <c r="A382" s="2"/>
      <c r="C382" s="3"/>
      <c r="D382" s="3"/>
      <c r="M382" s="4"/>
    </row>
    <row r="383" ht="15.75" customHeight="1">
      <c r="A383" s="2"/>
      <c r="C383" s="3"/>
      <c r="D383" s="3"/>
      <c r="M383" s="4"/>
    </row>
    <row r="384" ht="15.75" customHeight="1">
      <c r="A384" s="2"/>
      <c r="C384" s="3"/>
      <c r="D384" s="3"/>
      <c r="M384" s="4"/>
    </row>
    <row r="385" ht="15.75" customHeight="1">
      <c r="A385" s="2"/>
      <c r="C385" s="3"/>
      <c r="D385" s="3"/>
      <c r="M385" s="4"/>
    </row>
    <row r="386" ht="15.75" customHeight="1">
      <c r="A386" s="2"/>
      <c r="C386" s="3"/>
      <c r="D386" s="3"/>
      <c r="M386" s="4"/>
    </row>
    <row r="387" ht="15.75" customHeight="1">
      <c r="A387" s="2"/>
      <c r="C387" s="3"/>
      <c r="D387" s="3"/>
      <c r="M387" s="4"/>
    </row>
    <row r="388" ht="15.75" customHeight="1">
      <c r="A388" s="2"/>
      <c r="C388" s="3"/>
      <c r="D388" s="3"/>
      <c r="M388" s="4"/>
    </row>
    <row r="389" ht="15.75" customHeight="1">
      <c r="A389" s="2"/>
      <c r="C389" s="3"/>
      <c r="D389" s="3"/>
      <c r="M389" s="4"/>
    </row>
    <row r="390" ht="15.75" customHeight="1">
      <c r="A390" s="2"/>
      <c r="C390" s="3"/>
      <c r="D390" s="3"/>
      <c r="M390" s="4"/>
    </row>
    <row r="391" ht="15.75" customHeight="1">
      <c r="A391" s="2"/>
      <c r="C391" s="3"/>
      <c r="D391" s="3"/>
      <c r="M391" s="4"/>
    </row>
    <row r="392" ht="15.75" customHeight="1">
      <c r="A392" s="2"/>
      <c r="C392" s="3"/>
      <c r="D392" s="3"/>
      <c r="M392" s="4"/>
    </row>
    <row r="393" ht="15.75" customHeight="1">
      <c r="A393" s="2"/>
      <c r="C393" s="3"/>
      <c r="D393" s="3"/>
      <c r="M393" s="4"/>
    </row>
    <row r="394" ht="15.75" customHeight="1">
      <c r="A394" s="2"/>
      <c r="C394" s="3"/>
      <c r="D394" s="3"/>
      <c r="M394" s="4"/>
    </row>
    <row r="395" ht="15.75" customHeight="1">
      <c r="A395" s="2"/>
      <c r="C395" s="3"/>
      <c r="D395" s="3"/>
      <c r="M395" s="4"/>
    </row>
    <row r="396" ht="15.75" customHeight="1">
      <c r="A396" s="2"/>
      <c r="C396" s="3"/>
      <c r="D396" s="3"/>
      <c r="M396" s="4"/>
    </row>
    <row r="397" ht="15.75" customHeight="1">
      <c r="A397" s="2"/>
      <c r="C397" s="3"/>
      <c r="D397" s="3"/>
      <c r="M397" s="4"/>
    </row>
    <row r="398" ht="15.75" customHeight="1">
      <c r="A398" s="2"/>
      <c r="C398" s="3"/>
      <c r="D398" s="3"/>
      <c r="M398" s="4"/>
    </row>
    <row r="399" ht="15.75" customHeight="1">
      <c r="A399" s="2"/>
      <c r="C399" s="3"/>
      <c r="D399" s="3"/>
      <c r="M399" s="4"/>
    </row>
    <row r="400" ht="15.75" customHeight="1">
      <c r="A400" s="2"/>
      <c r="C400" s="3"/>
      <c r="D400" s="3"/>
      <c r="M400" s="4"/>
    </row>
    <row r="401" ht="15.75" customHeight="1">
      <c r="A401" s="2"/>
      <c r="C401" s="3"/>
      <c r="D401" s="3"/>
      <c r="M401" s="4"/>
    </row>
    <row r="402" ht="15.75" customHeight="1">
      <c r="A402" s="2"/>
      <c r="C402" s="3"/>
      <c r="D402" s="3"/>
      <c r="M402" s="4"/>
    </row>
    <row r="403" ht="15.75" customHeight="1">
      <c r="A403" s="2"/>
      <c r="C403" s="3"/>
      <c r="D403" s="3"/>
      <c r="M403" s="4"/>
    </row>
    <row r="404" ht="15.75" customHeight="1">
      <c r="A404" s="2"/>
      <c r="C404" s="3"/>
      <c r="D404" s="3"/>
      <c r="M404" s="4"/>
    </row>
    <row r="405" ht="15.75" customHeight="1">
      <c r="A405" s="2"/>
      <c r="C405" s="3"/>
      <c r="D405" s="3"/>
      <c r="M405" s="4"/>
    </row>
    <row r="406" ht="15.75" customHeight="1">
      <c r="A406" s="2"/>
      <c r="C406" s="3"/>
      <c r="D406" s="3"/>
      <c r="M406" s="4"/>
    </row>
    <row r="407" ht="15.75" customHeight="1">
      <c r="A407" s="2"/>
      <c r="C407" s="3"/>
      <c r="D407" s="3"/>
      <c r="M407" s="4"/>
    </row>
    <row r="408" ht="15.75" customHeight="1">
      <c r="A408" s="2"/>
      <c r="C408" s="3"/>
      <c r="D408" s="3"/>
      <c r="M408" s="4"/>
    </row>
    <row r="409" ht="15.75" customHeight="1">
      <c r="A409" s="2"/>
      <c r="C409" s="3"/>
      <c r="D409" s="3"/>
      <c r="M409" s="4"/>
    </row>
    <row r="410" ht="15.75" customHeight="1">
      <c r="A410" s="2"/>
      <c r="C410" s="3"/>
      <c r="D410" s="3"/>
      <c r="M410" s="4"/>
    </row>
    <row r="411" ht="15.75" customHeight="1">
      <c r="A411" s="2"/>
      <c r="C411" s="3"/>
      <c r="D411" s="3"/>
      <c r="M411" s="4"/>
    </row>
    <row r="412" ht="15.75" customHeight="1">
      <c r="A412" s="2"/>
      <c r="C412" s="3"/>
      <c r="D412" s="3"/>
      <c r="M412" s="4"/>
    </row>
    <row r="413" ht="15.75" customHeight="1">
      <c r="A413" s="2"/>
      <c r="C413" s="3"/>
      <c r="D413" s="3"/>
      <c r="M413" s="4"/>
    </row>
    <row r="414" ht="15.75" customHeight="1">
      <c r="A414" s="2"/>
      <c r="C414" s="3"/>
      <c r="D414" s="3"/>
      <c r="M414" s="4"/>
    </row>
    <row r="415" ht="15.75" customHeight="1">
      <c r="A415" s="2"/>
      <c r="C415" s="3"/>
      <c r="D415" s="3"/>
      <c r="M415" s="4"/>
    </row>
    <row r="416" ht="15.75" customHeight="1">
      <c r="A416" s="2"/>
      <c r="C416" s="3"/>
      <c r="D416" s="3"/>
      <c r="M416" s="4"/>
    </row>
    <row r="417" ht="15.75" customHeight="1">
      <c r="A417" s="2"/>
      <c r="C417" s="3"/>
      <c r="D417" s="3"/>
      <c r="M417" s="4"/>
    </row>
    <row r="418" ht="15.75" customHeight="1">
      <c r="A418" s="2"/>
      <c r="C418" s="3"/>
      <c r="D418" s="3"/>
      <c r="M418" s="4"/>
    </row>
    <row r="419" ht="15.75" customHeight="1">
      <c r="A419" s="2"/>
      <c r="C419" s="3"/>
      <c r="D419" s="3"/>
      <c r="M419" s="4"/>
    </row>
    <row r="420" ht="15.75" customHeight="1">
      <c r="A420" s="2"/>
      <c r="C420" s="3"/>
      <c r="D420" s="3"/>
      <c r="M420" s="4"/>
    </row>
    <row r="421" ht="15.75" customHeight="1">
      <c r="A421" s="2"/>
      <c r="C421" s="3"/>
      <c r="D421" s="3"/>
      <c r="M421" s="4"/>
    </row>
    <row r="422" ht="15.75" customHeight="1">
      <c r="A422" s="2"/>
      <c r="C422" s="3"/>
      <c r="D422" s="3"/>
      <c r="M422" s="4"/>
    </row>
    <row r="423" ht="15.75" customHeight="1">
      <c r="A423" s="2"/>
      <c r="C423" s="3"/>
      <c r="D423" s="3"/>
      <c r="M423" s="4"/>
    </row>
    <row r="424" ht="15.75" customHeight="1">
      <c r="A424" s="2"/>
      <c r="C424" s="3"/>
      <c r="D424" s="3"/>
      <c r="M424" s="4"/>
    </row>
    <row r="425" ht="15.75" customHeight="1">
      <c r="A425" s="2"/>
      <c r="C425" s="3"/>
      <c r="D425" s="3"/>
      <c r="M425" s="4"/>
    </row>
    <row r="426" ht="15.75" customHeight="1">
      <c r="A426" s="2"/>
      <c r="C426" s="3"/>
      <c r="D426" s="3"/>
      <c r="M426" s="4"/>
    </row>
    <row r="427" ht="15.75" customHeight="1">
      <c r="A427" s="2"/>
      <c r="C427" s="3"/>
      <c r="D427" s="3"/>
      <c r="M427" s="4"/>
    </row>
    <row r="428" ht="15.75" customHeight="1">
      <c r="A428" s="2"/>
      <c r="C428" s="3"/>
      <c r="D428" s="3"/>
      <c r="M428" s="4"/>
    </row>
    <row r="429" ht="15.75" customHeight="1">
      <c r="A429" s="2"/>
      <c r="C429" s="3"/>
      <c r="D429" s="3"/>
      <c r="M429" s="4"/>
    </row>
    <row r="430" ht="15.75" customHeight="1">
      <c r="A430" s="2"/>
      <c r="C430" s="3"/>
      <c r="D430" s="3"/>
      <c r="M430" s="4"/>
    </row>
    <row r="431" ht="15.75" customHeight="1">
      <c r="A431" s="2"/>
      <c r="C431" s="3"/>
      <c r="D431" s="3"/>
      <c r="M431" s="4"/>
    </row>
    <row r="432" ht="15.75" customHeight="1">
      <c r="A432" s="2"/>
      <c r="C432" s="3"/>
      <c r="D432" s="3"/>
      <c r="M432" s="4"/>
    </row>
    <row r="433" ht="15.75" customHeight="1">
      <c r="A433" s="2"/>
      <c r="C433" s="3"/>
      <c r="D433" s="3"/>
      <c r="M433" s="4"/>
    </row>
    <row r="434" ht="15.75" customHeight="1">
      <c r="A434" s="2"/>
      <c r="C434" s="3"/>
      <c r="D434" s="3"/>
      <c r="M434" s="4"/>
    </row>
    <row r="435" ht="15.75" customHeight="1">
      <c r="A435" s="2"/>
      <c r="C435" s="3"/>
      <c r="D435" s="3"/>
      <c r="M435" s="4"/>
    </row>
    <row r="436" ht="15.75" customHeight="1">
      <c r="A436" s="2"/>
      <c r="C436" s="3"/>
      <c r="D436" s="3"/>
      <c r="M436" s="4"/>
    </row>
    <row r="437" ht="15.75" customHeight="1">
      <c r="A437" s="2"/>
      <c r="C437" s="3"/>
      <c r="D437" s="3"/>
      <c r="M437" s="4"/>
    </row>
    <row r="438" ht="15.75" customHeight="1">
      <c r="A438" s="2"/>
      <c r="C438" s="3"/>
      <c r="D438" s="3"/>
      <c r="M438" s="4"/>
    </row>
    <row r="439" ht="15.75" customHeight="1">
      <c r="A439" s="2"/>
      <c r="C439" s="3"/>
      <c r="D439" s="3"/>
      <c r="M439" s="4"/>
    </row>
    <row r="440" ht="15.75" customHeight="1">
      <c r="A440" s="2"/>
      <c r="C440" s="3"/>
      <c r="D440" s="3"/>
      <c r="M440" s="4"/>
    </row>
    <row r="441" ht="15.75" customHeight="1">
      <c r="A441" s="2"/>
      <c r="C441" s="3"/>
      <c r="D441" s="3"/>
      <c r="M441" s="4"/>
    </row>
    <row r="442" ht="15.75" customHeight="1">
      <c r="A442" s="2"/>
      <c r="C442" s="3"/>
      <c r="D442" s="3"/>
      <c r="M442" s="4"/>
    </row>
    <row r="443" ht="15.75" customHeight="1">
      <c r="A443" s="2"/>
      <c r="C443" s="3"/>
      <c r="D443" s="3"/>
      <c r="M443" s="4"/>
    </row>
    <row r="444" ht="15.75" customHeight="1">
      <c r="A444" s="2"/>
      <c r="C444" s="3"/>
      <c r="D444" s="3"/>
      <c r="M444" s="4"/>
    </row>
    <row r="445" ht="15.75" customHeight="1">
      <c r="A445" s="2"/>
      <c r="C445" s="3"/>
      <c r="D445" s="3"/>
      <c r="M445" s="4"/>
    </row>
    <row r="446" ht="15.75" customHeight="1">
      <c r="A446" s="2"/>
      <c r="C446" s="3"/>
      <c r="D446" s="3"/>
      <c r="M446" s="4"/>
    </row>
    <row r="447" ht="15.75" customHeight="1">
      <c r="A447" s="2"/>
      <c r="C447" s="3"/>
      <c r="D447" s="3"/>
      <c r="M447" s="4"/>
    </row>
    <row r="448" ht="15.75" customHeight="1">
      <c r="A448" s="2"/>
      <c r="C448" s="3"/>
      <c r="D448" s="3"/>
      <c r="M448" s="4"/>
    </row>
    <row r="449" ht="15.75" customHeight="1">
      <c r="A449" s="2"/>
      <c r="C449" s="3"/>
      <c r="D449" s="3"/>
      <c r="M449" s="4"/>
    </row>
    <row r="450" ht="15.75" customHeight="1">
      <c r="A450" s="2"/>
      <c r="C450" s="3"/>
      <c r="D450" s="3"/>
      <c r="M450" s="4"/>
    </row>
    <row r="451" ht="15.75" customHeight="1">
      <c r="A451" s="2"/>
      <c r="C451" s="3"/>
      <c r="D451" s="3"/>
      <c r="M451" s="4"/>
    </row>
    <row r="452" ht="15.75" customHeight="1">
      <c r="A452" s="2"/>
      <c r="C452" s="3"/>
      <c r="D452" s="3"/>
      <c r="M452" s="4"/>
    </row>
    <row r="453" ht="15.75" customHeight="1">
      <c r="A453" s="2"/>
      <c r="C453" s="3"/>
      <c r="D453" s="3"/>
      <c r="M453" s="4"/>
    </row>
    <row r="454" ht="15.75" customHeight="1">
      <c r="A454" s="2"/>
      <c r="C454" s="3"/>
      <c r="D454" s="3"/>
      <c r="M454" s="4"/>
    </row>
    <row r="455" ht="15.75" customHeight="1">
      <c r="A455" s="2"/>
      <c r="C455" s="3"/>
      <c r="D455" s="3"/>
      <c r="M455" s="4"/>
    </row>
    <row r="456" ht="15.75" customHeight="1">
      <c r="A456" s="2"/>
      <c r="C456" s="3"/>
      <c r="D456" s="3"/>
      <c r="M456" s="4"/>
    </row>
    <row r="457" ht="15.75" customHeight="1">
      <c r="A457" s="2"/>
      <c r="C457" s="3"/>
      <c r="D457" s="3"/>
      <c r="M457" s="4"/>
    </row>
    <row r="458" ht="15.75" customHeight="1">
      <c r="A458" s="2"/>
      <c r="C458" s="3"/>
      <c r="D458" s="3"/>
      <c r="M458" s="4"/>
    </row>
    <row r="459" ht="15.75" customHeight="1">
      <c r="A459" s="2"/>
      <c r="C459" s="3"/>
      <c r="D459" s="3"/>
      <c r="M459" s="4"/>
    </row>
    <row r="460" ht="15.75" customHeight="1">
      <c r="A460" s="2"/>
      <c r="C460" s="3"/>
      <c r="D460" s="3"/>
      <c r="M460" s="4"/>
    </row>
    <row r="461" ht="15.75" customHeight="1">
      <c r="A461" s="2"/>
      <c r="C461" s="3"/>
      <c r="D461" s="3"/>
      <c r="M461" s="4"/>
    </row>
    <row r="462" ht="15.75" customHeight="1">
      <c r="A462" s="2"/>
      <c r="C462" s="3"/>
      <c r="D462" s="3"/>
      <c r="M462" s="4"/>
    </row>
    <row r="463" ht="15.75" customHeight="1">
      <c r="A463" s="2"/>
      <c r="C463" s="3"/>
      <c r="D463" s="3"/>
      <c r="M463" s="4"/>
    </row>
    <row r="464" ht="15.75" customHeight="1">
      <c r="A464" s="2"/>
      <c r="C464" s="3"/>
      <c r="D464" s="3"/>
      <c r="M464" s="4"/>
    </row>
    <row r="465" ht="15.75" customHeight="1">
      <c r="A465" s="2"/>
      <c r="C465" s="3"/>
      <c r="D465" s="3"/>
      <c r="M465" s="4"/>
    </row>
    <row r="466" ht="15.75" customHeight="1">
      <c r="A466" s="2"/>
      <c r="C466" s="3"/>
      <c r="D466" s="3"/>
      <c r="M466" s="4"/>
    </row>
    <row r="467" ht="15.75" customHeight="1">
      <c r="A467" s="2"/>
      <c r="C467" s="3"/>
      <c r="D467" s="3"/>
      <c r="M467" s="4"/>
    </row>
    <row r="468" ht="15.75" customHeight="1">
      <c r="A468" s="2"/>
      <c r="C468" s="3"/>
      <c r="D468" s="3"/>
      <c r="M468" s="4"/>
    </row>
    <row r="469" ht="15.75" customHeight="1">
      <c r="A469" s="2"/>
      <c r="C469" s="3"/>
      <c r="D469" s="3"/>
      <c r="M469" s="4"/>
    </row>
    <row r="470" ht="15.75" customHeight="1">
      <c r="A470" s="2"/>
      <c r="C470" s="3"/>
      <c r="D470" s="3"/>
      <c r="M470" s="4"/>
    </row>
    <row r="471" ht="15.75" customHeight="1">
      <c r="A471" s="2"/>
      <c r="C471" s="3"/>
      <c r="D471" s="3"/>
      <c r="M471" s="4"/>
    </row>
    <row r="472" ht="15.75" customHeight="1">
      <c r="A472" s="2"/>
      <c r="C472" s="3"/>
      <c r="D472" s="3"/>
      <c r="M472" s="4"/>
    </row>
    <row r="473" ht="15.75" customHeight="1">
      <c r="A473" s="2"/>
      <c r="C473" s="3"/>
      <c r="D473" s="3"/>
      <c r="M473" s="4"/>
    </row>
    <row r="474" ht="15.75" customHeight="1">
      <c r="A474" s="2"/>
      <c r="C474" s="3"/>
      <c r="D474" s="3"/>
      <c r="M474" s="4"/>
    </row>
    <row r="475" ht="15.75" customHeight="1">
      <c r="A475" s="2"/>
      <c r="C475" s="3"/>
      <c r="D475" s="3"/>
      <c r="M475" s="4"/>
    </row>
    <row r="476" ht="15.75" customHeight="1">
      <c r="A476" s="2"/>
      <c r="C476" s="3"/>
      <c r="D476" s="3"/>
      <c r="M476" s="4"/>
    </row>
    <row r="477" ht="15.75" customHeight="1">
      <c r="A477" s="2"/>
      <c r="C477" s="3"/>
      <c r="D477" s="3"/>
      <c r="M477" s="4"/>
    </row>
    <row r="478" ht="15.75" customHeight="1">
      <c r="A478" s="2"/>
      <c r="C478" s="3"/>
      <c r="D478" s="3"/>
      <c r="M478" s="4"/>
    </row>
    <row r="479" ht="15.75" customHeight="1">
      <c r="A479" s="2"/>
      <c r="C479" s="3"/>
      <c r="D479" s="3"/>
      <c r="M479" s="4"/>
    </row>
    <row r="480" ht="15.75" customHeight="1">
      <c r="A480" s="2"/>
      <c r="C480" s="3"/>
      <c r="D480" s="3"/>
      <c r="M480" s="4"/>
    </row>
    <row r="481" ht="15.75" customHeight="1">
      <c r="A481" s="2"/>
      <c r="C481" s="3"/>
      <c r="D481" s="3"/>
      <c r="M481" s="4"/>
    </row>
    <row r="482" ht="15.75" customHeight="1">
      <c r="A482" s="2"/>
      <c r="C482" s="3"/>
      <c r="D482" s="3"/>
      <c r="M482" s="4"/>
    </row>
    <row r="483" ht="15.75" customHeight="1">
      <c r="A483" s="2"/>
      <c r="C483" s="3"/>
      <c r="D483" s="3"/>
      <c r="M483" s="4"/>
    </row>
    <row r="484" ht="15.75" customHeight="1">
      <c r="A484" s="2"/>
      <c r="C484" s="3"/>
      <c r="D484" s="3"/>
      <c r="M484" s="4"/>
    </row>
    <row r="485" ht="15.75" customHeight="1">
      <c r="A485" s="2"/>
      <c r="C485" s="3"/>
      <c r="D485" s="3"/>
      <c r="M485" s="4"/>
    </row>
    <row r="486" ht="15.75" customHeight="1">
      <c r="A486" s="2"/>
      <c r="C486" s="3"/>
      <c r="D486" s="3"/>
      <c r="M486" s="4"/>
    </row>
    <row r="487" ht="15.75" customHeight="1">
      <c r="A487" s="2"/>
      <c r="C487" s="3"/>
      <c r="D487" s="3"/>
      <c r="M487" s="4"/>
    </row>
    <row r="488" ht="15.75" customHeight="1">
      <c r="A488" s="2"/>
      <c r="C488" s="3"/>
      <c r="D488" s="3"/>
      <c r="M488" s="4"/>
    </row>
    <row r="489" ht="15.75" customHeight="1">
      <c r="A489" s="2"/>
      <c r="C489" s="3"/>
      <c r="D489" s="3"/>
      <c r="M489" s="4"/>
    </row>
    <row r="490" ht="15.75" customHeight="1">
      <c r="A490" s="2"/>
      <c r="C490" s="3"/>
      <c r="D490" s="3"/>
      <c r="M490" s="4"/>
    </row>
    <row r="491" ht="15.75" customHeight="1">
      <c r="A491" s="2"/>
      <c r="C491" s="3"/>
      <c r="D491" s="3"/>
      <c r="M491" s="4"/>
    </row>
    <row r="492" ht="15.75" customHeight="1">
      <c r="A492" s="2"/>
      <c r="C492" s="3"/>
      <c r="D492" s="3"/>
      <c r="M492" s="4"/>
    </row>
    <row r="493" ht="15.75" customHeight="1">
      <c r="A493" s="2"/>
      <c r="C493" s="3"/>
      <c r="D493" s="3"/>
      <c r="M493" s="4"/>
    </row>
    <row r="494" ht="15.75" customHeight="1">
      <c r="A494" s="2"/>
      <c r="C494" s="3"/>
      <c r="D494" s="3"/>
      <c r="M494" s="4"/>
    </row>
    <row r="495" ht="15.75" customHeight="1">
      <c r="A495" s="2"/>
      <c r="C495" s="3"/>
      <c r="D495" s="3"/>
      <c r="M495" s="4"/>
    </row>
    <row r="496" ht="15.75" customHeight="1">
      <c r="A496" s="2"/>
      <c r="C496" s="3"/>
      <c r="D496" s="3"/>
      <c r="M496" s="4"/>
    </row>
    <row r="497" ht="15.75" customHeight="1">
      <c r="A497" s="2"/>
      <c r="C497" s="3"/>
      <c r="D497" s="3"/>
      <c r="M497" s="4"/>
    </row>
    <row r="498" ht="15.75" customHeight="1">
      <c r="A498" s="2"/>
      <c r="C498" s="3"/>
      <c r="D498" s="3"/>
      <c r="M498" s="4"/>
    </row>
    <row r="499" ht="15.75" customHeight="1">
      <c r="A499" s="2"/>
      <c r="C499" s="3"/>
      <c r="D499" s="3"/>
      <c r="M499" s="4"/>
    </row>
    <row r="500" ht="15.75" customHeight="1">
      <c r="A500" s="2"/>
      <c r="C500" s="3"/>
      <c r="D500" s="3"/>
      <c r="M500" s="4"/>
    </row>
    <row r="501" ht="15.75" customHeight="1">
      <c r="A501" s="2"/>
      <c r="C501" s="3"/>
      <c r="D501" s="3"/>
      <c r="M501" s="4"/>
    </row>
    <row r="502" ht="15.75" customHeight="1">
      <c r="A502" s="2"/>
      <c r="C502" s="3"/>
      <c r="D502" s="3"/>
      <c r="M502" s="4"/>
    </row>
    <row r="503" ht="15.75" customHeight="1">
      <c r="A503" s="2"/>
      <c r="C503" s="3"/>
      <c r="D503" s="3"/>
      <c r="M503" s="4"/>
    </row>
    <row r="504" ht="15.75" customHeight="1">
      <c r="A504" s="2"/>
      <c r="C504" s="3"/>
      <c r="D504" s="3"/>
      <c r="M504" s="4"/>
    </row>
    <row r="505" ht="15.75" customHeight="1">
      <c r="A505" s="2"/>
      <c r="C505" s="3"/>
      <c r="D505" s="3"/>
      <c r="M505" s="4"/>
    </row>
    <row r="506" ht="15.75" customHeight="1">
      <c r="A506" s="2"/>
      <c r="C506" s="3"/>
      <c r="D506" s="3"/>
      <c r="M506" s="4"/>
    </row>
    <row r="507" ht="15.75" customHeight="1">
      <c r="A507" s="2"/>
      <c r="C507" s="3"/>
      <c r="D507" s="3"/>
      <c r="M507" s="4"/>
    </row>
    <row r="508" ht="15.75" customHeight="1">
      <c r="A508" s="2"/>
      <c r="C508" s="3"/>
      <c r="D508" s="3"/>
      <c r="M508" s="4"/>
    </row>
    <row r="509" ht="15.75" customHeight="1">
      <c r="A509" s="2"/>
      <c r="C509" s="3"/>
      <c r="D509" s="3"/>
      <c r="M509" s="4"/>
    </row>
    <row r="510" ht="15.75" customHeight="1">
      <c r="A510" s="2"/>
      <c r="C510" s="3"/>
      <c r="D510" s="3"/>
      <c r="M510" s="4"/>
    </row>
    <row r="511" ht="15.75" customHeight="1">
      <c r="A511" s="2"/>
      <c r="C511" s="3"/>
      <c r="D511" s="3"/>
      <c r="M511" s="4"/>
    </row>
    <row r="512" ht="15.75" customHeight="1">
      <c r="A512" s="2"/>
      <c r="C512" s="3"/>
      <c r="D512" s="3"/>
      <c r="M512" s="4"/>
    </row>
    <row r="513" ht="15.75" customHeight="1">
      <c r="A513" s="2"/>
      <c r="C513" s="3"/>
      <c r="D513" s="3"/>
      <c r="M513" s="4"/>
    </row>
    <row r="514" ht="15.75" customHeight="1">
      <c r="A514" s="2"/>
      <c r="C514" s="3"/>
      <c r="D514" s="3"/>
      <c r="M514" s="4"/>
    </row>
    <row r="515" ht="15.75" customHeight="1">
      <c r="A515" s="2"/>
      <c r="C515" s="3"/>
      <c r="D515" s="3"/>
      <c r="M515" s="4"/>
    </row>
    <row r="516" ht="15.75" customHeight="1">
      <c r="A516" s="2"/>
      <c r="C516" s="3"/>
      <c r="D516" s="3"/>
      <c r="M516" s="4"/>
    </row>
    <row r="517" ht="15.75" customHeight="1">
      <c r="A517" s="2"/>
      <c r="C517" s="3"/>
      <c r="D517" s="3"/>
      <c r="M517" s="4"/>
    </row>
    <row r="518" ht="15.75" customHeight="1">
      <c r="A518" s="2"/>
      <c r="C518" s="3"/>
      <c r="D518" s="3"/>
      <c r="M518" s="4"/>
    </row>
    <row r="519" ht="15.75" customHeight="1">
      <c r="A519" s="2"/>
      <c r="C519" s="3"/>
      <c r="D519" s="3"/>
      <c r="M519" s="4"/>
    </row>
    <row r="520" ht="15.75" customHeight="1">
      <c r="A520" s="2"/>
      <c r="C520" s="3"/>
      <c r="D520" s="3"/>
      <c r="M520" s="4"/>
    </row>
    <row r="521" ht="15.75" customHeight="1">
      <c r="A521" s="2"/>
      <c r="C521" s="3"/>
      <c r="D521" s="3"/>
      <c r="M521" s="4"/>
    </row>
    <row r="522" ht="15.75" customHeight="1">
      <c r="A522" s="2"/>
      <c r="C522" s="3"/>
      <c r="D522" s="3"/>
      <c r="M522" s="4"/>
    </row>
    <row r="523" ht="15.75" customHeight="1">
      <c r="A523" s="2"/>
      <c r="C523" s="3"/>
      <c r="D523" s="3"/>
      <c r="M523" s="4"/>
    </row>
    <row r="524" ht="15.75" customHeight="1">
      <c r="A524" s="2"/>
      <c r="C524" s="3"/>
      <c r="D524" s="3"/>
      <c r="M524" s="4"/>
    </row>
    <row r="525" ht="15.75" customHeight="1">
      <c r="A525" s="2"/>
      <c r="C525" s="3"/>
      <c r="D525" s="3"/>
      <c r="M525" s="4"/>
    </row>
    <row r="526" ht="15.75" customHeight="1">
      <c r="A526" s="2"/>
      <c r="C526" s="3"/>
      <c r="D526" s="3"/>
      <c r="M526" s="4"/>
    </row>
    <row r="527" ht="15.75" customHeight="1">
      <c r="A527" s="2"/>
      <c r="C527" s="3"/>
      <c r="D527" s="3"/>
      <c r="M527" s="4"/>
    </row>
    <row r="528" ht="15.75" customHeight="1">
      <c r="A528" s="2"/>
      <c r="C528" s="3"/>
      <c r="D528" s="3"/>
      <c r="M528" s="4"/>
    </row>
    <row r="529" ht="15.75" customHeight="1">
      <c r="A529" s="2"/>
      <c r="C529" s="3"/>
      <c r="D529" s="3"/>
      <c r="M529" s="4"/>
    </row>
    <row r="530" ht="15.75" customHeight="1">
      <c r="A530" s="2"/>
      <c r="C530" s="3"/>
      <c r="D530" s="3"/>
      <c r="M530" s="4"/>
    </row>
    <row r="531" ht="15.75" customHeight="1">
      <c r="A531" s="2"/>
      <c r="C531" s="3"/>
      <c r="D531" s="3"/>
      <c r="M531" s="4"/>
    </row>
    <row r="532" ht="15.75" customHeight="1">
      <c r="A532" s="2"/>
      <c r="C532" s="3"/>
      <c r="D532" s="3"/>
      <c r="M532" s="4"/>
    </row>
    <row r="533" ht="15.75" customHeight="1">
      <c r="A533" s="2"/>
      <c r="C533" s="3"/>
      <c r="D533" s="3"/>
      <c r="M533" s="4"/>
    </row>
    <row r="534" ht="15.75" customHeight="1">
      <c r="A534" s="2"/>
      <c r="C534" s="3"/>
      <c r="D534" s="3"/>
      <c r="M534" s="4"/>
    </row>
    <row r="535" ht="15.75" customHeight="1">
      <c r="A535" s="2"/>
      <c r="C535" s="3"/>
      <c r="D535" s="3"/>
      <c r="M535" s="4"/>
    </row>
    <row r="536" ht="15.75" customHeight="1">
      <c r="A536" s="2"/>
      <c r="C536" s="3"/>
      <c r="D536" s="3"/>
      <c r="M536" s="4"/>
    </row>
    <row r="537" ht="15.75" customHeight="1">
      <c r="A537" s="2"/>
      <c r="C537" s="3"/>
      <c r="D537" s="3"/>
      <c r="M537" s="4"/>
    </row>
    <row r="538" ht="15.75" customHeight="1">
      <c r="A538" s="2"/>
      <c r="C538" s="3"/>
      <c r="D538" s="3"/>
      <c r="M538" s="4"/>
    </row>
    <row r="539" ht="15.75" customHeight="1">
      <c r="A539" s="2"/>
      <c r="C539" s="3"/>
      <c r="D539" s="3"/>
      <c r="M539" s="4"/>
    </row>
    <row r="540" ht="15.75" customHeight="1">
      <c r="A540" s="2"/>
      <c r="C540" s="3"/>
      <c r="D540" s="3"/>
      <c r="M540" s="4"/>
    </row>
    <row r="541" ht="15.75" customHeight="1">
      <c r="A541" s="2"/>
      <c r="C541" s="3"/>
      <c r="D541" s="3"/>
      <c r="M541" s="4"/>
    </row>
    <row r="542" ht="15.75" customHeight="1">
      <c r="A542" s="2"/>
      <c r="C542" s="3"/>
      <c r="D542" s="3"/>
      <c r="M542" s="4"/>
    </row>
    <row r="543" ht="15.75" customHeight="1">
      <c r="A543" s="2"/>
      <c r="C543" s="3"/>
      <c r="D543" s="3"/>
      <c r="M543" s="4"/>
    </row>
    <row r="544" ht="15.75" customHeight="1">
      <c r="A544" s="2"/>
      <c r="C544" s="3"/>
      <c r="D544" s="3"/>
      <c r="M544" s="4"/>
    </row>
    <row r="545" ht="15.75" customHeight="1">
      <c r="A545" s="2"/>
      <c r="C545" s="3"/>
      <c r="D545" s="3"/>
      <c r="M545" s="4"/>
    </row>
    <row r="546" ht="15.75" customHeight="1">
      <c r="A546" s="2"/>
      <c r="C546" s="3"/>
      <c r="D546" s="3"/>
      <c r="M546" s="4"/>
    </row>
    <row r="547" ht="15.75" customHeight="1">
      <c r="A547" s="2"/>
      <c r="C547" s="3"/>
      <c r="D547" s="3"/>
      <c r="M547" s="4"/>
    </row>
    <row r="548" ht="15.75" customHeight="1">
      <c r="A548" s="2"/>
      <c r="C548" s="3"/>
      <c r="D548" s="3"/>
      <c r="M548" s="4"/>
    </row>
    <row r="549" ht="15.75" customHeight="1">
      <c r="A549" s="2"/>
      <c r="C549" s="3"/>
      <c r="D549" s="3"/>
      <c r="M549" s="4"/>
    </row>
    <row r="550" ht="15.75" customHeight="1">
      <c r="A550" s="2"/>
      <c r="C550" s="3"/>
      <c r="D550" s="3"/>
      <c r="M550" s="4"/>
    </row>
    <row r="551" ht="15.75" customHeight="1">
      <c r="A551" s="2"/>
      <c r="C551" s="3"/>
      <c r="D551" s="3"/>
      <c r="M551" s="4"/>
    </row>
    <row r="552" ht="15.75" customHeight="1">
      <c r="A552" s="2"/>
      <c r="C552" s="3"/>
      <c r="D552" s="3"/>
      <c r="M552" s="4"/>
    </row>
    <row r="553" ht="15.75" customHeight="1">
      <c r="A553" s="2"/>
      <c r="C553" s="3"/>
      <c r="D553" s="3"/>
      <c r="M553" s="4"/>
    </row>
    <row r="554" ht="15.75" customHeight="1">
      <c r="A554" s="2"/>
      <c r="C554" s="3"/>
      <c r="D554" s="3"/>
      <c r="M554" s="4"/>
    </row>
    <row r="555" ht="15.75" customHeight="1">
      <c r="A555" s="2"/>
      <c r="C555" s="3"/>
      <c r="D555" s="3"/>
      <c r="M555" s="4"/>
    </row>
    <row r="556" ht="15.75" customHeight="1">
      <c r="A556" s="2"/>
      <c r="C556" s="3"/>
      <c r="D556" s="3"/>
      <c r="M556" s="4"/>
    </row>
    <row r="557" ht="15.75" customHeight="1">
      <c r="A557" s="2"/>
      <c r="C557" s="3"/>
      <c r="D557" s="3"/>
      <c r="M557" s="4"/>
    </row>
    <row r="558" ht="15.75" customHeight="1">
      <c r="A558" s="2"/>
      <c r="C558" s="3"/>
      <c r="D558" s="3"/>
      <c r="M558" s="4"/>
    </row>
    <row r="559" ht="15.75" customHeight="1">
      <c r="A559" s="2"/>
      <c r="C559" s="3"/>
      <c r="D559" s="3"/>
      <c r="M559" s="4"/>
    </row>
    <row r="560" ht="15.75" customHeight="1">
      <c r="A560" s="2"/>
      <c r="C560" s="3"/>
      <c r="D560" s="3"/>
      <c r="M560" s="4"/>
    </row>
    <row r="561" ht="15.75" customHeight="1">
      <c r="A561" s="2"/>
      <c r="C561" s="3"/>
      <c r="D561" s="3"/>
      <c r="M561" s="4"/>
    </row>
    <row r="562" ht="15.75" customHeight="1">
      <c r="A562" s="2"/>
      <c r="C562" s="3"/>
      <c r="D562" s="3"/>
      <c r="M562" s="4"/>
    </row>
    <row r="563" ht="15.75" customHeight="1">
      <c r="A563" s="2"/>
      <c r="C563" s="3"/>
      <c r="D563" s="3"/>
      <c r="M563" s="4"/>
    </row>
    <row r="564" ht="15.75" customHeight="1">
      <c r="A564" s="2"/>
      <c r="C564" s="3"/>
      <c r="D564" s="3"/>
      <c r="M564" s="4"/>
    </row>
    <row r="565" ht="15.75" customHeight="1">
      <c r="A565" s="2"/>
      <c r="C565" s="3"/>
      <c r="D565" s="3"/>
      <c r="M565" s="4"/>
    </row>
    <row r="566" ht="15.75" customHeight="1">
      <c r="A566" s="2"/>
      <c r="C566" s="3"/>
      <c r="D566" s="3"/>
      <c r="M566" s="4"/>
    </row>
    <row r="567" ht="15.75" customHeight="1">
      <c r="A567" s="2"/>
      <c r="C567" s="3"/>
      <c r="D567" s="3"/>
      <c r="M567" s="4"/>
    </row>
    <row r="568" ht="15.75" customHeight="1">
      <c r="A568" s="2"/>
      <c r="C568" s="3"/>
      <c r="D568" s="3"/>
      <c r="M568" s="4"/>
    </row>
    <row r="569" ht="15.75" customHeight="1">
      <c r="A569" s="2"/>
      <c r="C569" s="3"/>
      <c r="D569" s="3"/>
      <c r="M569" s="4"/>
    </row>
    <row r="570" ht="15.75" customHeight="1">
      <c r="A570" s="2"/>
      <c r="C570" s="3"/>
      <c r="D570" s="3"/>
      <c r="M570" s="4"/>
    </row>
    <row r="571" ht="15.75" customHeight="1">
      <c r="A571" s="2"/>
      <c r="C571" s="3"/>
      <c r="D571" s="3"/>
      <c r="M571" s="4"/>
    </row>
    <row r="572" ht="15.75" customHeight="1">
      <c r="A572" s="2"/>
      <c r="C572" s="3"/>
      <c r="D572" s="3"/>
      <c r="M572" s="4"/>
    </row>
    <row r="573" ht="15.75" customHeight="1">
      <c r="A573" s="2"/>
      <c r="C573" s="3"/>
      <c r="D573" s="3"/>
      <c r="M573" s="4"/>
    </row>
    <row r="574" ht="15.75" customHeight="1">
      <c r="A574" s="2"/>
      <c r="C574" s="3"/>
      <c r="D574" s="3"/>
      <c r="M574" s="4"/>
    </row>
    <row r="575" ht="15.75" customHeight="1">
      <c r="A575" s="2"/>
      <c r="C575" s="3"/>
      <c r="D575" s="3"/>
      <c r="M575" s="4"/>
    </row>
    <row r="576" ht="15.75" customHeight="1">
      <c r="A576" s="2"/>
      <c r="C576" s="3"/>
      <c r="D576" s="3"/>
      <c r="M576" s="4"/>
    </row>
    <row r="577" ht="15.75" customHeight="1">
      <c r="A577" s="2"/>
      <c r="C577" s="3"/>
      <c r="D577" s="3"/>
      <c r="M577" s="4"/>
    </row>
    <row r="578" ht="15.75" customHeight="1">
      <c r="A578" s="2"/>
      <c r="C578" s="3"/>
      <c r="D578" s="3"/>
      <c r="M578" s="4"/>
    </row>
    <row r="579" ht="15.75" customHeight="1">
      <c r="A579" s="2"/>
      <c r="C579" s="3"/>
      <c r="D579" s="3"/>
      <c r="M579" s="4"/>
    </row>
    <row r="580" ht="15.75" customHeight="1">
      <c r="A580" s="2"/>
      <c r="C580" s="3"/>
      <c r="D580" s="3"/>
      <c r="M580" s="4"/>
    </row>
    <row r="581" ht="15.75" customHeight="1">
      <c r="A581" s="2"/>
      <c r="C581" s="3"/>
      <c r="D581" s="3"/>
      <c r="M581" s="4"/>
    </row>
    <row r="582" ht="15.75" customHeight="1">
      <c r="A582" s="2"/>
      <c r="C582" s="3"/>
      <c r="D582" s="3"/>
      <c r="M582" s="4"/>
    </row>
    <row r="583" ht="15.75" customHeight="1">
      <c r="A583" s="2"/>
      <c r="C583" s="3"/>
      <c r="D583" s="3"/>
      <c r="M583" s="4"/>
    </row>
    <row r="584" ht="15.75" customHeight="1">
      <c r="A584" s="2"/>
      <c r="C584" s="3"/>
      <c r="D584" s="3"/>
      <c r="M584" s="4"/>
    </row>
    <row r="585" ht="15.75" customHeight="1">
      <c r="A585" s="2"/>
      <c r="C585" s="3"/>
      <c r="D585" s="3"/>
      <c r="M585" s="4"/>
    </row>
    <row r="586" ht="15.75" customHeight="1">
      <c r="A586" s="2"/>
      <c r="C586" s="3"/>
      <c r="D586" s="3"/>
      <c r="M586" s="4"/>
    </row>
    <row r="587" ht="15.75" customHeight="1">
      <c r="A587" s="2"/>
      <c r="C587" s="3"/>
      <c r="D587" s="3"/>
      <c r="M587" s="4"/>
    </row>
    <row r="588" ht="15.75" customHeight="1">
      <c r="A588" s="2"/>
      <c r="C588" s="3"/>
      <c r="D588" s="3"/>
      <c r="M588" s="4"/>
    </row>
    <row r="589" ht="15.75" customHeight="1">
      <c r="A589" s="2"/>
      <c r="C589" s="3"/>
      <c r="D589" s="3"/>
      <c r="M589" s="4"/>
    </row>
    <row r="590" ht="15.75" customHeight="1">
      <c r="A590" s="2"/>
      <c r="C590" s="3"/>
      <c r="D590" s="3"/>
      <c r="M590" s="4"/>
    </row>
    <row r="591" ht="15.75" customHeight="1">
      <c r="A591" s="2"/>
      <c r="C591" s="3"/>
      <c r="D591" s="3"/>
      <c r="M591" s="4"/>
    </row>
    <row r="592" ht="15.75" customHeight="1">
      <c r="A592" s="2"/>
      <c r="C592" s="3"/>
      <c r="D592" s="3"/>
      <c r="M592" s="4"/>
    </row>
    <row r="593" ht="15.75" customHeight="1">
      <c r="A593" s="2"/>
      <c r="C593" s="3"/>
      <c r="D593" s="3"/>
      <c r="M593" s="4"/>
    </row>
    <row r="594" ht="15.75" customHeight="1">
      <c r="A594" s="2"/>
      <c r="C594" s="3"/>
      <c r="D594" s="3"/>
      <c r="M594" s="4"/>
    </row>
    <row r="595" ht="15.75" customHeight="1">
      <c r="A595" s="2"/>
      <c r="C595" s="3"/>
      <c r="D595" s="3"/>
      <c r="M595" s="4"/>
    </row>
    <row r="596" ht="15.75" customHeight="1">
      <c r="A596" s="2"/>
      <c r="C596" s="3"/>
      <c r="D596" s="3"/>
      <c r="M596" s="4"/>
    </row>
    <row r="597" ht="15.75" customHeight="1">
      <c r="A597" s="2"/>
      <c r="C597" s="3"/>
      <c r="D597" s="3"/>
      <c r="M597" s="4"/>
    </row>
    <row r="598" ht="15.75" customHeight="1">
      <c r="A598" s="2"/>
      <c r="C598" s="3"/>
      <c r="D598" s="3"/>
      <c r="M598" s="4"/>
    </row>
    <row r="599" ht="15.75" customHeight="1">
      <c r="A599" s="2"/>
      <c r="C599" s="3"/>
      <c r="D599" s="3"/>
      <c r="M599" s="4"/>
    </row>
    <row r="600" ht="15.75" customHeight="1">
      <c r="A600" s="2"/>
      <c r="C600" s="3"/>
      <c r="D600" s="3"/>
      <c r="M600" s="4"/>
    </row>
    <row r="601" ht="15.75" customHeight="1">
      <c r="A601" s="2"/>
      <c r="C601" s="3"/>
      <c r="D601" s="3"/>
      <c r="M601" s="4"/>
    </row>
    <row r="602" ht="15.75" customHeight="1">
      <c r="A602" s="2"/>
      <c r="C602" s="3"/>
      <c r="D602" s="3"/>
      <c r="M602" s="4"/>
    </row>
    <row r="603" ht="15.75" customHeight="1">
      <c r="A603" s="2"/>
      <c r="C603" s="3"/>
      <c r="D603" s="3"/>
      <c r="M603" s="4"/>
    </row>
    <row r="604" ht="15.75" customHeight="1">
      <c r="A604" s="2"/>
      <c r="C604" s="3"/>
      <c r="D604" s="3"/>
      <c r="M604" s="4"/>
    </row>
    <row r="605" ht="15.75" customHeight="1">
      <c r="A605" s="2"/>
      <c r="C605" s="3"/>
      <c r="D605" s="3"/>
      <c r="M605" s="4"/>
    </row>
    <row r="606" ht="15.75" customHeight="1">
      <c r="A606" s="2"/>
      <c r="C606" s="3"/>
      <c r="D606" s="3"/>
      <c r="M606" s="4"/>
    </row>
    <row r="607" ht="15.75" customHeight="1">
      <c r="A607" s="2"/>
      <c r="C607" s="3"/>
      <c r="D607" s="3"/>
      <c r="M607" s="4"/>
    </row>
    <row r="608" ht="15.75" customHeight="1">
      <c r="A608" s="2"/>
      <c r="C608" s="3"/>
      <c r="D608" s="3"/>
      <c r="M608" s="4"/>
    </row>
    <row r="609" ht="15.75" customHeight="1">
      <c r="A609" s="2"/>
      <c r="C609" s="3"/>
      <c r="D609" s="3"/>
      <c r="M609" s="4"/>
    </row>
    <row r="610" ht="15.75" customHeight="1">
      <c r="A610" s="2"/>
      <c r="C610" s="3"/>
      <c r="D610" s="3"/>
      <c r="M610" s="4"/>
    </row>
    <row r="611" ht="15.75" customHeight="1">
      <c r="A611" s="2"/>
      <c r="C611" s="3"/>
      <c r="D611" s="3"/>
      <c r="M611" s="4"/>
    </row>
    <row r="612" ht="15.75" customHeight="1">
      <c r="A612" s="2"/>
      <c r="C612" s="3"/>
      <c r="D612" s="3"/>
      <c r="M612" s="4"/>
    </row>
    <row r="613" ht="15.75" customHeight="1">
      <c r="A613" s="2"/>
      <c r="C613" s="3"/>
      <c r="D613" s="3"/>
      <c r="M613" s="4"/>
    </row>
    <row r="614" ht="15.75" customHeight="1">
      <c r="A614" s="2"/>
      <c r="C614" s="3"/>
      <c r="D614" s="3"/>
      <c r="M614" s="4"/>
    </row>
    <row r="615" ht="15.75" customHeight="1">
      <c r="A615" s="2"/>
      <c r="C615" s="3"/>
      <c r="D615" s="3"/>
      <c r="M615" s="4"/>
    </row>
    <row r="616" ht="15.75" customHeight="1">
      <c r="A616" s="2"/>
      <c r="C616" s="3"/>
      <c r="D616" s="3"/>
      <c r="M616" s="4"/>
    </row>
    <row r="617" ht="15.75" customHeight="1">
      <c r="A617" s="2"/>
      <c r="C617" s="3"/>
      <c r="D617" s="3"/>
      <c r="M617" s="4"/>
    </row>
    <row r="618" ht="15.75" customHeight="1">
      <c r="A618" s="2"/>
      <c r="C618" s="3"/>
      <c r="D618" s="3"/>
      <c r="M618" s="4"/>
    </row>
    <row r="619" ht="15.75" customHeight="1">
      <c r="A619" s="2"/>
      <c r="C619" s="3"/>
      <c r="D619" s="3"/>
      <c r="M619" s="4"/>
    </row>
    <row r="620" ht="15.75" customHeight="1">
      <c r="A620" s="2"/>
      <c r="C620" s="3"/>
      <c r="D620" s="3"/>
      <c r="M620" s="4"/>
    </row>
    <row r="621" ht="15.75" customHeight="1">
      <c r="A621" s="2"/>
      <c r="C621" s="3"/>
      <c r="D621" s="3"/>
      <c r="M621" s="4"/>
    </row>
    <row r="622" ht="15.75" customHeight="1">
      <c r="A622" s="2"/>
      <c r="C622" s="3"/>
      <c r="D622" s="3"/>
      <c r="M622" s="4"/>
    </row>
    <row r="623" ht="15.75" customHeight="1">
      <c r="A623" s="2"/>
      <c r="C623" s="3"/>
      <c r="D623" s="3"/>
      <c r="M623" s="4"/>
    </row>
    <row r="624" ht="15.75" customHeight="1">
      <c r="A624" s="2"/>
      <c r="C624" s="3"/>
      <c r="D624" s="3"/>
      <c r="M624" s="4"/>
    </row>
    <row r="625" ht="15.75" customHeight="1">
      <c r="A625" s="2"/>
      <c r="C625" s="3"/>
      <c r="D625" s="3"/>
      <c r="M625" s="4"/>
    </row>
    <row r="626" ht="15.75" customHeight="1">
      <c r="A626" s="2"/>
      <c r="C626" s="3"/>
      <c r="D626" s="3"/>
      <c r="M626" s="4"/>
    </row>
    <row r="627" ht="15.75" customHeight="1">
      <c r="A627" s="2"/>
      <c r="C627" s="3"/>
      <c r="D627" s="3"/>
      <c r="M627" s="4"/>
    </row>
    <row r="628" ht="15.75" customHeight="1">
      <c r="A628" s="2"/>
      <c r="C628" s="3"/>
      <c r="D628" s="3"/>
      <c r="M628" s="4"/>
    </row>
    <row r="629" ht="15.75" customHeight="1">
      <c r="A629" s="2"/>
      <c r="C629" s="3"/>
      <c r="D629" s="3"/>
      <c r="M629" s="4"/>
    </row>
    <row r="630" ht="15.75" customHeight="1">
      <c r="A630" s="2"/>
      <c r="C630" s="3"/>
      <c r="D630" s="3"/>
      <c r="M630" s="4"/>
    </row>
    <row r="631" ht="15.75" customHeight="1">
      <c r="A631" s="2"/>
      <c r="C631" s="3"/>
      <c r="D631" s="3"/>
      <c r="M631" s="4"/>
    </row>
    <row r="632" ht="15.75" customHeight="1">
      <c r="A632" s="2"/>
      <c r="C632" s="3"/>
      <c r="D632" s="3"/>
      <c r="M632" s="4"/>
    </row>
    <row r="633" ht="15.75" customHeight="1">
      <c r="A633" s="2"/>
      <c r="C633" s="3"/>
      <c r="D633" s="3"/>
      <c r="M633" s="4"/>
    </row>
    <row r="634" ht="15.75" customHeight="1">
      <c r="A634" s="2"/>
      <c r="C634" s="3"/>
      <c r="D634" s="3"/>
      <c r="M634" s="4"/>
    </row>
    <row r="635" ht="15.75" customHeight="1">
      <c r="A635" s="2"/>
      <c r="C635" s="3"/>
      <c r="D635" s="3"/>
      <c r="M635" s="4"/>
    </row>
    <row r="636" ht="15.75" customHeight="1">
      <c r="A636" s="2"/>
      <c r="C636" s="3"/>
      <c r="D636" s="3"/>
      <c r="M636" s="4"/>
    </row>
    <row r="637" ht="15.75" customHeight="1">
      <c r="A637" s="2"/>
      <c r="C637" s="3"/>
      <c r="D637" s="3"/>
      <c r="M637" s="4"/>
    </row>
    <row r="638" ht="15.75" customHeight="1">
      <c r="A638" s="2"/>
      <c r="C638" s="3"/>
      <c r="D638" s="3"/>
      <c r="M638" s="4"/>
    </row>
    <row r="639" ht="15.75" customHeight="1">
      <c r="A639" s="2"/>
      <c r="C639" s="3"/>
      <c r="D639" s="3"/>
      <c r="M639" s="4"/>
    </row>
    <row r="640" ht="15.75" customHeight="1">
      <c r="A640" s="2"/>
      <c r="C640" s="3"/>
      <c r="D640" s="3"/>
      <c r="M640" s="4"/>
    </row>
    <row r="641" ht="15.75" customHeight="1">
      <c r="A641" s="2"/>
      <c r="C641" s="3"/>
      <c r="D641" s="3"/>
      <c r="M641" s="4"/>
    </row>
    <row r="642" ht="15.75" customHeight="1">
      <c r="A642" s="2"/>
      <c r="C642" s="3"/>
      <c r="D642" s="3"/>
      <c r="M642" s="4"/>
    </row>
    <row r="643" ht="15.75" customHeight="1">
      <c r="A643" s="2"/>
      <c r="C643" s="3"/>
      <c r="D643" s="3"/>
      <c r="M643" s="4"/>
    </row>
    <row r="644" ht="15.75" customHeight="1">
      <c r="A644" s="2"/>
      <c r="C644" s="3"/>
      <c r="D644" s="3"/>
      <c r="M644" s="4"/>
    </row>
    <row r="645" ht="15.75" customHeight="1">
      <c r="A645" s="2"/>
      <c r="C645" s="3"/>
      <c r="D645" s="3"/>
      <c r="M645" s="4"/>
    </row>
    <row r="646" ht="15.75" customHeight="1">
      <c r="A646" s="2"/>
      <c r="C646" s="3"/>
      <c r="D646" s="3"/>
      <c r="M646" s="4"/>
    </row>
    <row r="647" ht="15.75" customHeight="1">
      <c r="A647" s="2"/>
      <c r="C647" s="3"/>
      <c r="D647" s="3"/>
      <c r="M647" s="4"/>
    </row>
    <row r="648" ht="15.75" customHeight="1">
      <c r="A648" s="2"/>
      <c r="C648" s="3"/>
      <c r="D648" s="3"/>
      <c r="M648" s="4"/>
    </row>
    <row r="649" ht="15.75" customHeight="1">
      <c r="A649" s="2"/>
      <c r="C649" s="3"/>
      <c r="D649" s="3"/>
      <c r="M649" s="4"/>
    </row>
    <row r="650" ht="15.75" customHeight="1">
      <c r="A650" s="2"/>
      <c r="C650" s="3"/>
      <c r="D650" s="3"/>
      <c r="M650" s="4"/>
    </row>
    <row r="651" ht="15.75" customHeight="1">
      <c r="A651" s="2"/>
      <c r="C651" s="3"/>
      <c r="D651" s="3"/>
      <c r="M651" s="4"/>
    </row>
    <row r="652" ht="15.75" customHeight="1">
      <c r="A652" s="2"/>
      <c r="C652" s="3"/>
      <c r="D652" s="3"/>
      <c r="M652" s="4"/>
    </row>
    <row r="653" ht="15.75" customHeight="1">
      <c r="A653" s="2"/>
      <c r="C653" s="3"/>
      <c r="D653" s="3"/>
      <c r="M653" s="4"/>
    </row>
    <row r="654" ht="15.75" customHeight="1">
      <c r="A654" s="2"/>
      <c r="C654" s="3"/>
      <c r="D654" s="3"/>
      <c r="M654" s="4"/>
    </row>
    <row r="655" ht="15.75" customHeight="1">
      <c r="A655" s="2"/>
      <c r="C655" s="3"/>
      <c r="D655" s="3"/>
      <c r="M655" s="4"/>
    </row>
    <row r="656" ht="15.75" customHeight="1">
      <c r="A656" s="2"/>
      <c r="C656" s="3"/>
      <c r="D656" s="3"/>
      <c r="M656" s="4"/>
    </row>
    <row r="657" ht="15.75" customHeight="1">
      <c r="A657" s="2"/>
      <c r="C657" s="3"/>
      <c r="D657" s="3"/>
      <c r="M657" s="4"/>
    </row>
    <row r="658" ht="15.75" customHeight="1">
      <c r="A658" s="2"/>
      <c r="C658" s="3"/>
      <c r="D658" s="3"/>
      <c r="M658" s="4"/>
    </row>
    <row r="659" ht="15.75" customHeight="1">
      <c r="A659" s="2"/>
      <c r="C659" s="3"/>
      <c r="D659" s="3"/>
      <c r="M659" s="4"/>
    </row>
    <row r="660" ht="15.75" customHeight="1">
      <c r="A660" s="2"/>
      <c r="C660" s="3"/>
      <c r="D660" s="3"/>
      <c r="M660" s="4"/>
    </row>
    <row r="661" ht="15.75" customHeight="1">
      <c r="A661" s="2"/>
      <c r="C661" s="3"/>
      <c r="D661" s="3"/>
      <c r="M661" s="4"/>
    </row>
    <row r="662" ht="15.75" customHeight="1">
      <c r="A662" s="2"/>
      <c r="C662" s="3"/>
      <c r="D662" s="3"/>
      <c r="M662" s="4"/>
    </row>
    <row r="663" ht="15.75" customHeight="1">
      <c r="A663" s="2"/>
      <c r="C663" s="3"/>
      <c r="D663" s="3"/>
      <c r="M663" s="4"/>
    </row>
    <row r="664" ht="15.75" customHeight="1">
      <c r="A664" s="2"/>
      <c r="C664" s="3"/>
      <c r="D664" s="3"/>
      <c r="M664" s="4"/>
    </row>
    <row r="665" ht="15.75" customHeight="1">
      <c r="A665" s="2"/>
      <c r="C665" s="3"/>
      <c r="D665" s="3"/>
      <c r="M665" s="4"/>
    </row>
    <row r="666" ht="15.75" customHeight="1">
      <c r="A666" s="2"/>
      <c r="C666" s="3"/>
      <c r="D666" s="3"/>
      <c r="M666" s="4"/>
    </row>
    <row r="667" ht="15.75" customHeight="1">
      <c r="A667" s="2"/>
      <c r="C667" s="3"/>
      <c r="D667" s="3"/>
      <c r="M667" s="4"/>
    </row>
    <row r="668" ht="15.75" customHeight="1">
      <c r="A668" s="2"/>
      <c r="C668" s="3"/>
      <c r="D668" s="3"/>
      <c r="M668" s="4"/>
    </row>
    <row r="669" ht="15.75" customHeight="1">
      <c r="A669" s="2"/>
      <c r="C669" s="3"/>
      <c r="D669" s="3"/>
      <c r="M669" s="4"/>
    </row>
    <row r="670" ht="15.75" customHeight="1">
      <c r="A670" s="2"/>
      <c r="C670" s="3"/>
      <c r="D670" s="3"/>
      <c r="M670" s="4"/>
    </row>
    <row r="671" ht="15.75" customHeight="1">
      <c r="A671" s="2"/>
      <c r="C671" s="3"/>
      <c r="D671" s="3"/>
      <c r="M671" s="4"/>
    </row>
    <row r="672" ht="15.75" customHeight="1">
      <c r="A672" s="2"/>
      <c r="C672" s="3"/>
      <c r="D672" s="3"/>
      <c r="M672" s="4"/>
    </row>
    <row r="673" ht="15.75" customHeight="1">
      <c r="A673" s="2"/>
      <c r="C673" s="3"/>
      <c r="D673" s="3"/>
      <c r="M673" s="4"/>
    </row>
    <row r="674" ht="15.75" customHeight="1">
      <c r="A674" s="2"/>
      <c r="C674" s="3"/>
      <c r="D674" s="3"/>
      <c r="M674" s="4"/>
    </row>
    <row r="675" ht="15.75" customHeight="1">
      <c r="A675" s="2"/>
      <c r="C675" s="3"/>
      <c r="D675" s="3"/>
      <c r="M675" s="4"/>
    </row>
    <row r="676" ht="15.75" customHeight="1">
      <c r="A676" s="2"/>
      <c r="C676" s="3"/>
      <c r="D676" s="3"/>
      <c r="M676" s="4"/>
    </row>
    <row r="677" ht="15.75" customHeight="1">
      <c r="A677" s="2"/>
      <c r="C677" s="3"/>
      <c r="D677" s="3"/>
      <c r="M677" s="4"/>
    </row>
    <row r="678" ht="15.75" customHeight="1">
      <c r="A678" s="2"/>
      <c r="C678" s="3"/>
      <c r="D678" s="3"/>
      <c r="M678" s="4"/>
    </row>
    <row r="679" ht="15.75" customHeight="1">
      <c r="A679" s="2"/>
      <c r="C679" s="3"/>
      <c r="D679" s="3"/>
      <c r="M679" s="4"/>
    </row>
    <row r="680" ht="15.75" customHeight="1">
      <c r="A680" s="2"/>
      <c r="C680" s="3"/>
      <c r="D680" s="3"/>
      <c r="M680" s="4"/>
    </row>
    <row r="681" ht="15.75" customHeight="1">
      <c r="A681" s="2"/>
      <c r="C681" s="3"/>
      <c r="D681" s="3"/>
      <c r="M681" s="4"/>
    </row>
    <row r="682" ht="15.75" customHeight="1">
      <c r="A682" s="2"/>
      <c r="C682" s="3"/>
      <c r="D682" s="3"/>
      <c r="M682" s="4"/>
    </row>
    <row r="683" ht="15.75" customHeight="1">
      <c r="A683" s="2"/>
      <c r="C683" s="3"/>
      <c r="D683" s="3"/>
      <c r="M683" s="4"/>
    </row>
    <row r="684" ht="15.75" customHeight="1">
      <c r="A684" s="2"/>
      <c r="C684" s="3"/>
      <c r="D684" s="3"/>
      <c r="M684" s="4"/>
    </row>
    <row r="685" ht="15.75" customHeight="1">
      <c r="A685" s="2"/>
      <c r="C685" s="3"/>
      <c r="D685" s="3"/>
      <c r="M685" s="4"/>
    </row>
    <row r="686" ht="15.75" customHeight="1">
      <c r="A686" s="2"/>
      <c r="C686" s="3"/>
      <c r="D686" s="3"/>
      <c r="M686" s="4"/>
    </row>
    <row r="687" ht="15.75" customHeight="1">
      <c r="A687" s="2"/>
      <c r="C687" s="3"/>
      <c r="D687" s="3"/>
      <c r="M687" s="4"/>
    </row>
    <row r="688" ht="15.75" customHeight="1">
      <c r="A688" s="2"/>
      <c r="C688" s="3"/>
      <c r="D688" s="3"/>
      <c r="M688" s="4"/>
    </row>
    <row r="689" ht="15.75" customHeight="1">
      <c r="A689" s="2"/>
      <c r="C689" s="3"/>
      <c r="D689" s="3"/>
      <c r="M689" s="4"/>
    </row>
    <row r="690" ht="15.75" customHeight="1">
      <c r="A690" s="2"/>
      <c r="C690" s="3"/>
      <c r="D690" s="3"/>
      <c r="M690" s="4"/>
    </row>
    <row r="691" ht="15.75" customHeight="1">
      <c r="A691" s="2"/>
      <c r="C691" s="3"/>
      <c r="D691" s="3"/>
      <c r="M691" s="4"/>
    </row>
    <row r="692" ht="15.75" customHeight="1">
      <c r="A692" s="2"/>
      <c r="C692" s="3"/>
      <c r="D692" s="3"/>
      <c r="M692" s="4"/>
    </row>
    <row r="693" ht="15.75" customHeight="1">
      <c r="A693" s="2"/>
      <c r="C693" s="3"/>
      <c r="D693" s="3"/>
      <c r="M693" s="4"/>
    </row>
    <row r="694" ht="15.75" customHeight="1">
      <c r="A694" s="2"/>
      <c r="C694" s="3"/>
      <c r="D694" s="3"/>
      <c r="M694" s="4"/>
    </row>
    <row r="695" ht="15.75" customHeight="1">
      <c r="A695" s="2"/>
      <c r="C695" s="3"/>
      <c r="D695" s="3"/>
      <c r="M695" s="4"/>
    </row>
    <row r="696" ht="15.75" customHeight="1">
      <c r="A696" s="2"/>
      <c r="C696" s="3"/>
      <c r="D696" s="3"/>
      <c r="M696" s="4"/>
    </row>
    <row r="697" ht="15.75" customHeight="1">
      <c r="A697" s="2"/>
      <c r="C697" s="3"/>
      <c r="D697" s="3"/>
      <c r="M697" s="4"/>
    </row>
    <row r="698" ht="15.75" customHeight="1">
      <c r="A698" s="2"/>
      <c r="C698" s="3"/>
      <c r="D698" s="3"/>
      <c r="M698" s="4"/>
    </row>
    <row r="699" ht="15.75" customHeight="1">
      <c r="A699" s="2"/>
      <c r="C699" s="3"/>
      <c r="D699" s="3"/>
      <c r="M699" s="4"/>
    </row>
    <row r="700" ht="15.75" customHeight="1">
      <c r="A700" s="2"/>
      <c r="C700" s="3"/>
      <c r="D700" s="3"/>
      <c r="M700" s="4"/>
    </row>
    <row r="701" ht="15.75" customHeight="1">
      <c r="A701" s="2"/>
      <c r="C701" s="3"/>
      <c r="D701" s="3"/>
      <c r="M701" s="4"/>
    </row>
    <row r="702" ht="15.75" customHeight="1">
      <c r="A702" s="2"/>
      <c r="C702" s="3"/>
      <c r="D702" s="3"/>
      <c r="M702" s="4"/>
    </row>
    <row r="703" ht="15.75" customHeight="1">
      <c r="A703" s="2"/>
      <c r="C703" s="3"/>
      <c r="D703" s="3"/>
      <c r="M703" s="4"/>
    </row>
    <row r="704" ht="15.75" customHeight="1">
      <c r="A704" s="2"/>
      <c r="C704" s="3"/>
      <c r="D704" s="3"/>
      <c r="M704" s="4"/>
    </row>
    <row r="705" ht="15.75" customHeight="1">
      <c r="A705" s="2"/>
      <c r="C705" s="3"/>
      <c r="D705" s="3"/>
      <c r="M705" s="4"/>
    </row>
    <row r="706" ht="15.75" customHeight="1">
      <c r="A706" s="2"/>
      <c r="C706" s="3"/>
      <c r="D706" s="3"/>
      <c r="M706" s="4"/>
    </row>
    <row r="707" ht="15.75" customHeight="1">
      <c r="A707" s="2"/>
      <c r="C707" s="3"/>
      <c r="D707" s="3"/>
      <c r="M707" s="4"/>
    </row>
    <row r="708" ht="15.75" customHeight="1">
      <c r="A708" s="2"/>
      <c r="C708" s="3"/>
      <c r="D708" s="3"/>
      <c r="M708" s="4"/>
    </row>
    <row r="709" ht="15.75" customHeight="1">
      <c r="A709" s="2"/>
      <c r="C709" s="3"/>
      <c r="D709" s="3"/>
      <c r="M709" s="4"/>
    </row>
    <row r="710" ht="15.75" customHeight="1">
      <c r="A710" s="2"/>
      <c r="C710" s="3"/>
      <c r="D710" s="3"/>
      <c r="M710" s="4"/>
    </row>
    <row r="711" ht="15.75" customHeight="1">
      <c r="A711" s="2"/>
      <c r="C711" s="3"/>
      <c r="D711" s="3"/>
      <c r="M711" s="4"/>
    </row>
    <row r="712" ht="15.75" customHeight="1">
      <c r="A712" s="2"/>
      <c r="C712" s="3"/>
      <c r="D712" s="3"/>
      <c r="M712" s="4"/>
    </row>
    <row r="713" ht="15.75" customHeight="1">
      <c r="A713" s="2"/>
      <c r="C713" s="3"/>
      <c r="D713" s="3"/>
      <c r="M713" s="4"/>
    </row>
    <row r="714" ht="15.75" customHeight="1">
      <c r="A714" s="2"/>
      <c r="C714" s="3"/>
      <c r="D714" s="3"/>
      <c r="M714" s="4"/>
    </row>
    <row r="715" ht="15.75" customHeight="1">
      <c r="A715" s="2"/>
      <c r="C715" s="3"/>
      <c r="D715" s="3"/>
      <c r="M715" s="4"/>
    </row>
    <row r="716" ht="15.75" customHeight="1">
      <c r="A716" s="2"/>
      <c r="C716" s="3"/>
      <c r="D716" s="3"/>
      <c r="M716" s="4"/>
    </row>
    <row r="717" ht="15.75" customHeight="1">
      <c r="A717" s="2"/>
      <c r="C717" s="3"/>
      <c r="D717" s="3"/>
      <c r="M717" s="4"/>
    </row>
    <row r="718" ht="15.75" customHeight="1">
      <c r="A718" s="2"/>
      <c r="C718" s="3"/>
      <c r="D718" s="3"/>
      <c r="M718" s="4"/>
    </row>
    <row r="719" ht="15.75" customHeight="1">
      <c r="A719" s="2"/>
      <c r="C719" s="3"/>
      <c r="D719" s="3"/>
      <c r="M719" s="4"/>
    </row>
    <row r="720" ht="15.75" customHeight="1">
      <c r="A720" s="2"/>
      <c r="C720" s="3"/>
      <c r="D720" s="3"/>
      <c r="M720" s="4"/>
    </row>
    <row r="721" ht="15.75" customHeight="1">
      <c r="A721" s="2"/>
      <c r="C721" s="3"/>
      <c r="D721" s="3"/>
      <c r="M721" s="4"/>
    </row>
    <row r="722" ht="15.75" customHeight="1">
      <c r="A722" s="2"/>
      <c r="C722" s="3"/>
      <c r="D722" s="3"/>
      <c r="M722" s="4"/>
    </row>
    <row r="723" ht="15.75" customHeight="1">
      <c r="A723" s="2"/>
      <c r="C723" s="3"/>
      <c r="D723" s="3"/>
      <c r="M723" s="4"/>
    </row>
    <row r="724" ht="15.75" customHeight="1">
      <c r="A724" s="2"/>
      <c r="C724" s="3"/>
      <c r="D724" s="3"/>
      <c r="M724" s="4"/>
    </row>
    <row r="725" ht="15.75" customHeight="1">
      <c r="A725" s="2"/>
      <c r="C725" s="3"/>
      <c r="D725" s="3"/>
      <c r="M725" s="4"/>
    </row>
    <row r="726" ht="15.75" customHeight="1">
      <c r="A726" s="2"/>
      <c r="C726" s="3"/>
      <c r="D726" s="3"/>
      <c r="M726" s="4"/>
    </row>
    <row r="727" ht="15.75" customHeight="1">
      <c r="A727" s="2"/>
      <c r="C727" s="3"/>
      <c r="D727" s="3"/>
      <c r="M727" s="4"/>
    </row>
    <row r="728" ht="15.75" customHeight="1">
      <c r="A728" s="2"/>
      <c r="C728" s="3"/>
      <c r="D728" s="3"/>
      <c r="M728" s="4"/>
    </row>
    <row r="729" ht="15.75" customHeight="1">
      <c r="A729" s="2"/>
      <c r="C729" s="3"/>
      <c r="D729" s="3"/>
      <c r="M729" s="4"/>
    </row>
    <row r="730" ht="15.75" customHeight="1">
      <c r="A730" s="2"/>
      <c r="C730" s="3"/>
      <c r="D730" s="3"/>
      <c r="M730" s="4"/>
    </row>
    <row r="731" ht="15.75" customHeight="1">
      <c r="A731" s="2"/>
      <c r="C731" s="3"/>
      <c r="D731" s="3"/>
      <c r="M731" s="4"/>
    </row>
    <row r="732" ht="15.75" customHeight="1">
      <c r="A732" s="2"/>
      <c r="C732" s="3"/>
      <c r="D732" s="3"/>
      <c r="M732" s="4"/>
    </row>
    <row r="733" ht="15.75" customHeight="1">
      <c r="A733" s="2"/>
      <c r="C733" s="3"/>
      <c r="D733" s="3"/>
      <c r="M733" s="4"/>
    </row>
    <row r="734" ht="15.75" customHeight="1">
      <c r="A734" s="2"/>
      <c r="C734" s="3"/>
      <c r="D734" s="3"/>
      <c r="M734" s="4"/>
    </row>
    <row r="735" ht="15.75" customHeight="1">
      <c r="A735" s="2"/>
      <c r="C735" s="3"/>
      <c r="D735" s="3"/>
      <c r="M735" s="4"/>
    </row>
    <row r="736" ht="15.75" customHeight="1">
      <c r="A736" s="2"/>
      <c r="C736" s="3"/>
      <c r="D736" s="3"/>
      <c r="M736" s="4"/>
    </row>
    <row r="737" ht="15.75" customHeight="1">
      <c r="A737" s="2"/>
      <c r="C737" s="3"/>
      <c r="D737" s="3"/>
      <c r="M737" s="4"/>
    </row>
    <row r="738" ht="15.75" customHeight="1">
      <c r="A738" s="2"/>
      <c r="C738" s="3"/>
      <c r="D738" s="3"/>
      <c r="M738" s="4"/>
    </row>
    <row r="739" ht="15.75" customHeight="1">
      <c r="A739" s="2"/>
      <c r="C739" s="3"/>
      <c r="D739" s="3"/>
      <c r="M739" s="4"/>
    </row>
    <row r="740" ht="15.75" customHeight="1">
      <c r="A740" s="2"/>
      <c r="C740" s="3"/>
      <c r="D740" s="3"/>
      <c r="M740" s="4"/>
    </row>
    <row r="741" ht="15.75" customHeight="1">
      <c r="A741" s="2"/>
      <c r="C741" s="3"/>
      <c r="D741" s="3"/>
      <c r="M741" s="4"/>
    </row>
    <row r="742" ht="15.75" customHeight="1">
      <c r="A742" s="2"/>
      <c r="C742" s="3"/>
      <c r="D742" s="3"/>
      <c r="M742" s="4"/>
    </row>
    <row r="743" ht="15.75" customHeight="1">
      <c r="A743" s="2"/>
      <c r="C743" s="3"/>
      <c r="D743" s="3"/>
      <c r="M743" s="4"/>
    </row>
    <row r="744" ht="15.75" customHeight="1">
      <c r="A744" s="2"/>
      <c r="C744" s="3"/>
      <c r="D744" s="3"/>
      <c r="M744" s="4"/>
    </row>
    <row r="745" ht="15.75" customHeight="1">
      <c r="A745" s="2"/>
      <c r="C745" s="3"/>
      <c r="D745" s="3"/>
      <c r="M745" s="4"/>
    </row>
    <row r="746" ht="15.75" customHeight="1">
      <c r="A746" s="2"/>
      <c r="C746" s="3"/>
      <c r="D746" s="3"/>
      <c r="M746" s="4"/>
    </row>
    <row r="747" ht="15.75" customHeight="1">
      <c r="A747" s="2"/>
      <c r="C747" s="3"/>
      <c r="D747" s="3"/>
      <c r="M747" s="4"/>
    </row>
    <row r="748" ht="15.75" customHeight="1">
      <c r="A748" s="2"/>
      <c r="C748" s="3"/>
      <c r="D748" s="3"/>
      <c r="M748" s="4"/>
    </row>
    <row r="749" ht="15.75" customHeight="1">
      <c r="A749" s="2"/>
      <c r="C749" s="3"/>
      <c r="D749" s="3"/>
      <c r="M749" s="4"/>
    </row>
    <row r="750" ht="15.75" customHeight="1">
      <c r="A750" s="2"/>
      <c r="C750" s="3"/>
      <c r="D750" s="3"/>
      <c r="M750" s="4"/>
    </row>
    <row r="751" ht="15.75" customHeight="1">
      <c r="A751" s="2"/>
      <c r="C751" s="3"/>
      <c r="D751" s="3"/>
      <c r="M751" s="4"/>
    </row>
    <row r="752" ht="15.75" customHeight="1">
      <c r="A752" s="2"/>
      <c r="C752" s="3"/>
      <c r="D752" s="3"/>
      <c r="M752" s="4"/>
    </row>
    <row r="753" ht="15.75" customHeight="1">
      <c r="A753" s="2"/>
      <c r="C753" s="3"/>
      <c r="D753" s="3"/>
      <c r="M753" s="4"/>
    </row>
    <row r="754" ht="15.75" customHeight="1">
      <c r="A754" s="2"/>
      <c r="C754" s="3"/>
      <c r="D754" s="3"/>
      <c r="M754" s="4"/>
    </row>
    <row r="755" ht="15.75" customHeight="1">
      <c r="A755" s="2"/>
      <c r="C755" s="3"/>
      <c r="D755" s="3"/>
      <c r="M755" s="4"/>
    </row>
    <row r="756" ht="15.75" customHeight="1">
      <c r="A756" s="2"/>
      <c r="C756" s="3"/>
      <c r="D756" s="3"/>
      <c r="M756" s="4"/>
    </row>
    <row r="757" ht="15.75" customHeight="1">
      <c r="A757" s="2"/>
      <c r="C757" s="3"/>
      <c r="D757" s="3"/>
      <c r="M757" s="4"/>
    </row>
    <row r="758" ht="15.75" customHeight="1">
      <c r="A758" s="2"/>
      <c r="C758" s="3"/>
      <c r="D758" s="3"/>
      <c r="M758" s="4"/>
    </row>
    <row r="759" ht="15.75" customHeight="1">
      <c r="A759" s="2"/>
      <c r="C759" s="3"/>
      <c r="D759" s="3"/>
      <c r="M759" s="4"/>
    </row>
    <row r="760" ht="15.75" customHeight="1">
      <c r="A760" s="2"/>
      <c r="C760" s="3"/>
      <c r="D760" s="3"/>
      <c r="M760" s="4"/>
    </row>
    <row r="761" ht="15.75" customHeight="1">
      <c r="A761" s="2"/>
      <c r="C761" s="3"/>
      <c r="D761" s="3"/>
      <c r="M761" s="4"/>
    </row>
    <row r="762" ht="15.75" customHeight="1">
      <c r="A762" s="2"/>
      <c r="C762" s="3"/>
      <c r="D762" s="3"/>
      <c r="M762" s="4"/>
    </row>
    <row r="763" ht="15.75" customHeight="1">
      <c r="A763" s="2"/>
      <c r="C763" s="3"/>
      <c r="D763" s="3"/>
      <c r="M763" s="4"/>
    </row>
    <row r="764" ht="15.75" customHeight="1">
      <c r="A764" s="2"/>
      <c r="C764" s="3"/>
      <c r="D764" s="3"/>
      <c r="M764" s="4"/>
    </row>
    <row r="765" ht="15.75" customHeight="1">
      <c r="A765" s="2"/>
      <c r="C765" s="3"/>
      <c r="D765" s="3"/>
      <c r="M765" s="4"/>
    </row>
    <row r="766" ht="15.75" customHeight="1">
      <c r="A766" s="2"/>
      <c r="C766" s="3"/>
      <c r="D766" s="3"/>
      <c r="M766" s="4"/>
    </row>
    <row r="767" ht="15.75" customHeight="1">
      <c r="A767" s="2"/>
      <c r="C767" s="3"/>
      <c r="D767" s="3"/>
      <c r="M767" s="4"/>
    </row>
    <row r="768" ht="15.75" customHeight="1">
      <c r="A768" s="2"/>
      <c r="C768" s="3"/>
      <c r="D768" s="3"/>
      <c r="M768" s="4"/>
    </row>
    <row r="769" ht="15.75" customHeight="1">
      <c r="A769" s="2"/>
      <c r="C769" s="3"/>
      <c r="D769" s="3"/>
      <c r="M769" s="4"/>
    </row>
    <row r="770" ht="15.75" customHeight="1">
      <c r="A770" s="2"/>
      <c r="C770" s="3"/>
      <c r="D770" s="3"/>
      <c r="M770" s="4"/>
    </row>
    <row r="771" ht="15.75" customHeight="1">
      <c r="A771" s="2"/>
      <c r="C771" s="3"/>
      <c r="D771" s="3"/>
      <c r="M771" s="4"/>
    </row>
    <row r="772" ht="15.75" customHeight="1">
      <c r="A772" s="2"/>
      <c r="C772" s="3"/>
      <c r="D772" s="3"/>
      <c r="M772" s="4"/>
    </row>
    <row r="773" ht="15.75" customHeight="1">
      <c r="A773" s="2"/>
      <c r="C773" s="3"/>
      <c r="D773" s="3"/>
      <c r="M773" s="4"/>
    </row>
    <row r="774" ht="15.75" customHeight="1">
      <c r="A774" s="2"/>
      <c r="C774" s="3"/>
      <c r="D774" s="3"/>
      <c r="M774" s="4"/>
    </row>
    <row r="775" ht="15.75" customHeight="1">
      <c r="A775" s="2"/>
      <c r="C775" s="3"/>
      <c r="D775" s="3"/>
      <c r="M775" s="4"/>
    </row>
    <row r="776" ht="15.75" customHeight="1">
      <c r="A776" s="2"/>
      <c r="C776" s="3"/>
      <c r="D776" s="3"/>
      <c r="M776" s="4"/>
    </row>
    <row r="777" ht="15.75" customHeight="1">
      <c r="A777" s="2"/>
      <c r="C777" s="3"/>
      <c r="D777" s="3"/>
      <c r="M777" s="4"/>
    </row>
    <row r="778" ht="15.75" customHeight="1">
      <c r="A778" s="2"/>
      <c r="C778" s="3"/>
      <c r="D778" s="3"/>
      <c r="M778" s="4"/>
    </row>
    <row r="779" ht="15.75" customHeight="1">
      <c r="A779" s="2"/>
      <c r="C779" s="3"/>
      <c r="D779" s="3"/>
      <c r="M779" s="4"/>
    </row>
    <row r="780" ht="15.75" customHeight="1">
      <c r="A780" s="2"/>
      <c r="C780" s="3"/>
      <c r="D780" s="3"/>
      <c r="M780" s="4"/>
    </row>
    <row r="781" ht="15.75" customHeight="1">
      <c r="A781" s="2"/>
      <c r="C781" s="3"/>
      <c r="D781" s="3"/>
      <c r="M781" s="4"/>
    </row>
    <row r="782" ht="15.75" customHeight="1">
      <c r="A782" s="2"/>
      <c r="C782" s="3"/>
      <c r="D782" s="3"/>
      <c r="M782" s="4"/>
    </row>
    <row r="783" ht="15.75" customHeight="1">
      <c r="A783" s="2"/>
      <c r="C783" s="3"/>
      <c r="D783" s="3"/>
      <c r="M783" s="4"/>
    </row>
    <row r="784" ht="15.75" customHeight="1">
      <c r="A784" s="2"/>
      <c r="C784" s="3"/>
      <c r="D784" s="3"/>
      <c r="M784" s="4"/>
    </row>
    <row r="785" ht="15.75" customHeight="1">
      <c r="A785" s="2"/>
      <c r="C785" s="3"/>
      <c r="D785" s="3"/>
      <c r="M785" s="4"/>
    </row>
    <row r="786" ht="15.75" customHeight="1">
      <c r="A786" s="2"/>
      <c r="C786" s="3"/>
      <c r="D786" s="3"/>
      <c r="M786" s="4"/>
    </row>
    <row r="787" ht="15.75" customHeight="1">
      <c r="A787" s="2"/>
      <c r="C787" s="3"/>
      <c r="D787" s="3"/>
      <c r="M787" s="4"/>
    </row>
    <row r="788" ht="15.75" customHeight="1">
      <c r="A788" s="2"/>
      <c r="C788" s="3"/>
      <c r="D788" s="3"/>
      <c r="M788" s="4"/>
    </row>
    <row r="789" ht="15.75" customHeight="1">
      <c r="A789" s="2"/>
      <c r="C789" s="3"/>
      <c r="D789" s="3"/>
      <c r="M789" s="4"/>
    </row>
    <row r="790" ht="15.75" customHeight="1">
      <c r="A790" s="2"/>
      <c r="C790" s="3"/>
      <c r="D790" s="3"/>
      <c r="M790" s="4"/>
    </row>
    <row r="791" ht="15.75" customHeight="1">
      <c r="A791" s="2"/>
      <c r="C791" s="3"/>
      <c r="D791" s="3"/>
      <c r="M791" s="4"/>
    </row>
    <row r="792" ht="15.75" customHeight="1">
      <c r="A792" s="2"/>
      <c r="C792" s="3"/>
      <c r="D792" s="3"/>
      <c r="M792" s="4"/>
    </row>
    <row r="793" ht="15.75" customHeight="1">
      <c r="A793" s="2"/>
      <c r="C793" s="3"/>
      <c r="D793" s="3"/>
      <c r="M793" s="4"/>
    </row>
    <row r="794" ht="15.75" customHeight="1">
      <c r="A794" s="2"/>
      <c r="C794" s="3"/>
      <c r="D794" s="3"/>
      <c r="M794" s="4"/>
    </row>
    <row r="795" ht="15.75" customHeight="1">
      <c r="A795" s="2"/>
      <c r="C795" s="3"/>
      <c r="D795" s="3"/>
      <c r="M795" s="4"/>
    </row>
    <row r="796" ht="15.75" customHeight="1">
      <c r="A796" s="2"/>
      <c r="C796" s="3"/>
      <c r="D796" s="3"/>
      <c r="M796" s="4"/>
    </row>
    <row r="797" ht="15.75" customHeight="1">
      <c r="A797" s="2"/>
      <c r="C797" s="3"/>
      <c r="D797" s="3"/>
      <c r="M797" s="4"/>
    </row>
    <row r="798" ht="15.75" customHeight="1">
      <c r="A798" s="2"/>
      <c r="C798" s="3"/>
      <c r="D798" s="3"/>
      <c r="M798" s="4"/>
    </row>
    <row r="799" ht="15.75" customHeight="1">
      <c r="A799" s="2"/>
      <c r="C799" s="3"/>
      <c r="D799" s="3"/>
      <c r="M799" s="4"/>
    </row>
    <row r="800" ht="15.75" customHeight="1">
      <c r="A800" s="2"/>
      <c r="C800" s="3"/>
      <c r="D800" s="3"/>
      <c r="M800" s="4"/>
    </row>
    <row r="801" ht="15.75" customHeight="1">
      <c r="A801" s="2"/>
      <c r="C801" s="3"/>
      <c r="D801" s="3"/>
      <c r="M801" s="4"/>
    </row>
    <row r="802" ht="15.75" customHeight="1">
      <c r="A802" s="2"/>
      <c r="C802" s="3"/>
      <c r="D802" s="3"/>
      <c r="M802" s="4"/>
    </row>
    <row r="803" ht="15.75" customHeight="1">
      <c r="A803" s="2"/>
      <c r="C803" s="3"/>
      <c r="D803" s="3"/>
      <c r="M803" s="4"/>
    </row>
    <row r="804" ht="15.75" customHeight="1">
      <c r="A804" s="2"/>
      <c r="C804" s="3"/>
      <c r="D804" s="3"/>
      <c r="M804" s="4"/>
    </row>
    <row r="805" ht="15.75" customHeight="1">
      <c r="A805" s="2"/>
      <c r="C805" s="3"/>
      <c r="D805" s="3"/>
      <c r="M805" s="4"/>
    </row>
    <row r="806" ht="15.75" customHeight="1">
      <c r="A806" s="2"/>
      <c r="C806" s="3"/>
      <c r="D806" s="3"/>
      <c r="M806" s="4"/>
    </row>
    <row r="807" ht="15.75" customHeight="1">
      <c r="A807" s="2"/>
      <c r="C807" s="3"/>
      <c r="D807" s="3"/>
      <c r="M807" s="4"/>
    </row>
    <row r="808" ht="15.75" customHeight="1">
      <c r="A808" s="2"/>
      <c r="C808" s="3"/>
      <c r="D808" s="3"/>
      <c r="M808" s="4"/>
    </row>
    <row r="809" ht="15.75" customHeight="1">
      <c r="A809" s="2"/>
      <c r="C809" s="3"/>
      <c r="D809" s="3"/>
      <c r="M809" s="4"/>
    </row>
    <row r="810" ht="15.75" customHeight="1">
      <c r="A810" s="2"/>
      <c r="C810" s="3"/>
      <c r="D810" s="3"/>
      <c r="M810" s="4"/>
    </row>
    <row r="811" ht="15.75" customHeight="1">
      <c r="A811" s="2"/>
      <c r="C811" s="3"/>
      <c r="D811" s="3"/>
      <c r="M811" s="4"/>
    </row>
    <row r="812" ht="15.75" customHeight="1">
      <c r="A812" s="2"/>
      <c r="C812" s="3"/>
      <c r="D812" s="3"/>
      <c r="M812" s="4"/>
    </row>
    <row r="813" ht="15.75" customHeight="1">
      <c r="A813" s="2"/>
      <c r="C813" s="3"/>
      <c r="D813" s="3"/>
      <c r="M813" s="4"/>
    </row>
    <row r="814" ht="15.75" customHeight="1">
      <c r="A814" s="2"/>
      <c r="C814" s="3"/>
      <c r="D814" s="3"/>
      <c r="M814" s="4"/>
    </row>
    <row r="815" ht="15.75" customHeight="1">
      <c r="A815" s="2"/>
      <c r="C815" s="3"/>
      <c r="D815" s="3"/>
      <c r="M815" s="4"/>
    </row>
    <row r="816" ht="15.75" customHeight="1">
      <c r="A816" s="2"/>
      <c r="C816" s="3"/>
      <c r="D816" s="3"/>
      <c r="M816" s="4"/>
    </row>
    <row r="817" ht="15.75" customHeight="1">
      <c r="A817" s="2"/>
      <c r="C817" s="3"/>
      <c r="D817" s="3"/>
      <c r="M817" s="4"/>
    </row>
    <row r="818" ht="15.75" customHeight="1">
      <c r="A818" s="2"/>
      <c r="C818" s="3"/>
      <c r="D818" s="3"/>
      <c r="M818" s="4"/>
    </row>
    <row r="819" ht="15.75" customHeight="1">
      <c r="A819" s="2"/>
      <c r="C819" s="3"/>
      <c r="D819" s="3"/>
      <c r="M819" s="4"/>
    </row>
    <row r="820" ht="15.75" customHeight="1">
      <c r="A820" s="2"/>
      <c r="C820" s="3"/>
      <c r="D820" s="3"/>
      <c r="M820" s="4"/>
    </row>
    <row r="821" ht="15.75" customHeight="1">
      <c r="A821" s="2"/>
      <c r="C821" s="3"/>
      <c r="D821" s="3"/>
      <c r="M821" s="4"/>
    </row>
    <row r="822" ht="15.75" customHeight="1">
      <c r="A822" s="2"/>
      <c r="C822" s="3"/>
      <c r="D822" s="3"/>
      <c r="M822" s="4"/>
    </row>
    <row r="823" ht="15.75" customHeight="1">
      <c r="A823" s="2"/>
      <c r="C823" s="3"/>
      <c r="D823" s="3"/>
      <c r="M823" s="4"/>
    </row>
    <row r="824" ht="15.75" customHeight="1">
      <c r="A824" s="2"/>
      <c r="C824" s="3"/>
      <c r="D824" s="3"/>
      <c r="M824" s="4"/>
    </row>
    <row r="825" ht="15.75" customHeight="1">
      <c r="A825" s="2"/>
      <c r="C825" s="3"/>
      <c r="D825" s="3"/>
      <c r="M825" s="4"/>
    </row>
    <row r="826" ht="15.75" customHeight="1">
      <c r="A826" s="2"/>
      <c r="C826" s="3"/>
      <c r="D826" s="3"/>
      <c r="M826" s="4"/>
    </row>
    <row r="827" ht="15.75" customHeight="1">
      <c r="A827" s="2"/>
      <c r="C827" s="3"/>
      <c r="D827" s="3"/>
      <c r="M827" s="4"/>
    </row>
    <row r="828" ht="15.75" customHeight="1">
      <c r="A828" s="2"/>
      <c r="C828" s="3"/>
      <c r="D828" s="3"/>
      <c r="M828" s="4"/>
    </row>
    <row r="829" ht="15.75" customHeight="1">
      <c r="A829" s="2"/>
      <c r="C829" s="3"/>
      <c r="D829" s="3"/>
      <c r="M829" s="4"/>
    </row>
    <row r="830" ht="15.75" customHeight="1">
      <c r="A830" s="2"/>
      <c r="C830" s="3"/>
      <c r="D830" s="3"/>
      <c r="M830" s="4"/>
    </row>
    <row r="831" ht="15.75" customHeight="1">
      <c r="A831" s="2"/>
      <c r="C831" s="3"/>
      <c r="D831" s="3"/>
      <c r="M831" s="4"/>
    </row>
    <row r="832" ht="15.75" customHeight="1">
      <c r="A832" s="2"/>
      <c r="C832" s="3"/>
      <c r="D832" s="3"/>
      <c r="M832" s="4"/>
    </row>
    <row r="833" ht="15.75" customHeight="1">
      <c r="A833" s="2"/>
      <c r="C833" s="3"/>
      <c r="D833" s="3"/>
      <c r="M833" s="4"/>
    </row>
    <row r="834" ht="15.75" customHeight="1">
      <c r="A834" s="2"/>
      <c r="C834" s="3"/>
      <c r="D834" s="3"/>
      <c r="M834" s="4"/>
    </row>
    <row r="835" ht="15.75" customHeight="1">
      <c r="A835" s="2"/>
      <c r="C835" s="3"/>
      <c r="D835" s="3"/>
      <c r="M835" s="4"/>
    </row>
    <row r="836" ht="15.75" customHeight="1">
      <c r="A836" s="2"/>
      <c r="C836" s="3"/>
      <c r="D836" s="3"/>
      <c r="M836" s="4"/>
    </row>
    <row r="837" ht="15.75" customHeight="1">
      <c r="A837" s="2"/>
      <c r="C837" s="3"/>
      <c r="D837" s="3"/>
      <c r="M837" s="4"/>
    </row>
    <row r="838" ht="15.75" customHeight="1">
      <c r="A838" s="2"/>
      <c r="C838" s="3"/>
      <c r="D838" s="3"/>
      <c r="M838" s="4"/>
    </row>
    <row r="839" ht="15.75" customHeight="1">
      <c r="A839" s="2"/>
      <c r="C839" s="3"/>
      <c r="D839" s="3"/>
      <c r="M839" s="4"/>
    </row>
    <row r="840" ht="15.75" customHeight="1">
      <c r="A840" s="2"/>
      <c r="C840" s="3"/>
      <c r="D840" s="3"/>
      <c r="M840" s="4"/>
    </row>
    <row r="841" ht="15.75" customHeight="1">
      <c r="A841" s="2"/>
      <c r="C841" s="3"/>
      <c r="D841" s="3"/>
      <c r="M841" s="4"/>
    </row>
    <row r="842" ht="15.75" customHeight="1">
      <c r="A842" s="2"/>
      <c r="C842" s="3"/>
      <c r="D842" s="3"/>
      <c r="M842" s="4"/>
    </row>
    <row r="843" ht="15.75" customHeight="1">
      <c r="A843" s="2"/>
      <c r="C843" s="3"/>
      <c r="D843" s="3"/>
      <c r="M843" s="4"/>
    </row>
    <row r="844" ht="15.75" customHeight="1">
      <c r="A844" s="2"/>
      <c r="C844" s="3"/>
      <c r="D844" s="3"/>
      <c r="M844" s="4"/>
    </row>
    <row r="845" ht="15.75" customHeight="1">
      <c r="A845" s="2"/>
      <c r="C845" s="3"/>
      <c r="D845" s="3"/>
      <c r="M845" s="4"/>
    </row>
    <row r="846" ht="15.75" customHeight="1">
      <c r="A846" s="2"/>
      <c r="C846" s="3"/>
      <c r="D846" s="3"/>
      <c r="M846" s="4"/>
    </row>
    <row r="847" ht="15.75" customHeight="1">
      <c r="A847" s="2"/>
      <c r="C847" s="3"/>
      <c r="D847" s="3"/>
      <c r="M847" s="4"/>
    </row>
    <row r="848" ht="15.75" customHeight="1">
      <c r="A848" s="2"/>
      <c r="C848" s="3"/>
      <c r="D848" s="3"/>
      <c r="M848" s="4"/>
    </row>
    <row r="849" ht="15.75" customHeight="1">
      <c r="A849" s="2"/>
      <c r="C849" s="3"/>
      <c r="D849" s="3"/>
      <c r="M849" s="4"/>
    </row>
    <row r="850" ht="15.75" customHeight="1">
      <c r="A850" s="2"/>
      <c r="C850" s="3"/>
      <c r="D850" s="3"/>
      <c r="M850" s="4"/>
    </row>
    <row r="851" ht="15.75" customHeight="1">
      <c r="A851" s="2"/>
      <c r="C851" s="3"/>
      <c r="D851" s="3"/>
      <c r="M851" s="4"/>
    </row>
    <row r="852" ht="15.75" customHeight="1">
      <c r="A852" s="2"/>
      <c r="C852" s="3"/>
      <c r="D852" s="3"/>
      <c r="M852" s="4"/>
    </row>
    <row r="853" ht="15.75" customHeight="1">
      <c r="A853" s="2"/>
      <c r="C853" s="3"/>
      <c r="D853" s="3"/>
      <c r="M853" s="4"/>
    </row>
    <row r="854" ht="15.75" customHeight="1">
      <c r="A854" s="2"/>
      <c r="C854" s="3"/>
      <c r="D854" s="3"/>
      <c r="M854" s="4"/>
    </row>
    <row r="855" ht="15.75" customHeight="1">
      <c r="A855" s="2"/>
      <c r="C855" s="3"/>
      <c r="D855" s="3"/>
      <c r="M855" s="4"/>
    </row>
    <row r="856" ht="15.75" customHeight="1">
      <c r="A856" s="2"/>
      <c r="C856" s="3"/>
      <c r="D856" s="3"/>
      <c r="M856" s="4"/>
    </row>
    <row r="857" ht="15.75" customHeight="1">
      <c r="A857" s="2"/>
      <c r="C857" s="3"/>
      <c r="D857" s="3"/>
      <c r="M857" s="4"/>
    </row>
    <row r="858" ht="15.75" customHeight="1">
      <c r="A858" s="2"/>
      <c r="C858" s="3"/>
      <c r="D858" s="3"/>
      <c r="M858" s="4"/>
    </row>
    <row r="859" ht="15.75" customHeight="1">
      <c r="A859" s="2"/>
      <c r="C859" s="3"/>
      <c r="D859" s="3"/>
      <c r="M859" s="4"/>
    </row>
    <row r="860" ht="15.75" customHeight="1">
      <c r="A860" s="2"/>
      <c r="C860" s="3"/>
      <c r="D860" s="3"/>
      <c r="M860" s="4"/>
    </row>
    <row r="861" ht="15.75" customHeight="1">
      <c r="A861" s="2"/>
      <c r="C861" s="3"/>
      <c r="D861" s="3"/>
      <c r="M861" s="4"/>
    </row>
    <row r="862" ht="15.75" customHeight="1">
      <c r="A862" s="2"/>
      <c r="C862" s="3"/>
      <c r="D862" s="3"/>
      <c r="M862" s="4"/>
    </row>
    <row r="863" ht="15.75" customHeight="1">
      <c r="A863" s="2"/>
      <c r="C863" s="3"/>
      <c r="D863" s="3"/>
      <c r="M863" s="4"/>
    </row>
    <row r="864" ht="15.75" customHeight="1">
      <c r="A864" s="2"/>
      <c r="C864" s="3"/>
      <c r="D864" s="3"/>
      <c r="M864" s="4"/>
    </row>
    <row r="865" ht="15.75" customHeight="1">
      <c r="A865" s="2"/>
      <c r="C865" s="3"/>
      <c r="D865" s="3"/>
      <c r="M865" s="4"/>
    </row>
    <row r="866" ht="15.75" customHeight="1">
      <c r="A866" s="2"/>
      <c r="C866" s="3"/>
      <c r="D866" s="3"/>
      <c r="M866" s="4"/>
    </row>
    <row r="867" ht="15.75" customHeight="1">
      <c r="A867" s="2"/>
      <c r="C867" s="3"/>
      <c r="D867" s="3"/>
      <c r="M867" s="4"/>
    </row>
    <row r="868" ht="15.75" customHeight="1">
      <c r="A868" s="2"/>
      <c r="C868" s="3"/>
      <c r="D868" s="3"/>
      <c r="M868" s="4"/>
    </row>
    <row r="869" ht="15.75" customHeight="1">
      <c r="A869" s="2"/>
      <c r="C869" s="3"/>
      <c r="D869" s="3"/>
      <c r="M869" s="4"/>
    </row>
    <row r="870" ht="15.75" customHeight="1">
      <c r="A870" s="2"/>
      <c r="C870" s="3"/>
      <c r="D870" s="3"/>
      <c r="M870" s="4"/>
    </row>
    <row r="871" ht="15.75" customHeight="1">
      <c r="A871" s="2"/>
      <c r="C871" s="3"/>
      <c r="D871" s="3"/>
      <c r="M871" s="4"/>
    </row>
    <row r="872" ht="15.75" customHeight="1">
      <c r="A872" s="2"/>
      <c r="C872" s="3"/>
      <c r="D872" s="3"/>
      <c r="M872" s="4"/>
    </row>
    <row r="873" ht="15.75" customHeight="1">
      <c r="A873" s="2"/>
      <c r="C873" s="3"/>
      <c r="D873" s="3"/>
      <c r="M873" s="4"/>
    </row>
    <row r="874" ht="15.75" customHeight="1">
      <c r="A874" s="2"/>
      <c r="C874" s="3"/>
      <c r="D874" s="3"/>
      <c r="M874" s="4"/>
    </row>
    <row r="875" ht="15.75" customHeight="1">
      <c r="A875" s="2"/>
      <c r="C875" s="3"/>
      <c r="D875" s="3"/>
      <c r="M875" s="4"/>
    </row>
    <row r="876" ht="15.75" customHeight="1">
      <c r="A876" s="2"/>
      <c r="C876" s="3"/>
      <c r="D876" s="3"/>
      <c r="M876" s="4"/>
    </row>
    <row r="877" ht="15.75" customHeight="1">
      <c r="A877" s="2"/>
      <c r="C877" s="3"/>
      <c r="D877" s="3"/>
      <c r="M877" s="4"/>
    </row>
    <row r="878" ht="15.75" customHeight="1">
      <c r="A878" s="2"/>
      <c r="C878" s="3"/>
      <c r="D878" s="3"/>
      <c r="M878" s="4"/>
    </row>
    <row r="879" ht="15.75" customHeight="1">
      <c r="A879" s="2"/>
      <c r="C879" s="3"/>
      <c r="D879" s="3"/>
      <c r="M879" s="4"/>
    </row>
    <row r="880" ht="15.75" customHeight="1">
      <c r="A880" s="2"/>
      <c r="C880" s="3"/>
      <c r="D880" s="3"/>
      <c r="M880" s="4"/>
    </row>
    <row r="881" ht="15.75" customHeight="1">
      <c r="A881" s="2"/>
      <c r="C881" s="3"/>
      <c r="D881" s="3"/>
      <c r="M881" s="4"/>
    </row>
    <row r="882" ht="15.75" customHeight="1">
      <c r="A882" s="2"/>
      <c r="C882" s="3"/>
      <c r="D882" s="3"/>
      <c r="M882" s="4"/>
    </row>
    <row r="883" ht="15.75" customHeight="1">
      <c r="A883" s="2"/>
      <c r="C883" s="3"/>
      <c r="D883" s="3"/>
      <c r="M883" s="4"/>
    </row>
    <row r="884" ht="15.75" customHeight="1">
      <c r="A884" s="2"/>
      <c r="C884" s="3"/>
      <c r="D884" s="3"/>
      <c r="M884" s="4"/>
    </row>
    <row r="885" ht="15.75" customHeight="1">
      <c r="A885" s="2"/>
      <c r="C885" s="3"/>
      <c r="D885" s="3"/>
      <c r="M885" s="4"/>
    </row>
    <row r="886" ht="15.75" customHeight="1">
      <c r="A886" s="2"/>
      <c r="C886" s="3"/>
      <c r="D886" s="3"/>
      <c r="M886" s="4"/>
    </row>
    <row r="887" ht="15.75" customHeight="1">
      <c r="A887" s="2"/>
      <c r="C887" s="3"/>
      <c r="D887" s="3"/>
      <c r="M887" s="4"/>
    </row>
    <row r="888" ht="15.75" customHeight="1">
      <c r="A888" s="2"/>
      <c r="C888" s="3"/>
      <c r="D888" s="3"/>
      <c r="M888" s="4"/>
    </row>
    <row r="889" ht="15.75" customHeight="1">
      <c r="A889" s="2"/>
      <c r="C889" s="3"/>
      <c r="D889" s="3"/>
      <c r="M889" s="4"/>
    </row>
    <row r="890" ht="15.75" customHeight="1">
      <c r="A890" s="2"/>
      <c r="C890" s="3"/>
      <c r="D890" s="3"/>
      <c r="M890" s="4"/>
    </row>
    <row r="891" ht="15.75" customHeight="1">
      <c r="A891" s="2"/>
      <c r="C891" s="3"/>
      <c r="D891" s="3"/>
      <c r="M891" s="4"/>
    </row>
    <row r="892" ht="15.75" customHeight="1">
      <c r="A892" s="2"/>
      <c r="C892" s="3"/>
      <c r="D892" s="3"/>
      <c r="M892" s="4"/>
    </row>
    <row r="893" ht="15.75" customHeight="1">
      <c r="A893" s="2"/>
      <c r="C893" s="3"/>
      <c r="D893" s="3"/>
      <c r="M893" s="4"/>
    </row>
    <row r="894" ht="15.75" customHeight="1">
      <c r="A894" s="2"/>
      <c r="C894" s="3"/>
      <c r="D894" s="3"/>
      <c r="M894" s="4"/>
    </row>
    <row r="895" ht="15.75" customHeight="1">
      <c r="A895" s="2"/>
      <c r="C895" s="3"/>
      <c r="D895" s="3"/>
      <c r="M895" s="4"/>
    </row>
    <row r="896" ht="15.75" customHeight="1">
      <c r="A896" s="2"/>
      <c r="C896" s="3"/>
      <c r="D896" s="3"/>
      <c r="M896" s="4"/>
    </row>
    <row r="897" ht="15.75" customHeight="1">
      <c r="A897" s="2"/>
      <c r="C897" s="3"/>
      <c r="D897" s="3"/>
      <c r="M897" s="4"/>
    </row>
    <row r="898" ht="15.75" customHeight="1">
      <c r="A898" s="2"/>
      <c r="C898" s="3"/>
      <c r="D898" s="3"/>
      <c r="M898" s="4"/>
    </row>
    <row r="899" ht="15.75" customHeight="1">
      <c r="A899" s="2"/>
      <c r="C899" s="3"/>
      <c r="D899" s="3"/>
      <c r="M899" s="4"/>
    </row>
    <row r="900" ht="15.75" customHeight="1">
      <c r="A900" s="2"/>
      <c r="C900" s="3"/>
      <c r="D900" s="3"/>
      <c r="M900" s="4"/>
    </row>
    <row r="901" ht="15.75" customHeight="1">
      <c r="A901" s="2"/>
      <c r="C901" s="3"/>
      <c r="D901" s="3"/>
      <c r="M901" s="4"/>
    </row>
    <row r="902" ht="15.75" customHeight="1">
      <c r="A902" s="2"/>
      <c r="C902" s="3"/>
      <c r="D902" s="3"/>
      <c r="M902" s="4"/>
    </row>
    <row r="903" ht="15.75" customHeight="1">
      <c r="A903" s="2"/>
      <c r="C903" s="3"/>
      <c r="D903" s="3"/>
      <c r="M903" s="4"/>
    </row>
    <row r="904" ht="15.75" customHeight="1">
      <c r="A904" s="2"/>
      <c r="C904" s="3"/>
      <c r="D904" s="3"/>
      <c r="M904" s="4"/>
    </row>
    <row r="905" ht="15.75" customHeight="1">
      <c r="A905" s="2"/>
      <c r="C905" s="3"/>
      <c r="D905" s="3"/>
      <c r="M905" s="4"/>
    </row>
    <row r="906" ht="15.75" customHeight="1">
      <c r="A906" s="2"/>
      <c r="C906" s="3"/>
      <c r="D906" s="3"/>
      <c r="M906" s="4"/>
    </row>
    <row r="907" ht="15.75" customHeight="1">
      <c r="A907" s="2"/>
      <c r="C907" s="3"/>
      <c r="D907" s="3"/>
      <c r="M907" s="4"/>
    </row>
    <row r="908" ht="15.75" customHeight="1">
      <c r="A908" s="2"/>
      <c r="C908" s="3"/>
      <c r="D908" s="3"/>
      <c r="M908" s="4"/>
    </row>
    <row r="909" ht="15.75" customHeight="1">
      <c r="A909" s="2"/>
      <c r="C909" s="3"/>
      <c r="D909" s="3"/>
      <c r="M909" s="4"/>
    </row>
    <row r="910" ht="15.75" customHeight="1">
      <c r="A910" s="2"/>
      <c r="C910" s="3"/>
      <c r="D910" s="3"/>
      <c r="M910" s="4"/>
    </row>
    <row r="911" ht="15.75" customHeight="1">
      <c r="A911" s="2"/>
      <c r="C911" s="3"/>
      <c r="D911" s="3"/>
      <c r="M911" s="4"/>
    </row>
    <row r="912" ht="15.75" customHeight="1">
      <c r="A912" s="2"/>
      <c r="C912" s="3"/>
      <c r="D912" s="3"/>
      <c r="M912" s="4"/>
    </row>
    <row r="913" ht="15.75" customHeight="1">
      <c r="A913" s="2"/>
      <c r="C913" s="3"/>
      <c r="D913" s="3"/>
      <c r="M913" s="4"/>
    </row>
    <row r="914" ht="15.75" customHeight="1">
      <c r="A914" s="2"/>
      <c r="C914" s="3"/>
      <c r="D914" s="3"/>
      <c r="M914" s="4"/>
    </row>
    <row r="915" ht="15.75" customHeight="1">
      <c r="A915" s="2"/>
      <c r="C915" s="3"/>
      <c r="D915" s="3"/>
      <c r="M915" s="4"/>
    </row>
    <row r="916" ht="15.75" customHeight="1">
      <c r="A916" s="2"/>
      <c r="C916" s="3"/>
      <c r="D916" s="3"/>
      <c r="M916" s="4"/>
    </row>
    <row r="917" ht="15.75" customHeight="1">
      <c r="A917" s="2"/>
      <c r="C917" s="3"/>
      <c r="D917" s="3"/>
      <c r="M917" s="4"/>
    </row>
    <row r="918" ht="15.75" customHeight="1">
      <c r="A918" s="2"/>
      <c r="C918" s="3"/>
      <c r="D918" s="3"/>
      <c r="M918" s="4"/>
    </row>
    <row r="919" ht="15.75" customHeight="1">
      <c r="A919" s="2"/>
      <c r="C919" s="3"/>
      <c r="D919" s="3"/>
      <c r="M919" s="4"/>
    </row>
    <row r="920" ht="15.75" customHeight="1">
      <c r="A920" s="2"/>
      <c r="C920" s="3"/>
      <c r="D920" s="3"/>
      <c r="M920" s="4"/>
    </row>
    <row r="921" ht="15.75" customHeight="1">
      <c r="A921" s="2"/>
      <c r="C921" s="3"/>
      <c r="D921" s="3"/>
      <c r="M921" s="4"/>
    </row>
    <row r="922" ht="15.75" customHeight="1">
      <c r="A922" s="2"/>
      <c r="C922" s="3"/>
      <c r="D922" s="3"/>
      <c r="M922" s="4"/>
    </row>
    <row r="923" ht="15.75" customHeight="1">
      <c r="A923" s="2"/>
      <c r="C923" s="3"/>
      <c r="D923" s="3"/>
      <c r="M923" s="4"/>
    </row>
    <row r="924" ht="15.75" customHeight="1">
      <c r="A924" s="2"/>
      <c r="C924" s="3"/>
      <c r="D924" s="3"/>
      <c r="M924" s="4"/>
    </row>
    <row r="925" ht="15.75" customHeight="1">
      <c r="A925" s="2"/>
      <c r="C925" s="3"/>
      <c r="D925" s="3"/>
      <c r="M925" s="4"/>
    </row>
    <row r="926" ht="15.75" customHeight="1">
      <c r="A926" s="2"/>
      <c r="C926" s="3"/>
      <c r="D926" s="3"/>
      <c r="M926" s="4"/>
    </row>
    <row r="927" ht="15.75" customHeight="1">
      <c r="A927" s="2"/>
      <c r="C927" s="3"/>
      <c r="D927" s="3"/>
      <c r="M927" s="4"/>
    </row>
    <row r="928" ht="15.75" customHeight="1">
      <c r="A928" s="2"/>
      <c r="C928" s="3"/>
      <c r="D928" s="3"/>
      <c r="M928" s="4"/>
    </row>
    <row r="929" ht="15.75" customHeight="1">
      <c r="A929" s="2"/>
      <c r="C929" s="3"/>
      <c r="D929" s="3"/>
      <c r="M929" s="4"/>
    </row>
    <row r="930" ht="15.75" customHeight="1">
      <c r="A930" s="2"/>
      <c r="C930" s="3"/>
      <c r="D930" s="3"/>
      <c r="M930" s="4"/>
    </row>
    <row r="931" ht="15.75" customHeight="1">
      <c r="A931" s="2"/>
      <c r="C931" s="3"/>
      <c r="D931" s="3"/>
      <c r="M931" s="4"/>
    </row>
    <row r="932" ht="15.75" customHeight="1">
      <c r="A932" s="2"/>
      <c r="C932" s="3"/>
      <c r="D932" s="3"/>
      <c r="M932" s="4"/>
    </row>
    <row r="933" ht="15.75" customHeight="1">
      <c r="A933" s="2"/>
      <c r="C933" s="3"/>
      <c r="D933" s="3"/>
      <c r="M933" s="4"/>
    </row>
    <row r="934" ht="15.75" customHeight="1">
      <c r="A934" s="2"/>
      <c r="C934" s="3"/>
      <c r="D934" s="3"/>
      <c r="M934" s="4"/>
    </row>
    <row r="935" ht="15.75" customHeight="1">
      <c r="A935" s="2"/>
      <c r="C935" s="3"/>
      <c r="D935" s="3"/>
      <c r="M935" s="4"/>
    </row>
    <row r="936" ht="15.75" customHeight="1">
      <c r="A936" s="2"/>
      <c r="C936" s="3"/>
      <c r="D936" s="3"/>
      <c r="M936" s="4"/>
    </row>
    <row r="937" ht="15.75" customHeight="1">
      <c r="A937" s="2"/>
      <c r="C937" s="3"/>
      <c r="D937" s="3"/>
      <c r="M937" s="4"/>
    </row>
    <row r="938" ht="15.75" customHeight="1">
      <c r="A938" s="2"/>
      <c r="C938" s="3"/>
      <c r="D938" s="3"/>
      <c r="M938" s="4"/>
    </row>
    <row r="939" ht="15.75" customHeight="1">
      <c r="A939" s="2"/>
      <c r="C939" s="3"/>
      <c r="D939" s="3"/>
      <c r="M939" s="4"/>
    </row>
    <row r="940" ht="15.75" customHeight="1">
      <c r="A940" s="2"/>
      <c r="C940" s="3"/>
      <c r="D940" s="3"/>
      <c r="M940" s="4"/>
    </row>
    <row r="941" ht="15.75" customHeight="1">
      <c r="A941" s="2"/>
      <c r="C941" s="3"/>
      <c r="D941" s="3"/>
      <c r="M941" s="4"/>
    </row>
    <row r="942" ht="15.75" customHeight="1">
      <c r="A942" s="2"/>
      <c r="C942" s="3"/>
      <c r="D942" s="3"/>
      <c r="M942" s="4"/>
    </row>
    <row r="943" ht="15.75" customHeight="1">
      <c r="A943" s="2"/>
      <c r="C943" s="3"/>
      <c r="D943" s="3"/>
      <c r="M943" s="4"/>
    </row>
    <row r="944" ht="15.75" customHeight="1">
      <c r="A944" s="2"/>
      <c r="C944" s="3"/>
      <c r="D944" s="3"/>
      <c r="M944" s="4"/>
    </row>
    <row r="945" ht="15.75" customHeight="1">
      <c r="A945" s="2"/>
      <c r="C945" s="3"/>
      <c r="D945" s="3"/>
      <c r="M945" s="4"/>
    </row>
    <row r="946" ht="15.75" customHeight="1">
      <c r="A946" s="2"/>
      <c r="C946" s="3"/>
      <c r="D946" s="3"/>
      <c r="M946" s="4"/>
    </row>
    <row r="947" ht="15.75" customHeight="1">
      <c r="A947" s="2"/>
      <c r="C947" s="3"/>
      <c r="D947" s="3"/>
      <c r="M947" s="4"/>
    </row>
    <row r="948" ht="15.75" customHeight="1">
      <c r="A948" s="2"/>
      <c r="C948" s="3"/>
      <c r="D948" s="3"/>
      <c r="M948" s="4"/>
    </row>
    <row r="949" ht="15.75" customHeight="1">
      <c r="A949" s="2"/>
      <c r="C949" s="3"/>
      <c r="D949" s="3"/>
      <c r="M949" s="4"/>
    </row>
    <row r="950" ht="15.75" customHeight="1">
      <c r="A950" s="2"/>
      <c r="C950" s="3"/>
      <c r="D950" s="3"/>
      <c r="M950" s="4"/>
    </row>
    <row r="951" ht="15.75" customHeight="1">
      <c r="A951" s="2"/>
      <c r="C951" s="3"/>
      <c r="D951" s="3"/>
      <c r="M951" s="4"/>
    </row>
    <row r="952" ht="15.75" customHeight="1">
      <c r="A952" s="2"/>
      <c r="C952" s="3"/>
      <c r="D952" s="3"/>
      <c r="M952" s="4"/>
    </row>
    <row r="953" ht="15.75" customHeight="1">
      <c r="A953" s="2"/>
      <c r="C953" s="3"/>
      <c r="D953" s="3"/>
      <c r="M953" s="4"/>
    </row>
    <row r="954" ht="15.75" customHeight="1">
      <c r="A954" s="2"/>
      <c r="C954" s="3"/>
      <c r="D954" s="3"/>
      <c r="M954" s="4"/>
    </row>
    <row r="955" ht="15.75" customHeight="1">
      <c r="A955" s="2"/>
      <c r="C955" s="3"/>
      <c r="D955" s="3"/>
      <c r="M955" s="4"/>
    </row>
    <row r="956" ht="15.75" customHeight="1">
      <c r="A956" s="2"/>
      <c r="C956" s="3"/>
      <c r="D956" s="3"/>
      <c r="M956" s="4"/>
    </row>
    <row r="957" ht="15.75" customHeight="1">
      <c r="A957" s="2"/>
      <c r="C957" s="3"/>
      <c r="D957" s="3"/>
      <c r="M957" s="4"/>
    </row>
    <row r="958" ht="15.75" customHeight="1">
      <c r="A958" s="2"/>
      <c r="C958" s="3"/>
      <c r="D958" s="3"/>
      <c r="M958" s="4"/>
    </row>
    <row r="959" ht="15.75" customHeight="1">
      <c r="A959" s="2"/>
      <c r="C959" s="3"/>
      <c r="D959" s="3"/>
      <c r="M959" s="4"/>
    </row>
    <row r="960" ht="15.75" customHeight="1">
      <c r="A960" s="2"/>
      <c r="C960" s="3"/>
      <c r="D960" s="3"/>
      <c r="M960" s="4"/>
    </row>
    <row r="961" ht="15.75" customHeight="1">
      <c r="A961" s="2"/>
      <c r="C961" s="3"/>
      <c r="D961" s="3"/>
      <c r="M961" s="4"/>
    </row>
    <row r="962" ht="15.75" customHeight="1">
      <c r="A962" s="2"/>
      <c r="C962" s="3"/>
      <c r="D962" s="3"/>
      <c r="M962" s="4"/>
    </row>
    <row r="963" ht="15.75" customHeight="1">
      <c r="A963" s="2"/>
      <c r="C963" s="3"/>
      <c r="D963" s="3"/>
      <c r="M963" s="4"/>
    </row>
    <row r="964" ht="15.75" customHeight="1">
      <c r="A964" s="2"/>
      <c r="C964" s="3"/>
      <c r="D964" s="3"/>
      <c r="M964" s="4"/>
    </row>
    <row r="965" ht="15.75" customHeight="1">
      <c r="A965" s="2"/>
      <c r="C965" s="3"/>
      <c r="D965" s="3"/>
      <c r="M965" s="4"/>
    </row>
    <row r="966" ht="15.75" customHeight="1">
      <c r="A966" s="2"/>
      <c r="C966" s="3"/>
      <c r="D966" s="3"/>
      <c r="M966" s="4"/>
    </row>
    <row r="967" ht="15.75" customHeight="1">
      <c r="A967" s="2"/>
      <c r="C967" s="3"/>
      <c r="D967" s="3"/>
      <c r="M967" s="4"/>
    </row>
    <row r="968" ht="15.75" customHeight="1">
      <c r="A968" s="2"/>
      <c r="C968" s="3"/>
      <c r="D968" s="3"/>
      <c r="M968" s="4"/>
    </row>
    <row r="969" ht="15.75" customHeight="1">
      <c r="A969" s="2"/>
      <c r="C969" s="3"/>
      <c r="D969" s="3"/>
      <c r="M969" s="4"/>
    </row>
    <row r="970" ht="15.75" customHeight="1">
      <c r="A970" s="2"/>
      <c r="C970" s="3"/>
      <c r="D970" s="3"/>
      <c r="M970" s="4"/>
    </row>
    <row r="971" ht="15.75" customHeight="1">
      <c r="A971" s="2"/>
      <c r="C971" s="3"/>
      <c r="D971" s="3"/>
      <c r="M971" s="4"/>
    </row>
    <row r="972" ht="15.75" customHeight="1">
      <c r="A972" s="2"/>
      <c r="C972" s="3"/>
      <c r="D972" s="3"/>
      <c r="M972" s="4"/>
    </row>
    <row r="973" ht="15.75" customHeight="1">
      <c r="A973" s="2"/>
      <c r="C973" s="3"/>
      <c r="D973" s="3"/>
      <c r="M973" s="4"/>
    </row>
    <row r="974" ht="15.75" customHeight="1">
      <c r="A974" s="2"/>
      <c r="C974" s="3"/>
      <c r="D974" s="3"/>
      <c r="M974" s="4"/>
    </row>
    <row r="975" ht="15.75" customHeight="1">
      <c r="A975" s="2"/>
      <c r="C975" s="3"/>
      <c r="D975" s="3"/>
      <c r="M975" s="4"/>
    </row>
    <row r="976" ht="15.75" customHeight="1">
      <c r="A976" s="2"/>
      <c r="C976" s="3"/>
      <c r="D976" s="3"/>
      <c r="M976" s="4"/>
    </row>
    <row r="977" ht="15.75" customHeight="1">
      <c r="A977" s="2"/>
      <c r="C977" s="3"/>
      <c r="D977" s="3"/>
      <c r="M977" s="4"/>
    </row>
    <row r="978" ht="15.75" customHeight="1">
      <c r="A978" s="2"/>
      <c r="C978" s="3"/>
      <c r="D978" s="3"/>
      <c r="M978" s="4"/>
    </row>
    <row r="979" ht="15.75" customHeight="1">
      <c r="A979" s="2"/>
      <c r="C979" s="3"/>
      <c r="D979" s="3"/>
      <c r="M979" s="4"/>
    </row>
    <row r="980" ht="15.75" customHeight="1">
      <c r="A980" s="2"/>
      <c r="C980" s="3"/>
      <c r="D980" s="3"/>
      <c r="M980" s="4"/>
    </row>
    <row r="981" ht="15.75" customHeight="1">
      <c r="A981" s="2"/>
      <c r="C981" s="3"/>
      <c r="D981" s="3"/>
      <c r="M981" s="4"/>
    </row>
    <row r="982" ht="15.75" customHeight="1">
      <c r="A982" s="2"/>
      <c r="C982" s="3"/>
      <c r="D982" s="3"/>
      <c r="M982" s="4"/>
    </row>
    <row r="983" ht="15.75" customHeight="1">
      <c r="A983" s="2"/>
      <c r="C983" s="3"/>
      <c r="D983" s="3"/>
      <c r="M983" s="4"/>
    </row>
    <row r="984" ht="15.75" customHeight="1">
      <c r="A984" s="2"/>
      <c r="C984" s="3"/>
      <c r="D984" s="3"/>
      <c r="M984" s="4"/>
    </row>
    <row r="985" ht="15.75" customHeight="1">
      <c r="A985" s="2"/>
      <c r="C985" s="3"/>
      <c r="D985" s="3"/>
      <c r="M985" s="4"/>
    </row>
    <row r="986" ht="15.75" customHeight="1">
      <c r="A986" s="2"/>
      <c r="C986" s="3"/>
      <c r="D986" s="3"/>
      <c r="M986" s="4"/>
    </row>
    <row r="987" ht="15.75" customHeight="1">
      <c r="A987" s="2"/>
      <c r="C987" s="3"/>
      <c r="D987" s="3"/>
      <c r="M987" s="4"/>
    </row>
    <row r="988" ht="15.75" customHeight="1">
      <c r="A988" s="2"/>
      <c r="C988" s="3"/>
      <c r="D988" s="3"/>
      <c r="M988" s="4"/>
    </row>
    <row r="989" ht="15.75" customHeight="1">
      <c r="A989" s="2"/>
      <c r="C989" s="3"/>
      <c r="D989" s="3"/>
      <c r="M989" s="4"/>
    </row>
    <row r="990" ht="15.75" customHeight="1">
      <c r="A990" s="2"/>
      <c r="C990" s="3"/>
      <c r="D990" s="3"/>
      <c r="M990" s="4"/>
    </row>
    <row r="991" ht="15.75" customHeight="1">
      <c r="A991" s="2"/>
      <c r="C991" s="3"/>
      <c r="D991" s="3"/>
      <c r="M991" s="4"/>
    </row>
    <row r="992" ht="15.75" customHeight="1">
      <c r="A992" s="2"/>
      <c r="C992" s="3"/>
      <c r="D992" s="3"/>
      <c r="M992" s="4"/>
    </row>
    <row r="993" ht="15.75" customHeight="1">
      <c r="A993" s="2"/>
      <c r="C993" s="3"/>
      <c r="D993" s="3"/>
      <c r="M993" s="4"/>
    </row>
    <row r="994" ht="15.75" customHeight="1">
      <c r="A994" s="2"/>
      <c r="C994" s="3"/>
      <c r="D994" s="3"/>
      <c r="M994" s="4"/>
    </row>
    <row r="995" ht="15.75" customHeight="1">
      <c r="A995" s="2"/>
      <c r="C995" s="3"/>
      <c r="D995" s="3"/>
      <c r="M995" s="4"/>
    </row>
    <row r="996" ht="15.75" customHeight="1">
      <c r="A996" s="2"/>
      <c r="C996" s="3"/>
      <c r="D996" s="3"/>
      <c r="M996" s="4"/>
    </row>
    <row r="997" ht="15.75" customHeight="1">
      <c r="A997" s="2"/>
      <c r="C997" s="3"/>
      <c r="D997" s="3"/>
      <c r="M997" s="4"/>
    </row>
    <row r="998" ht="15.75" customHeight="1">
      <c r="A998" s="2"/>
      <c r="C998" s="3"/>
      <c r="D998" s="3"/>
      <c r="M998" s="4"/>
    </row>
    <row r="999" ht="15.75" customHeight="1">
      <c r="A999" s="2"/>
      <c r="C999" s="3"/>
      <c r="D999" s="3"/>
      <c r="M999" s="4"/>
    </row>
    <row r="1000" ht="15.75" customHeight="1">
      <c r="A1000" s="2"/>
      <c r="C1000" s="3"/>
      <c r="D1000" s="3"/>
      <c r="M1000" s="4"/>
    </row>
  </sheetData>
  <mergeCells count="1">
    <mergeCell ref="A1:M3"/>
  </mergeCells>
  <printOptions/>
  <pageMargins bottom="0.7480314960629921" footer="0.0" header="0.0" left="0.7086614173228347" right="0.7086614173228347" top="0.7480314960629921"/>
  <pageSetup orientation="portrait"/>
  <drawing r:id="rId1"/>
</worksheet>
</file>