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teven\Downloads\"/>
    </mc:Choice>
  </mc:AlternateContent>
  <xr:revisionPtr revIDLastSave="0" documentId="13_ncr:1_{F52D17EC-AB32-4D4C-B0B7-5EBE6FFE72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9" i="1" l="1"/>
  <c r="AA20" i="1"/>
  <c r="AA21" i="1"/>
  <c r="AA22" i="1"/>
  <c r="AA18" i="1"/>
  <c r="Z7" i="1" a="1"/>
  <c r="Z7" i="1" s="1"/>
  <c r="Y7" i="1" a="1"/>
  <c r="Y7" i="1" s="1"/>
  <c r="R7" i="1" a="1"/>
  <c r="R7" i="1" s="1"/>
  <c r="O7" i="1" a="1"/>
  <c r="O7" i="1" s="1"/>
  <c r="N7" i="1" a="1"/>
  <c r="N7" i="1" s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<sst xmlns="http://schemas.openxmlformats.org/spreadsheetml/2006/main" count="117" uniqueCount="20">
  <si>
    <t>Toko Alat Tulis MySkill</t>
  </si>
  <si>
    <t>ID</t>
  </si>
  <si>
    <t>Barang</t>
  </si>
  <si>
    <t>Tanggal Pesan</t>
  </si>
  <si>
    <t>Tanggal Bayar</t>
  </si>
  <si>
    <t>Harga</t>
  </si>
  <si>
    <t>Qty</t>
  </si>
  <si>
    <t>Total</t>
  </si>
  <si>
    <t>Pensil</t>
  </si>
  <si>
    <t>Tugas</t>
  </si>
  <si>
    <t>Pulpen</t>
  </si>
  <si>
    <t>1. Urutkan data total dari terkecil ke terbesar</t>
  </si>
  <si>
    <t>Buku</t>
  </si>
  <si>
    <t>2. Urutkan data harga, qty, dan total</t>
  </si>
  <si>
    <t>Tas</t>
  </si>
  <si>
    <t>3. Cari data lengkap buku</t>
  </si>
  <si>
    <t>Tepak</t>
  </si>
  <si>
    <t>4. Cari variasi harga pada setiap barang</t>
  </si>
  <si>
    <t>5. Ganti orientasi format data ke horizontal</t>
  </si>
  <si>
    <t>6. Cari nama barang dari ID 36, 67, 77, 92,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</si>
</sst>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385623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14" fontId="3" fillId="0" borderId="0" xfId="0" applyNumberFormat="1" applyFont="1"/>
    <xf numFmtId="1" fontId="3" fillId="0" borderId="0" xfId="0" applyNumberFormat="1" applyFont="1"/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2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000"/>
  <sheetViews>
    <sheetView tabSelected="1" workbookViewId="0">
      <selection activeCell="AD20" sqref="AD20"/>
    </sheetView>
  </sheetViews>
  <sheetFormatPr defaultColWidth="14.44140625" defaultRowHeight="15" customHeight="1" x14ac:dyDescent="0.3"/>
  <cols>
    <col min="1" max="1" width="4.44140625" customWidth="1"/>
    <col min="2" max="2" width="7.33203125" customWidth="1"/>
    <col min="3" max="3" width="13.44140625" customWidth="1"/>
    <col min="4" max="4" width="13.109375" customWidth="1"/>
    <col min="5" max="5" width="6.6640625" customWidth="1"/>
    <col min="6" max="6" width="4.33203125" customWidth="1"/>
    <col min="7" max="7" width="7.88671875" customWidth="1"/>
    <col min="8" max="8" width="7.6640625" customWidth="1"/>
    <col min="9" max="9" width="14.109375" customWidth="1"/>
    <col min="10" max="10" width="6.44140625" customWidth="1"/>
    <col min="11" max="11" width="4.44140625" customWidth="1"/>
    <col min="12" max="12" width="17.33203125" customWidth="1"/>
    <col min="13" max="13" width="13.6640625" customWidth="1"/>
    <col min="14" max="26" width="8.88671875" customWidth="1"/>
  </cols>
  <sheetData>
    <row r="1" spans="1:126" ht="15" customHeight="1" x14ac:dyDescent="0.3">
      <c r="A1" s="9" t="s">
        <v>0</v>
      </c>
      <c r="B1" s="10"/>
      <c r="C1" s="10"/>
      <c r="D1" s="10"/>
      <c r="E1" s="10"/>
      <c r="F1" s="10"/>
      <c r="G1" s="10"/>
      <c r="H1" s="1"/>
      <c r="I1" s="1"/>
      <c r="J1" s="1"/>
      <c r="K1" s="1"/>
      <c r="L1" s="1"/>
      <c r="M1" s="1"/>
    </row>
    <row r="2" spans="1:126" ht="15" customHeight="1" x14ac:dyDescent="0.3">
      <c r="A2" s="10"/>
      <c r="B2" s="10"/>
      <c r="C2" s="10"/>
      <c r="D2" s="10"/>
      <c r="E2" s="10"/>
      <c r="F2" s="10"/>
      <c r="G2" s="10"/>
      <c r="H2" s="1"/>
      <c r="I2" s="1"/>
      <c r="J2" s="1"/>
      <c r="K2" s="1"/>
      <c r="L2" s="1"/>
      <c r="M2" s="1"/>
    </row>
    <row r="3" spans="1:126" ht="15" customHeight="1" x14ac:dyDescent="0.3">
      <c r="A3" s="10"/>
      <c r="B3" s="10"/>
      <c r="C3" s="10"/>
      <c r="D3" s="10"/>
      <c r="E3" s="10"/>
      <c r="F3" s="10"/>
      <c r="G3" s="10"/>
      <c r="H3" s="1"/>
      <c r="I3" s="1"/>
      <c r="J3" s="1"/>
      <c r="K3" s="1"/>
      <c r="L3" s="1"/>
      <c r="M3" s="1"/>
    </row>
    <row r="4" spans="1:126" ht="14.4" x14ac:dyDescent="0.3">
      <c r="C4" s="2"/>
      <c r="D4" s="2"/>
      <c r="M4" s="3"/>
    </row>
    <row r="5" spans="1:126" ht="14.4" x14ac:dyDescent="0.3">
      <c r="A5" s="4" t="s">
        <v>1</v>
      </c>
      <c r="B5" s="4" t="s">
        <v>2</v>
      </c>
      <c r="C5" s="5" t="s">
        <v>3</v>
      </c>
      <c r="D5" s="5" t="s">
        <v>4</v>
      </c>
      <c r="E5" s="4" t="s">
        <v>5</v>
      </c>
      <c r="F5" s="4" t="s">
        <v>6</v>
      </c>
      <c r="G5" s="4" t="s">
        <v>7</v>
      </c>
      <c r="M5" s="3"/>
    </row>
    <row r="6" spans="1:126" ht="14.4" x14ac:dyDescent="0.3">
      <c r="A6" s="6">
        <v>1</v>
      </c>
      <c r="B6" s="7" t="s">
        <v>8</v>
      </c>
      <c r="C6" s="2">
        <v>45271.303604973502</v>
      </c>
      <c r="D6" s="2">
        <v>45273.797809127696</v>
      </c>
      <c r="E6" s="7">
        <v>2500</v>
      </c>
      <c r="F6" s="7">
        <v>13</v>
      </c>
      <c r="G6" s="7">
        <f t="shared" ref="G6:G105" si="0">E6*F6</f>
        <v>32500</v>
      </c>
      <c r="J6" s="8" t="s">
        <v>9</v>
      </c>
      <c r="M6" s="3"/>
      <c r="N6" s="13">
        <v>1</v>
      </c>
      <c r="O6" s="15">
        <v>2</v>
      </c>
      <c r="P6" s="16"/>
      <c r="Q6" s="17"/>
      <c r="R6" s="22">
        <v>3</v>
      </c>
      <c r="S6" s="22"/>
      <c r="T6" s="22"/>
      <c r="U6" s="22"/>
      <c r="V6" s="22"/>
      <c r="W6" s="22"/>
      <c r="X6" s="22"/>
      <c r="Y6" s="23">
        <v>4</v>
      </c>
      <c r="Z6" s="25">
        <v>5</v>
      </c>
    </row>
    <row r="7" spans="1:126" ht="14.4" x14ac:dyDescent="0.3">
      <c r="A7" s="6">
        <v>2</v>
      </c>
      <c r="B7" s="7" t="s">
        <v>10</v>
      </c>
      <c r="C7" s="2">
        <v>45133.318655188079</v>
      </c>
      <c r="D7" s="2">
        <v>45138.346268330599</v>
      </c>
      <c r="E7" s="7">
        <v>3000</v>
      </c>
      <c r="F7" s="7">
        <v>12</v>
      </c>
      <c r="G7" s="7">
        <f t="shared" si="0"/>
        <v>36000</v>
      </c>
      <c r="J7" s="7" t="s">
        <v>11</v>
      </c>
      <c r="M7" s="3"/>
      <c r="N7" s="14" cm="1">
        <f t="array" ref="N7:N106">_xlfn._xlws.SORT(G6:G105,,1,0)</f>
        <v>20000</v>
      </c>
      <c r="O7" s="18" cm="1">
        <f t="array" ref="O7:Q106">_xlfn.SORTBY(E6:G105,E6:E105,1,F6:F105,1,G6:G105,1)</f>
        <v>2500</v>
      </c>
      <c r="P7" s="18">
        <v>8</v>
      </c>
      <c r="Q7" s="18">
        <v>20000</v>
      </c>
      <c r="R7" s="19" cm="1">
        <f t="array" ref="R7:X26">_xlfn._xlws.FILTER(A5:G105,B5:B105="Buku")</f>
        <v>3</v>
      </c>
      <c r="S7" s="19" t="str">
        <v>Buku</v>
      </c>
      <c r="T7" s="20">
        <v>45184.615708947815</v>
      </c>
      <c r="U7" s="20">
        <v>45187.74067260616</v>
      </c>
      <c r="V7" s="20">
        <v>5000</v>
      </c>
      <c r="W7" s="20">
        <v>15</v>
      </c>
      <c r="X7" s="21">
        <v>75000</v>
      </c>
      <c r="Y7" s="24" cm="1">
        <f t="array" ref="Y7:Y11">_xlfn.UNIQUE(E6:E105)</f>
        <v>2500</v>
      </c>
      <c r="Z7" s="25" t="str" cm="1">
        <f t="array" ref="Z7:DV13">TRANSPOSE(A5:G105)</f>
        <v>ID</v>
      </c>
      <c r="AA7" s="25">
        <v>1</v>
      </c>
      <c r="AB7" s="25">
        <v>2</v>
      </c>
      <c r="AC7" s="25">
        <v>3</v>
      </c>
      <c r="AD7" s="25">
        <v>4</v>
      </c>
      <c r="AE7" s="25">
        <v>5</v>
      </c>
      <c r="AF7" s="25">
        <v>6</v>
      </c>
      <c r="AG7" s="25">
        <v>7</v>
      </c>
      <c r="AH7" s="25">
        <v>8</v>
      </c>
      <c r="AI7" s="25">
        <v>9</v>
      </c>
      <c r="AJ7" s="25">
        <v>10</v>
      </c>
      <c r="AK7" s="25">
        <v>11</v>
      </c>
      <c r="AL7" s="25">
        <v>12</v>
      </c>
      <c r="AM7" s="25">
        <v>13</v>
      </c>
      <c r="AN7" s="25">
        <v>14</v>
      </c>
      <c r="AO7" s="25">
        <v>15</v>
      </c>
      <c r="AP7" s="25">
        <v>16</v>
      </c>
      <c r="AQ7" s="25">
        <v>17</v>
      </c>
      <c r="AR7" s="25">
        <v>18</v>
      </c>
      <c r="AS7" s="25">
        <v>19</v>
      </c>
      <c r="AT7" s="25">
        <v>20</v>
      </c>
      <c r="AU7" s="25">
        <v>21</v>
      </c>
      <c r="AV7" s="25">
        <v>22</v>
      </c>
      <c r="AW7" s="25">
        <v>23</v>
      </c>
      <c r="AX7" s="25">
        <v>24</v>
      </c>
      <c r="AY7" s="25">
        <v>25</v>
      </c>
      <c r="AZ7" s="25">
        <v>26</v>
      </c>
      <c r="BA7" s="25">
        <v>27</v>
      </c>
      <c r="BB7" s="25">
        <v>28</v>
      </c>
      <c r="BC7" s="25">
        <v>29</v>
      </c>
      <c r="BD7" s="25">
        <v>30</v>
      </c>
      <c r="BE7" s="25">
        <v>31</v>
      </c>
      <c r="BF7" s="25">
        <v>32</v>
      </c>
      <c r="BG7" s="25">
        <v>33</v>
      </c>
      <c r="BH7" s="25">
        <v>34</v>
      </c>
      <c r="BI7" s="25">
        <v>35</v>
      </c>
      <c r="BJ7" s="25">
        <v>36</v>
      </c>
      <c r="BK7" s="25">
        <v>37</v>
      </c>
      <c r="BL7" s="25">
        <v>38</v>
      </c>
      <c r="BM7" s="25">
        <v>39</v>
      </c>
      <c r="BN7" s="25">
        <v>40</v>
      </c>
      <c r="BO7" s="25">
        <v>41</v>
      </c>
      <c r="BP7" s="25">
        <v>42</v>
      </c>
      <c r="BQ7" s="25">
        <v>43</v>
      </c>
      <c r="BR7" s="25">
        <v>44</v>
      </c>
      <c r="BS7" s="25">
        <v>45</v>
      </c>
      <c r="BT7" s="25">
        <v>46</v>
      </c>
      <c r="BU7" s="25">
        <v>47</v>
      </c>
      <c r="BV7" s="25">
        <v>48</v>
      </c>
      <c r="BW7" s="25">
        <v>49</v>
      </c>
      <c r="BX7" s="25">
        <v>50</v>
      </c>
      <c r="BY7" s="25">
        <v>51</v>
      </c>
      <c r="BZ7" s="25">
        <v>52</v>
      </c>
      <c r="CA7" s="25">
        <v>53</v>
      </c>
      <c r="CB7" s="25">
        <v>54</v>
      </c>
      <c r="CC7" s="25">
        <v>55</v>
      </c>
      <c r="CD7" s="25">
        <v>56</v>
      </c>
      <c r="CE7" s="25">
        <v>57</v>
      </c>
      <c r="CF7" s="25">
        <v>58</v>
      </c>
      <c r="CG7" s="25">
        <v>59</v>
      </c>
      <c r="CH7" s="25">
        <v>60</v>
      </c>
      <c r="CI7" s="25">
        <v>61</v>
      </c>
      <c r="CJ7" s="25">
        <v>62</v>
      </c>
      <c r="CK7" s="25">
        <v>63</v>
      </c>
      <c r="CL7" s="25">
        <v>64</v>
      </c>
      <c r="CM7" s="25">
        <v>65</v>
      </c>
      <c r="CN7" s="25">
        <v>66</v>
      </c>
      <c r="CO7" s="25">
        <v>67</v>
      </c>
      <c r="CP7" s="25">
        <v>68</v>
      </c>
      <c r="CQ7" s="25">
        <v>69</v>
      </c>
      <c r="CR7" s="25">
        <v>70</v>
      </c>
      <c r="CS7" s="25">
        <v>71</v>
      </c>
      <c r="CT7" s="25">
        <v>72</v>
      </c>
      <c r="CU7" s="25">
        <v>73</v>
      </c>
      <c r="CV7" s="25">
        <v>74</v>
      </c>
      <c r="CW7" s="25">
        <v>75</v>
      </c>
      <c r="CX7" s="25">
        <v>76</v>
      </c>
      <c r="CY7" s="25">
        <v>77</v>
      </c>
      <c r="CZ7" s="25">
        <v>78</v>
      </c>
      <c r="DA7" s="25">
        <v>79</v>
      </c>
      <c r="DB7" s="25">
        <v>80</v>
      </c>
      <c r="DC7" s="25">
        <v>81</v>
      </c>
      <c r="DD7" s="25">
        <v>82</v>
      </c>
      <c r="DE7" s="25">
        <v>83</v>
      </c>
      <c r="DF7" s="25">
        <v>84</v>
      </c>
      <c r="DG7" s="25">
        <v>85</v>
      </c>
      <c r="DH7" s="25">
        <v>86</v>
      </c>
      <c r="DI7" s="25">
        <v>87</v>
      </c>
      <c r="DJ7" s="25">
        <v>88</v>
      </c>
      <c r="DK7" s="25">
        <v>89</v>
      </c>
      <c r="DL7" s="25">
        <v>90</v>
      </c>
      <c r="DM7" s="25">
        <v>91</v>
      </c>
      <c r="DN7" s="25">
        <v>92</v>
      </c>
      <c r="DO7" s="25">
        <v>93</v>
      </c>
      <c r="DP7" s="25">
        <v>94</v>
      </c>
      <c r="DQ7" s="25">
        <v>95</v>
      </c>
      <c r="DR7" s="25">
        <v>96</v>
      </c>
      <c r="DS7" s="25">
        <v>97</v>
      </c>
      <c r="DT7" s="25">
        <v>98</v>
      </c>
      <c r="DU7" s="25">
        <v>99</v>
      </c>
      <c r="DV7" s="25">
        <v>100</v>
      </c>
    </row>
    <row r="8" spans="1:126" ht="14.4" x14ac:dyDescent="0.3">
      <c r="A8" s="6">
        <v>3</v>
      </c>
      <c r="B8" s="7" t="s">
        <v>12</v>
      </c>
      <c r="C8" s="2">
        <v>45184.615708947815</v>
      </c>
      <c r="D8" s="2">
        <v>45187.74067260616</v>
      </c>
      <c r="E8" s="7">
        <v>5000</v>
      </c>
      <c r="F8" s="7">
        <v>15</v>
      </c>
      <c r="G8" s="7">
        <f t="shared" si="0"/>
        <v>75000</v>
      </c>
      <c r="J8" s="7" t="s">
        <v>13</v>
      </c>
      <c r="M8" s="3"/>
      <c r="N8" s="14">
        <v>20000</v>
      </c>
      <c r="O8" s="18">
        <v>2500</v>
      </c>
      <c r="P8" s="18">
        <v>8</v>
      </c>
      <c r="Q8" s="18">
        <v>20000</v>
      </c>
      <c r="R8" s="19">
        <v>8</v>
      </c>
      <c r="S8" s="19" t="str">
        <v>Buku</v>
      </c>
      <c r="T8" s="20">
        <v>45038.192456406061</v>
      </c>
      <c r="U8" s="20">
        <v>45039.593573575272</v>
      </c>
      <c r="V8" s="20">
        <v>5000</v>
      </c>
      <c r="W8" s="20">
        <v>14</v>
      </c>
      <c r="X8" s="21">
        <v>70000</v>
      </c>
      <c r="Y8" s="24">
        <v>3000</v>
      </c>
      <c r="Z8" s="25" t="str">
        <v>Barang</v>
      </c>
      <c r="AA8" s="25" t="str">
        <v>Pensil</v>
      </c>
      <c r="AB8" s="25" t="str">
        <v>Pulpen</v>
      </c>
      <c r="AC8" s="25" t="str">
        <v>Buku</v>
      </c>
      <c r="AD8" s="25" t="str">
        <v>Tas</v>
      </c>
      <c r="AE8" s="25" t="str">
        <v>Tepak</v>
      </c>
      <c r="AF8" s="25" t="str">
        <v>Pensil</v>
      </c>
      <c r="AG8" s="25" t="str">
        <v>Pulpen</v>
      </c>
      <c r="AH8" s="25" t="str">
        <v>Buku</v>
      </c>
      <c r="AI8" s="25" t="str">
        <v>Tas</v>
      </c>
      <c r="AJ8" s="25" t="str">
        <v>Tepak</v>
      </c>
      <c r="AK8" s="25" t="str">
        <v>Buku</v>
      </c>
      <c r="AL8" s="25" t="str">
        <v>Tas</v>
      </c>
      <c r="AM8" s="25" t="str">
        <v>Tepak</v>
      </c>
      <c r="AN8" s="25" t="str">
        <v>Pensil</v>
      </c>
      <c r="AO8" s="25" t="str">
        <v>Pulpen</v>
      </c>
      <c r="AP8" s="25" t="str">
        <v>Pulpen</v>
      </c>
      <c r="AQ8" s="25" t="str">
        <v>Buku</v>
      </c>
      <c r="AR8" s="25" t="str">
        <v>Pulpen</v>
      </c>
      <c r="AS8" s="25" t="str">
        <v>Buku</v>
      </c>
      <c r="AT8" s="25" t="str">
        <v>Tas</v>
      </c>
      <c r="AU8" s="25" t="str">
        <v>Pensil</v>
      </c>
      <c r="AV8" s="25" t="str">
        <v>Pulpen</v>
      </c>
      <c r="AW8" s="25" t="str">
        <v>Buku</v>
      </c>
      <c r="AX8" s="25" t="str">
        <v>Tas</v>
      </c>
      <c r="AY8" s="25" t="str">
        <v>Tepak</v>
      </c>
      <c r="AZ8" s="25" t="str">
        <v>Pensil</v>
      </c>
      <c r="BA8" s="25" t="str">
        <v>Pulpen</v>
      </c>
      <c r="BB8" s="25" t="str">
        <v>Buku</v>
      </c>
      <c r="BC8" s="25" t="str">
        <v>Tas</v>
      </c>
      <c r="BD8" s="25" t="str">
        <v>Tepak</v>
      </c>
      <c r="BE8" s="25" t="str">
        <v>Buku</v>
      </c>
      <c r="BF8" s="25" t="str">
        <v>Tas</v>
      </c>
      <c r="BG8" s="25" t="str">
        <v>Tepak</v>
      </c>
      <c r="BH8" s="25" t="str">
        <v>Pensil</v>
      </c>
      <c r="BI8" s="25" t="str">
        <v>Pulpen</v>
      </c>
      <c r="BJ8" s="25" t="str">
        <v>Pulpen</v>
      </c>
      <c r="BK8" s="25" t="str">
        <v>Buku</v>
      </c>
      <c r="BL8" s="25" t="str">
        <v>Pulpen</v>
      </c>
      <c r="BM8" s="25" t="str">
        <v>Buku</v>
      </c>
      <c r="BN8" s="25" t="str">
        <v>Tas</v>
      </c>
      <c r="BO8" s="25" t="str">
        <v>Buku</v>
      </c>
      <c r="BP8" s="25" t="str">
        <v>Pulpen</v>
      </c>
      <c r="BQ8" s="25" t="str">
        <v>Buku</v>
      </c>
      <c r="BR8" s="25" t="str">
        <v>Tas</v>
      </c>
      <c r="BS8" s="25" t="str">
        <v>Pensil</v>
      </c>
      <c r="BT8" s="25" t="str">
        <v>Pulpen</v>
      </c>
      <c r="BU8" s="25" t="str">
        <v>Buku</v>
      </c>
      <c r="BV8" s="25" t="str">
        <v>Tas</v>
      </c>
      <c r="BW8" s="25" t="str">
        <v>Tepak</v>
      </c>
      <c r="BX8" s="25" t="str">
        <v>Pensil</v>
      </c>
      <c r="BY8" s="25" t="str">
        <v>Pulpen</v>
      </c>
      <c r="BZ8" s="25" t="str">
        <v>Tas</v>
      </c>
      <c r="CA8" s="25" t="str">
        <v>Tepak</v>
      </c>
      <c r="CB8" s="25" t="str">
        <v>Pensil</v>
      </c>
      <c r="CC8" s="25" t="str">
        <v>Pulpen</v>
      </c>
      <c r="CD8" s="25" t="str">
        <v>Pulpen</v>
      </c>
      <c r="CE8" s="25" t="str">
        <v>Buku</v>
      </c>
      <c r="CF8" s="25" t="str">
        <v>Pulpen</v>
      </c>
      <c r="CG8" s="25" t="str">
        <v>Buku</v>
      </c>
      <c r="CH8" s="25" t="str">
        <v>Tas</v>
      </c>
      <c r="CI8" s="25" t="str">
        <v>Pensil</v>
      </c>
      <c r="CJ8" s="25" t="str">
        <v>Pulpen</v>
      </c>
      <c r="CK8" s="25" t="str">
        <v>Buku</v>
      </c>
      <c r="CL8" s="25" t="str">
        <v>Tas</v>
      </c>
      <c r="CM8" s="25" t="str">
        <v>Tepak</v>
      </c>
      <c r="CN8" s="25" t="str">
        <v>Pensil</v>
      </c>
      <c r="CO8" s="25" t="str">
        <v>Pulpen</v>
      </c>
      <c r="CP8" s="25" t="str">
        <v>Tas</v>
      </c>
      <c r="CQ8" s="25" t="str">
        <v>Tepak</v>
      </c>
      <c r="CR8" s="25" t="str">
        <v>Buku</v>
      </c>
      <c r="CS8" s="25" t="str">
        <v>Tas</v>
      </c>
      <c r="CT8" s="25" t="str">
        <v>Tepak</v>
      </c>
      <c r="CU8" s="25" t="str">
        <v>Pensil</v>
      </c>
      <c r="CV8" s="25" t="str">
        <v>Pulpen</v>
      </c>
      <c r="CW8" s="25" t="str">
        <v>Pulpen</v>
      </c>
      <c r="CX8" s="25" t="str">
        <v>Buku</v>
      </c>
      <c r="CY8" s="25" t="str">
        <v>Tas</v>
      </c>
      <c r="CZ8" s="25" t="str">
        <v>Tepak</v>
      </c>
      <c r="DA8" s="25" t="str">
        <v>Pensil</v>
      </c>
      <c r="DB8" s="25" t="str">
        <v>Pulpen</v>
      </c>
      <c r="DC8" s="25" t="str">
        <v>Tas</v>
      </c>
      <c r="DD8" s="25" t="str">
        <v>Tepak</v>
      </c>
      <c r="DE8" s="25" t="str">
        <v>Buku</v>
      </c>
      <c r="DF8" s="25" t="str">
        <v>Tas</v>
      </c>
      <c r="DG8" s="25" t="str">
        <v>Tepak</v>
      </c>
      <c r="DH8" s="25" t="str">
        <v>Pensil</v>
      </c>
      <c r="DI8" s="25" t="str">
        <v>Pulpen</v>
      </c>
      <c r="DJ8" s="25" t="str">
        <v>Pulpen</v>
      </c>
      <c r="DK8" s="25" t="str">
        <v>Tas</v>
      </c>
      <c r="DL8" s="25" t="str">
        <v>Tepak</v>
      </c>
      <c r="DM8" s="25" t="str">
        <v>Tas</v>
      </c>
      <c r="DN8" s="25" t="str">
        <v>Pensil</v>
      </c>
      <c r="DO8" s="25" t="str">
        <v>Pulpen</v>
      </c>
      <c r="DP8" s="25" t="str">
        <v>Buku</v>
      </c>
      <c r="DQ8" s="25" t="str">
        <v>Tas</v>
      </c>
      <c r="DR8" s="25" t="str">
        <v>Tepak</v>
      </c>
      <c r="DS8" s="25" t="str">
        <v>Pensil</v>
      </c>
      <c r="DT8" s="25" t="str">
        <v>Pulpen</v>
      </c>
      <c r="DU8" s="25" t="str">
        <v>Tas</v>
      </c>
      <c r="DV8" s="25" t="str">
        <v>Tepak</v>
      </c>
    </row>
    <row r="9" spans="1:126" ht="14.4" x14ac:dyDescent="0.3">
      <c r="A9" s="6">
        <v>4</v>
      </c>
      <c r="B9" s="7" t="s">
        <v>14</v>
      </c>
      <c r="C9" s="2">
        <v>45205.117612388065</v>
      </c>
      <c r="D9" s="2">
        <v>45210.025493186105</v>
      </c>
      <c r="E9" s="7">
        <v>50000</v>
      </c>
      <c r="F9" s="7">
        <v>1</v>
      </c>
      <c r="G9" s="7">
        <f t="shared" si="0"/>
        <v>50000</v>
      </c>
      <c r="J9" s="7" t="s">
        <v>15</v>
      </c>
      <c r="M9" s="3"/>
      <c r="N9" s="14">
        <v>20000</v>
      </c>
      <c r="O9" s="18">
        <v>2500</v>
      </c>
      <c r="P9" s="18">
        <v>8</v>
      </c>
      <c r="Q9" s="18">
        <v>20000</v>
      </c>
      <c r="R9" s="19">
        <v>11</v>
      </c>
      <c r="S9" s="19" t="str">
        <v>Buku</v>
      </c>
      <c r="T9" s="20">
        <v>44988.964181040465</v>
      </c>
      <c r="U9" s="20">
        <v>44994.3737924046</v>
      </c>
      <c r="V9" s="20">
        <v>5000</v>
      </c>
      <c r="W9" s="20">
        <v>20</v>
      </c>
      <c r="X9" s="21">
        <v>100000</v>
      </c>
      <c r="Y9" s="24">
        <v>5000</v>
      </c>
      <c r="Z9" s="25" t="str">
        <v>Tanggal Pesan</v>
      </c>
      <c r="AA9" s="25">
        <v>45271.303604973502</v>
      </c>
      <c r="AB9" s="25">
        <v>45133.318655188079</v>
      </c>
      <c r="AC9" s="25">
        <v>45184.615708947815</v>
      </c>
      <c r="AD9" s="25">
        <v>45205.117612388065</v>
      </c>
      <c r="AE9" s="25">
        <v>44931.30029339248</v>
      </c>
      <c r="AF9" s="25">
        <v>45185.122862664633</v>
      </c>
      <c r="AG9" s="25">
        <v>45253.324132579553</v>
      </c>
      <c r="AH9" s="25">
        <v>45038.192456406061</v>
      </c>
      <c r="AI9" s="25">
        <v>45127.879084561493</v>
      </c>
      <c r="AJ9" s="25">
        <v>45070.129479021001</v>
      </c>
      <c r="AK9" s="25">
        <v>44988.964181040465</v>
      </c>
      <c r="AL9" s="25">
        <v>45267.391991307544</v>
      </c>
      <c r="AM9" s="25">
        <v>44944.963362581278</v>
      </c>
      <c r="AN9" s="25">
        <v>45096.000420862169</v>
      </c>
      <c r="AO9" s="25">
        <v>45002.405657793577</v>
      </c>
      <c r="AP9" s="25">
        <v>45054.069296050831</v>
      </c>
      <c r="AQ9" s="25">
        <v>45010.624601857235</v>
      </c>
      <c r="AR9" s="25">
        <v>45113.035899157781</v>
      </c>
      <c r="AS9" s="25">
        <v>45045.902136428893</v>
      </c>
      <c r="AT9" s="25">
        <v>44937.339706942883</v>
      </c>
      <c r="AU9" s="25">
        <v>45271.303604973502</v>
      </c>
      <c r="AV9" s="25">
        <v>45133.318655188079</v>
      </c>
      <c r="AW9" s="25">
        <v>45184.615708947815</v>
      </c>
      <c r="AX9" s="25">
        <v>45205.117612388065</v>
      </c>
      <c r="AY9" s="25">
        <v>44931.30029339248</v>
      </c>
      <c r="AZ9" s="25">
        <v>45185.122862664633</v>
      </c>
      <c r="BA9" s="25">
        <v>45253.324132579553</v>
      </c>
      <c r="BB9" s="25">
        <v>45038.192456406061</v>
      </c>
      <c r="BC9" s="25">
        <v>45127.879084561493</v>
      </c>
      <c r="BD9" s="25">
        <v>45070.129479021001</v>
      </c>
      <c r="BE9" s="25">
        <v>44988.964181040465</v>
      </c>
      <c r="BF9" s="25">
        <v>45267.391991307544</v>
      </c>
      <c r="BG9" s="25">
        <v>44944.963362581278</v>
      </c>
      <c r="BH9" s="25">
        <v>45096.000420862169</v>
      </c>
      <c r="BI9" s="25">
        <v>45002.405657793577</v>
      </c>
      <c r="BJ9" s="25">
        <v>45054.069296050831</v>
      </c>
      <c r="BK9" s="25">
        <v>45010.624601857235</v>
      </c>
      <c r="BL9" s="25">
        <v>45113.035899157781</v>
      </c>
      <c r="BM9" s="25">
        <v>45045.902136428893</v>
      </c>
      <c r="BN9" s="25">
        <v>44937.339706942883</v>
      </c>
      <c r="BO9" s="25">
        <v>45010.624601857235</v>
      </c>
      <c r="BP9" s="25">
        <v>45113.035899157781</v>
      </c>
      <c r="BQ9" s="25">
        <v>45045.902136428893</v>
      </c>
      <c r="BR9" s="25">
        <v>44937.339706942883</v>
      </c>
      <c r="BS9" s="25">
        <v>45271.303604973502</v>
      </c>
      <c r="BT9" s="25">
        <v>45133.318655188079</v>
      </c>
      <c r="BU9" s="25">
        <v>45184.615708947815</v>
      </c>
      <c r="BV9" s="25">
        <v>45205.117612388065</v>
      </c>
      <c r="BW9" s="25">
        <v>44931.30029339248</v>
      </c>
      <c r="BX9" s="25">
        <v>45185.122862664633</v>
      </c>
      <c r="BY9" s="25">
        <v>45253.324132579553</v>
      </c>
      <c r="BZ9" s="25">
        <v>45267.391991307544</v>
      </c>
      <c r="CA9" s="25">
        <v>44944.963362581278</v>
      </c>
      <c r="CB9" s="25">
        <v>45096.000420862169</v>
      </c>
      <c r="CC9" s="25">
        <v>45002.405657793577</v>
      </c>
      <c r="CD9" s="25">
        <v>45054.069296050831</v>
      </c>
      <c r="CE9" s="25">
        <v>45010.624601857235</v>
      </c>
      <c r="CF9" s="25">
        <v>45113.035899157781</v>
      </c>
      <c r="CG9" s="25">
        <v>45045.902136428893</v>
      </c>
      <c r="CH9" s="25">
        <v>44937.339706942883</v>
      </c>
      <c r="CI9" s="25">
        <v>45271.303604973502</v>
      </c>
      <c r="CJ9" s="25">
        <v>45133.318655188079</v>
      </c>
      <c r="CK9" s="25">
        <v>45184.615708947815</v>
      </c>
      <c r="CL9" s="25">
        <v>45205.117612388065</v>
      </c>
      <c r="CM9" s="25">
        <v>44931.30029339248</v>
      </c>
      <c r="CN9" s="25">
        <v>45185.122862664633</v>
      </c>
      <c r="CO9" s="25">
        <v>45253.324132579553</v>
      </c>
      <c r="CP9" s="25">
        <v>45127.879084561493</v>
      </c>
      <c r="CQ9" s="25">
        <v>45070.129479021001</v>
      </c>
      <c r="CR9" s="25">
        <v>44988.964181040465</v>
      </c>
      <c r="CS9" s="25">
        <v>45267.391991307544</v>
      </c>
      <c r="CT9" s="25">
        <v>44944.963362581278</v>
      </c>
      <c r="CU9" s="25">
        <v>45096.000420862169</v>
      </c>
      <c r="CV9" s="25">
        <v>45002.405657793577</v>
      </c>
      <c r="CW9" s="25">
        <v>45133.318655188079</v>
      </c>
      <c r="CX9" s="25">
        <v>45184.615708947815</v>
      </c>
      <c r="CY9" s="25">
        <v>45205.117612388065</v>
      </c>
      <c r="CZ9" s="25">
        <v>44931.30029339248</v>
      </c>
      <c r="DA9" s="25">
        <v>45185.122862664633</v>
      </c>
      <c r="DB9" s="25">
        <v>45253.324132579553</v>
      </c>
      <c r="DC9" s="25">
        <v>45127.879084561493</v>
      </c>
      <c r="DD9" s="25">
        <v>45070.129479021001</v>
      </c>
      <c r="DE9" s="25">
        <v>44988.964181040465</v>
      </c>
      <c r="DF9" s="25">
        <v>45267.391991307544</v>
      </c>
      <c r="DG9" s="25">
        <v>44944.963362581278</v>
      </c>
      <c r="DH9" s="25">
        <v>45096.000420862169</v>
      </c>
      <c r="DI9" s="25">
        <v>45002.405657793577</v>
      </c>
      <c r="DJ9" s="25">
        <v>45253.324132579553</v>
      </c>
      <c r="DK9" s="25">
        <v>45127.879084561493</v>
      </c>
      <c r="DL9" s="25">
        <v>45070.129479021001</v>
      </c>
      <c r="DM9" s="25">
        <v>44937.339706942883</v>
      </c>
      <c r="DN9" s="25">
        <v>45271.303604973502</v>
      </c>
      <c r="DO9" s="25">
        <v>45133.318655188079</v>
      </c>
      <c r="DP9" s="25">
        <v>45184.615708947815</v>
      </c>
      <c r="DQ9" s="25">
        <v>45205.117612388065</v>
      </c>
      <c r="DR9" s="25">
        <v>44931.30029339248</v>
      </c>
      <c r="DS9" s="25">
        <v>45185.122862664633</v>
      </c>
      <c r="DT9" s="25">
        <v>45253.324132579553</v>
      </c>
      <c r="DU9" s="25">
        <v>45267.391991307544</v>
      </c>
      <c r="DV9" s="25">
        <v>44944.963362581278</v>
      </c>
    </row>
    <row r="10" spans="1:126" ht="14.4" x14ac:dyDescent="0.3">
      <c r="A10" s="6">
        <v>5</v>
      </c>
      <c r="B10" s="7" t="s">
        <v>16</v>
      </c>
      <c r="C10" s="2">
        <v>44931.30029339248</v>
      </c>
      <c r="D10" s="2">
        <v>44935.32909710794</v>
      </c>
      <c r="E10" s="7">
        <v>10000</v>
      </c>
      <c r="F10" s="7">
        <v>4</v>
      </c>
      <c r="G10" s="7">
        <f t="shared" si="0"/>
        <v>40000</v>
      </c>
      <c r="J10" s="7" t="s">
        <v>17</v>
      </c>
      <c r="M10" s="3"/>
      <c r="N10" s="14">
        <v>20000</v>
      </c>
      <c r="O10" s="18">
        <v>2500</v>
      </c>
      <c r="P10" s="18">
        <v>8</v>
      </c>
      <c r="Q10" s="18">
        <v>20000</v>
      </c>
      <c r="R10" s="19">
        <v>17</v>
      </c>
      <c r="S10" s="19" t="str">
        <v>Buku</v>
      </c>
      <c r="T10" s="20">
        <v>45010.624601857235</v>
      </c>
      <c r="U10" s="20">
        <v>45013.220578693959</v>
      </c>
      <c r="V10" s="20">
        <v>5000</v>
      </c>
      <c r="W10" s="20">
        <v>19</v>
      </c>
      <c r="X10" s="21">
        <v>95000</v>
      </c>
      <c r="Y10" s="24">
        <v>50000</v>
      </c>
      <c r="Z10" s="25" t="str">
        <v>Tanggal Bayar</v>
      </c>
      <c r="AA10" s="25">
        <v>45273.797809127696</v>
      </c>
      <c r="AB10" s="25">
        <v>45138.346268330599</v>
      </c>
      <c r="AC10" s="25">
        <v>45187.74067260616</v>
      </c>
      <c r="AD10" s="25">
        <v>45210.025493186105</v>
      </c>
      <c r="AE10" s="25">
        <v>44935.32909710794</v>
      </c>
      <c r="AF10" s="25">
        <v>45188.847359485699</v>
      </c>
      <c r="AG10" s="25">
        <v>45256.143602117649</v>
      </c>
      <c r="AH10" s="25">
        <v>45039.593573575272</v>
      </c>
      <c r="AI10" s="25">
        <v>45131.756956881567</v>
      </c>
      <c r="AJ10" s="25">
        <v>45072.509134220745</v>
      </c>
      <c r="AK10" s="25">
        <v>44994.3737924046</v>
      </c>
      <c r="AL10" s="25">
        <v>45272.954325743878</v>
      </c>
      <c r="AM10" s="25">
        <v>44948.70341795795</v>
      </c>
      <c r="AN10" s="25">
        <v>45100.586406916882</v>
      </c>
      <c r="AO10" s="25">
        <v>45006.927350438273</v>
      </c>
      <c r="AP10" s="25">
        <v>45057.897553540264</v>
      </c>
      <c r="AQ10" s="25">
        <v>45013.220578693959</v>
      </c>
      <c r="AR10" s="25">
        <v>45118.622100643151</v>
      </c>
      <c r="AS10" s="25">
        <v>45048.99738228388</v>
      </c>
      <c r="AT10" s="25">
        <v>44938.454262592117</v>
      </c>
      <c r="AU10" s="25">
        <v>45273.797809127696</v>
      </c>
      <c r="AV10" s="25">
        <v>45138.346268330599</v>
      </c>
      <c r="AW10" s="25">
        <v>45187.74067260616</v>
      </c>
      <c r="AX10" s="25">
        <v>45210.025493186105</v>
      </c>
      <c r="AY10" s="25">
        <v>44935.32909710794</v>
      </c>
      <c r="AZ10" s="25">
        <v>45188.847361111111</v>
      </c>
      <c r="BA10" s="25">
        <v>45256.143602117649</v>
      </c>
      <c r="BB10" s="25">
        <v>45039.593573575272</v>
      </c>
      <c r="BC10" s="25">
        <v>45131.756956881567</v>
      </c>
      <c r="BD10" s="25">
        <v>45072.509134220745</v>
      </c>
      <c r="BE10" s="25">
        <v>44994.3737924046</v>
      </c>
      <c r="BF10" s="25">
        <v>45272.954325743878</v>
      </c>
      <c r="BG10" s="25">
        <v>44948.70341795795</v>
      </c>
      <c r="BH10" s="25">
        <v>45100.586406916882</v>
      </c>
      <c r="BI10" s="25">
        <v>45006.927350438273</v>
      </c>
      <c r="BJ10" s="25">
        <v>45057.897553540264</v>
      </c>
      <c r="BK10" s="25">
        <v>45013.220578693959</v>
      </c>
      <c r="BL10" s="25">
        <v>45118.622100643151</v>
      </c>
      <c r="BM10" s="25">
        <v>45048.99738228388</v>
      </c>
      <c r="BN10" s="25">
        <v>44938.454262592117</v>
      </c>
      <c r="BO10" s="25">
        <v>45013.220578693959</v>
      </c>
      <c r="BP10" s="25">
        <v>45118.622100643151</v>
      </c>
      <c r="BQ10" s="25">
        <v>45048.99738228388</v>
      </c>
      <c r="BR10" s="25">
        <v>44938.454262592117</v>
      </c>
      <c r="BS10" s="25">
        <v>45273.797809127696</v>
      </c>
      <c r="BT10" s="25">
        <v>45138.346268330599</v>
      </c>
      <c r="BU10" s="25">
        <v>45187.74067260616</v>
      </c>
      <c r="BV10" s="25">
        <v>45210.025493186105</v>
      </c>
      <c r="BW10" s="25">
        <v>44935.32909710794</v>
      </c>
      <c r="BX10" s="25">
        <v>45188.847359485699</v>
      </c>
      <c r="BY10" s="25">
        <v>45256.143602117649</v>
      </c>
      <c r="BZ10" s="25">
        <v>45272.954325743878</v>
      </c>
      <c r="CA10" s="25">
        <v>44948.70341795795</v>
      </c>
      <c r="CB10" s="25">
        <v>45100.586406916882</v>
      </c>
      <c r="CC10" s="25">
        <v>45006.927350438273</v>
      </c>
      <c r="CD10" s="25">
        <v>45057.897553540264</v>
      </c>
      <c r="CE10" s="25">
        <v>45013.220578693959</v>
      </c>
      <c r="CF10" s="25">
        <v>45118.622100643151</v>
      </c>
      <c r="CG10" s="25">
        <v>45048.99738228388</v>
      </c>
      <c r="CH10" s="25">
        <v>44938.454262592117</v>
      </c>
      <c r="CI10" s="25">
        <v>45273.797809127696</v>
      </c>
      <c r="CJ10" s="25">
        <v>45138.346268330599</v>
      </c>
      <c r="CK10" s="25">
        <v>45187.74067260616</v>
      </c>
      <c r="CL10" s="25">
        <v>45210.025493186105</v>
      </c>
      <c r="CM10" s="25">
        <v>44935.32909710794</v>
      </c>
      <c r="CN10" s="25">
        <v>45188.847359485699</v>
      </c>
      <c r="CO10" s="25">
        <v>45256.143602117649</v>
      </c>
      <c r="CP10" s="25">
        <v>45131.756956881567</v>
      </c>
      <c r="CQ10" s="25">
        <v>45072.509134220745</v>
      </c>
      <c r="CR10" s="25">
        <v>44994.3737924046</v>
      </c>
      <c r="CS10" s="25">
        <v>45272.954325743878</v>
      </c>
      <c r="CT10" s="25">
        <v>44948.70341795795</v>
      </c>
      <c r="CU10" s="25">
        <v>45100.586406916882</v>
      </c>
      <c r="CV10" s="25">
        <v>45006.927350438273</v>
      </c>
      <c r="CW10" s="25">
        <v>45138.346268330599</v>
      </c>
      <c r="CX10" s="25">
        <v>45187.74067260616</v>
      </c>
      <c r="CY10" s="25">
        <v>45210.025493186105</v>
      </c>
      <c r="CZ10" s="25">
        <v>44935.32909710794</v>
      </c>
      <c r="DA10" s="25">
        <v>45188.847359485699</v>
      </c>
      <c r="DB10" s="25">
        <v>45256.143602117649</v>
      </c>
      <c r="DC10" s="25">
        <v>45131.756956881567</v>
      </c>
      <c r="DD10" s="25">
        <v>45072.509134220745</v>
      </c>
      <c r="DE10" s="25">
        <v>44994.3737924046</v>
      </c>
      <c r="DF10" s="25">
        <v>45272.954325743878</v>
      </c>
      <c r="DG10" s="25">
        <v>44948.70341795795</v>
      </c>
      <c r="DH10" s="25">
        <v>45100.586406916882</v>
      </c>
      <c r="DI10" s="25">
        <v>45006.927350438273</v>
      </c>
      <c r="DJ10" s="25">
        <v>45256.143602117649</v>
      </c>
      <c r="DK10" s="25">
        <v>45131.756956881567</v>
      </c>
      <c r="DL10" s="25">
        <v>45072.509134220745</v>
      </c>
      <c r="DM10" s="25">
        <v>44938.454262592117</v>
      </c>
      <c r="DN10" s="25">
        <v>45273.797809127696</v>
      </c>
      <c r="DO10" s="25">
        <v>45138.346268330599</v>
      </c>
      <c r="DP10" s="25">
        <v>45187.74067260616</v>
      </c>
      <c r="DQ10" s="25">
        <v>45210.025493186105</v>
      </c>
      <c r="DR10" s="25">
        <v>44935.32909710794</v>
      </c>
      <c r="DS10" s="25">
        <v>45188.847359485699</v>
      </c>
      <c r="DT10" s="25">
        <v>45256.143602117649</v>
      </c>
      <c r="DU10" s="25">
        <v>45272.954325743878</v>
      </c>
      <c r="DV10" s="25">
        <v>44948.70341795795</v>
      </c>
    </row>
    <row r="11" spans="1:126" ht="14.4" x14ac:dyDescent="0.3">
      <c r="A11" s="6">
        <v>6</v>
      </c>
      <c r="B11" s="7" t="s">
        <v>8</v>
      </c>
      <c r="C11" s="2">
        <v>45185.122862664633</v>
      </c>
      <c r="D11" s="2">
        <v>45188.847359485699</v>
      </c>
      <c r="E11" s="7">
        <v>2500</v>
      </c>
      <c r="F11" s="7">
        <v>8</v>
      </c>
      <c r="G11" s="7">
        <f t="shared" si="0"/>
        <v>20000</v>
      </c>
      <c r="J11" s="7" t="s">
        <v>18</v>
      </c>
      <c r="M11" s="3"/>
      <c r="N11" s="14">
        <v>20000</v>
      </c>
      <c r="O11" s="18">
        <v>2500</v>
      </c>
      <c r="P11" s="18">
        <v>8</v>
      </c>
      <c r="Q11" s="18">
        <v>20000</v>
      </c>
      <c r="R11" s="19">
        <v>19</v>
      </c>
      <c r="S11" s="19" t="str">
        <v>Buku</v>
      </c>
      <c r="T11" s="20">
        <v>45045.902136428893</v>
      </c>
      <c r="U11" s="20">
        <v>45048.99738228388</v>
      </c>
      <c r="V11" s="20">
        <v>5000</v>
      </c>
      <c r="W11" s="20">
        <v>8</v>
      </c>
      <c r="X11" s="21">
        <v>40000</v>
      </c>
      <c r="Y11" s="24">
        <v>10000</v>
      </c>
      <c r="Z11" s="25" t="str">
        <v>Harga</v>
      </c>
      <c r="AA11" s="25">
        <v>2500</v>
      </c>
      <c r="AB11" s="25">
        <v>3000</v>
      </c>
      <c r="AC11" s="25">
        <v>5000</v>
      </c>
      <c r="AD11" s="25">
        <v>50000</v>
      </c>
      <c r="AE11" s="25">
        <v>10000</v>
      </c>
      <c r="AF11" s="25">
        <v>2500</v>
      </c>
      <c r="AG11" s="25">
        <v>3000</v>
      </c>
      <c r="AH11" s="25">
        <v>5000</v>
      </c>
      <c r="AI11" s="25">
        <v>50000</v>
      </c>
      <c r="AJ11" s="25">
        <v>10000</v>
      </c>
      <c r="AK11" s="25">
        <v>5000</v>
      </c>
      <c r="AL11" s="25">
        <v>50000</v>
      </c>
      <c r="AM11" s="25">
        <v>10000</v>
      </c>
      <c r="AN11" s="25">
        <v>2500</v>
      </c>
      <c r="AO11" s="25">
        <v>3000</v>
      </c>
      <c r="AP11" s="25">
        <v>3000</v>
      </c>
      <c r="AQ11" s="25">
        <v>5000</v>
      </c>
      <c r="AR11" s="25">
        <v>3000</v>
      </c>
      <c r="AS11" s="25">
        <v>5000</v>
      </c>
      <c r="AT11" s="25">
        <v>50000</v>
      </c>
      <c r="AU11" s="25">
        <v>2500</v>
      </c>
      <c r="AV11" s="25">
        <v>3000</v>
      </c>
      <c r="AW11" s="25">
        <v>5000</v>
      </c>
      <c r="AX11" s="25">
        <v>50000</v>
      </c>
      <c r="AY11" s="25">
        <v>10000</v>
      </c>
      <c r="AZ11" s="25">
        <v>2500</v>
      </c>
      <c r="BA11" s="25">
        <v>3000</v>
      </c>
      <c r="BB11" s="25">
        <v>5000</v>
      </c>
      <c r="BC11" s="25">
        <v>50000</v>
      </c>
      <c r="BD11" s="25">
        <v>10000</v>
      </c>
      <c r="BE11" s="25">
        <v>5000</v>
      </c>
      <c r="BF11" s="25">
        <v>50000</v>
      </c>
      <c r="BG11" s="25">
        <v>10000</v>
      </c>
      <c r="BH11" s="25">
        <v>2500</v>
      </c>
      <c r="BI11" s="25">
        <v>3000</v>
      </c>
      <c r="BJ11" s="25">
        <v>3000</v>
      </c>
      <c r="BK11" s="25">
        <v>5000</v>
      </c>
      <c r="BL11" s="25">
        <v>3000</v>
      </c>
      <c r="BM11" s="25">
        <v>5000</v>
      </c>
      <c r="BN11" s="25">
        <v>50000</v>
      </c>
      <c r="BO11" s="25">
        <v>5000</v>
      </c>
      <c r="BP11" s="25">
        <v>3000</v>
      </c>
      <c r="BQ11" s="25">
        <v>5000</v>
      </c>
      <c r="BR11" s="25">
        <v>50000</v>
      </c>
      <c r="BS11" s="25">
        <v>2500</v>
      </c>
      <c r="BT11" s="25">
        <v>3000</v>
      </c>
      <c r="BU11" s="25">
        <v>5000</v>
      </c>
      <c r="BV11" s="25">
        <v>50000</v>
      </c>
      <c r="BW11" s="25">
        <v>10000</v>
      </c>
      <c r="BX11" s="25">
        <v>2500</v>
      </c>
      <c r="BY11" s="25">
        <v>3000</v>
      </c>
      <c r="BZ11" s="25">
        <v>50000</v>
      </c>
      <c r="CA11" s="25">
        <v>10000</v>
      </c>
      <c r="CB11" s="25">
        <v>2500</v>
      </c>
      <c r="CC11" s="25">
        <v>3000</v>
      </c>
      <c r="CD11" s="25">
        <v>3000</v>
      </c>
      <c r="CE11" s="25">
        <v>5000</v>
      </c>
      <c r="CF11" s="25">
        <v>3000</v>
      </c>
      <c r="CG11" s="25">
        <v>5000</v>
      </c>
      <c r="CH11" s="25">
        <v>50000</v>
      </c>
      <c r="CI11" s="25">
        <v>2500</v>
      </c>
      <c r="CJ11" s="25">
        <v>3000</v>
      </c>
      <c r="CK11" s="25">
        <v>5000</v>
      </c>
      <c r="CL11" s="25">
        <v>50000</v>
      </c>
      <c r="CM11" s="25">
        <v>10000</v>
      </c>
      <c r="CN11" s="25">
        <v>2500</v>
      </c>
      <c r="CO11" s="25">
        <v>3000</v>
      </c>
      <c r="CP11" s="25">
        <v>50000</v>
      </c>
      <c r="CQ11" s="25">
        <v>10000</v>
      </c>
      <c r="CR11" s="25">
        <v>5000</v>
      </c>
      <c r="CS11" s="25">
        <v>50000</v>
      </c>
      <c r="CT11" s="25">
        <v>10000</v>
      </c>
      <c r="CU11" s="25">
        <v>2500</v>
      </c>
      <c r="CV11" s="25">
        <v>3000</v>
      </c>
      <c r="CW11" s="25">
        <v>3000</v>
      </c>
      <c r="CX11" s="25">
        <v>5000</v>
      </c>
      <c r="CY11" s="25">
        <v>50000</v>
      </c>
      <c r="CZ11" s="25">
        <v>10000</v>
      </c>
      <c r="DA11" s="25">
        <v>2500</v>
      </c>
      <c r="DB11" s="25">
        <v>3000</v>
      </c>
      <c r="DC11" s="25">
        <v>50000</v>
      </c>
      <c r="DD11" s="25">
        <v>10000</v>
      </c>
      <c r="DE11" s="25">
        <v>5000</v>
      </c>
      <c r="DF11" s="25">
        <v>50000</v>
      </c>
      <c r="DG11" s="25">
        <v>10000</v>
      </c>
      <c r="DH11" s="25">
        <v>2500</v>
      </c>
      <c r="DI11" s="25">
        <v>3000</v>
      </c>
      <c r="DJ11" s="25">
        <v>3000</v>
      </c>
      <c r="DK11" s="25">
        <v>50000</v>
      </c>
      <c r="DL11" s="25">
        <v>10000</v>
      </c>
      <c r="DM11" s="25">
        <v>50000</v>
      </c>
      <c r="DN11" s="25">
        <v>2500</v>
      </c>
      <c r="DO11" s="25">
        <v>3000</v>
      </c>
      <c r="DP11" s="25">
        <v>5000</v>
      </c>
      <c r="DQ11" s="25">
        <v>50000</v>
      </c>
      <c r="DR11" s="25">
        <v>10000</v>
      </c>
      <c r="DS11" s="25">
        <v>2500</v>
      </c>
      <c r="DT11" s="25">
        <v>3000</v>
      </c>
      <c r="DU11" s="25">
        <v>50000</v>
      </c>
      <c r="DV11" s="25">
        <v>10000</v>
      </c>
    </row>
    <row r="12" spans="1:126" ht="14.4" x14ac:dyDescent="0.3">
      <c r="A12" s="6">
        <v>7</v>
      </c>
      <c r="B12" s="7" t="s">
        <v>10</v>
      </c>
      <c r="C12" s="2">
        <v>45253.324132579553</v>
      </c>
      <c r="D12" s="2">
        <v>45256.143602117649</v>
      </c>
      <c r="E12" s="7">
        <v>3000</v>
      </c>
      <c r="F12" s="7">
        <v>14</v>
      </c>
      <c r="G12" s="7">
        <f t="shared" si="0"/>
        <v>42000</v>
      </c>
      <c r="J12" s="7" t="s">
        <v>19</v>
      </c>
      <c r="M12" s="3"/>
      <c r="N12" s="14">
        <v>20000</v>
      </c>
      <c r="O12" s="18">
        <v>2500</v>
      </c>
      <c r="P12" s="18">
        <v>8</v>
      </c>
      <c r="Q12" s="18">
        <v>20000</v>
      </c>
      <c r="R12" s="19">
        <v>23</v>
      </c>
      <c r="S12" s="19" t="str">
        <v>Buku</v>
      </c>
      <c r="T12" s="20">
        <v>45184.615708947815</v>
      </c>
      <c r="U12" s="20">
        <v>45187.74067260616</v>
      </c>
      <c r="V12" s="20">
        <v>5000</v>
      </c>
      <c r="W12" s="20">
        <v>15</v>
      </c>
      <c r="X12" s="20">
        <v>75000</v>
      </c>
      <c r="Y12" s="11"/>
      <c r="Z12" s="25" t="str">
        <v>Qty</v>
      </c>
      <c r="AA12" s="25">
        <v>13</v>
      </c>
      <c r="AB12" s="25">
        <v>12</v>
      </c>
      <c r="AC12" s="25">
        <v>15</v>
      </c>
      <c r="AD12" s="25">
        <v>1</v>
      </c>
      <c r="AE12" s="25">
        <v>4</v>
      </c>
      <c r="AF12" s="25">
        <v>8</v>
      </c>
      <c r="AG12" s="25">
        <v>14</v>
      </c>
      <c r="AH12" s="25">
        <v>14</v>
      </c>
      <c r="AI12" s="25">
        <v>2</v>
      </c>
      <c r="AJ12" s="25">
        <v>5</v>
      </c>
      <c r="AK12" s="25">
        <v>20</v>
      </c>
      <c r="AL12" s="25">
        <v>2</v>
      </c>
      <c r="AM12" s="25">
        <v>3</v>
      </c>
      <c r="AN12" s="25">
        <v>21</v>
      </c>
      <c r="AO12" s="25">
        <v>8</v>
      </c>
      <c r="AP12" s="25">
        <v>16</v>
      </c>
      <c r="AQ12" s="25">
        <v>19</v>
      </c>
      <c r="AR12" s="25">
        <v>21</v>
      </c>
      <c r="AS12" s="25">
        <v>8</v>
      </c>
      <c r="AT12" s="25">
        <v>1</v>
      </c>
      <c r="AU12" s="25">
        <v>13</v>
      </c>
      <c r="AV12" s="25">
        <v>12</v>
      </c>
      <c r="AW12" s="25">
        <v>15</v>
      </c>
      <c r="AX12" s="25">
        <v>1</v>
      </c>
      <c r="AY12" s="25">
        <v>4</v>
      </c>
      <c r="AZ12" s="25">
        <v>8</v>
      </c>
      <c r="BA12" s="25">
        <v>14</v>
      </c>
      <c r="BB12" s="25">
        <v>14</v>
      </c>
      <c r="BC12" s="25">
        <v>2</v>
      </c>
      <c r="BD12" s="25">
        <v>5</v>
      </c>
      <c r="BE12" s="25">
        <v>20</v>
      </c>
      <c r="BF12" s="25">
        <v>2</v>
      </c>
      <c r="BG12" s="25">
        <v>3</v>
      </c>
      <c r="BH12" s="25">
        <v>21</v>
      </c>
      <c r="BI12" s="25">
        <v>8</v>
      </c>
      <c r="BJ12" s="25">
        <v>16</v>
      </c>
      <c r="BK12" s="25">
        <v>19</v>
      </c>
      <c r="BL12" s="25">
        <v>21</v>
      </c>
      <c r="BM12" s="25">
        <v>8</v>
      </c>
      <c r="BN12" s="25">
        <v>1</v>
      </c>
      <c r="BO12" s="25">
        <v>19</v>
      </c>
      <c r="BP12" s="25">
        <v>21</v>
      </c>
      <c r="BQ12" s="25">
        <v>8</v>
      </c>
      <c r="BR12" s="25">
        <v>1</v>
      </c>
      <c r="BS12" s="25">
        <v>13</v>
      </c>
      <c r="BT12" s="25">
        <v>12</v>
      </c>
      <c r="BU12" s="25">
        <v>15</v>
      </c>
      <c r="BV12" s="25">
        <v>1</v>
      </c>
      <c r="BW12" s="25">
        <v>4</v>
      </c>
      <c r="BX12" s="25">
        <v>8</v>
      </c>
      <c r="BY12" s="25">
        <v>14</v>
      </c>
      <c r="BZ12" s="25">
        <v>2</v>
      </c>
      <c r="CA12" s="25">
        <v>3</v>
      </c>
      <c r="CB12" s="25">
        <v>21</v>
      </c>
      <c r="CC12" s="25">
        <v>8</v>
      </c>
      <c r="CD12" s="25">
        <v>16</v>
      </c>
      <c r="CE12" s="25">
        <v>19</v>
      </c>
      <c r="CF12" s="25">
        <v>21</v>
      </c>
      <c r="CG12" s="25">
        <v>8</v>
      </c>
      <c r="CH12" s="25">
        <v>1</v>
      </c>
      <c r="CI12" s="25">
        <v>13</v>
      </c>
      <c r="CJ12" s="25">
        <v>12</v>
      </c>
      <c r="CK12" s="25">
        <v>15</v>
      </c>
      <c r="CL12" s="25">
        <v>1</v>
      </c>
      <c r="CM12" s="25">
        <v>4</v>
      </c>
      <c r="CN12" s="25">
        <v>8</v>
      </c>
      <c r="CO12" s="25">
        <v>14</v>
      </c>
      <c r="CP12" s="25">
        <v>2</v>
      </c>
      <c r="CQ12" s="25">
        <v>5</v>
      </c>
      <c r="CR12" s="25">
        <v>20</v>
      </c>
      <c r="CS12" s="25">
        <v>2</v>
      </c>
      <c r="CT12" s="25">
        <v>3</v>
      </c>
      <c r="CU12" s="25">
        <v>21</v>
      </c>
      <c r="CV12" s="25">
        <v>8</v>
      </c>
      <c r="CW12" s="25">
        <v>12</v>
      </c>
      <c r="CX12" s="25">
        <v>15</v>
      </c>
      <c r="CY12" s="25">
        <v>1</v>
      </c>
      <c r="CZ12" s="25">
        <v>4</v>
      </c>
      <c r="DA12" s="25">
        <v>8</v>
      </c>
      <c r="DB12" s="25">
        <v>14</v>
      </c>
      <c r="DC12" s="25">
        <v>2</v>
      </c>
      <c r="DD12" s="25">
        <v>5</v>
      </c>
      <c r="DE12" s="25">
        <v>20</v>
      </c>
      <c r="DF12" s="25">
        <v>2</v>
      </c>
      <c r="DG12" s="25">
        <v>3</v>
      </c>
      <c r="DH12" s="25">
        <v>21</v>
      </c>
      <c r="DI12" s="25">
        <v>8</v>
      </c>
      <c r="DJ12" s="25">
        <v>14</v>
      </c>
      <c r="DK12" s="25">
        <v>2</v>
      </c>
      <c r="DL12" s="25">
        <v>5</v>
      </c>
      <c r="DM12" s="25">
        <v>1</v>
      </c>
      <c r="DN12" s="25">
        <v>13</v>
      </c>
      <c r="DO12" s="25">
        <v>12</v>
      </c>
      <c r="DP12" s="25">
        <v>15</v>
      </c>
      <c r="DQ12" s="25">
        <v>1</v>
      </c>
      <c r="DR12" s="25">
        <v>4</v>
      </c>
      <c r="DS12" s="25">
        <v>8</v>
      </c>
      <c r="DT12" s="25">
        <v>14</v>
      </c>
      <c r="DU12" s="25">
        <v>2</v>
      </c>
      <c r="DV12" s="25">
        <v>3</v>
      </c>
    </row>
    <row r="13" spans="1:126" ht="14.4" x14ac:dyDescent="0.3">
      <c r="A13" s="6">
        <v>8</v>
      </c>
      <c r="B13" s="7" t="s">
        <v>12</v>
      </c>
      <c r="C13" s="2">
        <v>45038.192456406061</v>
      </c>
      <c r="D13" s="2">
        <v>45039.593573575272</v>
      </c>
      <c r="E13" s="7">
        <v>5000</v>
      </c>
      <c r="F13" s="7">
        <v>14</v>
      </c>
      <c r="G13" s="7">
        <f t="shared" si="0"/>
        <v>70000</v>
      </c>
      <c r="M13" s="3"/>
      <c r="N13" s="14">
        <v>24000</v>
      </c>
      <c r="O13" s="18">
        <v>2500</v>
      </c>
      <c r="P13" s="18">
        <v>13</v>
      </c>
      <c r="Q13" s="18">
        <v>32500</v>
      </c>
      <c r="R13" s="19">
        <v>28</v>
      </c>
      <c r="S13" s="19" t="str">
        <v>Buku</v>
      </c>
      <c r="T13" s="20">
        <v>45038.192456406061</v>
      </c>
      <c r="U13" s="20">
        <v>45039.593573575272</v>
      </c>
      <c r="V13" s="20">
        <v>5000</v>
      </c>
      <c r="W13" s="20">
        <v>14</v>
      </c>
      <c r="X13" s="20">
        <v>70000</v>
      </c>
      <c r="Y13" s="11"/>
      <c r="Z13" s="25" t="str">
        <v>Total</v>
      </c>
      <c r="AA13" s="25">
        <v>32500</v>
      </c>
      <c r="AB13" s="25">
        <v>36000</v>
      </c>
      <c r="AC13" s="25">
        <v>75000</v>
      </c>
      <c r="AD13" s="25">
        <v>50000</v>
      </c>
      <c r="AE13" s="25">
        <v>40000</v>
      </c>
      <c r="AF13" s="25">
        <v>20000</v>
      </c>
      <c r="AG13" s="25">
        <v>42000</v>
      </c>
      <c r="AH13" s="25">
        <v>70000</v>
      </c>
      <c r="AI13" s="25">
        <v>100000</v>
      </c>
      <c r="AJ13" s="25">
        <v>50000</v>
      </c>
      <c r="AK13" s="25">
        <v>100000</v>
      </c>
      <c r="AL13" s="25">
        <v>100000</v>
      </c>
      <c r="AM13" s="25">
        <v>30000</v>
      </c>
      <c r="AN13" s="25">
        <v>52500</v>
      </c>
      <c r="AO13" s="25">
        <v>24000</v>
      </c>
      <c r="AP13" s="25">
        <v>48000</v>
      </c>
      <c r="AQ13" s="25">
        <v>95000</v>
      </c>
      <c r="AR13" s="25">
        <v>63000</v>
      </c>
      <c r="AS13" s="25">
        <v>40000</v>
      </c>
      <c r="AT13" s="25">
        <v>50000</v>
      </c>
      <c r="AU13" s="25">
        <v>32500</v>
      </c>
      <c r="AV13" s="25">
        <v>36000</v>
      </c>
      <c r="AW13" s="25">
        <v>75000</v>
      </c>
      <c r="AX13" s="25">
        <v>50000</v>
      </c>
      <c r="AY13" s="25">
        <v>40000</v>
      </c>
      <c r="AZ13" s="25">
        <v>20000</v>
      </c>
      <c r="BA13" s="25">
        <v>42000</v>
      </c>
      <c r="BB13" s="25">
        <v>70000</v>
      </c>
      <c r="BC13" s="25">
        <v>100000</v>
      </c>
      <c r="BD13" s="25">
        <v>50000</v>
      </c>
      <c r="BE13" s="25">
        <v>100000</v>
      </c>
      <c r="BF13" s="25">
        <v>100000</v>
      </c>
      <c r="BG13" s="25">
        <v>30000</v>
      </c>
      <c r="BH13" s="25">
        <v>52500</v>
      </c>
      <c r="BI13" s="25">
        <v>24000</v>
      </c>
      <c r="BJ13" s="25">
        <v>48000</v>
      </c>
      <c r="BK13" s="25">
        <v>95000</v>
      </c>
      <c r="BL13" s="25">
        <v>63000</v>
      </c>
      <c r="BM13" s="25">
        <v>40000</v>
      </c>
      <c r="BN13" s="25">
        <v>50000</v>
      </c>
      <c r="BO13" s="25">
        <v>95000</v>
      </c>
      <c r="BP13" s="25">
        <v>63000</v>
      </c>
      <c r="BQ13" s="25">
        <v>40000</v>
      </c>
      <c r="BR13" s="25">
        <v>50000</v>
      </c>
      <c r="BS13" s="25">
        <v>32500</v>
      </c>
      <c r="BT13" s="25">
        <v>36000</v>
      </c>
      <c r="BU13" s="25">
        <v>75000</v>
      </c>
      <c r="BV13" s="25">
        <v>50000</v>
      </c>
      <c r="BW13" s="25">
        <v>40000</v>
      </c>
      <c r="BX13" s="25">
        <v>20000</v>
      </c>
      <c r="BY13" s="25">
        <v>42000</v>
      </c>
      <c r="BZ13" s="25">
        <v>100000</v>
      </c>
      <c r="CA13" s="25">
        <v>30000</v>
      </c>
      <c r="CB13" s="25">
        <v>52500</v>
      </c>
      <c r="CC13" s="25">
        <v>24000</v>
      </c>
      <c r="CD13" s="25">
        <v>48000</v>
      </c>
      <c r="CE13" s="25">
        <v>95000</v>
      </c>
      <c r="CF13" s="25">
        <v>63000</v>
      </c>
      <c r="CG13" s="25">
        <v>40000</v>
      </c>
      <c r="CH13" s="25">
        <v>50000</v>
      </c>
      <c r="CI13" s="25">
        <v>32500</v>
      </c>
      <c r="CJ13" s="25">
        <v>36000</v>
      </c>
      <c r="CK13" s="25">
        <v>75000</v>
      </c>
      <c r="CL13" s="25">
        <v>50000</v>
      </c>
      <c r="CM13" s="25">
        <v>40000</v>
      </c>
      <c r="CN13" s="25">
        <v>20000</v>
      </c>
      <c r="CO13" s="25">
        <v>42000</v>
      </c>
      <c r="CP13" s="25">
        <v>100000</v>
      </c>
      <c r="CQ13" s="25">
        <v>50000</v>
      </c>
      <c r="CR13" s="25">
        <v>100000</v>
      </c>
      <c r="CS13" s="25">
        <v>100000</v>
      </c>
      <c r="CT13" s="25">
        <v>30000</v>
      </c>
      <c r="CU13" s="25">
        <v>52500</v>
      </c>
      <c r="CV13" s="25">
        <v>24000</v>
      </c>
      <c r="CW13" s="25">
        <v>36000</v>
      </c>
      <c r="CX13" s="25">
        <v>75000</v>
      </c>
      <c r="CY13" s="25">
        <v>50000</v>
      </c>
      <c r="CZ13" s="25">
        <v>40000</v>
      </c>
      <c r="DA13" s="25">
        <v>20000</v>
      </c>
      <c r="DB13" s="25">
        <v>42000</v>
      </c>
      <c r="DC13" s="25">
        <v>100000</v>
      </c>
      <c r="DD13" s="25">
        <v>50000</v>
      </c>
      <c r="DE13" s="25">
        <v>100000</v>
      </c>
      <c r="DF13" s="25">
        <v>100000</v>
      </c>
      <c r="DG13" s="25">
        <v>30000</v>
      </c>
      <c r="DH13" s="25">
        <v>52500</v>
      </c>
      <c r="DI13" s="25">
        <v>24000</v>
      </c>
      <c r="DJ13" s="25">
        <v>42000</v>
      </c>
      <c r="DK13" s="25">
        <v>100000</v>
      </c>
      <c r="DL13" s="25">
        <v>50000</v>
      </c>
      <c r="DM13" s="25">
        <v>50000</v>
      </c>
      <c r="DN13" s="25">
        <v>32500</v>
      </c>
      <c r="DO13" s="25">
        <v>36000</v>
      </c>
      <c r="DP13" s="25">
        <v>75000</v>
      </c>
      <c r="DQ13" s="25">
        <v>50000</v>
      </c>
      <c r="DR13" s="25">
        <v>40000</v>
      </c>
      <c r="DS13" s="25">
        <v>20000</v>
      </c>
      <c r="DT13" s="25">
        <v>42000</v>
      </c>
      <c r="DU13" s="25">
        <v>100000</v>
      </c>
      <c r="DV13" s="25">
        <v>30000</v>
      </c>
    </row>
    <row r="14" spans="1:126" ht="14.4" x14ac:dyDescent="0.3">
      <c r="A14" s="6">
        <v>9</v>
      </c>
      <c r="B14" s="7" t="s">
        <v>14</v>
      </c>
      <c r="C14" s="2">
        <v>45127.879084561493</v>
      </c>
      <c r="D14" s="2">
        <v>45131.756956881567</v>
      </c>
      <c r="E14" s="7">
        <v>50000</v>
      </c>
      <c r="F14" s="7">
        <v>2</v>
      </c>
      <c r="G14" s="7">
        <f t="shared" si="0"/>
        <v>100000</v>
      </c>
      <c r="M14" s="3"/>
      <c r="N14" s="14">
        <v>24000</v>
      </c>
      <c r="O14" s="18">
        <v>2500</v>
      </c>
      <c r="P14" s="18">
        <v>13</v>
      </c>
      <c r="Q14" s="18">
        <v>32500</v>
      </c>
      <c r="R14" s="19">
        <v>31</v>
      </c>
      <c r="S14" s="19" t="str">
        <v>Buku</v>
      </c>
      <c r="T14" s="20">
        <v>44988.964181040465</v>
      </c>
      <c r="U14" s="20">
        <v>44994.3737924046</v>
      </c>
      <c r="V14" s="20">
        <v>5000</v>
      </c>
      <c r="W14" s="20">
        <v>20</v>
      </c>
      <c r="X14" s="20">
        <v>100000</v>
      </c>
    </row>
    <row r="15" spans="1:126" ht="14.4" x14ac:dyDescent="0.3">
      <c r="A15" s="6">
        <v>10</v>
      </c>
      <c r="B15" s="7" t="s">
        <v>16</v>
      </c>
      <c r="C15" s="2">
        <v>45070.129479021001</v>
      </c>
      <c r="D15" s="2">
        <v>45072.509134220745</v>
      </c>
      <c r="E15" s="7">
        <v>10000</v>
      </c>
      <c r="F15" s="7">
        <v>5</v>
      </c>
      <c r="G15" s="7">
        <f t="shared" si="0"/>
        <v>50000</v>
      </c>
      <c r="M15" s="3"/>
      <c r="N15" s="14">
        <v>24000</v>
      </c>
      <c r="O15" s="18">
        <v>2500</v>
      </c>
      <c r="P15" s="18">
        <v>13</v>
      </c>
      <c r="Q15" s="18">
        <v>32500</v>
      </c>
      <c r="R15" s="19">
        <v>37</v>
      </c>
      <c r="S15" s="19" t="str">
        <v>Buku</v>
      </c>
      <c r="T15" s="20">
        <v>45010.624601857235</v>
      </c>
      <c r="U15" s="20">
        <v>45013.220578693959</v>
      </c>
      <c r="V15" s="20">
        <v>5000</v>
      </c>
      <c r="W15" s="20">
        <v>19</v>
      </c>
      <c r="X15" s="20">
        <v>95000</v>
      </c>
    </row>
    <row r="16" spans="1:126" ht="14.4" x14ac:dyDescent="0.3">
      <c r="A16" s="6">
        <v>11</v>
      </c>
      <c r="B16" s="7" t="s">
        <v>12</v>
      </c>
      <c r="C16" s="2">
        <v>44988.964181040465</v>
      </c>
      <c r="D16" s="2">
        <v>44994.3737924046</v>
      </c>
      <c r="E16" s="7">
        <v>5000</v>
      </c>
      <c r="F16" s="7">
        <v>20</v>
      </c>
      <c r="G16" s="7">
        <f t="shared" si="0"/>
        <v>100000</v>
      </c>
      <c r="M16" s="3"/>
      <c r="N16" s="14">
        <v>24000</v>
      </c>
      <c r="O16" s="18">
        <v>2500</v>
      </c>
      <c r="P16" s="18">
        <v>13</v>
      </c>
      <c r="Q16" s="18">
        <v>32500</v>
      </c>
      <c r="R16" s="19">
        <v>39</v>
      </c>
      <c r="S16" s="19" t="str">
        <v>Buku</v>
      </c>
      <c r="T16" s="20">
        <v>45045.902136428893</v>
      </c>
      <c r="U16" s="20">
        <v>45048.99738228388</v>
      </c>
      <c r="V16" s="20">
        <v>5000</v>
      </c>
      <c r="W16" s="20">
        <v>8</v>
      </c>
      <c r="X16" s="20">
        <v>40000</v>
      </c>
      <c r="Z16" s="26">
        <v>6</v>
      </c>
    </row>
    <row r="17" spans="1:27" ht="14.4" x14ac:dyDescent="0.3">
      <c r="A17" s="6">
        <v>12</v>
      </c>
      <c r="B17" s="7" t="s">
        <v>14</v>
      </c>
      <c r="C17" s="2">
        <v>45267.391991307544</v>
      </c>
      <c r="D17" s="2">
        <v>45272.954325743878</v>
      </c>
      <c r="E17" s="7">
        <v>50000</v>
      </c>
      <c r="F17" s="7">
        <v>2</v>
      </c>
      <c r="G17" s="7">
        <f t="shared" si="0"/>
        <v>100000</v>
      </c>
      <c r="M17" s="3"/>
      <c r="N17" s="14">
        <v>24000</v>
      </c>
      <c r="O17" s="18">
        <v>2500</v>
      </c>
      <c r="P17" s="18">
        <v>13</v>
      </c>
      <c r="Q17" s="18">
        <v>32500</v>
      </c>
      <c r="R17" s="19">
        <v>41</v>
      </c>
      <c r="S17" s="19" t="str">
        <v>Buku</v>
      </c>
      <c r="T17" s="20">
        <v>45010.624601857235</v>
      </c>
      <c r="U17" s="20">
        <v>45013.220578693959</v>
      </c>
      <c r="V17" s="20">
        <v>5000</v>
      </c>
      <c r="W17" s="20">
        <v>19</v>
      </c>
      <c r="X17" s="20">
        <v>95000</v>
      </c>
      <c r="Z17" s="27" t="s">
        <v>1</v>
      </c>
      <c r="AA17" s="27" t="s">
        <v>2</v>
      </c>
    </row>
    <row r="18" spans="1:27" ht="14.4" x14ac:dyDescent="0.3">
      <c r="A18" s="6">
        <v>13</v>
      </c>
      <c r="B18" s="7" t="s">
        <v>16</v>
      </c>
      <c r="C18" s="2">
        <v>44944.963362581278</v>
      </c>
      <c r="D18" s="2">
        <v>44948.70341795795</v>
      </c>
      <c r="E18" s="7">
        <v>10000</v>
      </c>
      <c r="F18" s="7">
        <v>3</v>
      </c>
      <c r="G18" s="7">
        <f t="shared" si="0"/>
        <v>30000</v>
      </c>
      <c r="M18" s="3"/>
      <c r="N18" s="14">
        <v>30000</v>
      </c>
      <c r="O18" s="18">
        <v>2500</v>
      </c>
      <c r="P18" s="18">
        <v>21</v>
      </c>
      <c r="Q18" s="18">
        <v>52500</v>
      </c>
      <c r="R18" s="19">
        <v>43</v>
      </c>
      <c r="S18" s="19" t="str">
        <v>Buku</v>
      </c>
      <c r="T18" s="20">
        <v>45045.902136428893</v>
      </c>
      <c r="U18" s="20">
        <v>45048.99738228388</v>
      </c>
      <c r="V18" s="20">
        <v>5000</v>
      </c>
      <c r="W18" s="20">
        <v>8</v>
      </c>
      <c r="X18" s="20">
        <v>40000</v>
      </c>
      <c r="Z18" s="26">
        <v>36</v>
      </c>
      <c r="AA18" s="26" t="str">
        <f>_xlfn.XLOOKUP(Z18,$A$5:$A$105,$B$5:$B$105)</f>
        <v>Pulpen</v>
      </c>
    </row>
    <row r="19" spans="1:27" ht="14.4" x14ac:dyDescent="0.3">
      <c r="A19" s="6">
        <v>14</v>
      </c>
      <c r="B19" s="7" t="s">
        <v>8</v>
      </c>
      <c r="C19" s="2">
        <v>45096.000420862169</v>
      </c>
      <c r="D19" s="2">
        <v>45100.586406916882</v>
      </c>
      <c r="E19" s="7">
        <v>2500</v>
      </c>
      <c r="F19" s="7">
        <v>21</v>
      </c>
      <c r="G19" s="7">
        <f t="shared" si="0"/>
        <v>52500</v>
      </c>
      <c r="M19" s="3"/>
      <c r="N19" s="14">
        <v>30000</v>
      </c>
      <c r="O19" s="18">
        <v>2500</v>
      </c>
      <c r="P19" s="18">
        <v>21</v>
      </c>
      <c r="Q19" s="18">
        <v>52500</v>
      </c>
      <c r="R19" s="19">
        <v>47</v>
      </c>
      <c r="S19" s="19" t="str">
        <v>Buku</v>
      </c>
      <c r="T19" s="20">
        <v>45184.615708947815</v>
      </c>
      <c r="U19" s="20">
        <v>45187.74067260616</v>
      </c>
      <c r="V19" s="20">
        <v>5000</v>
      </c>
      <c r="W19" s="20">
        <v>15</v>
      </c>
      <c r="X19" s="20">
        <v>75000</v>
      </c>
      <c r="Z19" s="26">
        <v>67</v>
      </c>
      <c r="AA19" s="26" t="str">
        <f t="shared" ref="AA19:AA22" si="1">_xlfn.XLOOKUP(Z19,$A$5:$A$105,$B$5:$B$105)</f>
        <v>Pulpen</v>
      </c>
    </row>
    <row r="20" spans="1:27" ht="14.4" x14ac:dyDescent="0.3">
      <c r="A20" s="6">
        <v>15</v>
      </c>
      <c r="B20" s="7" t="s">
        <v>10</v>
      </c>
      <c r="C20" s="2">
        <v>45002.405657793577</v>
      </c>
      <c r="D20" s="2">
        <v>45006.927350438273</v>
      </c>
      <c r="E20" s="7">
        <v>3000</v>
      </c>
      <c r="F20" s="7">
        <v>8</v>
      </c>
      <c r="G20" s="7">
        <f t="shared" si="0"/>
        <v>24000</v>
      </c>
      <c r="M20" s="3"/>
      <c r="N20" s="14">
        <v>30000</v>
      </c>
      <c r="O20" s="18">
        <v>2500</v>
      </c>
      <c r="P20" s="18">
        <v>21</v>
      </c>
      <c r="Q20" s="18">
        <v>52500</v>
      </c>
      <c r="R20" s="19">
        <v>57</v>
      </c>
      <c r="S20" s="19" t="str">
        <v>Buku</v>
      </c>
      <c r="T20" s="20">
        <v>45010.624601857235</v>
      </c>
      <c r="U20" s="20">
        <v>45013.220578693959</v>
      </c>
      <c r="V20" s="20">
        <v>5000</v>
      </c>
      <c r="W20" s="20">
        <v>19</v>
      </c>
      <c r="X20" s="20">
        <v>95000</v>
      </c>
      <c r="Z20" s="26">
        <v>77</v>
      </c>
      <c r="AA20" s="26" t="str">
        <f t="shared" si="1"/>
        <v>Tas</v>
      </c>
    </row>
    <row r="21" spans="1:27" ht="15.75" customHeight="1" x14ac:dyDescent="0.3">
      <c r="A21" s="6">
        <v>16</v>
      </c>
      <c r="B21" s="7" t="s">
        <v>10</v>
      </c>
      <c r="C21" s="2">
        <v>45054.069296050831</v>
      </c>
      <c r="D21" s="2">
        <v>45057.897553540264</v>
      </c>
      <c r="E21" s="7">
        <v>3000</v>
      </c>
      <c r="F21" s="7">
        <v>16</v>
      </c>
      <c r="G21" s="7">
        <f t="shared" si="0"/>
        <v>48000</v>
      </c>
      <c r="M21" s="3"/>
      <c r="N21" s="14">
        <v>30000</v>
      </c>
      <c r="O21" s="18">
        <v>2500</v>
      </c>
      <c r="P21" s="18">
        <v>21</v>
      </c>
      <c r="Q21" s="18">
        <v>52500</v>
      </c>
      <c r="R21" s="19">
        <v>59</v>
      </c>
      <c r="S21" s="19" t="str">
        <v>Buku</v>
      </c>
      <c r="T21" s="20">
        <v>45045.902136428893</v>
      </c>
      <c r="U21" s="20">
        <v>45048.99738228388</v>
      </c>
      <c r="V21" s="20">
        <v>5000</v>
      </c>
      <c r="W21" s="20">
        <v>8</v>
      </c>
      <c r="X21" s="20">
        <v>40000</v>
      </c>
      <c r="Z21" s="26">
        <v>92</v>
      </c>
      <c r="AA21" s="26" t="str">
        <f t="shared" si="1"/>
        <v>Pensil</v>
      </c>
    </row>
    <row r="22" spans="1:27" ht="15.75" customHeight="1" x14ac:dyDescent="0.3">
      <c r="A22" s="6">
        <v>17</v>
      </c>
      <c r="B22" s="7" t="s">
        <v>12</v>
      </c>
      <c r="C22" s="2">
        <v>45010.624601857235</v>
      </c>
      <c r="D22" s="2">
        <v>45013.220578693959</v>
      </c>
      <c r="E22" s="7">
        <v>5000</v>
      </c>
      <c r="F22" s="7">
        <v>19</v>
      </c>
      <c r="G22" s="7">
        <f t="shared" si="0"/>
        <v>95000</v>
      </c>
      <c r="M22" s="3"/>
      <c r="N22" s="14">
        <v>30000</v>
      </c>
      <c r="O22" s="18">
        <v>2500</v>
      </c>
      <c r="P22" s="18">
        <v>21</v>
      </c>
      <c r="Q22" s="18">
        <v>52500</v>
      </c>
      <c r="R22" s="19">
        <v>63</v>
      </c>
      <c r="S22" s="19" t="str">
        <v>Buku</v>
      </c>
      <c r="T22" s="20">
        <v>45184.615708947815</v>
      </c>
      <c r="U22" s="20">
        <v>45187.74067260616</v>
      </c>
      <c r="V22" s="20">
        <v>5000</v>
      </c>
      <c r="W22" s="20">
        <v>15</v>
      </c>
      <c r="X22" s="20">
        <v>75000</v>
      </c>
      <c r="Z22" s="26">
        <v>96</v>
      </c>
      <c r="AA22" s="26" t="str">
        <f t="shared" si="1"/>
        <v>Tepak</v>
      </c>
    </row>
    <row r="23" spans="1:27" ht="15.75" customHeight="1" x14ac:dyDescent="0.3">
      <c r="A23" s="6">
        <v>18</v>
      </c>
      <c r="B23" s="7" t="s">
        <v>10</v>
      </c>
      <c r="C23" s="2">
        <v>45113.035899157781</v>
      </c>
      <c r="D23" s="2">
        <v>45118.622100643151</v>
      </c>
      <c r="E23" s="7">
        <v>3000</v>
      </c>
      <c r="F23" s="7">
        <v>21</v>
      </c>
      <c r="G23" s="7">
        <f t="shared" si="0"/>
        <v>63000</v>
      </c>
      <c r="M23" s="3"/>
      <c r="N23" s="14">
        <v>30000</v>
      </c>
      <c r="O23" s="18">
        <v>3000</v>
      </c>
      <c r="P23" s="18">
        <v>8</v>
      </c>
      <c r="Q23" s="18">
        <v>24000</v>
      </c>
      <c r="R23" s="19">
        <v>70</v>
      </c>
      <c r="S23" s="19" t="str">
        <v>Buku</v>
      </c>
      <c r="T23" s="20">
        <v>44988.964181040465</v>
      </c>
      <c r="U23" s="20">
        <v>44994.3737924046</v>
      </c>
      <c r="V23" s="20">
        <v>5000</v>
      </c>
      <c r="W23" s="20">
        <v>20</v>
      </c>
      <c r="X23" s="20">
        <v>100000</v>
      </c>
    </row>
    <row r="24" spans="1:27" ht="15.75" customHeight="1" x14ac:dyDescent="0.3">
      <c r="A24" s="6">
        <v>19</v>
      </c>
      <c r="B24" s="7" t="s">
        <v>12</v>
      </c>
      <c r="C24" s="2">
        <v>45045.902136428893</v>
      </c>
      <c r="D24" s="2">
        <v>45048.99738228388</v>
      </c>
      <c r="E24" s="7">
        <v>5000</v>
      </c>
      <c r="F24" s="7">
        <v>8</v>
      </c>
      <c r="G24" s="7">
        <f t="shared" si="0"/>
        <v>40000</v>
      </c>
      <c r="M24" s="3"/>
      <c r="N24" s="14">
        <v>32500</v>
      </c>
      <c r="O24" s="18">
        <v>3000</v>
      </c>
      <c r="P24" s="18">
        <v>8</v>
      </c>
      <c r="Q24" s="18">
        <v>24000</v>
      </c>
      <c r="R24" s="19">
        <v>76</v>
      </c>
      <c r="S24" s="19" t="str">
        <v>Buku</v>
      </c>
      <c r="T24" s="20">
        <v>45184.615708947815</v>
      </c>
      <c r="U24" s="20">
        <v>45187.74067260616</v>
      </c>
      <c r="V24" s="20">
        <v>5000</v>
      </c>
      <c r="W24" s="20">
        <v>15</v>
      </c>
      <c r="X24" s="20">
        <v>75000</v>
      </c>
    </row>
    <row r="25" spans="1:27" ht="15.75" customHeight="1" x14ac:dyDescent="0.3">
      <c r="A25" s="6">
        <v>20</v>
      </c>
      <c r="B25" s="7" t="s">
        <v>14</v>
      </c>
      <c r="C25" s="2">
        <v>44937.339706942883</v>
      </c>
      <c r="D25" s="2">
        <v>44938.454262592117</v>
      </c>
      <c r="E25" s="7">
        <v>50000</v>
      </c>
      <c r="F25" s="7">
        <v>1</v>
      </c>
      <c r="G25" s="7">
        <f t="shared" si="0"/>
        <v>50000</v>
      </c>
      <c r="M25" s="3"/>
      <c r="N25" s="14">
        <v>32500</v>
      </c>
      <c r="O25" s="18">
        <v>3000</v>
      </c>
      <c r="P25" s="18">
        <v>8</v>
      </c>
      <c r="Q25" s="18">
        <v>24000</v>
      </c>
      <c r="R25" s="19">
        <v>83</v>
      </c>
      <c r="S25" s="19" t="str">
        <v>Buku</v>
      </c>
      <c r="T25" s="20">
        <v>44988.964181040465</v>
      </c>
      <c r="U25" s="20">
        <v>44994.3737924046</v>
      </c>
      <c r="V25" s="20">
        <v>5000</v>
      </c>
      <c r="W25" s="20">
        <v>20</v>
      </c>
      <c r="X25" s="20">
        <v>100000</v>
      </c>
    </row>
    <row r="26" spans="1:27" ht="15.75" customHeight="1" x14ac:dyDescent="0.3">
      <c r="A26" s="6">
        <v>21</v>
      </c>
      <c r="B26" s="7" t="s">
        <v>8</v>
      </c>
      <c r="C26" s="2">
        <v>45271.303604973502</v>
      </c>
      <c r="D26" s="2">
        <v>45273.797809127696</v>
      </c>
      <c r="E26" s="7">
        <v>2500</v>
      </c>
      <c r="F26" s="7">
        <v>13</v>
      </c>
      <c r="G26" s="7">
        <f t="shared" si="0"/>
        <v>32500</v>
      </c>
      <c r="M26" s="3"/>
      <c r="N26" s="14">
        <v>32500</v>
      </c>
      <c r="O26" s="18">
        <v>3000</v>
      </c>
      <c r="P26" s="18">
        <v>8</v>
      </c>
      <c r="Q26" s="18">
        <v>24000</v>
      </c>
      <c r="R26" s="19">
        <v>94</v>
      </c>
      <c r="S26" s="19" t="str">
        <v>Buku</v>
      </c>
      <c r="T26" s="20">
        <v>45184.615708947815</v>
      </c>
      <c r="U26" s="20">
        <v>45187.74067260616</v>
      </c>
      <c r="V26" s="20">
        <v>5000</v>
      </c>
      <c r="W26" s="20">
        <v>15</v>
      </c>
      <c r="X26" s="20">
        <v>75000</v>
      </c>
    </row>
    <row r="27" spans="1:27" ht="15.75" customHeight="1" x14ac:dyDescent="0.3">
      <c r="A27" s="6">
        <v>22</v>
      </c>
      <c r="B27" s="7" t="s">
        <v>10</v>
      </c>
      <c r="C27" s="2">
        <v>45133.318655188079</v>
      </c>
      <c r="D27" s="2">
        <v>45138.346268330599</v>
      </c>
      <c r="E27" s="7">
        <v>3000</v>
      </c>
      <c r="F27" s="7">
        <v>12</v>
      </c>
      <c r="G27" s="7">
        <f t="shared" si="0"/>
        <v>36000</v>
      </c>
      <c r="M27" s="3"/>
      <c r="N27" s="14">
        <v>32500</v>
      </c>
      <c r="O27" s="18">
        <v>3000</v>
      </c>
      <c r="P27" s="18">
        <v>8</v>
      </c>
      <c r="Q27" s="18">
        <v>24000</v>
      </c>
      <c r="R27" s="12"/>
      <c r="S27" s="12"/>
      <c r="T27" s="11"/>
      <c r="U27" s="11"/>
      <c r="V27" s="11"/>
      <c r="W27" s="11"/>
      <c r="X27" s="11"/>
    </row>
    <row r="28" spans="1:27" ht="15.75" customHeight="1" x14ac:dyDescent="0.3">
      <c r="A28" s="6">
        <v>23</v>
      </c>
      <c r="B28" s="7" t="s">
        <v>12</v>
      </c>
      <c r="C28" s="2">
        <v>45184.615708947815</v>
      </c>
      <c r="D28" s="2">
        <v>45187.74067260616</v>
      </c>
      <c r="E28" s="7">
        <v>5000</v>
      </c>
      <c r="F28" s="7">
        <v>15</v>
      </c>
      <c r="G28" s="7">
        <f t="shared" si="0"/>
        <v>75000</v>
      </c>
      <c r="M28" s="3"/>
      <c r="N28" s="14">
        <v>32500</v>
      </c>
      <c r="O28" s="18">
        <v>3000</v>
      </c>
      <c r="P28" s="18">
        <v>12</v>
      </c>
      <c r="Q28" s="18">
        <v>36000</v>
      </c>
      <c r="R28" s="12"/>
      <c r="S28" s="12"/>
    </row>
    <row r="29" spans="1:27" ht="15.75" customHeight="1" x14ac:dyDescent="0.3">
      <c r="A29" s="6">
        <v>24</v>
      </c>
      <c r="B29" s="7" t="s">
        <v>14</v>
      </c>
      <c r="C29" s="2">
        <v>45205.117612388065</v>
      </c>
      <c r="D29" s="2">
        <v>45210.025493186105</v>
      </c>
      <c r="E29" s="7">
        <v>50000</v>
      </c>
      <c r="F29" s="7">
        <v>1</v>
      </c>
      <c r="G29" s="7">
        <f t="shared" si="0"/>
        <v>50000</v>
      </c>
      <c r="M29" s="3"/>
      <c r="N29" s="14">
        <v>36000</v>
      </c>
      <c r="O29" s="18">
        <v>3000</v>
      </c>
      <c r="P29" s="18">
        <v>12</v>
      </c>
      <c r="Q29" s="18">
        <v>36000</v>
      </c>
      <c r="R29" s="12"/>
      <c r="S29" s="12"/>
    </row>
    <row r="30" spans="1:27" ht="15.75" customHeight="1" x14ac:dyDescent="0.3">
      <c r="A30" s="6">
        <v>25</v>
      </c>
      <c r="B30" s="7" t="s">
        <v>16</v>
      </c>
      <c r="C30" s="2">
        <v>44931.30029339248</v>
      </c>
      <c r="D30" s="2">
        <v>44935.32909710794</v>
      </c>
      <c r="E30" s="7">
        <v>10000</v>
      </c>
      <c r="F30" s="7">
        <v>4</v>
      </c>
      <c r="G30" s="7">
        <f t="shared" si="0"/>
        <v>40000</v>
      </c>
      <c r="M30" s="3"/>
      <c r="N30" s="14">
        <v>36000</v>
      </c>
      <c r="O30" s="18">
        <v>3000</v>
      </c>
      <c r="P30" s="18">
        <v>12</v>
      </c>
      <c r="Q30" s="18">
        <v>36000</v>
      </c>
      <c r="R30" s="12"/>
      <c r="S30" s="12"/>
    </row>
    <row r="31" spans="1:27" ht="15.75" customHeight="1" x14ac:dyDescent="0.3">
      <c r="A31" s="6">
        <v>26</v>
      </c>
      <c r="B31" s="7" t="s">
        <v>8</v>
      </c>
      <c r="C31" s="2">
        <v>45185.122862664633</v>
      </c>
      <c r="D31" s="2">
        <v>45188.847361111111</v>
      </c>
      <c r="E31" s="7">
        <v>2500</v>
      </c>
      <c r="F31" s="7">
        <v>8</v>
      </c>
      <c r="G31" s="7">
        <f t="shared" si="0"/>
        <v>20000</v>
      </c>
      <c r="M31" s="3"/>
      <c r="N31" s="14">
        <v>36000</v>
      </c>
      <c r="O31" s="18">
        <v>3000</v>
      </c>
      <c r="P31" s="18">
        <v>12</v>
      </c>
      <c r="Q31" s="18">
        <v>36000</v>
      </c>
      <c r="R31" s="12"/>
      <c r="S31" s="12"/>
    </row>
    <row r="32" spans="1:27" ht="15.75" customHeight="1" x14ac:dyDescent="0.3">
      <c r="A32" s="6">
        <v>27</v>
      </c>
      <c r="B32" s="7" t="s">
        <v>10</v>
      </c>
      <c r="C32" s="2">
        <v>45253.324132579553</v>
      </c>
      <c r="D32" s="2">
        <v>45256.143602117649</v>
      </c>
      <c r="E32" s="7">
        <v>3000</v>
      </c>
      <c r="F32" s="7">
        <v>14</v>
      </c>
      <c r="G32" s="7">
        <f t="shared" si="0"/>
        <v>42000</v>
      </c>
      <c r="M32" s="3"/>
      <c r="N32" s="14">
        <v>36000</v>
      </c>
      <c r="O32" s="18">
        <v>3000</v>
      </c>
      <c r="P32" s="18">
        <v>12</v>
      </c>
      <c r="Q32" s="18">
        <v>36000</v>
      </c>
      <c r="R32" s="12"/>
      <c r="S32" s="12"/>
    </row>
    <row r="33" spans="1:19" ht="15.75" customHeight="1" x14ac:dyDescent="0.3">
      <c r="A33" s="6">
        <v>28</v>
      </c>
      <c r="B33" s="7" t="s">
        <v>12</v>
      </c>
      <c r="C33" s="2">
        <v>45038.192456406061</v>
      </c>
      <c r="D33" s="2">
        <v>45039.593573575272</v>
      </c>
      <c r="E33" s="7">
        <v>5000</v>
      </c>
      <c r="F33" s="7">
        <v>14</v>
      </c>
      <c r="G33" s="7">
        <f t="shared" si="0"/>
        <v>70000</v>
      </c>
      <c r="M33" s="3"/>
      <c r="N33" s="14">
        <v>36000</v>
      </c>
      <c r="O33" s="18">
        <v>3000</v>
      </c>
      <c r="P33" s="18">
        <v>12</v>
      </c>
      <c r="Q33" s="18">
        <v>36000</v>
      </c>
      <c r="R33" s="12"/>
      <c r="S33" s="12"/>
    </row>
    <row r="34" spans="1:19" ht="15.75" customHeight="1" x14ac:dyDescent="0.3">
      <c r="A34" s="6">
        <v>29</v>
      </c>
      <c r="B34" s="7" t="s">
        <v>14</v>
      </c>
      <c r="C34" s="2">
        <v>45127.879084561493</v>
      </c>
      <c r="D34" s="2">
        <v>45131.756956881567</v>
      </c>
      <c r="E34" s="7">
        <v>50000</v>
      </c>
      <c r="F34" s="7">
        <v>2</v>
      </c>
      <c r="G34" s="7">
        <f t="shared" si="0"/>
        <v>100000</v>
      </c>
      <c r="M34" s="3"/>
      <c r="N34" s="14">
        <v>36000</v>
      </c>
      <c r="O34" s="18">
        <v>3000</v>
      </c>
      <c r="P34" s="18">
        <v>14</v>
      </c>
      <c r="Q34" s="18">
        <v>42000</v>
      </c>
      <c r="R34" s="12"/>
      <c r="S34" s="12"/>
    </row>
    <row r="35" spans="1:19" ht="15.75" customHeight="1" x14ac:dyDescent="0.3">
      <c r="A35" s="6">
        <v>30</v>
      </c>
      <c r="B35" s="7" t="s">
        <v>16</v>
      </c>
      <c r="C35" s="2">
        <v>45070.129479021001</v>
      </c>
      <c r="D35" s="2">
        <v>45072.509134220745</v>
      </c>
      <c r="E35" s="7">
        <v>10000</v>
      </c>
      <c r="F35" s="7">
        <v>5</v>
      </c>
      <c r="G35" s="7">
        <f t="shared" si="0"/>
        <v>50000</v>
      </c>
      <c r="M35" s="3"/>
      <c r="N35" s="14">
        <v>40000</v>
      </c>
      <c r="O35" s="18">
        <v>3000</v>
      </c>
      <c r="P35" s="18">
        <v>14</v>
      </c>
      <c r="Q35" s="18">
        <v>42000</v>
      </c>
      <c r="R35" s="12"/>
      <c r="S35" s="12"/>
    </row>
    <row r="36" spans="1:19" ht="15.75" customHeight="1" x14ac:dyDescent="0.3">
      <c r="A36" s="6">
        <v>31</v>
      </c>
      <c r="B36" s="7" t="s">
        <v>12</v>
      </c>
      <c r="C36" s="2">
        <v>44988.964181040465</v>
      </c>
      <c r="D36" s="2">
        <v>44994.3737924046</v>
      </c>
      <c r="E36" s="7">
        <v>5000</v>
      </c>
      <c r="F36" s="7">
        <v>20</v>
      </c>
      <c r="G36" s="7">
        <f t="shared" si="0"/>
        <v>100000</v>
      </c>
      <c r="M36" s="3"/>
      <c r="N36" s="14">
        <v>40000</v>
      </c>
      <c r="O36" s="18">
        <v>3000</v>
      </c>
      <c r="P36" s="18">
        <v>14</v>
      </c>
      <c r="Q36" s="18">
        <v>42000</v>
      </c>
      <c r="R36" s="12"/>
      <c r="S36" s="12"/>
    </row>
    <row r="37" spans="1:19" ht="15.75" customHeight="1" x14ac:dyDescent="0.3">
      <c r="A37" s="6">
        <v>32</v>
      </c>
      <c r="B37" s="7" t="s">
        <v>14</v>
      </c>
      <c r="C37" s="2">
        <v>45267.391991307544</v>
      </c>
      <c r="D37" s="2">
        <v>45272.954325743878</v>
      </c>
      <c r="E37" s="7">
        <v>50000</v>
      </c>
      <c r="F37" s="7">
        <v>2</v>
      </c>
      <c r="G37" s="7">
        <f t="shared" si="0"/>
        <v>100000</v>
      </c>
      <c r="M37" s="3"/>
      <c r="N37" s="14">
        <v>40000</v>
      </c>
      <c r="O37" s="18">
        <v>3000</v>
      </c>
      <c r="P37" s="18">
        <v>14</v>
      </c>
      <c r="Q37" s="18">
        <v>42000</v>
      </c>
      <c r="R37" s="12"/>
      <c r="S37" s="12"/>
    </row>
    <row r="38" spans="1:19" ht="15.75" customHeight="1" x14ac:dyDescent="0.3">
      <c r="A38" s="6">
        <v>33</v>
      </c>
      <c r="B38" s="7" t="s">
        <v>16</v>
      </c>
      <c r="C38" s="2">
        <v>44944.963362581278</v>
      </c>
      <c r="D38" s="2">
        <v>44948.70341795795</v>
      </c>
      <c r="E38" s="7">
        <v>10000</v>
      </c>
      <c r="F38" s="7">
        <v>3</v>
      </c>
      <c r="G38" s="7">
        <f t="shared" si="0"/>
        <v>30000</v>
      </c>
      <c r="M38" s="3"/>
      <c r="N38" s="14">
        <v>40000</v>
      </c>
      <c r="O38" s="18">
        <v>3000</v>
      </c>
      <c r="P38" s="18">
        <v>14</v>
      </c>
      <c r="Q38" s="18">
        <v>42000</v>
      </c>
      <c r="R38" s="12"/>
      <c r="S38" s="12"/>
    </row>
    <row r="39" spans="1:19" ht="15.75" customHeight="1" x14ac:dyDescent="0.3">
      <c r="A39" s="6">
        <v>34</v>
      </c>
      <c r="B39" s="7" t="s">
        <v>8</v>
      </c>
      <c r="C39" s="2">
        <v>45096.000420862169</v>
      </c>
      <c r="D39" s="2">
        <v>45100.586406916882</v>
      </c>
      <c r="E39" s="7">
        <v>2500</v>
      </c>
      <c r="F39" s="7">
        <v>21</v>
      </c>
      <c r="G39" s="7">
        <f t="shared" si="0"/>
        <v>52500</v>
      </c>
      <c r="M39" s="3"/>
      <c r="N39" s="14">
        <v>40000</v>
      </c>
      <c r="O39" s="18">
        <v>3000</v>
      </c>
      <c r="P39" s="18">
        <v>14</v>
      </c>
      <c r="Q39" s="18">
        <v>42000</v>
      </c>
      <c r="R39" s="12"/>
      <c r="S39" s="12"/>
    </row>
    <row r="40" spans="1:19" ht="15.75" customHeight="1" x14ac:dyDescent="0.3">
      <c r="A40" s="6">
        <v>35</v>
      </c>
      <c r="B40" s="7" t="s">
        <v>10</v>
      </c>
      <c r="C40" s="2">
        <v>45002.405657793577</v>
      </c>
      <c r="D40" s="2">
        <v>45006.927350438273</v>
      </c>
      <c r="E40" s="7">
        <v>3000</v>
      </c>
      <c r="F40" s="7">
        <v>8</v>
      </c>
      <c r="G40" s="7">
        <f t="shared" si="0"/>
        <v>24000</v>
      </c>
      <c r="M40" s="3"/>
      <c r="N40" s="14">
        <v>40000</v>
      </c>
      <c r="O40" s="18">
        <v>3000</v>
      </c>
      <c r="P40" s="18">
        <v>14</v>
      </c>
      <c r="Q40" s="18">
        <v>42000</v>
      </c>
      <c r="R40" s="12"/>
      <c r="S40" s="12"/>
    </row>
    <row r="41" spans="1:19" ht="15.75" customHeight="1" x14ac:dyDescent="0.3">
      <c r="A41" s="6">
        <v>36</v>
      </c>
      <c r="B41" s="7" t="s">
        <v>10</v>
      </c>
      <c r="C41" s="2">
        <v>45054.069296050831</v>
      </c>
      <c r="D41" s="2">
        <v>45057.897553540264</v>
      </c>
      <c r="E41" s="7">
        <v>3000</v>
      </c>
      <c r="F41" s="7">
        <v>16</v>
      </c>
      <c r="G41" s="7">
        <f t="shared" si="0"/>
        <v>48000</v>
      </c>
      <c r="M41" s="3"/>
      <c r="N41" s="14">
        <v>40000</v>
      </c>
      <c r="O41" s="18">
        <v>3000</v>
      </c>
      <c r="P41" s="18">
        <v>16</v>
      </c>
      <c r="Q41" s="18">
        <v>48000</v>
      </c>
      <c r="R41" s="12"/>
      <c r="S41" s="12"/>
    </row>
    <row r="42" spans="1:19" ht="15.75" customHeight="1" x14ac:dyDescent="0.3">
      <c r="A42" s="6">
        <v>37</v>
      </c>
      <c r="B42" s="7" t="s">
        <v>12</v>
      </c>
      <c r="C42" s="2">
        <v>45010.624601857235</v>
      </c>
      <c r="D42" s="2">
        <v>45013.220578693959</v>
      </c>
      <c r="E42" s="7">
        <v>5000</v>
      </c>
      <c r="F42" s="7">
        <v>19</v>
      </c>
      <c r="G42" s="7">
        <f t="shared" si="0"/>
        <v>95000</v>
      </c>
      <c r="M42" s="3"/>
      <c r="N42" s="14">
        <v>40000</v>
      </c>
      <c r="O42" s="18">
        <v>3000</v>
      </c>
      <c r="P42" s="18">
        <v>16</v>
      </c>
      <c r="Q42" s="18">
        <v>48000</v>
      </c>
      <c r="R42" s="12"/>
      <c r="S42" s="12"/>
    </row>
    <row r="43" spans="1:19" ht="15.75" customHeight="1" x14ac:dyDescent="0.3">
      <c r="A43" s="6">
        <v>38</v>
      </c>
      <c r="B43" s="7" t="s">
        <v>10</v>
      </c>
      <c r="C43" s="2">
        <v>45113.035899157781</v>
      </c>
      <c r="D43" s="2">
        <v>45118.622100643151</v>
      </c>
      <c r="E43" s="7">
        <v>3000</v>
      </c>
      <c r="F43" s="7">
        <v>21</v>
      </c>
      <c r="G43" s="7">
        <f t="shared" si="0"/>
        <v>63000</v>
      </c>
      <c r="M43" s="3"/>
      <c r="N43" s="14">
        <v>40000</v>
      </c>
      <c r="O43" s="18">
        <v>3000</v>
      </c>
      <c r="P43" s="18">
        <v>16</v>
      </c>
      <c r="Q43" s="18">
        <v>48000</v>
      </c>
      <c r="R43" s="12"/>
      <c r="S43" s="12"/>
    </row>
    <row r="44" spans="1:19" ht="15.75" customHeight="1" x14ac:dyDescent="0.3">
      <c r="A44" s="6">
        <v>39</v>
      </c>
      <c r="B44" s="7" t="s">
        <v>12</v>
      </c>
      <c r="C44" s="2">
        <v>45045.902136428893</v>
      </c>
      <c r="D44" s="2">
        <v>45048.99738228388</v>
      </c>
      <c r="E44" s="7">
        <v>5000</v>
      </c>
      <c r="F44" s="7">
        <v>8</v>
      </c>
      <c r="G44" s="7">
        <f t="shared" si="0"/>
        <v>40000</v>
      </c>
      <c r="M44" s="3"/>
      <c r="N44" s="14">
        <v>40000</v>
      </c>
      <c r="O44" s="18">
        <v>3000</v>
      </c>
      <c r="P44" s="18">
        <v>21</v>
      </c>
      <c r="Q44" s="18">
        <v>63000</v>
      </c>
      <c r="R44" s="12"/>
      <c r="S44" s="12"/>
    </row>
    <row r="45" spans="1:19" ht="15.75" customHeight="1" x14ac:dyDescent="0.3">
      <c r="A45" s="6">
        <v>40</v>
      </c>
      <c r="B45" s="7" t="s">
        <v>14</v>
      </c>
      <c r="C45" s="2">
        <v>44937.339706942883</v>
      </c>
      <c r="D45" s="2">
        <v>44938.454262592117</v>
      </c>
      <c r="E45" s="7">
        <v>50000</v>
      </c>
      <c r="F45" s="7">
        <v>1</v>
      </c>
      <c r="G45" s="7">
        <f t="shared" si="0"/>
        <v>50000</v>
      </c>
      <c r="M45" s="3"/>
      <c r="N45" s="14">
        <v>42000</v>
      </c>
      <c r="O45" s="18">
        <v>3000</v>
      </c>
      <c r="P45" s="18">
        <v>21</v>
      </c>
      <c r="Q45" s="18">
        <v>63000</v>
      </c>
      <c r="R45" s="12"/>
      <c r="S45" s="12"/>
    </row>
    <row r="46" spans="1:19" ht="15.75" customHeight="1" x14ac:dyDescent="0.3">
      <c r="A46" s="6">
        <v>41</v>
      </c>
      <c r="B46" s="7" t="s">
        <v>12</v>
      </c>
      <c r="C46" s="2">
        <v>45010.624601857235</v>
      </c>
      <c r="D46" s="2">
        <v>45013.220578693959</v>
      </c>
      <c r="E46" s="7">
        <v>5000</v>
      </c>
      <c r="F46" s="7">
        <v>19</v>
      </c>
      <c r="G46" s="7">
        <f t="shared" si="0"/>
        <v>95000</v>
      </c>
      <c r="M46" s="3"/>
      <c r="N46" s="14">
        <v>42000</v>
      </c>
      <c r="O46" s="18">
        <v>3000</v>
      </c>
      <c r="P46" s="18">
        <v>21</v>
      </c>
      <c r="Q46" s="18">
        <v>63000</v>
      </c>
      <c r="R46" s="12"/>
      <c r="S46" s="12"/>
    </row>
    <row r="47" spans="1:19" ht="15.75" customHeight="1" x14ac:dyDescent="0.3">
      <c r="A47" s="6">
        <v>42</v>
      </c>
      <c r="B47" s="7" t="s">
        <v>10</v>
      </c>
      <c r="C47" s="2">
        <v>45113.035899157781</v>
      </c>
      <c r="D47" s="2">
        <v>45118.622100643151</v>
      </c>
      <c r="E47" s="7">
        <v>3000</v>
      </c>
      <c r="F47" s="7">
        <v>21</v>
      </c>
      <c r="G47" s="7">
        <f t="shared" si="0"/>
        <v>63000</v>
      </c>
      <c r="M47" s="3"/>
      <c r="N47" s="14">
        <v>42000</v>
      </c>
      <c r="O47" s="18">
        <v>3000</v>
      </c>
      <c r="P47" s="18">
        <v>21</v>
      </c>
      <c r="Q47" s="18">
        <v>63000</v>
      </c>
      <c r="R47" s="12"/>
      <c r="S47" s="12"/>
    </row>
    <row r="48" spans="1:19" ht="15.75" customHeight="1" x14ac:dyDescent="0.3">
      <c r="A48" s="6">
        <v>43</v>
      </c>
      <c r="B48" s="7" t="s">
        <v>12</v>
      </c>
      <c r="C48" s="2">
        <v>45045.902136428893</v>
      </c>
      <c r="D48" s="2">
        <v>45048.99738228388</v>
      </c>
      <c r="E48" s="7">
        <v>5000</v>
      </c>
      <c r="F48" s="7">
        <v>8</v>
      </c>
      <c r="G48" s="7">
        <f t="shared" si="0"/>
        <v>40000</v>
      </c>
      <c r="M48" s="3"/>
      <c r="N48" s="14">
        <v>42000</v>
      </c>
      <c r="O48" s="18">
        <v>5000</v>
      </c>
      <c r="P48" s="18">
        <v>8</v>
      </c>
      <c r="Q48" s="18">
        <v>40000</v>
      </c>
      <c r="R48" s="12"/>
      <c r="S48" s="12"/>
    </row>
    <row r="49" spans="1:19" ht="15.75" customHeight="1" x14ac:dyDescent="0.3">
      <c r="A49" s="6">
        <v>44</v>
      </c>
      <c r="B49" s="7" t="s">
        <v>14</v>
      </c>
      <c r="C49" s="2">
        <v>44937.339706942883</v>
      </c>
      <c r="D49" s="2">
        <v>44938.454262592117</v>
      </c>
      <c r="E49" s="7">
        <v>50000</v>
      </c>
      <c r="F49" s="7">
        <v>1</v>
      </c>
      <c r="G49" s="7">
        <f t="shared" si="0"/>
        <v>50000</v>
      </c>
      <c r="M49" s="3"/>
      <c r="N49" s="14">
        <v>42000</v>
      </c>
      <c r="O49" s="18">
        <v>5000</v>
      </c>
      <c r="P49" s="18">
        <v>8</v>
      </c>
      <c r="Q49" s="18">
        <v>40000</v>
      </c>
      <c r="R49" s="12"/>
      <c r="S49" s="12"/>
    </row>
    <row r="50" spans="1:19" ht="15.75" customHeight="1" x14ac:dyDescent="0.3">
      <c r="A50" s="6">
        <v>45</v>
      </c>
      <c r="B50" s="7" t="s">
        <v>8</v>
      </c>
      <c r="C50" s="2">
        <v>45271.303604973502</v>
      </c>
      <c r="D50" s="2">
        <v>45273.797809127696</v>
      </c>
      <c r="E50" s="7">
        <v>2500</v>
      </c>
      <c r="F50" s="7">
        <v>13</v>
      </c>
      <c r="G50" s="7">
        <f t="shared" si="0"/>
        <v>32500</v>
      </c>
      <c r="M50" s="3"/>
      <c r="N50" s="14">
        <v>42000</v>
      </c>
      <c r="O50" s="18">
        <v>5000</v>
      </c>
      <c r="P50" s="18">
        <v>8</v>
      </c>
      <c r="Q50" s="18">
        <v>40000</v>
      </c>
      <c r="R50" s="12"/>
      <c r="S50" s="12"/>
    </row>
    <row r="51" spans="1:19" ht="15.75" customHeight="1" x14ac:dyDescent="0.3">
      <c r="A51" s="6">
        <v>46</v>
      </c>
      <c r="B51" s="7" t="s">
        <v>10</v>
      </c>
      <c r="C51" s="2">
        <v>45133.318655188079</v>
      </c>
      <c r="D51" s="2">
        <v>45138.346268330599</v>
      </c>
      <c r="E51" s="7">
        <v>3000</v>
      </c>
      <c r="F51" s="7">
        <v>12</v>
      </c>
      <c r="G51" s="7">
        <f t="shared" si="0"/>
        <v>36000</v>
      </c>
      <c r="M51" s="3"/>
      <c r="N51" s="14">
        <v>42000</v>
      </c>
      <c r="O51" s="18">
        <v>5000</v>
      </c>
      <c r="P51" s="18">
        <v>8</v>
      </c>
      <c r="Q51" s="18">
        <v>40000</v>
      </c>
      <c r="R51" s="12"/>
      <c r="S51" s="12"/>
    </row>
    <row r="52" spans="1:19" ht="15.75" customHeight="1" x14ac:dyDescent="0.3">
      <c r="A52" s="6">
        <v>47</v>
      </c>
      <c r="B52" s="7" t="s">
        <v>12</v>
      </c>
      <c r="C52" s="2">
        <v>45184.615708947815</v>
      </c>
      <c r="D52" s="2">
        <v>45187.74067260616</v>
      </c>
      <c r="E52" s="7">
        <v>5000</v>
      </c>
      <c r="F52" s="7">
        <v>15</v>
      </c>
      <c r="G52" s="7">
        <f t="shared" si="0"/>
        <v>75000</v>
      </c>
      <c r="M52" s="3"/>
      <c r="N52" s="14">
        <v>48000</v>
      </c>
      <c r="O52" s="18">
        <v>5000</v>
      </c>
      <c r="P52" s="18">
        <v>14</v>
      </c>
      <c r="Q52" s="18">
        <v>70000</v>
      </c>
      <c r="R52" s="12"/>
      <c r="S52" s="12"/>
    </row>
    <row r="53" spans="1:19" ht="15.75" customHeight="1" x14ac:dyDescent="0.3">
      <c r="A53" s="6">
        <v>48</v>
      </c>
      <c r="B53" s="7" t="s">
        <v>14</v>
      </c>
      <c r="C53" s="2">
        <v>45205.117612388065</v>
      </c>
      <c r="D53" s="2">
        <v>45210.025493186105</v>
      </c>
      <c r="E53" s="7">
        <v>50000</v>
      </c>
      <c r="F53" s="7">
        <v>1</v>
      </c>
      <c r="G53" s="7">
        <f t="shared" si="0"/>
        <v>50000</v>
      </c>
      <c r="M53" s="3"/>
      <c r="N53" s="14">
        <v>48000</v>
      </c>
      <c r="O53" s="18">
        <v>5000</v>
      </c>
      <c r="P53" s="18">
        <v>14</v>
      </c>
      <c r="Q53" s="18">
        <v>70000</v>
      </c>
      <c r="R53" s="12"/>
      <c r="S53" s="12"/>
    </row>
    <row r="54" spans="1:19" ht="15.75" customHeight="1" x14ac:dyDescent="0.3">
      <c r="A54" s="6">
        <v>49</v>
      </c>
      <c r="B54" s="7" t="s">
        <v>16</v>
      </c>
      <c r="C54" s="2">
        <v>44931.30029339248</v>
      </c>
      <c r="D54" s="2">
        <v>44935.32909710794</v>
      </c>
      <c r="E54" s="7">
        <v>10000</v>
      </c>
      <c r="F54" s="7">
        <v>4</v>
      </c>
      <c r="G54" s="7">
        <f t="shared" si="0"/>
        <v>40000</v>
      </c>
      <c r="M54" s="3"/>
      <c r="N54" s="14">
        <v>48000</v>
      </c>
      <c r="O54" s="18">
        <v>5000</v>
      </c>
      <c r="P54" s="18">
        <v>15</v>
      </c>
      <c r="Q54" s="18">
        <v>75000</v>
      </c>
      <c r="R54" s="12"/>
      <c r="S54" s="12"/>
    </row>
    <row r="55" spans="1:19" ht="15.75" customHeight="1" x14ac:dyDescent="0.3">
      <c r="A55" s="6">
        <v>50</v>
      </c>
      <c r="B55" s="7" t="s">
        <v>8</v>
      </c>
      <c r="C55" s="2">
        <v>45185.122862664633</v>
      </c>
      <c r="D55" s="2">
        <v>45188.847359485699</v>
      </c>
      <c r="E55" s="7">
        <v>2500</v>
      </c>
      <c r="F55" s="7">
        <v>8</v>
      </c>
      <c r="G55" s="7">
        <f t="shared" si="0"/>
        <v>20000</v>
      </c>
      <c r="M55" s="3"/>
      <c r="N55" s="14">
        <v>50000</v>
      </c>
      <c r="O55" s="18">
        <v>5000</v>
      </c>
      <c r="P55" s="18">
        <v>15</v>
      </c>
      <c r="Q55" s="18">
        <v>75000</v>
      </c>
      <c r="R55" s="12"/>
      <c r="S55" s="12"/>
    </row>
    <row r="56" spans="1:19" ht="15.75" customHeight="1" x14ac:dyDescent="0.3">
      <c r="A56" s="6">
        <v>51</v>
      </c>
      <c r="B56" s="7" t="s">
        <v>10</v>
      </c>
      <c r="C56" s="2">
        <v>45253.324132579553</v>
      </c>
      <c r="D56" s="2">
        <v>45256.143602117649</v>
      </c>
      <c r="E56" s="7">
        <v>3000</v>
      </c>
      <c r="F56" s="7">
        <v>14</v>
      </c>
      <c r="G56" s="7">
        <f t="shared" si="0"/>
        <v>42000</v>
      </c>
      <c r="M56" s="3"/>
      <c r="N56" s="14">
        <v>50000</v>
      </c>
      <c r="O56" s="18">
        <v>5000</v>
      </c>
      <c r="P56" s="18">
        <v>15</v>
      </c>
      <c r="Q56" s="18">
        <v>75000</v>
      </c>
      <c r="R56" s="12"/>
      <c r="S56" s="12"/>
    </row>
    <row r="57" spans="1:19" ht="15.75" customHeight="1" x14ac:dyDescent="0.3">
      <c r="A57" s="6">
        <v>52</v>
      </c>
      <c r="B57" s="7" t="s">
        <v>14</v>
      </c>
      <c r="C57" s="2">
        <v>45267.391991307544</v>
      </c>
      <c r="D57" s="2">
        <v>45272.954325743878</v>
      </c>
      <c r="E57" s="7">
        <v>50000</v>
      </c>
      <c r="F57" s="7">
        <v>2</v>
      </c>
      <c r="G57" s="7">
        <f t="shared" si="0"/>
        <v>100000</v>
      </c>
      <c r="M57" s="3"/>
      <c r="N57" s="14">
        <v>50000</v>
      </c>
      <c r="O57" s="18">
        <v>5000</v>
      </c>
      <c r="P57" s="18">
        <v>15</v>
      </c>
      <c r="Q57" s="18">
        <v>75000</v>
      </c>
      <c r="R57" s="12"/>
      <c r="S57" s="12"/>
    </row>
    <row r="58" spans="1:19" ht="15.75" customHeight="1" x14ac:dyDescent="0.3">
      <c r="A58" s="6">
        <v>53</v>
      </c>
      <c r="B58" s="7" t="s">
        <v>16</v>
      </c>
      <c r="C58" s="2">
        <v>44944.963362581278</v>
      </c>
      <c r="D58" s="2">
        <v>44948.70341795795</v>
      </c>
      <c r="E58" s="7">
        <v>10000</v>
      </c>
      <c r="F58" s="7">
        <v>3</v>
      </c>
      <c r="G58" s="7">
        <f t="shared" si="0"/>
        <v>30000</v>
      </c>
      <c r="M58" s="3"/>
      <c r="N58" s="14">
        <v>50000</v>
      </c>
      <c r="O58" s="18">
        <v>5000</v>
      </c>
      <c r="P58" s="18">
        <v>15</v>
      </c>
      <c r="Q58" s="18">
        <v>75000</v>
      </c>
      <c r="R58" s="12"/>
      <c r="S58" s="12"/>
    </row>
    <row r="59" spans="1:19" ht="15.75" customHeight="1" x14ac:dyDescent="0.3">
      <c r="A59" s="6">
        <v>54</v>
      </c>
      <c r="B59" s="7" t="s">
        <v>8</v>
      </c>
      <c r="C59" s="2">
        <v>45096.000420862169</v>
      </c>
      <c r="D59" s="2">
        <v>45100.586406916882</v>
      </c>
      <c r="E59" s="7">
        <v>2500</v>
      </c>
      <c r="F59" s="7">
        <v>21</v>
      </c>
      <c r="G59" s="7">
        <f t="shared" si="0"/>
        <v>52500</v>
      </c>
      <c r="M59" s="3"/>
      <c r="N59" s="14">
        <v>50000</v>
      </c>
      <c r="O59" s="18">
        <v>5000</v>
      </c>
      <c r="P59" s="18">
        <v>15</v>
      </c>
      <c r="Q59" s="18">
        <v>75000</v>
      </c>
      <c r="R59" s="12"/>
      <c r="S59" s="12"/>
    </row>
    <row r="60" spans="1:19" ht="15.75" customHeight="1" x14ac:dyDescent="0.3">
      <c r="A60" s="6">
        <v>55</v>
      </c>
      <c r="B60" s="7" t="s">
        <v>10</v>
      </c>
      <c r="C60" s="2">
        <v>45002.405657793577</v>
      </c>
      <c r="D60" s="2">
        <v>45006.927350438273</v>
      </c>
      <c r="E60" s="7">
        <v>3000</v>
      </c>
      <c r="F60" s="7">
        <v>8</v>
      </c>
      <c r="G60" s="7">
        <f t="shared" si="0"/>
        <v>24000</v>
      </c>
      <c r="M60" s="3"/>
      <c r="N60" s="14">
        <v>50000</v>
      </c>
      <c r="O60" s="18">
        <v>5000</v>
      </c>
      <c r="P60" s="18">
        <v>19</v>
      </c>
      <c r="Q60" s="18">
        <v>95000</v>
      </c>
      <c r="R60" s="12"/>
      <c r="S60" s="12"/>
    </row>
    <row r="61" spans="1:19" ht="15.75" customHeight="1" x14ac:dyDescent="0.3">
      <c r="A61" s="6">
        <v>56</v>
      </c>
      <c r="B61" s="7" t="s">
        <v>10</v>
      </c>
      <c r="C61" s="2">
        <v>45054.069296050831</v>
      </c>
      <c r="D61" s="2">
        <v>45057.897553540264</v>
      </c>
      <c r="E61" s="7">
        <v>3000</v>
      </c>
      <c r="F61" s="7">
        <v>16</v>
      </c>
      <c r="G61" s="7">
        <f t="shared" si="0"/>
        <v>48000</v>
      </c>
      <c r="M61" s="3"/>
      <c r="N61" s="14">
        <v>50000</v>
      </c>
      <c r="O61" s="18">
        <v>5000</v>
      </c>
      <c r="P61" s="18">
        <v>19</v>
      </c>
      <c r="Q61" s="18">
        <v>95000</v>
      </c>
      <c r="R61" s="12"/>
      <c r="S61" s="12"/>
    </row>
    <row r="62" spans="1:19" ht="15.75" customHeight="1" x14ac:dyDescent="0.3">
      <c r="A62" s="6">
        <v>57</v>
      </c>
      <c r="B62" s="7" t="s">
        <v>12</v>
      </c>
      <c r="C62" s="2">
        <v>45010.624601857235</v>
      </c>
      <c r="D62" s="2">
        <v>45013.220578693959</v>
      </c>
      <c r="E62" s="7">
        <v>5000</v>
      </c>
      <c r="F62" s="7">
        <v>19</v>
      </c>
      <c r="G62" s="7">
        <f t="shared" si="0"/>
        <v>95000</v>
      </c>
      <c r="M62" s="3"/>
      <c r="N62" s="14">
        <v>50000</v>
      </c>
      <c r="O62" s="18">
        <v>5000</v>
      </c>
      <c r="P62" s="18">
        <v>19</v>
      </c>
      <c r="Q62" s="18">
        <v>95000</v>
      </c>
      <c r="R62" s="12"/>
      <c r="S62" s="12"/>
    </row>
    <row r="63" spans="1:19" ht="15.75" customHeight="1" x14ac:dyDescent="0.3">
      <c r="A63" s="6">
        <v>58</v>
      </c>
      <c r="B63" s="7" t="s">
        <v>10</v>
      </c>
      <c r="C63" s="2">
        <v>45113.035899157781</v>
      </c>
      <c r="D63" s="2">
        <v>45118.622100643151</v>
      </c>
      <c r="E63" s="7">
        <v>3000</v>
      </c>
      <c r="F63" s="7">
        <v>21</v>
      </c>
      <c r="G63" s="7">
        <f t="shared" si="0"/>
        <v>63000</v>
      </c>
      <c r="M63" s="3"/>
      <c r="N63" s="14">
        <v>50000</v>
      </c>
      <c r="O63" s="18">
        <v>5000</v>
      </c>
      <c r="P63" s="18">
        <v>19</v>
      </c>
      <c r="Q63" s="18">
        <v>95000</v>
      </c>
      <c r="R63" s="12"/>
      <c r="S63" s="12"/>
    </row>
    <row r="64" spans="1:19" ht="15.75" customHeight="1" x14ac:dyDescent="0.3">
      <c r="A64" s="6">
        <v>59</v>
      </c>
      <c r="B64" s="7" t="s">
        <v>12</v>
      </c>
      <c r="C64" s="2">
        <v>45045.902136428893</v>
      </c>
      <c r="D64" s="2">
        <v>45048.99738228388</v>
      </c>
      <c r="E64" s="7">
        <v>5000</v>
      </c>
      <c r="F64" s="7">
        <v>8</v>
      </c>
      <c r="G64" s="7">
        <f t="shared" si="0"/>
        <v>40000</v>
      </c>
      <c r="M64" s="3"/>
      <c r="N64" s="14">
        <v>50000</v>
      </c>
      <c r="O64" s="18">
        <v>5000</v>
      </c>
      <c r="P64" s="18">
        <v>20</v>
      </c>
      <c r="Q64" s="18">
        <v>100000</v>
      </c>
      <c r="R64" s="12"/>
      <c r="S64" s="12"/>
    </row>
    <row r="65" spans="1:19" ht="15.75" customHeight="1" x14ac:dyDescent="0.3">
      <c r="A65" s="6">
        <v>60</v>
      </c>
      <c r="B65" s="7" t="s">
        <v>14</v>
      </c>
      <c r="C65" s="2">
        <v>44937.339706942883</v>
      </c>
      <c r="D65" s="2">
        <v>44938.454262592117</v>
      </c>
      <c r="E65" s="7">
        <v>50000</v>
      </c>
      <c r="F65" s="7">
        <v>1</v>
      </c>
      <c r="G65" s="7">
        <f t="shared" si="0"/>
        <v>50000</v>
      </c>
      <c r="M65" s="3"/>
      <c r="N65" s="14">
        <v>50000</v>
      </c>
      <c r="O65" s="18">
        <v>5000</v>
      </c>
      <c r="P65" s="18">
        <v>20</v>
      </c>
      <c r="Q65" s="18">
        <v>100000</v>
      </c>
      <c r="R65" s="12"/>
      <c r="S65" s="12"/>
    </row>
    <row r="66" spans="1:19" ht="15.75" customHeight="1" x14ac:dyDescent="0.3">
      <c r="A66" s="6">
        <v>61</v>
      </c>
      <c r="B66" s="7" t="s">
        <v>8</v>
      </c>
      <c r="C66" s="2">
        <v>45271.303604973502</v>
      </c>
      <c r="D66" s="2">
        <v>45273.797809127696</v>
      </c>
      <c r="E66" s="7">
        <v>2500</v>
      </c>
      <c r="F66" s="7">
        <v>13</v>
      </c>
      <c r="G66" s="7">
        <f t="shared" si="0"/>
        <v>32500</v>
      </c>
      <c r="M66" s="3"/>
      <c r="N66" s="14">
        <v>50000</v>
      </c>
      <c r="O66" s="18">
        <v>5000</v>
      </c>
      <c r="P66" s="18">
        <v>20</v>
      </c>
      <c r="Q66" s="18">
        <v>100000</v>
      </c>
      <c r="R66" s="12"/>
      <c r="S66" s="12"/>
    </row>
    <row r="67" spans="1:19" ht="15.75" customHeight="1" x14ac:dyDescent="0.3">
      <c r="A67" s="6">
        <v>62</v>
      </c>
      <c r="B67" s="7" t="s">
        <v>10</v>
      </c>
      <c r="C67" s="2">
        <v>45133.318655188079</v>
      </c>
      <c r="D67" s="2">
        <v>45138.346268330599</v>
      </c>
      <c r="E67" s="7">
        <v>3000</v>
      </c>
      <c r="F67" s="7">
        <v>12</v>
      </c>
      <c r="G67" s="7">
        <f t="shared" si="0"/>
        <v>36000</v>
      </c>
      <c r="M67" s="3"/>
      <c r="N67" s="14">
        <v>50000</v>
      </c>
      <c r="O67" s="18">
        <v>5000</v>
      </c>
      <c r="P67" s="18">
        <v>20</v>
      </c>
      <c r="Q67" s="18">
        <v>100000</v>
      </c>
      <c r="R67" s="12"/>
      <c r="S67" s="12"/>
    </row>
    <row r="68" spans="1:19" ht="15.75" customHeight="1" x14ac:dyDescent="0.3">
      <c r="A68" s="6">
        <v>63</v>
      </c>
      <c r="B68" s="7" t="s">
        <v>12</v>
      </c>
      <c r="C68" s="2">
        <v>45184.615708947815</v>
      </c>
      <c r="D68" s="2">
        <v>45187.74067260616</v>
      </c>
      <c r="E68" s="7">
        <v>5000</v>
      </c>
      <c r="F68" s="7">
        <v>15</v>
      </c>
      <c r="G68" s="7">
        <f t="shared" si="0"/>
        <v>75000</v>
      </c>
      <c r="M68" s="3"/>
      <c r="N68" s="14">
        <v>50000</v>
      </c>
      <c r="O68" s="18">
        <v>10000</v>
      </c>
      <c r="P68" s="18">
        <v>3</v>
      </c>
      <c r="Q68" s="18">
        <v>30000</v>
      </c>
      <c r="R68" s="12"/>
      <c r="S68" s="12"/>
    </row>
    <row r="69" spans="1:19" ht="15.75" customHeight="1" x14ac:dyDescent="0.3">
      <c r="A69" s="6">
        <v>64</v>
      </c>
      <c r="B69" s="7" t="s">
        <v>14</v>
      </c>
      <c r="C69" s="2">
        <v>45205.117612388065</v>
      </c>
      <c r="D69" s="2">
        <v>45210.025493186105</v>
      </c>
      <c r="E69" s="7">
        <v>50000</v>
      </c>
      <c r="F69" s="7">
        <v>1</v>
      </c>
      <c r="G69" s="7">
        <f t="shared" si="0"/>
        <v>50000</v>
      </c>
      <c r="M69" s="3"/>
      <c r="N69" s="14">
        <v>50000</v>
      </c>
      <c r="O69" s="18">
        <v>10000</v>
      </c>
      <c r="P69" s="18">
        <v>3</v>
      </c>
      <c r="Q69" s="18">
        <v>30000</v>
      </c>
      <c r="R69" s="12"/>
      <c r="S69" s="12"/>
    </row>
    <row r="70" spans="1:19" ht="15.75" customHeight="1" x14ac:dyDescent="0.3">
      <c r="A70" s="6">
        <v>65</v>
      </c>
      <c r="B70" s="7" t="s">
        <v>16</v>
      </c>
      <c r="C70" s="2">
        <v>44931.30029339248</v>
      </c>
      <c r="D70" s="2">
        <v>44935.32909710794</v>
      </c>
      <c r="E70" s="7">
        <v>10000</v>
      </c>
      <c r="F70" s="7">
        <v>4</v>
      </c>
      <c r="G70" s="7">
        <f t="shared" si="0"/>
        <v>40000</v>
      </c>
      <c r="M70" s="3"/>
      <c r="N70" s="14">
        <v>50000</v>
      </c>
      <c r="O70" s="18">
        <v>10000</v>
      </c>
      <c r="P70" s="18">
        <v>3</v>
      </c>
      <c r="Q70" s="18">
        <v>30000</v>
      </c>
      <c r="R70" s="12"/>
      <c r="S70" s="12"/>
    </row>
    <row r="71" spans="1:19" ht="15.75" customHeight="1" x14ac:dyDescent="0.3">
      <c r="A71" s="6">
        <v>66</v>
      </c>
      <c r="B71" s="7" t="s">
        <v>8</v>
      </c>
      <c r="C71" s="2">
        <v>45185.122862664633</v>
      </c>
      <c r="D71" s="2">
        <v>45188.847359485699</v>
      </c>
      <c r="E71" s="7">
        <v>2500</v>
      </c>
      <c r="F71" s="7">
        <v>8</v>
      </c>
      <c r="G71" s="7">
        <f t="shared" si="0"/>
        <v>20000</v>
      </c>
      <c r="M71" s="3"/>
      <c r="N71" s="14">
        <v>52500</v>
      </c>
      <c r="O71" s="18">
        <v>10000</v>
      </c>
      <c r="P71" s="18">
        <v>3</v>
      </c>
      <c r="Q71" s="18">
        <v>30000</v>
      </c>
      <c r="R71" s="12"/>
      <c r="S71" s="12"/>
    </row>
    <row r="72" spans="1:19" ht="15.75" customHeight="1" x14ac:dyDescent="0.3">
      <c r="A72" s="6">
        <v>67</v>
      </c>
      <c r="B72" s="7" t="s">
        <v>10</v>
      </c>
      <c r="C72" s="2">
        <v>45253.324132579553</v>
      </c>
      <c r="D72" s="2">
        <v>45256.143602117649</v>
      </c>
      <c r="E72" s="7">
        <v>3000</v>
      </c>
      <c r="F72" s="7">
        <v>14</v>
      </c>
      <c r="G72" s="7">
        <f t="shared" si="0"/>
        <v>42000</v>
      </c>
      <c r="M72" s="3"/>
      <c r="N72" s="14">
        <v>52500</v>
      </c>
      <c r="O72" s="18">
        <v>10000</v>
      </c>
      <c r="P72" s="18">
        <v>3</v>
      </c>
      <c r="Q72" s="18">
        <v>30000</v>
      </c>
      <c r="R72" s="12"/>
      <c r="S72" s="12"/>
    </row>
    <row r="73" spans="1:19" ht="15.75" customHeight="1" x14ac:dyDescent="0.3">
      <c r="A73" s="6">
        <v>68</v>
      </c>
      <c r="B73" s="7" t="s">
        <v>14</v>
      </c>
      <c r="C73" s="2">
        <v>45127.879084561493</v>
      </c>
      <c r="D73" s="2">
        <v>45131.756956881567</v>
      </c>
      <c r="E73" s="7">
        <v>50000</v>
      </c>
      <c r="F73" s="7">
        <v>2</v>
      </c>
      <c r="G73" s="7">
        <f t="shared" si="0"/>
        <v>100000</v>
      </c>
      <c r="M73" s="3"/>
      <c r="N73" s="14">
        <v>52500</v>
      </c>
      <c r="O73" s="18">
        <v>10000</v>
      </c>
      <c r="P73" s="18">
        <v>3</v>
      </c>
      <c r="Q73" s="18">
        <v>30000</v>
      </c>
      <c r="R73" s="12"/>
      <c r="S73" s="12"/>
    </row>
    <row r="74" spans="1:19" ht="15.75" customHeight="1" x14ac:dyDescent="0.3">
      <c r="A74" s="6">
        <v>69</v>
      </c>
      <c r="B74" s="7" t="s">
        <v>16</v>
      </c>
      <c r="C74" s="2">
        <v>45070.129479021001</v>
      </c>
      <c r="D74" s="2">
        <v>45072.509134220745</v>
      </c>
      <c r="E74" s="7">
        <v>10000</v>
      </c>
      <c r="F74" s="7">
        <v>5</v>
      </c>
      <c r="G74" s="7">
        <f t="shared" si="0"/>
        <v>50000</v>
      </c>
      <c r="M74" s="3"/>
      <c r="N74" s="14">
        <v>52500</v>
      </c>
      <c r="O74" s="18">
        <v>10000</v>
      </c>
      <c r="P74" s="18">
        <v>4</v>
      </c>
      <c r="Q74" s="18">
        <v>40000</v>
      </c>
      <c r="R74" s="12"/>
      <c r="S74" s="12"/>
    </row>
    <row r="75" spans="1:19" ht="15.75" customHeight="1" x14ac:dyDescent="0.3">
      <c r="A75" s="6">
        <v>70</v>
      </c>
      <c r="B75" s="7" t="s">
        <v>12</v>
      </c>
      <c r="C75" s="2">
        <v>44988.964181040465</v>
      </c>
      <c r="D75" s="2">
        <v>44994.3737924046</v>
      </c>
      <c r="E75" s="7">
        <v>5000</v>
      </c>
      <c r="F75" s="7">
        <v>20</v>
      </c>
      <c r="G75" s="7">
        <f t="shared" si="0"/>
        <v>100000</v>
      </c>
      <c r="M75" s="3"/>
      <c r="N75" s="14">
        <v>52500</v>
      </c>
      <c r="O75" s="18">
        <v>10000</v>
      </c>
      <c r="P75" s="18">
        <v>4</v>
      </c>
      <c r="Q75" s="18">
        <v>40000</v>
      </c>
      <c r="R75" s="12"/>
      <c r="S75" s="12"/>
    </row>
    <row r="76" spans="1:19" ht="15.75" customHeight="1" x14ac:dyDescent="0.3">
      <c r="A76" s="6">
        <v>71</v>
      </c>
      <c r="B76" s="7" t="s">
        <v>14</v>
      </c>
      <c r="C76" s="2">
        <v>45267.391991307544</v>
      </c>
      <c r="D76" s="2">
        <v>45272.954325743878</v>
      </c>
      <c r="E76" s="7">
        <v>50000</v>
      </c>
      <c r="F76" s="7">
        <v>2</v>
      </c>
      <c r="G76" s="7">
        <f t="shared" si="0"/>
        <v>100000</v>
      </c>
      <c r="M76" s="3"/>
      <c r="N76" s="14">
        <v>63000</v>
      </c>
      <c r="O76" s="18">
        <v>10000</v>
      </c>
      <c r="P76" s="18">
        <v>4</v>
      </c>
      <c r="Q76" s="18">
        <v>40000</v>
      </c>
      <c r="R76" s="12"/>
      <c r="S76" s="12"/>
    </row>
    <row r="77" spans="1:19" ht="15.75" customHeight="1" x14ac:dyDescent="0.3">
      <c r="A77" s="6">
        <v>72</v>
      </c>
      <c r="B77" s="7" t="s">
        <v>16</v>
      </c>
      <c r="C77" s="2">
        <v>44944.963362581278</v>
      </c>
      <c r="D77" s="2">
        <v>44948.70341795795</v>
      </c>
      <c r="E77" s="7">
        <v>10000</v>
      </c>
      <c r="F77" s="7">
        <v>3</v>
      </c>
      <c r="G77" s="7">
        <f t="shared" si="0"/>
        <v>30000</v>
      </c>
      <c r="M77" s="3"/>
      <c r="N77" s="14">
        <v>63000</v>
      </c>
      <c r="O77" s="18">
        <v>10000</v>
      </c>
      <c r="P77" s="18">
        <v>4</v>
      </c>
      <c r="Q77" s="18">
        <v>40000</v>
      </c>
      <c r="R77" s="12"/>
      <c r="S77" s="12"/>
    </row>
    <row r="78" spans="1:19" ht="15.75" customHeight="1" x14ac:dyDescent="0.3">
      <c r="A78" s="6">
        <v>73</v>
      </c>
      <c r="B78" s="7" t="s">
        <v>8</v>
      </c>
      <c r="C78" s="2">
        <v>45096.000420862169</v>
      </c>
      <c r="D78" s="2">
        <v>45100.586406916882</v>
      </c>
      <c r="E78" s="7">
        <v>2500</v>
      </c>
      <c r="F78" s="7">
        <v>21</v>
      </c>
      <c r="G78" s="7">
        <f t="shared" si="0"/>
        <v>52500</v>
      </c>
      <c r="M78" s="3"/>
      <c r="N78" s="14">
        <v>63000</v>
      </c>
      <c r="O78" s="18">
        <v>10000</v>
      </c>
      <c r="P78" s="18">
        <v>4</v>
      </c>
      <c r="Q78" s="18">
        <v>40000</v>
      </c>
      <c r="R78" s="12"/>
      <c r="S78" s="12"/>
    </row>
    <row r="79" spans="1:19" ht="15.75" customHeight="1" x14ac:dyDescent="0.3">
      <c r="A79" s="6">
        <v>74</v>
      </c>
      <c r="B79" s="7" t="s">
        <v>10</v>
      </c>
      <c r="C79" s="2">
        <v>45002.405657793577</v>
      </c>
      <c r="D79" s="2">
        <v>45006.927350438273</v>
      </c>
      <c r="E79" s="7">
        <v>3000</v>
      </c>
      <c r="F79" s="7">
        <v>8</v>
      </c>
      <c r="G79" s="7">
        <f t="shared" si="0"/>
        <v>24000</v>
      </c>
      <c r="M79" s="3"/>
      <c r="N79" s="14">
        <v>63000</v>
      </c>
      <c r="O79" s="18">
        <v>10000</v>
      </c>
      <c r="P79" s="18">
        <v>4</v>
      </c>
      <c r="Q79" s="18">
        <v>40000</v>
      </c>
      <c r="R79" s="12"/>
      <c r="S79" s="12"/>
    </row>
    <row r="80" spans="1:19" ht="15.75" customHeight="1" x14ac:dyDescent="0.3">
      <c r="A80" s="6">
        <v>75</v>
      </c>
      <c r="B80" s="7" t="s">
        <v>10</v>
      </c>
      <c r="C80" s="2">
        <v>45133.318655188079</v>
      </c>
      <c r="D80" s="2">
        <v>45138.346268330599</v>
      </c>
      <c r="E80" s="7">
        <v>3000</v>
      </c>
      <c r="F80" s="7">
        <v>12</v>
      </c>
      <c r="G80" s="7">
        <f t="shared" si="0"/>
        <v>36000</v>
      </c>
      <c r="M80" s="3"/>
      <c r="N80" s="14">
        <v>70000</v>
      </c>
      <c r="O80" s="18">
        <v>10000</v>
      </c>
      <c r="P80" s="18">
        <v>5</v>
      </c>
      <c r="Q80" s="18">
        <v>50000</v>
      </c>
      <c r="R80" s="12"/>
      <c r="S80" s="12"/>
    </row>
    <row r="81" spans="1:19" ht="15.75" customHeight="1" x14ac:dyDescent="0.3">
      <c r="A81" s="6">
        <v>76</v>
      </c>
      <c r="B81" s="7" t="s">
        <v>12</v>
      </c>
      <c r="C81" s="2">
        <v>45184.615708947815</v>
      </c>
      <c r="D81" s="2">
        <v>45187.74067260616</v>
      </c>
      <c r="E81" s="7">
        <v>5000</v>
      </c>
      <c r="F81" s="7">
        <v>15</v>
      </c>
      <c r="G81" s="7">
        <f t="shared" si="0"/>
        <v>75000</v>
      </c>
      <c r="M81" s="3"/>
      <c r="N81" s="14">
        <v>70000</v>
      </c>
      <c r="O81" s="18">
        <v>10000</v>
      </c>
      <c r="P81" s="18">
        <v>5</v>
      </c>
      <c r="Q81" s="18">
        <v>50000</v>
      </c>
      <c r="R81" s="12"/>
      <c r="S81" s="12"/>
    </row>
    <row r="82" spans="1:19" ht="15.75" customHeight="1" x14ac:dyDescent="0.3">
      <c r="A82" s="6">
        <v>77</v>
      </c>
      <c r="B82" s="7" t="s">
        <v>14</v>
      </c>
      <c r="C82" s="2">
        <v>45205.117612388065</v>
      </c>
      <c r="D82" s="2">
        <v>45210.025493186105</v>
      </c>
      <c r="E82" s="7">
        <v>50000</v>
      </c>
      <c r="F82" s="7">
        <v>1</v>
      </c>
      <c r="G82" s="7">
        <f t="shared" si="0"/>
        <v>50000</v>
      </c>
      <c r="M82" s="3"/>
      <c r="N82" s="14">
        <v>75000</v>
      </c>
      <c r="O82" s="18">
        <v>10000</v>
      </c>
      <c r="P82" s="18">
        <v>5</v>
      </c>
      <c r="Q82" s="18">
        <v>50000</v>
      </c>
      <c r="R82" s="12"/>
      <c r="S82" s="12"/>
    </row>
    <row r="83" spans="1:19" ht="15.75" customHeight="1" x14ac:dyDescent="0.3">
      <c r="A83" s="6">
        <v>78</v>
      </c>
      <c r="B83" s="7" t="s">
        <v>16</v>
      </c>
      <c r="C83" s="2">
        <v>44931.30029339248</v>
      </c>
      <c r="D83" s="2">
        <v>44935.32909710794</v>
      </c>
      <c r="E83" s="7">
        <v>10000</v>
      </c>
      <c r="F83" s="7">
        <v>4</v>
      </c>
      <c r="G83" s="7">
        <f t="shared" si="0"/>
        <v>40000</v>
      </c>
      <c r="M83" s="3"/>
      <c r="N83" s="14">
        <v>75000</v>
      </c>
      <c r="O83" s="18">
        <v>10000</v>
      </c>
      <c r="P83" s="18">
        <v>5</v>
      </c>
      <c r="Q83" s="18">
        <v>50000</v>
      </c>
      <c r="R83" s="12"/>
      <c r="S83" s="12"/>
    </row>
    <row r="84" spans="1:19" ht="15.75" customHeight="1" x14ac:dyDescent="0.3">
      <c r="A84" s="6">
        <v>79</v>
      </c>
      <c r="B84" s="7" t="s">
        <v>8</v>
      </c>
      <c r="C84" s="2">
        <v>45185.122862664633</v>
      </c>
      <c r="D84" s="2">
        <v>45188.847359485699</v>
      </c>
      <c r="E84" s="7">
        <v>2500</v>
      </c>
      <c r="F84" s="7">
        <v>8</v>
      </c>
      <c r="G84" s="7">
        <f t="shared" si="0"/>
        <v>20000</v>
      </c>
      <c r="M84" s="3"/>
      <c r="N84" s="14">
        <v>75000</v>
      </c>
      <c r="O84" s="18">
        <v>10000</v>
      </c>
      <c r="P84" s="18">
        <v>5</v>
      </c>
      <c r="Q84" s="18">
        <v>50000</v>
      </c>
      <c r="R84" s="12"/>
      <c r="S84" s="12"/>
    </row>
    <row r="85" spans="1:19" ht="15.75" customHeight="1" x14ac:dyDescent="0.3">
      <c r="A85" s="6">
        <v>80</v>
      </c>
      <c r="B85" s="7" t="s">
        <v>10</v>
      </c>
      <c r="C85" s="2">
        <v>45253.324132579553</v>
      </c>
      <c r="D85" s="2">
        <v>45256.143602117649</v>
      </c>
      <c r="E85" s="7">
        <v>3000</v>
      </c>
      <c r="F85" s="7">
        <v>14</v>
      </c>
      <c r="G85" s="7">
        <f t="shared" si="0"/>
        <v>42000</v>
      </c>
      <c r="M85" s="3"/>
      <c r="N85" s="14">
        <v>75000</v>
      </c>
      <c r="O85" s="18">
        <v>50000</v>
      </c>
      <c r="P85" s="18">
        <v>1</v>
      </c>
      <c r="Q85" s="18">
        <v>50000</v>
      </c>
      <c r="R85" s="12"/>
      <c r="S85" s="12"/>
    </row>
    <row r="86" spans="1:19" ht="15.75" customHeight="1" x14ac:dyDescent="0.3">
      <c r="A86" s="6">
        <v>81</v>
      </c>
      <c r="B86" s="7" t="s">
        <v>14</v>
      </c>
      <c r="C86" s="2">
        <v>45127.879084561493</v>
      </c>
      <c r="D86" s="2">
        <v>45131.756956881567</v>
      </c>
      <c r="E86" s="7">
        <v>50000</v>
      </c>
      <c r="F86" s="7">
        <v>2</v>
      </c>
      <c r="G86" s="7">
        <f t="shared" si="0"/>
        <v>100000</v>
      </c>
      <c r="M86" s="3"/>
      <c r="N86" s="14">
        <v>75000</v>
      </c>
      <c r="O86" s="18">
        <v>50000</v>
      </c>
      <c r="P86" s="18">
        <v>1</v>
      </c>
      <c r="Q86" s="18">
        <v>50000</v>
      </c>
      <c r="R86" s="12"/>
      <c r="S86" s="12"/>
    </row>
    <row r="87" spans="1:19" ht="15.75" customHeight="1" x14ac:dyDescent="0.3">
      <c r="A87" s="6">
        <v>82</v>
      </c>
      <c r="B87" s="7" t="s">
        <v>16</v>
      </c>
      <c r="C87" s="2">
        <v>45070.129479021001</v>
      </c>
      <c r="D87" s="2">
        <v>45072.509134220745</v>
      </c>
      <c r="E87" s="7">
        <v>10000</v>
      </c>
      <c r="F87" s="7">
        <v>5</v>
      </c>
      <c r="G87" s="7">
        <f t="shared" si="0"/>
        <v>50000</v>
      </c>
      <c r="M87" s="3"/>
      <c r="N87" s="14">
        <v>75000</v>
      </c>
      <c r="O87" s="18">
        <v>50000</v>
      </c>
      <c r="P87" s="18">
        <v>1</v>
      </c>
      <c r="Q87" s="18">
        <v>50000</v>
      </c>
      <c r="R87" s="12"/>
      <c r="S87" s="12"/>
    </row>
    <row r="88" spans="1:19" ht="15.75" customHeight="1" x14ac:dyDescent="0.3">
      <c r="A88" s="6">
        <v>83</v>
      </c>
      <c r="B88" s="7" t="s">
        <v>12</v>
      </c>
      <c r="C88" s="2">
        <v>44988.964181040465</v>
      </c>
      <c r="D88" s="2">
        <v>44994.3737924046</v>
      </c>
      <c r="E88" s="7">
        <v>5000</v>
      </c>
      <c r="F88" s="7">
        <v>20</v>
      </c>
      <c r="G88" s="7">
        <f t="shared" si="0"/>
        <v>100000</v>
      </c>
      <c r="M88" s="3"/>
      <c r="N88" s="14">
        <v>95000</v>
      </c>
      <c r="O88" s="18">
        <v>50000</v>
      </c>
      <c r="P88" s="18">
        <v>1</v>
      </c>
      <c r="Q88" s="18">
        <v>50000</v>
      </c>
      <c r="R88" s="12"/>
      <c r="S88" s="12"/>
    </row>
    <row r="89" spans="1:19" ht="15.75" customHeight="1" x14ac:dyDescent="0.3">
      <c r="A89" s="6">
        <v>84</v>
      </c>
      <c r="B89" s="7" t="s">
        <v>14</v>
      </c>
      <c r="C89" s="2">
        <v>45267.391991307544</v>
      </c>
      <c r="D89" s="2">
        <v>45272.954325743878</v>
      </c>
      <c r="E89" s="7">
        <v>50000</v>
      </c>
      <c r="F89" s="7">
        <v>2</v>
      </c>
      <c r="G89" s="7">
        <f t="shared" si="0"/>
        <v>100000</v>
      </c>
      <c r="M89" s="3"/>
      <c r="N89" s="14">
        <v>95000</v>
      </c>
      <c r="O89" s="18">
        <v>50000</v>
      </c>
      <c r="P89" s="18">
        <v>1</v>
      </c>
      <c r="Q89" s="18">
        <v>50000</v>
      </c>
      <c r="R89" s="12"/>
      <c r="S89" s="12"/>
    </row>
    <row r="90" spans="1:19" ht="15.75" customHeight="1" x14ac:dyDescent="0.3">
      <c r="A90" s="6">
        <v>85</v>
      </c>
      <c r="B90" s="7" t="s">
        <v>16</v>
      </c>
      <c r="C90" s="2">
        <v>44944.963362581278</v>
      </c>
      <c r="D90" s="2">
        <v>44948.70341795795</v>
      </c>
      <c r="E90" s="7">
        <v>10000</v>
      </c>
      <c r="F90" s="7">
        <v>3</v>
      </c>
      <c r="G90" s="7">
        <f t="shared" si="0"/>
        <v>30000</v>
      </c>
      <c r="M90" s="3"/>
      <c r="N90" s="14">
        <v>95000</v>
      </c>
      <c r="O90" s="18">
        <v>50000</v>
      </c>
      <c r="P90" s="18">
        <v>1</v>
      </c>
      <c r="Q90" s="18">
        <v>50000</v>
      </c>
      <c r="R90" s="12"/>
      <c r="S90" s="12"/>
    </row>
    <row r="91" spans="1:19" ht="15.75" customHeight="1" x14ac:dyDescent="0.3">
      <c r="A91" s="6">
        <v>86</v>
      </c>
      <c r="B91" s="7" t="s">
        <v>8</v>
      </c>
      <c r="C91" s="2">
        <v>45096.000420862169</v>
      </c>
      <c r="D91" s="2">
        <v>45100.586406916882</v>
      </c>
      <c r="E91" s="7">
        <v>2500</v>
      </c>
      <c r="F91" s="7">
        <v>21</v>
      </c>
      <c r="G91" s="7">
        <f t="shared" si="0"/>
        <v>52500</v>
      </c>
      <c r="M91" s="3"/>
      <c r="N91" s="14">
        <v>95000</v>
      </c>
      <c r="O91" s="18">
        <v>50000</v>
      </c>
      <c r="P91" s="18">
        <v>1</v>
      </c>
      <c r="Q91" s="18">
        <v>50000</v>
      </c>
      <c r="R91" s="12"/>
      <c r="S91" s="12"/>
    </row>
    <row r="92" spans="1:19" ht="15.75" customHeight="1" x14ac:dyDescent="0.3">
      <c r="A92" s="6">
        <v>87</v>
      </c>
      <c r="B92" s="7" t="s">
        <v>10</v>
      </c>
      <c r="C92" s="2">
        <v>45002.405657793577</v>
      </c>
      <c r="D92" s="2">
        <v>45006.927350438273</v>
      </c>
      <c r="E92" s="7">
        <v>3000</v>
      </c>
      <c r="F92" s="7">
        <v>8</v>
      </c>
      <c r="G92" s="7">
        <f t="shared" si="0"/>
        <v>24000</v>
      </c>
      <c r="M92" s="3"/>
      <c r="N92" s="14">
        <v>100000</v>
      </c>
      <c r="O92" s="18">
        <v>50000</v>
      </c>
      <c r="P92" s="18">
        <v>1</v>
      </c>
      <c r="Q92" s="18">
        <v>50000</v>
      </c>
      <c r="R92" s="12"/>
      <c r="S92" s="12"/>
    </row>
    <row r="93" spans="1:19" ht="15.75" customHeight="1" x14ac:dyDescent="0.3">
      <c r="A93" s="6">
        <v>88</v>
      </c>
      <c r="B93" s="7" t="s">
        <v>10</v>
      </c>
      <c r="C93" s="2">
        <v>45253.324132579553</v>
      </c>
      <c r="D93" s="2">
        <v>45256.143602117649</v>
      </c>
      <c r="E93" s="7">
        <v>3000</v>
      </c>
      <c r="F93" s="7">
        <v>14</v>
      </c>
      <c r="G93" s="7">
        <f t="shared" si="0"/>
        <v>42000</v>
      </c>
      <c r="M93" s="3"/>
      <c r="N93" s="14">
        <v>100000</v>
      </c>
      <c r="O93" s="18">
        <v>50000</v>
      </c>
      <c r="P93" s="18">
        <v>1</v>
      </c>
      <c r="Q93" s="18">
        <v>50000</v>
      </c>
      <c r="R93" s="12"/>
      <c r="S93" s="12"/>
    </row>
    <row r="94" spans="1:19" ht="15.75" customHeight="1" x14ac:dyDescent="0.3">
      <c r="A94" s="6">
        <v>89</v>
      </c>
      <c r="B94" s="7" t="s">
        <v>14</v>
      </c>
      <c r="C94" s="2">
        <v>45127.879084561493</v>
      </c>
      <c r="D94" s="2">
        <v>45131.756956881567</v>
      </c>
      <c r="E94" s="7">
        <v>50000</v>
      </c>
      <c r="F94" s="7">
        <v>2</v>
      </c>
      <c r="G94" s="7">
        <f t="shared" si="0"/>
        <v>100000</v>
      </c>
      <c r="M94" s="3"/>
      <c r="N94" s="14">
        <v>100000</v>
      </c>
      <c r="O94" s="18">
        <v>50000</v>
      </c>
      <c r="P94" s="18">
        <v>1</v>
      </c>
      <c r="Q94" s="18">
        <v>50000</v>
      </c>
      <c r="R94" s="12"/>
      <c r="S94" s="12"/>
    </row>
    <row r="95" spans="1:19" ht="15.75" customHeight="1" x14ac:dyDescent="0.3">
      <c r="A95" s="6">
        <v>90</v>
      </c>
      <c r="B95" s="7" t="s">
        <v>16</v>
      </c>
      <c r="C95" s="2">
        <v>45070.129479021001</v>
      </c>
      <c r="D95" s="2">
        <v>45072.509134220745</v>
      </c>
      <c r="E95" s="7">
        <v>10000</v>
      </c>
      <c r="F95" s="7">
        <v>5</v>
      </c>
      <c r="G95" s="7">
        <f t="shared" si="0"/>
        <v>50000</v>
      </c>
      <c r="M95" s="3"/>
      <c r="N95" s="14">
        <v>100000</v>
      </c>
      <c r="O95" s="18">
        <v>50000</v>
      </c>
      <c r="P95" s="18">
        <v>1</v>
      </c>
      <c r="Q95" s="18">
        <v>50000</v>
      </c>
      <c r="R95" s="12"/>
      <c r="S95" s="12"/>
    </row>
    <row r="96" spans="1:19" ht="15.75" customHeight="1" x14ac:dyDescent="0.3">
      <c r="A96" s="6">
        <v>91</v>
      </c>
      <c r="B96" s="7" t="s">
        <v>14</v>
      </c>
      <c r="C96" s="2">
        <v>44937.339706942883</v>
      </c>
      <c r="D96" s="2">
        <v>44938.454262592117</v>
      </c>
      <c r="E96" s="7">
        <v>50000</v>
      </c>
      <c r="F96" s="7">
        <v>1</v>
      </c>
      <c r="G96" s="7">
        <f t="shared" si="0"/>
        <v>50000</v>
      </c>
      <c r="M96" s="3"/>
      <c r="N96" s="14">
        <v>100000</v>
      </c>
      <c r="O96" s="18">
        <v>50000</v>
      </c>
      <c r="P96" s="18">
        <v>2</v>
      </c>
      <c r="Q96" s="18">
        <v>100000</v>
      </c>
      <c r="R96" s="12"/>
      <c r="S96" s="12"/>
    </row>
    <row r="97" spans="1:19" ht="15.75" customHeight="1" x14ac:dyDescent="0.3">
      <c r="A97" s="6">
        <v>92</v>
      </c>
      <c r="B97" s="7" t="s">
        <v>8</v>
      </c>
      <c r="C97" s="2">
        <v>45271.303604973502</v>
      </c>
      <c r="D97" s="2">
        <v>45273.797809127696</v>
      </c>
      <c r="E97" s="7">
        <v>2500</v>
      </c>
      <c r="F97" s="7">
        <v>13</v>
      </c>
      <c r="G97" s="7">
        <f t="shared" si="0"/>
        <v>32500</v>
      </c>
      <c r="M97" s="3"/>
      <c r="N97" s="14">
        <v>100000</v>
      </c>
      <c r="O97" s="18">
        <v>50000</v>
      </c>
      <c r="P97" s="18">
        <v>2</v>
      </c>
      <c r="Q97" s="18">
        <v>100000</v>
      </c>
      <c r="R97" s="12"/>
      <c r="S97" s="12"/>
    </row>
    <row r="98" spans="1:19" ht="15.75" customHeight="1" x14ac:dyDescent="0.3">
      <c r="A98" s="6">
        <v>93</v>
      </c>
      <c r="B98" s="7" t="s">
        <v>10</v>
      </c>
      <c r="C98" s="2">
        <v>45133.318655188079</v>
      </c>
      <c r="D98" s="2">
        <v>45138.346268330599</v>
      </c>
      <c r="E98" s="7">
        <v>3000</v>
      </c>
      <c r="F98" s="7">
        <v>12</v>
      </c>
      <c r="G98" s="7">
        <f t="shared" si="0"/>
        <v>36000</v>
      </c>
      <c r="M98" s="3"/>
      <c r="N98" s="14">
        <v>100000</v>
      </c>
      <c r="O98" s="18">
        <v>50000</v>
      </c>
      <c r="P98" s="18">
        <v>2</v>
      </c>
      <c r="Q98" s="18">
        <v>100000</v>
      </c>
      <c r="R98" s="12"/>
      <c r="S98" s="12"/>
    </row>
    <row r="99" spans="1:19" ht="15.75" customHeight="1" x14ac:dyDescent="0.3">
      <c r="A99" s="6">
        <v>94</v>
      </c>
      <c r="B99" s="7" t="s">
        <v>12</v>
      </c>
      <c r="C99" s="2">
        <v>45184.615708947815</v>
      </c>
      <c r="D99" s="2">
        <v>45187.74067260616</v>
      </c>
      <c r="E99" s="7">
        <v>5000</v>
      </c>
      <c r="F99" s="7">
        <v>15</v>
      </c>
      <c r="G99" s="7">
        <f t="shared" si="0"/>
        <v>75000</v>
      </c>
      <c r="M99" s="3"/>
      <c r="N99" s="14">
        <v>100000</v>
      </c>
      <c r="O99" s="18">
        <v>50000</v>
      </c>
      <c r="P99" s="18">
        <v>2</v>
      </c>
      <c r="Q99" s="18">
        <v>100000</v>
      </c>
      <c r="R99" s="12"/>
      <c r="S99" s="12"/>
    </row>
    <row r="100" spans="1:19" ht="15.75" customHeight="1" x14ac:dyDescent="0.3">
      <c r="A100" s="6">
        <v>95</v>
      </c>
      <c r="B100" s="7" t="s">
        <v>14</v>
      </c>
      <c r="C100" s="2">
        <v>45205.117612388065</v>
      </c>
      <c r="D100" s="2">
        <v>45210.025493186105</v>
      </c>
      <c r="E100" s="7">
        <v>50000</v>
      </c>
      <c r="F100" s="7">
        <v>1</v>
      </c>
      <c r="G100" s="7">
        <f t="shared" si="0"/>
        <v>50000</v>
      </c>
      <c r="M100" s="3"/>
      <c r="N100" s="14">
        <v>100000</v>
      </c>
      <c r="O100" s="18">
        <v>50000</v>
      </c>
      <c r="P100" s="18">
        <v>2</v>
      </c>
      <c r="Q100" s="18">
        <v>100000</v>
      </c>
      <c r="R100" s="12"/>
      <c r="S100" s="12"/>
    </row>
    <row r="101" spans="1:19" ht="15.75" customHeight="1" x14ac:dyDescent="0.3">
      <c r="A101" s="6">
        <v>96</v>
      </c>
      <c r="B101" s="7" t="s">
        <v>16</v>
      </c>
      <c r="C101" s="2">
        <v>44931.30029339248</v>
      </c>
      <c r="D101" s="2">
        <v>44935.32909710794</v>
      </c>
      <c r="E101" s="7">
        <v>10000</v>
      </c>
      <c r="F101" s="7">
        <v>4</v>
      </c>
      <c r="G101" s="7">
        <f t="shared" si="0"/>
        <v>40000</v>
      </c>
      <c r="M101" s="3"/>
      <c r="N101" s="14">
        <v>100000</v>
      </c>
      <c r="O101" s="18">
        <v>50000</v>
      </c>
      <c r="P101" s="18">
        <v>2</v>
      </c>
      <c r="Q101" s="18">
        <v>100000</v>
      </c>
      <c r="R101" s="12"/>
      <c r="S101" s="12"/>
    </row>
    <row r="102" spans="1:19" ht="15.75" customHeight="1" x14ac:dyDescent="0.3">
      <c r="A102" s="6">
        <v>97</v>
      </c>
      <c r="B102" s="7" t="s">
        <v>8</v>
      </c>
      <c r="C102" s="2">
        <v>45185.122862664633</v>
      </c>
      <c r="D102" s="2">
        <v>45188.847359485699</v>
      </c>
      <c r="E102" s="7">
        <v>2500</v>
      </c>
      <c r="F102" s="7">
        <v>8</v>
      </c>
      <c r="G102" s="7">
        <f t="shared" si="0"/>
        <v>20000</v>
      </c>
      <c r="M102" s="3"/>
      <c r="N102" s="14">
        <v>100000</v>
      </c>
      <c r="O102" s="18">
        <v>50000</v>
      </c>
      <c r="P102" s="18">
        <v>2</v>
      </c>
      <c r="Q102" s="18">
        <v>100000</v>
      </c>
      <c r="R102" s="12"/>
      <c r="S102" s="12"/>
    </row>
    <row r="103" spans="1:19" ht="15.75" customHeight="1" x14ac:dyDescent="0.3">
      <c r="A103" s="6">
        <v>98</v>
      </c>
      <c r="B103" s="7" t="s">
        <v>10</v>
      </c>
      <c r="C103" s="2">
        <v>45253.324132579553</v>
      </c>
      <c r="D103" s="2">
        <v>45256.143602117649</v>
      </c>
      <c r="E103" s="7">
        <v>3000</v>
      </c>
      <c r="F103" s="7">
        <v>14</v>
      </c>
      <c r="G103" s="7">
        <f t="shared" si="0"/>
        <v>42000</v>
      </c>
      <c r="M103" s="3"/>
      <c r="N103" s="14">
        <v>100000</v>
      </c>
      <c r="O103" s="18">
        <v>50000</v>
      </c>
      <c r="P103" s="18">
        <v>2</v>
      </c>
      <c r="Q103" s="18">
        <v>100000</v>
      </c>
      <c r="R103" s="12"/>
      <c r="S103" s="12"/>
    </row>
    <row r="104" spans="1:19" ht="15.75" customHeight="1" x14ac:dyDescent="0.3">
      <c r="A104" s="6">
        <v>99</v>
      </c>
      <c r="B104" s="7" t="s">
        <v>14</v>
      </c>
      <c r="C104" s="2">
        <v>45267.391991307544</v>
      </c>
      <c r="D104" s="2">
        <v>45272.954325743878</v>
      </c>
      <c r="E104" s="7">
        <v>50000</v>
      </c>
      <c r="F104" s="7">
        <v>2</v>
      </c>
      <c r="G104" s="7">
        <f t="shared" si="0"/>
        <v>100000</v>
      </c>
      <c r="M104" s="3"/>
      <c r="N104" s="14">
        <v>100000</v>
      </c>
      <c r="O104" s="18">
        <v>50000</v>
      </c>
      <c r="P104" s="18">
        <v>2</v>
      </c>
      <c r="Q104" s="18">
        <v>100000</v>
      </c>
      <c r="R104" s="12"/>
      <c r="S104" s="12"/>
    </row>
    <row r="105" spans="1:19" ht="15.75" customHeight="1" x14ac:dyDescent="0.3">
      <c r="A105" s="6">
        <v>100</v>
      </c>
      <c r="B105" s="7" t="s">
        <v>16</v>
      </c>
      <c r="C105" s="2">
        <v>44944.963362581278</v>
      </c>
      <c r="D105" s="2">
        <v>44948.70341795795</v>
      </c>
      <c r="E105" s="7">
        <v>10000</v>
      </c>
      <c r="F105" s="7">
        <v>3</v>
      </c>
      <c r="G105" s="7">
        <f t="shared" si="0"/>
        <v>30000</v>
      </c>
      <c r="M105" s="3"/>
      <c r="N105" s="14">
        <v>100000</v>
      </c>
      <c r="O105" s="18">
        <v>50000</v>
      </c>
      <c r="P105" s="18">
        <v>2</v>
      </c>
      <c r="Q105" s="18">
        <v>100000</v>
      </c>
      <c r="R105" s="12"/>
      <c r="S105" s="12"/>
    </row>
    <row r="106" spans="1:19" ht="15.75" customHeight="1" x14ac:dyDescent="0.3">
      <c r="C106" s="2"/>
      <c r="D106" s="2"/>
      <c r="M106" s="3"/>
      <c r="N106" s="14">
        <v>100000</v>
      </c>
      <c r="O106" s="18">
        <v>50000</v>
      </c>
      <c r="P106" s="18">
        <v>2</v>
      </c>
      <c r="Q106" s="18">
        <v>100000</v>
      </c>
      <c r="R106" s="12"/>
      <c r="S106" s="12"/>
    </row>
    <row r="107" spans="1:19" ht="15.75" customHeight="1" x14ac:dyDescent="0.3">
      <c r="C107" s="2"/>
      <c r="D107" s="2"/>
      <c r="M107" s="3"/>
    </row>
    <row r="108" spans="1:19" ht="15.75" customHeight="1" x14ac:dyDescent="0.3">
      <c r="C108" s="2"/>
      <c r="D108" s="2"/>
      <c r="M108" s="3"/>
    </row>
    <row r="109" spans="1:19" ht="15.75" customHeight="1" x14ac:dyDescent="0.3">
      <c r="C109" s="2"/>
      <c r="D109" s="2"/>
      <c r="M109" s="3"/>
    </row>
    <row r="110" spans="1:19" ht="15.75" customHeight="1" x14ac:dyDescent="0.3">
      <c r="C110" s="2"/>
      <c r="D110" s="2"/>
      <c r="M110" s="3"/>
    </row>
    <row r="111" spans="1:19" ht="15.75" customHeight="1" x14ac:dyDescent="0.3">
      <c r="C111" s="2"/>
      <c r="D111" s="2"/>
      <c r="M111" s="3"/>
    </row>
    <row r="112" spans="1:19" ht="15.75" customHeight="1" x14ac:dyDescent="0.3">
      <c r="C112" s="2"/>
      <c r="D112" s="2"/>
      <c r="M112" s="3"/>
    </row>
    <row r="113" spans="3:13" ht="15.75" customHeight="1" x14ac:dyDescent="0.3">
      <c r="C113" s="2"/>
      <c r="D113" s="2"/>
      <c r="M113" s="3"/>
    </row>
    <row r="114" spans="3:13" ht="15.75" customHeight="1" x14ac:dyDescent="0.3">
      <c r="C114" s="2"/>
      <c r="D114" s="2"/>
      <c r="M114" s="3"/>
    </row>
    <row r="115" spans="3:13" ht="15.75" customHeight="1" x14ac:dyDescent="0.3">
      <c r="C115" s="2"/>
      <c r="D115" s="2"/>
      <c r="M115" s="3"/>
    </row>
    <row r="116" spans="3:13" ht="15.75" customHeight="1" x14ac:dyDescent="0.3">
      <c r="C116" s="2"/>
      <c r="D116" s="2"/>
      <c r="M116" s="3"/>
    </row>
    <row r="117" spans="3:13" ht="15.75" customHeight="1" x14ac:dyDescent="0.3">
      <c r="C117" s="2"/>
      <c r="D117" s="2"/>
      <c r="M117" s="3"/>
    </row>
    <row r="118" spans="3:13" ht="15.75" customHeight="1" x14ac:dyDescent="0.3">
      <c r="C118" s="2"/>
      <c r="D118" s="2"/>
      <c r="M118" s="3"/>
    </row>
    <row r="119" spans="3:13" ht="15.75" customHeight="1" x14ac:dyDescent="0.3">
      <c r="C119" s="2"/>
      <c r="D119" s="2"/>
      <c r="M119" s="3"/>
    </row>
    <row r="120" spans="3:13" ht="15.75" customHeight="1" x14ac:dyDescent="0.3">
      <c r="C120" s="2"/>
      <c r="D120" s="2"/>
      <c r="M120" s="3"/>
    </row>
    <row r="121" spans="3:13" ht="15.75" customHeight="1" x14ac:dyDescent="0.3">
      <c r="C121" s="2"/>
      <c r="D121" s="2"/>
      <c r="M121" s="3"/>
    </row>
    <row r="122" spans="3:13" ht="15.75" customHeight="1" x14ac:dyDescent="0.3">
      <c r="C122" s="2"/>
      <c r="D122" s="2"/>
      <c r="M122" s="3"/>
    </row>
    <row r="123" spans="3:13" ht="15.75" customHeight="1" x14ac:dyDescent="0.3">
      <c r="C123" s="2"/>
      <c r="D123" s="2"/>
      <c r="M123" s="3"/>
    </row>
    <row r="124" spans="3:13" ht="15.75" customHeight="1" x14ac:dyDescent="0.3">
      <c r="C124" s="2"/>
      <c r="D124" s="2"/>
      <c r="M124" s="3"/>
    </row>
    <row r="125" spans="3:13" ht="15.75" customHeight="1" x14ac:dyDescent="0.3">
      <c r="C125" s="2"/>
      <c r="D125" s="2"/>
      <c r="M125" s="3"/>
    </row>
    <row r="126" spans="3:13" ht="15.75" customHeight="1" x14ac:dyDescent="0.3">
      <c r="C126" s="2"/>
      <c r="D126" s="2"/>
      <c r="M126" s="3"/>
    </row>
    <row r="127" spans="3:13" ht="15.75" customHeight="1" x14ac:dyDescent="0.3">
      <c r="C127" s="2"/>
      <c r="D127" s="2"/>
      <c r="M127" s="3"/>
    </row>
    <row r="128" spans="3:13" ht="15.75" customHeight="1" x14ac:dyDescent="0.3">
      <c r="C128" s="2"/>
      <c r="D128" s="2"/>
      <c r="M128" s="3"/>
    </row>
    <row r="129" spans="3:13" ht="15.75" customHeight="1" x14ac:dyDescent="0.3">
      <c r="C129" s="2"/>
      <c r="D129" s="2"/>
      <c r="M129" s="3"/>
    </row>
    <row r="130" spans="3:13" ht="15.75" customHeight="1" x14ac:dyDescent="0.3">
      <c r="C130" s="2"/>
      <c r="D130" s="2"/>
      <c r="M130" s="3"/>
    </row>
    <row r="131" spans="3:13" ht="15.75" customHeight="1" x14ac:dyDescent="0.3">
      <c r="C131" s="2"/>
      <c r="D131" s="2"/>
      <c r="M131" s="3"/>
    </row>
    <row r="132" spans="3:13" ht="15.75" customHeight="1" x14ac:dyDescent="0.3">
      <c r="C132" s="2"/>
      <c r="D132" s="2"/>
      <c r="M132" s="3"/>
    </row>
    <row r="133" spans="3:13" ht="15.75" customHeight="1" x14ac:dyDescent="0.3">
      <c r="C133" s="2"/>
      <c r="D133" s="2"/>
      <c r="M133" s="3"/>
    </row>
    <row r="134" spans="3:13" ht="15.75" customHeight="1" x14ac:dyDescent="0.3">
      <c r="C134" s="2"/>
      <c r="D134" s="2"/>
      <c r="M134" s="3"/>
    </row>
    <row r="135" spans="3:13" ht="15.75" customHeight="1" x14ac:dyDescent="0.3">
      <c r="C135" s="2"/>
      <c r="D135" s="2"/>
      <c r="M135" s="3"/>
    </row>
    <row r="136" spans="3:13" ht="15.75" customHeight="1" x14ac:dyDescent="0.3">
      <c r="C136" s="2"/>
      <c r="D136" s="2"/>
      <c r="M136" s="3"/>
    </row>
    <row r="137" spans="3:13" ht="15.75" customHeight="1" x14ac:dyDescent="0.3">
      <c r="C137" s="2"/>
      <c r="D137" s="2"/>
      <c r="M137" s="3"/>
    </row>
    <row r="138" spans="3:13" ht="15.75" customHeight="1" x14ac:dyDescent="0.3">
      <c r="C138" s="2"/>
      <c r="D138" s="2"/>
      <c r="M138" s="3"/>
    </row>
    <row r="139" spans="3:13" ht="15.75" customHeight="1" x14ac:dyDescent="0.3">
      <c r="C139" s="2"/>
      <c r="D139" s="2"/>
      <c r="M139" s="3"/>
    </row>
    <row r="140" spans="3:13" ht="15.75" customHeight="1" x14ac:dyDescent="0.3">
      <c r="C140" s="2"/>
      <c r="D140" s="2"/>
      <c r="M140" s="3"/>
    </row>
    <row r="141" spans="3:13" ht="15.75" customHeight="1" x14ac:dyDescent="0.3">
      <c r="C141" s="2"/>
      <c r="D141" s="2"/>
      <c r="M141" s="3"/>
    </row>
    <row r="142" spans="3:13" ht="15.75" customHeight="1" x14ac:dyDescent="0.3">
      <c r="C142" s="2"/>
      <c r="D142" s="2"/>
      <c r="M142" s="3"/>
    </row>
    <row r="143" spans="3:13" ht="15.75" customHeight="1" x14ac:dyDescent="0.3">
      <c r="C143" s="2"/>
      <c r="D143" s="2"/>
      <c r="M143" s="3"/>
    </row>
    <row r="144" spans="3:13" ht="15.75" customHeight="1" x14ac:dyDescent="0.3">
      <c r="C144" s="2"/>
      <c r="D144" s="2"/>
      <c r="M144" s="3"/>
    </row>
    <row r="145" spans="3:13" ht="15.75" customHeight="1" x14ac:dyDescent="0.3">
      <c r="C145" s="2"/>
      <c r="D145" s="2"/>
      <c r="M145" s="3"/>
    </row>
    <row r="146" spans="3:13" ht="15.75" customHeight="1" x14ac:dyDescent="0.3">
      <c r="C146" s="2"/>
      <c r="D146" s="2"/>
      <c r="M146" s="3"/>
    </row>
    <row r="147" spans="3:13" ht="15.75" customHeight="1" x14ac:dyDescent="0.3">
      <c r="C147" s="2"/>
      <c r="D147" s="2"/>
      <c r="M147" s="3"/>
    </row>
    <row r="148" spans="3:13" ht="15.75" customHeight="1" x14ac:dyDescent="0.3">
      <c r="C148" s="2"/>
      <c r="D148" s="2"/>
      <c r="M148" s="3"/>
    </row>
    <row r="149" spans="3:13" ht="15.75" customHeight="1" x14ac:dyDescent="0.3">
      <c r="C149" s="2"/>
      <c r="D149" s="2"/>
      <c r="M149" s="3"/>
    </row>
    <row r="150" spans="3:13" ht="15.75" customHeight="1" x14ac:dyDescent="0.3">
      <c r="C150" s="2"/>
      <c r="D150" s="2"/>
      <c r="M150" s="3"/>
    </row>
    <row r="151" spans="3:13" ht="15.75" customHeight="1" x14ac:dyDescent="0.3">
      <c r="C151" s="2"/>
      <c r="D151" s="2"/>
      <c r="M151" s="3"/>
    </row>
    <row r="152" spans="3:13" ht="15.75" customHeight="1" x14ac:dyDescent="0.3">
      <c r="C152" s="2"/>
      <c r="D152" s="2"/>
      <c r="M152" s="3"/>
    </row>
    <row r="153" spans="3:13" ht="15.75" customHeight="1" x14ac:dyDescent="0.3">
      <c r="C153" s="2"/>
      <c r="D153" s="2"/>
      <c r="M153" s="3"/>
    </row>
    <row r="154" spans="3:13" ht="15.75" customHeight="1" x14ac:dyDescent="0.3">
      <c r="C154" s="2"/>
      <c r="D154" s="2"/>
      <c r="M154" s="3"/>
    </row>
    <row r="155" spans="3:13" ht="15.75" customHeight="1" x14ac:dyDescent="0.3">
      <c r="C155" s="2"/>
      <c r="D155" s="2"/>
      <c r="M155" s="3"/>
    </row>
    <row r="156" spans="3:13" ht="15.75" customHeight="1" x14ac:dyDescent="0.3">
      <c r="C156" s="2"/>
      <c r="D156" s="2"/>
      <c r="M156" s="3"/>
    </row>
    <row r="157" spans="3:13" ht="15.75" customHeight="1" x14ac:dyDescent="0.3">
      <c r="C157" s="2"/>
      <c r="D157" s="2"/>
      <c r="M157" s="3"/>
    </row>
    <row r="158" spans="3:13" ht="15.75" customHeight="1" x14ac:dyDescent="0.3">
      <c r="C158" s="2"/>
      <c r="D158" s="2"/>
      <c r="M158" s="3"/>
    </row>
    <row r="159" spans="3:13" ht="15.75" customHeight="1" x14ac:dyDescent="0.3">
      <c r="C159" s="2"/>
      <c r="D159" s="2"/>
      <c r="M159" s="3"/>
    </row>
    <row r="160" spans="3:13" ht="15.75" customHeight="1" x14ac:dyDescent="0.3">
      <c r="C160" s="2"/>
      <c r="D160" s="2"/>
      <c r="M160" s="3"/>
    </row>
    <row r="161" spans="3:13" ht="15.75" customHeight="1" x14ac:dyDescent="0.3">
      <c r="C161" s="2"/>
      <c r="D161" s="2"/>
      <c r="M161" s="3"/>
    </row>
    <row r="162" spans="3:13" ht="15.75" customHeight="1" x14ac:dyDescent="0.3">
      <c r="C162" s="2"/>
      <c r="D162" s="2"/>
      <c r="M162" s="3"/>
    </row>
    <row r="163" spans="3:13" ht="15.75" customHeight="1" x14ac:dyDescent="0.3">
      <c r="C163" s="2"/>
      <c r="D163" s="2"/>
      <c r="M163" s="3"/>
    </row>
    <row r="164" spans="3:13" ht="15.75" customHeight="1" x14ac:dyDescent="0.3">
      <c r="C164" s="2"/>
      <c r="D164" s="2"/>
      <c r="M164" s="3"/>
    </row>
    <row r="165" spans="3:13" ht="15.75" customHeight="1" x14ac:dyDescent="0.3">
      <c r="C165" s="2"/>
      <c r="D165" s="2"/>
      <c r="M165" s="3"/>
    </row>
    <row r="166" spans="3:13" ht="15.75" customHeight="1" x14ac:dyDescent="0.3">
      <c r="C166" s="2"/>
      <c r="D166" s="2"/>
      <c r="M166" s="3"/>
    </row>
    <row r="167" spans="3:13" ht="15.75" customHeight="1" x14ac:dyDescent="0.3">
      <c r="C167" s="2"/>
      <c r="D167" s="2"/>
      <c r="M167" s="3"/>
    </row>
    <row r="168" spans="3:13" ht="15.75" customHeight="1" x14ac:dyDescent="0.3">
      <c r="C168" s="2"/>
      <c r="D168" s="2"/>
      <c r="M168" s="3"/>
    </row>
    <row r="169" spans="3:13" ht="15.75" customHeight="1" x14ac:dyDescent="0.3">
      <c r="C169" s="2"/>
      <c r="D169" s="2"/>
      <c r="M169" s="3"/>
    </row>
    <row r="170" spans="3:13" ht="15.75" customHeight="1" x14ac:dyDescent="0.3">
      <c r="C170" s="2"/>
      <c r="D170" s="2"/>
      <c r="M170" s="3"/>
    </row>
    <row r="171" spans="3:13" ht="15.75" customHeight="1" x14ac:dyDescent="0.3">
      <c r="C171" s="2"/>
      <c r="D171" s="2"/>
      <c r="M171" s="3"/>
    </row>
    <row r="172" spans="3:13" ht="15.75" customHeight="1" x14ac:dyDescent="0.3">
      <c r="C172" s="2"/>
      <c r="D172" s="2"/>
      <c r="M172" s="3"/>
    </row>
    <row r="173" spans="3:13" ht="15.75" customHeight="1" x14ac:dyDescent="0.3">
      <c r="C173" s="2"/>
      <c r="D173" s="2"/>
      <c r="M173" s="3"/>
    </row>
    <row r="174" spans="3:13" ht="15.75" customHeight="1" x14ac:dyDescent="0.3">
      <c r="C174" s="2"/>
      <c r="D174" s="2"/>
      <c r="M174" s="3"/>
    </row>
    <row r="175" spans="3:13" ht="15.75" customHeight="1" x14ac:dyDescent="0.3">
      <c r="C175" s="2"/>
      <c r="D175" s="2"/>
      <c r="M175" s="3"/>
    </row>
    <row r="176" spans="3:13" ht="15.75" customHeight="1" x14ac:dyDescent="0.3">
      <c r="C176" s="2"/>
      <c r="D176" s="2"/>
      <c r="M176" s="3"/>
    </row>
    <row r="177" spans="3:13" ht="15.75" customHeight="1" x14ac:dyDescent="0.3">
      <c r="C177" s="2"/>
      <c r="D177" s="2"/>
      <c r="M177" s="3"/>
    </row>
    <row r="178" spans="3:13" ht="15.75" customHeight="1" x14ac:dyDescent="0.3">
      <c r="C178" s="2"/>
      <c r="D178" s="2"/>
      <c r="M178" s="3"/>
    </row>
    <row r="179" spans="3:13" ht="15.75" customHeight="1" x14ac:dyDescent="0.3">
      <c r="C179" s="2"/>
      <c r="D179" s="2"/>
      <c r="M179" s="3"/>
    </row>
    <row r="180" spans="3:13" ht="15.75" customHeight="1" x14ac:dyDescent="0.3">
      <c r="C180" s="2"/>
      <c r="D180" s="2"/>
      <c r="M180" s="3"/>
    </row>
    <row r="181" spans="3:13" ht="15.75" customHeight="1" x14ac:dyDescent="0.3">
      <c r="C181" s="2"/>
      <c r="D181" s="2"/>
      <c r="M181" s="3"/>
    </row>
    <row r="182" spans="3:13" ht="15.75" customHeight="1" x14ac:dyDescent="0.3">
      <c r="C182" s="2"/>
      <c r="D182" s="2"/>
      <c r="M182" s="3"/>
    </row>
    <row r="183" spans="3:13" ht="15.75" customHeight="1" x14ac:dyDescent="0.3">
      <c r="C183" s="2"/>
      <c r="D183" s="2"/>
      <c r="M183" s="3"/>
    </row>
    <row r="184" spans="3:13" ht="15.75" customHeight="1" x14ac:dyDescent="0.3">
      <c r="C184" s="2"/>
      <c r="D184" s="2"/>
      <c r="M184" s="3"/>
    </row>
    <row r="185" spans="3:13" ht="15.75" customHeight="1" x14ac:dyDescent="0.3">
      <c r="C185" s="2"/>
      <c r="D185" s="2"/>
      <c r="M185" s="3"/>
    </row>
    <row r="186" spans="3:13" ht="15.75" customHeight="1" x14ac:dyDescent="0.3">
      <c r="C186" s="2"/>
      <c r="D186" s="2"/>
      <c r="M186" s="3"/>
    </row>
    <row r="187" spans="3:13" ht="15.75" customHeight="1" x14ac:dyDescent="0.3">
      <c r="C187" s="2"/>
      <c r="D187" s="2"/>
      <c r="M187" s="3"/>
    </row>
    <row r="188" spans="3:13" ht="15.75" customHeight="1" x14ac:dyDescent="0.3">
      <c r="C188" s="2"/>
      <c r="D188" s="2"/>
      <c r="M188" s="3"/>
    </row>
    <row r="189" spans="3:13" ht="15.75" customHeight="1" x14ac:dyDescent="0.3">
      <c r="C189" s="2"/>
      <c r="D189" s="2"/>
      <c r="M189" s="3"/>
    </row>
    <row r="190" spans="3:13" ht="15.75" customHeight="1" x14ac:dyDescent="0.3">
      <c r="C190" s="2"/>
      <c r="D190" s="2"/>
      <c r="M190" s="3"/>
    </row>
    <row r="191" spans="3:13" ht="15.75" customHeight="1" x14ac:dyDescent="0.3">
      <c r="C191" s="2"/>
      <c r="D191" s="2"/>
      <c r="M191" s="3"/>
    </row>
    <row r="192" spans="3:13" ht="15.75" customHeight="1" x14ac:dyDescent="0.3">
      <c r="C192" s="2"/>
      <c r="D192" s="2"/>
      <c r="M192" s="3"/>
    </row>
    <row r="193" spans="3:13" ht="15.75" customHeight="1" x14ac:dyDescent="0.3">
      <c r="C193" s="2"/>
      <c r="D193" s="2"/>
      <c r="M193" s="3"/>
    </row>
    <row r="194" spans="3:13" ht="15.75" customHeight="1" x14ac:dyDescent="0.3">
      <c r="C194" s="2"/>
      <c r="D194" s="2"/>
      <c r="M194" s="3"/>
    </row>
    <row r="195" spans="3:13" ht="15.75" customHeight="1" x14ac:dyDescent="0.3">
      <c r="C195" s="2"/>
      <c r="D195" s="2"/>
      <c r="M195" s="3"/>
    </row>
    <row r="196" spans="3:13" ht="15.75" customHeight="1" x14ac:dyDescent="0.3">
      <c r="C196" s="2"/>
      <c r="D196" s="2"/>
      <c r="M196" s="3"/>
    </row>
    <row r="197" spans="3:13" ht="15.75" customHeight="1" x14ac:dyDescent="0.3">
      <c r="C197" s="2"/>
      <c r="D197" s="2"/>
      <c r="M197" s="3"/>
    </row>
    <row r="198" spans="3:13" ht="15.75" customHeight="1" x14ac:dyDescent="0.3">
      <c r="C198" s="2"/>
      <c r="D198" s="2"/>
      <c r="M198" s="3"/>
    </row>
    <row r="199" spans="3:13" ht="15.75" customHeight="1" x14ac:dyDescent="0.3">
      <c r="C199" s="2"/>
      <c r="D199" s="2"/>
      <c r="M199" s="3"/>
    </row>
    <row r="200" spans="3:13" ht="15.75" customHeight="1" x14ac:dyDescent="0.3">
      <c r="C200" s="2"/>
      <c r="D200" s="2"/>
      <c r="M200" s="3"/>
    </row>
    <row r="201" spans="3:13" ht="15.75" customHeight="1" x14ac:dyDescent="0.3">
      <c r="C201" s="2"/>
      <c r="D201" s="2"/>
      <c r="M201" s="3"/>
    </row>
    <row r="202" spans="3:13" ht="15.75" customHeight="1" x14ac:dyDescent="0.3">
      <c r="C202" s="2"/>
      <c r="D202" s="2"/>
      <c r="M202" s="3"/>
    </row>
    <row r="203" spans="3:13" ht="15.75" customHeight="1" x14ac:dyDescent="0.3">
      <c r="C203" s="2"/>
      <c r="D203" s="2"/>
      <c r="M203" s="3"/>
    </row>
    <row r="204" spans="3:13" ht="15.75" customHeight="1" x14ac:dyDescent="0.3">
      <c r="C204" s="2"/>
      <c r="D204" s="2"/>
      <c r="M204" s="3"/>
    </row>
    <row r="205" spans="3:13" ht="15.75" customHeight="1" x14ac:dyDescent="0.3">
      <c r="C205" s="2"/>
      <c r="D205" s="2"/>
      <c r="M205" s="3"/>
    </row>
    <row r="206" spans="3:13" ht="15.75" customHeight="1" x14ac:dyDescent="0.3">
      <c r="C206" s="2"/>
      <c r="D206" s="2"/>
      <c r="M206" s="3"/>
    </row>
    <row r="207" spans="3:13" ht="15.75" customHeight="1" x14ac:dyDescent="0.3">
      <c r="C207" s="2"/>
      <c r="D207" s="2"/>
      <c r="M207" s="3"/>
    </row>
    <row r="208" spans="3:13" ht="15.75" customHeight="1" x14ac:dyDescent="0.3">
      <c r="C208" s="2"/>
      <c r="D208" s="2"/>
      <c r="M208" s="3"/>
    </row>
    <row r="209" spans="3:13" ht="15.75" customHeight="1" x14ac:dyDescent="0.3">
      <c r="C209" s="2"/>
      <c r="D209" s="2"/>
      <c r="M209" s="3"/>
    </row>
    <row r="210" spans="3:13" ht="15.75" customHeight="1" x14ac:dyDescent="0.3">
      <c r="C210" s="2"/>
      <c r="D210" s="2"/>
      <c r="M210" s="3"/>
    </row>
    <row r="211" spans="3:13" ht="15.75" customHeight="1" x14ac:dyDescent="0.3">
      <c r="C211" s="2"/>
      <c r="D211" s="2"/>
      <c r="M211" s="3"/>
    </row>
    <row r="212" spans="3:13" ht="15.75" customHeight="1" x14ac:dyDescent="0.3">
      <c r="C212" s="2"/>
      <c r="D212" s="2"/>
      <c r="M212" s="3"/>
    </row>
    <row r="213" spans="3:13" ht="15.75" customHeight="1" x14ac:dyDescent="0.3">
      <c r="C213" s="2"/>
      <c r="D213" s="2"/>
      <c r="M213" s="3"/>
    </row>
    <row r="214" spans="3:13" ht="15.75" customHeight="1" x14ac:dyDescent="0.3">
      <c r="C214" s="2"/>
      <c r="D214" s="2"/>
      <c r="M214" s="3"/>
    </row>
    <row r="215" spans="3:13" ht="15.75" customHeight="1" x14ac:dyDescent="0.3">
      <c r="C215" s="2"/>
      <c r="D215" s="2"/>
      <c r="M215" s="3"/>
    </row>
    <row r="216" spans="3:13" ht="15.75" customHeight="1" x14ac:dyDescent="0.3">
      <c r="C216" s="2"/>
      <c r="D216" s="2"/>
      <c r="M216" s="3"/>
    </row>
    <row r="217" spans="3:13" ht="15.75" customHeight="1" x14ac:dyDescent="0.3">
      <c r="C217" s="2"/>
      <c r="D217" s="2"/>
      <c r="M217" s="3"/>
    </row>
    <row r="218" spans="3:13" ht="15.75" customHeight="1" x14ac:dyDescent="0.3">
      <c r="C218" s="2"/>
      <c r="D218" s="2"/>
      <c r="M218" s="3"/>
    </row>
    <row r="219" spans="3:13" ht="15.75" customHeight="1" x14ac:dyDescent="0.3">
      <c r="C219" s="2"/>
      <c r="D219" s="2"/>
      <c r="M219" s="3"/>
    </row>
    <row r="220" spans="3:13" ht="15.75" customHeight="1" x14ac:dyDescent="0.3">
      <c r="C220" s="2"/>
      <c r="D220" s="2"/>
      <c r="M220" s="3"/>
    </row>
    <row r="221" spans="3:13" ht="15.75" customHeight="1" x14ac:dyDescent="0.3">
      <c r="C221" s="2"/>
      <c r="D221" s="2"/>
      <c r="M221" s="3"/>
    </row>
    <row r="222" spans="3:13" ht="15.75" customHeight="1" x14ac:dyDescent="0.3">
      <c r="C222" s="2"/>
      <c r="D222" s="2"/>
      <c r="M222" s="3"/>
    </row>
    <row r="223" spans="3:13" ht="15.75" customHeight="1" x14ac:dyDescent="0.3">
      <c r="C223" s="2"/>
      <c r="D223" s="2"/>
      <c r="M223" s="3"/>
    </row>
    <row r="224" spans="3:13" ht="15.75" customHeight="1" x14ac:dyDescent="0.3">
      <c r="C224" s="2"/>
      <c r="D224" s="2"/>
      <c r="M224" s="3"/>
    </row>
    <row r="225" spans="3:13" ht="15.75" customHeight="1" x14ac:dyDescent="0.3">
      <c r="C225" s="2"/>
      <c r="D225" s="2"/>
      <c r="M225" s="3"/>
    </row>
    <row r="226" spans="3:13" ht="15.75" customHeight="1" x14ac:dyDescent="0.3">
      <c r="C226" s="2"/>
      <c r="D226" s="2"/>
      <c r="M226" s="3"/>
    </row>
    <row r="227" spans="3:13" ht="15.75" customHeight="1" x14ac:dyDescent="0.3">
      <c r="C227" s="2"/>
      <c r="D227" s="2"/>
      <c r="M227" s="3"/>
    </row>
    <row r="228" spans="3:13" ht="15.75" customHeight="1" x14ac:dyDescent="0.3">
      <c r="C228" s="2"/>
      <c r="D228" s="2"/>
      <c r="M228" s="3"/>
    </row>
    <row r="229" spans="3:13" ht="15.75" customHeight="1" x14ac:dyDescent="0.3">
      <c r="C229" s="2"/>
      <c r="D229" s="2"/>
      <c r="M229" s="3"/>
    </row>
    <row r="230" spans="3:13" ht="15.75" customHeight="1" x14ac:dyDescent="0.3">
      <c r="C230" s="2"/>
      <c r="D230" s="2"/>
      <c r="M230" s="3"/>
    </row>
    <row r="231" spans="3:13" ht="15.75" customHeight="1" x14ac:dyDescent="0.3">
      <c r="C231" s="2"/>
      <c r="D231" s="2"/>
      <c r="M231" s="3"/>
    </row>
    <row r="232" spans="3:13" ht="15.75" customHeight="1" x14ac:dyDescent="0.3">
      <c r="C232" s="2"/>
      <c r="D232" s="2"/>
      <c r="M232" s="3"/>
    </row>
    <row r="233" spans="3:13" ht="15.75" customHeight="1" x14ac:dyDescent="0.3">
      <c r="C233" s="2"/>
      <c r="D233" s="2"/>
      <c r="M233" s="3"/>
    </row>
    <row r="234" spans="3:13" ht="15.75" customHeight="1" x14ac:dyDescent="0.3">
      <c r="C234" s="2"/>
      <c r="D234" s="2"/>
      <c r="M234" s="3"/>
    </row>
    <row r="235" spans="3:13" ht="15.75" customHeight="1" x14ac:dyDescent="0.3">
      <c r="C235" s="2"/>
      <c r="D235" s="2"/>
      <c r="M235" s="3"/>
    </row>
    <row r="236" spans="3:13" ht="15.75" customHeight="1" x14ac:dyDescent="0.3">
      <c r="C236" s="2"/>
      <c r="D236" s="2"/>
      <c r="M236" s="3"/>
    </row>
    <row r="237" spans="3:13" ht="15.75" customHeight="1" x14ac:dyDescent="0.3">
      <c r="C237" s="2"/>
      <c r="D237" s="2"/>
      <c r="M237" s="3"/>
    </row>
    <row r="238" spans="3:13" ht="15.75" customHeight="1" x14ac:dyDescent="0.3">
      <c r="C238" s="2"/>
      <c r="D238" s="2"/>
      <c r="M238" s="3"/>
    </row>
    <row r="239" spans="3:13" ht="15.75" customHeight="1" x14ac:dyDescent="0.3">
      <c r="C239" s="2"/>
      <c r="D239" s="2"/>
      <c r="M239" s="3"/>
    </row>
    <row r="240" spans="3:13" ht="15.75" customHeight="1" x14ac:dyDescent="0.3">
      <c r="C240" s="2"/>
      <c r="D240" s="2"/>
      <c r="M240" s="3"/>
    </row>
    <row r="241" spans="3:13" ht="15.75" customHeight="1" x14ac:dyDescent="0.3">
      <c r="C241" s="2"/>
      <c r="D241" s="2"/>
      <c r="M241" s="3"/>
    </row>
    <row r="242" spans="3:13" ht="15.75" customHeight="1" x14ac:dyDescent="0.3">
      <c r="C242" s="2"/>
      <c r="D242" s="2"/>
      <c r="M242" s="3"/>
    </row>
    <row r="243" spans="3:13" ht="15.75" customHeight="1" x14ac:dyDescent="0.3">
      <c r="C243" s="2"/>
      <c r="D243" s="2"/>
      <c r="M243" s="3"/>
    </row>
    <row r="244" spans="3:13" ht="15.75" customHeight="1" x14ac:dyDescent="0.3">
      <c r="C244" s="2"/>
      <c r="D244" s="2"/>
      <c r="M244" s="3"/>
    </row>
    <row r="245" spans="3:13" ht="15.75" customHeight="1" x14ac:dyDescent="0.3">
      <c r="C245" s="2"/>
      <c r="D245" s="2"/>
      <c r="M245" s="3"/>
    </row>
    <row r="246" spans="3:13" ht="15.75" customHeight="1" x14ac:dyDescent="0.3">
      <c r="C246" s="2"/>
      <c r="D246" s="2"/>
      <c r="M246" s="3"/>
    </row>
    <row r="247" spans="3:13" ht="15.75" customHeight="1" x14ac:dyDescent="0.3">
      <c r="C247" s="2"/>
      <c r="D247" s="2"/>
      <c r="M247" s="3"/>
    </row>
    <row r="248" spans="3:13" ht="15.75" customHeight="1" x14ac:dyDescent="0.3">
      <c r="C248" s="2"/>
      <c r="D248" s="2"/>
      <c r="M248" s="3"/>
    </row>
    <row r="249" spans="3:13" ht="15.75" customHeight="1" x14ac:dyDescent="0.3">
      <c r="C249" s="2"/>
      <c r="D249" s="2"/>
      <c r="M249" s="3"/>
    </row>
    <row r="250" spans="3:13" ht="15.75" customHeight="1" x14ac:dyDescent="0.3">
      <c r="C250" s="2"/>
      <c r="D250" s="2"/>
      <c r="M250" s="3"/>
    </row>
    <row r="251" spans="3:13" ht="15.75" customHeight="1" x14ac:dyDescent="0.3">
      <c r="C251" s="2"/>
      <c r="D251" s="2"/>
      <c r="M251" s="3"/>
    </row>
    <row r="252" spans="3:13" ht="15.75" customHeight="1" x14ac:dyDescent="0.3">
      <c r="C252" s="2"/>
      <c r="D252" s="2"/>
      <c r="M252" s="3"/>
    </row>
    <row r="253" spans="3:13" ht="15.75" customHeight="1" x14ac:dyDescent="0.3">
      <c r="C253" s="2"/>
      <c r="D253" s="2"/>
      <c r="M253" s="3"/>
    </row>
    <row r="254" spans="3:13" ht="15.75" customHeight="1" x14ac:dyDescent="0.3">
      <c r="C254" s="2"/>
      <c r="D254" s="2"/>
      <c r="M254" s="3"/>
    </row>
    <row r="255" spans="3:13" ht="15.75" customHeight="1" x14ac:dyDescent="0.3">
      <c r="C255" s="2"/>
      <c r="D255" s="2"/>
      <c r="M255" s="3"/>
    </row>
    <row r="256" spans="3:13" ht="15.75" customHeight="1" x14ac:dyDescent="0.3">
      <c r="C256" s="2"/>
      <c r="D256" s="2"/>
      <c r="M256" s="3"/>
    </row>
    <row r="257" spans="3:13" ht="15.75" customHeight="1" x14ac:dyDescent="0.3">
      <c r="C257" s="2"/>
      <c r="D257" s="2"/>
      <c r="M257" s="3"/>
    </row>
    <row r="258" spans="3:13" ht="15.75" customHeight="1" x14ac:dyDescent="0.3">
      <c r="C258" s="2"/>
      <c r="D258" s="2"/>
      <c r="M258" s="3"/>
    </row>
    <row r="259" spans="3:13" ht="15.75" customHeight="1" x14ac:dyDescent="0.3">
      <c r="C259" s="2"/>
      <c r="D259" s="2"/>
      <c r="M259" s="3"/>
    </row>
    <row r="260" spans="3:13" ht="15.75" customHeight="1" x14ac:dyDescent="0.3">
      <c r="C260" s="2"/>
      <c r="D260" s="2"/>
      <c r="M260" s="3"/>
    </row>
    <row r="261" spans="3:13" ht="15.75" customHeight="1" x14ac:dyDescent="0.3">
      <c r="C261" s="2"/>
      <c r="D261" s="2"/>
      <c r="M261" s="3"/>
    </row>
    <row r="262" spans="3:13" ht="15.75" customHeight="1" x14ac:dyDescent="0.3">
      <c r="C262" s="2"/>
      <c r="D262" s="2"/>
      <c r="M262" s="3"/>
    </row>
    <row r="263" spans="3:13" ht="15.75" customHeight="1" x14ac:dyDescent="0.3">
      <c r="C263" s="2"/>
      <c r="D263" s="2"/>
      <c r="M263" s="3"/>
    </row>
    <row r="264" spans="3:13" ht="15.75" customHeight="1" x14ac:dyDescent="0.3">
      <c r="C264" s="2"/>
      <c r="D264" s="2"/>
      <c r="M264" s="3"/>
    </row>
    <row r="265" spans="3:13" ht="15.75" customHeight="1" x14ac:dyDescent="0.3">
      <c r="C265" s="2"/>
      <c r="D265" s="2"/>
      <c r="M265" s="3"/>
    </row>
    <row r="266" spans="3:13" ht="15.75" customHeight="1" x14ac:dyDescent="0.3">
      <c r="C266" s="2"/>
      <c r="D266" s="2"/>
      <c r="M266" s="3"/>
    </row>
    <row r="267" spans="3:13" ht="15.75" customHeight="1" x14ac:dyDescent="0.3">
      <c r="C267" s="2"/>
      <c r="D267" s="2"/>
      <c r="M267" s="3"/>
    </row>
    <row r="268" spans="3:13" ht="15.75" customHeight="1" x14ac:dyDescent="0.3">
      <c r="C268" s="2"/>
      <c r="D268" s="2"/>
      <c r="M268" s="3"/>
    </row>
    <row r="269" spans="3:13" ht="15.75" customHeight="1" x14ac:dyDescent="0.3">
      <c r="C269" s="2"/>
      <c r="D269" s="2"/>
      <c r="M269" s="3"/>
    </row>
    <row r="270" spans="3:13" ht="15.75" customHeight="1" x14ac:dyDescent="0.3">
      <c r="C270" s="2"/>
      <c r="D270" s="2"/>
      <c r="M270" s="3"/>
    </row>
    <row r="271" spans="3:13" ht="15.75" customHeight="1" x14ac:dyDescent="0.3">
      <c r="C271" s="2"/>
      <c r="D271" s="2"/>
      <c r="M271" s="3"/>
    </row>
    <row r="272" spans="3:13" ht="15.75" customHeight="1" x14ac:dyDescent="0.3">
      <c r="C272" s="2"/>
      <c r="D272" s="2"/>
      <c r="M272" s="3"/>
    </row>
    <row r="273" spans="3:13" ht="15.75" customHeight="1" x14ac:dyDescent="0.3">
      <c r="C273" s="2"/>
      <c r="D273" s="2"/>
      <c r="M273" s="3"/>
    </row>
    <row r="274" spans="3:13" ht="15.75" customHeight="1" x14ac:dyDescent="0.3">
      <c r="C274" s="2"/>
      <c r="D274" s="2"/>
      <c r="M274" s="3"/>
    </row>
    <row r="275" spans="3:13" ht="15.75" customHeight="1" x14ac:dyDescent="0.3">
      <c r="C275" s="2"/>
      <c r="D275" s="2"/>
      <c r="M275" s="3"/>
    </row>
    <row r="276" spans="3:13" ht="15.75" customHeight="1" x14ac:dyDescent="0.3">
      <c r="C276" s="2"/>
      <c r="D276" s="2"/>
      <c r="M276" s="3"/>
    </row>
    <row r="277" spans="3:13" ht="15.75" customHeight="1" x14ac:dyDescent="0.3">
      <c r="C277" s="2"/>
      <c r="D277" s="2"/>
      <c r="M277" s="3"/>
    </row>
    <row r="278" spans="3:13" ht="15.75" customHeight="1" x14ac:dyDescent="0.3">
      <c r="C278" s="2"/>
      <c r="D278" s="2"/>
      <c r="M278" s="3"/>
    </row>
    <row r="279" spans="3:13" ht="15.75" customHeight="1" x14ac:dyDescent="0.3">
      <c r="C279" s="2"/>
      <c r="D279" s="2"/>
      <c r="M279" s="3"/>
    </row>
    <row r="280" spans="3:13" ht="15.75" customHeight="1" x14ac:dyDescent="0.3">
      <c r="C280" s="2"/>
      <c r="D280" s="2"/>
      <c r="M280" s="3"/>
    </row>
    <row r="281" spans="3:13" ht="15.75" customHeight="1" x14ac:dyDescent="0.3">
      <c r="C281" s="2"/>
      <c r="D281" s="2"/>
      <c r="M281" s="3"/>
    </row>
    <row r="282" spans="3:13" ht="15.75" customHeight="1" x14ac:dyDescent="0.3">
      <c r="C282" s="2"/>
      <c r="D282" s="2"/>
      <c r="M282" s="3"/>
    </row>
    <row r="283" spans="3:13" ht="15.75" customHeight="1" x14ac:dyDescent="0.3">
      <c r="C283" s="2"/>
      <c r="D283" s="2"/>
      <c r="M283" s="3"/>
    </row>
    <row r="284" spans="3:13" ht="15.75" customHeight="1" x14ac:dyDescent="0.3">
      <c r="C284" s="2"/>
      <c r="D284" s="2"/>
      <c r="M284" s="3"/>
    </row>
    <row r="285" spans="3:13" ht="15.75" customHeight="1" x14ac:dyDescent="0.3">
      <c r="C285" s="2"/>
      <c r="D285" s="2"/>
      <c r="M285" s="3"/>
    </row>
    <row r="286" spans="3:13" ht="15.75" customHeight="1" x14ac:dyDescent="0.3">
      <c r="C286" s="2"/>
      <c r="D286" s="2"/>
      <c r="M286" s="3"/>
    </row>
    <row r="287" spans="3:13" ht="15.75" customHeight="1" x14ac:dyDescent="0.3">
      <c r="C287" s="2"/>
      <c r="D287" s="2"/>
      <c r="M287" s="3"/>
    </row>
    <row r="288" spans="3:13" ht="15.75" customHeight="1" x14ac:dyDescent="0.3">
      <c r="C288" s="2"/>
      <c r="D288" s="2"/>
      <c r="M288" s="3"/>
    </row>
    <row r="289" spans="3:13" ht="15.75" customHeight="1" x14ac:dyDescent="0.3">
      <c r="C289" s="2"/>
      <c r="D289" s="2"/>
      <c r="M289" s="3"/>
    </row>
    <row r="290" spans="3:13" ht="15.75" customHeight="1" x14ac:dyDescent="0.3">
      <c r="C290" s="2"/>
      <c r="D290" s="2"/>
      <c r="M290" s="3"/>
    </row>
    <row r="291" spans="3:13" ht="15.75" customHeight="1" x14ac:dyDescent="0.3">
      <c r="C291" s="2"/>
      <c r="D291" s="2"/>
      <c r="M291" s="3"/>
    </row>
    <row r="292" spans="3:13" ht="15.75" customHeight="1" x14ac:dyDescent="0.3">
      <c r="C292" s="2"/>
      <c r="D292" s="2"/>
      <c r="M292" s="3"/>
    </row>
    <row r="293" spans="3:13" ht="15.75" customHeight="1" x14ac:dyDescent="0.3">
      <c r="C293" s="2"/>
      <c r="D293" s="2"/>
      <c r="M293" s="3"/>
    </row>
    <row r="294" spans="3:13" ht="15.75" customHeight="1" x14ac:dyDescent="0.3">
      <c r="C294" s="2"/>
      <c r="D294" s="2"/>
      <c r="M294" s="3"/>
    </row>
    <row r="295" spans="3:13" ht="15.75" customHeight="1" x14ac:dyDescent="0.3">
      <c r="C295" s="2"/>
      <c r="D295" s="2"/>
      <c r="M295" s="3"/>
    </row>
    <row r="296" spans="3:13" ht="15.75" customHeight="1" x14ac:dyDescent="0.3">
      <c r="C296" s="2"/>
      <c r="D296" s="2"/>
      <c r="M296" s="3"/>
    </row>
    <row r="297" spans="3:13" ht="15.75" customHeight="1" x14ac:dyDescent="0.3">
      <c r="C297" s="2"/>
      <c r="D297" s="2"/>
      <c r="M297" s="3"/>
    </row>
    <row r="298" spans="3:13" ht="15.75" customHeight="1" x14ac:dyDescent="0.3">
      <c r="C298" s="2"/>
      <c r="D298" s="2"/>
      <c r="M298" s="3"/>
    </row>
    <row r="299" spans="3:13" ht="15.75" customHeight="1" x14ac:dyDescent="0.3">
      <c r="C299" s="2"/>
      <c r="D299" s="2"/>
      <c r="M299" s="3"/>
    </row>
    <row r="300" spans="3:13" ht="15.75" customHeight="1" x14ac:dyDescent="0.3">
      <c r="C300" s="2"/>
      <c r="D300" s="2"/>
      <c r="M300" s="3"/>
    </row>
    <row r="301" spans="3:13" ht="15.75" customHeight="1" x14ac:dyDescent="0.3">
      <c r="C301" s="2"/>
      <c r="D301" s="2"/>
      <c r="M301" s="3"/>
    </row>
    <row r="302" spans="3:13" ht="15.75" customHeight="1" x14ac:dyDescent="0.3">
      <c r="C302" s="2"/>
      <c r="D302" s="2"/>
      <c r="M302" s="3"/>
    </row>
    <row r="303" spans="3:13" ht="15.75" customHeight="1" x14ac:dyDescent="0.3">
      <c r="C303" s="2"/>
      <c r="D303" s="2"/>
      <c r="M303" s="3"/>
    </row>
    <row r="304" spans="3:13" ht="15.75" customHeight="1" x14ac:dyDescent="0.3">
      <c r="C304" s="2"/>
      <c r="D304" s="2"/>
      <c r="M304" s="3"/>
    </row>
    <row r="305" spans="3:13" ht="15.75" customHeight="1" x14ac:dyDescent="0.3">
      <c r="C305" s="2"/>
      <c r="D305" s="2"/>
      <c r="M305" s="3"/>
    </row>
    <row r="306" spans="3:13" ht="15.75" customHeight="1" x14ac:dyDescent="0.3">
      <c r="C306" s="2"/>
      <c r="D306" s="2"/>
      <c r="M306" s="3"/>
    </row>
    <row r="307" spans="3:13" ht="15.75" customHeight="1" x14ac:dyDescent="0.3">
      <c r="C307" s="2"/>
      <c r="D307" s="2"/>
      <c r="M307" s="3"/>
    </row>
    <row r="308" spans="3:13" ht="15.75" customHeight="1" x14ac:dyDescent="0.3">
      <c r="C308" s="2"/>
      <c r="D308" s="2"/>
      <c r="M308" s="3"/>
    </row>
    <row r="309" spans="3:13" ht="15.75" customHeight="1" x14ac:dyDescent="0.3">
      <c r="C309" s="2"/>
      <c r="D309" s="2"/>
      <c r="M309" s="3"/>
    </row>
    <row r="310" spans="3:13" ht="15.75" customHeight="1" x14ac:dyDescent="0.3">
      <c r="C310" s="2"/>
      <c r="D310" s="2"/>
      <c r="M310" s="3"/>
    </row>
    <row r="311" spans="3:13" ht="15.75" customHeight="1" x14ac:dyDescent="0.3">
      <c r="C311" s="2"/>
      <c r="D311" s="2"/>
      <c r="M311" s="3"/>
    </row>
    <row r="312" spans="3:13" ht="15.75" customHeight="1" x14ac:dyDescent="0.3">
      <c r="C312" s="2"/>
      <c r="D312" s="2"/>
      <c r="M312" s="3"/>
    </row>
    <row r="313" spans="3:13" ht="15.75" customHeight="1" x14ac:dyDescent="0.3">
      <c r="C313" s="2"/>
      <c r="D313" s="2"/>
      <c r="M313" s="3"/>
    </row>
    <row r="314" spans="3:13" ht="15.75" customHeight="1" x14ac:dyDescent="0.3">
      <c r="C314" s="2"/>
      <c r="D314" s="2"/>
      <c r="M314" s="3"/>
    </row>
    <row r="315" spans="3:13" ht="15.75" customHeight="1" x14ac:dyDescent="0.3">
      <c r="C315" s="2"/>
      <c r="D315" s="2"/>
      <c r="M315" s="3"/>
    </row>
    <row r="316" spans="3:13" ht="15.75" customHeight="1" x14ac:dyDescent="0.3">
      <c r="C316" s="2"/>
      <c r="D316" s="2"/>
      <c r="M316" s="3"/>
    </row>
    <row r="317" spans="3:13" ht="15.75" customHeight="1" x14ac:dyDescent="0.3">
      <c r="C317" s="2"/>
      <c r="D317" s="2"/>
      <c r="M317" s="3"/>
    </row>
    <row r="318" spans="3:13" ht="15.75" customHeight="1" x14ac:dyDescent="0.3">
      <c r="C318" s="2"/>
      <c r="D318" s="2"/>
      <c r="M318" s="3"/>
    </row>
    <row r="319" spans="3:13" ht="15.75" customHeight="1" x14ac:dyDescent="0.3">
      <c r="C319" s="2"/>
      <c r="D319" s="2"/>
      <c r="M319" s="3"/>
    </row>
    <row r="320" spans="3:13" ht="15.75" customHeight="1" x14ac:dyDescent="0.3">
      <c r="C320" s="2"/>
      <c r="D320" s="2"/>
      <c r="M320" s="3"/>
    </row>
    <row r="321" spans="3:13" ht="15.75" customHeight="1" x14ac:dyDescent="0.3">
      <c r="C321" s="2"/>
      <c r="D321" s="2"/>
      <c r="M321" s="3"/>
    </row>
    <row r="322" spans="3:13" ht="15.75" customHeight="1" x14ac:dyDescent="0.3">
      <c r="C322" s="2"/>
      <c r="D322" s="2"/>
      <c r="M322" s="3"/>
    </row>
    <row r="323" spans="3:13" ht="15.75" customHeight="1" x14ac:dyDescent="0.3">
      <c r="C323" s="2"/>
      <c r="D323" s="2"/>
      <c r="M323" s="3"/>
    </row>
    <row r="324" spans="3:13" ht="15.75" customHeight="1" x14ac:dyDescent="0.3">
      <c r="C324" s="2"/>
      <c r="D324" s="2"/>
      <c r="M324" s="3"/>
    </row>
    <row r="325" spans="3:13" ht="15.75" customHeight="1" x14ac:dyDescent="0.3">
      <c r="C325" s="2"/>
      <c r="D325" s="2"/>
      <c r="M325" s="3"/>
    </row>
    <row r="326" spans="3:13" ht="15.75" customHeight="1" x14ac:dyDescent="0.3">
      <c r="C326" s="2"/>
      <c r="D326" s="2"/>
      <c r="M326" s="3"/>
    </row>
    <row r="327" spans="3:13" ht="15.75" customHeight="1" x14ac:dyDescent="0.3">
      <c r="C327" s="2"/>
      <c r="D327" s="2"/>
      <c r="M327" s="3"/>
    </row>
    <row r="328" spans="3:13" ht="15.75" customHeight="1" x14ac:dyDescent="0.3">
      <c r="C328" s="2"/>
      <c r="D328" s="2"/>
      <c r="M328" s="3"/>
    </row>
    <row r="329" spans="3:13" ht="15.75" customHeight="1" x14ac:dyDescent="0.3">
      <c r="C329" s="2"/>
      <c r="D329" s="2"/>
      <c r="M329" s="3"/>
    </row>
    <row r="330" spans="3:13" ht="15.75" customHeight="1" x14ac:dyDescent="0.3">
      <c r="C330" s="2"/>
      <c r="D330" s="2"/>
      <c r="M330" s="3"/>
    </row>
    <row r="331" spans="3:13" ht="15.75" customHeight="1" x14ac:dyDescent="0.3">
      <c r="C331" s="2"/>
      <c r="D331" s="2"/>
      <c r="M331" s="3"/>
    </row>
    <row r="332" spans="3:13" ht="15.75" customHeight="1" x14ac:dyDescent="0.3">
      <c r="C332" s="2"/>
      <c r="D332" s="2"/>
      <c r="M332" s="3"/>
    </row>
    <row r="333" spans="3:13" ht="15.75" customHeight="1" x14ac:dyDescent="0.3">
      <c r="C333" s="2"/>
      <c r="D333" s="2"/>
      <c r="M333" s="3"/>
    </row>
    <row r="334" spans="3:13" ht="15.75" customHeight="1" x14ac:dyDescent="0.3">
      <c r="C334" s="2"/>
      <c r="D334" s="2"/>
      <c r="M334" s="3"/>
    </row>
    <row r="335" spans="3:13" ht="15.75" customHeight="1" x14ac:dyDescent="0.3">
      <c r="C335" s="2"/>
      <c r="D335" s="2"/>
      <c r="M335" s="3"/>
    </row>
    <row r="336" spans="3:13" ht="15.75" customHeight="1" x14ac:dyDescent="0.3">
      <c r="C336" s="2"/>
      <c r="D336" s="2"/>
      <c r="M336" s="3"/>
    </row>
    <row r="337" spans="3:13" ht="15.75" customHeight="1" x14ac:dyDescent="0.3">
      <c r="C337" s="2"/>
      <c r="D337" s="2"/>
      <c r="M337" s="3"/>
    </row>
    <row r="338" spans="3:13" ht="15.75" customHeight="1" x14ac:dyDescent="0.3">
      <c r="C338" s="2"/>
      <c r="D338" s="2"/>
      <c r="M338" s="3"/>
    </row>
    <row r="339" spans="3:13" ht="15.75" customHeight="1" x14ac:dyDescent="0.3">
      <c r="C339" s="2"/>
      <c r="D339" s="2"/>
      <c r="M339" s="3"/>
    </row>
    <row r="340" spans="3:13" ht="15.75" customHeight="1" x14ac:dyDescent="0.3">
      <c r="C340" s="2"/>
      <c r="D340" s="2"/>
      <c r="M340" s="3"/>
    </row>
    <row r="341" spans="3:13" ht="15.75" customHeight="1" x14ac:dyDescent="0.3">
      <c r="C341" s="2"/>
      <c r="D341" s="2"/>
      <c r="M341" s="3"/>
    </row>
    <row r="342" spans="3:13" ht="15.75" customHeight="1" x14ac:dyDescent="0.3">
      <c r="C342" s="2"/>
      <c r="D342" s="2"/>
      <c r="M342" s="3"/>
    </row>
    <row r="343" spans="3:13" ht="15.75" customHeight="1" x14ac:dyDescent="0.3">
      <c r="C343" s="2"/>
      <c r="D343" s="2"/>
      <c r="M343" s="3"/>
    </row>
    <row r="344" spans="3:13" ht="15.75" customHeight="1" x14ac:dyDescent="0.3">
      <c r="C344" s="2"/>
      <c r="D344" s="2"/>
      <c r="M344" s="3"/>
    </row>
    <row r="345" spans="3:13" ht="15.75" customHeight="1" x14ac:dyDescent="0.3">
      <c r="C345" s="2"/>
      <c r="D345" s="2"/>
      <c r="M345" s="3"/>
    </row>
    <row r="346" spans="3:13" ht="15.75" customHeight="1" x14ac:dyDescent="0.3">
      <c r="C346" s="2"/>
      <c r="D346" s="2"/>
      <c r="M346" s="3"/>
    </row>
    <row r="347" spans="3:13" ht="15.75" customHeight="1" x14ac:dyDescent="0.3">
      <c r="C347" s="2"/>
      <c r="D347" s="2"/>
      <c r="M347" s="3"/>
    </row>
    <row r="348" spans="3:13" ht="15.75" customHeight="1" x14ac:dyDescent="0.3">
      <c r="C348" s="2"/>
      <c r="D348" s="2"/>
      <c r="M348" s="3"/>
    </row>
    <row r="349" spans="3:13" ht="15.75" customHeight="1" x14ac:dyDescent="0.3">
      <c r="C349" s="2"/>
      <c r="D349" s="2"/>
      <c r="M349" s="3"/>
    </row>
    <row r="350" spans="3:13" ht="15.75" customHeight="1" x14ac:dyDescent="0.3">
      <c r="C350" s="2"/>
      <c r="D350" s="2"/>
      <c r="M350" s="3"/>
    </row>
    <row r="351" spans="3:13" ht="15.75" customHeight="1" x14ac:dyDescent="0.3">
      <c r="C351" s="2"/>
      <c r="D351" s="2"/>
      <c r="M351" s="3"/>
    </row>
    <row r="352" spans="3:13" ht="15.75" customHeight="1" x14ac:dyDescent="0.3">
      <c r="C352" s="2"/>
      <c r="D352" s="2"/>
      <c r="M352" s="3"/>
    </row>
    <row r="353" spans="3:13" ht="15.75" customHeight="1" x14ac:dyDescent="0.3">
      <c r="C353" s="2"/>
      <c r="D353" s="2"/>
      <c r="M353" s="3"/>
    </row>
    <row r="354" spans="3:13" ht="15.75" customHeight="1" x14ac:dyDescent="0.3">
      <c r="C354" s="2"/>
      <c r="D354" s="2"/>
      <c r="M354" s="3"/>
    </row>
    <row r="355" spans="3:13" ht="15.75" customHeight="1" x14ac:dyDescent="0.3">
      <c r="C355" s="2"/>
      <c r="D355" s="2"/>
      <c r="M355" s="3"/>
    </row>
    <row r="356" spans="3:13" ht="15.75" customHeight="1" x14ac:dyDescent="0.3">
      <c r="C356" s="2"/>
      <c r="D356" s="2"/>
      <c r="M356" s="3"/>
    </row>
    <row r="357" spans="3:13" ht="15.75" customHeight="1" x14ac:dyDescent="0.3">
      <c r="C357" s="2"/>
      <c r="D357" s="2"/>
      <c r="M357" s="3"/>
    </row>
    <row r="358" spans="3:13" ht="15.75" customHeight="1" x14ac:dyDescent="0.3">
      <c r="C358" s="2"/>
      <c r="D358" s="2"/>
      <c r="M358" s="3"/>
    </row>
    <row r="359" spans="3:13" ht="15.75" customHeight="1" x14ac:dyDescent="0.3">
      <c r="C359" s="2"/>
      <c r="D359" s="2"/>
      <c r="M359" s="3"/>
    </row>
    <row r="360" spans="3:13" ht="15.75" customHeight="1" x14ac:dyDescent="0.3">
      <c r="C360" s="2"/>
      <c r="D360" s="2"/>
      <c r="M360" s="3"/>
    </row>
    <row r="361" spans="3:13" ht="15.75" customHeight="1" x14ac:dyDescent="0.3">
      <c r="C361" s="2"/>
      <c r="D361" s="2"/>
      <c r="M361" s="3"/>
    </row>
    <row r="362" spans="3:13" ht="15.75" customHeight="1" x14ac:dyDescent="0.3">
      <c r="C362" s="2"/>
      <c r="D362" s="2"/>
      <c r="M362" s="3"/>
    </row>
    <row r="363" spans="3:13" ht="15.75" customHeight="1" x14ac:dyDescent="0.3">
      <c r="C363" s="2"/>
      <c r="D363" s="2"/>
      <c r="M363" s="3"/>
    </row>
    <row r="364" spans="3:13" ht="15.75" customHeight="1" x14ac:dyDescent="0.3">
      <c r="C364" s="2"/>
      <c r="D364" s="2"/>
      <c r="M364" s="3"/>
    </row>
    <row r="365" spans="3:13" ht="15.75" customHeight="1" x14ac:dyDescent="0.3">
      <c r="C365" s="2"/>
      <c r="D365" s="2"/>
      <c r="M365" s="3"/>
    </row>
    <row r="366" spans="3:13" ht="15.75" customHeight="1" x14ac:dyDescent="0.3">
      <c r="C366" s="2"/>
      <c r="D366" s="2"/>
      <c r="M366" s="3"/>
    </row>
    <row r="367" spans="3:13" ht="15.75" customHeight="1" x14ac:dyDescent="0.3">
      <c r="C367" s="2"/>
      <c r="D367" s="2"/>
      <c r="M367" s="3"/>
    </row>
    <row r="368" spans="3:13" ht="15.75" customHeight="1" x14ac:dyDescent="0.3">
      <c r="C368" s="2"/>
      <c r="D368" s="2"/>
      <c r="M368" s="3"/>
    </row>
    <row r="369" spans="3:13" ht="15.75" customHeight="1" x14ac:dyDescent="0.3">
      <c r="C369" s="2"/>
      <c r="D369" s="2"/>
      <c r="M369" s="3"/>
    </row>
    <row r="370" spans="3:13" ht="15.75" customHeight="1" x14ac:dyDescent="0.3">
      <c r="C370" s="2"/>
      <c r="D370" s="2"/>
      <c r="M370" s="3"/>
    </row>
    <row r="371" spans="3:13" ht="15.75" customHeight="1" x14ac:dyDescent="0.3">
      <c r="C371" s="2"/>
      <c r="D371" s="2"/>
      <c r="M371" s="3"/>
    </row>
    <row r="372" spans="3:13" ht="15.75" customHeight="1" x14ac:dyDescent="0.3">
      <c r="C372" s="2"/>
      <c r="D372" s="2"/>
      <c r="M372" s="3"/>
    </row>
    <row r="373" spans="3:13" ht="15.75" customHeight="1" x14ac:dyDescent="0.3">
      <c r="C373" s="2"/>
      <c r="D373" s="2"/>
      <c r="M373" s="3"/>
    </row>
    <row r="374" spans="3:13" ht="15.75" customHeight="1" x14ac:dyDescent="0.3">
      <c r="C374" s="2"/>
      <c r="D374" s="2"/>
      <c r="M374" s="3"/>
    </row>
    <row r="375" spans="3:13" ht="15.75" customHeight="1" x14ac:dyDescent="0.3">
      <c r="C375" s="2"/>
      <c r="D375" s="2"/>
      <c r="M375" s="3"/>
    </row>
    <row r="376" spans="3:13" ht="15.75" customHeight="1" x14ac:dyDescent="0.3">
      <c r="C376" s="2"/>
      <c r="D376" s="2"/>
      <c r="M376" s="3"/>
    </row>
    <row r="377" spans="3:13" ht="15.75" customHeight="1" x14ac:dyDescent="0.3">
      <c r="C377" s="2"/>
      <c r="D377" s="2"/>
      <c r="M377" s="3"/>
    </row>
    <row r="378" spans="3:13" ht="15.75" customHeight="1" x14ac:dyDescent="0.3">
      <c r="C378" s="2"/>
      <c r="D378" s="2"/>
      <c r="M378" s="3"/>
    </row>
    <row r="379" spans="3:13" ht="15.75" customHeight="1" x14ac:dyDescent="0.3">
      <c r="C379" s="2"/>
      <c r="D379" s="2"/>
      <c r="M379" s="3"/>
    </row>
    <row r="380" spans="3:13" ht="15.75" customHeight="1" x14ac:dyDescent="0.3">
      <c r="C380" s="2"/>
      <c r="D380" s="2"/>
      <c r="M380" s="3"/>
    </row>
    <row r="381" spans="3:13" ht="15.75" customHeight="1" x14ac:dyDescent="0.3">
      <c r="C381" s="2"/>
      <c r="D381" s="2"/>
      <c r="M381" s="3"/>
    </row>
    <row r="382" spans="3:13" ht="15.75" customHeight="1" x14ac:dyDescent="0.3">
      <c r="C382" s="2"/>
      <c r="D382" s="2"/>
      <c r="M382" s="3"/>
    </row>
    <row r="383" spans="3:13" ht="15.75" customHeight="1" x14ac:dyDescent="0.3">
      <c r="C383" s="2"/>
      <c r="D383" s="2"/>
      <c r="M383" s="3"/>
    </row>
    <row r="384" spans="3:13" ht="15.75" customHeight="1" x14ac:dyDescent="0.3">
      <c r="C384" s="2"/>
      <c r="D384" s="2"/>
      <c r="M384" s="3"/>
    </row>
    <row r="385" spans="3:13" ht="15.75" customHeight="1" x14ac:dyDescent="0.3">
      <c r="C385" s="2"/>
      <c r="D385" s="2"/>
      <c r="M385" s="3"/>
    </row>
    <row r="386" spans="3:13" ht="15.75" customHeight="1" x14ac:dyDescent="0.3">
      <c r="C386" s="2"/>
      <c r="D386" s="2"/>
      <c r="M386" s="3"/>
    </row>
    <row r="387" spans="3:13" ht="15.75" customHeight="1" x14ac:dyDescent="0.3">
      <c r="C387" s="2"/>
      <c r="D387" s="2"/>
      <c r="M387" s="3"/>
    </row>
    <row r="388" spans="3:13" ht="15.75" customHeight="1" x14ac:dyDescent="0.3">
      <c r="C388" s="2"/>
      <c r="D388" s="2"/>
      <c r="M388" s="3"/>
    </row>
    <row r="389" spans="3:13" ht="15.75" customHeight="1" x14ac:dyDescent="0.3">
      <c r="C389" s="2"/>
      <c r="D389" s="2"/>
      <c r="M389" s="3"/>
    </row>
    <row r="390" spans="3:13" ht="15.75" customHeight="1" x14ac:dyDescent="0.3">
      <c r="C390" s="2"/>
      <c r="D390" s="2"/>
      <c r="M390" s="3"/>
    </row>
    <row r="391" spans="3:13" ht="15.75" customHeight="1" x14ac:dyDescent="0.3">
      <c r="C391" s="2"/>
      <c r="D391" s="2"/>
      <c r="M391" s="3"/>
    </row>
    <row r="392" spans="3:13" ht="15.75" customHeight="1" x14ac:dyDescent="0.3">
      <c r="C392" s="2"/>
      <c r="D392" s="2"/>
      <c r="M392" s="3"/>
    </row>
    <row r="393" spans="3:13" ht="15.75" customHeight="1" x14ac:dyDescent="0.3">
      <c r="C393" s="2"/>
      <c r="D393" s="2"/>
      <c r="M393" s="3"/>
    </row>
    <row r="394" spans="3:13" ht="15.75" customHeight="1" x14ac:dyDescent="0.3">
      <c r="C394" s="2"/>
      <c r="D394" s="2"/>
      <c r="M394" s="3"/>
    </row>
    <row r="395" spans="3:13" ht="15.75" customHeight="1" x14ac:dyDescent="0.3">
      <c r="C395" s="2"/>
      <c r="D395" s="2"/>
      <c r="M395" s="3"/>
    </row>
    <row r="396" spans="3:13" ht="15.75" customHeight="1" x14ac:dyDescent="0.3">
      <c r="C396" s="2"/>
      <c r="D396" s="2"/>
      <c r="M396" s="3"/>
    </row>
    <row r="397" spans="3:13" ht="15.75" customHeight="1" x14ac:dyDescent="0.3">
      <c r="C397" s="2"/>
      <c r="D397" s="2"/>
      <c r="M397" s="3"/>
    </row>
    <row r="398" spans="3:13" ht="15.75" customHeight="1" x14ac:dyDescent="0.3">
      <c r="C398" s="2"/>
      <c r="D398" s="2"/>
      <c r="M398" s="3"/>
    </row>
    <row r="399" spans="3:13" ht="15.75" customHeight="1" x14ac:dyDescent="0.3">
      <c r="C399" s="2"/>
      <c r="D399" s="2"/>
      <c r="M399" s="3"/>
    </row>
    <row r="400" spans="3:13" ht="15.75" customHeight="1" x14ac:dyDescent="0.3">
      <c r="C400" s="2"/>
      <c r="D400" s="2"/>
      <c r="M400" s="3"/>
    </row>
    <row r="401" spans="3:13" ht="15.75" customHeight="1" x14ac:dyDescent="0.3">
      <c r="C401" s="2"/>
      <c r="D401" s="2"/>
      <c r="M401" s="3"/>
    </row>
    <row r="402" spans="3:13" ht="15.75" customHeight="1" x14ac:dyDescent="0.3">
      <c r="C402" s="2"/>
      <c r="D402" s="2"/>
      <c r="M402" s="3"/>
    </row>
    <row r="403" spans="3:13" ht="15.75" customHeight="1" x14ac:dyDescent="0.3">
      <c r="C403" s="2"/>
      <c r="D403" s="2"/>
      <c r="M403" s="3"/>
    </row>
    <row r="404" spans="3:13" ht="15.75" customHeight="1" x14ac:dyDescent="0.3">
      <c r="C404" s="2"/>
      <c r="D404" s="2"/>
      <c r="M404" s="3"/>
    </row>
    <row r="405" spans="3:13" ht="15.75" customHeight="1" x14ac:dyDescent="0.3">
      <c r="C405" s="2"/>
      <c r="D405" s="2"/>
      <c r="M405" s="3"/>
    </row>
    <row r="406" spans="3:13" ht="15.75" customHeight="1" x14ac:dyDescent="0.3">
      <c r="C406" s="2"/>
      <c r="D406" s="2"/>
      <c r="M406" s="3"/>
    </row>
    <row r="407" spans="3:13" ht="15.75" customHeight="1" x14ac:dyDescent="0.3">
      <c r="C407" s="2"/>
      <c r="D407" s="2"/>
      <c r="M407" s="3"/>
    </row>
    <row r="408" spans="3:13" ht="15.75" customHeight="1" x14ac:dyDescent="0.3">
      <c r="C408" s="2"/>
      <c r="D408" s="2"/>
      <c r="M408" s="3"/>
    </row>
    <row r="409" spans="3:13" ht="15.75" customHeight="1" x14ac:dyDescent="0.3">
      <c r="C409" s="2"/>
      <c r="D409" s="2"/>
      <c r="M409" s="3"/>
    </row>
    <row r="410" spans="3:13" ht="15.75" customHeight="1" x14ac:dyDescent="0.3">
      <c r="C410" s="2"/>
      <c r="D410" s="2"/>
      <c r="M410" s="3"/>
    </row>
    <row r="411" spans="3:13" ht="15.75" customHeight="1" x14ac:dyDescent="0.3">
      <c r="C411" s="2"/>
      <c r="D411" s="2"/>
      <c r="M411" s="3"/>
    </row>
    <row r="412" spans="3:13" ht="15.75" customHeight="1" x14ac:dyDescent="0.3">
      <c r="C412" s="2"/>
      <c r="D412" s="2"/>
      <c r="M412" s="3"/>
    </row>
    <row r="413" spans="3:13" ht="15.75" customHeight="1" x14ac:dyDescent="0.3">
      <c r="C413" s="2"/>
      <c r="D413" s="2"/>
      <c r="M413" s="3"/>
    </row>
    <row r="414" spans="3:13" ht="15.75" customHeight="1" x14ac:dyDescent="0.3">
      <c r="C414" s="2"/>
      <c r="D414" s="2"/>
      <c r="M414" s="3"/>
    </row>
    <row r="415" spans="3:13" ht="15.75" customHeight="1" x14ac:dyDescent="0.3">
      <c r="C415" s="2"/>
      <c r="D415" s="2"/>
      <c r="M415" s="3"/>
    </row>
    <row r="416" spans="3:13" ht="15.75" customHeight="1" x14ac:dyDescent="0.3">
      <c r="C416" s="2"/>
      <c r="D416" s="2"/>
      <c r="M416" s="3"/>
    </row>
    <row r="417" spans="3:13" ht="15.75" customHeight="1" x14ac:dyDescent="0.3">
      <c r="C417" s="2"/>
      <c r="D417" s="2"/>
      <c r="M417" s="3"/>
    </row>
    <row r="418" spans="3:13" ht="15.75" customHeight="1" x14ac:dyDescent="0.3">
      <c r="C418" s="2"/>
      <c r="D418" s="2"/>
      <c r="M418" s="3"/>
    </row>
    <row r="419" spans="3:13" ht="15.75" customHeight="1" x14ac:dyDescent="0.3">
      <c r="C419" s="2"/>
      <c r="D419" s="2"/>
      <c r="M419" s="3"/>
    </row>
    <row r="420" spans="3:13" ht="15.75" customHeight="1" x14ac:dyDescent="0.3">
      <c r="C420" s="2"/>
      <c r="D420" s="2"/>
      <c r="M420" s="3"/>
    </row>
    <row r="421" spans="3:13" ht="15.75" customHeight="1" x14ac:dyDescent="0.3">
      <c r="C421" s="2"/>
      <c r="D421" s="2"/>
      <c r="M421" s="3"/>
    </row>
    <row r="422" spans="3:13" ht="15.75" customHeight="1" x14ac:dyDescent="0.3">
      <c r="C422" s="2"/>
      <c r="D422" s="2"/>
      <c r="M422" s="3"/>
    </row>
    <row r="423" spans="3:13" ht="15.75" customHeight="1" x14ac:dyDescent="0.3">
      <c r="C423" s="2"/>
      <c r="D423" s="2"/>
      <c r="M423" s="3"/>
    </row>
    <row r="424" spans="3:13" ht="15.75" customHeight="1" x14ac:dyDescent="0.3">
      <c r="C424" s="2"/>
      <c r="D424" s="2"/>
      <c r="M424" s="3"/>
    </row>
    <row r="425" spans="3:13" ht="15.75" customHeight="1" x14ac:dyDescent="0.3">
      <c r="C425" s="2"/>
      <c r="D425" s="2"/>
      <c r="M425" s="3"/>
    </row>
    <row r="426" spans="3:13" ht="15.75" customHeight="1" x14ac:dyDescent="0.3">
      <c r="C426" s="2"/>
      <c r="D426" s="2"/>
      <c r="M426" s="3"/>
    </row>
    <row r="427" spans="3:13" ht="15.75" customHeight="1" x14ac:dyDescent="0.3">
      <c r="C427" s="2"/>
      <c r="D427" s="2"/>
      <c r="M427" s="3"/>
    </row>
    <row r="428" spans="3:13" ht="15.75" customHeight="1" x14ac:dyDescent="0.3">
      <c r="C428" s="2"/>
      <c r="D428" s="2"/>
      <c r="M428" s="3"/>
    </row>
    <row r="429" spans="3:13" ht="15.75" customHeight="1" x14ac:dyDescent="0.3">
      <c r="C429" s="2"/>
      <c r="D429" s="2"/>
      <c r="M429" s="3"/>
    </row>
    <row r="430" spans="3:13" ht="15.75" customHeight="1" x14ac:dyDescent="0.3">
      <c r="C430" s="2"/>
      <c r="D430" s="2"/>
      <c r="M430" s="3"/>
    </row>
    <row r="431" spans="3:13" ht="15.75" customHeight="1" x14ac:dyDescent="0.3">
      <c r="C431" s="2"/>
      <c r="D431" s="2"/>
      <c r="M431" s="3"/>
    </row>
    <row r="432" spans="3:13" ht="15.75" customHeight="1" x14ac:dyDescent="0.3">
      <c r="C432" s="2"/>
      <c r="D432" s="2"/>
      <c r="M432" s="3"/>
    </row>
    <row r="433" spans="3:13" ht="15.75" customHeight="1" x14ac:dyDescent="0.3">
      <c r="C433" s="2"/>
      <c r="D433" s="2"/>
      <c r="M433" s="3"/>
    </row>
    <row r="434" spans="3:13" ht="15.75" customHeight="1" x14ac:dyDescent="0.3">
      <c r="C434" s="2"/>
      <c r="D434" s="2"/>
      <c r="M434" s="3"/>
    </row>
    <row r="435" spans="3:13" ht="15.75" customHeight="1" x14ac:dyDescent="0.3">
      <c r="C435" s="2"/>
      <c r="D435" s="2"/>
      <c r="M435" s="3"/>
    </row>
    <row r="436" spans="3:13" ht="15.75" customHeight="1" x14ac:dyDescent="0.3">
      <c r="C436" s="2"/>
      <c r="D436" s="2"/>
      <c r="M436" s="3"/>
    </row>
    <row r="437" spans="3:13" ht="15.75" customHeight="1" x14ac:dyDescent="0.3">
      <c r="C437" s="2"/>
      <c r="D437" s="2"/>
      <c r="M437" s="3"/>
    </row>
    <row r="438" spans="3:13" ht="15.75" customHeight="1" x14ac:dyDescent="0.3">
      <c r="C438" s="2"/>
      <c r="D438" s="2"/>
      <c r="M438" s="3"/>
    </row>
    <row r="439" spans="3:13" ht="15.75" customHeight="1" x14ac:dyDescent="0.3">
      <c r="C439" s="2"/>
      <c r="D439" s="2"/>
      <c r="M439" s="3"/>
    </row>
    <row r="440" spans="3:13" ht="15.75" customHeight="1" x14ac:dyDescent="0.3">
      <c r="C440" s="2"/>
      <c r="D440" s="2"/>
      <c r="M440" s="3"/>
    </row>
    <row r="441" spans="3:13" ht="15.75" customHeight="1" x14ac:dyDescent="0.3">
      <c r="C441" s="2"/>
      <c r="D441" s="2"/>
      <c r="M441" s="3"/>
    </row>
    <row r="442" spans="3:13" ht="15.75" customHeight="1" x14ac:dyDescent="0.3">
      <c r="C442" s="2"/>
      <c r="D442" s="2"/>
      <c r="M442" s="3"/>
    </row>
    <row r="443" spans="3:13" ht="15.75" customHeight="1" x14ac:dyDescent="0.3">
      <c r="C443" s="2"/>
      <c r="D443" s="2"/>
      <c r="M443" s="3"/>
    </row>
    <row r="444" spans="3:13" ht="15.75" customHeight="1" x14ac:dyDescent="0.3">
      <c r="C444" s="2"/>
      <c r="D444" s="2"/>
      <c r="M444" s="3"/>
    </row>
    <row r="445" spans="3:13" ht="15.75" customHeight="1" x14ac:dyDescent="0.3">
      <c r="C445" s="2"/>
      <c r="D445" s="2"/>
      <c r="M445" s="3"/>
    </row>
    <row r="446" spans="3:13" ht="15.75" customHeight="1" x14ac:dyDescent="0.3">
      <c r="C446" s="2"/>
      <c r="D446" s="2"/>
      <c r="M446" s="3"/>
    </row>
    <row r="447" spans="3:13" ht="15.75" customHeight="1" x14ac:dyDescent="0.3">
      <c r="C447" s="2"/>
      <c r="D447" s="2"/>
      <c r="M447" s="3"/>
    </row>
    <row r="448" spans="3:13" ht="15.75" customHeight="1" x14ac:dyDescent="0.3">
      <c r="C448" s="2"/>
      <c r="D448" s="2"/>
      <c r="M448" s="3"/>
    </row>
    <row r="449" spans="3:13" ht="15.75" customHeight="1" x14ac:dyDescent="0.3">
      <c r="C449" s="2"/>
      <c r="D449" s="2"/>
      <c r="M449" s="3"/>
    </row>
    <row r="450" spans="3:13" ht="15.75" customHeight="1" x14ac:dyDescent="0.3">
      <c r="C450" s="2"/>
      <c r="D450" s="2"/>
      <c r="M450" s="3"/>
    </row>
    <row r="451" spans="3:13" ht="15.75" customHeight="1" x14ac:dyDescent="0.3">
      <c r="C451" s="2"/>
      <c r="D451" s="2"/>
      <c r="M451" s="3"/>
    </row>
    <row r="452" spans="3:13" ht="15.75" customHeight="1" x14ac:dyDescent="0.3">
      <c r="C452" s="2"/>
      <c r="D452" s="2"/>
      <c r="M452" s="3"/>
    </row>
    <row r="453" spans="3:13" ht="15.75" customHeight="1" x14ac:dyDescent="0.3">
      <c r="C453" s="2"/>
      <c r="D453" s="2"/>
      <c r="M453" s="3"/>
    </row>
    <row r="454" spans="3:13" ht="15.75" customHeight="1" x14ac:dyDescent="0.3">
      <c r="C454" s="2"/>
      <c r="D454" s="2"/>
      <c r="M454" s="3"/>
    </row>
    <row r="455" spans="3:13" ht="15.75" customHeight="1" x14ac:dyDescent="0.3">
      <c r="C455" s="2"/>
      <c r="D455" s="2"/>
      <c r="M455" s="3"/>
    </row>
    <row r="456" spans="3:13" ht="15.75" customHeight="1" x14ac:dyDescent="0.3">
      <c r="C456" s="2"/>
      <c r="D456" s="2"/>
      <c r="M456" s="3"/>
    </row>
    <row r="457" spans="3:13" ht="15.75" customHeight="1" x14ac:dyDescent="0.3">
      <c r="C457" s="2"/>
      <c r="D457" s="2"/>
      <c r="M457" s="3"/>
    </row>
    <row r="458" spans="3:13" ht="15.75" customHeight="1" x14ac:dyDescent="0.3">
      <c r="C458" s="2"/>
      <c r="D458" s="2"/>
      <c r="M458" s="3"/>
    </row>
    <row r="459" spans="3:13" ht="15.75" customHeight="1" x14ac:dyDescent="0.3">
      <c r="C459" s="2"/>
      <c r="D459" s="2"/>
      <c r="M459" s="3"/>
    </row>
    <row r="460" spans="3:13" ht="15.75" customHeight="1" x14ac:dyDescent="0.3">
      <c r="C460" s="2"/>
      <c r="D460" s="2"/>
      <c r="M460" s="3"/>
    </row>
    <row r="461" spans="3:13" ht="15.75" customHeight="1" x14ac:dyDescent="0.3">
      <c r="C461" s="2"/>
      <c r="D461" s="2"/>
      <c r="M461" s="3"/>
    </row>
    <row r="462" spans="3:13" ht="15.75" customHeight="1" x14ac:dyDescent="0.3">
      <c r="C462" s="2"/>
      <c r="D462" s="2"/>
      <c r="M462" s="3"/>
    </row>
    <row r="463" spans="3:13" ht="15.75" customHeight="1" x14ac:dyDescent="0.3">
      <c r="C463" s="2"/>
      <c r="D463" s="2"/>
      <c r="M463" s="3"/>
    </row>
    <row r="464" spans="3:13" ht="15.75" customHeight="1" x14ac:dyDescent="0.3">
      <c r="C464" s="2"/>
      <c r="D464" s="2"/>
      <c r="M464" s="3"/>
    </row>
    <row r="465" spans="3:13" ht="15.75" customHeight="1" x14ac:dyDescent="0.3">
      <c r="C465" s="2"/>
      <c r="D465" s="2"/>
      <c r="M465" s="3"/>
    </row>
    <row r="466" spans="3:13" ht="15.75" customHeight="1" x14ac:dyDescent="0.3">
      <c r="C466" s="2"/>
      <c r="D466" s="2"/>
      <c r="M466" s="3"/>
    </row>
    <row r="467" spans="3:13" ht="15.75" customHeight="1" x14ac:dyDescent="0.3">
      <c r="C467" s="2"/>
      <c r="D467" s="2"/>
      <c r="M467" s="3"/>
    </row>
    <row r="468" spans="3:13" ht="15.75" customHeight="1" x14ac:dyDescent="0.3">
      <c r="C468" s="2"/>
      <c r="D468" s="2"/>
      <c r="M468" s="3"/>
    </row>
    <row r="469" spans="3:13" ht="15.75" customHeight="1" x14ac:dyDescent="0.3">
      <c r="C469" s="2"/>
      <c r="D469" s="2"/>
      <c r="M469" s="3"/>
    </row>
    <row r="470" spans="3:13" ht="15.75" customHeight="1" x14ac:dyDescent="0.3">
      <c r="C470" s="2"/>
      <c r="D470" s="2"/>
      <c r="M470" s="3"/>
    </row>
    <row r="471" spans="3:13" ht="15.75" customHeight="1" x14ac:dyDescent="0.3">
      <c r="C471" s="2"/>
      <c r="D471" s="2"/>
      <c r="M471" s="3"/>
    </row>
    <row r="472" spans="3:13" ht="15.75" customHeight="1" x14ac:dyDescent="0.3">
      <c r="C472" s="2"/>
      <c r="D472" s="2"/>
      <c r="M472" s="3"/>
    </row>
    <row r="473" spans="3:13" ht="15.75" customHeight="1" x14ac:dyDescent="0.3">
      <c r="C473" s="2"/>
      <c r="D473" s="2"/>
      <c r="M473" s="3"/>
    </row>
    <row r="474" spans="3:13" ht="15.75" customHeight="1" x14ac:dyDescent="0.3">
      <c r="C474" s="2"/>
      <c r="D474" s="2"/>
      <c r="M474" s="3"/>
    </row>
    <row r="475" spans="3:13" ht="15.75" customHeight="1" x14ac:dyDescent="0.3">
      <c r="C475" s="2"/>
      <c r="D475" s="2"/>
      <c r="M475" s="3"/>
    </row>
    <row r="476" spans="3:13" ht="15.75" customHeight="1" x14ac:dyDescent="0.3">
      <c r="C476" s="2"/>
      <c r="D476" s="2"/>
      <c r="M476" s="3"/>
    </row>
    <row r="477" spans="3:13" ht="15.75" customHeight="1" x14ac:dyDescent="0.3">
      <c r="C477" s="2"/>
      <c r="D477" s="2"/>
      <c r="M477" s="3"/>
    </row>
    <row r="478" spans="3:13" ht="15.75" customHeight="1" x14ac:dyDescent="0.3">
      <c r="C478" s="2"/>
      <c r="D478" s="2"/>
      <c r="M478" s="3"/>
    </row>
    <row r="479" spans="3:13" ht="15.75" customHeight="1" x14ac:dyDescent="0.3">
      <c r="C479" s="2"/>
      <c r="D479" s="2"/>
      <c r="M479" s="3"/>
    </row>
    <row r="480" spans="3:13" ht="15.75" customHeight="1" x14ac:dyDescent="0.3">
      <c r="C480" s="2"/>
      <c r="D480" s="2"/>
      <c r="M480" s="3"/>
    </row>
    <row r="481" spans="3:13" ht="15.75" customHeight="1" x14ac:dyDescent="0.3">
      <c r="C481" s="2"/>
      <c r="D481" s="2"/>
      <c r="M481" s="3"/>
    </row>
    <row r="482" spans="3:13" ht="15.75" customHeight="1" x14ac:dyDescent="0.3">
      <c r="C482" s="2"/>
      <c r="D482" s="2"/>
      <c r="M482" s="3"/>
    </row>
    <row r="483" spans="3:13" ht="15.75" customHeight="1" x14ac:dyDescent="0.3">
      <c r="C483" s="2"/>
      <c r="D483" s="2"/>
      <c r="M483" s="3"/>
    </row>
    <row r="484" spans="3:13" ht="15.75" customHeight="1" x14ac:dyDescent="0.3">
      <c r="C484" s="2"/>
      <c r="D484" s="2"/>
      <c r="M484" s="3"/>
    </row>
    <row r="485" spans="3:13" ht="15.75" customHeight="1" x14ac:dyDescent="0.3">
      <c r="C485" s="2"/>
      <c r="D485" s="2"/>
      <c r="M485" s="3"/>
    </row>
    <row r="486" spans="3:13" ht="15.75" customHeight="1" x14ac:dyDescent="0.3">
      <c r="C486" s="2"/>
      <c r="D486" s="2"/>
      <c r="M486" s="3"/>
    </row>
    <row r="487" spans="3:13" ht="15.75" customHeight="1" x14ac:dyDescent="0.3">
      <c r="C487" s="2"/>
      <c r="D487" s="2"/>
      <c r="M487" s="3"/>
    </row>
    <row r="488" spans="3:13" ht="15.75" customHeight="1" x14ac:dyDescent="0.3">
      <c r="C488" s="2"/>
      <c r="D488" s="2"/>
      <c r="M488" s="3"/>
    </row>
    <row r="489" spans="3:13" ht="15.75" customHeight="1" x14ac:dyDescent="0.3">
      <c r="C489" s="2"/>
      <c r="D489" s="2"/>
      <c r="M489" s="3"/>
    </row>
    <row r="490" spans="3:13" ht="15.75" customHeight="1" x14ac:dyDescent="0.3">
      <c r="C490" s="2"/>
      <c r="D490" s="2"/>
      <c r="M490" s="3"/>
    </row>
    <row r="491" spans="3:13" ht="15.75" customHeight="1" x14ac:dyDescent="0.3">
      <c r="C491" s="2"/>
      <c r="D491" s="2"/>
      <c r="M491" s="3"/>
    </row>
    <row r="492" spans="3:13" ht="15.75" customHeight="1" x14ac:dyDescent="0.3">
      <c r="C492" s="2"/>
      <c r="D492" s="2"/>
      <c r="M492" s="3"/>
    </row>
    <row r="493" spans="3:13" ht="15.75" customHeight="1" x14ac:dyDescent="0.3">
      <c r="C493" s="2"/>
      <c r="D493" s="2"/>
      <c r="M493" s="3"/>
    </row>
    <row r="494" spans="3:13" ht="15.75" customHeight="1" x14ac:dyDescent="0.3">
      <c r="C494" s="2"/>
      <c r="D494" s="2"/>
      <c r="M494" s="3"/>
    </row>
    <row r="495" spans="3:13" ht="15.75" customHeight="1" x14ac:dyDescent="0.3">
      <c r="C495" s="2"/>
      <c r="D495" s="2"/>
      <c r="M495" s="3"/>
    </row>
    <row r="496" spans="3:13" ht="15.75" customHeight="1" x14ac:dyDescent="0.3">
      <c r="C496" s="2"/>
      <c r="D496" s="2"/>
      <c r="M496" s="3"/>
    </row>
    <row r="497" spans="3:13" ht="15.75" customHeight="1" x14ac:dyDescent="0.3">
      <c r="C497" s="2"/>
      <c r="D497" s="2"/>
      <c r="M497" s="3"/>
    </row>
    <row r="498" spans="3:13" ht="15.75" customHeight="1" x14ac:dyDescent="0.3">
      <c r="C498" s="2"/>
      <c r="D498" s="2"/>
      <c r="M498" s="3"/>
    </row>
    <row r="499" spans="3:13" ht="15.75" customHeight="1" x14ac:dyDescent="0.3">
      <c r="C499" s="2"/>
      <c r="D499" s="2"/>
      <c r="M499" s="3"/>
    </row>
    <row r="500" spans="3:13" ht="15.75" customHeight="1" x14ac:dyDescent="0.3">
      <c r="C500" s="2"/>
      <c r="D500" s="2"/>
      <c r="M500" s="3"/>
    </row>
    <row r="501" spans="3:13" ht="15.75" customHeight="1" x14ac:dyDescent="0.3">
      <c r="C501" s="2"/>
      <c r="D501" s="2"/>
      <c r="M501" s="3"/>
    </row>
    <row r="502" spans="3:13" ht="15.75" customHeight="1" x14ac:dyDescent="0.3">
      <c r="C502" s="2"/>
      <c r="D502" s="2"/>
      <c r="M502" s="3"/>
    </row>
    <row r="503" spans="3:13" ht="15.75" customHeight="1" x14ac:dyDescent="0.3">
      <c r="C503" s="2"/>
      <c r="D503" s="2"/>
      <c r="M503" s="3"/>
    </row>
    <row r="504" spans="3:13" ht="15.75" customHeight="1" x14ac:dyDescent="0.3">
      <c r="C504" s="2"/>
      <c r="D504" s="2"/>
      <c r="M504" s="3"/>
    </row>
    <row r="505" spans="3:13" ht="15.75" customHeight="1" x14ac:dyDescent="0.3">
      <c r="C505" s="2"/>
      <c r="D505" s="2"/>
      <c r="M505" s="3"/>
    </row>
    <row r="506" spans="3:13" ht="15.75" customHeight="1" x14ac:dyDescent="0.3">
      <c r="C506" s="2"/>
      <c r="D506" s="2"/>
      <c r="M506" s="3"/>
    </row>
    <row r="507" spans="3:13" ht="15.75" customHeight="1" x14ac:dyDescent="0.3">
      <c r="C507" s="2"/>
      <c r="D507" s="2"/>
      <c r="M507" s="3"/>
    </row>
    <row r="508" spans="3:13" ht="15.75" customHeight="1" x14ac:dyDescent="0.3">
      <c r="C508" s="2"/>
      <c r="D508" s="2"/>
      <c r="M508" s="3"/>
    </row>
    <row r="509" spans="3:13" ht="15.75" customHeight="1" x14ac:dyDescent="0.3">
      <c r="C509" s="2"/>
      <c r="D509" s="2"/>
      <c r="M509" s="3"/>
    </row>
    <row r="510" spans="3:13" ht="15.75" customHeight="1" x14ac:dyDescent="0.3">
      <c r="C510" s="2"/>
      <c r="D510" s="2"/>
      <c r="M510" s="3"/>
    </row>
    <row r="511" spans="3:13" ht="15.75" customHeight="1" x14ac:dyDescent="0.3">
      <c r="C511" s="2"/>
      <c r="D511" s="2"/>
      <c r="M511" s="3"/>
    </row>
    <row r="512" spans="3:13" ht="15.75" customHeight="1" x14ac:dyDescent="0.3">
      <c r="C512" s="2"/>
      <c r="D512" s="2"/>
      <c r="M512" s="3"/>
    </row>
    <row r="513" spans="3:13" ht="15.75" customHeight="1" x14ac:dyDescent="0.3">
      <c r="C513" s="2"/>
      <c r="D513" s="2"/>
      <c r="M513" s="3"/>
    </row>
    <row r="514" spans="3:13" ht="15.75" customHeight="1" x14ac:dyDescent="0.3">
      <c r="C514" s="2"/>
      <c r="D514" s="2"/>
      <c r="M514" s="3"/>
    </row>
    <row r="515" spans="3:13" ht="15.75" customHeight="1" x14ac:dyDescent="0.3">
      <c r="C515" s="2"/>
      <c r="D515" s="2"/>
      <c r="M515" s="3"/>
    </row>
    <row r="516" spans="3:13" ht="15.75" customHeight="1" x14ac:dyDescent="0.3">
      <c r="C516" s="2"/>
      <c r="D516" s="2"/>
      <c r="M516" s="3"/>
    </row>
    <row r="517" spans="3:13" ht="15.75" customHeight="1" x14ac:dyDescent="0.3">
      <c r="C517" s="2"/>
      <c r="D517" s="2"/>
      <c r="M517" s="3"/>
    </row>
    <row r="518" spans="3:13" ht="15.75" customHeight="1" x14ac:dyDescent="0.3">
      <c r="C518" s="2"/>
      <c r="D518" s="2"/>
      <c r="M518" s="3"/>
    </row>
    <row r="519" spans="3:13" ht="15.75" customHeight="1" x14ac:dyDescent="0.3">
      <c r="C519" s="2"/>
      <c r="D519" s="2"/>
      <c r="M519" s="3"/>
    </row>
    <row r="520" spans="3:13" ht="15.75" customHeight="1" x14ac:dyDescent="0.3">
      <c r="C520" s="2"/>
      <c r="D520" s="2"/>
      <c r="M520" s="3"/>
    </row>
    <row r="521" spans="3:13" ht="15.75" customHeight="1" x14ac:dyDescent="0.3">
      <c r="C521" s="2"/>
      <c r="D521" s="2"/>
      <c r="M521" s="3"/>
    </row>
    <row r="522" spans="3:13" ht="15.75" customHeight="1" x14ac:dyDescent="0.3">
      <c r="C522" s="2"/>
      <c r="D522" s="2"/>
      <c r="M522" s="3"/>
    </row>
    <row r="523" spans="3:13" ht="15.75" customHeight="1" x14ac:dyDescent="0.3">
      <c r="C523" s="2"/>
      <c r="D523" s="2"/>
      <c r="M523" s="3"/>
    </row>
    <row r="524" spans="3:13" ht="15.75" customHeight="1" x14ac:dyDescent="0.3">
      <c r="C524" s="2"/>
      <c r="D524" s="2"/>
      <c r="M524" s="3"/>
    </row>
    <row r="525" spans="3:13" ht="15.75" customHeight="1" x14ac:dyDescent="0.3">
      <c r="C525" s="2"/>
      <c r="D525" s="2"/>
      <c r="M525" s="3"/>
    </row>
    <row r="526" spans="3:13" ht="15.75" customHeight="1" x14ac:dyDescent="0.3">
      <c r="C526" s="2"/>
      <c r="D526" s="2"/>
      <c r="M526" s="3"/>
    </row>
    <row r="527" spans="3:13" ht="15.75" customHeight="1" x14ac:dyDescent="0.3">
      <c r="C527" s="2"/>
      <c r="D527" s="2"/>
      <c r="M527" s="3"/>
    </row>
    <row r="528" spans="3:13" ht="15.75" customHeight="1" x14ac:dyDescent="0.3">
      <c r="C528" s="2"/>
      <c r="D528" s="2"/>
      <c r="M528" s="3"/>
    </row>
    <row r="529" spans="3:13" ht="15.75" customHeight="1" x14ac:dyDescent="0.3">
      <c r="C529" s="2"/>
      <c r="D529" s="2"/>
      <c r="M529" s="3"/>
    </row>
    <row r="530" spans="3:13" ht="15.75" customHeight="1" x14ac:dyDescent="0.3">
      <c r="C530" s="2"/>
      <c r="D530" s="2"/>
      <c r="M530" s="3"/>
    </row>
    <row r="531" spans="3:13" ht="15.75" customHeight="1" x14ac:dyDescent="0.3">
      <c r="C531" s="2"/>
      <c r="D531" s="2"/>
      <c r="M531" s="3"/>
    </row>
    <row r="532" spans="3:13" ht="15.75" customHeight="1" x14ac:dyDescent="0.3">
      <c r="C532" s="2"/>
      <c r="D532" s="2"/>
      <c r="M532" s="3"/>
    </row>
    <row r="533" spans="3:13" ht="15.75" customHeight="1" x14ac:dyDescent="0.3">
      <c r="C533" s="2"/>
      <c r="D533" s="2"/>
      <c r="M533" s="3"/>
    </row>
    <row r="534" spans="3:13" ht="15.75" customHeight="1" x14ac:dyDescent="0.3">
      <c r="C534" s="2"/>
      <c r="D534" s="2"/>
      <c r="M534" s="3"/>
    </row>
    <row r="535" spans="3:13" ht="15.75" customHeight="1" x14ac:dyDescent="0.3">
      <c r="C535" s="2"/>
      <c r="D535" s="2"/>
      <c r="M535" s="3"/>
    </row>
    <row r="536" spans="3:13" ht="15.75" customHeight="1" x14ac:dyDescent="0.3">
      <c r="C536" s="2"/>
      <c r="D536" s="2"/>
      <c r="M536" s="3"/>
    </row>
    <row r="537" spans="3:13" ht="15.75" customHeight="1" x14ac:dyDescent="0.3">
      <c r="C537" s="2"/>
      <c r="D537" s="2"/>
      <c r="M537" s="3"/>
    </row>
    <row r="538" spans="3:13" ht="15.75" customHeight="1" x14ac:dyDescent="0.3">
      <c r="C538" s="2"/>
      <c r="D538" s="2"/>
      <c r="M538" s="3"/>
    </row>
    <row r="539" spans="3:13" ht="15.75" customHeight="1" x14ac:dyDescent="0.3">
      <c r="C539" s="2"/>
      <c r="D539" s="2"/>
      <c r="M539" s="3"/>
    </row>
    <row r="540" spans="3:13" ht="15.75" customHeight="1" x14ac:dyDescent="0.3">
      <c r="C540" s="2"/>
      <c r="D540" s="2"/>
      <c r="M540" s="3"/>
    </row>
    <row r="541" spans="3:13" ht="15.75" customHeight="1" x14ac:dyDescent="0.3">
      <c r="C541" s="2"/>
      <c r="D541" s="2"/>
      <c r="M541" s="3"/>
    </row>
    <row r="542" spans="3:13" ht="15.75" customHeight="1" x14ac:dyDescent="0.3">
      <c r="C542" s="2"/>
      <c r="D542" s="2"/>
      <c r="M542" s="3"/>
    </row>
    <row r="543" spans="3:13" ht="15.75" customHeight="1" x14ac:dyDescent="0.3">
      <c r="C543" s="2"/>
      <c r="D543" s="2"/>
      <c r="M543" s="3"/>
    </row>
    <row r="544" spans="3:13" ht="15.75" customHeight="1" x14ac:dyDescent="0.3">
      <c r="C544" s="2"/>
      <c r="D544" s="2"/>
      <c r="M544" s="3"/>
    </row>
    <row r="545" spans="3:13" ht="15.75" customHeight="1" x14ac:dyDescent="0.3">
      <c r="C545" s="2"/>
      <c r="D545" s="2"/>
      <c r="M545" s="3"/>
    </row>
    <row r="546" spans="3:13" ht="15.75" customHeight="1" x14ac:dyDescent="0.3">
      <c r="C546" s="2"/>
      <c r="D546" s="2"/>
      <c r="M546" s="3"/>
    </row>
    <row r="547" spans="3:13" ht="15.75" customHeight="1" x14ac:dyDescent="0.3">
      <c r="C547" s="2"/>
      <c r="D547" s="2"/>
      <c r="M547" s="3"/>
    </row>
    <row r="548" spans="3:13" ht="15.75" customHeight="1" x14ac:dyDescent="0.3">
      <c r="C548" s="2"/>
      <c r="D548" s="2"/>
      <c r="M548" s="3"/>
    </row>
    <row r="549" spans="3:13" ht="15.75" customHeight="1" x14ac:dyDescent="0.3">
      <c r="C549" s="2"/>
      <c r="D549" s="2"/>
      <c r="M549" s="3"/>
    </row>
    <row r="550" spans="3:13" ht="15.75" customHeight="1" x14ac:dyDescent="0.3">
      <c r="C550" s="2"/>
      <c r="D550" s="2"/>
      <c r="M550" s="3"/>
    </row>
    <row r="551" spans="3:13" ht="15.75" customHeight="1" x14ac:dyDescent="0.3">
      <c r="C551" s="2"/>
      <c r="D551" s="2"/>
      <c r="M551" s="3"/>
    </row>
    <row r="552" spans="3:13" ht="15.75" customHeight="1" x14ac:dyDescent="0.3">
      <c r="C552" s="2"/>
      <c r="D552" s="2"/>
      <c r="M552" s="3"/>
    </row>
    <row r="553" spans="3:13" ht="15.75" customHeight="1" x14ac:dyDescent="0.3">
      <c r="C553" s="2"/>
      <c r="D553" s="2"/>
      <c r="M553" s="3"/>
    </row>
    <row r="554" spans="3:13" ht="15.75" customHeight="1" x14ac:dyDescent="0.3">
      <c r="C554" s="2"/>
      <c r="D554" s="2"/>
      <c r="M554" s="3"/>
    </row>
    <row r="555" spans="3:13" ht="15.75" customHeight="1" x14ac:dyDescent="0.3">
      <c r="C555" s="2"/>
      <c r="D555" s="2"/>
      <c r="M555" s="3"/>
    </row>
    <row r="556" spans="3:13" ht="15.75" customHeight="1" x14ac:dyDescent="0.3">
      <c r="C556" s="2"/>
      <c r="D556" s="2"/>
      <c r="M556" s="3"/>
    </row>
    <row r="557" spans="3:13" ht="15.75" customHeight="1" x14ac:dyDescent="0.3">
      <c r="C557" s="2"/>
      <c r="D557" s="2"/>
      <c r="M557" s="3"/>
    </row>
    <row r="558" spans="3:13" ht="15.75" customHeight="1" x14ac:dyDescent="0.3">
      <c r="C558" s="2"/>
      <c r="D558" s="2"/>
      <c r="M558" s="3"/>
    </row>
    <row r="559" spans="3:13" ht="15.75" customHeight="1" x14ac:dyDescent="0.3">
      <c r="C559" s="2"/>
      <c r="D559" s="2"/>
      <c r="M559" s="3"/>
    </row>
    <row r="560" spans="3:13" ht="15.75" customHeight="1" x14ac:dyDescent="0.3">
      <c r="C560" s="2"/>
      <c r="D560" s="2"/>
      <c r="M560" s="3"/>
    </row>
    <row r="561" spans="3:13" ht="15.75" customHeight="1" x14ac:dyDescent="0.3">
      <c r="C561" s="2"/>
      <c r="D561" s="2"/>
      <c r="M561" s="3"/>
    </row>
    <row r="562" spans="3:13" ht="15.75" customHeight="1" x14ac:dyDescent="0.3">
      <c r="C562" s="2"/>
      <c r="D562" s="2"/>
      <c r="M562" s="3"/>
    </row>
    <row r="563" spans="3:13" ht="15.75" customHeight="1" x14ac:dyDescent="0.3">
      <c r="C563" s="2"/>
      <c r="D563" s="2"/>
      <c r="M563" s="3"/>
    </row>
    <row r="564" spans="3:13" ht="15.75" customHeight="1" x14ac:dyDescent="0.3">
      <c r="C564" s="2"/>
      <c r="D564" s="2"/>
      <c r="M564" s="3"/>
    </row>
    <row r="565" spans="3:13" ht="15.75" customHeight="1" x14ac:dyDescent="0.3">
      <c r="C565" s="2"/>
      <c r="D565" s="2"/>
      <c r="M565" s="3"/>
    </row>
    <row r="566" spans="3:13" ht="15.75" customHeight="1" x14ac:dyDescent="0.3">
      <c r="C566" s="2"/>
      <c r="D566" s="2"/>
      <c r="M566" s="3"/>
    </row>
    <row r="567" spans="3:13" ht="15.75" customHeight="1" x14ac:dyDescent="0.3">
      <c r="C567" s="2"/>
      <c r="D567" s="2"/>
      <c r="M567" s="3"/>
    </row>
    <row r="568" spans="3:13" ht="15.75" customHeight="1" x14ac:dyDescent="0.3">
      <c r="C568" s="2"/>
      <c r="D568" s="2"/>
      <c r="M568" s="3"/>
    </row>
    <row r="569" spans="3:13" ht="15.75" customHeight="1" x14ac:dyDescent="0.3">
      <c r="C569" s="2"/>
      <c r="D569" s="2"/>
      <c r="M569" s="3"/>
    </row>
    <row r="570" spans="3:13" ht="15.75" customHeight="1" x14ac:dyDescent="0.3">
      <c r="C570" s="2"/>
      <c r="D570" s="2"/>
      <c r="M570" s="3"/>
    </row>
    <row r="571" spans="3:13" ht="15.75" customHeight="1" x14ac:dyDescent="0.3">
      <c r="C571" s="2"/>
      <c r="D571" s="2"/>
      <c r="M571" s="3"/>
    </row>
    <row r="572" spans="3:13" ht="15.75" customHeight="1" x14ac:dyDescent="0.3">
      <c r="C572" s="2"/>
      <c r="D572" s="2"/>
      <c r="M572" s="3"/>
    </row>
    <row r="573" spans="3:13" ht="15.75" customHeight="1" x14ac:dyDescent="0.3">
      <c r="C573" s="2"/>
      <c r="D573" s="2"/>
      <c r="M573" s="3"/>
    </row>
    <row r="574" spans="3:13" ht="15.75" customHeight="1" x14ac:dyDescent="0.3">
      <c r="C574" s="2"/>
      <c r="D574" s="2"/>
      <c r="M574" s="3"/>
    </row>
    <row r="575" spans="3:13" ht="15.75" customHeight="1" x14ac:dyDescent="0.3">
      <c r="C575" s="2"/>
      <c r="D575" s="2"/>
      <c r="M575" s="3"/>
    </row>
    <row r="576" spans="3:13" ht="15.75" customHeight="1" x14ac:dyDescent="0.3">
      <c r="C576" s="2"/>
      <c r="D576" s="2"/>
      <c r="M576" s="3"/>
    </row>
    <row r="577" spans="3:13" ht="15.75" customHeight="1" x14ac:dyDescent="0.3">
      <c r="C577" s="2"/>
      <c r="D577" s="2"/>
      <c r="M577" s="3"/>
    </row>
    <row r="578" spans="3:13" ht="15.75" customHeight="1" x14ac:dyDescent="0.3">
      <c r="C578" s="2"/>
      <c r="D578" s="2"/>
      <c r="M578" s="3"/>
    </row>
    <row r="579" spans="3:13" ht="15.75" customHeight="1" x14ac:dyDescent="0.3">
      <c r="C579" s="2"/>
      <c r="D579" s="2"/>
      <c r="M579" s="3"/>
    </row>
    <row r="580" spans="3:13" ht="15.75" customHeight="1" x14ac:dyDescent="0.3">
      <c r="C580" s="2"/>
      <c r="D580" s="2"/>
      <c r="M580" s="3"/>
    </row>
    <row r="581" spans="3:13" ht="15.75" customHeight="1" x14ac:dyDescent="0.3">
      <c r="C581" s="2"/>
      <c r="D581" s="2"/>
      <c r="M581" s="3"/>
    </row>
    <row r="582" spans="3:13" ht="15.75" customHeight="1" x14ac:dyDescent="0.3">
      <c r="C582" s="2"/>
      <c r="D582" s="2"/>
      <c r="M582" s="3"/>
    </row>
    <row r="583" spans="3:13" ht="15.75" customHeight="1" x14ac:dyDescent="0.3">
      <c r="C583" s="2"/>
      <c r="D583" s="2"/>
      <c r="M583" s="3"/>
    </row>
    <row r="584" spans="3:13" ht="15.75" customHeight="1" x14ac:dyDescent="0.3">
      <c r="C584" s="2"/>
      <c r="D584" s="2"/>
      <c r="M584" s="3"/>
    </row>
    <row r="585" spans="3:13" ht="15.75" customHeight="1" x14ac:dyDescent="0.3">
      <c r="C585" s="2"/>
      <c r="D585" s="2"/>
      <c r="M585" s="3"/>
    </row>
    <row r="586" spans="3:13" ht="15.75" customHeight="1" x14ac:dyDescent="0.3">
      <c r="C586" s="2"/>
      <c r="D586" s="2"/>
      <c r="M586" s="3"/>
    </row>
    <row r="587" spans="3:13" ht="15.75" customHeight="1" x14ac:dyDescent="0.3">
      <c r="C587" s="2"/>
      <c r="D587" s="2"/>
      <c r="M587" s="3"/>
    </row>
    <row r="588" spans="3:13" ht="15.75" customHeight="1" x14ac:dyDescent="0.3">
      <c r="C588" s="2"/>
      <c r="D588" s="2"/>
      <c r="M588" s="3"/>
    </row>
    <row r="589" spans="3:13" ht="15.75" customHeight="1" x14ac:dyDescent="0.3">
      <c r="C589" s="2"/>
      <c r="D589" s="2"/>
      <c r="M589" s="3"/>
    </row>
    <row r="590" spans="3:13" ht="15.75" customHeight="1" x14ac:dyDescent="0.3">
      <c r="C590" s="2"/>
      <c r="D590" s="2"/>
      <c r="M590" s="3"/>
    </row>
    <row r="591" spans="3:13" ht="15.75" customHeight="1" x14ac:dyDescent="0.3">
      <c r="C591" s="2"/>
      <c r="D591" s="2"/>
      <c r="M591" s="3"/>
    </row>
    <row r="592" spans="3:13" ht="15.75" customHeight="1" x14ac:dyDescent="0.3">
      <c r="C592" s="2"/>
      <c r="D592" s="2"/>
      <c r="M592" s="3"/>
    </row>
    <row r="593" spans="3:13" ht="15.75" customHeight="1" x14ac:dyDescent="0.3">
      <c r="C593" s="2"/>
      <c r="D593" s="2"/>
      <c r="M593" s="3"/>
    </row>
    <row r="594" spans="3:13" ht="15.75" customHeight="1" x14ac:dyDescent="0.3">
      <c r="C594" s="2"/>
      <c r="D594" s="2"/>
      <c r="M594" s="3"/>
    </row>
    <row r="595" spans="3:13" ht="15.75" customHeight="1" x14ac:dyDescent="0.3">
      <c r="C595" s="2"/>
      <c r="D595" s="2"/>
      <c r="M595" s="3"/>
    </row>
    <row r="596" spans="3:13" ht="15.75" customHeight="1" x14ac:dyDescent="0.3">
      <c r="C596" s="2"/>
      <c r="D596" s="2"/>
      <c r="M596" s="3"/>
    </row>
    <row r="597" spans="3:13" ht="15.75" customHeight="1" x14ac:dyDescent="0.3">
      <c r="C597" s="2"/>
      <c r="D597" s="2"/>
      <c r="M597" s="3"/>
    </row>
    <row r="598" spans="3:13" ht="15.75" customHeight="1" x14ac:dyDescent="0.3">
      <c r="C598" s="2"/>
      <c r="D598" s="2"/>
      <c r="M598" s="3"/>
    </row>
    <row r="599" spans="3:13" ht="15.75" customHeight="1" x14ac:dyDescent="0.3">
      <c r="C599" s="2"/>
      <c r="D599" s="2"/>
      <c r="M599" s="3"/>
    </row>
    <row r="600" spans="3:13" ht="15.75" customHeight="1" x14ac:dyDescent="0.3">
      <c r="C600" s="2"/>
      <c r="D600" s="2"/>
      <c r="M600" s="3"/>
    </row>
    <row r="601" spans="3:13" ht="15.75" customHeight="1" x14ac:dyDescent="0.3">
      <c r="C601" s="2"/>
      <c r="D601" s="2"/>
      <c r="M601" s="3"/>
    </row>
    <row r="602" spans="3:13" ht="15.75" customHeight="1" x14ac:dyDescent="0.3">
      <c r="C602" s="2"/>
      <c r="D602" s="2"/>
      <c r="M602" s="3"/>
    </row>
    <row r="603" spans="3:13" ht="15.75" customHeight="1" x14ac:dyDescent="0.3">
      <c r="C603" s="2"/>
      <c r="D603" s="2"/>
      <c r="M603" s="3"/>
    </row>
    <row r="604" spans="3:13" ht="15.75" customHeight="1" x14ac:dyDescent="0.3">
      <c r="C604" s="2"/>
      <c r="D604" s="2"/>
      <c r="M604" s="3"/>
    </row>
    <row r="605" spans="3:13" ht="15.75" customHeight="1" x14ac:dyDescent="0.3">
      <c r="C605" s="2"/>
      <c r="D605" s="2"/>
      <c r="M605" s="3"/>
    </row>
    <row r="606" spans="3:13" ht="15.75" customHeight="1" x14ac:dyDescent="0.3">
      <c r="C606" s="2"/>
      <c r="D606" s="2"/>
      <c r="M606" s="3"/>
    </row>
    <row r="607" spans="3:13" ht="15.75" customHeight="1" x14ac:dyDescent="0.3">
      <c r="C607" s="2"/>
      <c r="D607" s="2"/>
      <c r="M607" s="3"/>
    </row>
    <row r="608" spans="3:13" ht="15.75" customHeight="1" x14ac:dyDescent="0.3">
      <c r="C608" s="2"/>
      <c r="D608" s="2"/>
      <c r="M608" s="3"/>
    </row>
    <row r="609" spans="3:13" ht="15.75" customHeight="1" x14ac:dyDescent="0.3">
      <c r="C609" s="2"/>
      <c r="D609" s="2"/>
      <c r="M609" s="3"/>
    </row>
    <row r="610" spans="3:13" ht="15.75" customHeight="1" x14ac:dyDescent="0.3">
      <c r="C610" s="2"/>
      <c r="D610" s="2"/>
      <c r="M610" s="3"/>
    </row>
    <row r="611" spans="3:13" ht="15.75" customHeight="1" x14ac:dyDescent="0.3">
      <c r="C611" s="2"/>
      <c r="D611" s="2"/>
      <c r="M611" s="3"/>
    </row>
    <row r="612" spans="3:13" ht="15.75" customHeight="1" x14ac:dyDescent="0.3">
      <c r="C612" s="2"/>
      <c r="D612" s="2"/>
      <c r="M612" s="3"/>
    </row>
    <row r="613" spans="3:13" ht="15.75" customHeight="1" x14ac:dyDescent="0.3">
      <c r="C613" s="2"/>
      <c r="D613" s="2"/>
      <c r="M613" s="3"/>
    </row>
    <row r="614" spans="3:13" ht="15.75" customHeight="1" x14ac:dyDescent="0.3">
      <c r="C614" s="2"/>
      <c r="D614" s="2"/>
      <c r="M614" s="3"/>
    </row>
    <row r="615" spans="3:13" ht="15.75" customHeight="1" x14ac:dyDescent="0.3">
      <c r="C615" s="2"/>
      <c r="D615" s="2"/>
      <c r="M615" s="3"/>
    </row>
    <row r="616" spans="3:13" ht="15.75" customHeight="1" x14ac:dyDescent="0.3">
      <c r="C616" s="2"/>
      <c r="D616" s="2"/>
      <c r="M616" s="3"/>
    </row>
    <row r="617" spans="3:13" ht="15.75" customHeight="1" x14ac:dyDescent="0.3">
      <c r="C617" s="2"/>
      <c r="D617" s="2"/>
      <c r="M617" s="3"/>
    </row>
    <row r="618" spans="3:13" ht="15.75" customHeight="1" x14ac:dyDescent="0.3">
      <c r="C618" s="2"/>
      <c r="D618" s="2"/>
      <c r="M618" s="3"/>
    </row>
    <row r="619" spans="3:13" ht="15.75" customHeight="1" x14ac:dyDescent="0.3">
      <c r="C619" s="2"/>
      <c r="D619" s="2"/>
      <c r="M619" s="3"/>
    </row>
    <row r="620" spans="3:13" ht="15.75" customHeight="1" x14ac:dyDescent="0.3">
      <c r="C620" s="2"/>
      <c r="D620" s="2"/>
      <c r="M620" s="3"/>
    </row>
    <row r="621" spans="3:13" ht="15.75" customHeight="1" x14ac:dyDescent="0.3">
      <c r="C621" s="2"/>
      <c r="D621" s="2"/>
      <c r="M621" s="3"/>
    </row>
    <row r="622" spans="3:13" ht="15.75" customHeight="1" x14ac:dyDescent="0.3">
      <c r="C622" s="2"/>
      <c r="D622" s="2"/>
      <c r="M622" s="3"/>
    </row>
    <row r="623" spans="3:13" ht="15.75" customHeight="1" x14ac:dyDescent="0.3">
      <c r="C623" s="2"/>
      <c r="D623" s="2"/>
      <c r="M623" s="3"/>
    </row>
    <row r="624" spans="3:13" ht="15.75" customHeight="1" x14ac:dyDescent="0.3">
      <c r="C624" s="2"/>
      <c r="D624" s="2"/>
      <c r="M624" s="3"/>
    </row>
    <row r="625" spans="3:13" ht="15.75" customHeight="1" x14ac:dyDescent="0.3">
      <c r="C625" s="2"/>
      <c r="D625" s="2"/>
      <c r="M625" s="3"/>
    </row>
    <row r="626" spans="3:13" ht="15.75" customHeight="1" x14ac:dyDescent="0.3">
      <c r="C626" s="2"/>
      <c r="D626" s="2"/>
      <c r="M626" s="3"/>
    </row>
    <row r="627" spans="3:13" ht="15.75" customHeight="1" x14ac:dyDescent="0.3">
      <c r="C627" s="2"/>
      <c r="D627" s="2"/>
      <c r="M627" s="3"/>
    </row>
    <row r="628" spans="3:13" ht="15.75" customHeight="1" x14ac:dyDescent="0.3">
      <c r="C628" s="2"/>
      <c r="D628" s="2"/>
      <c r="M628" s="3"/>
    </row>
    <row r="629" spans="3:13" ht="15.75" customHeight="1" x14ac:dyDescent="0.3">
      <c r="C629" s="2"/>
      <c r="D629" s="2"/>
      <c r="M629" s="3"/>
    </row>
    <row r="630" spans="3:13" ht="15.75" customHeight="1" x14ac:dyDescent="0.3">
      <c r="C630" s="2"/>
      <c r="D630" s="2"/>
      <c r="M630" s="3"/>
    </row>
    <row r="631" spans="3:13" ht="15.75" customHeight="1" x14ac:dyDescent="0.3">
      <c r="C631" s="2"/>
      <c r="D631" s="2"/>
      <c r="M631" s="3"/>
    </row>
    <row r="632" spans="3:13" ht="15.75" customHeight="1" x14ac:dyDescent="0.3">
      <c r="C632" s="2"/>
      <c r="D632" s="2"/>
      <c r="M632" s="3"/>
    </row>
    <row r="633" spans="3:13" ht="15.75" customHeight="1" x14ac:dyDescent="0.3">
      <c r="C633" s="2"/>
      <c r="D633" s="2"/>
      <c r="M633" s="3"/>
    </row>
    <row r="634" spans="3:13" ht="15.75" customHeight="1" x14ac:dyDescent="0.3">
      <c r="C634" s="2"/>
      <c r="D634" s="2"/>
      <c r="M634" s="3"/>
    </row>
    <row r="635" spans="3:13" ht="15.75" customHeight="1" x14ac:dyDescent="0.3">
      <c r="C635" s="2"/>
      <c r="D635" s="2"/>
      <c r="M635" s="3"/>
    </row>
    <row r="636" spans="3:13" ht="15.75" customHeight="1" x14ac:dyDescent="0.3">
      <c r="C636" s="2"/>
      <c r="D636" s="2"/>
      <c r="M636" s="3"/>
    </row>
    <row r="637" spans="3:13" ht="15.75" customHeight="1" x14ac:dyDescent="0.3">
      <c r="C637" s="2"/>
      <c r="D637" s="2"/>
      <c r="M637" s="3"/>
    </row>
    <row r="638" spans="3:13" ht="15.75" customHeight="1" x14ac:dyDescent="0.3">
      <c r="C638" s="2"/>
      <c r="D638" s="2"/>
      <c r="M638" s="3"/>
    </row>
    <row r="639" spans="3:13" ht="15.75" customHeight="1" x14ac:dyDescent="0.3">
      <c r="C639" s="2"/>
      <c r="D639" s="2"/>
      <c r="M639" s="3"/>
    </row>
    <row r="640" spans="3:13" ht="15.75" customHeight="1" x14ac:dyDescent="0.3">
      <c r="C640" s="2"/>
      <c r="D640" s="2"/>
      <c r="M640" s="3"/>
    </row>
    <row r="641" spans="3:13" ht="15.75" customHeight="1" x14ac:dyDescent="0.3">
      <c r="C641" s="2"/>
      <c r="D641" s="2"/>
      <c r="M641" s="3"/>
    </row>
    <row r="642" spans="3:13" ht="15.75" customHeight="1" x14ac:dyDescent="0.3">
      <c r="C642" s="2"/>
      <c r="D642" s="2"/>
      <c r="M642" s="3"/>
    </row>
    <row r="643" spans="3:13" ht="15.75" customHeight="1" x14ac:dyDescent="0.3">
      <c r="C643" s="2"/>
      <c r="D643" s="2"/>
      <c r="M643" s="3"/>
    </row>
    <row r="644" spans="3:13" ht="15.75" customHeight="1" x14ac:dyDescent="0.3">
      <c r="C644" s="2"/>
      <c r="D644" s="2"/>
      <c r="M644" s="3"/>
    </row>
    <row r="645" spans="3:13" ht="15.75" customHeight="1" x14ac:dyDescent="0.3">
      <c r="C645" s="2"/>
      <c r="D645" s="2"/>
      <c r="M645" s="3"/>
    </row>
    <row r="646" spans="3:13" ht="15.75" customHeight="1" x14ac:dyDescent="0.3">
      <c r="C646" s="2"/>
      <c r="D646" s="2"/>
      <c r="M646" s="3"/>
    </row>
    <row r="647" spans="3:13" ht="15.75" customHeight="1" x14ac:dyDescent="0.3">
      <c r="C647" s="2"/>
      <c r="D647" s="2"/>
      <c r="M647" s="3"/>
    </row>
    <row r="648" spans="3:13" ht="15.75" customHeight="1" x14ac:dyDescent="0.3">
      <c r="C648" s="2"/>
      <c r="D648" s="2"/>
      <c r="M648" s="3"/>
    </row>
    <row r="649" spans="3:13" ht="15.75" customHeight="1" x14ac:dyDescent="0.3">
      <c r="C649" s="2"/>
      <c r="D649" s="2"/>
      <c r="M649" s="3"/>
    </row>
    <row r="650" spans="3:13" ht="15.75" customHeight="1" x14ac:dyDescent="0.3">
      <c r="C650" s="2"/>
      <c r="D650" s="2"/>
      <c r="M650" s="3"/>
    </row>
    <row r="651" spans="3:13" ht="15.75" customHeight="1" x14ac:dyDescent="0.3">
      <c r="C651" s="2"/>
      <c r="D651" s="2"/>
      <c r="M651" s="3"/>
    </row>
    <row r="652" spans="3:13" ht="15.75" customHeight="1" x14ac:dyDescent="0.3">
      <c r="C652" s="2"/>
      <c r="D652" s="2"/>
      <c r="M652" s="3"/>
    </row>
    <row r="653" spans="3:13" ht="15.75" customHeight="1" x14ac:dyDescent="0.3">
      <c r="C653" s="2"/>
      <c r="D653" s="2"/>
      <c r="M653" s="3"/>
    </row>
    <row r="654" spans="3:13" ht="15.75" customHeight="1" x14ac:dyDescent="0.3">
      <c r="C654" s="2"/>
      <c r="D654" s="2"/>
      <c r="M654" s="3"/>
    </row>
    <row r="655" spans="3:13" ht="15.75" customHeight="1" x14ac:dyDescent="0.3">
      <c r="C655" s="2"/>
      <c r="D655" s="2"/>
      <c r="M655" s="3"/>
    </row>
    <row r="656" spans="3:13" ht="15.75" customHeight="1" x14ac:dyDescent="0.3">
      <c r="C656" s="2"/>
      <c r="D656" s="2"/>
      <c r="M656" s="3"/>
    </row>
    <row r="657" spans="3:13" ht="15.75" customHeight="1" x14ac:dyDescent="0.3">
      <c r="C657" s="2"/>
      <c r="D657" s="2"/>
      <c r="M657" s="3"/>
    </row>
    <row r="658" spans="3:13" ht="15.75" customHeight="1" x14ac:dyDescent="0.3">
      <c r="C658" s="2"/>
      <c r="D658" s="2"/>
      <c r="M658" s="3"/>
    </row>
    <row r="659" spans="3:13" ht="15.75" customHeight="1" x14ac:dyDescent="0.3">
      <c r="C659" s="2"/>
      <c r="D659" s="2"/>
      <c r="M659" s="3"/>
    </row>
    <row r="660" spans="3:13" ht="15.75" customHeight="1" x14ac:dyDescent="0.3">
      <c r="C660" s="2"/>
      <c r="D660" s="2"/>
      <c r="M660" s="3"/>
    </row>
    <row r="661" spans="3:13" ht="15.75" customHeight="1" x14ac:dyDescent="0.3">
      <c r="C661" s="2"/>
      <c r="D661" s="2"/>
      <c r="M661" s="3"/>
    </row>
    <row r="662" spans="3:13" ht="15.75" customHeight="1" x14ac:dyDescent="0.3">
      <c r="C662" s="2"/>
      <c r="D662" s="2"/>
      <c r="M662" s="3"/>
    </row>
    <row r="663" spans="3:13" ht="15.75" customHeight="1" x14ac:dyDescent="0.3">
      <c r="C663" s="2"/>
      <c r="D663" s="2"/>
      <c r="M663" s="3"/>
    </row>
    <row r="664" spans="3:13" ht="15.75" customHeight="1" x14ac:dyDescent="0.3">
      <c r="C664" s="2"/>
      <c r="D664" s="2"/>
      <c r="M664" s="3"/>
    </row>
    <row r="665" spans="3:13" ht="15.75" customHeight="1" x14ac:dyDescent="0.3">
      <c r="C665" s="2"/>
      <c r="D665" s="2"/>
      <c r="M665" s="3"/>
    </row>
    <row r="666" spans="3:13" ht="15.75" customHeight="1" x14ac:dyDescent="0.3">
      <c r="C666" s="2"/>
      <c r="D666" s="2"/>
      <c r="M666" s="3"/>
    </row>
    <row r="667" spans="3:13" ht="15.75" customHeight="1" x14ac:dyDescent="0.3">
      <c r="C667" s="2"/>
      <c r="D667" s="2"/>
      <c r="M667" s="3"/>
    </row>
    <row r="668" spans="3:13" ht="15.75" customHeight="1" x14ac:dyDescent="0.3">
      <c r="C668" s="2"/>
      <c r="D668" s="2"/>
      <c r="M668" s="3"/>
    </row>
    <row r="669" spans="3:13" ht="15.75" customHeight="1" x14ac:dyDescent="0.3">
      <c r="C669" s="2"/>
      <c r="D669" s="2"/>
      <c r="M669" s="3"/>
    </row>
    <row r="670" spans="3:13" ht="15.75" customHeight="1" x14ac:dyDescent="0.3">
      <c r="C670" s="2"/>
      <c r="D670" s="2"/>
      <c r="M670" s="3"/>
    </row>
    <row r="671" spans="3:13" ht="15.75" customHeight="1" x14ac:dyDescent="0.3">
      <c r="C671" s="2"/>
      <c r="D671" s="2"/>
      <c r="M671" s="3"/>
    </row>
    <row r="672" spans="3:13" ht="15.75" customHeight="1" x14ac:dyDescent="0.3">
      <c r="C672" s="2"/>
      <c r="D672" s="2"/>
      <c r="M672" s="3"/>
    </row>
    <row r="673" spans="3:13" ht="15.75" customHeight="1" x14ac:dyDescent="0.3">
      <c r="C673" s="2"/>
      <c r="D673" s="2"/>
      <c r="M673" s="3"/>
    </row>
    <row r="674" spans="3:13" ht="15.75" customHeight="1" x14ac:dyDescent="0.3">
      <c r="C674" s="2"/>
      <c r="D674" s="2"/>
      <c r="M674" s="3"/>
    </row>
    <row r="675" spans="3:13" ht="15.75" customHeight="1" x14ac:dyDescent="0.3">
      <c r="C675" s="2"/>
      <c r="D675" s="2"/>
      <c r="M675" s="3"/>
    </row>
    <row r="676" spans="3:13" ht="15.75" customHeight="1" x14ac:dyDescent="0.3">
      <c r="C676" s="2"/>
      <c r="D676" s="2"/>
      <c r="M676" s="3"/>
    </row>
    <row r="677" spans="3:13" ht="15.75" customHeight="1" x14ac:dyDescent="0.3">
      <c r="C677" s="2"/>
      <c r="D677" s="2"/>
      <c r="M677" s="3"/>
    </row>
    <row r="678" spans="3:13" ht="15.75" customHeight="1" x14ac:dyDescent="0.3">
      <c r="C678" s="2"/>
      <c r="D678" s="2"/>
      <c r="M678" s="3"/>
    </row>
    <row r="679" spans="3:13" ht="15.75" customHeight="1" x14ac:dyDescent="0.3">
      <c r="C679" s="2"/>
      <c r="D679" s="2"/>
      <c r="M679" s="3"/>
    </row>
    <row r="680" spans="3:13" ht="15.75" customHeight="1" x14ac:dyDescent="0.3">
      <c r="C680" s="2"/>
      <c r="D680" s="2"/>
      <c r="M680" s="3"/>
    </row>
    <row r="681" spans="3:13" ht="15.75" customHeight="1" x14ac:dyDescent="0.3">
      <c r="C681" s="2"/>
      <c r="D681" s="2"/>
      <c r="M681" s="3"/>
    </row>
    <row r="682" spans="3:13" ht="15.75" customHeight="1" x14ac:dyDescent="0.3">
      <c r="C682" s="2"/>
      <c r="D682" s="2"/>
      <c r="M682" s="3"/>
    </row>
    <row r="683" spans="3:13" ht="15.75" customHeight="1" x14ac:dyDescent="0.3">
      <c r="C683" s="2"/>
      <c r="D683" s="2"/>
      <c r="M683" s="3"/>
    </row>
    <row r="684" spans="3:13" ht="15.75" customHeight="1" x14ac:dyDescent="0.3">
      <c r="C684" s="2"/>
      <c r="D684" s="2"/>
      <c r="M684" s="3"/>
    </row>
    <row r="685" spans="3:13" ht="15.75" customHeight="1" x14ac:dyDescent="0.3">
      <c r="C685" s="2"/>
      <c r="D685" s="2"/>
      <c r="M685" s="3"/>
    </row>
    <row r="686" spans="3:13" ht="15.75" customHeight="1" x14ac:dyDescent="0.3">
      <c r="C686" s="2"/>
      <c r="D686" s="2"/>
      <c r="M686" s="3"/>
    </row>
    <row r="687" spans="3:13" ht="15.75" customHeight="1" x14ac:dyDescent="0.3">
      <c r="C687" s="2"/>
      <c r="D687" s="2"/>
      <c r="M687" s="3"/>
    </row>
    <row r="688" spans="3:13" ht="15.75" customHeight="1" x14ac:dyDescent="0.3">
      <c r="C688" s="2"/>
      <c r="D688" s="2"/>
      <c r="M688" s="3"/>
    </row>
    <row r="689" spans="3:13" ht="15.75" customHeight="1" x14ac:dyDescent="0.3">
      <c r="C689" s="2"/>
      <c r="D689" s="2"/>
      <c r="M689" s="3"/>
    </row>
    <row r="690" spans="3:13" ht="15.75" customHeight="1" x14ac:dyDescent="0.3">
      <c r="C690" s="2"/>
      <c r="D690" s="2"/>
      <c r="M690" s="3"/>
    </row>
    <row r="691" spans="3:13" ht="15.75" customHeight="1" x14ac:dyDescent="0.3">
      <c r="C691" s="2"/>
      <c r="D691" s="2"/>
      <c r="M691" s="3"/>
    </row>
    <row r="692" spans="3:13" ht="15.75" customHeight="1" x14ac:dyDescent="0.3">
      <c r="C692" s="2"/>
      <c r="D692" s="2"/>
      <c r="M692" s="3"/>
    </row>
    <row r="693" spans="3:13" ht="15.75" customHeight="1" x14ac:dyDescent="0.3">
      <c r="C693" s="2"/>
      <c r="D693" s="2"/>
      <c r="M693" s="3"/>
    </row>
    <row r="694" spans="3:13" ht="15.75" customHeight="1" x14ac:dyDescent="0.3">
      <c r="C694" s="2"/>
      <c r="D694" s="2"/>
      <c r="M694" s="3"/>
    </row>
    <row r="695" spans="3:13" ht="15.75" customHeight="1" x14ac:dyDescent="0.3">
      <c r="C695" s="2"/>
      <c r="D695" s="2"/>
      <c r="M695" s="3"/>
    </row>
    <row r="696" spans="3:13" ht="15.75" customHeight="1" x14ac:dyDescent="0.3">
      <c r="C696" s="2"/>
      <c r="D696" s="2"/>
      <c r="M696" s="3"/>
    </row>
    <row r="697" spans="3:13" ht="15.75" customHeight="1" x14ac:dyDescent="0.3">
      <c r="C697" s="2"/>
      <c r="D697" s="2"/>
      <c r="M697" s="3"/>
    </row>
    <row r="698" spans="3:13" ht="15.75" customHeight="1" x14ac:dyDescent="0.3">
      <c r="C698" s="2"/>
      <c r="D698" s="2"/>
      <c r="M698" s="3"/>
    </row>
    <row r="699" spans="3:13" ht="15.75" customHeight="1" x14ac:dyDescent="0.3">
      <c r="C699" s="2"/>
      <c r="D699" s="2"/>
      <c r="M699" s="3"/>
    </row>
    <row r="700" spans="3:13" ht="15.75" customHeight="1" x14ac:dyDescent="0.3">
      <c r="C700" s="2"/>
      <c r="D700" s="2"/>
      <c r="M700" s="3"/>
    </row>
    <row r="701" spans="3:13" ht="15.75" customHeight="1" x14ac:dyDescent="0.3">
      <c r="C701" s="2"/>
      <c r="D701" s="2"/>
      <c r="M701" s="3"/>
    </row>
    <row r="702" spans="3:13" ht="15.75" customHeight="1" x14ac:dyDescent="0.3">
      <c r="C702" s="2"/>
      <c r="D702" s="2"/>
      <c r="M702" s="3"/>
    </row>
    <row r="703" spans="3:13" ht="15.75" customHeight="1" x14ac:dyDescent="0.3">
      <c r="C703" s="2"/>
      <c r="D703" s="2"/>
      <c r="M703" s="3"/>
    </row>
    <row r="704" spans="3:13" ht="15.75" customHeight="1" x14ac:dyDescent="0.3">
      <c r="C704" s="2"/>
      <c r="D704" s="2"/>
      <c r="M704" s="3"/>
    </row>
    <row r="705" spans="3:13" ht="15.75" customHeight="1" x14ac:dyDescent="0.3">
      <c r="C705" s="2"/>
      <c r="D705" s="2"/>
      <c r="M705" s="3"/>
    </row>
    <row r="706" spans="3:13" ht="15.75" customHeight="1" x14ac:dyDescent="0.3">
      <c r="C706" s="2"/>
      <c r="D706" s="2"/>
      <c r="M706" s="3"/>
    </row>
    <row r="707" spans="3:13" ht="15.75" customHeight="1" x14ac:dyDescent="0.3">
      <c r="C707" s="2"/>
      <c r="D707" s="2"/>
      <c r="M707" s="3"/>
    </row>
    <row r="708" spans="3:13" ht="15.75" customHeight="1" x14ac:dyDescent="0.3">
      <c r="C708" s="2"/>
      <c r="D708" s="2"/>
      <c r="M708" s="3"/>
    </row>
    <row r="709" spans="3:13" ht="15.75" customHeight="1" x14ac:dyDescent="0.3">
      <c r="C709" s="2"/>
      <c r="D709" s="2"/>
      <c r="M709" s="3"/>
    </row>
    <row r="710" spans="3:13" ht="15.75" customHeight="1" x14ac:dyDescent="0.3">
      <c r="C710" s="2"/>
      <c r="D710" s="2"/>
      <c r="M710" s="3"/>
    </row>
    <row r="711" spans="3:13" ht="15.75" customHeight="1" x14ac:dyDescent="0.3">
      <c r="C711" s="2"/>
      <c r="D711" s="2"/>
      <c r="M711" s="3"/>
    </row>
    <row r="712" spans="3:13" ht="15.75" customHeight="1" x14ac:dyDescent="0.3">
      <c r="C712" s="2"/>
      <c r="D712" s="2"/>
      <c r="M712" s="3"/>
    </row>
    <row r="713" spans="3:13" ht="15.75" customHeight="1" x14ac:dyDescent="0.3">
      <c r="C713" s="2"/>
      <c r="D713" s="2"/>
      <c r="M713" s="3"/>
    </row>
    <row r="714" spans="3:13" ht="15.75" customHeight="1" x14ac:dyDescent="0.3">
      <c r="C714" s="2"/>
      <c r="D714" s="2"/>
      <c r="M714" s="3"/>
    </row>
    <row r="715" spans="3:13" ht="15.75" customHeight="1" x14ac:dyDescent="0.3">
      <c r="C715" s="2"/>
      <c r="D715" s="2"/>
      <c r="M715" s="3"/>
    </row>
    <row r="716" spans="3:13" ht="15.75" customHeight="1" x14ac:dyDescent="0.3">
      <c r="C716" s="2"/>
      <c r="D716" s="2"/>
      <c r="M716" s="3"/>
    </row>
    <row r="717" spans="3:13" ht="15.75" customHeight="1" x14ac:dyDescent="0.3">
      <c r="C717" s="2"/>
      <c r="D717" s="2"/>
      <c r="M717" s="3"/>
    </row>
    <row r="718" spans="3:13" ht="15.75" customHeight="1" x14ac:dyDescent="0.3">
      <c r="C718" s="2"/>
      <c r="D718" s="2"/>
      <c r="M718" s="3"/>
    </row>
    <row r="719" spans="3:13" ht="15.75" customHeight="1" x14ac:dyDescent="0.3">
      <c r="C719" s="2"/>
      <c r="D719" s="2"/>
      <c r="M719" s="3"/>
    </row>
    <row r="720" spans="3:13" ht="15.75" customHeight="1" x14ac:dyDescent="0.3">
      <c r="C720" s="2"/>
      <c r="D720" s="2"/>
      <c r="M720" s="3"/>
    </row>
    <row r="721" spans="3:13" ht="15.75" customHeight="1" x14ac:dyDescent="0.3">
      <c r="C721" s="2"/>
      <c r="D721" s="2"/>
      <c r="M721" s="3"/>
    </row>
    <row r="722" spans="3:13" ht="15.75" customHeight="1" x14ac:dyDescent="0.3">
      <c r="C722" s="2"/>
      <c r="D722" s="2"/>
      <c r="M722" s="3"/>
    </row>
    <row r="723" spans="3:13" ht="15.75" customHeight="1" x14ac:dyDescent="0.3">
      <c r="C723" s="2"/>
      <c r="D723" s="2"/>
      <c r="M723" s="3"/>
    </row>
    <row r="724" spans="3:13" ht="15.75" customHeight="1" x14ac:dyDescent="0.3">
      <c r="C724" s="2"/>
      <c r="D724" s="2"/>
      <c r="M724" s="3"/>
    </row>
    <row r="725" spans="3:13" ht="15.75" customHeight="1" x14ac:dyDescent="0.3">
      <c r="C725" s="2"/>
      <c r="D725" s="2"/>
      <c r="M725" s="3"/>
    </row>
    <row r="726" spans="3:13" ht="15.75" customHeight="1" x14ac:dyDescent="0.3">
      <c r="C726" s="2"/>
      <c r="D726" s="2"/>
      <c r="M726" s="3"/>
    </row>
    <row r="727" spans="3:13" ht="15.75" customHeight="1" x14ac:dyDescent="0.3">
      <c r="C727" s="2"/>
      <c r="D727" s="2"/>
      <c r="M727" s="3"/>
    </row>
    <row r="728" spans="3:13" ht="15.75" customHeight="1" x14ac:dyDescent="0.3">
      <c r="C728" s="2"/>
      <c r="D728" s="2"/>
      <c r="M728" s="3"/>
    </row>
    <row r="729" spans="3:13" ht="15.75" customHeight="1" x14ac:dyDescent="0.3">
      <c r="C729" s="2"/>
      <c r="D729" s="2"/>
      <c r="M729" s="3"/>
    </row>
    <row r="730" spans="3:13" ht="15.75" customHeight="1" x14ac:dyDescent="0.3">
      <c r="C730" s="2"/>
      <c r="D730" s="2"/>
      <c r="M730" s="3"/>
    </row>
    <row r="731" spans="3:13" ht="15.75" customHeight="1" x14ac:dyDescent="0.3">
      <c r="C731" s="2"/>
      <c r="D731" s="2"/>
      <c r="M731" s="3"/>
    </row>
    <row r="732" spans="3:13" ht="15.75" customHeight="1" x14ac:dyDescent="0.3">
      <c r="C732" s="2"/>
      <c r="D732" s="2"/>
      <c r="M732" s="3"/>
    </row>
    <row r="733" spans="3:13" ht="15.75" customHeight="1" x14ac:dyDescent="0.3">
      <c r="C733" s="2"/>
      <c r="D733" s="2"/>
      <c r="M733" s="3"/>
    </row>
    <row r="734" spans="3:13" ht="15.75" customHeight="1" x14ac:dyDescent="0.3">
      <c r="C734" s="2"/>
      <c r="D734" s="2"/>
      <c r="M734" s="3"/>
    </row>
    <row r="735" spans="3:13" ht="15.75" customHeight="1" x14ac:dyDescent="0.3">
      <c r="C735" s="2"/>
      <c r="D735" s="2"/>
      <c r="M735" s="3"/>
    </row>
    <row r="736" spans="3:13" ht="15.75" customHeight="1" x14ac:dyDescent="0.3">
      <c r="C736" s="2"/>
      <c r="D736" s="2"/>
      <c r="M736" s="3"/>
    </row>
    <row r="737" spans="3:13" ht="15.75" customHeight="1" x14ac:dyDescent="0.3">
      <c r="C737" s="2"/>
      <c r="D737" s="2"/>
      <c r="M737" s="3"/>
    </row>
    <row r="738" spans="3:13" ht="15.75" customHeight="1" x14ac:dyDescent="0.3">
      <c r="C738" s="2"/>
      <c r="D738" s="2"/>
      <c r="M738" s="3"/>
    </row>
    <row r="739" spans="3:13" ht="15.75" customHeight="1" x14ac:dyDescent="0.3">
      <c r="C739" s="2"/>
      <c r="D739" s="2"/>
      <c r="M739" s="3"/>
    </row>
    <row r="740" spans="3:13" ht="15.75" customHeight="1" x14ac:dyDescent="0.3">
      <c r="C740" s="2"/>
      <c r="D740" s="2"/>
      <c r="M740" s="3"/>
    </row>
    <row r="741" spans="3:13" ht="15.75" customHeight="1" x14ac:dyDescent="0.3">
      <c r="C741" s="2"/>
      <c r="D741" s="2"/>
      <c r="M741" s="3"/>
    </row>
    <row r="742" spans="3:13" ht="15.75" customHeight="1" x14ac:dyDescent="0.3">
      <c r="C742" s="2"/>
      <c r="D742" s="2"/>
      <c r="M742" s="3"/>
    </row>
    <row r="743" spans="3:13" ht="15.75" customHeight="1" x14ac:dyDescent="0.3">
      <c r="C743" s="2"/>
      <c r="D743" s="2"/>
      <c r="M743" s="3"/>
    </row>
    <row r="744" spans="3:13" ht="15.75" customHeight="1" x14ac:dyDescent="0.3">
      <c r="C744" s="2"/>
      <c r="D744" s="2"/>
      <c r="M744" s="3"/>
    </row>
    <row r="745" spans="3:13" ht="15.75" customHeight="1" x14ac:dyDescent="0.3">
      <c r="C745" s="2"/>
      <c r="D745" s="2"/>
      <c r="M745" s="3"/>
    </row>
    <row r="746" spans="3:13" ht="15.75" customHeight="1" x14ac:dyDescent="0.3">
      <c r="C746" s="2"/>
      <c r="D746" s="2"/>
      <c r="M746" s="3"/>
    </row>
    <row r="747" spans="3:13" ht="15.75" customHeight="1" x14ac:dyDescent="0.3">
      <c r="C747" s="2"/>
      <c r="D747" s="2"/>
      <c r="M747" s="3"/>
    </row>
    <row r="748" spans="3:13" ht="15.75" customHeight="1" x14ac:dyDescent="0.3">
      <c r="C748" s="2"/>
      <c r="D748" s="2"/>
      <c r="M748" s="3"/>
    </row>
    <row r="749" spans="3:13" ht="15.75" customHeight="1" x14ac:dyDescent="0.3">
      <c r="C749" s="2"/>
      <c r="D749" s="2"/>
      <c r="M749" s="3"/>
    </row>
    <row r="750" spans="3:13" ht="15.75" customHeight="1" x14ac:dyDescent="0.3">
      <c r="C750" s="2"/>
      <c r="D750" s="2"/>
      <c r="M750" s="3"/>
    </row>
    <row r="751" spans="3:13" ht="15.75" customHeight="1" x14ac:dyDescent="0.3">
      <c r="C751" s="2"/>
      <c r="D751" s="2"/>
      <c r="M751" s="3"/>
    </row>
    <row r="752" spans="3:13" ht="15.75" customHeight="1" x14ac:dyDescent="0.3">
      <c r="C752" s="2"/>
      <c r="D752" s="2"/>
      <c r="M752" s="3"/>
    </row>
    <row r="753" spans="3:13" ht="15.75" customHeight="1" x14ac:dyDescent="0.3">
      <c r="C753" s="2"/>
      <c r="D753" s="2"/>
      <c r="M753" s="3"/>
    </row>
    <row r="754" spans="3:13" ht="15.75" customHeight="1" x14ac:dyDescent="0.3">
      <c r="C754" s="2"/>
      <c r="D754" s="2"/>
      <c r="M754" s="3"/>
    </row>
    <row r="755" spans="3:13" ht="15.75" customHeight="1" x14ac:dyDescent="0.3">
      <c r="C755" s="2"/>
      <c r="D755" s="2"/>
      <c r="M755" s="3"/>
    </row>
    <row r="756" spans="3:13" ht="15.75" customHeight="1" x14ac:dyDescent="0.3">
      <c r="C756" s="2"/>
      <c r="D756" s="2"/>
      <c r="M756" s="3"/>
    </row>
    <row r="757" spans="3:13" ht="15.75" customHeight="1" x14ac:dyDescent="0.3">
      <c r="C757" s="2"/>
      <c r="D757" s="2"/>
      <c r="M757" s="3"/>
    </row>
    <row r="758" spans="3:13" ht="15.75" customHeight="1" x14ac:dyDescent="0.3">
      <c r="C758" s="2"/>
      <c r="D758" s="2"/>
      <c r="M758" s="3"/>
    </row>
    <row r="759" spans="3:13" ht="15.75" customHeight="1" x14ac:dyDescent="0.3">
      <c r="C759" s="2"/>
      <c r="D759" s="2"/>
      <c r="M759" s="3"/>
    </row>
    <row r="760" spans="3:13" ht="15.75" customHeight="1" x14ac:dyDescent="0.3">
      <c r="C760" s="2"/>
      <c r="D760" s="2"/>
      <c r="M760" s="3"/>
    </row>
    <row r="761" spans="3:13" ht="15.75" customHeight="1" x14ac:dyDescent="0.3">
      <c r="C761" s="2"/>
      <c r="D761" s="2"/>
      <c r="M761" s="3"/>
    </row>
    <row r="762" spans="3:13" ht="15.75" customHeight="1" x14ac:dyDescent="0.3">
      <c r="C762" s="2"/>
      <c r="D762" s="2"/>
      <c r="M762" s="3"/>
    </row>
    <row r="763" spans="3:13" ht="15.75" customHeight="1" x14ac:dyDescent="0.3">
      <c r="C763" s="2"/>
      <c r="D763" s="2"/>
      <c r="M763" s="3"/>
    </row>
    <row r="764" spans="3:13" ht="15.75" customHeight="1" x14ac:dyDescent="0.3">
      <c r="C764" s="2"/>
      <c r="D764" s="2"/>
      <c r="M764" s="3"/>
    </row>
    <row r="765" spans="3:13" ht="15.75" customHeight="1" x14ac:dyDescent="0.3">
      <c r="C765" s="2"/>
      <c r="D765" s="2"/>
      <c r="M765" s="3"/>
    </row>
    <row r="766" spans="3:13" ht="15.75" customHeight="1" x14ac:dyDescent="0.3">
      <c r="C766" s="2"/>
      <c r="D766" s="2"/>
      <c r="M766" s="3"/>
    </row>
    <row r="767" spans="3:13" ht="15.75" customHeight="1" x14ac:dyDescent="0.3">
      <c r="C767" s="2"/>
      <c r="D767" s="2"/>
      <c r="M767" s="3"/>
    </row>
    <row r="768" spans="3:13" ht="15.75" customHeight="1" x14ac:dyDescent="0.3">
      <c r="C768" s="2"/>
      <c r="D768" s="2"/>
      <c r="M768" s="3"/>
    </row>
    <row r="769" spans="3:13" ht="15.75" customHeight="1" x14ac:dyDescent="0.3">
      <c r="C769" s="2"/>
      <c r="D769" s="2"/>
      <c r="M769" s="3"/>
    </row>
    <row r="770" spans="3:13" ht="15.75" customHeight="1" x14ac:dyDescent="0.3">
      <c r="C770" s="2"/>
      <c r="D770" s="2"/>
      <c r="M770" s="3"/>
    </row>
    <row r="771" spans="3:13" ht="15.75" customHeight="1" x14ac:dyDescent="0.3">
      <c r="C771" s="2"/>
      <c r="D771" s="2"/>
      <c r="M771" s="3"/>
    </row>
    <row r="772" spans="3:13" ht="15.75" customHeight="1" x14ac:dyDescent="0.3">
      <c r="C772" s="2"/>
      <c r="D772" s="2"/>
      <c r="M772" s="3"/>
    </row>
    <row r="773" spans="3:13" ht="15.75" customHeight="1" x14ac:dyDescent="0.3">
      <c r="C773" s="2"/>
      <c r="D773" s="2"/>
      <c r="M773" s="3"/>
    </row>
    <row r="774" spans="3:13" ht="15.75" customHeight="1" x14ac:dyDescent="0.3">
      <c r="C774" s="2"/>
      <c r="D774" s="2"/>
      <c r="M774" s="3"/>
    </row>
    <row r="775" spans="3:13" ht="15.75" customHeight="1" x14ac:dyDescent="0.3">
      <c r="C775" s="2"/>
      <c r="D775" s="2"/>
      <c r="M775" s="3"/>
    </row>
    <row r="776" spans="3:13" ht="15.75" customHeight="1" x14ac:dyDescent="0.3">
      <c r="C776" s="2"/>
      <c r="D776" s="2"/>
      <c r="M776" s="3"/>
    </row>
    <row r="777" spans="3:13" ht="15.75" customHeight="1" x14ac:dyDescent="0.3">
      <c r="C777" s="2"/>
      <c r="D777" s="2"/>
      <c r="M777" s="3"/>
    </row>
    <row r="778" spans="3:13" ht="15.75" customHeight="1" x14ac:dyDescent="0.3">
      <c r="C778" s="2"/>
      <c r="D778" s="2"/>
      <c r="M778" s="3"/>
    </row>
    <row r="779" spans="3:13" ht="15.75" customHeight="1" x14ac:dyDescent="0.3">
      <c r="C779" s="2"/>
      <c r="D779" s="2"/>
      <c r="M779" s="3"/>
    </row>
    <row r="780" spans="3:13" ht="15.75" customHeight="1" x14ac:dyDescent="0.3">
      <c r="C780" s="2"/>
      <c r="D780" s="2"/>
      <c r="M780" s="3"/>
    </row>
    <row r="781" spans="3:13" ht="15.75" customHeight="1" x14ac:dyDescent="0.3">
      <c r="C781" s="2"/>
      <c r="D781" s="2"/>
      <c r="M781" s="3"/>
    </row>
    <row r="782" spans="3:13" ht="15.75" customHeight="1" x14ac:dyDescent="0.3">
      <c r="C782" s="2"/>
      <c r="D782" s="2"/>
      <c r="M782" s="3"/>
    </row>
    <row r="783" spans="3:13" ht="15.75" customHeight="1" x14ac:dyDescent="0.3">
      <c r="C783" s="2"/>
      <c r="D783" s="2"/>
      <c r="M783" s="3"/>
    </row>
    <row r="784" spans="3:13" ht="15.75" customHeight="1" x14ac:dyDescent="0.3">
      <c r="C784" s="2"/>
      <c r="D784" s="2"/>
      <c r="M784" s="3"/>
    </row>
    <row r="785" spans="3:13" ht="15.75" customHeight="1" x14ac:dyDescent="0.3">
      <c r="C785" s="2"/>
      <c r="D785" s="2"/>
      <c r="M785" s="3"/>
    </row>
    <row r="786" spans="3:13" ht="15.75" customHeight="1" x14ac:dyDescent="0.3">
      <c r="C786" s="2"/>
      <c r="D786" s="2"/>
      <c r="M786" s="3"/>
    </row>
    <row r="787" spans="3:13" ht="15.75" customHeight="1" x14ac:dyDescent="0.3">
      <c r="C787" s="2"/>
      <c r="D787" s="2"/>
      <c r="M787" s="3"/>
    </row>
    <row r="788" spans="3:13" ht="15.75" customHeight="1" x14ac:dyDescent="0.3">
      <c r="C788" s="2"/>
      <c r="D788" s="2"/>
      <c r="M788" s="3"/>
    </row>
    <row r="789" spans="3:13" ht="15.75" customHeight="1" x14ac:dyDescent="0.3">
      <c r="C789" s="2"/>
      <c r="D789" s="2"/>
      <c r="M789" s="3"/>
    </row>
    <row r="790" spans="3:13" ht="15.75" customHeight="1" x14ac:dyDescent="0.3">
      <c r="C790" s="2"/>
      <c r="D790" s="2"/>
      <c r="M790" s="3"/>
    </row>
    <row r="791" spans="3:13" ht="15.75" customHeight="1" x14ac:dyDescent="0.3">
      <c r="C791" s="2"/>
      <c r="D791" s="2"/>
      <c r="M791" s="3"/>
    </row>
    <row r="792" spans="3:13" ht="15.75" customHeight="1" x14ac:dyDescent="0.3">
      <c r="C792" s="2"/>
      <c r="D792" s="2"/>
      <c r="M792" s="3"/>
    </row>
    <row r="793" spans="3:13" ht="15.75" customHeight="1" x14ac:dyDescent="0.3">
      <c r="C793" s="2"/>
      <c r="D793" s="2"/>
      <c r="M793" s="3"/>
    </row>
    <row r="794" spans="3:13" ht="15.75" customHeight="1" x14ac:dyDescent="0.3">
      <c r="C794" s="2"/>
      <c r="D794" s="2"/>
      <c r="M794" s="3"/>
    </row>
    <row r="795" spans="3:13" ht="15.75" customHeight="1" x14ac:dyDescent="0.3">
      <c r="C795" s="2"/>
      <c r="D795" s="2"/>
      <c r="M795" s="3"/>
    </row>
    <row r="796" spans="3:13" ht="15.75" customHeight="1" x14ac:dyDescent="0.3">
      <c r="C796" s="2"/>
      <c r="D796" s="2"/>
      <c r="M796" s="3"/>
    </row>
    <row r="797" spans="3:13" ht="15.75" customHeight="1" x14ac:dyDescent="0.3">
      <c r="C797" s="2"/>
      <c r="D797" s="2"/>
      <c r="M797" s="3"/>
    </row>
    <row r="798" spans="3:13" ht="15.75" customHeight="1" x14ac:dyDescent="0.3">
      <c r="C798" s="2"/>
      <c r="D798" s="2"/>
      <c r="M798" s="3"/>
    </row>
    <row r="799" spans="3:13" ht="15.75" customHeight="1" x14ac:dyDescent="0.3">
      <c r="C799" s="2"/>
      <c r="D799" s="2"/>
      <c r="M799" s="3"/>
    </row>
    <row r="800" spans="3:13" ht="15.75" customHeight="1" x14ac:dyDescent="0.3">
      <c r="C800" s="2"/>
      <c r="D800" s="2"/>
      <c r="M800" s="3"/>
    </row>
    <row r="801" spans="3:13" ht="15.75" customHeight="1" x14ac:dyDescent="0.3">
      <c r="C801" s="2"/>
      <c r="D801" s="2"/>
      <c r="M801" s="3"/>
    </row>
    <row r="802" spans="3:13" ht="15.75" customHeight="1" x14ac:dyDescent="0.3">
      <c r="C802" s="2"/>
      <c r="D802" s="2"/>
      <c r="M802" s="3"/>
    </row>
    <row r="803" spans="3:13" ht="15.75" customHeight="1" x14ac:dyDescent="0.3">
      <c r="C803" s="2"/>
      <c r="D803" s="2"/>
      <c r="M803" s="3"/>
    </row>
    <row r="804" spans="3:13" ht="15.75" customHeight="1" x14ac:dyDescent="0.3">
      <c r="C804" s="2"/>
      <c r="D804" s="2"/>
      <c r="M804" s="3"/>
    </row>
    <row r="805" spans="3:13" ht="15.75" customHeight="1" x14ac:dyDescent="0.3">
      <c r="C805" s="2"/>
      <c r="D805" s="2"/>
      <c r="M805" s="3"/>
    </row>
    <row r="806" spans="3:13" ht="15.75" customHeight="1" x14ac:dyDescent="0.3">
      <c r="C806" s="2"/>
      <c r="D806" s="2"/>
      <c r="M806" s="3"/>
    </row>
    <row r="807" spans="3:13" ht="15.75" customHeight="1" x14ac:dyDescent="0.3">
      <c r="C807" s="2"/>
      <c r="D807" s="2"/>
      <c r="M807" s="3"/>
    </row>
    <row r="808" spans="3:13" ht="15.75" customHeight="1" x14ac:dyDescent="0.3">
      <c r="C808" s="2"/>
      <c r="D808" s="2"/>
      <c r="M808" s="3"/>
    </row>
    <row r="809" spans="3:13" ht="15.75" customHeight="1" x14ac:dyDescent="0.3">
      <c r="C809" s="2"/>
      <c r="D809" s="2"/>
      <c r="M809" s="3"/>
    </row>
    <row r="810" spans="3:13" ht="15.75" customHeight="1" x14ac:dyDescent="0.3">
      <c r="C810" s="2"/>
      <c r="D810" s="2"/>
      <c r="M810" s="3"/>
    </row>
    <row r="811" spans="3:13" ht="15.75" customHeight="1" x14ac:dyDescent="0.3">
      <c r="C811" s="2"/>
      <c r="D811" s="2"/>
      <c r="M811" s="3"/>
    </row>
    <row r="812" spans="3:13" ht="15.75" customHeight="1" x14ac:dyDescent="0.3">
      <c r="C812" s="2"/>
      <c r="D812" s="2"/>
      <c r="M812" s="3"/>
    </row>
    <row r="813" spans="3:13" ht="15.75" customHeight="1" x14ac:dyDescent="0.3">
      <c r="C813" s="2"/>
      <c r="D813" s="2"/>
      <c r="M813" s="3"/>
    </row>
    <row r="814" spans="3:13" ht="15.75" customHeight="1" x14ac:dyDescent="0.3">
      <c r="C814" s="2"/>
      <c r="D814" s="2"/>
      <c r="M814" s="3"/>
    </row>
    <row r="815" spans="3:13" ht="15.75" customHeight="1" x14ac:dyDescent="0.3">
      <c r="C815" s="2"/>
      <c r="D815" s="2"/>
      <c r="M815" s="3"/>
    </row>
    <row r="816" spans="3:13" ht="15.75" customHeight="1" x14ac:dyDescent="0.3">
      <c r="C816" s="2"/>
      <c r="D816" s="2"/>
      <c r="M816" s="3"/>
    </row>
    <row r="817" spans="3:13" ht="15.75" customHeight="1" x14ac:dyDescent="0.3">
      <c r="C817" s="2"/>
      <c r="D817" s="2"/>
      <c r="M817" s="3"/>
    </row>
    <row r="818" spans="3:13" ht="15.75" customHeight="1" x14ac:dyDescent="0.3">
      <c r="C818" s="2"/>
      <c r="D818" s="2"/>
      <c r="M818" s="3"/>
    </row>
    <row r="819" spans="3:13" ht="15.75" customHeight="1" x14ac:dyDescent="0.3">
      <c r="C819" s="2"/>
      <c r="D819" s="2"/>
      <c r="M819" s="3"/>
    </row>
    <row r="820" spans="3:13" ht="15.75" customHeight="1" x14ac:dyDescent="0.3">
      <c r="C820" s="2"/>
      <c r="D820" s="2"/>
      <c r="M820" s="3"/>
    </row>
    <row r="821" spans="3:13" ht="15.75" customHeight="1" x14ac:dyDescent="0.3">
      <c r="C821" s="2"/>
      <c r="D821" s="2"/>
      <c r="M821" s="3"/>
    </row>
    <row r="822" spans="3:13" ht="15.75" customHeight="1" x14ac:dyDescent="0.3">
      <c r="C822" s="2"/>
      <c r="D822" s="2"/>
      <c r="M822" s="3"/>
    </row>
    <row r="823" spans="3:13" ht="15.75" customHeight="1" x14ac:dyDescent="0.3">
      <c r="C823" s="2"/>
      <c r="D823" s="2"/>
      <c r="M823" s="3"/>
    </row>
    <row r="824" spans="3:13" ht="15.75" customHeight="1" x14ac:dyDescent="0.3">
      <c r="C824" s="2"/>
      <c r="D824" s="2"/>
      <c r="M824" s="3"/>
    </row>
    <row r="825" spans="3:13" ht="15.75" customHeight="1" x14ac:dyDescent="0.3">
      <c r="C825" s="2"/>
      <c r="D825" s="2"/>
      <c r="M825" s="3"/>
    </row>
    <row r="826" spans="3:13" ht="15.75" customHeight="1" x14ac:dyDescent="0.3">
      <c r="C826" s="2"/>
      <c r="D826" s="2"/>
      <c r="M826" s="3"/>
    </row>
    <row r="827" spans="3:13" ht="15.75" customHeight="1" x14ac:dyDescent="0.3">
      <c r="C827" s="2"/>
      <c r="D827" s="2"/>
      <c r="M827" s="3"/>
    </row>
    <row r="828" spans="3:13" ht="15.75" customHeight="1" x14ac:dyDescent="0.3">
      <c r="C828" s="2"/>
      <c r="D828" s="2"/>
      <c r="M828" s="3"/>
    </row>
    <row r="829" spans="3:13" ht="15.75" customHeight="1" x14ac:dyDescent="0.3">
      <c r="C829" s="2"/>
      <c r="D829" s="2"/>
      <c r="M829" s="3"/>
    </row>
    <row r="830" spans="3:13" ht="15.75" customHeight="1" x14ac:dyDescent="0.3">
      <c r="C830" s="2"/>
      <c r="D830" s="2"/>
      <c r="M830" s="3"/>
    </row>
    <row r="831" spans="3:13" ht="15.75" customHeight="1" x14ac:dyDescent="0.3">
      <c r="C831" s="2"/>
      <c r="D831" s="2"/>
      <c r="M831" s="3"/>
    </row>
    <row r="832" spans="3:13" ht="15.75" customHeight="1" x14ac:dyDescent="0.3">
      <c r="C832" s="2"/>
      <c r="D832" s="2"/>
      <c r="M832" s="3"/>
    </row>
    <row r="833" spans="3:13" ht="15.75" customHeight="1" x14ac:dyDescent="0.3">
      <c r="C833" s="2"/>
      <c r="D833" s="2"/>
      <c r="M833" s="3"/>
    </row>
    <row r="834" spans="3:13" ht="15.75" customHeight="1" x14ac:dyDescent="0.3">
      <c r="C834" s="2"/>
      <c r="D834" s="2"/>
      <c r="M834" s="3"/>
    </row>
    <row r="835" spans="3:13" ht="15.75" customHeight="1" x14ac:dyDescent="0.3">
      <c r="C835" s="2"/>
      <c r="D835" s="2"/>
      <c r="M835" s="3"/>
    </row>
    <row r="836" spans="3:13" ht="15.75" customHeight="1" x14ac:dyDescent="0.3">
      <c r="C836" s="2"/>
      <c r="D836" s="2"/>
      <c r="M836" s="3"/>
    </row>
    <row r="837" spans="3:13" ht="15.75" customHeight="1" x14ac:dyDescent="0.3">
      <c r="C837" s="2"/>
      <c r="D837" s="2"/>
      <c r="M837" s="3"/>
    </row>
    <row r="838" spans="3:13" ht="15.75" customHeight="1" x14ac:dyDescent="0.3">
      <c r="C838" s="2"/>
      <c r="D838" s="2"/>
      <c r="M838" s="3"/>
    </row>
    <row r="839" spans="3:13" ht="15.75" customHeight="1" x14ac:dyDescent="0.3">
      <c r="C839" s="2"/>
      <c r="D839" s="2"/>
      <c r="M839" s="3"/>
    </row>
    <row r="840" spans="3:13" ht="15.75" customHeight="1" x14ac:dyDescent="0.3">
      <c r="C840" s="2"/>
      <c r="D840" s="2"/>
      <c r="M840" s="3"/>
    </row>
    <row r="841" spans="3:13" ht="15.75" customHeight="1" x14ac:dyDescent="0.3">
      <c r="C841" s="2"/>
      <c r="D841" s="2"/>
      <c r="M841" s="3"/>
    </row>
    <row r="842" spans="3:13" ht="15.75" customHeight="1" x14ac:dyDescent="0.3">
      <c r="C842" s="2"/>
      <c r="D842" s="2"/>
      <c r="M842" s="3"/>
    </row>
    <row r="843" spans="3:13" ht="15.75" customHeight="1" x14ac:dyDescent="0.3">
      <c r="C843" s="2"/>
      <c r="D843" s="2"/>
      <c r="M843" s="3"/>
    </row>
    <row r="844" spans="3:13" ht="15.75" customHeight="1" x14ac:dyDescent="0.3">
      <c r="C844" s="2"/>
      <c r="D844" s="2"/>
      <c r="M844" s="3"/>
    </row>
    <row r="845" spans="3:13" ht="15.75" customHeight="1" x14ac:dyDescent="0.3">
      <c r="C845" s="2"/>
      <c r="D845" s="2"/>
      <c r="M845" s="3"/>
    </row>
    <row r="846" spans="3:13" ht="15.75" customHeight="1" x14ac:dyDescent="0.3">
      <c r="C846" s="2"/>
      <c r="D846" s="2"/>
      <c r="M846" s="3"/>
    </row>
    <row r="847" spans="3:13" ht="15.75" customHeight="1" x14ac:dyDescent="0.3">
      <c r="C847" s="2"/>
      <c r="D847" s="2"/>
      <c r="M847" s="3"/>
    </row>
    <row r="848" spans="3:13" ht="15.75" customHeight="1" x14ac:dyDescent="0.3">
      <c r="C848" s="2"/>
      <c r="D848" s="2"/>
      <c r="M848" s="3"/>
    </row>
    <row r="849" spans="3:13" ht="15.75" customHeight="1" x14ac:dyDescent="0.3">
      <c r="C849" s="2"/>
      <c r="D849" s="2"/>
      <c r="M849" s="3"/>
    </row>
    <row r="850" spans="3:13" ht="15.75" customHeight="1" x14ac:dyDescent="0.3">
      <c r="C850" s="2"/>
      <c r="D850" s="2"/>
      <c r="M850" s="3"/>
    </row>
    <row r="851" spans="3:13" ht="15.75" customHeight="1" x14ac:dyDescent="0.3">
      <c r="C851" s="2"/>
      <c r="D851" s="2"/>
      <c r="M851" s="3"/>
    </row>
    <row r="852" spans="3:13" ht="15.75" customHeight="1" x14ac:dyDescent="0.3">
      <c r="C852" s="2"/>
      <c r="D852" s="2"/>
      <c r="M852" s="3"/>
    </row>
    <row r="853" spans="3:13" ht="15.75" customHeight="1" x14ac:dyDescent="0.3">
      <c r="C853" s="2"/>
      <c r="D853" s="2"/>
      <c r="M853" s="3"/>
    </row>
    <row r="854" spans="3:13" ht="15.75" customHeight="1" x14ac:dyDescent="0.3">
      <c r="C854" s="2"/>
      <c r="D854" s="2"/>
      <c r="M854" s="3"/>
    </row>
    <row r="855" spans="3:13" ht="15.75" customHeight="1" x14ac:dyDescent="0.3">
      <c r="C855" s="2"/>
      <c r="D855" s="2"/>
      <c r="M855" s="3"/>
    </row>
    <row r="856" spans="3:13" ht="15.75" customHeight="1" x14ac:dyDescent="0.3">
      <c r="C856" s="2"/>
      <c r="D856" s="2"/>
      <c r="M856" s="3"/>
    </row>
    <row r="857" spans="3:13" ht="15.75" customHeight="1" x14ac:dyDescent="0.3">
      <c r="C857" s="2"/>
      <c r="D857" s="2"/>
      <c r="M857" s="3"/>
    </row>
    <row r="858" spans="3:13" ht="15.75" customHeight="1" x14ac:dyDescent="0.3">
      <c r="C858" s="2"/>
      <c r="D858" s="2"/>
      <c r="M858" s="3"/>
    </row>
    <row r="859" spans="3:13" ht="15.75" customHeight="1" x14ac:dyDescent="0.3">
      <c r="C859" s="2"/>
      <c r="D859" s="2"/>
      <c r="M859" s="3"/>
    </row>
    <row r="860" spans="3:13" ht="15.75" customHeight="1" x14ac:dyDescent="0.3">
      <c r="C860" s="2"/>
      <c r="D860" s="2"/>
      <c r="M860" s="3"/>
    </row>
    <row r="861" spans="3:13" ht="15.75" customHeight="1" x14ac:dyDescent="0.3">
      <c r="C861" s="2"/>
      <c r="D861" s="2"/>
      <c r="M861" s="3"/>
    </row>
    <row r="862" spans="3:13" ht="15.75" customHeight="1" x14ac:dyDescent="0.3">
      <c r="C862" s="2"/>
      <c r="D862" s="2"/>
      <c r="M862" s="3"/>
    </row>
    <row r="863" spans="3:13" ht="15.75" customHeight="1" x14ac:dyDescent="0.3">
      <c r="C863" s="2"/>
      <c r="D863" s="2"/>
      <c r="M863" s="3"/>
    </row>
    <row r="864" spans="3:13" ht="15.75" customHeight="1" x14ac:dyDescent="0.3">
      <c r="C864" s="2"/>
      <c r="D864" s="2"/>
      <c r="M864" s="3"/>
    </row>
    <row r="865" spans="3:13" ht="15.75" customHeight="1" x14ac:dyDescent="0.3">
      <c r="C865" s="2"/>
      <c r="D865" s="2"/>
      <c r="M865" s="3"/>
    </row>
    <row r="866" spans="3:13" ht="15.75" customHeight="1" x14ac:dyDescent="0.3">
      <c r="C866" s="2"/>
      <c r="D866" s="2"/>
      <c r="M866" s="3"/>
    </row>
    <row r="867" spans="3:13" ht="15.75" customHeight="1" x14ac:dyDescent="0.3">
      <c r="C867" s="2"/>
      <c r="D867" s="2"/>
      <c r="M867" s="3"/>
    </row>
    <row r="868" spans="3:13" ht="15.75" customHeight="1" x14ac:dyDescent="0.3">
      <c r="C868" s="2"/>
      <c r="D868" s="2"/>
      <c r="M868" s="3"/>
    </row>
    <row r="869" spans="3:13" ht="15.75" customHeight="1" x14ac:dyDescent="0.3">
      <c r="C869" s="2"/>
      <c r="D869" s="2"/>
      <c r="M869" s="3"/>
    </row>
    <row r="870" spans="3:13" ht="15.75" customHeight="1" x14ac:dyDescent="0.3">
      <c r="C870" s="2"/>
      <c r="D870" s="2"/>
      <c r="M870" s="3"/>
    </row>
    <row r="871" spans="3:13" ht="15.75" customHeight="1" x14ac:dyDescent="0.3">
      <c r="C871" s="2"/>
      <c r="D871" s="2"/>
      <c r="M871" s="3"/>
    </row>
    <row r="872" spans="3:13" ht="15.75" customHeight="1" x14ac:dyDescent="0.3">
      <c r="C872" s="2"/>
      <c r="D872" s="2"/>
      <c r="M872" s="3"/>
    </row>
    <row r="873" spans="3:13" ht="15.75" customHeight="1" x14ac:dyDescent="0.3">
      <c r="C873" s="2"/>
      <c r="D873" s="2"/>
      <c r="M873" s="3"/>
    </row>
    <row r="874" spans="3:13" ht="15.75" customHeight="1" x14ac:dyDescent="0.3">
      <c r="C874" s="2"/>
      <c r="D874" s="2"/>
      <c r="M874" s="3"/>
    </row>
    <row r="875" spans="3:13" ht="15.75" customHeight="1" x14ac:dyDescent="0.3">
      <c r="C875" s="2"/>
      <c r="D875" s="2"/>
      <c r="M875" s="3"/>
    </row>
    <row r="876" spans="3:13" ht="15.75" customHeight="1" x14ac:dyDescent="0.3">
      <c r="C876" s="2"/>
      <c r="D876" s="2"/>
      <c r="M876" s="3"/>
    </row>
    <row r="877" spans="3:13" ht="15.75" customHeight="1" x14ac:dyDescent="0.3">
      <c r="C877" s="2"/>
      <c r="D877" s="2"/>
      <c r="M877" s="3"/>
    </row>
    <row r="878" spans="3:13" ht="15.75" customHeight="1" x14ac:dyDescent="0.3">
      <c r="C878" s="2"/>
      <c r="D878" s="2"/>
      <c r="M878" s="3"/>
    </row>
    <row r="879" spans="3:13" ht="15.75" customHeight="1" x14ac:dyDescent="0.3">
      <c r="C879" s="2"/>
      <c r="D879" s="2"/>
      <c r="M879" s="3"/>
    </row>
    <row r="880" spans="3:13" ht="15.75" customHeight="1" x14ac:dyDescent="0.3">
      <c r="C880" s="2"/>
      <c r="D880" s="2"/>
      <c r="M880" s="3"/>
    </row>
    <row r="881" spans="3:13" ht="15.75" customHeight="1" x14ac:dyDescent="0.3">
      <c r="C881" s="2"/>
      <c r="D881" s="2"/>
      <c r="M881" s="3"/>
    </row>
    <row r="882" spans="3:13" ht="15.75" customHeight="1" x14ac:dyDescent="0.3">
      <c r="C882" s="2"/>
      <c r="D882" s="2"/>
      <c r="M882" s="3"/>
    </row>
    <row r="883" spans="3:13" ht="15.75" customHeight="1" x14ac:dyDescent="0.3">
      <c r="C883" s="2"/>
      <c r="D883" s="2"/>
      <c r="M883" s="3"/>
    </row>
    <row r="884" spans="3:13" ht="15.75" customHeight="1" x14ac:dyDescent="0.3">
      <c r="C884" s="2"/>
      <c r="D884" s="2"/>
      <c r="M884" s="3"/>
    </row>
    <row r="885" spans="3:13" ht="15.75" customHeight="1" x14ac:dyDescent="0.3">
      <c r="C885" s="2"/>
      <c r="D885" s="2"/>
      <c r="M885" s="3"/>
    </row>
    <row r="886" spans="3:13" ht="15.75" customHeight="1" x14ac:dyDescent="0.3">
      <c r="C886" s="2"/>
      <c r="D886" s="2"/>
      <c r="M886" s="3"/>
    </row>
    <row r="887" spans="3:13" ht="15.75" customHeight="1" x14ac:dyDescent="0.3">
      <c r="C887" s="2"/>
      <c r="D887" s="2"/>
      <c r="M887" s="3"/>
    </row>
    <row r="888" spans="3:13" ht="15.75" customHeight="1" x14ac:dyDescent="0.3">
      <c r="C888" s="2"/>
      <c r="D888" s="2"/>
      <c r="M888" s="3"/>
    </row>
    <row r="889" spans="3:13" ht="15.75" customHeight="1" x14ac:dyDescent="0.3">
      <c r="C889" s="2"/>
      <c r="D889" s="2"/>
      <c r="M889" s="3"/>
    </row>
    <row r="890" spans="3:13" ht="15.75" customHeight="1" x14ac:dyDescent="0.3">
      <c r="C890" s="2"/>
      <c r="D890" s="2"/>
      <c r="M890" s="3"/>
    </row>
    <row r="891" spans="3:13" ht="15.75" customHeight="1" x14ac:dyDescent="0.3">
      <c r="C891" s="2"/>
      <c r="D891" s="2"/>
      <c r="M891" s="3"/>
    </row>
    <row r="892" spans="3:13" ht="15.75" customHeight="1" x14ac:dyDescent="0.3">
      <c r="C892" s="2"/>
      <c r="D892" s="2"/>
      <c r="M892" s="3"/>
    </row>
    <row r="893" spans="3:13" ht="15.75" customHeight="1" x14ac:dyDescent="0.3">
      <c r="C893" s="2"/>
      <c r="D893" s="2"/>
      <c r="M893" s="3"/>
    </row>
    <row r="894" spans="3:13" ht="15.75" customHeight="1" x14ac:dyDescent="0.3">
      <c r="C894" s="2"/>
      <c r="D894" s="2"/>
      <c r="M894" s="3"/>
    </row>
    <row r="895" spans="3:13" ht="15.75" customHeight="1" x14ac:dyDescent="0.3">
      <c r="C895" s="2"/>
      <c r="D895" s="2"/>
      <c r="M895" s="3"/>
    </row>
    <row r="896" spans="3:13" ht="15.75" customHeight="1" x14ac:dyDescent="0.3">
      <c r="C896" s="2"/>
      <c r="D896" s="2"/>
      <c r="M896" s="3"/>
    </row>
    <row r="897" spans="3:13" ht="15.75" customHeight="1" x14ac:dyDescent="0.3">
      <c r="C897" s="2"/>
      <c r="D897" s="2"/>
      <c r="M897" s="3"/>
    </row>
    <row r="898" spans="3:13" ht="15.75" customHeight="1" x14ac:dyDescent="0.3">
      <c r="C898" s="2"/>
      <c r="D898" s="2"/>
      <c r="M898" s="3"/>
    </row>
    <row r="899" spans="3:13" ht="15.75" customHeight="1" x14ac:dyDescent="0.3">
      <c r="C899" s="2"/>
      <c r="D899" s="2"/>
      <c r="M899" s="3"/>
    </row>
    <row r="900" spans="3:13" ht="15.75" customHeight="1" x14ac:dyDescent="0.3">
      <c r="C900" s="2"/>
      <c r="D900" s="2"/>
      <c r="M900" s="3"/>
    </row>
    <row r="901" spans="3:13" ht="15.75" customHeight="1" x14ac:dyDescent="0.3">
      <c r="C901" s="2"/>
      <c r="D901" s="2"/>
      <c r="M901" s="3"/>
    </row>
    <row r="902" spans="3:13" ht="15.75" customHeight="1" x14ac:dyDescent="0.3">
      <c r="C902" s="2"/>
      <c r="D902" s="2"/>
      <c r="M902" s="3"/>
    </row>
    <row r="903" spans="3:13" ht="15.75" customHeight="1" x14ac:dyDescent="0.3">
      <c r="C903" s="2"/>
      <c r="D903" s="2"/>
      <c r="M903" s="3"/>
    </row>
    <row r="904" spans="3:13" ht="15.75" customHeight="1" x14ac:dyDescent="0.3">
      <c r="C904" s="2"/>
      <c r="D904" s="2"/>
      <c r="M904" s="3"/>
    </row>
    <row r="905" spans="3:13" ht="15.75" customHeight="1" x14ac:dyDescent="0.3">
      <c r="C905" s="2"/>
      <c r="D905" s="2"/>
      <c r="M905" s="3"/>
    </row>
    <row r="906" spans="3:13" ht="15.75" customHeight="1" x14ac:dyDescent="0.3">
      <c r="C906" s="2"/>
      <c r="D906" s="2"/>
      <c r="M906" s="3"/>
    </row>
    <row r="907" spans="3:13" ht="15.75" customHeight="1" x14ac:dyDescent="0.3">
      <c r="C907" s="2"/>
      <c r="D907" s="2"/>
      <c r="M907" s="3"/>
    </row>
    <row r="908" spans="3:13" ht="15.75" customHeight="1" x14ac:dyDescent="0.3">
      <c r="C908" s="2"/>
      <c r="D908" s="2"/>
      <c r="M908" s="3"/>
    </row>
    <row r="909" spans="3:13" ht="15.75" customHeight="1" x14ac:dyDescent="0.3">
      <c r="C909" s="2"/>
      <c r="D909" s="2"/>
      <c r="M909" s="3"/>
    </row>
    <row r="910" spans="3:13" ht="15.75" customHeight="1" x14ac:dyDescent="0.3">
      <c r="C910" s="2"/>
      <c r="D910" s="2"/>
      <c r="M910" s="3"/>
    </row>
    <row r="911" spans="3:13" ht="15.75" customHeight="1" x14ac:dyDescent="0.3">
      <c r="C911" s="2"/>
      <c r="D911" s="2"/>
      <c r="M911" s="3"/>
    </row>
    <row r="912" spans="3:13" ht="15.75" customHeight="1" x14ac:dyDescent="0.3">
      <c r="C912" s="2"/>
      <c r="D912" s="2"/>
      <c r="M912" s="3"/>
    </row>
    <row r="913" spans="3:13" ht="15.75" customHeight="1" x14ac:dyDescent="0.3">
      <c r="C913" s="2"/>
      <c r="D913" s="2"/>
      <c r="M913" s="3"/>
    </row>
    <row r="914" spans="3:13" ht="15.75" customHeight="1" x14ac:dyDescent="0.3">
      <c r="C914" s="2"/>
      <c r="D914" s="2"/>
      <c r="M914" s="3"/>
    </row>
    <row r="915" spans="3:13" ht="15.75" customHeight="1" x14ac:dyDescent="0.3">
      <c r="C915" s="2"/>
      <c r="D915" s="2"/>
      <c r="M915" s="3"/>
    </row>
    <row r="916" spans="3:13" ht="15.75" customHeight="1" x14ac:dyDescent="0.3">
      <c r="C916" s="2"/>
      <c r="D916" s="2"/>
      <c r="M916" s="3"/>
    </row>
    <row r="917" spans="3:13" ht="15.75" customHeight="1" x14ac:dyDescent="0.3">
      <c r="C917" s="2"/>
      <c r="D917" s="2"/>
      <c r="M917" s="3"/>
    </row>
    <row r="918" spans="3:13" ht="15.75" customHeight="1" x14ac:dyDescent="0.3">
      <c r="C918" s="2"/>
      <c r="D918" s="2"/>
      <c r="M918" s="3"/>
    </row>
    <row r="919" spans="3:13" ht="15.75" customHeight="1" x14ac:dyDescent="0.3">
      <c r="C919" s="2"/>
      <c r="D919" s="2"/>
      <c r="M919" s="3"/>
    </row>
    <row r="920" spans="3:13" ht="15.75" customHeight="1" x14ac:dyDescent="0.3">
      <c r="C920" s="2"/>
      <c r="D920" s="2"/>
      <c r="M920" s="3"/>
    </row>
    <row r="921" spans="3:13" ht="15.75" customHeight="1" x14ac:dyDescent="0.3">
      <c r="C921" s="2"/>
      <c r="D921" s="2"/>
      <c r="M921" s="3"/>
    </row>
    <row r="922" spans="3:13" ht="15.75" customHeight="1" x14ac:dyDescent="0.3">
      <c r="C922" s="2"/>
      <c r="D922" s="2"/>
      <c r="M922" s="3"/>
    </row>
    <row r="923" spans="3:13" ht="15.75" customHeight="1" x14ac:dyDescent="0.3">
      <c r="C923" s="2"/>
      <c r="D923" s="2"/>
      <c r="M923" s="3"/>
    </row>
    <row r="924" spans="3:13" ht="15.75" customHeight="1" x14ac:dyDescent="0.3">
      <c r="C924" s="2"/>
      <c r="D924" s="2"/>
      <c r="M924" s="3"/>
    </row>
    <row r="925" spans="3:13" ht="15.75" customHeight="1" x14ac:dyDescent="0.3">
      <c r="C925" s="2"/>
      <c r="D925" s="2"/>
      <c r="M925" s="3"/>
    </row>
    <row r="926" spans="3:13" ht="15.75" customHeight="1" x14ac:dyDescent="0.3">
      <c r="C926" s="2"/>
      <c r="D926" s="2"/>
      <c r="M926" s="3"/>
    </row>
    <row r="927" spans="3:13" ht="15.75" customHeight="1" x14ac:dyDescent="0.3">
      <c r="C927" s="2"/>
      <c r="D927" s="2"/>
      <c r="M927" s="3"/>
    </row>
    <row r="928" spans="3:13" ht="15.75" customHeight="1" x14ac:dyDescent="0.3">
      <c r="C928" s="2"/>
      <c r="D928" s="2"/>
      <c r="M928" s="3"/>
    </row>
    <row r="929" spans="3:13" ht="15.75" customHeight="1" x14ac:dyDescent="0.3">
      <c r="C929" s="2"/>
      <c r="D929" s="2"/>
      <c r="M929" s="3"/>
    </row>
    <row r="930" spans="3:13" ht="15.75" customHeight="1" x14ac:dyDescent="0.3">
      <c r="C930" s="2"/>
      <c r="D930" s="2"/>
      <c r="M930" s="3"/>
    </row>
    <row r="931" spans="3:13" ht="15.75" customHeight="1" x14ac:dyDescent="0.3">
      <c r="C931" s="2"/>
      <c r="D931" s="2"/>
      <c r="M931" s="3"/>
    </row>
    <row r="932" spans="3:13" ht="15.75" customHeight="1" x14ac:dyDescent="0.3">
      <c r="C932" s="2"/>
      <c r="D932" s="2"/>
      <c r="M932" s="3"/>
    </row>
    <row r="933" spans="3:13" ht="15.75" customHeight="1" x14ac:dyDescent="0.3">
      <c r="C933" s="2"/>
      <c r="D933" s="2"/>
      <c r="M933" s="3"/>
    </row>
    <row r="934" spans="3:13" ht="15.75" customHeight="1" x14ac:dyDescent="0.3">
      <c r="C934" s="2"/>
      <c r="D934" s="2"/>
      <c r="M934" s="3"/>
    </row>
    <row r="935" spans="3:13" ht="15.75" customHeight="1" x14ac:dyDescent="0.3">
      <c r="C935" s="2"/>
      <c r="D935" s="2"/>
      <c r="M935" s="3"/>
    </row>
    <row r="936" spans="3:13" ht="15.75" customHeight="1" x14ac:dyDescent="0.3">
      <c r="C936" s="2"/>
      <c r="D936" s="2"/>
      <c r="M936" s="3"/>
    </row>
    <row r="937" spans="3:13" ht="15.75" customHeight="1" x14ac:dyDescent="0.3">
      <c r="C937" s="2"/>
      <c r="D937" s="2"/>
      <c r="M937" s="3"/>
    </row>
    <row r="938" spans="3:13" ht="15.75" customHeight="1" x14ac:dyDescent="0.3">
      <c r="C938" s="2"/>
      <c r="D938" s="2"/>
      <c r="M938" s="3"/>
    </row>
    <row r="939" spans="3:13" ht="15.75" customHeight="1" x14ac:dyDescent="0.3">
      <c r="C939" s="2"/>
      <c r="D939" s="2"/>
      <c r="M939" s="3"/>
    </row>
    <row r="940" spans="3:13" ht="15.75" customHeight="1" x14ac:dyDescent="0.3">
      <c r="C940" s="2"/>
      <c r="D940" s="2"/>
      <c r="M940" s="3"/>
    </row>
    <row r="941" spans="3:13" ht="15.75" customHeight="1" x14ac:dyDescent="0.3">
      <c r="C941" s="2"/>
      <c r="D941" s="2"/>
      <c r="M941" s="3"/>
    </row>
    <row r="942" spans="3:13" ht="15.75" customHeight="1" x14ac:dyDescent="0.3">
      <c r="C942" s="2"/>
      <c r="D942" s="2"/>
      <c r="M942" s="3"/>
    </row>
    <row r="943" spans="3:13" ht="15.75" customHeight="1" x14ac:dyDescent="0.3">
      <c r="C943" s="2"/>
      <c r="D943" s="2"/>
      <c r="M943" s="3"/>
    </row>
    <row r="944" spans="3:13" ht="15.75" customHeight="1" x14ac:dyDescent="0.3">
      <c r="C944" s="2"/>
      <c r="D944" s="2"/>
      <c r="M944" s="3"/>
    </row>
    <row r="945" spans="3:13" ht="15.75" customHeight="1" x14ac:dyDescent="0.3">
      <c r="C945" s="2"/>
      <c r="D945" s="2"/>
      <c r="M945" s="3"/>
    </row>
    <row r="946" spans="3:13" ht="15.75" customHeight="1" x14ac:dyDescent="0.3">
      <c r="C946" s="2"/>
      <c r="D946" s="2"/>
      <c r="M946" s="3"/>
    </row>
    <row r="947" spans="3:13" ht="15.75" customHeight="1" x14ac:dyDescent="0.3">
      <c r="C947" s="2"/>
      <c r="D947" s="2"/>
      <c r="M947" s="3"/>
    </row>
    <row r="948" spans="3:13" ht="15.75" customHeight="1" x14ac:dyDescent="0.3">
      <c r="C948" s="2"/>
      <c r="D948" s="2"/>
      <c r="M948" s="3"/>
    </row>
    <row r="949" spans="3:13" ht="15.75" customHeight="1" x14ac:dyDescent="0.3">
      <c r="C949" s="2"/>
      <c r="D949" s="2"/>
      <c r="M949" s="3"/>
    </row>
    <row r="950" spans="3:13" ht="15.75" customHeight="1" x14ac:dyDescent="0.3">
      <c r="C950" s="2"/>
      <c r="D950" s="2"/>
      <c r="M950" s="3"/>
    </row>
    <row r="951" spans="3:13" ht="15.75" customHeight="1" x14ac:dyDescent="0.3">
      <c r="C951" s="2"/>
      <c r="D951" s="2"/>
      <c r="M951" s="3"/>
    </row>
    <row r="952" spans="3:13" ht="15.75" customHeight="1" x14ac:dyDescent="0.3">
      <c r="C952" s="2"/>
      <c r="D952" s="2"/>
      <c r="M952" s="3"/>
    </row>
    <row r="953" spans="3:13" ht="15.75" customHeight="1" x14ac:dyDescent="0.3">
      <c r="C953" s="2"/>
      <c r="D953" s="2"/>
      <c r="M953" s="3"/>
    </row>
    <row r="954" spans="3:13" ht="15.75" customHeight="1" x14ac:dyDescent="0.3">
      <c r="C954" s="2"/>
      <c r="D954" s="2"/>
      <c r="M954" s="3"/>
    </row>
    <row r="955" spans="3:13" ht="15.75" customHeight="1" x14ac:dyDescent="0.3">
      <c r="C955" s="2"/>
      <c r="D955" s="2"/>
      <c r="M955" s="3"/>
    </row>
    <row r="956" spans="3:13" ht="15.75" customHeight="1" x14ac:dyDescent="0.3">
      <c r="C956" s="2"/>
      <c r="D956" s="2"/>
      <c r="M956" s="3"/>
    </row>
    <row r="957" spans="3:13" ht="15.75" customHeight="1" x14ac:dyDescent="0.3">
      <c r="C957" s="2"/>
      <c r="D957" s="2"/>
      <c r="M957" s="3"/>
    </row>
    <row r="958" spans="3:13" ht="15.75" customHeight="1" x14ac:dyDescent="0.3">
      <c r="C958" s="2"/>
      <c r="D958" s="2"/>
      <c r="M958" s="3"/>
    </row>
    <row r="959" spans="3:13" ht="15.75" customHeight="1" x14ac:dyDescent="0.3">
      <c r="C959" s="2"/>
      <c r="D959" s="2"/>
      <c r="M959" s="3"/>
    </row>
    <row r="960" spans="3:13" ht="15.75" customHeight="1" x14ac:dyDescent="0.3">
      <c r="C960" s="2"/>
      <c r="D960" s="2"/>
      <c r="M960" s="3"/>
    </row>
    <row r="961" spans="3:13" ht="15.75" customHeight="1" x14ac:dyDescent="0.3">
      <c r="C961" s="2"/>
      <c r="D961" s="2"/>
      <c r="M961" s="3"/>
    </row>
    <row r="962" spans="3:13" ht="15.75" customHeight="1" x14ac:dyDescent="0.3">
      <c r="C962" s="2"/>
      <c r="D962" s="2"/>
      <c r="M962" s="3"/>
    </row>
    <row r="963" spans="3:13" ht="15.75" customHeight="1" x14ac:dyDescent="0.3">
      <c r="C963" s="2"/>
      <c r="D963" s="2"/>
      <c r="M963" s="3"/>
    </row>
    <row r="964" spans="3:13" ht="15.75" customHeight="1" x14ac:dyDescent="0.3">
      <c r="C964" s="2"/>
      <c r="D964" s="2"/>
      <c r="M964" s="3"/>
    </row>
    <row r="965" spans="3:13" ht="15.75" customHeight="1" x14ac:dyDescent="0.3">
      <c r="C965" s="2"/>
      <c r="D965" s="2"/>
      <c r="M965" s="3"/>
    </row>
    <row r="966" spans="3:13" ht="15.75" customHeight="1" x14ac:dyDescent="0.3">
      <c r="C966" s="2"/>
      <c r="D966" s="2"/>
      <c r="M966" s="3"/>
    </row>
    <row r="967" spans="3:13" ht="15.75" customHeight="1" x14ac:dyDescent="0.3">
      <c r="C967" s="2"/>
      <c r="D967" s="2"/>
      <c r="M967" s="3"/>
    </row>
    <row r="968" spans="3:13" ht="15.75" customHeight="1" x14ac:dyDescent="0.3">
      <c r="C968" s="2"/>
      <c r="D968" s="2"/>
      <c r="M968" s="3"/>
    </row>
    <row r="969" spans="3:13" ht="15.75" customHeight="1" x14ac:dyDescent="0.3">
      <c r="C969" s="2"/>
      <c r="D969" s="2"/>
      <c r="M969" s="3"/>
    </row>
    <row r="970" spans="3:13" ht="15.75" customHeight="1" x14ac:dyDescent="0.3">
      <c r="C970" s="2"/>
      <c r="D970" s="2"/>
      <c r="M970" s="3"/>
    </row>
    <row r="971" spans="3:13" ht="15.75" customHeight="1" x14ac:dyDescent="0.3">
      <c r="C971" s="2"/>
      <c r="D971" s="2"/>
      <c r="M971" s="3"/>
    </row>
    <row r="972" spans="3:13" ht="15.75" customHeight="1" x14ac:dyDescent="0.3">
      <c r="C972" s="2"/>
      <c r="D972" s="2"/>
      <c r="M972" s="3"/>
    </row>
    <row r="973" spans="3:13" ht="15.75" customHeight="1" x14ac:dyDescent="0.3">
      <c r="C973" s="2"/>
      <c r="D973" s="2"/>
      <c r="M973" s="3"/>
    </row>
    <row r="974" spans="3:13" ht="15.75" customHeight="1" x14ac:dyDescent="0.3">
      <c r="C974" s="2"/>
      <c r="D974" s="2"/>
      <c r="M974" s="3"/>
    </row>
    <row r="975" spans="3:13" ht="15.75" customHeight="1" x14ac:dyDescent="0.3">
      <c r="C975" s="2"/>
      <c r="D975" s="2"/>
      <c r="M975" s="3"/>
    </row>
    <row r="976" spans="3:13" ht="15.75" customHeight="1" x14ac:dyDescent="0.3">
      <c r="C976" s="2"/>
      <c r="D976" s="2"/>
      <c r="M976" s="3"/>
    </row>
    <row r="977" spans="3:13" ht="15.75" customHeight="1" x14ac:dyDescent="0.3">
      <c r="C977" s="2"/>
      <c r="D977" s="2"/>
      <c r="M977" s="3"/>
    </row>
    <row r="978" spans="3:13" ht="15.75" customHeight="1" x14ac:dyDescent="0.3">
      <c r="C978" s="2"/>
      <c r="D978" s="2"/>
      <c r="M978" s="3"/>
    </row>
    <row r="979" spans="3:13" ht="15.75" customHeight="1" x14ac:dyDescent="0.3">
      <c r="C979" s="2"/>
      <c r="D979" s="2"/>
      <c r="M979" s="3"/>
    </row>
    <row r="980" spans="3:13" ht="15.75" customHeight="1" x14ac:dyDescent="0.3">
      <c r="C980" s="2"/>
      <c r="D980" s="2"/>
      <c r="M980" s="3"/>
    </row>
    <row r="981" spans="3:13" ht="15.75" customHeight="1" x14ac:dyDescent="0.3">
      <c r="C981" s="2"/>
      <c r="D981" s="2"/>
      <c r="M981" s="3"/>
    </row>
    <row r="982" spans="3:13" ht="15.75" customHeight="1" x14ac:dyDescent="0.3">
      <c r="C982" s="2"/>
      <c r="D982" s="2"/>
      <c r="M982" s="3"/>
    </row>
    <row r="983" spans="3:13" ht="15.75" customHeight="1" x14ac:dyDescent="0.3">
      <c r="C983" s="2"/>
      <c r="D983" s="2"/>
      <c r="M983" s="3"/>
    </row>
    <row r="984" spans="3:13" ht="15.75" customHeight="1" x14ac:dyDescent="0.3">
      <c r="C984" s="2"/>
      <c r="D984" s="2"/>
      <c r="M984" s="3"/>
    </row>
    <row r="985" spans="3:13" ht="15.75" customHeight="1" x14ac:dyDescent="0.3">
      <c r="C985" s="2"/>
      <c r="D985" s="2"/>
      <c r="M985" s="3"/>
    </row>
    <row r="986" spans="3:13" ht="15.75" customHeight="1" x14ac:dyDescent="0.3">
      <c r="C986" s="2"/>
      <c r="D986" s="2"/>
      <c r="M986" s="3"/>
    </row>
    <row r="987" spans="3:13" ht="15.75" customHeight="1" x14ac:dyDescent="0.3">
      <c r="C987" s="2"/>
      <c r="D987" s="2"/>
      <c r="M987" s="3"/>
    </row>
    <row r="988" spans="3:13" ht="15.75" customHeight="1" x14ac:dyDescent="0.3">
      <c r="C988" s="2"/>
      <c r="D988" s="2"/>
      <c r="M988" s="3"/>
    </row>
    <row r="989" spans="3:13" ht="15.75" customHeight="1" x14ac:dyDescent="0.3">
      <c r="C989" s="2"/>
      <c r="D989" s="2"/>
      <c r="M989" s="3"/>
    </row>
    <row r="990" spans="3:13" ht="15.75" customHeight="1" x14ac:dyDescent="0.3">
      <c r="C990" s="2"/>
      <c r="D990" s="2"/>
      <c r="M990" s="3"/>
    </row>
    <row r="991" spans="3:13" ht="15.75" customHeight="1" x14ac:dyDescent="0.3">
      <c r="C991" s="2"/>
      <c r="D991" s="2"/>
      <c r="M991" s="3"/>
    </row>
    <row r="992" spans="3:13" ht="15.75" customHeight="1" x14ac:dyDescent="0.3">
      <c r="C992" s="2"/>
      <c r="D992" s="2"/>
      <c r="M992" s="3"/>
    </row>
    <row r="993" spans="3:13" ht="15.75" customHeight="1" x14ac:dyDescent="0.3">
      <c r="C993" s="2"/>
      <c r="D993" s="2"/>
      <c r="M993" s="3"/>
    </row>
    <row r="994" spans="3:13" ht="15.75" customHeight="1" x14ac:dyDescent="0.3">
      <c r="C994" s="2"/>
      <c r="D994" s="2"/>
      <c r="M994" s="3"/>
    </row>
    <row r="995" spans="3:13" ht="15.75" customHeight="1" x14ac:dyDescent="0.3">
      <c r="C995" s="2"/>
      <c r="D995" s="2"/>
      <c r="M995" s="3"/>
    </row>
    <row r="996" spans="3:13" ht="15.75" customHeight="1" x14ac:dyDescent="0.3">
      <c r="C996" s="2"/>
      <c r="D996" s="2"/>
      <c r="M996" s="3"/>
    </row>
    <row r="997" spans="3:13" ht="15.75" customHeight="1" x14ac:dyDescent="0.3">
      <c r="C997" s="2"/>
      <c r="D997" s="2"/>
      <c r="M997" s="3"/>
    </row>
    <row r="998" spans="3:13" ht="15.75" customHeight="1" x14ac:dyDescent="0.3">
      <c r="C998" s="2"/>
      <c r="D998" s="2"/>
      <c r="M998" s="3"/>
    </row>
    <row r="999" spans="3:13" ht="15.75" customHeight="1" x14ac:dyDescent="0.3">
      <c r="C999" s="2"/>
      <c r="D999" s="2"/>
      <c r="M999" s="3"/>
    </row>
    <row r="1000" spans="3:13" ht="15.75" customHeight="1" x14ac:dyDescent="0.3">
      <c r="C1000" s="2"/>
      <c r="D1000" s="2"/>
      <c r="M1000" s="3"/>
    </row>
  </sheetData>
  <mergeCells count="3">
    <mergeCell ref="A1:G3"/>
    <mergeCell ref="O6:Q6"/>
    <mergeCell ref="R6:X6"/>
  </mergeCells>
  <pageMargins left="0.70866141732283472" right="0.70866141732283472" top="0.74803149606299213" bottom="0.74803149606299213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fh</cp:lastModifiedBy>
  <dcterms:modified xsi:type="dcterms:W3CDTF">2025-08-14T14:02:44Z</dcterms:modified>
</cp:coreProperties>
</file>