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8897C669-1E5A-4258-BAA9-F2EDA9FDF4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1" l="1"/>
  <c r="S21" i="1"/>
  <c r="S22" i="1"/>
  <c r="J23" i="1"/>
  <c r="K22" i="1"/>
  <c r="J22" i="1"/>
  <c r="K20" i="1"/>
  <c r="K21" i="1"/>
  <c r="J21" i="1"/>
  <c r="J20" i="1"/>
  <c r="B23" i="1"/>
  <c r="D22" i="1"/>
  <c r="C22" i="1"/>
  <c r="B22" i="1"/>
  <c r="B21" i="1"/>
  <c r="B20" i="1"/>
  <c r="B19" i="1"/>
</calcChain>
</file>

<file path=xl/sharedStrings.xml><?xml version="1.0" encoding="utf-8"?>
<sst xmlns="http://schemas.openxmlformats.org/spreadsheetml/2006/main" count="42" uniqueCount="26">
  <si>
    <t>Nama Siswa</t>
  </si>
  <si>
    <t>Nilai</t>
  </si>
  <si>
    <r>
      <rPr>
        <b/>
        <sz val="11"/>
        <color theme="1"/>
        <rFont val="Calibri"/>
      </rPr>
      <t>Tugas 1</t>
    </r>
    <r>
      <rPr>
        <sz val="11"/>
        <color theme="1"/>
        <rFont val="Calibri"/>
      </rPr>
      <t xml:space="preserve">
Perhatikan tabel di samping dan tentukan:
1. Banyaknya data
2. Nilai rata-rata siswa
3. Nilai tengah
4. Nilai kuartil 1-3 beserta nilai minimum dan maksimum
5. Sebaran data dari tabel tersebut 
</t>
    </r>
  </si>
  <si>
    <t>Nilai A</t>
  </si>
  <si>
    <t>Nilai B</t>
  </si>
  <si>
    <r>
      <rPr>
        <b/>
        <sz val="11"/>
        <color theme="1"/>
        <rFont val="Calibri"/>
      </rPr>
      <t>Tugas 2</t>
    </r>
    <r>
      <rPr>
        <sz val="11"/>
        <color theme="1"/>
        <rFont val="Calibri"/>
      </rPr>
      <t xml:space="preserve">
Perhatikan tabel di samping dan hitunglah:
a. Variasi data
b. Variasi sampel data
c. Variasi seluruh populasi data
d. Menilai korelasi nilai A dengan nilai B</t>
    </r>
  </si>
  <si>
    <t>Juanita</t>
  </si>
  <si>
    <t>Fitri</t>
  </si>
  <si>
    <t>Elisa</t>
  </si>
  <si>
    <t>Joerdan</t>
  </si>
  <si>
    <t>Milma</t>
  </si>
  <si>
    <t>Nia</t>
  </si>
  <si>
    <t>Vina</t>
  </si>
  <si>
    <t>Asep</t>
  </si>
  <si>
    <t>Aris</t>
  </si>
  <si>
    <t>Arsan</t>
  </si>
  <si>
    <t>Sofia</t>
  </si>
  <si>
    <t>Rahayu</t>
  </si>
  <si>
    <t>Atang</t>
  </si>
  <si>
    <t>Jessica</t>
  </si>
  <si>
    <t>Komarudin</t>
  </si>
  <si>
    <t>B</t>
  </si>
  <si>
    <t>C</t>
  </si>
  <si>
    <t>D</t>
  </si>
  <si>
    <t>A</t>
  </si>
  <si>
    <r>
      <rPr>
        <b/>
        <sz val="11"/>
        <color theme="1"/>
        <rFont val="Calibri"/>
      </rPr>
      <t>Tugas 3</t>
    </r>
    <r>
      <rPr>
        <sz val="11"/>
        <color theme="1"/>
        <rFont val="Calibri"/>
      </rPr>
      <t xml:space="preserve">
SMK Taruna Bangsa telah melakukan pendataan untuk pemberian bantuan 3</t>
    </r>
    <r>
      <rPr>
        <b/>
        <sz val="11"/>
        <color theme="1"/>
        <rFont val="Calibri"/>
      </rPr>
      <t>50 paket sembako</t>
    </r>
    <r>
      <rPr>
        <sz val="11"/>
        <color theme="1"/>
        <rFont val="Calibri"/>
      </rPr>
      <t xml:space="preserve"> bagi siswa kurang mampu. Sekolah memiliki 2</t>
    </r>
    <r>
      <rPr>
        <b/>
        <sz val="11"/>
        <color theme="1"/>
        <rFont val="Calibri"/>
      </rPr>
      <t>50 siswa yang terdaftar</t>
    </r>
    <r>
      <rPr>
        <sz val="11"/>
        <color theme="1"/>
        <rFont val="Calibri"/>
      </rPr>
      <t xml:space="preserve">. 
Sebagai Wakasek Kesiswaan, kamu dianjurkan untuk memiliki catatan jumlah sembako yang dibagikan.
1. Gunakan fungsi </t>
    </r>
    <r>
      <rPr>
        <b/>
        <sz val="11"/>
        <color theme="1"/>
        <rFont val="Calibri"/>
      </rPr>
      <t>QUOTIENT()</t>
    </r>
    <r>
      <rPr>
        <sz val="11"/>
        <color theme="1"/>
        <rFont val="Calibri"/>
      </rPr>
      <t xml:space="preserve"> untuk menghitung berapa jumlah sembako yang diterima setiap siswa jika dibagikan secara merata.
2. Gunakan fungsi </t>
    </r>
    <r>
      <rPr>
        <b/>
        <sz val="11"/>
        <color theme="1"/>
        <rFont val="Calibri"/>
      </rPr>
      <t xml:space="preserve">MOD() </t>
    </r>
    <r>
      <rPr>
        <sz val="11"/>
        <color theme="1"/>
        <rFont val="Calibri"/>
      </rPr>
      <t xml:space="preserve">untuk menghitung sisa sembako yang tidak bisa dibagikan secara merata.
3. Jika sekolah memutuskan bahwa </t>
    </r>
    <r>
      <rPr>
        <b/>
        <sz val="11"/>
        <color theme="1"/>
        <rFont val="Calibri"/>
      </rPr>
      <t>sisa sembako akan diberikan kepada siswa tertentu</t>
    </r>
    <r>
      <rPr>
        <sz val="11"/>
        <color theme="1"/>
        <rFont val="Calibri"/>
      </rPr>
      <t>, tentukan berapa siswa tambahan yang akan mendapatkan ekstra sembako menggunakan fungsi yang sesuai.
4. Jika ada beberapa siswa yang menerima lebih banyak dari rata-rata, gunakan fungsi</t>
    </r>
    <r>
      <rPr>
        <b/>
        <sz val="11"/>
        <color theme="1"/>
        <rFont val="Calibri"/>
      </rPr>
      <t xml:space="preserve"> MAX() </t>
    </r>
    <r>
      <rPr>
        <sz val="11"/>
        <color theme="1"/>
        <rFont val="Calibri"/>
      </rPr>
      <t>untuk menemukan siswa dengan jumlah sembako terbanyak.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</si>
</sst>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left" wrapText="1"/>
    </xf>
    <xf numFmtId="0" fontId="4" fillId="0" borderId="4" xfId="0" applyFont="1" applyBorder="1"/>
    <xf numFmtId="0" fontId="4" fillId="0" borderId="5" xfId="0" applyFont="1" applyBorder="1"/>
    <xf numFmtId="0" fontId="4" fillId="0" borderId="8" xfId="0" applyFont="1" applyBorder="1"/>
    <xf numFmtId="0" fontId="0" fillId="0" borderId="0" xfId="0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7" fillId="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topLeftCell="F7" workbookViewId="0">
      <selection activeCell="T22" sqref="T22"/>
    </sheetView>
  </sheetViews>
  <sheetFormatPr defaultColWidth="14.44140625" defaultRowHeight="15" customHeight="1"/>
  <cols>
    <col min="1" max="1" width="16.88671875" customWidth="1"/>
    <col min="2" max="4" width="8.6640625" customWidth="1"/>
    <col min="5" max="5" width="16.33203125" customWidth="1"/>
    <col min="6" max="6" width="18.109375" customWidth="1"/>
    <col min="7" max="7" width="25" customWidth="1"/>
    <col min="8" max="8" width="8.6640625" customWidth="1"/>
    <col min="9" max="9" width="17.88671875" customWidth="1"/>
    <col min="10" max="15" width="8.6640625" customWidth="1"/>
    <col min="16" max="16" width="16.5546875" customWidth="1"/>
    <col min="17" max="22" width="8.6640625" customWidth="1"/>
    <col min="23" max="23" width="15.88671875" customWidth="1"/>
    <col min="24" max="26" width="8.6640625" customWidth="1"/>
  </cols>
  <sheetData>
    <row r="1" spans="1:23" ht="14.4">
      <c r="A1" s="1"/>
      <c r="B1" s="1"/>
      <c r="C1" s="1"/>
    </row>
    <row r="2" spans="1:23" ht="15" customHeight="1">
      <c r="A2" s="2" t="s">
        <v>0</v>
      </c>
      <c r="B2" s="2" t="s">
        <v>1</v>
      </c>
      <c r="C2" s="3"/>
      <c r="D2" s="10" t="s">
        <v>2</v>
      </c>
      <c r="E2" s="11"/>
      <c r="F2" s="11"/>
      <c r="G2" s="12"/>
      <c r="H2" s="4"/>
      <c r="I2" s="2" t="s">
        <v>0</v>
      </c>
      <c r="J2" s="2" t="s">
        <v>3</v>
      </c>
      <c r="K2" s="2" t="s">
        <v>4</v>
      </c>
      <c r="L2" s="5"/>
      <c r="M2" s="19" t="s">
        <v>5</v>
      </c>
      <c r="N2" s="11"/>
      <c r="O2" s="11"/>
      <c r="P2" s="12"/>
      <c r="Q2" s="6"/>
      <c r="R2" s="28" t="s">
        <v>25</v>
      </c>
      <c r="S2" s="11"/>
      <c r="T2" s="11"/>
      <c r="U2" s="11"/>
      <c r="V2" s="11"/>
      <c r="W2" s="12"/>
    </row>
    <row r="3" spans="1:23" ht="15" customHeight="1">
      <c r="A3" s="7" t="s">
        <v>6</v>
      </c>
      <c r="B3" s="7">
        <v>60</v>
      </c>
      <c r="C3" s="8"/>
      <c r="D3" s="13"/>
      <c r="E3" s="14"/>
      <c r="F3" s="14"/>
      <c r="G3" s="15"/>
      <c r="I3" s="7" t="s">
        <v>6</v>
      </c>
      <c r="J3" s="7">
        <v>60</v>
      </c>
      <c r="K3" s="7">
        <v>65</v>
      </c>
      <c r="L3" s="8"/>
      <c r="M3" s="13"/>
      <c r="N3" s="14"/>
      <c r="O3" s="14"/>
      <c r="P3" s="15"/>
      <c r="R3" s="13"/>
      <c r="S3" s="14"/>
      <c r="T3" s="14"/>
      <c r="U3" s="14"/>
      <c r="V3" s="14"/>
      <c r="W3" s="15"/>
    </row>
    <row r="4" spans="1:23" ht="14.4">
      <c r="A4" s="7" t="s">
        <v>7</v>
      </c>
      <c r="B4" s="7">
        <v>78</v>
      </c>
      <c r="C4" s="8"/>
      <c r="D4" s="13"/>
      <c r="E4" s="14"/>
      <c r="F4" s="14"/>
      <c r="G4" s="15"/>
      <c r="I4" s="7" t="s">
        <v>7</v>
      </c>
      <c r="J4" s="7">
        <v>78</v>
      </c>
      <c r="K4" s="7">
        <v>80</v>
      </c>
      <c r="L4" s="8"/>
      <c r="M4" s="13"/>
      <c r="N4" s="14"/>
      <c r="O4" s="14"/>
      <c r="P4" s="15"/>
      <c r="R4" s="13"/>
      <c r="S4" s="14"/>
      <c r="T4" s="14"/>
      <c r="U4" s="14"/>
      <c r="V4" s="14"/>
      <c r="W4" s="15"/>
    </row>
    <row r="5" spans="1:23" ht="14.4">
      <c r="A5" s="7" t="s">
        <v>8</v>
      </c>
      <c r="B5" s="7">
        <v>90</v>
      </c>
      <c r="C5" s="8"/>
      <c r="D5" s="13"/>
      <c r="E5" s="14"/>
      <c r="F5" s="14"/>
      <c r="G5" s="15"/>
      <c r="I5" s="7" t="s">
        <v>8</v>
      </c>
      <c r="J5" s="7">
        <v>90</v>
      </c>
      <c r="K5" s="7">
        <v>90</v>
      </c>
      <c r="L5" s="8"/>
      <c r="M5" s="13"/>
      <c r="N5" s="14"/>
      <c r="O5" s="14"/>
      <c r="P5" s="15"/>
      <c r="R5" s="13"/>
      <c r="S5" s="14"/>
      <c r="T5" s="14"/>
      <c r="U5" s="14"/>
      <c r="V5" s="14"/>
      <c r="W5" s="15"/>
    </row>
    <row r="6" spans="1:23" ht="14.4">
      <c r="A6" s="7" t="s">
        <v>9</v>
      </c>
      <c r="B6" s="7">
        <v>45</v>
      </c>
      <c r="C6" s="8"/>
      <c r="D6" s="13"/>
      <c r="E6" s="14"/>
      <c r="F6" s="14"/>
      <c r="G6" s="15"/>
      <c r="I6" s="7" t="s">
        <v>9</v>
      </c>
      <c r="J6" s="7">
        <v>45</v>
      </c>
      <c r="K6" s="7">
        <v>56</v>
      </c>
      <c r="L6" s="8"/>
      <c r="M6" s="13"/>
      <c r="N6" s="14"/>
      <c r="O6" s="14"/>
      <c r="P6" s="15"/>
      <c r="R6" s="13"/>
      <c r="S6" s="14"/>
      <c r="T6" s="14"/>
      <c r="U6" s="14"/>
      <c r="V6" s="14"/>
      <c r="W6" s="15"/>
    </row>
    <row r="7" spans="1:23" ht="14.4">
      <c r="A7" s="7" t="s">
        <v>10</v>
      </c>
      <c r="B7" s="7">
        <v>67</v>
      </c>
      <c r="C7" s="8"/>
      <c r="D7" s="13"/>
      <c r="E7" s="14"/>
      <c r="F7" s="14"/>
      <c r="G7" s="15"/>
      <c r="I7" s="7" t="s">
        <v>10</v>
      </c>
      <c r="J7" s="7">
        <v>67</v>
      </c>
      <c r="K7" s="7">
        <v>74</v>
      </c>
      <c r="L7" s="8"/>
      <c r="M7" s="13"/>
      <c r="N7" s="14"/>
      <c r="O7" s="14"/>
      <c r="P7" s="15"/>
      <c r="R7" s="13"/>
      <c r="S7" s="14"/>
      <c r="T7" s="14"/>
      <c r="U7" s="14"/>
      <c r="V7" s="14"/>
      <c r="W7" s="15"/>
    </row>
    <row r="8" spans="1:23" ht="14.4">
      <c r="A8" s="7" t="s">
        <v>11</v>
      </c>
      <c r="B8" s="7">
        <v>80</v>
      </c>
      <c r="C8" s="8"/>
      <c r="D8" s="16"/>
      <c r="E8" s="17"/>
      <c r="F8" s="17"/>
      <c r="G8" s="18"/>
      <c r="I8" s="7" t="s">
        <v>11</v>
      </c>
      <c r="J8" s="7">
        <v>80</v>
      </c>
      <c r="K8" s="7">
        <v>85</v>
      </c>
      <c r="L8" s="8"/>
      <c r="M8" s="16"/>
      <c r="N8" s="17"/>
      <c r="O8" s="17"/>
      <c r="P8" s="18"/>
      <c r="R8" s="13"/>
      <c r="S8" s="14"/>
      <c r="T8" s="14"/>
      <c r="U8" s="14"/>
      <c r="V8" s="14"/>
      <c r="W8" s="15"/>
    </row>
    <row r="9" spans="1:23" ht="14.4">
      <c r="A9" s="7" t="s">
        <v>12</v>
      </c>
      <c r="B9" s="7">
        <v>88</v>
      </c>
      <c r="C9" s="8"/>
      <c r="D9" s="8"/>
      <c r="E9" s="8"/>
      <c r="F9" s="8"/>
      <c r="I9" s="7" t="s">
        <v>12</v>
      </c>
      <c r="J9" s="7">
        <v>88</v>
      </c>
      <c r="K9" s="7">
        <v>80</v>
      </c>
      <c r="L9" s="8"/>
      <c r="M9" s="9"/>
      <c r="N9" s="9"/>
      <c r="O9" s="9"/>
      <c r="P9" s="9"/>
      <c r="R9" s="13"/>
      <c r="S9" s="14"/>
      <c r="T9" s="14"/>
      <c r="U9" s="14"/>
      <c r="V9" s="14"/>
      <c r="W9" s="15"/>
    </row>
    <row r="10" spans="1:23" ht="14.4">
      <c r="A10" s="7" t="s">
        <v>13</v>
      </c>
      <c r="B10" s="7">
        <v>54</v>
      </c>
      <c r="C10" s="8"/>
      <c r="D10" s="8"/>
      <c r="E10" s="8"/>
      <c r="F10" s="8"/>
      <c r="I10" s="7" t="s">
        <v>13</v>
      </c>
      <c r="J10" s="7">
        <v>54</v>
      </c>
      <c r="K10" s="7">
        <v>45</v>
      </c>
      <c r="L10" s="8"/>
      <c r="M10" s="8"/>
      <c r="N10" s="8"/>
      <c r="O10" s="8"/>
      <c r="R10" s="13"/>
      <c r="S10" s="14"/>
      <c r="T10" s="14"/>
      <c r="U10" s="14"/>
      <c r="V10" s="14"/>
      <c r="W10" s="15"/>
    </row>
    <row r="11" spans="1:23" ht="14.4">
      <c r="A11" s="7" t="s">
        <v>14</v>
      </c>
      <c r="B11" s="7">
        <v>75</v>
      </c>
      <c r="C11" s="8"/>
      <c r="D11" s="8"/>
      <c r="E11" s="8"/>
      <c r="F11" s="8"/>
      <c r="I11" s="7" t="s">
        <v>14</v>
      </c>
      <c r="J11" s="7">
        <v>75</v>
      </c>
      <c r="K11" s="7">
        <v>70</v>
      </c>
      <c r="L11" s="8"/>
      <c r="M11" s="8"/>
      <c r="N11" s="8"/>
      <c r="O11" s="8"/>
      <c r="R11" s="13"/>
      <c r="S11" s="14"/>
      <c r="T11" s="14"/>
      <c r="U11" s="14"/>
      <c r="V11" s="14"/>
      <c r="W11" s="15"/>
    </row>
    <row r="12" spans="1:23" ht="14.4">
      <c r="A12" s="7" t="s">
        <v>15</v>
      </c>
      <c r="B12" s="7">
        <v>84</v>
      </c>
      <c r="C12" s="8"/>
      <c r="D12" s="8"/>
      <c r="E12" s="8"/>
      <c r="F12" s="8"/>
      <c r="I12" s="7" t="s">
        <v>15</v>
      </c>
      <c r="J12" s="7">
        <v>84</v>
      </c>
      <c r="K12" s="7">
        <v>88</v>
      </c>
      <c r="L12" s="8"/>
      <c r="M12" s="8"/>
      <c r="N12" s="8"/>
      <c r="O12" s="8"/>
      <c r="R12" s="13"/>
      <c r="S12" s="14"/>
      <c r="T12" s="14"/>
      <c r="U12" s="14"/>
      <c r="V12" s="14"/>
      <c r="W12" s="15"/>
    </row>
    <row r="13" spans="1:23" ht="14.4">
      <c r="A13" s="7" t="s">
        <v>16</v>
      </c>
      <c r="B13" s="7">
        <v>78</v>
      </c>
      <c r="C13" s="8"/>
      <c r="D13" s="8"/>
      <c r="E13" s="8"/>
      <c r="F13" s="8"/>
      <c r="I13" s="7" t="s">
        <v>16</v>
      </c>
      <c r="J13" s="7">
        <v>78</v>
      </c>
      <c r="K13" s="7">
        <v>80</v>
      </c>
      <c r="L13" s="8"/>
      <c r="M13" s="8"/>
      <c r="N13" s="8"/>
      <c r="O13" s="8"/>
      <c r="R13" s="13"/>
      <c r="S13" s="14"/>
      <c r="T13" s="14"/>
      <c r="U13" s="14"/>
      <c r="V13" s="14"/>
      <c r="W13" s="15"/>
    </row>
    <row r="14" spans="1:23" ht="14.4">
      <c r="A14" s="7" t="s">
        <v>17</v>
      </c>
      <c r="B14" s="7">
        <v>92</v>
      </c>
      <c r="C14" s="8"/>
      <c r="D14" s="8"/>
      <c r="E14" s="8"/>
      <c r="F14" s="8"/>
      <c r="I14" s="7" t="s">
        <v>17</v>
      </c>
      <c r="J14" s="7">
        <v>92</v>
      </c>
      <c r="K14" s="7">
        <v>94</v>
      </c>
      <c r="L14" s="8"/>
      <c r="M14" s="8"/>
      <c r="N14" s="8"/>
      <c r="O14" s="8"/>
      <c r="R14" s="13"/>
      <c r="S14" s="14"/>
      <c r="T14" s="14"/>
      <c r="U14" s="14"/>
      <c r="V14" s="14"/>
      <c r="W14" s="15"/>
    </row>
    <row r="15" spans="1:23" ht="14.4">
      <c r="A15" s="7" t="s">
        <v>18</v>
      </c>
      <c r="B15" s="7">
        <v>85</v>
      </c>
      <c r="C15" s="8"/>
      <c r="D15" s="8"/>
      <c r="E15" s="8"/>
      <c r="F15" s="8"/>
      <c r="I15" s="7" t="s">
        <v>18</v>
      </c>
      <c r="J15" s="7">
        <v>85</v>
      </c>
      <c r="K15" s="7">
        <v>78</v>
      </c>
      <c r="L15" s="8"/>
      <c r="M15" s="8"/>
      <c r="N15" s="8"/>
      <c r="O15" s="8"/>
      <c r="R15" s="13"/>
      <c r="S15" s="14"/>
      <c r="T15" s="14"/>
      <c r="U15" s="14"/>
      <c r="V15" s="14"/>
      <c r="W15" s="15"/>
    </row>
    <row r="16" spans="1:23" ht="14.4">
      <c r="A16" s="7" t="s">
        <v>19</v>
      </c>
      <c r="B16" s="7">
        <v>94</v>
      </c>
      <c r="C16" s="8"/>
      <c r="D16" s="8"/>
      <c r="E16" s="8"/>
      <c r="F16" s="8"/>
      <c r="I16" s="7" t="s">
        <v>19</v>
      </c>
      <c r="J16" s="7">
        <v>94</v>
      </c>
      <c r="K16" s="7">
        <v>92</v>
      </c>
      <c r="L16" s="8"/>
      <c r="M16" s="8"/>
      <c r="N16" s="8"/>
      <c r="O16" s="8"/>
      <c r="R16" s="13"/>
      <c r="S16" s="14"/>
      <c r="T16" s="14"/>
      <c r="U16" s="14"/>
      <c r="V16" s="14"/>
      <c r="W16" s="15"/>
    </row>
    <row r="17" spans="1:23" ht="14.4">
      <c r="A17" s="7" t="s">
        <v>20</v>
      </c>
      <c r="B17" s="7">
        <v>75</v>
      </c>
      <c r="C17" s="8"/>
      <c r="D17" s="8"/>
      <c r="E17" s="8"/>
      <c r="F17" s="8"/>
      <c r="I17" s="7" t="s">
        <v>20</v>
      </c>
      <c r="J17" s="7">
        <v>75</v>
      </c>
      <c r="K17" s="7">
        <v>78</v>
      </c>
      <c r="L17" s="8"/>
      <c r="M17" s="8"/>
      <c r="N17" s="8"/>
      <c r="O17" s="8"/>
      <c r="R17" s="13"/>
      <c r="S17" s="14"/>
      <c r="T17" s="14"/>
      <c r="U17" s="14"/>
      <c r="V17" s="14"/>
      <c r="W17" s="15"/>
    </row>
    <row r="18" spans="1:23" ht="14.4">
      <c r="R18" s="16"/>
      <c r="S18" s="17"/>
      <c r="T18" s="17"/>
      <c r="U18" s="17"/>
      <c r="V18" s="17"/>
      <c r="W18" s="18"/>
    </row>
    <row r="19" spans="1:23" ht="15" customHeight="1">
      <c r="A19" s="20">
        <v>1</v>
      </c>
      <c r="B19" s="21">
        <f>COUNT(B3:B17)</f>
        <v>15</v>
      </c>
    </row>
    <row r="20" spans="1:23" ht="15" customHeight="1">
      <c r="A20" s="20">
        <v>2</v>
      </c>
      <c r="B20" s="22">
        <f>AVERAGE(B3:B17)</f>
        <v>76.333333333333329</v>
      </c>
      <c r="I20" s="26" t="s">
        <v>24</v>
      </c>
      <c r="J20" s="22">
        <f>VAR(J2:J17)</f>
        <v>205.09523809523776</v>
      </c>
      <c r="K20" s="22">
        <f>VAR(K2:K17)</f>
        <v>183.14285714285714</v>
      </c>
    </row>
    <row r="21" spans="1:23" ht="15.75" customHeight="1">
      <c r="A21" s="20">
        <v>3</v>
      </c>
      <c r="B21" s="23">
        <f>MEDIAN(B2:B17)</f>
        <v>78</v>
      </c>
      <c r="C21" s="24"/>
      <c r="D21" s="24"/>
      <c r="I21" s="26" t="s">
        <v>21</v>
      </c>
      <c r="J21" s="22">
        <f>_xlfn.VAR.S(J2:J17)</f>
        <v>205.09523809523776</v>
      </c>
      <c r="K21" s="22">
        <f>_xlfn.VAR.S(K2:K17)</f>
        <v>183.14285714285714</v>
      </c>
      <c r="R21" s="20">
        <v>1</v>
      </c>
      <c r="S21" s="27">
        <f>QUOTIENT(350,250)</f>
        <v>1</v>
      </c>
    </row>
    <row r="22" spans="1:23" ht="15.75" customHeight="1">
      <c r="A22" s="20">
        <v>4</v>
      </c>
      <c r="B22" s="22">
        <f>QUARTILE(B2:B17,1)</f>
        <v>71</v>
      </c>
      <c r="C22" s="21">
        <f>QUARTILE(B2:B17,2)</f>
        <v>78</v>
      </c>
      <c r="D22" s="22">
        <f>QUARTILE(B2:B17,3)</f>
        <v>86.5</v>
      </c>
      <c r="I22" s="26" t="s">
        <v>22</v>
      </c>
      <c r="J22" s="22">
        <f>_xlfn.VAR.P(J2:J17)</f>
        <v>191.42222222222222</v>
      </c>
      <c r="K22" s="22">
        <f>_xlfn.VAR.P(K2:K17)</f>
        <v>170.93333333333334</v>
      </c>
      <c r="R22" s="20">
        <v>2</v>
      </c>
      <c r="S22" s="27">
        <f>MOD(350,250)</f>
        <v>100</v>
      </c>
    </row>
    <row r="23" spans="1:23" ht="15.75" customHeight="1">
      <c r="A23" s="20">
        <v>5</v>
      </c>
      <c r="B23" s="25">
        <f>STDEV(B2:B17)</f>
        <v>14.32114653563875</v>
      </c>
      <c r="C23" s="24"/>
      <c r="D23" s="24"/>
      <c r="I23" s="26" t="s">
        <v>23</v>
      </c>
      <c r="J23" s="22">
        <f>CORREL(J2:J17,K2:K17)</f>
        <v>0.91437837716461823</v>
      </c>
      <c r="K23" s="22"/>
      <c r="R23" s="20">
        <v>3</v>
      </c>
      <c r="S23" s="27">
        <f>MOD(350,250)</f>
        <v>100</v>
      </c>
    </row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G8"/>
    <mergeCell ref="M2:P8"/>
    <mergeCell ref="R2:W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2025-08-07T08:01:59Z</dcterms:modified>
</cp:coreProperties>
</file>