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<sst xmlns="http://schemas.openxmlformats.org/spreadsheetml/2006/main" count="35" uniqueCount="33">
  <si>
    <t xml:space="preserve">Stundenaufzeichung</t>
  </si>
  <si>
    <t xml:space="preserve">Name: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</si>
  <si>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</si>
  <si>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</si>
  <si>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</si>
  <si>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</si>
  <si>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</si>
  <si>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</si>
  <si>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</si>
  <si>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</si>
  <si>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</si>
  <si>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</si>
  <si>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</si>
  <si>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</si>
  <si>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</si>
  <si>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</si>
  <si>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</si>
  <si>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Bis 10 Filament angeshene. Projekt besprochen. Code angesehen Features implementiert. Seite verbessert siehe docs</t>
  </si>
  <si>
    <t xml:space="preserve">Lauter Filter eingefügt. ERD verbessert→ in PLANTUML gezeichnet. Languages verändert.</t>
  </si>
  <si>
    <t xml:space="preserve">Summe WO1</t>
  </si>
  <si>
    <t xml:space="preserve">urlaub</t>
  </si>
  <si>
    <t xml:space="preserve">feiertag</t>
  </si>
  <si>
    <t xml:space="preserve">Soft-deletes implementiert. Relationale Filter eingebaut &amp; gefixt, Besprechung, Detailansicht: Teilnehmer</t>
  </si>
  <si>
    <t xml:space="preserve">Relationsmanager implementiert, Pop ups, User Detail-Ansicht,Notes Model, Notes Migration, User-Funktionalität fertig</t>
  </si>
  <si>
    <t xml:space="preserve">Notes vollständig implementiert. Pop-Ups, Relationsmanager, Views, Forms für Views.. etc</t>
  </si>
  <si>
    <t xml:space="preserve">Summe WO2</t>
  </si>
  <si>
    <t xml:space="preserve">Notes fixed, Tables fixed, Realtionen zu den Modellen hinzugefügt, Modelle gefixt, ERD erweitert,Automatische vergabe von user_id’s, badge-counter gefixt, note description box gefixt. Dashboard angepasst</t>
  </si>
  <si>
    <t xml:space="preserve">Besprechung zur Umsetzung, Fehler gefixt, Umsetzungsart und Weise geändert, Fotos geschossen, Filter geschrieben</t>
  </si>
  <si>
    <t xml:space="preserve">3 Neue Tasks erledigt (Belege, Abwesenheiten, Beiträge), NotesResource gefixt, (crud Funktionen entfernt), Infolist angepasst, RelationsManager hinzugefügt, AMS-Berater RelationsManager form gefixt. 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</si>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</sst>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7251120</xdr:colOff>
      <xdr:row>8</xdr:row>
      <xdr:rowOff>199800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800" y="444600"/>
          <a:ext cx="2729880" cy="1641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32" activeCellId="0" sqref="F3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44.83"/>
    <col collapsed="false" customWidth="true" hidden="false" outlineLevel="0" max="7" min="7" style="1" width="16.4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/>
      <c r="C3" s="6"/>
      <c r="D3" s="6"/>
      <c r="E3" s="7"/>
    </row>
    <row r="4" s="8" customFormat="true" ht="18" hidden="false" customHeight="false" outlineLevel="0" collapsed="false">
      <c r="A4" s="9" t="s">
        <v>2</v>
      </c>
      <c r="B4" s="10"/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3</v>
      </c>
      <c r="B6" s="11" t="n">
        <v>154</v>
      </c>
      <c r="C6" s="11" t="s">
        <v>4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5</v>
      </c>
      <c r="B7" s="14" t="n">
        <v>15.24</v>
      </c>
      <c r="C7" s="15" t="s">
        <v>6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4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7</v>
      </c>
      <c r="B10" s="18" t="s">
        <v>8</v>
      </c>
      <c r="C10" s="18" t="s">
        <v>9</v>
      </c>
      <c r="D10" s="19" t="s">
        <v>10</v>
      </c>
      <c r="E10" s="19" t="s">
        <v>11</v>
      </c>
      <c r="F10" s="19" t="s">
        <v>12</v>
      </c>
      <c r="G10" s="18" t="s">
        <v>13</v>
      </c>
    </row>
    <row r="11" s="25" customFormat="true" ht="15" hidden="false" customHeight="false" outlineLevel="0" collapsed="false">
      <c r="A11" s="21"/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14</v>
      </c>
      <c r="G11" s="24" t="n">
        <f aca="false">(C11-B11)*24-(E11-D11)*24</f>
        <v>7.5</v>
      </c>
    </row>
    <row r="12" s="25" customFormat="true" ht="15" hidden="false" customHeight="false" outlineLevel="0" collapsed="false">
      <c r="A12" s="21"/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15</v>
      </c>
      <c r="G12" s="26" t="n">
        <f aca="false">(C12-B12)*24-(E12-D12)*24</f>
        <v>7.99999999999999</v>
      </c>
    </row>
    <row r="13" s="25" customFormat="true" ht="15" hidden="false" customHeight="false" outlineLevel="0" collapsed="false">
      <c r="A13" s="21"/>
      <c r="B13" s="22" t="n">
        <v>0.322916666666667</v>
      </c>
      <c r="C13" s="22" t="n">
        <v>0.677083333333333</v>
      </c>
      <c r="D13" s="22" t="n">
        <v>0.513888888888889</v>
      </c>
      <c r="E13" s="22" t="n">
        <v>0.534722222222222</v>
      </c>
      <c r="F13" s="27" t="s">
        <v>16</v>
      </c>
      <c r="G13" s="26" t="n">
        <f aca="false">(C13-B13)*24-(E13-D13)*24</f>
        <v>7.99999999999999</v>
      </c>
    </row>
    <row r="14" s="25" customFormat="true" ht="14.25" hidden="false" customHeight="true" outlineLevel="0" collapsed="false">
      <c r="A14" s="21"/>
      <c r="B14" s="22" t="n">
        <v>0.3125</v>
      </c>
      <c r="C14" s="22" t="n">
        <v>0.666666666666667</v>
      </c>
      <c r="D14" s="22" t="n">
        <v>0.513888888888889</v>
      </c>
      <c r="E14" s="22" t="n">
        <v>0.534722222222222</v>
      </c>
      <c r="F14" s="27" t="s">
        <v>17</v>
      </c>
      <c r="G14" s="26" t="n">
        <f aca="false">(C14-B14)*24-(E14-D14)*24</f>
        <v>8.00000000000001</v>
      </c>
    </row>
    <row r="15" s="25" customFormat="true" ht="15" hidden="false" customHeight="false" outlineLevel="0" collapsed="false">
      <c r="A15" s="21"/>
      <c r="B15" s="22" t="n">
        <v>0.291666666666667</v>
      </c>
      <c r="C15" s="22" t="n">
        <v>0.604166666666667</v>
      </c>
      <c r="D15" s="22" t="n">
        <v>0.513888888888889</v>
      </c>
      <c r="E15" s="22" t="n">
        <v>0.534722222222222</v>
      </c>
      <c r="F15" s="27" t="s">
        <v>18</v>
      </c>
      <c r="G15" s="26" t="n">
        <f aca="false">(C15-B15)*24-(E15-D15)*24</f>
        <v>7.00000000000001</v>
      </c>
    </row>
    <row r="16" s="25" customFormat="true" ht="15" hidden="false" customHeight="false" outlineLevel="0" collapsed="false">
      <c r="A16" s="28" t="s">
        <v>19</v>
      </c>
      <c r="B16" s="29"/>
      <c r="C16" s="29"/>
      <c r="D16" s="29"/>
      <c r="E16" s="29"/>
      <c r="F16" s="30"/>
      <c r="G16" s="31" t="n">
        <f aca="false">G11+G12+G13+G14+G15</f>
        <v>38.5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 t="s">
        <v>20</v>
      </c>
      <c r="G17" s="26" t="n">
        <v>0</v>
      </c>
    </row>
    <row r="18" s="25" customFormat="true" ht="15" hidden="false" customHeight="false" outlineLevel="0" collapsed="false">
      <c r="A18" s="21"/>
      <c r="B18" s="1"/>
      <c r="C18" s="1"/>
      <c r="D18" s="1"/>
      <c r="E18" s="1"/>
      <c r="F18" s="1" t="s">
        <v>21</v>
      </c>
      <c r="G18" s="26" t="n">
        <v>0</v>
      </c>
    </row>
    <row r="19" s="25" customFormat="true" ht="15" hidden="false" customHeight="false" outlineLevel="0" collapsed="false">
      <c r="A19" s="21"/>
      <c r="B19" s="22" t="n">
        <v>0.302083333333333</v>
      </c>
      <c r="C19" s="22" t="n">
        <v>0.645833333333333</v>
      </c>
      <c r="D19" s="22" t="n">
        <v>0.513888888888889</v>
      </c>
      <c r="E19" s="22" t="n">
        <v>0.534722222222222</v>
      </c>
      <c r="F19" s="27" t="s">
        <v>22</v>
      </c>
      <c r="G19" s="26" t="n">
        <f aca="false">(C19-B19)*24-(E19-D19)*24</f>
        <v>7.75000000000001</v>
      </c>
    </row>
    <row r="20" s="25" customFormat="true" ht="15" hidden="false" customHeight="false" outlineLevel="0" collapsed="false">
      <c r="A20" s="21"/>
      <c r="B20" s="22" t="n">
        <v>0.305555555555556</v>
      </c>
      <c r="C20" s="22" t="n">
        <v>0.666666666666667</v>
      </c>
      <c r="D20" s="22" t="n">
        <v>0.513888888888889</v>
      </c>
      <c r="E20" s="22" t="n">
        <v>0.534722222222222</v>
      </c>
      <c r="F20" s="27" t="s">
        <v>23</v>
      </c>
      <c r="G20" s="26" t="n">
        <f aca="false">(C20-B20)*24-(E20-D20)*24</f>
        <v>8.16666666666667</v>
      </c>
    </row>
    <row r="21" s="25" customFormat="true" ht="15" hidden="false" customHeight="false" outlineLevel="0" collapsed="false">
      <c r="A21" s="21"/>
      <c r="B21" s="22" t="n">
        <v>0.3125</v>
      </c>
      <c r="C21" s="22" t="n">
        <v>0.642361111111111</v>
      </c>
      <c r="D21" s="22" t="n">
        <v>0.513888888888889</v>
      </c>
      <c r="E21" s="22" t="n">
        <v>0.534722222222222</v>
      </c>
      <c r="F21" s="27" t="s">
        <v>24</v>
      </c>
      <c r="G21" s="26" t="n">
        <f aca="false">(C21-B21)*24-(E21-D21)*24</f>
        <v>7.41666666666668</v>
      </c>
    </row>
    <row r="22" s="25" customFormat="true" ht="15" hidden="false" customHeight="false" outlineLevel="0" collapsed="false">
      <c r="A22" s="28" t="s">
        <v>25</v>
      </c>
      <c r="B22" s="29"/>
      <c r="C22" s="29"/>
      <c r="D22" s="29"/>
      <c r="E22" s="29"/>
      <c r="F22" s="32"/>
      <c r="G22" s="31" t="n">
        <f aca="false">G17+G18+G19+G20+G21</f>
        <v>23.3333333333334</v>
      </c>
    </row>
    <row r="23" s="25" customFormat="true" ht="15" hidden="false" customHeight="false" outlineLevel="0" collapsed="false">
      <c r="A23" s="21"/>
      <c r="B23" s="22" t="n">
        <v>0.309027777777778</v>
      </c>
      <c r="C23" s="22" t="n">
        <v>0.670138888888889</v>
      </c>
      <c r="D23" s="22" t="n">
        <v>0.513888888888889</v>
      </c>
      <c r="E23" s="22" t="n">
        <v>0.534722222222222</v>
      </c>
      <c r="F23" s="27" t="s">
        <v>26</v>
      </c>
      <c r="G23" s="26" t="n">
        <f aca="false">(C23-B23)*24-(E23-D23)*24</f>
        <v>8.16666666666667</v>
      </c>
    </row>
    <row r="24" s="25" customFormat="true" ht="15" hidden="false" customHeight="false" outlineLevel="0" collapsed="false">
      <c r="A24" s="21"/>
      <c r="B24" s="22" t="n">
        <v>0.3125</v>
      </c>
      <c r="C24" s="22" t="n">
        <v>0.666666666666667</v>
      </c>
      <c r="D24" s="22" t="n">
        <v>0.513888888888889</v>
      </c>
      <c r="E24" s="22" t="n">
        <v>0.534722222222222</v>
      </c>
      <c r="F24" s="27" t="s">
        <v>27</v>
      </c>
      <c r="G24" s="26" t="n">
        <f aca="false">(C24-B24)*24-(E24-D24)*24</f>
        <v>8</v>
      </c>
    </row>
    <row r="25" s="25" customFormat="true" ht="15" hidden="false" customHeight="false" outlineLevel="0" collapsed="false">
      <c r="A25" s="21"/>
      <c r="B25" s="22" t="n">
        <v>0.3125</v>
      </c>
      <c r="C25" s="22" t="n">
        <v>0.659722222222222</v>
      </c>
      <c r="D25" s="22" t="n">
        <v>0.520833333333333</v>
      </c>
      <c r="E25" s="22" t="n">
        <v>0.541666666666667</v>
      </c>
      <c r="F25" s="27" t="s">
        <v>28</v>
      </c>
      <c r="G25" s="26" t="n">
        <f aca="false">(C25-B25)*24-(E25-D25)*24</f>
        <v>7.83333333333333</v>
      </c>
    </row>
    <row r="26" s="25" customFormat="true" ht="15" hidden="false" customHeight="false" outlineLevel="0" collapsed="false">
      <c r="A26" s="21"/>
      <c r="B26" s="22"/>
      <c r="C26" s="22"/>
      <c r="D26" s="22"/>
      <c r="E26" s="22"/>
      <c r="F26" s="27"/>
      <c r="G26" s="26" t="n">
        <f aca="false">(C26-B26)*24-(E26-D26)*24</f>
        <v>0</v>
      </c>
    </row>
    <row r="27" s="25" customFormat="true" ht="15" hidden="false" customHeight="false" outlineLevel="0" collapsed="false">
      <c r="A27" s="21"/>
      <c r="B27" s="22"/>
      <c r="C27" s="22"/>
      <c r="D27" s="22"/>
      <c r="E27" s="22"/>
      <c r="F27" s="33"/>
      <c r="G27" s="26" t="n">
        <f aca="false">(C27-B27)*24-(E27-D27)*24</f>
        <v>0</v>
      </c>
    </row>
    <row r="28" s="25" customFormat="true" ht="15" hidden="false" customHeight="false" outlineLevel="0" collapsed="false">
      <c r="A28" s="28" t="s">
        <v>29</v>
      </c>
      <c r="B28" s="29"/>
      <c r="C28" s="29"/>
      <c r="D28" s="29"/>
      <c r="E28" s="29"/>
      <c r="F28" s="32"/>
      <c r="G28" s="31" t="n">
        <f aca="false">G23+G24+G25+G26+G27</f>
        <v>24</v>
      </c>
    </row>
    <row r="29" s="25" customFormat="true" ht="15" hidden="false" customHeight="false" outlineLevel="0" collapsed="false">
      <c r="A29" s="21"/>
      <c r="B29" s="22"/>
      <c r="C29" s="22"/>
      <c r="D29" s="22"/>
      <c r="E29" s="22"/>
      <c r="F29" s="27"/>
      <c r="G29" s="26" t="n">
        <f aca="false">(C29-B29)*24-(E29-D29)*24</f>
        <v>0</v>
      </c>
    </row>
    <row r="30" s="25" customFormat="true" ht="15" hidden="false" customHeight="false" outlineLevel="0" collapsed="false">
      <c r="A30" s="21"/>
      <c r="B30" s="22"/>
      <c r="C30" s="22"/>
      <c r="D30" s="22"/>
      <c r="E30" s="22"/>
      <c r="F30" s="27"/>
      <c r="G30" s="26" t="n">
        <f aca="false">(C30-B30)*24-(E30-D30)*24</f>
        <v>0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7"/>
      <c r="G31" s="26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7"/>
      <c r="G32" s="26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30</v>
      </c>
      <c r="B34" s="35"/>
      <c r="C34" s="36"/>
      <c r="D34" s="36"/>
      <c r="E34" s="36"/>
      <c r="F34" s="36"/>
      <c r="G34" s="31" t="n">
        <f aca="false">G29+G30+G31+G32+G33</f>
        <v>0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31</v>
      </c>
      <c r="G36" s="14" t="n">
        <f aca="false">G16+G22+G28+G34</f>
        <v>85.8333333333334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3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32</v>
      </c>
      <c r="G38" s="17" t="n">
        <f aca="false">G37-G36</f>
        <v>52.9266666666666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10">
    <dataValidation allowBlank="true" errorStyle="stop" operator="between" showDropDown="false" showErrorMessage="true" showInputMessage="true" sqref="B17 B21 B23:B27 B29:B33" type="list">
      <formula1>$A$68:$A$92</formula1>
      <formula2>0</formula2>
    </dataValidation>
    <dataValidation allowBlank="true" errorStyle="stop" operator="between" showDropDown="false" showErrorMessage="true" showInputMessage="true" sqref="C17 C23:C26 C29:C32" type="list">
      <formula1>$B$61:$B$97</formula1>
      <formula2>0</formula2>
    </dataValidation>
    <dataValidation allowBlank="true" errorStyle="stop" operator="between" showDropDown="false" showErrorMessage="true" showInputMessage="true" sqref="D17 D21 D23:D27 D29:D33" type="list">
      <formula1>$C$68:$C$92</formula1>
      <formula2>0</formula2>
    </dataValidation>
    <dataValidation allowBlank="true" errorStyle="stop" operator="between" showDropDown="false" showErrorMessage="true" showInputMessage="true" sqref="E17 E21 E23:E27 E29:E33" type="list">
      <formula1>$D$68:$D$92</formula1>
      <formula2>0</formula2>
    </dataValidation>
    <dataValidation allowBlank="true" errorStyle="stop" operator="between" showDropDown="false" showErrorMessage="true" showInputMessage="true" sqref="C21 C27 C33" type="list">
      <formula1>$E$68:$E$116</formula1>
      <formula2>0</formula2>
    </dataValidation>
    <dataValidation allowBlank="true" errorStyle="stop" operator="between" showDropDown="false" showErrorMessage="true" showInputMessage="true" sqref="B11:B15 B19:B20" type="list">
      <formula1>$A$68:$A$92</formula1>
      <formula2>0</formula2>
    </dataValidation>
    <dataValidation allowBlank="true" errorStyle="stop" operator="between" showDropDown="false" showErrorMessage="true" showInputMessage="true" sqref="C11:C14 C19:C20" type="list">
      <formula1>$B$61:$B$97</formula1>
      <formula2>0</formula2>
    </dataValidation>
    <dataValidation allowBlank="true" errorStyle="stop" operator="between" showDropDown="false" showErrorMessage="true" showInputMessage="true" sqref="C15" type="list">
      <formula1>$E$68:$E$116</formula1>
      <formula2>0</formula2>
    </dataValidation>
    <dataValidation allowBlank="true" errorStyle="stop" operator="between" showDropDown="false" showErrorMessage="true" showInputMessage="true" sqref="D11:D15 D19:D20" type="list">
      <formula1>$C$68:$C$92</formula1>
      <formula2>0</formula2>
    </dataValidation>
    <dataValidation allowBlank="true" errorStyle="stop" operator="between" showDropDown="false" showErrorMessage="true" showInputMessage="true" sqref="E11:E15 E19:E20" type="list">
      <formula1>$D$68:$D$92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2023-08-23T15:43:08Z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