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195" windowHeight="7230"/>
  </bookViews>
  <sheets>
    <sheet name="Version History" sheetId="6" r:id="rId1"/>
    <sheet name="1-Test Coverage Matrix" sheetId="4" r:id="rId2"/>
  </sheets>
  <definedNames>
    <definedName name="_xlnm._FilterDatabase" localSheetId="1" hidden="1">'1-Test Coverage Matrix'!$A$1:$FK$31</definedName>
  </definedNames>
  <calcPr calcId="145621"/>
</workbook>
</file>

<file path=xl/calcChain.xml><?xml version="1.0" encoding="utf-8"?>
<calcChain xmlns="http://schemas.openxmlformats.org/spreadsheetml/2006/main">
  <c r="T33" i="4" l="1"/>
  <c r="S33" i="4"/>
  <c r="R33" i="4"/>
  <c r="Q33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5" i="4"/>
  <c r="I6" i="4"/>
  <c r="I7" i="4"/>
  <c r="I8" i="4"/>
  <c r="I9" i="4"/>
  <c r="I10" i="4"/>
  <c r="I11" i="4"/>
  <c r="I12" i="4"/>
  <c r="I14" i="4"/>
  <c r="I15" i="4"/>
  <c r="I17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5" i="4"/>
  <c r="H33" i="4" l="1"/>
  <c r="I33" i="4"/>
  <c r="J33" i="4"/>
  <c r="K33" i="4"/>
  <c r="L33" i="4"/>
  <c r="N33" i="4"/>
  <c r="G33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7" i="4"/>
  <c r="M28" i="4"/>
  <c r="M29" i="4"/>
  <c r="M30" i="4"/>
  <c r="M31" i="4"/>
  <c r="M5" i="4"/>
  <c r="M33" i="4" s="1"/>
  <c r="O33" i="4" l="1"/>
  <c r="P33" i="4"/>
  <c r="V33" i="4"/>
  <c r="W33" i="4"/>
  <c r="X33" i="4"/>
  <c r="AA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W33" i="4"/>
  <c r="AX33" i="4"/>
  <c r="BA33" i="4"/>
  <c r="BB33" i="4"/>
  <c r="BC33" i="4"/>
  <c r="BD33" i="4"/>
  <c r="BI33" i="4"/>
  <c r="BJ33" i="4"/>
  <c r="BK33" i="4"/>
  <c r="BL33" i="4"/>
  <c r="BM33" i="4"/>
  <c r="BN33" i="4"/>
  <c r="BO33" i="4"/>
  <c r="BP33" i="4"/>
  <c r="BX33" i="4"/>
  <c r="BY33" i="4"/>
  <c r="BZ33" i="4"/>
  <c r="CA33" i="4"/>
  <c r="CB33" i="4"/>
  <c r="CC33" i="4"/>
  <c r="CD33" i="4"/>
  <c r="CE33" i="4"/>
  <c r="CF33" i="4"/>
  <c r="CG33" i="4"/>
  <c r="CI33" i="4"/>
</calcChain>
</file>

<file path=xl/sharedStrings.xml><?xml version="1.0" encoding="utf-8"?>
<sst xmlns="http://schemas.openxmlformats.org/spreadsheetml/2006/main" count="658" uniqueCount="226">
  <si>
    <t>Test Case ID</t>
  </si>
  <si>
    <t>Test Case Description</t>
  </si>
  <si>
    <t xml:space="preserve"> - Receive all fax document</t>
  </si>
  <si>
    <t>2. Payee information preparation</t>
  </si>
  <si>
    <t>2.1 Validate input payee information</t>
  </si>
  <si>
    <t>2.1.a Provide valid Juristic ID</t>
  </si>
  <si>
    <t>2.1.b Provide valid Tax ID</t>
  </si>
  <si>
    <t>2.1.c Entered number more than max digit</t>
  </si>
  <si>
    <t>2.1.d Entered number less than min digit</t>
  </si>
  <si>
    <t>2.1.e No input information</t>
  </si>
  <si>
    <t>2.1.f Exceed max no. of tries</t>
  </si>
  <si>
    <t xml:space="preserve">2.2.a Success receive Payee information
</t>
  </si>
  <si>
    <t xml:space="preserve">2.2.b Failed to receive Payee information
</t>
  </si>
  <si>
    <t xml:space="preserve">2.3.a Found Company information which transaction fee is applicable
</t>
  </si>
  <si>
    <t xml:space="preserve">2.3.b Found Company information which transaction fee is not applicable
</t>
  </si>
  <si>
    <t>2.3.c Company does not found</t>
  </si>
  <si>
    <t>2.3 Prompting Payee 
information</t>
  </si>
  <si>
    <t>2.2 Fetching Payee information 
from Host</t>
  </si>
  <si>
    <t>3.Combo Wrap Up</t>
  </si>
  <si>
    <t>3.1  Determine fax template in temporary storage</t>
  </si>
  <si>
    <t>3.2 Determine survey flag</t>
  </si>
  <si>
    <t>3.4 Combo Wrapup option verirfication</t>
  </si>
  <si>
    <t>3.5 Determine fax request</t>
  </si>
  <si>
    <t xml:space="preserve">3.1.a There is fax template in temporary storage
</t>
  </si>
  <si>
    <t xml:space="preserve"> - Receive all fax document
 </t>
  </si>
  <si>
    <t xml:space="preserve"> - Provide invalid input
 </t>
  </si>
  <si>
    <t xml:space="preserve">3.2.a Survey flag is Yes
</t>
  </si>
  <si>
    <t xml:space="preserve">3.2.b Survey flag is No
</t>
  </si>
  <si>
    <t>3.2.c No record</t>
  </si>
  <si>
    <t xml:space="preserve">3.3.a Can retrieve Combo Wrapup option (Refer to IVR Master Data for Combo Wrapup option)
</t>
  </si>
  <si>
    <t>3.3.b No record</t>
  </si>
  <si>
    <t>3.3 Combo Wraupup
 menu option offerring</t>
  </si>
  <si>
    <t xml:space="preserve">3.4.a To repeat Press Star
</t>
  </si>
  <si>
    <t xml:space="preserve">3.4.b &lt;Combo Menu1&gt; &lt;Press 1&gt;
</t>
  </si>
  <si>
    <t xml:space="preserve">3.4.c &lt;Combo Menu2&gt; &lt;Press 2&gt;
</t>
  </si>
  <si>
    <t xml:space="preserve">3.4.d &lt;Combo Menu3&gt; &lt;Press 3&gt;
</t>
  </si>
  <si>
    <t xml:space="preserve">3.4.e &lt;Combo Menu4&gt; &lt;Press 4&gt;
</t>
  </si>
  <si>
    <t xml:space="preserve">3.4.f &lt;Combo Menu5&gt; &lt;Press 5&gt;
</t>
  </si>
  <si>
    <t xml:space="preserve">3.4.g To take up a survey Press 6
</t>
  </si>
  <si>
    <t xml:space="preserve">3.4.h To go back to previous menu Press 8
</t>
  </si>
  <si>
    <t xml:space="preserve">3.4.j To contact CSR Press 0
</t>
  </si>
  <si>
    <t xml:space="preserve">3.4.k To end Press Pound
</t>
  </si>
  <si>
    <t xml:space="preserve">3.4.l Provide invalid input
</t>
  </si>
  <si>
    <t xml:space="preserve">3.4.m No input 
</t>
  </si>
  <si>
    <t>3.4.n Exceed max no. of tries</t>
  </si>
  <si>
    <t xml:space="preserve">  - Receive all fax document</t>
  </si>
  <si>
    <t xml:space="preserve">3.5.c Provide invalid input
</t>
  </si>
  <si>
    <t xml:space="preserve">3.5.d No input
</t>
  </si>
  <si>
    <t>4. Request Fax Option in Combo Wrap up</t>
  </si>
  <si>
    <t>4.1 Offering IVR Send fax option</t>
  </si>
  <si>
    <t xml:space="preserve">4.1.a Continue with another service
</t>
  </si>
  <si>
    <t xml:space="preserve">4.1.b Get Fax immedieatly
</t>
  </si>
  <si>
    <t xml:space="preserve">4.1.c No input validation
</t>
  </si>
  <si>
    <t xml:space="preserve">4.1.d Invalid Input option
</t>
  </si>
  <si>
    <t>4.1.e Exceeded the maximum tries</t>
  </si>
  <si>
    <t>4.2 Fetch business parameters required for
sending fax</t>
  </si>
  <si>
    <t xml:space="preserve">4.2.a Fetch business parameters success
</t>
  </si>
  <si>
    <t>4.2.b No record found</t>
  </si>
  <si>
    <t xml:space="preserve">4.3.a Succcess send request to Rightfax
</t>
  </si>
  <si>
    <t xml:space="preserve">4.3.b Send fax error </t>
  </si>
  <si>
    <t xml:space="preserve"> - Continue to another service
 </t>
  </si>
  <si>
    <t xml:space="preserve"> - No input 
</t>
  </si>
  <si>
    <t xml:space="preserve"> - Exceed max no. of tries
</t>
  </si>
  <si>
    <t xml:space="preserve"> 
3.1.b There is no fax template in temporary storage</t>
  </si>
  <si>
    <t xml:space="preserve">
  - Continue to another service
</t>
  </si>
  <si>
    <t xml:space="preserve"> -  Continue to another service
 </t>
  </si>
  <si>
    <t>3.5.a There is fax template
 in temporary storage</t>
  </si>
  <si>
    <t xml:space="preserve">3.5.b There is no fax template in temporary storage
 </t>
  </si>
  <si>
    <t>3.5.e Exceed max no. of tries</t>
  </si>
  <si>
    <t>4.3 Right Fax
 Webservice Connection</t>
  </si>
  <si>
    <t>x</t>
  </si>
  <si>
    <t>1. Special Message</t>
  </si>
  <si>
    <t>1.1. Dynamic Special Single message announcement base on date and time</t>
  </si>
  <si>
    <t>1.2 Skip Special message (Barge in flag)</t>
  </si>
  <si>
    <t>Barge in flag is on</t>
  </si>
  <si>
    <t>Barge in flag is off</t>
  </si>
  <si>
    <t>1.1.a Active special message</t>
  </si>
  <si>
    <t>1.1.b Expired special message</t>
  </si>
  <si>
    <t>1.1.c Special message is unavailable in DB</t>
  </si>
  <si>
    <t>1.2.a Press an input</t>
  </si>
  <si>
    <t>1.2.b No input</t>
  </si>
  <si>
    <t>1.2.c Press an input</t>
  </si>
  <si>
    <t>1.2.d No input</t>
  </si>
  <si>
    <t>Expected Results</t>
  </si>
  <si>
    <t>Data Reqirement</t>
  </si>
  <si>
    <t>1.Thai Customer
2.Juristic ID ที่อยู่ในระบบ + และระบบเช็คแล้วบริษัทมีค่าธรรมเนียม
3.ลูกค้า Mass</t>
  </si>
  <si>
    <t>1.Thai Customer
2.Juristic ID ที่อยู่ในระบบ + และระบบเช็คแล้วบริษัทไม่มีค่าธรรมเนียม
3.ลูกค้า Mass</t>
  </si>
  <si>
    <t>1.Thai Customer
2.Juristic ID ที่ไม่อยู่ในระบบ 
3.ลูกค้า Mass</t>
  </si>
  <si>
    <t>1.Thai Customer
2.Tax ID ที่ไม่อยู่ในระบบ 
3.ลูกค้า Mass</t>
  </si>
  <si>
    <t xml:space="preserve">1.Thai Customer
2.Tax ID ที่อยู่ในระบบ + และระบบเช็คแล้วบริษัทไม่มีค่าธรรมเนียม
</t>
  </si>
  <si>
    <t xml:space="preserve">1.Thai Customer
2.Tax ID ที่อยู่ในระบบ + และระบบเช็คแล้วบริษัทมีค่าธรรมเนียม
</t>
  </si>
  <si>
    <t xml:space="preserve"> - No Records Found</t>
  </si>
  <si>
    <t xml:space="preserve"> -  Host Time Out
</t>
  </si>
  <si>
    <t xml:space="preserve"> -  Other Errors</t>
  </si>
  <si>
    <t xml:space="preserve">3.4.i To go back to main menu Press 9
</t>
  </si>
  <si>
    <t xml:space="preserve">1.Thai Customer
2.ลูกค้า Mass
3.Juristic ID ที่ไม่อยู่ในระบบ
</t>
  </si>
  <si>
    <t xml:space="preserve">1.exceed max no. of tries ระบบเข้า treatment ได้ถูกต้อง
2.Caller was transferred back to Main Menu.
</t>
  </si>
  <si>
    <t>1.Other Errors ระบบเข้า treatment ได้ถูกต้อง
2.Caller was transferred back to Main Menu.</t>
  </si>
  <si>
    <t>1. Host Time Outระบบเข้า treatment ได้ถูกต้อง
2.Caller was transferred back to Main Menu.</t>
  </si>
  <si>
    <t xml:space="preserve">1. No Records Foundระบบเข้า treatment ได้ถูกต้อง
2.Caller was transferred back to Main Menu.
</t>
  </si>
  <si>
    <t>1.ระบบประกาศข้อมูลบริษัทและบริษัทนั้นมีค่าธรรมเนียม
1. combo มีประกาศ repeat และ รับ fax
2. กด * (repeat) แล้วระบบประกาศซ้ำอีกครั้ง</t>
  </si>
  <si>
    <t>1.ระบบประกาศข้อมูลบริษัทและบริษัทไม่มีค่าธรรมเนียม
1. combo มีประกาศ repeat และ รับ fax
2. กด 6 เลือก survey ระบบประกาศ survey ได้ถูกต้อง</t>
  </si>
  <si>
    <t xml:space="preserve">
1. No Records Foundระบบเข้า treatment ได้ถูกต้อง
2.Caller was transferred back to Main Menu.
</t>
  </si>
  <si>
    <t>1.ระบบประกาศข้อมูลไม่พบชื่อบริษัท
1. combo มีประกาศ repeat และ รับ fax
2. กด 8 เลือก previous menu ระบบประกาศ previous menu ได้ถูกต้อง</t>
  </si>
  <si>
    <t>1.ระบบประกาศข้อมูลบริษัทและบริษัทนั้นมีค่าธรรมเนียม
1. combo มีประกาศ repeat และ รับ fax
2. invalid 1 ครั้ง ระบบประกาศ combo ซ้ำอีกครั้ง
3.กด 0 เลือก CSR ระบบโอนสายไปยัง CSR</t>
  </si>
  <si>
    <t>1.ระบบประกาศข้อมูลบริษัทและบริษัทไม่มีค่าธรรมเนียม
1.combo ระบบประกาศ combo ได้ถูกต้อง
2. no input 1 ครั้ง ระบบประกาศ combo ซ้ำอีกครั้ง
3. กด 9 เลือก main menu ระบบประกาศ main menu ได้ถูกต้อง</t>
  </si>
  <si>
    <t>1.ระบบประกาศข้อมูลไม่พบชื่อบริษัท
1. combo ระบบประกาศ combo ได้ถูกต้อง
2.กด# เลือก end จบสาย</t>
  </si>
  <si>
    <t>1.ระบบประกาศข้อมูลบริษัทและบริษัทนั้นมีค่าธรรมเนียม
1. combo มีประกาศ repeat และ รับ fax
2. เลือก รับ fax (combo 1) ระบบประกาศ continue กับรับ fax ทันทีได้ถูกต้อง
3. invalid 1 ครั้ง ระบบประกาศ continue กับรับ fax ทันที ซ้ำอีกครั้ง
4. เลือก fax ระบบส่ง fax ออกสำเร็จ</t>
  </si>
  <si>
    <t>1.ระบบประกาศข้อมูลบริษัทและบริษัทไม่มีค่าธรรมเนียม
1. combo มีประกาศ repeat และ รับ fax
2. เลือก รับ fax (combo 1) ระบบประกาศ continue กับรับ fax ทันทีได้ถูกต้อง
3. เลือก fax ระบบส่ง fax ไม่สำเร็จ (error)</t>
  </si>
  <si>
    <t>1.ระบบประกาศข้อมูลบริษัทและบริษัทนั้นมีค่าธรรมเนียม
1. combo มีประกาศ repeat และ รับ fax
2. เลือก รับ fax (combo 1) ระบบประกาศ continue กับรับ fax ทันทีได้ถูกต้อง
3. เลือก fax - Fetch business parameters no record</t>
  </si>
  <si>
    <r>
      <t>1.Thai Customer
2.Tax ID 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 xml:space="preserve">อยู่ในระบบ 
</t>
    </r>
  </si>
  <si>
    <r>
      <t>1.Thai Customer
2.Tax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 
3.ลูกค้า Mass</t>
    </r>
  </si>
  <si>
    <t>Priority</t>
  </si>
  <si>
    <t>High</t>
  </si>
  <si>
    <t>Medium</t>
  </si>
  <si>
    <t xml:space="preserve">1.ระบบประกาศข้อมูลบริษัทและบริษัทนั้นมีค่าธรรมเนียม
1. Combo wrapup &gt;&gt;exceed max no. of tries ระบบเข้า treatment ได้ถูกต้อง
2.Caller was transferred back to Main Menu.
</t>
  </si>
  <si>
    <t xml:space="preserve">1.ระบบประกาศข้อมูลบริษัทและบริษัทนั้นมีค่าธรรมเนียม
1. Combo wrapup &gt;&gt;Play default wrap up menu ระบบเข้า treatment ได้ถูกต้อง
</t>
  </si>
  <si>
    <t>1.Thai Customer
2.Tax ID ที่อยู่ในระบบ 
3.ลูกค้า Mass</t>
  </si>
  <si>
    <r>
      <t xml:space="preserve">1.Thai Customer
2.ลูกค้า </t>
    </r>
    <r>
      <rPr>
        <sz val="11"/>
        <color indexed="10"/>
        <rFont val="Tahoma"/>
        <family val="2"/>
      </rPr>
      <t>Affuent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</si>
  <si>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r>
      <t>1.Thai Customer
2.ลูกค้า</t>
    </r>
    <r>
      <rPr>
        <sz val="11"/>
        <color indexed="10"/>
        <rFont val="Tahoma"/>
        <family val="2"/>
      </rPr>
      <t xml:space="preserve"> Mass Affuent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</si>
  <si>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r>
      <t>1.Thai Customer
2.ลูกค้า</t>
    </r>
    <r>
      <rPr>
        <sz val="11"/>
        <color indexed="10"/>
        <rFont val="Tahoma"/>
        <family val="2"/>
      </rPr>
      <t xml:space="preserve"> Mass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</si>
  <si>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t xml:space="preserve">
1. No Records Foundระบบเข้า treatment ได้ถูกต้อง
2.Transfer to CSR</t>
  </si>
  <si>
    <r>
      <t xml:space="preserve">1.Thai Customer
2.ลูกค้า </t>
    </r>
    <r>
      <rPr>
        <sz val="11"/>
        <color indexed="10"/>
        <rFont val="Tahoma"/>
        <family val="2"/>
      </rPr>
      <t>Mass Affuent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</si>
  <si>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r>
      <t xml:space="preserve">1.Thai Customer
2.ลูกค้า </t>
    </r>
    <r>
      <rPr>
        <sz val="11"/>
        <color indexed="10"/>
        <rFont val="Tahoma"/>
        <family val="2"/>
      </rPr>
      <t>Mass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</si>
  <si>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r>
      <t xml:space="preserve">1.Thai Customer
2.ลูกค้า </t>
    </r>
    <r>
      <rPr>
        <sz val="11"/>
        <color indexed="10"/>
        <rFont val="Tahoma"/>
        <family val="2"/>
      </rPr>
      <t>Affuent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</si>
  <si>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t>1. Host Time Outระบบเข้า treatment ได้ถูกต้อง
2.Transfer to CSR</t>
  </si>
  <si>
    <r>
      <t>1.Thai Customer
2.ลูกค้า</t>
    </r>
    <r>
      <rPr>
        <sz val="11"/>
        <color indexed="10"/>
        <rFont val="Tahoma"/>
        <family val="2"/>
      </rPr>
      <t xml:space="preserve"> Mass</t>
    </r>
    <r>
      <rPr>
        <sz val="11"/>
        <color theme="1"/>
        <rFont val="Calibri"/>
        <family val="2"/>
        <charset val="222"/>
        <scheme val="minor"/>
      </rPr>
      <t xml:space="preserve">
3.Juristic ID ที่</t>
    </r>
    <r>
      <rPr>
        <strike/>
        <sz val="11"/>
        <color indexed="10"/>
        <rFont val="Tahoma"/>
        <family val="2"/>
      </rPr>
      <t>ไม่</t>
    </r>
    <r>
      <rPr>
        <sz val="11"/>
        <color theme="1"/>
        <rFont val="Calibri"/>
        <family val="2"/>
        <charset val="222"/>
        <scheme val="minor"/>
      </rPr>
      <t>อยู่ในระบบ</t>
    </r>
  </si>
  <si>
    <t>1.Other Errors ระบบเข้า treatment ได้ถูกต้อง
2.Transfer to CSR</t>
  </si>
  <si>
    <t>Language</t>
  </si>
  <si>
    <t>Thai</t>
  </si>
  <si>
    <t>Eng</t>
  </si>
  <si>
    <t xml:space="preserve">1.ระบบประกาศข้อมูลบริษัทและบริษัทนั้นมีค่าธรรมเนียม
1. Combo wrapup &gt;&gt;ระบบประกาศ Combo wrapup
</t>
  </si>
  <si>
    <t xml:space="preserve">1.ระบบประกาศข้อมูลบริษัทและบริษัทนั้นมีค่าธรรมเนียม
1.exceed max no. of tries ระบบเข้า treatment ได้ถูกต้อง 
2.Caller was transferred back to Main Menu.
</t>
  </si>
  <si>
    <t>ระบุJuristic ID&gt;&gt;Other Errors
: Failed to receive Payee information
:Affuent</t>
  </si>
  <si>
    <t>ระบุJuristic ID&gt;&gt;Other Errors
: Failed to receive Payee information
:Mass Affuent</t>
  </si>
  <si>
    <t xml:space="preserve">ระบุJuristic ID&gt;&gt;Other Errors
: Failed to receive Payee information
:Mass </t>
  </si>
  <si>
    <t>ระบุJuristic ID&gt;&gt; Host Time Out
: Failed to receive Payee information
:Affuent</t>
  </si>
  <si>
    <t>ระบุJuristic ID&gt;&gt; Host Time Out
 :Failed to receive Payee information
:Mass Affuent</t>
  </si>
  <si>
    <t xml:space="preserve">ระบุJuristic ID&gt;&gt; Host Time Out
: Failed to receive Payee information
:Mass </t>
  </si>
  <si>
    <t xml:space="preserve">ระบุJuristic ID&gt;&gt; No Records Found
 :Failed to receive Payee information
:Mass </t>
  </si>
  <si>
    <t>ระบุJuristic ID&gt;&gt; No Records Found
: Failed to receive Payee information
:Mass Affuent</t>
  </si>
  <si>
    <t>ระบุJuristic ID&gt;&gt; No Records Found
 :Failed to receive Payee information
:Affuent</t>
  </si>
  <si>
    <t xml:space="preserve">ระบุTax ID&gt;&gt; No Records Found
 :Fetching Payee information 
from Host
:Mass </t>
  </si>
  <si>
    <t xml:space="preserve">ระบุTax ID&gt;&gt; Host Time Out
 :Fetching Payee information 
from Host
:Mass </t>
  </si>
  <si>
    <t xml:space="preserve">ระบุTax ID&gt;&gt;Other Errors
 :Fetching Payee information 
from Host
:Mass </t>
  </si>
  <si>
    <t xml:space="preserve">ระบุTax ID&gt;&gt;Entered number more than max digit1 ครั้ง/
Entered number less than min digit1ครั้ง/ No input1 ครั้ง :Fetching Payee information 
from Host
:Mass </t>
  </si>
  <si>
    <t xml:space="preserve">ระบุJuristic ID&gt;&gt;Success &gt;&gt; Found Company +ประกาศ Fee
เลือก fax ระบบส่ง fax ออกสำเร็จ
:Mass </t>
  </si>
  <si>
    <t xml:space="preserve">ระบุJuristic ID&gt;&gt;Success &gt;&gt; Found Company + no Fee
เลือก fax ระบบส่ง fax ไม่สำเร็จ (error)
:Mass </t>
  </si>
  <si>
    <t xml:space="preserve">ระบุTax ID&gt;&gt;Success &gt;&gt; Found Company +ประกาศ Fee
เลือก fax - Fetch business parameters no record
:Mass 
</t>
  </si>
  <si>
    <t xml:space="preserve">ระบุTax ID&gt;&gt;Success &gt;&gt; Found Company +ประกาศ Fee
&gt;&gt; Combo wrapup 1 &gt;&gt;Continue with another service
:Mass </t>
  </si>
  <si>
    <t xml:space="preserve">ระบุ Juristic ID&gt;&gt;Success &gt;&gt; Found Company +ประกาศ Fee
กด * (repeat) 
:Mass </t>
  </si>
  <si>
    <t xml:space="preserve">ระบุJuristic ID&gt;&gt;Success &gt;&gt; Found Company + no Fee
กด 6 เลือก survey
:Mass </t>
  </si>
  <si>
    <t xml:space="preserve">ระบุJuristic ID&gt;&gt;Success &gt;&gt; Found Company + not foundชื่อบริษัท
กด 8 เลือก previous menu 
:Mass </t>
  </si>
  <si>
    <t>ระบุJuristic ID&gt;&gt;Entered number more than max digit1 ครั้ง/
Entered number less than min digit1ครั้ง/ No input1 ครั้ง
:Mass</t>
  </si>
  <si>
    <t>ระบุTax ID&gt;&gt;Success &gt;&gt; Found Company +ประกาศ Fee
กด 0 เลือก CSR 
:Mass</t>
  </si>
  <si>
    <t>ระบุTax ID&gt;&gt;Success &gt;&gt; Found Company + no Fee
กด 9 เลือก main menu
:Mass</t>
  </si>
  <si>
    <t>ระบุTax ID&gt;&gt;Success &gt;&gt; Found Company + not foundชื่อบริษัท
กด# เลือก end จบสาย
:Mass</t>
  </si>
  <si>
    <t xml:space="preserve">ระบุTax ID&gt;&gt;Success &gt;&gt; Found Company +ประกาศ Fee
&gt;&gt; Combo Wraupup / menu option offerring = No record &gt;&gt; Play default wrap up menu
:Mass </t>
  </si>
  <si>
    <t>xx</t>
  </si>
  <si>
    <t>ระบุTax ID&gt;&gt;Success &gt;&gt; Found Company +ประกาศ Fee
&gt;&gt; Combo wrapup &gt;&gt;Provide invalid input 1 ครั้ง/
/ No input 2 ครั้ง
= Exceed max no. of tries
:Mass</t>
  </si>
  <si>
    <t xml:space="preserve">ระบุTax ID&gt;&gt;Success &gt;&gt; Found Company +ประกาศ Fee
Combo : Offering IVR Send fax option =Invalid Input option 1 time / No input 2 time =exceed max no. of tries 
:Mass </t>
  </si>
  <si>
    <t>E2E-IVR-GPayLVo0001</t>
  </si>
  <si>
    <t>E2E-IVR-GPayLVo0002</t>
  </si>
  <si>
    <t>E2E-IVR-GPayLVo0003</t>
  </si>
  <si>
    <t>E2E-IVR-GPayLVo0004</t>
  </si>
  <si>
    <t>E2E-IVR-GPayLVo0005</t>
  </si>
  <si>
    <t>E2E-IVR-GPayLVo0006</t>
  </si>
  <si>
    <t>E2E-IVR-GPayLVo0007</t>
  </si>
  <si>
    <t>E2E-IVR-GPayLVo0008</t>
  </si>
  <si>
    <t>E2E-IVR-GPayLVo0009</t>
  </si>
  <si>
    <t>E2E-IVR-GPayLVo0010</t>
  </si>
  <si>
    <t>E2E-IVR-GPayLVo0011</t>
  </si>
  <si>
    <t>E2E-IVR-GPayLVo0012</t>
  </si>
  <si>
    <t>E2E-IVR-GPayLVo0013</t>
  </si>
  <si>
    <t>E2E-IVR-GPayLVo0014</t>
  </si>
  <si>
    <t>E2E-IVR-GPayLVo0015</t>
  </si>
  <si>
    <t>E2E-IVR-GPayLVo0016</t>
  </si>
  <si>
    <t>E2E-IVR-GPayLVo0017</t>
  </si>
  <si>
    <t>E2E-IVR-GPayLVo0018</t>
  </si>
  <si>
    <t>E2E-IVR-GPayLVo0019</t>
  </si>
  <si>
    <t>E2E-IVR-GPayLVo0020</t>
  </si>
  <si>
    <t>E2E-IVR-GPayLVo0021</t>
  </si>
  <si>
    <t>E2E-IVR-GPayLVo0022</t>
  </si>
  <si>
    <t>E2E-IVR-GPayLVo0023</t>
  </si>
  <si>
    <t>E2E-IVR-GPayLVo0024</t>
  </si>
  <si>
    <t>E2E-IVR-GPayLVo0025</t>
  </si>
  <si>
    <t>E2E-IVR-GPayLVo0026</t>
  </si>
  <si>
    <t>E2E-IVR-GPayLVo0027</t>
  </si>
  <si>
    <t>RTM Ref ID</t>
  </si>
  <si>
    <t>Function</t>
  </si>
  <si>
    <t>Sub-function</t>
  </si>
  <si>
    <t>Positive</t>
  </si>
  <si>
    <t>Negative</t>
  </si>
  <si>
    <t>Rationalized</t>
  </si>
  <si>
    <t>Call flow</t>
  </si>
  <si>
    <t>Get Payee List via Voice</t>
  </si>
  <si>
    <t>Test Coverage Matrix</t>
  </si>
  <si>
    <t>Version</t>
  </si>
  <si>
    <t>Date</t>
  </si>
  <si>
    <t>Description</t>
  </si>
  <si>
    <t>Author</t>
  </si>
  <si>
    <t>Comments</t>
  </si>
  <si>
    <t>v0.1</t>
  </si>
  <si>
    <t>Initial Draft</t>
  </si>
  <si>
    <t>BBL</t>
  </si>
  <si>
    <t>v0.2</t>
  </si>
  <si>
    <t>Updated Original Draft TCM contents into Standard Format Template</t>
  </si>
  <si>
    <t>Pre-SIT</t>
  </si>
  <si>
    <t>SIT</t>
  </si>
  <si>
    <t>Pre-UAT</t>
  </si>
  <si>
    <t>UAT</t>
  </si>
  <si>
    <t>Rationalisation Reason</t>
  </si>
  <si>
    <t>X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</si>
  <si>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</si>
  <si>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</si>
  <si>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</si>
  <si>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</si>
  <si>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</si>
  <si>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</si>
  <si>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</si>
  <si>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</si>
  <si>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v0.4</t>
  </si>
  <si>
    <t>Updated component information</t>
  </si>
  <si>
    <t>BBL-IBM</t>
  </si>
  <si>
    <t>v0.5</t>
  </si>
  <si>
    <t>Basic updates for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</si>
</sst>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</font>
    <font>
      <strike/>
      <sz val="11"/>
      <color indexed="10"/>
      <name val="Tahoma"/>
      <family val="2"/>
    </font>
    <font>
      <sz val="11"/>
      <color indexed="1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</cellStyleXfs>
  <cellXfs count="160">
    <xf numFmtId="0" fontId="0" fillId="0" borderId="0" xfId="0"/>
    <xf numFmtId="0" fontId="0" fillId="2" borderId="0" xfId="0" applyFill="1"/>
    <xf numFmtId="0" fontId="8" fillId="0" borderId="0" xfId="0" applyFont="1" applyAlignment="1">
      <alignment vertical="top"/>
    </xf>
    <xf numFmtId="0" fontId="0" fillId="0" borderId="0" xfId="0"/>
    <xf numFmtId="0" fontId="0" fillId="3" borderId="1" xfId="0" applyFill="1" applyBorder="1" applyAlignment="1">
      <alignment wrapText="1"/>
    </xf>
    <xf numFmtId="0" fontId="8" fillId="5" borderId="3" xfId="0" applyFont="1" applyFill="1" applyBorder="1" applyAlignment="1">
      <alignment horizontal="left" textRotation="90" wrapText="1"/>
    </xf>
    <xf numFmtId="0" fontId="0" fillId="3" borderId="2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8" fillId="4" borderId="0" xfId="0" applyFont="1" applyFill="1" applyAlignment="1">
      <alignment vertical="top"/>
    </xf>
    <xf numFmtId="0" fontId="0" fillId="5" borderId="1" xfId="0" applyFill="1" applyBorder="1" applyAlignment="1">
      <alignment horizontal="center" textRotation="90" wrapText="1"/>
    </xf>
    <xf numFmtId="0" fontId="0" fillId="5" borderId="1" xfId="0" applyFill="1" applyBorder="1" applyAlignment="1">
      <alignment horizontal="center" textRotation="90"/>
    </xf>
    <xf numFmtId="0" fontId="0" fillId="6" borderId="1" xfId="0" applyFill="1" applyBorder="1" applyAlignment="1">
      <alignment horizontal="center" textRotation="90" wrapText="1"/>
    </xf>
    <xf numFmtId="0" fontId="0" fillId="6" borderId="1" xfId="0" applyFill="1" applyBorder="1" applyAlignment="1">
      <alignment horizontal="center" textRotation="90"/>
    </xf>
    <xf numFmtId="0" fontId="0" fillId="4" borderId="1" xfId="0" applyFill="1" applyBorder="1" applyAlignment="1">
      <alignment horizontal="center"/>
    </xf>
    <xf numFmtId="0" fontId="8" fillId="4" borderId="1" xfId="0" applyFont="1" applyFill="1" applyBorder="1" applyAlignment="1"/>
    <xf numFmtId="0" fontId="0" fillId="7" borderId="0" xfId="0" applyFill="1"/>
    <xf numFmtId="0" fontId="8" fillId="8" borderId="1" xfId="0" applyFont="1" applyFill="1" applyBorder="1" applyAlignment="1">
      <alignment horizontal="center" textRotation="90"/>
    </xf>
    <xf numFmtId="0" fontId="8" fillId="9" borderId="1" xfId="0" applyFont="1" applyFill="1" applyBorder="1" applyAlignment="1">
      <alignment horizontal="center" textRotation="90"/>
    </xf>
    <xf numFmtId="0" fontId="8" fillId="4" borderId="1" xfId="0" applyFont="1" applyFill="1" applyBorder="1" applyAlignment="1">
      <alignment wrapText="1"/>
    </xf>
    <xf numFmtId="0" fontId="10" fillId="4" borderId="0" xfId="7" applyFont="1" applyFill="1"/>
    <xf numFmtId="0" fontId="10" fillId="0" borderId="0" xfId="7" applyFont="1"/>
    <xf numFmtId="0" fontId="17" fillId="4" borderId="0" xfId="7" applyFont="1" applyFill="1"/>
    <xf numFmtId="0" fontId="18" fillId="16" borderId="1" xfId="7" applyFont="1" applyFill="1" applyBorder="1" applyAlignment="1">
      <alignment horizontal="center"/>
    </xf>
    <xf numFmtId="0" fontId="18" fillId="16" borderId="1" xfId="7" applyFont="1" applyFill="1" applyBorder="1"/>
    <xf numFmtId="0" fontId="10" fillId="4" borderId="1" xfId="7" applyFont="1" applyFill="1" applyBorder="1" applyAlignment="1">
      <alignment horizontal="center" vertical="top" wrapText="1"/>
    </xf>
    <xf numFmtId="15" fontId="10" fillId="4" borderId="1" xfId="7" applyNumberFormat="1" applyFont="1" applyFill="1" applyBorder="1" applyAlignment="1">
      <alignment horizontal="center" vertical="top" wrapText="1"/>
    </xf>
    <xf numFmtId="0" fontId="10" fillId="4" borderId="1" xfId="7" applyFont="1" applyFill="1" applyBorder="1" applyAlignment="1">
      <alignment horizontal="left" vertical="top" wrapText="1"/>
    </xf>
    <xf numFmtId="0" fontId="10" fillId="4" borderId="0" xfId="7" applyFont="1" applyFill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 textRotation="90"/>
    </xf>
    <xf numFmtId="0" fontId="0" fillId="17" borderId="3" xfId="0" applyFont="1" applyFill="1" applyBorder="1" applyAlignment="1">
      <alignment horizontal="center" wrapText="1"/>
    </xf>
    <xf numFmtId="0" fontId="8" fillId="6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8" fillId="6" borderId="3" xfId="0" applyFont="1" applyFill="1" applyBorder="1" applyAlignment="1"/>
    <xf numFmtId="0" fontId="0" fillId="0" borderId="1" xfId="0" applyFill="1" applyBorder="1"/>
    <xf numFmtId="0" fontId="8" fillId="0" borderId="1" xfId="0" applyFont="1" applyFill="1" applyBorder="1" applyAlignment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4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wrapText="1"/>
    </xf>
    <xf numFmtId="0" fontId="8" fillId="0" borderId="3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0" fillId="0" borderId="2" xfId="0" applyFill="1" applyBorder="1"/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0" fillId="0" borderId="0" xfId="0" applyFill="1"/>
    <xf numFmtId="0" fontId="8" fillId="0" borderId="0" xfId="0" applyFont="1" applyFill="1" applyAlignment="1">
      <alignment vertical="top"/>
    </xf>
    <xf numFmtId="0" fontId="0" fillId="0" borderId="6" xfId="0" applyFill="1" applyBorder="1"/>
    <xf numFmtId="0" fontId="0" fillId="0" borderId="4" xfId="0" applyFill="1" applyBorder="1"/>
    <xf numFmtId="0" fontId="8" fillId="0" borderId="4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center"/>
    </xf>
    <xf numFmtId="0" fontId="8" fillId="0" borderId="4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0" xfId="0" applyFill="1" applyBorder="1"/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0" xfId="0" applyFont="1" applyFill="1" applyBorder="1"/>
    <xf numFmtId="0" fontId="10" fillId="0" borderId="2" xfId="0" applyFont="1" applyFill="1" applyBorder="1"/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top"/>
    </xf>
    <xf numFmtId="0" fontId="0" fillId="0" borderId="3" xfId="0" applyFill="1" applyBorder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textRotation="90" wrapText="1"/>
    </xf>
    <xf numFmtId="0" fontId="0" fillId="11" borderId="1" xfId="0" applyFill="1" applyBorder="1" applyAlignment="1">
      <alignment horizontal="center" textRotation="90"/>
    </xf>
    <xf numFmtId="0" fontId="8" fillId="10" borderId="8" xfId="0" applyFont="1" applyFill="1" applyBorder="1" applyAlignment="1">
      <alignment horizontal="center" vertical="top" wrapText="1"/>
    </xf>
    <xf numFmtId="0" fontId="8" fillId="10" borderId="9" xfId="0" applyFont="1" applyFill="1" applyBorder="1" applyAlignment="1">
      <alignment horizontal="center" vertical="top" wrapText="1"/>
    </xf>
    <xf numFmtId="0" fontId="8" fillId="10" borderId="2" xfId="0" applyFont="1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 vertical="top"/>
    </xf>
    <xf numFmtId="0" fontId="0" fillId="5" borderId="8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12" borderId="8" xfId="0" applyFill="1" applyBorder="1" applyAlignment="1">
      <alignment horizontal="center" vertical="top" wrapText="1"/>
    </xf>
    <xf numFmtId="0" fontId="0" fillId="12" borderId="9" xfId="0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7" borderId="3" xfId="0" quotePrefix="1" applyFill="1" applyBorder="1" applyAlignment="1">
      <alignment horizontal="center" vertical="top"/>
    </xf>
    <xf numFmtId="0" fontId="0" fillId="7" borderId="3" xfId="0" quotePrefix="1" applyFill="1" applyBorder="1" applyAlignment="1">
      <alignment horizontal="center" vertical="top" wrapText="1"/>
    </xf>
    <xf numFmtId="0" fontId="0" fillId="3" borderId="3" xfId="0" quotePrefix="1" applyFill="1" applyBorder="1" applyAlignment="1">
      <alignment horizontal="center" vertical="top"/>
    </xf>
    <xf numFmtId="0" fontId="0" fillId="11" borderId="1" xfId="0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/>
    </xf>
    <xf numFmtId="0" fontId="8" fillId="10" borderId="4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0" fillId="14" borderId="11" xfId="0" applyFill="1" applyBorder="1" applyAlignment="1">
      <alignment horizontal="center" vertical="top" wrapText="1"/>
    </xf>
    <xf numFmtId="0" fontId="0" fillId="14" borderId="0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textRotation="90" wrapText="1"/>
    </xf>
    <xf numFmtId="0" fontId="0" fillId="3" borderId="1" xfId="0" applyFill="1" applyBorder="1" applyAlignment="1">
      <alignment horizontal="center" textRotation="90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8" fillId="5" borderId="4" xfId="0" applyFont="1" applyFill="1" applyBorder="1" applyAlignment="1">
      <alignment horizontal="center" textRotation="90" wrapText="1"/>
    </xf>
    <xf numFmtId="0" fontId="8" fillId="5" borderId="3" xfId="0" applyFont="1" applyFill="1" applyBorder="1" applyAlignment="1">
      <alignment horizontal="center" textRotation="90" wrapText="1"/>
    </xf>
    <xf numFmtId="0" fontId="15" fillId="2" borderId="7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8" fillId="12" borderId="4" xfId="0" applyFont="1" applyFill="1" applyBorder="1" applyAlignment="1">
      <alignment horizontal="center" wrapText="1"/>
    </xf>
    <xf numFmtId="0" fontId="8" fillId="12" borderId="3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15" fillId="2" borderId="12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/>
    </xf>
    <xf numFmtId="0" fontId="8" fillId="14" borderId="4" xfId="0" applyFont="1" applyFill="1" applyBorder="1" applyAlignment="1">
      <alignment horizontal="center" wrapText="1"/>
    </xf>
    <xf numFmtId="0" fontId="8" fillId="14" borderId="3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textRotation="90"/>
    </xf>
    <xf numFmtId="0" fontId="8" fillId="16" borderId="8" xfId="0" applyFont="1" applyFill="1" applyBorder="1" applyAlignment="1">
      <alignment horizontal="center" vertical="top"/>
    </xf>
    <xf numFmtId="0" fontId="8" fillId="16" borderId="9" xfId="0" applyFont="1" applyFill="1" applyBorder="1" applyAlignment="1">
      <alignment horizontal="center" vertical="top"/>
    </xf>
    <xf numFmtId="0" fontId="8" fillId="16" borderId="2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top"/>
    </xf>
    <xf numFmtId="0" fontId="0" fillId="10" borderId="7" xfId="0" applyFont="1" applyFill="1" applyBorder="1" applyAlignment="1">
      <alignment horizontal="center" vertical="center" textRotation="90" wrapText="1"/>
    </xf>
    <xf numFmtId="0" fontId="0" fillId="10" borderId="3" xfId="0" applyFont="1" applyFill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/>
    </xf>
    <xf numFmtId="0" fontId="8" fillId="4" borderId="0" xfId="0" applyFont="1" applyFill="1" applyAlignment="1">
      <alignment horizontal="center" vertical="top"/>
    </xf>
  </cellXfs>
  <cellStyles count="8">
    <cellStyle name="Excel Built-in Normal" xfId="1"/>
    <cellStyle name="Normal" xfId="0" builtinId="0"/>
    <cellStyle name="Normal 2" xfId="2"/>
    <cellStyle name="Normal 2 3" xfId="3"/>
    <cellStyle name="Normal 3" xfId="4"/>
    <cellStyle name="Normal 3 2" xfId="7"/>
    <cellStyle name="Normal 4" xfId="5"/>
    <cellStyle name="Normal 5" xfId="6"/>
  </cellStyles>
  <dxfs count="6">
    <dxf>
      <fill>
        <patternFill>
          <bgColor rgb="FFFFC000"/>
        </patternFill>
      </fill>
    </dxf>
    <dxf>
      <font>
        <color rgb="FFFFC000"/>
      </font>
    </dxf>
    <dxf>
      <fill>
        <patternFill>
          <bgColor rgb="FFFFC000"/>
        </patternFill>
      </fill>
    </dxf>
    <dxf>
      <font>
        <color rgb="FFFFC000"/>
      </font>
    </dxf>
    <dxf>
      <fill>
        <patternFill>
          <bgColor rgb="FFFFC000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06"/>
  <sheetViews>
    <sheetView tabSelected="1" workbookViewId="0">
      <selection activeCell="B9" sqref="B9"/>
    </sheetView>
  </sheetViews>
  <sheetFormatPr defaultColWidth="9.1328125" defaultRowHeight="14.25"/>
  <cols>
    <col min="1" max="1" width="9.1328125" style="21"/>
    <col min="2" max="2" width="7.59765625" style="21" customWidth="1"/>
    <col min="3" max="3" width="11.73046875" style="21" customWidth="1"/>
    <col min="4" max="4" width="58.46484375" style="21" customWidth="1"/>
    <col min="5" max="5" width="18" style="21" customWidth="1"/>
    <col min="6" max="6" width="44.1328125" style="21" customWidth="1"/>
    <col min="7" max="16384" width="9.1328125" style="21"/>
  </cols>
  <sheetData>
    <row r="1" spans="1:4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18">
      <c r="A2" s="20"/>
      <c r="B2" s="22" t="s">
        <v>196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>
      <c r="A4" s="20"/>
      <c r="B4" s="23" t="s">
        <v>197</v>
      </c>
      <c r="C4" s="23" t="s">
        <v>198</v>
      </c>
      <c r="D4" s="24" t="s">
        <v>199</v>
      </c>
      <c r="E4" s="24" t="s">
        <v>200</v>
      </c>
      <c r="F4" s="24" t="s">
        <v>201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>
      <c r="A5" s="20"/>
      <c r="B5" s="25" t="s">
        <v>202</v>
      </c>
      <c r="C5" s="26">
        <v>43006</v>
      </c>
      <c r="D5" s="27" t="s">
        <v>203</v>
      </c>
      <c r="E5" s="27" t="s">
        <v>204</v>
      </c>
      <c r="F5" s="27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>
      <c r="A6" s="20"/>
      <c r="B6" s="25" t="s">
        <v>205</v>
      </c>
      <c r="C6" s="26">
        <v>43011</v>
      </c>
      <c r="D6" s="27" t="s">
        <v>206</v>
      </c>
      <c r="E6" s="27" t="s">
        <v>204</v>
      </c>
      <c r="F6" s="27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>
      <c r="A7" s="20"/>
      <c r="B7" s="25" t="s">
        <v>221</v>
      </c>
      <c r="C7" s="26">
        <v>43019</v>
      </c>
      <c r="D7" s="27" t="s">
        <v>222</v>
      </c>
      <c r="E7" s="27" t="s">
        <v>223</v>
      </c>
      <c r="F7" s="27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>
      <c r="A8" s="20"/>
      <c r="B8" s="25" t="s">
        <v>224</v>
      </c>
      <c r="C8" s="26">
        <v>43020</v>
      </c>
      <c r="D8" s="27" t="s">
        <v>225</v>
      </c>
      <c r="E8" s="27" t="s">
        <v>204</v>
      </c>
      <c r="F8" s="27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>
      <c r="A9" s="20"/>
      <c r="B9" s="25"/>
      <c r="C9" s="25"/>
      <c r="D9" s="27"/>
      <c r="E9" s="27"/>
      <c r="F9" s="27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>
      <c r="A10" s="20"/>
      <c r="B10" s="25"/>
      <c r="C10" s="25"/>
      <c r="D10" s="27"/>
      <c r="E10" s="27"/>
      <c r="F10" s="27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>
      <c r="A11" s="20"/>
      <c r="B11" s="25"/>
      <c r="C11" s="25"/>
      <c r="D11" s="27"/>
      <c r="E11" s="27"/>
      <c r="F11" s="27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>
      <c r="A12" s="20"/>
      <c r="B12" s="25"/>
      <c r="C12" s="25"/>
      <c r="D12" s="27"/>
      <c r="E12" s="27"/>
      <c r="F12" s="27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>
      <c r="A13" s="20"/>
      <c r="B13" s="25"/>
      <c r="C13" s="25"/>
      <c r="D13" s="27"/>
      <c r="E13" s="27"/>
      <c r="F13" s="27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>
      <c r="A14" s="20"/>
      <c r="B14" s="25"/>
      <c r="C14" s="25"/>
      <c r="D14" s="27"/>
      <c r="E14" s="27"/>
      <c r="F14" s="2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>
      <c r="A15" s="20"/>
      <c r="B15" s="25"/>
      <c r="C15" s="25"/>
      <c r="D15" s="27"/>
      <c r="E15" s="27"/>
      <c r="F15" s="27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>
      <c r="A16" s="20"/>
      <c r="B16" s="25"/>
      <c r="C16" s="25"/>
      <c r="D16" s="27"/>
      <c r="E16" s="27"/>
      <c r="F16" s="27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>
      <c r="A17" s="20"/>
      <c r="B17" s="25"/>
      <c r="C17" s="25"/>
      <c r="D17" s="27"/>
      <c r="E17" s="27"/>
      <c r="F17" s="27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>
      <c r="A18" s="20"/>
      <c r="B18" s="25"/>
      <c r="C18" s="25"/>
      <c r="D18" s="27"/>
      <c r="E18" s="27"/>
      <c r="F18" s="27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>
      <c r="A19" s="20"/>
      <c r="B19" s="25"/>
      <c r="C19" s="25"/>
      <c r="D19" s="27"/>
      <c r="E19" s="27"/>
      <c r="F19" s="27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>
      <c r="A20" s="20"/>
      <c r="B20" s="25"/>
      <c r="C20" s="25"/>
      <c r="D20" s="27"/>
      <c r="E20" s="27"/>
      <c r="F20" s="2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>
      <c r="A21" s="20"/>
      <c r="B21" s="25"/>
      <c r="C21" s="25"/>
      <c r="D21" s="27"/>
      <c r="E21" s="27"/>
      <c r="F21" s="2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>
      <c r="A22" s="20"/>
      <c r="B22" s="25"/>
      <c r="C22" s="25"/>
      <c r="D22" s="27"/>
      <c r="E22" s="27"/>
      <c r="F22" s="2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>
      <c r="A23" s="20"/>
      <c r="B23" s="25"/>
      <c r="C23" s="25"/>
      <c r="D23" s="27"/>
      <c r="E23" s="27"/>
      <c r="F23" s="2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>
      <c r="A24" s="20"/>
      <c r="B24" s="25"/>
      <c r="C24" s="25"/>
      <c r="D24" s="27"/>
      <c r="E24" s="27"/>
      <c r="F24" s="27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>
      <c r="A25" s="20"/>
      <c r="B25" s="25"/>
      <c r="C25" s="25"/>
      <c r="D25" s="27"/>
      <c r="E25" s="27"/>
      <c r="F25" s="2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>
      <c r="A26" s="20"/>
      <c r="B26" s="25"/>
      <c r="C26" s="25"/>
      <c r="D26" s="27"/>
      <c r="E26" s="27"/>
      <c r="F26" s="2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>
      <c r="A27" s="20"/>
      <c r="B27" s="25"/>
      <c r="C27" s="25"/>
      <c r="D27" s="27"/>
      <c r="E27" s="27"/>
      <c r="F27" s="2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>
      <c r="A28" s="20"/>
      <c r="B28" s="28"/>
      <c r="C28" s="28"/>
      <c r="D28" s="28"/>
      <c r="E28" s="28"/>
      <c r="F28" s="28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>
      <c r="A29" s="20"/>
      <c r="B29" s="28"/>
      <c r="C29" s="28"/>
      <c r="D29" s="28"/>
      <c r="E29" s="28"/>
      <c r="F29" s="28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>
      <c r="A30" s="20"/>
      <c r="B30" s="28"/>
      <c r="C30" s="28"/>
      <c r="D30" s="28"/>
      <c r="E30" s="28"/>
      <c r="F30" s="28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>
      <c r="A31" s="20"/>
      <c r="B31" s="28"/>
      <c r="C31" s="28"/>
      <c r="D31" s="28"/>
      <c r="E31" s="28"/>
      <c r="F31" s="2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>
      <c r="A32" s="20"/>
      <c r="B32" s="28"/>
      <c r="C32" s="28"/>
      <c r="D32" s="28"/>
      <c r="E32" s="28"/>
      <c r="F32" s="2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>
      <c r="A33" s="20"/>
      <c r="B33" s="28"/>
      <c r="C33" s="28"/>
      <c r="D33" s="28"/>
      <c r="E33" s="28"/>
      <c r="F33" s="2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>
      <c r="A34" s="20"/>
      <c r="B34" s="28"/>
      <c r="C34" s="28"/>
      <c r="D34" s="28"/>
      <c r="E34" s="28"/>
      <c r="F34" s="2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>
      <c r="A35" s="20"/>
      <c r="B35" s="28"/>
      <c r="C35" s="28"/>
      <c r="D35" s="28"/>
      <c r="E35" s="28"/>
      <c r="F35" s="28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K492"/>
  <sheetViews>
    <sheetView zoomScale="85" zoomScaleNormal="85" workbookViewId="0">
      <pane ySplit="4" topLeftCell="A5" activePane="bottomLeft" state="frozen"/>
      <selection activeCell="X1" sqref="X1"/>
      <selection pane="bottomLeft" activeCell="C39" sqref="C39"/>
    </sheetView>
  </sheetViews>
  <sheetFormatPr defaultRowHeight="14.25"/>
  <cols>
    <col min="1" max="1" width="11.46484375" style="3" bestFit="1" customWidth="1"/>
    <col min="2" max="2" width="20.265625" style="2" customWidth="1"/>
    <col min="3" max="3" width="11.1328125" style="2" customWidth="1"/>
    <col min="4" max="4" width="20.265625" style="2" customWidth="1"/>
    <col min="5" max="5" width="63.265625" style="2" customWidth="1"/>
    <col min="6" max="6" width="9" style="2" customWidth="1"/>
    <col min="7" max="14" width="3.59765625" style="2" customWidth="1"/>
    <col min="15" max="16" width="5" style="2" customWidth="1"/>
    <col min="17" max="20" width="4.86328125" style="2" customWidth="1"/>
    <col min="21" max="21" width="34.265625" style="2" customWidth="1"/>
    <col min="22" max="22" width="9.46484375" style="2" customWidth="1"/>
    <col min="23" max="23" width="9.3984375" style="2" customWidth="1"/>
    <col min="24" max="24" width="11.46484375" style="2" customWidth="1"/>
    <col min="25" max="25" width="10.59765625" style="2" customWidth="1"/>
    <col min="26" max="26" width="10.265625" style="2" customWidth="1"/>
    <col min="27" max="27" width="13.3984375" style="2" customWidth="1"/>
    <col min="28" max="28" width="13.46484375" style="2" customWidth="1"/>
    <col min="29" max="29" width="10.59765625" style="2" customWidth="1"/>
    <col min="30" max="30" width="11.86328125" style="2" customWidth="1"/>
    <col min="31" max="31" width="12.265625" customWidth="1"/>
    <col min="32" max="32" width="9.73046875" style="3" customWidth="1"/>
    <col min="33" max="34" width="9.3984375" style="3" customWidth="1"/>
    <col min="35" max="35" width="10" style="3" customWidth="1"/>
    <col min="36" max="36" width="8.59765625" style="3" customWidth="1"/>
    <col min="37" max="37" width="8.3984375" customWidth="1"/>
    <col min="38" max="39" width="8.3984375" style="3" customWidth="1"/>
    <col min="40" max="40" width="8.59765625" style="3" customWidth="1"/>
    <col min="41" max="41" width="10.59765625" customWidth="1"/>
    <col min="42" max="42" width="11.73046875" customWidth="1"/>
    <col min="43" max="43" width="8.73046875" customWidth="1"/>
    <col min="44" max="44" width="11" style="3" customWidth="1"/>
    <col min="45" max="45" width="12.3984375" style="3" customWidth="1"/>
    <col min="46" max="48" width="9" style="3" customWidth="1"/>
    <col min="49" max="53" width="9" style="16" customWidth="1"/>
    <col min="54" max="54" width="11" style="16" customWidth="1"/>
    <col min="55" max="56" width="9" style="8" customWidth="1"/>
    <col min="57" max="69" width="9" style="3" customWidth="1"/>
    <col min="70" max="70" width="12.86328125" style="3" customWidth="1"/>
    <col min="71" max="71" width="9" style="3" customWidth="1"/>
    <col min="72" max="72" width="10.3984375" style="3" customWidth="1"/>
    <col min="73" max="80" width="9" style="3" customWidth="1"/>
    <col min="81" max="81" width="9.73046875" style="3" customWidth="1"/>
    <col min="82" max="82" width="11.59765625" style="3" customWidth="1"/>
    <col min="83" max="84" width="9" style="2" customWidth="1"/>
    <col min="85" max="85" width="59.59765625" style="8" customWidth="1"/>
    <col min="86" max="86" width="12.265625" style="8" bestFit="1" customWidth="1"/>
    <col min="87" max="87" width="47.73046875" style="8" customWidth="1"/>
    <col min="115" max="126" width="9" style="1" customWidth="1"/>
    <col min="127" max="167" width="9" style="2" customWidth="1"/>
  </cols>
  <sheetData>
    <row r="1" spans="1:167">
      <c r="A1" s="157" t="s">
        <v>188</v>
      </c>
      <c r="B1" s="157" t="s">
        <v>0</v>
      </c>
      <c r="C1" s="157" t="s">
        <v>189</v>
      </c>
      <c r="D1" s="157" t="s">
        <v>190</v>
      </c>
      <c r="E1" s="157" t="s">
        <v>1</v>
      </c>
      <c r="F1" s="157" t="s">
        <v>112</v>
      </c>
      <c r="G1" s="155" t="s">
        <v>213</v>
      </c>
      <c r="H1" s="155" t="s">
        <v>214</v>
      </c>
      <c r="I1" s="155" t="s">
        <v>215</v>
      </c>
      <c r="J1" s="155" t="s">
        <v>216</v>
      </c>
      <c r="K1" s="155" t="s">
        <v>217</v>
      </c>
      <c r="L1" s="155" t="s">
        <v>218</v>
      </c>
      <c r="M1" s="155" t="s">
        <v>219</v>
      </c>
      <c r="N1" s="155" t="s">
        <v>220</v>
      </c>
      <c r="O1" s="158" t="s">
        <v>191</v>
      </c>
      <c r="P1" s="158" t="s">
        <v>192</v>
      </c>
      <c r="Q1" s="29"/>
      <c r="R1" s="29"/>
      <c r="S1" s="29"/>
      <c r="T1" s="29"/>
      <c r="U1" s="29"/>
      <c r="V1" s="144" t="s">
        <v>128</v>
      </c>
      <c r="W1" s="144"/>
      <c r="X1" s="149" t="s">
        <v>71</v>
      </c>
      <c r="Y1" s="150"/>
      <c r="Z1" s="150"/>
      <c r="AA1" s="150"/>
      <c r="AB1" s="150"/>
      <c r="AC1" s="150"/>
      <c r="AD1" s="150"/>
      <c r="AE1" s="96" t="s">
        <v>3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104" t="s">
        <v>18</v>
      </c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6" t="s">
        <v>48</v>
      </c>
      <c r="BY1" s="106"/>
      <c r="BZ1" s="106"/>
      <c r="CA1" s="106"/>
      <c r="CB1" s="106"/>
      <c r="CC1" s="106"/>
      <c r="CD1" s="106"/>
      <c r="CE1" s="106"/>
      <c r="CF1" s="106"/>
      <c r="CG1" s="139" t="s">
        <v>83</v>
      </c>
      <c r="CH1" s="90" t="s">
        <v>193</v>
      </c>
      <c r="CI1" s="133" t="s">
        <v>84</v>
      </c>
    </row>
    <row r="2" spans="1:167">
      <c r="A2" s="157"/>
      <c r="B2" s="157"/>
      <c r="C2" s="157"/>
      <c r="D2" s="157"/>
      <c r="E2" s="157"/>
      <c r="F2" s="157"/>
      <c r="G2" s="155"/>
      <c r="H2" s="155"/>
      <c r="I2" s="155"/>
      <c r="J2" s="155"/>
      <c r="K2" s="155"/>
      <c r="L2" s="155"/>
      <c r="M2" s="155"/>
      <c r="N2" s="155"/>
      <c r="O2" s="158"/>
      <c r="P2" s="158"/>
      <c r="Q2" s="30"/>
      <c r="R2" s="30"/>
      <c r="S2" s="30"/>
      <c r="T2" s="30"/>
      <c r="U2" s="30"/>
      <c r="V2" s="145" t="s">
        <v>129</v>
      </c>
      <c r="W2" s="145" t="s">
        <v>130</v>
      </c>
      <c r="X2" s="117" t="s">
        <v>72</v>
      </c>
      <c r="Y2" s="117"/>
      <c r="Z2" s="117"/>
      <c r="AA2" s="154" t="s">
        <v>73</v>
      </c>
      <c r="AB2" s="154"/>
      <c r="AC2" s="154"/>
      <c r="AD2" s="154"/>
      <c r="AE2" s="93" t="s">
        <v>4</v>
      </c>
      <c r="AF2" s="94"/>
      <c r="AG2" s="94"/>
      <c r="AH2" s="94"/>
      <c r="AI2" s="94"/>
      <c r="AJ2" s="95"/>
      <c r="AK2" s="97" t="s">
        <v>17</v>
      </c>
      <c r="AL2" s="98"/>
      <c r="AM2" s="99"/>
      <c r="AN2" s="100"/>
      <c r="AO2" s="101" t="s">
        <v>16</v>
      </c>
      <c r="AP2" s="102"/>
      <c r="AQ2" s="103"/>
      <c r="AR2" s="107" t="s">
        <v>19</v>
      </c>
      <c r="AS2" s="107"/>
      <c r="AT2" s="107"/>
      <c r="AU2" s="107"/>
      <c r="AV2" s="107"/>
      <c r="AW2" s="107"/>
      <c r="AX2" s="108" t="s">
        <v>20</v>
      </c>
      <c r="AY2" s="108"/>
      <c r="AZ2" s="108"/>
      <c r="BA2" s="109" t="s">
        <v>31</v>
      </c>
      <c r="BB2" s="108"/>
      <c r="BC2" s="110" t="s">
        <v>21</v>
      </c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 t="s">
        <v>22</v>
      </c>
      <c r="BR2" s="110"/>
      <c r="BS2" s="110"/>
      <c r="BT2" s="110"/>
      <c r="BU2" s="110"/>
      <c r="BV2" s="110"/>
      <c r="BW2" s="110"/>
      <c r="BX2" s="106" t="s">
        <v>49</v>
      </c>
      <c r="BY2" s="106"/>
      <c r="BZ2" s="106"/>
      <c r="CA2" s="106"/>
      <c r="CB2" s="106"/>
      <c r="CC2" s="111" t="s">
        <v>55</v>
      </c>
      <c r="CD2" s="111"/>
      <c r="CE2" s="112" t="s">
        <v>69</v>
      </c>
      <c r="CF2" s="113"/>
      <c r="CG2" s="139"/>
      <c r="CH2" s="90"/>
      <c r="CI2" s="133"/>
    </row>
    <row r="3" spans="1:167" s="3" customFormat="1">
      <c r="A3" s="157"/>
      <c r="B3" s="157"/>
      <c r="C3" s="157"/>
      <c r="D3" s="157"/>
      <c r="E3" s="157"/>
      <c r="F3" s="157"/>
      <c r="G3" s="155"/>
      <c r="H3" s="155"/>
      <c r="I3" s="155"/>
      <c r="J3" s="155"/>
      <c r="K3" s="155"/>
      <c r="L3" s="155"/>
      <c r="M3" s="155"/>
      <c r="N3" s="155"/>
      <c r="O3" s="158"/>
      <c r="P3" s="158"/>
      <c r="Q3" s="31"/>
      <c r="R3" s="31"/>
      <c r="S3" s="31"/>
      <c r="T3" s="31"/>
      <c r="U3" s="31"/>
      <c r="V3" s="146"/>
      <c r="W3" s="146"/>
      <c r="X3" s="148" t="s">
        <v>76</v>
      </c>
      <c r="Y3" s="148" t="s">
        <v>77</v>
      </c>
      <c r="Z3" s="148" t="s">
        <v>78</v>
      </c>
      <c r="AA3" s="151" t="s">
        <v>74</v>
      </c>
      <c r="AB3" s="152"/>
      <c r="AC3" s="153" t="s">
        <v>75</v>
      </c>
      <c r="AD3" s="153"/>
      <c r="AE3" s="114" t="s">
        <v>5</v>
      </c>
      <c r="AF3" s="114" t="s">
        <v>6</v>
      </c>
      <c r="AG3" s="114" t="s">
        <v>7</v>
      </c>
      <c r="AH3" s="114" t="s">
        <v>8</v>
      </c>
      <c r="AI3" s="114" t="s">
        <v>9</v>
      </c>
      <c r="AJ3" s="114" t="s">
        <v>10</v>
      </c>
      <c r="AK3" s="131" t="s">
        <v>11</v>
      </c>
      <c r="AL3" s="143" t="s">
        <v>12</v>
      </c>
      <c r="AM3" s="143"/>
      <c r="AN3" s="143"/>
      <c r="AO3" s="135" t="s">
        <v>13</v>
      </c>
      <c r="AP3" s="135" t="s">
        <v>14</v>
      </c>
      <c r="AQ3" s="141" t="s">
        <v>15</v>
      </c>
      <c r="AR3" s="116" t="s">
        <v>23</v>
      </c>
      <c r="AS3" s="117"/>
      <c r="AT3" s="117"/>
      <c r="AU3" s="117"/>
      <c r="AV3" s="117"/>
      <c r="AW3" s="118" t="s">
        <v>63</v>
      </c>
      <c r="AX3" s="118" t="s">
        <v>26</v>
      </c>
      <c r="AY3" s="118" t="s">
        <v>27</v>
      </c>
      <c r="AZ3" s="118" t="s">
        <v>28</v>
      </c>
      <c r="BA3" s="118" t="s">
        <v>29</v>
      </c>
      <c r="BB3" s="118" t="s">
        <v>30</v>
      </c>
      <c r="BC3" s="120" t="s">
        <v>32</v>
      </c>
      <c r="BD3" s="120" t="s">
        <v>33</v>
      </c>
      <c r="BE3" s="122" t="s">
        <v>34</v>
      </c>
      <c r="BF3" s="122" t="s">
        <v>35</v>
      </c>
      <c r="BG3" s="122" t="s">
        <v>36</v>
      </c>
      <c r="BH3" s="122" t="s">
        <v>37</v>
      </c>
      <c r="BI3" s="129" t="s">
        <v>38</v>
      </c>
      <c r="BJ3" s="129" t="s">
        <v>39</v>
      </c>
      <c r="BK3" s="129" t="s">
        <v>94</v>
      </c>
      <c r="BL3" s="129" t="s">
        <v>40</v>
      </c>
      <c r="BM3" s="129" t="s">
        <v>41</v>
      </c>
      <c r="BN3" s="129" t="s">
        <v>42</v>
      </c>
      <c r="BO3" s="129" t="s">
        <v>43</v>
      </c>
      <c r="BP3" s="129" t="s">
        <v>44</v>
      </c>
      <c r="BQ3" s="124" t="s">
        <v>66</v>
      </c>
      <c r="BR3" s="125"/>
      <c r="BS3" s="126" t="s">
        <v>67</v>
      </c>
      <c r="BT3" s="126"/>
      <c r="BU3" s="127" t="s">
        <v>46</v>
      </c>
      <c r="BV3" s="127" t="s">
        <v>47</v>
      </c>
      <c r="BW3" s="137" t="s">
        <v>68</v>
      </c>
      <c r="BX3" s="91" t="s">
        <v>50</v>
      </c>
      <c r="BY3" s="91" t="s">
        <v>51</v>
      </c>
      <c r="BZ3" s="91" t="s">
        <v>52</v>
      </c>
      <c r="CA3" s="91" t="s">
        <v>53</v>
      </c>
      <c r="CB3" s="91" t="s">
        <v>54</v>
      </c>
      <c r="CC3" s="91" t="s">
        <v>56</v>
      </c>
      <c r="CD3" s="92" t="s">
        <v>57</v>
      </c>
      <c r="CE3" s="91" t="s">
        <v>58</v>
      </c>
      <c r="CF3" s="91" t="s">
        <v>59</v>
      </c>
      <c r="CG3" s="139"/>
      <c r="CH3" s="90"/>
      <c r="CI3" s="133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spans="1:167" ht="138.75">
      <c r="A4" s="157"/>
      <c r="B4" s="157"/>
      <c r="C4" s="157"/>
      <c r="D4" s="157"/>
      <c r="E4" s="157"/>
      <c r="F4" s="157"/>
      <c r="G4" s="156"/>
      <c r="H4" s="156" t="s">
        <v>214</v>
      </c>
      <c r="I4" s="156" t="s">
        <v>215</v>
      </c>
      <c r="J4" s="156" t="s">
        <v>216</v>
      </c>
      <c r="K4" s="156" t="s">
        <v>217</v>
      </c>
      <c r="L4" s="156" t="s">
        <v>218</v>
      </c>
      <c r="M4" s="156" t="s">
        <v>219</v>
      </c>
      <c r="N4" s="156" t="s">
        <v>220</v>
      </c>
      <c r="O4" s="158"/>
      <c r="P4" s="158"/>
      <c r="Q4" s="32" t="s">
        <v>207</v>
      </c>
      <c r="R4" s="32" t="s">
        <v>208</v>
      </c>
      <c r="S4" s="32" t="s">
        <v>209</v>
      </c>
      <c r="T4" s="32" t="s">
        <v>210</v>
      </c>
      <c r="U4" s="33" t="s">
        <v>211</v>
      </c>
      <c r="V4" s="147"/>
      <c r="W4" s="147"/>
      <c r="X4" s="148"/>
      <c r="Y4" s="148"/>
      <c r="Z4" s="148"/>
      <c r="AA4" s="17" t="s">
        <v>79</v>
      </c>
      <c r="AB4" s="17" t="s">
        <v>80</v>
      </c>
      <c r="AC4" s="18" t="s">
        <v>81</v>
      </c>
      <c r="AD4" s="18" t="s">
        <v>82</v>
      </c>
      <c r="AE4" s="115"/>
      <c r="AF4" s="115"/>
      <c r="AG4" s="115"/>
      <c r="AH4" s="115"/>
      <c r="AI4" s="115"/>
      <c r="AJ4" s="115"/>
      <c r="AK4" s="132"/>
      <c r="AL4" s="5" t="s">
        <v>91</v>
      </c>
      <c r="AM4" s="5" t="s">
        <v>92</v>
      </c>
      <c r="AN4" s="5" t="s">
        <v>93</v>
      </c>
      <c r="AO4" s="136"/>
      <c r="AP4" s="136"/>
      <c r="AQ4" s="142"/>
      <c r="AR4" s="6" t="s">
        <v>60</v>
      </c>
      <c r="AS4" s="4" t="s">
        <v>24</v>
      </c>
      <c r="AT4" s="4" t="s">
        <v>25</v>
      </c>
      <c r="AU4" s="4" t="s">
        <v>61</v>
      </c>
      <c r="AV4" s="4" t="s">
        <v>62</v>
      </c>
      <c r="AW4" s="119"/>
      <c r="AX4" s="119"/>
      <c r="AY4" s="119"/>
      <c r="AZ4" s="119"/>
      <c r="BA4" s="119"/>
      <c r="BB4" s="119"/>
      <c r="BC4" s="121"/>
      <c r="BD4" s="121"/>
      <c r="BE4" s="123"/>
      <c r="BF4" s="123"/>
      <c r="BG4" s="123"/>
      <c r="BH4" s="123"/>
      <c r="BI4" s="130"/>
      <c r="BJ4" s="130"/>
      <c r="BK4" s="130"/>
      <c r="BL4" s="130"/>
      <c r="BM4" s="130"/>
      <c r="BN4" s="130"/>
      <c r="BO4" s="130"/>
      <c r="BP4" s="130"/>
      <c r="BQ4" s="10" t="s">
        <v>64</v>
      </c>
      <c r="BR4" s="11" t="s">
        <v>45</v>
      </c>
      <c r="BS4" s="12" t="s">
        <v>65</v>
      </c>
      <c r="BT4" s="13" t="s">
        <v>2</v>
      </c>
      <c r="BU4" s="128"/>
      <c r="BV4" s="128"/>
      <c r="BW4" s="138"/>
      <c r="BX4" s="91"/>
      <c r="BY4" s="91"/>
      <c r="BZ4" s="91"/>
      <c r="CA4" s="91"/>
      <c r="CB4" s="91"/>
      <c r="CC4" s="91"/>
      <c r="CD4" s="92"/>
      <c r="CE4" s="91"/>
      <c r="CF4" s="91"/>
      <c r="CG4" s="140"/>
      <c r="CH4" s="90"/>
      <c r="CI4" s="134"/>
    </row>
    <row r="5" spans="1:167" s="55" customFormat="1" ht="57">
      <c r="A5" s="7"/>
      <c r="B5" s="15" t="s">
        <v>161</v>
      </c>
      <c r="C5" s="15" t="s">
        <v>194</v>
      </c>
      <c r="D5" s="15" t="s">
        <v>195</v>
      </c>
      <c r="E5" s="19" t="s">
        <v>150</v>
      </c>
      <c r="F5" s="15" t="s">
        <v>113</v>
      </c>
      <c r="G5" s="89" t="s">
        <v>70</v>
      </c>
      <c r="H5" s="89" t="s">
        <v>70</v>
      </c>
      <c r="I5" s="15" t="str">
        <f>IFERROR(IF(SEARCH("csr",CG5,1)&gt;0,"x")," ")</f>
        <v xml:space="preserve"> </v>
      </c>
      <c r="J5" s="15"/>
      <c r="K5" s="15" t="str">
        <f>IFERROR(IF(SEARCH("survey",CG5,1)&gt;0,"x")," ")</f>
        <v xml:space="preserve"> </v>
      </c>
      <c r="L5" s="89" t="s">
        <v>70</v>
      </c>
      <c r="M5" s="15" t="str">
        <f>IF(COUNTIF(CE5:CF5,"x")&gt;0,"x"," ")</f>
        <v xml:space="preserve"> </v>
      </c>
      <c r="N5" s="15"/>
      <c r="O5" s="14" t="s">
        <v>70</v>
      </c>
      <c r="P5" s="15"/>
      <c r="Q5" s="34"/>
      <c r="R5" s="34"/>
      <c r="S5" s="34"/>
      <c r="T5" s="34"/>
      <c r="U5" s="34"/>
      <c r="V5" s="41" t="s">
        <v>70</v>
      </c>
      <c r="W5" s="38"/>
      <c r="X5" s="41" t="s">
        <v>70</v>
      </c>
      <c r="Y5" s="49"/>
      <c r="Z5" s="49"/>
      <c r="AA5" s="41" t="s">
        <v>70</v>
      </c>
      <c r="AB5" s="38"/>
      <c r="AC5" s="38"/>
      <c r="AD5" s="38"/>
      <c r="AE5" s="41" t="s">
        <v>70</v>
      </c>
      <c r="AF5" s="37"/>
      <c r="AG5" s="50"/>
      <c r="AH5" s="50"/>
      <c r="AI5" s="50"/>
      <c r="AJ5" s="50"/>
      <c r="AK5" s="41" t="s">
        <v>70</v>
      </c>
      <c r="AL5" s="41"/>
      <c r="AM5" s="37"/>
      <c r="AN5" s="37"/>
      <c r="AO5" s="41" t="s">
        <v>70</v>
      </c>
      <c r="AP5" s="37"/>
      <c r="AQ5" s="37"/>
      <c r="AR5" s="51"/>
      <c r="AS5" s="37"/>
      <c r="AT5" s="37"/>
      <c r="AU5" s="37"/>
      <c r="AV5" s="37"/>
      <c r="AW5" s="52" t="s">
        <v>70</v>
      </c>
      <c r="AX5" s="52" t="s">
        <v>70</v>
      </c>
      <c r="AY5" s="52"/>
      <c r="AZ5" s="52"/>
      <c r="BA5" s="52" t="s">
        <v>70</v>
      </c>
      <c r="BB5" s="52"/>
      <c r="BC5" s="52" t="s">
        <v>70</v>
      </c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53"/>
      <c r="CF5" s="53"/>
      <c r="CG5" s="54" t="s">
        <v>100</v>
      </c>
      <c r="CH5" s="54"/>
      <c r="CI5" s="54" t="s">
        <v>85</v>
      </c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</row>
    <row r="6" spans="1:167" s="55" customFormat="1" ht="57">
      <c r="A6" s="7"/>
      <c r="B6" s="15" t="s">
        <v>162</v>
      </c>
      <c r="C6" s="15" t="s">
        <v>194</v>
      </c>
      <c r="D6" s="15" t="s">
        <v>195</v>
      </c>
      <c r="E6" s="19" t="s">
        <v>151</v>
      </c>
      <c r="F6" s="15" t="s">
        <v>113</v>
      </c>
      <c r="G6" s="89" t="s">
        <v>70</v>
      </c>
      <c r="H6" s="89" t="s">
        <v>70</v>
      </c>
      <c r="I6" s="15" t="str">
        <f t="shared" ref="I6:I31" si="0">IFERROR(IF(SEARCH("csr",CG6,1)&gt;0,"x")," ")</f>
        <v xml:space="preserve"> </v>
      </c>
      <c r="J6" s="15"/>
      <c r="K6" s="89" t="s">
        <v>70</v>
      </c>
      <c r="L6" s="89" t="s">
        <v>70</v>
      </c>
      <c r="M6" s="15" t="str">
        <f t="shared" ref="M6:M31" si="1">IF(COUNTIF(CE6:CF6,"x")&gt;0,"x"," ")</f>
        <v xml:space="preserve"> </v>
      </c>
      <c r="N6" s="15"/>
      <c r="O6" s="14" t="s">
        <v>70</v>
      </c>
      <c r="P6" s="15"/>
      <c r="Q6" s="34"/>
      <c r="R6" s="34"/>
      <c r="S6" s="34"/>
      <c r="T6" s="34"/>
      <c r="U6" s="34"/>
      <c r="V6" s="41" t="s">
        <v>70</v>
      </c>
      <c r="W6" s="38"/>
      <c r="X6" s="41" t="s">
        <v>70</v>
      </c>
      <c r="Y6" s="49"/>
      <c r="Z6" s="49"/>
      <c r="AA6" s="41" t="s">
        <v>70</v>
      </c>
      <c r="AB6" s="38"/>
      <c r="AC6" s="38"/>
      <c r="AD6" s="38"/>
      <c r="AE6" s="41" t="s">
        <v>70</v>
      </c>
      <c r="AF6" s="41"/>
      <c r="AG6" s="37"/>
      <c r="AH6" s="37"/>
      <c r="AI6" s="37"/>
      <c r="AJ6" s="37"/>
      <c r="AK6" s="41" t="s">
        <v>70</v>
      </c>
      <c r="AL6" s="41"/>
      <c r="AM6" s="37"/>
      <c r="AN6" s="37"/>
      <c r="AO6" s="41"/>
      <c r="AP6" s="41" t="s">
        <v>70</v>
      </c>
      <c r="AQ6" s="41"/>
      <c r="AR6" s="51"/>
      <c r="AS6" s="37"/>
      <c r="AT6" s="37"/>
      <c r="AU6" s="37"/>
      <c r="AV6" s="37"/>
      <c r="AW6" s="52" t="s">
        <v>70</v>
      </c>
      <c r="AX6" s="52" t="s">
        <v>70</v>
      </c>
      <c r="AY6" s="52"/>
      <c r="AZ6" s="52"/>
      <c r="BA6" s="52" t="s">
        <v>70</v>
      </c>
      <c r="BB6" s="52"/>
      <c r="BC6" s="52"/>
      <c r="BD6" s="52"/>
      <c r="BE6" s="37"/>
      <c r="BF6" s="37"/>
      <c r="BG6" s="37"/>
      <c r="BH6" s="37"/>
      <c r="BI6" s="52" t="s">
        <v>70</v>
      </c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52"/>
      <c r="BY6" s="52"/>
      <c r="BZ6" s="52"/>
      <c r="CA6" s="37"/>
      <c r="CB6" s="37"/>
      <c r="CC6" s="37"/>
      <c r="CD6" s="37"/>
      <c r="CE6" s="53"/>
      <c r="CF6" s="53"/>
      <c r="CG6" s="54" t="s">
        <v>101</v>
      </c>
      <c r="CH6" s="54"/>
      <c r="CI6" s="54" t="s">
        <v>86</v>
      </c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</row>
    <row r="7" spans="1:167" s="55" customFormat="1" ht="57">
      <c r="A7" s="37"/>
      <c r="B7" s="38" t="s">
        <v>163</v>
      </c>
      <c r="C7" s="38" t="s">
        <v>194</v>
      </c>
      <c r="D7" s="38" t="s">
        <v>195</v>
      </c>
      <c r="E7" s="39" t="s">
        <v>152</v>
      </c>
      <c r="F7" s="38" t="s">
        <v>113</v>
      </c>
      <c r="G7" s="89" t="s">
        <v>70</v>
      </c>
      <c r="H7" s="89" t="s">
        <v>70</v>
      </c>
      <c r="I7" s="15" t="str">
        <f t="shared" si="0"/>
        <v xml:space="preserve"> </v>
      </c>
      <c r="J7" s="38"/>
      <c r="K7" s="15" t="str">
        <f t="shared" ref="K6:K31" si="2">IFERROR(IF(SEARCH("survey",CG7,1)&gt;0,"x")," ")</f>
        <v xml:space="preserve"> </v>
      </c>
      <c r="L7" s="89" t="s">
        <v>70</v>
      </c>
      <c r="M7" s="15" t="str">
        <f t="shared" si="1"/>
        <v xml:space="preserve"> </v>
      </c>
      <c r="N7" s="38"/>
      <c r="O7" s="40" t="s">
        <v>212</v>
      </c>
      <c r="P7" s="38"/>
      <c r="Q7" s="34"/>
      <c r="R7" s="34"/>
      <c r="S7" s="34"/>
      <c r="T7" s="34"/>
      <c r="U7" s="34"/>
      <c r="V7" s="41" t="s">
        <v>70</v>
      </c>
      <c r="W7" s="38"/>
      <c r="X7" s="41" t="s">
        <v>70</v>
      </c>
      <c r="Y7" s="49"/>
      <c r="Z7" s="49"/>
      <c r="AA7" s="41" t="s">
        <v>70</v>
      </c>
      <c r="AB7" s="38"/>
      <c r="AC7" s="38"/>
      <c r="AD7" s="38"/>
      <c r="AE7" s="41" t="s">
        <v>70</v>
      </c>
      <c r="AF7" s="37"/>
      <c r="AG7" s="41"/>
      <c r="AH7" s="37"/>
      <c r="AI7" s="37"/>
      <c r="AJ7" s="37"/>
      <c r="AK7" s="41" t="s">
        <v>70</v>
      </c>
      <c r="AL7" s="41"/>
      <c r="AM7" s="41"/>
      <c r="AN7" s="37"/>
      <c r="AO7" s="41"/>
      <c r="AP7" s="41"/>
      <c r="AQ7" s="41" t="s">
        <v>70</v>
      </c>
      <c r="AR7" s="57"/>
      <c r="AS7" s="58"/>
      <c r="AT7" s="58"/>
      <c r="AU7" s="58"/>
      <c r="AV7" s="58"/>
      <c r="AW7" s="59" t="s">
        <v>70</v>
      </c>
      <c r="AX7" s="59" t="s">
        <v>70</v>
      </c>
      <c r="AY7" s="59"/>
      <c r="AZ7" s="59"/>
      <c r="BA7" s="59" t="s">
        <v>70</v>
      </c>
      <c r="BB7" s="59"/>
      <c r="BC7" s="59"/>
      <c r="BD7" s="59"/>
      <c r="BE7" s="59"/>
      <c r="BF7" s="59"/>
      <c r="BG7" s="59"/>
      <c r="BH7" s="59"/>
      <c r="BI7" s="59"/>
      <c r="BJ7" s="59" t="s">
        <v>70</v>
      </c>
      <c r="BK7" s="58"/>
      <c r="BL7" s="58"/>
      <c r="BM7" s="60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61"/>
      <c r="CF7" s="61"/>
      <c r="CG7" s="54" t="s">
        <v>103</v>
      </c>
      <c r="CH7" s="54"/>
      <c r="CI7" s="54" t="s">
        <v>87</v>
      </c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</row>
    <row r="8" spans="1:167" s="55" customFormat="1" ht="85.5">
      <c r="A8" s="37"/>
      <c r="B8" s="38" t="s">
        <v>164</v>
      </c>
      <c r="C8" s="38" t="s">
        <v>194</v>
      </c>
      <c r="D8" s="38" t="s">
        <v>195</v>
      </c>
      <c r="E8" s="39" t="s">
        <v>139</v>
      </c>
      <c r="F8" s="38" t="s">
        <v>114</v>
      </c>
      <c r="G8" s="89" t="s">
        <v>70</v>
      </c>
      <c r="H8" s="89" t="s">
        <v>70</v>
      </c>
      <c r="I8" s="15" t="str">
        <f t="shared" si="0"/>
        <v xml:space="preserve"> </v>
      </c>
      <c r="J8" s="38"/>
      <c r="K8" s="15" t="str">
        <f t="shared" si="2"/>
        <v xml:space="preserve"> </v>
      </c>
      <c r="L8" s="89" t="s">
        <v>70</v>
      </c>
      <c r="M8" s="15" t="str">
        <f t="shared" si="1"/>
        <v xml:space="preserve"> </v>
      </c>
      <c r="N8" s="38"/>
      <c r="O8" s="38"/>
      <c r="P8" s="41" t="s">
        <v>70</v>
      </c>
      <c r="Q8" s="35"/>
      <c r="R8" s="35"/>
      <c r="S8" s="35"/>
      <c r="T8" s="35"/>
      <c r="U8" s="35"/>
      <c r="V8" s="41" t="s">
        <v>70</v>
      </c>
      <c r="W8" s="41"/>
      <c r="X8" s="41" t="s">
        <v>70</v>
      </c>
      <c r="Y8" s="49"/>
      <c r="Z8" s="49"/>
      <c r="AA8" s="41" t="s">
        <v>70</v>
      </c>
      <c r="AB8" s="38"/>
      <c r="AC8" s="38"/>
      <c r="AD8" s="38"/>
      <c r="AE8" s="41" t="s">
        <v>70</v>
      </c>
      <c r="AF8" s="37"/>
      <c r="AG8" s="37"/>
      <c r="AH8" s="41"/>
      <c r="AI8" s="37"/>
      <c r="AJ8" s="37"/>
      <c r="AK8" s="41"/>
      <c r="AL8" s="62" t="s">
        <v>70</v>
      </c>
      <c r="AM8" s="37"/>
      <c r="AN8" s="37"/>
      <c r="AO8" s="41"/>
      <c r="AP8" s="37"/>
      <c r="AQ8" s="37"/>
      <c r="AR8" s="37"/>
      <c r="AS8" s="37"/>
      <c r="AT8" s="37"/>
      <c r="AU8" s="37"/>
      <c r="AV8" s="37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37"/>
      <c r="BK8" s="63"/>
      <c r="BL8" s="37"/>
      <c r="BM8" s="63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53"/>
      <c r="CF8" s="53"/>
      <c r="CG8" s="64" t="s">
        <v>102</v>
      </c>
      <c r="CH8" s="54"/>
      <c r="CI8" s="54" t="s">
        <v>120</v>
      </c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</row>
    <row r="9" spans="1:167" s="55" customFormat="1" ht="85.5">
      <c r="A9" s="37"/>
      <c r="B9" s="38" t="s">
        <v>165</v>
      </c>
      <c r="C9" s="38" t="s">
        <v>194</v>
      </c>
      <c r="D9" s="38" t="s">
        <v>195</v>
      </c>
      <c r="E9" s="39" t="s">
        <v>140</v>
      </c>
      <c r="F9" s="38" t="s">
        <v>114</v>
      </c>
      <c r="G9" s="89" t="s">
        <v>70</v>
      </c>
      <c r="H9" s="89" t="s">
        <v>70</v>
      </c>
      <c r="I9" s="15" t="str">
        <f t="shared" si="0"/>
        <v xml:space="preserve"> </v>
      </c>
      <c r="J9" s="38"/>
      <c r="K9" s="15" t="str">
        <f t="shared" si="2"/>
        <v xml:space="preserve"> </v>
      </c>
      <c r="L9" s="89" t="s">
        <v>70</v>
      </c>
      <c r="M9" s="15" t="str">
        <f t="shared" si="1"/>
        <v xml:space="preserve"> </v>
      </c>
      <c r="N9" s="38"/>
      <c r="O9" s="38"/>
      <c r="P9" s="41" t="s">
        <v>70</v>
      </c>
      <c r="Q9" s="35"/>
      <c r="R9" s="35"/>
      <c r="S9" s="35"/>
      <c r="T9" s="35"/>
      <c r="U9" s="35"/>
      <c r="V9" s="41" t="s">
        <v>70</v>
      </c>
      <c r="W9" s="41"/>
      <c r="X9" s="41" t="s">
        <v>70</v>
      </c>
      <c r="Y9" s="49"/>
      <c r="Z9" s="49"/>
      <c r="AA9" s="41" t="s">
        <v>70</v>
      </c>
      <c r="AB9" s="38"/>
      <c r="AC9" s="38"/>
      <c r="AD9" s="38"/>
      <c r="AE9" s="41" t="s">
        <v>70</v>
      </c>
      <c r="AF9" s="37"/>
      <c r="AG9" s="37"/>
      <c r="AH9" s="41"/>
      <c r="AI9" s="37"/>
      <c r="AJ9" s="37"/>
      <c r="AK9" s="41"/>
      <c r="AL9" s="62" t="s">
        <v>70</v>
      </c>
      <c r="AM9" s="37"/>
      <c r="AN9" s="37"/>
      <c r="AO9" s="41"/>
      <c r="AP9" s="37"/>
      <c r="AQ9" s="37"/>
      <c r="AR9" s="37"/>
      <c r="AS9" s="37"/>
      <c r="AT9" s="37"/>
      <c r="AU9" s="37"/>
      <c r="AV9" s="37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37"/>
      <c r="BK9" s="63"/>
      <c r="BL9" s="37"/>
      <c r="BM9" s="63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53"/>
      <c r="CF9" s="53"/>
      <c r="CG9" s="64" t="s">
        <v>102</v>
      </c>
      <c r="CH9" s="54"/>
      <c r="CI9" s="54" t="s">
        <v>119</v>
      </c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</row>
    <row r="10" spans="1:167" s="55" customFormat="1" ht="71.25">
      <c r="A10" s="37"/>
      <c r="B10" s="38" t="s">
        <v>166</v>
      </c>
      <c r="C10" s="38" t="s">
        <v>194</v>
      </c>
      <c r="D10" s="38" t="s">
        <v>195</v>
      </c>
      <c r="E10" s="39" t="s">
        <v>141</v>
      </c>
      <c r="F10" s="38" t="s">
        <v>114</v>
      </c>
      <c r="G10" s="89" t="s">
        <v>70</v>
      </c>
      <c r="H10" s="89" t="s">
        <v>70</v>
      </c>
      <c r="I10" s="15" t="str">
        <f t="shared" si="0"/>
        <v>x</v>
      </c>
      <c r="J10" s="38"/>
      <c r="K10" s="15" t="str">
        <f t="shared" si="2"/>
        <v xml:space="preserve"> </v>
      </c>
      <c r="L10" s="89" t="s">
        <v>70</v>
      </c>
      <c r="M10" s="15" t="str">
        <f t="shared" si="1"/>
        <v xml:space="preserve"> </v>
      </c>
      <c r="N10" s="38"/>
      <c r="O10" s="38"/>
      <c r="P10" s="41" t="s">
        <v>70</v>
      </c>
      <c r="Q10" s="35"/>
      <c r="R10" s="35"/>
      <c r="S10" s="35"/>
      <c r="T10" s="35"/>
      <c r="U10" s="35"/>
      <c r="V10" s="41" t="s">
        <v>70</v>
      </c>
      <c r="W10" s="41"/>
      <c r="X10" s="41" t="s">
        <v>70</v>
      </c>
      <c r="Y10" s="49"/>
      <c r="Z10" s="49"/>
      <c r="AA10" s="41" t="s">
        <v>70</v>
      </c>
      <c r="AB10" s="38"/>
      <c r="AC10" s="38"/>
      <c r="AD10" s="38"/>
      <c r="AE10" s="41" t="s">
        <v>70</v>
      </c>
      <c r="AF10" s="37"/>
      <c r="AG10" s="37"/>
      <c r="AH10" s="41"/>
      <c r="AI10" s="37"/>
      <c r="AJ10" s="37"/>
      <c r="AK10" s="41"/>
      <c r="AL10" s="62" t="s">
        <v>70</v>
      </c>
      <c r="AM10" s="37"/>
      <c r="AN10" s="37"/>
      <c r="AO10" s="41"/>
      <c r="AP10" s="37"/>
      <c r="AQ10" s="37"/>
      <c r="AR10" s="37"/>
      <c r="AS10" s="37"/>
      <c r="AT10" s="37"/>
      <c r="AU10" s="37"/>
      <c r="AV10" s="37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37"/>
      <c r="BK10" s="63"/>
      <c r="BL10" s="37"/>
      <c r="BM10" s="63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53"/>
      <c r="CF10" s="53"/>
      <c r="CG10" s="64" t="s">
        <v>121</v>
      </c>
      <c r="CH10" s="54"/>
      <c r="CI10" s="54" t="s">
        <v>118</v>
      </c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</row>
    <row r="11" spans="1:167" s="55" customFormat="1" ht="42.75">
      <c r="A11" s="37"/>
      <c r="B11" s="38" t="s">
        <v>167</v>
      </c>
      <c r="C11" s="38" t="s">
        <v>194</v>
      </c>
      <c r="D11" s="38" t="s">
        <v>195</v>
      </c>
      <c r="E11" s="39" t="s">
        <v>138</v>
      </c>
      <c r="F11" s="38" t="s">
        <v>114</v>
      </c>
      <c r="G11" s="89" t="s">
        <v>70</v>
      </c>
      <c r="H11" s="89" t="s">
        <v>70</v>
      </c>
      <c r="I11" s="15" t="str">
        <f t="shared" si="0"/>
        <v xml:space="preserve"> </v>
      </c>
      <c r="J11" s="38"/>
      <c r="K11" s="15" t="str">
        <f t="shared" si="2"/>
        <v xml:space="preserve"> </v>
      </c>
      <c r="L11" s="89" t="s">
        <v>70</v>
      </c>
      <c r="M11" s="15" t="str">
        <f t="shared" si="1"/>
        <v xml:space="preserve"> </v>
      </c>
      <c r="N11" s="38"/>
      <c r="O11" s="38"/>
      <c r="P11" s="41" t="s">
        <v>70</v>
      </c>
      <c r="Q11" s="35"/>
      <c r="R11" s="35"/>
      <c r="S11" s="35"/>
      <c r="T11" s="35"/>
      <c r="U11" s="35"/>
      <c r="V11" s="41" t="s">
        <v>70</v>
      </c>
      <c r="W11" s="41"/>
      <c r="X11" s="41" t="s">
        <v>70</v>
      </c>
      <c r="Y11" s="49"/>
      <c r="Z11" s="49"/>
      <c r="AA11" s="41" t="s">
        <v>70</v>
      </c>
      <c r="AB11" s="38"/>
      <c r="AC11" s="38"/>
      <c r="AD11" s="38"/>
      <c r="AE11" s="41" t="s">
        <v>70</v>
      </c>
      <c r="AF11" s="37"/>
      <c r="AG11" s="37"/>
      <c r="AH11" s="37"/>
      <c r="AI11" s="41"/>
      <c r="AJ11" s="37"/>
      <c r="AK11" s="41"/>
      <c r="AL11" s="41"/>
      <c r="AM11" s="62" t="s">
        <v>70</v>
      </c>
      <c r="AN11" s="37"/>
      <c r="AO11" s="41"/>
      <c r="AP11" s="37"/>
      <c r="AQ11" s="37"/>
      <c r="AR11" s="37"/>
      <c r="AS11" s="37"/>
      <c r="AT11" s="37"/>
      <c r="AU11" s="37"/>
      <c r="AV11" s="37"/>
      <c r="AW11" s="52"/>
      <c r="AX11" s="52"/>
      <c r="AY11" s="52"/>
      <c r="AZ11" s="52"/>
      <c r="BA11" s="52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63"/>
      <c r="BM11" s="37"/>
      <c r="BN11" s="63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53"/>
      <c r="CF11" s="53"/>
      <c r="CG11" s="64" t="s">
        <v>98</v>
      </c>
      <c r="CH11" s="64"/>
      <c r="CI11" s="64" t="s">
        <v>123</v>
      </c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</row>
    <row r="12" spans="1:167" s="55" customFormat="1" ht="42.75">
      <c r="A12" s="37"/>
      <c r="B12" s="38" t="s">
        <v>168</v>
      </c>
      <c r="C12" s="38" t="s">
        <v>194</v>
      </c>
      <c r="D12" s="38" t="s">
        <v>195</v>
      </c>
      <c r="E12" s="39" t="s">
        <v>137</v>
      </c>
      <c r="F12" s="38" t="s">
        <v>114</v>
      </c>
      <c r="G12" s="89" t="s">
        <v>70</v>
      </c>
      <c r="H12" s="89" t="s">
        <v>70</v>
      </c>
      <c r="I12" s="15" t="str">
        <f t="shared" si="0"/>
        <v xml:space="preserve"> </v>
      </c>
      <c r="J12" s="38"/>
      <c r="K12" s="15" t="str">
        <f t="shared" si="2"/>
        <v xml:space="preserve"> </v>
      </c>
      <c r="L12" s="89" t="s">
        <v>70</v>
      </c>
      <c r="M12" s="15" t="str">
        <f t="shared" si="1"/>
        <v xml:space="preserve"> </v>
      </c>
      <c r="N12" s="38"/>
      <c r="O12" s="38"/>
      <c r="P12" s="41" t="s">
        <v>70</v>
      </c>
      <c r="Q12" s="35"/>
      <c r="R12" s="35"/>
      <c r="S12" s="35"/>
      <c r="T12" s="35"/>
      <c r="U12" s="35"/>
      <c r="V12" s="41" t="s">
        <v>70</v>
      </c>
      <c r="W12" s="41"/>
      <c r="X12" s="41" t="s">
        <v>70</v>
      </c>
      <c r="Y12" s="49"/>
      <c r="Z12" s="49"/>
      <c r="AA12" s="41" t="s">
        <v>70</v>
      </c>
      <c r="AB12" s="38"/>
      <c r="AC12" s="38"/>
      <c r="AD12" s="38"/>
      <c r="AE12" s="41" t="s">
        <v>70</v>
      </c>
      <c r="AF12" s="37"/>
      <c r="AG12" s="37"/>
      <c r="AH12" s="37"/>
      <c r="AI12" s="41"/>
      <c r="AJ12" s="37"/>
      <c r="AK12" s="41"/>
      <c r="AL12" s="41"/>
      <c r="AM12" s="62" t="s">
        <v>70</v>
      </c>
      <c r="AN12" s="37"/>
      <c r="AO12" s="41"/>
      <c r="AP12" s="37"/>
      <c r="AQ12" s="37"/>
      <c r="AR12" s="37"/>
      <c r="AS12" s="37"/>
      <c r="AT12" s="37"/>
      <c r="AU12" s="37"/>
      <c r="AV12" s="37"/>
      <c r="AW12" s="52"/>
      <c r="AX12" s="52"/>
      <c r="AY12" s="52"/>
      <c r="AZ12" s="52"/>
      <c r="BA12" s="52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63"/>
      <c r="BM12" s="37"/>
      <c r="BN12" s="63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53"/>
      <c r="CF12" s="53"/>
      <c r="CG12" s="64" t="s">
        <v>98</v>
      </c>
      <c r="CH12" s="64"/>
      <c r="CI12" s="64" t="s">
        <v>122</v>
      </c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</row>
    <row r="13" spans="1:167" s="55" customFormat="1" ht="42.75">
      <c r="A13" s="37"/>
      <c r="B13" s="38" t="s">
        <v>169</v>
      </c>
      <c r="C13" s="38" t="s">
        <v>194</v>
      </c>
      <c r="D13" s="38" t="s">
        <v>195</v>
      </c>
      <c r="E13" s="39" t="s">
        <v>136</v>
      </c>
      <c r="F13" s="38" t="s">
        <v>114</v>
      </c>
      <c r="G13" s="89" t="s">
        <v>70</v>
      </c>
      <c r="H13" s="89" t="s">
        <v>70</v>
      </c>
      <c r="I13" s="89" t="s">
        <v>70</v>
      </c>
      <c r="J13" s="38"/>
      <c r="K13" s="15" t="str">
        <f t="shared" si="2"/>
        <v xml:space="preserve"> </v>
      </c>
      <c r="L13" s="89" t="s">
        <v>70</v>
      </c>
      <c r="M13" s="15" t="str">
        <f t="shared" si="1"/>
        <v xml:space="preserve"> </v>
      </c>
      <c r="N13" s="38"/>
      <c r="O13" s="38"/>
      <c r="P13" s="41" t="s">
        <v>70</v>
      </c>
      <c r="Q13" s="35"/>
      <c r="R13" s="35"/>
      <c r="S13" s="35"/>
      <c r="T13" s="35"/>
      <c r="U13" s="35"/>
      <c r="V13" s="41" t="s">
        <v>70</v>
      </c>
      <c r="W13" s="41"/>
      <c r="X13" s="41" t="s">
        <v>70</v>
      </c>
      <c r="Y13" s="49"/>
      <c r="Z13" s="49"/>
      <c r="AA13" s="41" t="s">
        <v>70</v>
      </c>
      <c r="AB13" s="38"/>
      <c r="AC13" s="38"/>
      <c r="AD13" s="38"/>
      <c r="AE13" s="41" t="s">
        <v>70</v>
      </c>
      <c r="AF13" s="37"/>
      <c r="AG13" s="37"/>
      <c r="AH13" s="37"/>
      <c r="AI13" s="41"/>
      <c r="AJ13" s="37"/>
      <c r="AK13" s="41"/>
      <c r="AL13" s="41"/>
      <c r="AM13" s="62" t="s">
        <v>70</v>
      </c>
      <c r="AN13" s="37"/>
      <c r="AO13" s="41"/>
      <c r="AP13" s="37"/>
      <c r="AQ13" s="37"/>
      <c r="AR13" s="37"/>
      <c r="AS13" s="37"/>
      <c r="AT13" s="37"/>
      <c r="AU13" s="37"/>
      <c r="AV13" s="37"/>
      <c r="AW13" s="52"/>
      <c r="AX13" s="52"/>
      <c r="AY13" s="52"/>
      <c r="AZ13" s="52"/>
      <c r="BA13" s="52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63"/>
      <c r="BM13" s="37"/>
      <c r="BN13" s="63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53"/>
      <c r="CF13" s="53"/>
      <c r="CG13" s="64" t="s">
        <v>125</v>
      </c>
      <c r="CH13" s="64"/>
      <c r="CI13" s="64" t="s">
        <v>124</v>
      </c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</row>
    <row r="14" spans="1:167" s="55" customFormat="1" ht="42.75">
      <c r="A14" s="37"/>
      <c r="B14" s="38" t="s">
        <v>170</v>
      </c>
      <c r="C14" s="38" t="s">
        <v>194</v>
      </c>
      <c r="D14" s="38" t="s">
        <v>195</v>
      </c>
      <c r="E14" s="39" t="s">
        <v>135</v>
      </c>
      <c r="F14" s="38" t="s">
        <v>114</v>
      </c>
      <c r="G14" s="89" t="s">
        <v>70</v>
      </c>
      <c r="H14" s="89" t="s">
        <v>70</v>
      </c>
      <c r="I14" s="15" t="str">
        <f t="shared" si="0"/>
        <v xml:space="preserve"> </v>
      </c>
      <c r="J14" s="38"/>
      <c r="K14" s="15" t="str">
        <f t="shared" si="2"/>
        <v xml:space="preserve"> </v>
      </c>
      <c r="L14" s="89" t="s">
        <v>70</v>
      </c>
      <c r="M14" s="15" t="str">
        <f t="shared" si="1"/>
        <v xml:space="preserve"> </v>
      </c>
      <c r="N14" s="38"/>
      <c r="O14" s="38"/>
      <c r="P14" s="41" t="s">
        <v>70</v>
      </c>
      <c r="Q14" s="35"/>
      <c r="R14" s="35"/>
      <c r="S14" s="35"/>
      <c r="T14" s="35"/>
      <c r="U14" s="35"/>
      <c r="V14" s="41" t="s">
        <v>70</v>
      </c>
      <c r="W14" s="41"/>
      <c r="X14" s="41" t="s">
        <v>70</v>
      </c>
      <c r="Y14" s="49"/>
      <c r="Z14" s="49"/>
      <c r="AA14" s="41" t="s">
        <v>70</v>
      </c>
      <c r="AB14" s="38"/>
      <c r="AC14" s="38"/>
      <c r="AD14" s="38"/>
      <c r="AE14" s="41" t="s">
        <v>70</v>
      </c>
      <c r="AF14" s="37"/>
      <c r="AG14" s="37"/>
      <c r="AH14" s="37"/>
      <c r="AI14" s="37"/>
      <c r="AJ14" s="41"/>
      <c r="AK14" s="41"/>
      <c r="AL14" s="41"/>
      <c r="AM14" s="37"/>
      <c r="AN14" s="62" t="s">
        <v>70</v>
      </c>
      <c r="AO14" s="41"/>
      <c r="AP14" s="37"/>
      <c r="AQ14" s="37"/>
      <c r="AR14" s="37"/>
      <c r="AS14" s="37"/>
      <c r="AT14" s="37"/>
      <c r="AU14" s="37"/>
      <c r="AV14" s="37"/>
      <c r="AW14" s="52"/>
      <c r="AX14" s="52"/>
      <c r="AY14" s="52"/>
      <c r="AZ14" s="52"/>
      <c r="BA14" s="52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53"/>
      <c r="CF14" s="53"/>
      <c r="CG14" s="64" t="s">
        <v>97</v>
      </c>
      <c r="CH14" s="64"/>
      <c r="CI14" s="64" t="s">
        <v>126</v>
      </c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</row>
    <row r="15" spans="1:167" s="55" customFormat="1" ht="42.75">
      <c r="A15" s="37"/>
      <c r="B15" s="38" t="s">
        <v>171</v>
      </c>
      <c r="C15" s="38" t="s">
        <v>194</v>
      </c>
      <c r="D15" s="38" t="s">
        <v>195</v>
      </c>
      <c r="E15" s="39" t="s">
        <v>134</v>
      </c>
      <c r="F15" s="38" t="s">
        <v>114</v>
      </c>
      <c r="G15" s="89" t="s">
        <v>70</v>
      </c>
      <c r="H15" s="89" t="s">
        <v>70</v>
      </c>
      <c r="I15" s="15" t="str">
        <f t="shared" si="0"/>
        <v xml:space="preserve"> </v>
      </c>
      <c r="J15" s="38"/>
      <c r="K15" s="15" t="str">
        <f t="shared" si="2"/>
        <v xml:space="preserve"> </v>
      </c>
      <c r="L15" s="89" t="s">
        <v>70</v>
      </c>
      <c r="M15" s="15" t="str">
        <f t="shared" si="1"/>
        <v xml:space="preserve"> </v>
      </c>
      <c r="N15" s="38"/>
      <c r="O15" s="38"/>
      <c r="P15" s="41" t="s">
        <v>70</v>
      </c>
      <c r="Q15" s="35"/>
      <c r="R15" s="35"/>
      <c r="S15" s="35"/>
      <c r="T15" s="35"/>
      <c r="U15" s="35"/>
      <c r="V15" s="41" t="s">
        <v>70</v>
      </c>
      <c r="W15" s="41"/>
      <c r="X15" s="41" t="s">
        <v>70</v>
      </c>
      <c r="Y15" s="49"/>
      <c r="Z15" s="49"/>
      <c r="AA15" s="41" t="s">
        <v>70</v>
      </c>
      <c r="AB15" s="38"/>
      <c r="AC15" s="38"/>
      <c r="AD15" s="38"/>
      <c r="AE15" s="41" t="s">
        <v>70</v>
      </c>
      <c r="AF15" s="37"/>
      <c r="AG15" s="37"/>
      <c r="AH15" s="37"/>
      <c r="AI15" s="37"/>
      <c r="AJ15" s="41"/>
      <c r="AK15" s="41"/>
      <c r="AL15" s="41"/>
      <c r="AM15" s="37"/>
      <c r="AN15" s="62" t="s">
        <v>70</v>
      </c>
      <c r="AO15" s="41"/>
      <c r="AP15" s="37"/>
      <c r="AQ15" s="37"/>
      <c r="AR15" s="37"/>
      <c r="AS15" s="37"/>
      <c r="AT15" s="37"/>
      <c r="AU15" s="37"/>
      <c r="AV15" s="37"/>
      <c r="AW15" s="52"/>
      <c r="AX15" s="52"/>
      <c r="AY15" s="52"/>
      <c r="AZ15" s="52"/>
      <c r="BA15" s="52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53"/>
      <c r="CF15" s="53"/>
      <c r="CG15" s="64" t="s">
        <v>97</v>
      </c>
      <c r="CH15" s="64"/>
      <c r="CI15" s="64" t="s">
        <v>122</v>
      </c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</row>
    <row r="16" spans="1:167" s="55" customFormat="1" ht="42.75">
      <c r="A16" s="37"/>
      <c r="B16" s="38" t="s">
        <v>172</v>
      </c>
      <c r="C16" s="38" t="s">
        <v>194</v>
      </c>
      <c r="D16" s="38" t="s">
        <v>195</v>
      </c>
      <c r="E16" s="39" t="s">
        <v>133</v>
      </c>
      <c r="F16" s="38" t="s">
        <v>114</v>
      </c>
      <c r="G16" s="89" t="s">
        <v>70</v>
      </c>
      <c r="H16" s="89" t="s">
        <v>70</v>
      </c>
      <c r="I16" s="89" t="s">
        <v>70</v>
      </c>
      <c r="J16" s="38"/>
      <c r="K16" s="15" t="str">
        <f t="shared" si="2"/>
        <v xml:space="preserve"> </v>
      </c>
      <c r="L16" s="89" t="s">
        <v>70</v>
      </c>
      <c r="M16" s="15" t="str">
        <f t="shared" si="1"/>
        <v xml:space="preserve"> </v>
      </c>
      <c r="N16" s="38"/>
      <c r="O16" s="38"/>
      <c r="P16" s="41" t="s">
        <v>70</v>
      </c>
      <c r="Q16" s="35"/>
      <c r="R16" s="35"/>
      <c r="S16" s="35"/>
      <c r="T16" s="35"/>
      <c r="U16" s="35"/>
      <c r="V16" s="41" t="s">
        <v>70</v>
      </c>
      <c r="W16" s="41"/>
      <c r="X16" s="41" t="s">
        <v>70</v>
      </c>
      <c r="Y16" s="49"/>
      <c r="Z16" s="49"/>
      <c r="AA16" s="41" t="s">
        <v>70</v>
      </c>
      <c r="AB16" s="38"/>
      <c r="AC16" s="38"/>
      <c r="AD16" s="38"/>
      <c r="AE16" s="41" t="s">
        <v>70</v>
      </c>
      <c r="AF16" s="37"/>
      <c r="AG16" s="37"/>
      <c r="AH16" s="37"/>
      <c r="AI16" s="37"/>
      <c r="AJ16" s="41"/>
      <c r="AK16" s="41"/>
      <c r="AL16" s="41"/>
      <c r="AM16" s="37"/>
      <c r="AN16" s="62" t="s">
        <v>70</v>
      </c>
      <c r="AO16" s="41"/>
      <c r="AP16" s="37"/>
      <c r="AQ16" s="37"/>
      <c r="AR16" s="37"/>
      <c r="AS16" s="37"/>
      <c r="AT16" s="37"/>
      <c r="AU16" s="37"/>
      <c r="AV16" s="37"/>
      <c r="AW16" s="52"/>
      <c r="AX16" s="52"/>
      <c r="AY16" s="52"/>
      <c r="AZ16" s="52"/>
      <c r="BA16" s="52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53"/>
      <c r="CF16" s="53"/>
      <c r="CG16" s="64" t="s">
        <v>127</v>
      </c>
      <c r="CH16" s="64"/>
      <c r="CI16" s="64" t="s">
        <v>124</v>
      </c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</row>
    <row r="17" spans="1:167" s="55" customFormat="1" ht="57">
      <c r="A17" s="37"/>
      <c r="B17" s="38" t="s">
        <v>173</v>
      </c>
      <c r="C17" s="38" t="s">
        <v>194</v>
      </c>
      <c r="D17" s="38" t="s">
        <v>195</v>
      </c>
      <c r="E17" s="42" t="s">
        <v>153</v>
      </c>
      <c r="F17" s="38" t="s">
        <v>114</v>
      </c>
      <c r="G17" s="89" t="s">
        <v>70</v>
      </c>
      <c r="H17" s="89" t="s">
        <v>70</v>
      </c>
      <c r="I17" s="15" t="str">
        <f t="shared" si="0"/>
        <v xml:space="preserve"> </v>
      </c>
      <c r="J17" s="43"/>
      <c r="K17" s="15" t="str">
        <f t="shared" si="2"/>
        <v xml:space="preserve"> </v>
      </c>
      <c r="L17" s="89" t="s">
        <v>70</v>
      </c>
      <c r="M17" s="15" t="str">
        <f t="shared" si="1"/>
        <v xml:space="preserve"> </v>
      </c>
      <c r="N17" s="43"/>
      <c r="O17" s="43"/>
      <c r="P17" s="41" t="s">
        <v>70</v>
      </c>
      <c r="Q17" s="35"/>
      <c r="R17" s="35"/>
      <c r="S17" s="35"/>
      <c r="T17" s="35"/>
      <c r="U17" s="35"/>
      <c r="V17" s="41" t="s">
        <v>70</v>
      </c>
      <c r="W17" s="65"/>
      <c r="X17" s="65" t="s">
        <v>70</v>
      </c>
      <c r="Y17" s="66"/>
      <c r="Z17" s="66"/>
      <c r="AA17" s="65" t="s">
        <v>70</v>
      </c>
      <c r="AB17" s="61"/>
      <c r="AC17" s="61"/>
      <c r="AD17" s="61"/>
      <c r="AE17" s="65" t="s">
        <v>70</v>
      </c>
      <c r="AF17" s="65"/>
      <c r="AG17" s="67" t="s">
        <v>70</v>
      </c>
      <c r="AH17" s="67" t="s">
        <v>70</v>
      </c>
      <c r="AI17" s="67" t="s">
        <v>70</v>
      </c>
      <c r="AJ17" s="67" t="s">
        <v>70</v>
      </c>
      <c r="AK17" s="58"/>
      <c r="AL17" s="58"/>
      <c r="AM17" s="58"/>
      <c r="AN17" s="58"/>
      <c r="AO17" s="58"/>
      <c r="AP17" s="65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61"/>
      <c r="CF17" s="61"/>
      <c r="CG17" s="68" t="s">
        <v>96</v>
      </c>
      <c r="CH17" s="68"/>
      <c r="CI17" s="68" t="s">
        <v>95</v>
      </c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</row>
    <row r="18" spans="1:167" s="44" customFormat="1" ht="71.25">
      <c r="B18" s="38" t="s">
        <v>174</v>
      </c>
      <c r="C18" s="38" t="s">
        <v>194</v>
      </c>
      <c r="D18" s="38" t="s">
        <v>195</v>
      </c>
      <c r="E18" s="45" t="s">
        <v>154</v>
      </c>
      <c r="F18" s="38" t="s">
        <v>113</v>
      </c>
      <c r="G18" s="89" t="s">
        <v>70</v>
      </c>
      <c r="H18" s="89" t="s">
        <v>70</v>
      </c>
      <c r="I18" s="89" t="s">
        <v>70</v>
      </c>
      <c r="J18" s="38"/>
      <c r="K18" s="15" t="str">
        <f t="shared" si="2"/>
        <v xml:space="preserve"> </v>
      </c>
      <c r="L18" s="89" t="s">
        <v>70</v>
      </c>
      <c r="M18" s="15" t="str">
        <f t="shared" si="1"/>
        <v xml:space="preserve"> </v>
      </c>
      <c r="N18" s="38"/>
      <c r="O18" s="46" t="s">
        <v>70</v>
      </c>
      <c r="P18" s="38"/>
      <c r="Q18" s="34"/>
      <c r="R18" s="34"/>
      <c r="S18" s="34"/>
      <c r="T18" s="34"/>
      <c r="U18" s="34"/>
      <c r="V18" s="46" t="s">
        <v>70</v>
      </c>
      <c r="W18" s="38"/>
      <c r="X18" s="46" t="s">
        <v>70</v>
      </c>
      <c r="Y18" s="70"/>
      <c r="Z18" s="70"/>
      <c r="AA18" s="46" t="s">
        <v>70</v>
      </c>
      <c r="AB18" s="71"/>
      <c r="AC18" s="71"/>
      <c r="AD18" s="71"/>
      <c r="AF18" s="46" t="s">
        <v>70</v>
      </c>
      <c r="AG18" s="72"/>
      <c r="AH18" s="72"/>
      <c r="AI18" s="72"/>
      <c r="AJ18" s="72"/>
      <c r="AK18" s="46" t="s">
        <v>70</v>
      </c>
      <c r="AL18" s="46"/>
      <c r="AO18" s="46" t="s">
        <v>70</v>
      </c>
      <c r="AW18" s="52" t="s">
        <v>70</v>
      </c>
      <c r="AX18" s="52" t="s">
        <v>70</v>
      </c>
      <c r="AY18" s="52"/>
      <c r="AZ18" s="52"/>
      <c r="BA18" s="52" t="s">
        <v>70</v>
      </c>
      <c r="BB18" s="52"/>
      <c r="BC18" s="52"/>
      <c r="BD18" s="52" t="s">
        <v>70</v>
      </c>
      <c r="BL18" s="73" t="s">
        <v>70</v>
      </c>
      <c r="BM18" s="73"/>
      <c r="BN18" s="73" t="s">
        <v>70</v>
      </c>
      <c r="CE18" s="71"/>
      <c r="CF18" s="71"/>
      <c r="CG18" s="74" t="s">
        <v>104</v>
      </c>
      <c r="CH18" s="74"/>
      <c r="CI18" s="74" t="s">
        <v>90</v>
      </c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6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</row>
    <row r="19" spans="1:167" s="55" customFormat="1" ht="71.25">
      <c r="A19" s="37"/>
      <c r="B19" s="38" t="s">
        <v>175</v>
      </c>
      <c r="C19" s="38" t="s">
        <v>194</v>
      </c>
      <c r="D19" s="38" t="s">
        <v>195</v>
      </c>
      <c r="E19" s="39" t="s">
        <v>155</v>
      </c>
      <c r="F19" s="38" t="s">
        <v>113</v>
      </c>
      <c r="G19" s="89" t="s">
        <v>70</v>
      </c>
      <c r="H19" s="89" t="s">
        <v>70</v>
      </c>
      <c r="I19" s="15" t="str">
        <f t="shared" si="0"/>
        <v xml:space="preserve"> </v>
      </c>
      <c r="J19" s="38"/>
      <c r="K19" s="15" t="str">
        <f t="shared" si="2"/>
        <v xml:space="preserve"> </v>
      </c>
      <c r="L19" s="89" t="s">
        <v>70</v>
      </c>
      <c r="M19" s="15" t="str">
        <f t="shared" si="1"/>
        <v xml:space="preserve"> </v>
      </c>
      <c r="N19" s="38"/>
      <c r="O19" s="46" t="s">
        <v>70</v>
      </c>
      <c r="P19" s="38"/>
      <c r="Q19" s="34"/>
      <c r="R19" s="34"/>
      <c r="S19" s="34"/>
      <c r="T19" s="34"/>
      <c r="U19" s="34"/>
      <c r="V19" s="46" t="s">
        <v>70</v>
      </c>
      <c r="W19" s="38"/>
      <c r="X19" s="41" t="s">
        <v>70</v>
      </c>
      <c r="Y19" s="49"/>
      <c r="Z19" s="49"/>
      <c r="AA19" s="41" t="s">
        <v>70</v>
      </c>
      <c r="AB19" s="53"/>
      <c r="AC19" s="53"/>
      <c r="AD19" s="53"/>
      <c r="AE19" s="37"/>
      <c r="AF19" s="41" t="s">
        <v>70</v>
      </c>
      <c r="AG19" s="37"/>
      <c r="AH19" s="37"/>
      <c r="AI19" s="37"/>
      <c r="AJ19" s="37"/>
      <c r="AK19" s="41" t="s">
        <v>70</v>
      </c>
      <c r="AL19" s="41"/>
      <c r="AM19" s="37"/>
      <c r="AN19" s="37"/>
      <c r="AO19" s="41"/>
      <c r="AP19" s="41" t="s">
        <v>70</v>
      </c>
      <c r="AQ19" s="41"/>
      <c r="AR19" s="37"/>
      <c r="AS19" s="37"/>
      <c r="AT19" s="37"/>
      <c r="AU19" s="37"/>
      <c r="AV19" s="37"/>
      <c r="AW19" s="52" t="s">
        <v>70</v>
      </c>
      <c r="AX19" s="52" t="s">
        <v>70</v>
      </c>
      <c r="AY19" s="37"/>
      <c r="AZ19" s="37"/>
      <c r="BA19" s="52" t="s">
        <v>70</v>
      </c>
      <c r="BB19" s="37"/>
      <c r="BC19" s="37"/>
      <c r="BD19" s="37"/>
      <c r="BE19" s="37"/>
      <c r="BF19" s="37"/>
      <c r="BG19" s="37"/>
      <c r="BH19" s="37"/>
      <c r="BI19" s="37"/>
      <c r="BJ19" s="37"/>
      <c r="BK19" s="77" t="s">
        <v>70</v>
      </c>
      <c r="BL19" s="77"/>
      <c r="BM19" s="77"/>
      <c r="BN19" s="77"/>
      <c r="BO19" s="77" t="s">
        <v>70</v>
      </c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53"/>
      <c r="CF19" s="53"/>
      <c r="CG19" s="78" t="s">
        <v>105</v>
      </c>
      <c r="CH19" s="79"/>
      <c r="CI19" s="79" t="s">
        <v>89</v>
      </c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</row>
    <row r="20" spans="1:167" s="55" customFormat="1" ht="57">
      <c r="A20" s="37"/>
      <c r="B20" s="38" t="s">
        <v>176</v>
      </c>
      <c r="C20" s="38" t="s">
        <v>194</v>
      </c>
      <c r="D20" s="38" t="s">
        <v>195</v>
      </c>
      <c r="E20" s="47" t="s">
        <v>156</v>
      </c>
      <c r="F20" s="38" t="s">
        <v>113</v>
      </c>
      <c r="G20" s="89" t="s">
        <v>70</v>
      </c>
      <c r="H20" s="89" t="s">
        <v>70</v>
      </c>
      <c r="I20" s="15" t="str">
        <f t="shared" si="0"/>
        <v xml:space="preserve"> </v>
      </c>
      <c r="J20" s="38"/>
      <c r="K20" s="15" t="str">
        <f t="shared" si="2"/>
        <v xml:space="preserve"> </v>
      </c>
      <c r="L20" s="89" t="s">
        <v>70</v>
      </c>
      <c r="M20" s="15" t="str">
        <f t="shared" si="1"/>
        <v xml:space="preserve"> </v>
      </c>
      <c r="N20" s="38"/>
      <c r="O20" s="46" t="s">
        <v>70</v>
      </c>
      <c r="P20" s="48"/>
      <c r="Q20" s="36"/>
      <c r="R20" s="36"/>
      <c r="S20" s="36"/>
      <c r="T20" s="36"/>
      <c r="U20" s="36"/>
      <c r="V20" s="46" t="s">
        <v>70</v>
      </c>
      <c r="W20" s="48"/>
      <c r="X20" s="80" t="s">
        <v>70</v>
      </c>
      <c r="Y20" s="81"/>
      <c r="Z20" s="81"/>
      <c r="AA20" s="80" t="s">
        <v>70</v>
      </c>
      <c r="AB20" s="82"/>
      <c r="AC20" s="82"/>
      <c r="AD20" s="82"/>
      <c r="AE20" s="83"/>
      <c r="AF20" s="80" t="s">
        <v>70</v>
      </c>
      <c r="AG20" s="80"/>
      <c r="AH20" s="83"/>
      <c r="AI20" s="83"/>
      <c r="AJ20" s="83"/>
      <c r="AK20" s="80" t="s">
        <v>70</v>
      </c>
      <c r="AL20" s="80"/>
      <c r="AM20" s="80"/>
      <c r="AN20" s="83"/>
      <c r="AO20" s="80"/>
      <c r="AP20" s="80"/>
      <c r="AQ20" s="80" t="s">
        <v>70</v>
      </c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 t="s">
        <v>70</v>
      </c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53"/>
      <c r="CF20" s="53"/>
      <c r="CG20" s="64" t="s">
        <v>106</v>
      </c>
      <c r="CH20" s="54"/>
      <c r="CI20" s="54" t="s">
        <v>110</v>
      </c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</row>
    <row r="21" spans="1:167" s="55" customFormat="1" ht="52.9">
      <c r="A21" s="37"/>
      <c r="B21" s="38" t="s">
        <v>177</v>
      </c>
      <c r="C21" s="38" t="s">
        <v>194</v>
      </c>
      <c r="D21" s="38" t="s">
        <v>195</v>
      </c>
      <c r="E21" s="39" t="s">
        <v>142</v>
      </c>
      <c r="F21" s="38" t="s">
        <v>114</v>
      </c>
      <c r="G21" s="89" t="s">
        <v>70</v>
      </c>
      <c r="H21" s="89" t="s">
        <v>70</v>
      </c>
      <c r="I21" s="15" t="str">
        <f t="shared" si="0"/>
        <v xml:space="preserve"> </v>
      </c>
      <c r="J21" s="38"/>
      <c r="K21" s="15" t="str">
        <f t="shared" si="2"/>
        <v xml:space="preserve"> </v>
      </c>
      <c r="L21" s="89" t="s">
        <v>70</v>
      </c>
      <c r="M21" s="15" t="str">
        <f t="shared" si="1"/>
        <v xml:space="preserve"> </v>
      </c>
      <c r="N21" s="38"/>
      <c r="O21" s="38"/>
      <c r="P21" s="41" t="s">
        <v>70</v>
      </c>
      <c r="Q21" s="35"/>
      <c r="R21" s="35"/>
      <c r="S21" s="35"/>
      <c r="T21" s="35"/>
      <c r="U21" s="35"/>
      <c r="V21" s="41" t="s">
        <v>70</v>
      </c>
      <c r="W21" s="41"/>
      <c r="X21" s="41" t="s">
        <v>70</v>
      </c>
      <c r="Y21" s="49"/>
      <c r="Z21" s="49"/>
      <c r="AA21" s="41" t="s">
        <v>70</v>
      </c>
      <c r="AB21" s="53"/>
      <c r="AC21" s="53"/>
      <c r="AD21" s="53"/>
      <c r="AE21" s="37"/>
      <c r="AF21" s="41" t="s">
        <v>70</v>
      </c>
      <c r="AG21" s="37"/>
      <c r="AH21" s="41"/>
      <c r="AI21" s="37"/>
      <c r="AJ21" s="37"/>
      <c r="AK21" s="41"/>
      <c r="AL21" s="84" t="s">
        <v>70</v>
      </c>
      <c r="AM21" s="37"/>
      <c r="AN21" s="37"/>
      <c r="AO21" s="41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53"/>
      <c r="CF21" s="53"/>
      <c r="CG21" s="64" t="s">
        <v>99</v>
      </c>
      <c r="CH21" s="54"/>
      <c r="CI21" s="54" t="s">
        <v>111</v>
      </c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</row>
    <row r="22" spans="1:167" s="55" customFormat="1" ht="52.9">
      <c r="A22" s="37"/>
      <c r="B22" s="38" t="s">
        <v>178</v>
      </c>
      <c r="C22" s="38" t="s">
        <v>194</v>
      </c>
      <c r="D22" s="38" t="s">
        <v>195</v>
      </c>
      <c r="E22" s="39" t="s">
        <v>143</v>
      </c>
      <c r="F22" s="38" t="s">
        <v>114</v>
      </c>
      <c r="G22" s="89" t="s">
        <v>70</v>
      </c>
      <c r="H22" s="89" t="s">
        <v>70</v>
      </c>
      <c r="I22" s="15" t="str">
        <f t="shared" si="0"/>
        <v xml:space="preserve"> </v>
      </c>
      <c r="J22" s="38"/>
      <c r="K22" s="15" t="str">
        <f t="shared" si="2"/>
        <v xml:space="preserve"> </v>
      </c>
      <c r="L22" s="89" t="s">
        <v>70</v>
      </c>
      <c r="M22" s="15" t="str">
        <f t="shared" si="1"/>
        <v xml:space="preserve"> </v>
      </c>
      <c r="N22" s="38"/>
      <c r="O22" s="38"/>
      <c r="P22" s="41" t="s">
        <v>70</v>
      </c>
      <c r="Q22" s="35"/>
      <c r="R22" s="35"/>
      <c r="S22" s="35"/>
      <c r="T22" s="35"/>
      <c r="U22" s="35"/>
      <c r="V22" s="41" t="s">
        <v>70</v>
      </c>
      <c r="W22" s="41"/>
      <c r="X22" s="41" t="s">
        <v>70</v>
      </c>
      <c r="Y22" s="49"/>
      <c r="Z22" s="49"/>
      <c r="AA22" s="41" t="s">
        <v>70</v>
      </c>
      <c r="AB22" s="53"/>
      <c r="AC22" s="53"/>
      <c r="AD22" s="53"/>
      <c r="AE22" s="37"/>
      <c r="AF22" s="41" t="s">
        <v>70</v>
      </c>
      <c r="AG22" s="37"/>
      <c r="AH22" s="37"/>
      <c r="AI22" s="41"/>
      <c r="AJ22" s="37"/>
      <c r="AK22" s="41"/>
      <c r="AL22" s="41"/>
      <c r="AM22" s="62" t="s">
        <v>70</v>
      </c>
      <c r="AN22" s="85"/>
      <c r="AO22" s="41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53"/>
      <c r="CF22" s="53"/>
      <c r="CG22" s="64" t="s">
        <v>98</v>
      </c>
      <c r="CH22" s="54"/>
      <c r="CI22" s="54" t="s">
        <v>111</v>
      </c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</row>
    <row r="23" spans="1:167" s="55" customFormat="1" ht="52.9">
      <c r="A23" s="37"/>
      <c r="B23" s="38" t="s">
        <v>179</v>
      </c>
      <c r="C23" s="38" t="s">
        <v>194</v>
      </c>
      <c r="D23" s="38" t="s">
        <v>195</v>
      </c>
      <c r="E23" s="39" t="s">
        <v>144</v>
      </c>
      <c r="F23" s="38" t="s">
        <v>114</v>
      </c>
      <c r="G23" s="89" t="s">
        <v>70</v>
      </c>
      <c r="H23" s="89" t="s">
        <v>70</v>
      </c>
      <c r="I23" s="15" t="str">
        <f t="shared" si="0"/>
        <v xml:space="preserve"> </v>
      </c>
      <c r="J23" s="38"/>
      <c r="K23" s="15" t="str">
        <f t="shared" si="2"/>
        <v xml:space="preserve"> </v>
      </c>
      <c r="L23" s="89" t="s">
        <v>70</v>
      </c>
      <c r="M23" s="15" t="str">
        <f t="shared" si="1"/>
        <v xml:space="preserve"> </v>
      </c>
      <c r="N23" s="38"/>
      <c r="O23" s="38"/>
      <c r="P23" s="41" t="s">
        <v>70</v>
      </c>
      <c r="Q23" s="35"/>
      <c r="R23" s="35"/>
      <c r="S23" s="35"/>
      <c r="T23" s="35"/>
      <c r="U23" s="35"/>
      <c r="V23" s="41" t="s">
        <v>70</v>
      </c>
      <c r="W23" s="41"/>
      <c r="X23" s="41" t="s">
        <v>70</v>
      </c>
      <c r="Y23" s="49"/>
      <c r="Z23" s="49"/>
      <c r="AA23" s="41" t="s">
        <v>70</v>
      </c>
      <c r="AB23" s="53"/>
      <c r="AC23" s="53"/>
      <c r="AD23" s="53"/>
      <c r="AE23" s="37"/>
      <c r="AF23" s="41" t="s">
        <v>70</v>
      </c>
      <c r="AG23" s="37"/>
      <c r="AH23" s="37"/>
      <c r="AI23" s="37"/>
      <c r="AJ23" s="41"/>
      <c r="AK23" s="41"/>
      <c r="AL23" s="41"/>
      <c r="AM23" s="85"/>
      <c r="AN23" s="62" t="s">
        <v>70</v>
      </c>
      <c r="AO23" s="41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53"/>
      <c r="CF23" s="53"/>
      <c r="CG23" s="64" t="s">
        <v>97</v>
      </c>
      <c r="CH23" s="54"/>
      <c r="CI23" s="54" t="s">
        <v>111</v>
      </c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</row>
    <row r="24" spans="1:167" s="55" customFormat="1" ht="66">
      <c r="A24" s="37"/>
      <c r="B24" s="38" t="s">
        <v>180</v>
      </c>
      <c r="C24" s="38" t="s">
        <v>194</v>
      </c>
      <c r="D24" s="38" t="s">
        <v>195</v>
      </c>
      <c r="E24" s="39" t="s">
        <v>145</v>
      </c>
      <c r="F24" s="38" t="s">
        <v>114</v>
      </c>
      <c r="G24" s="89" t="s">
        <v>70</v>
      </c>
      <c r="H24" s="89" t="s">
        <v>70</v>
      </c>
      <c r="I24" s="15" t="str">
        <f t="shared" si="0"/>
        <v xml:space="preserve"> </v>
      </c>
      <c r="J24" s="38"/>
      <c r="K24" s="15" t="str">
        <f t="shared" si="2"/>
        <v xml:space="preserve"> </v>
      </c>
      <c r="L24" s="89" t="s">
        <v>70</v>
      </c>
      <c r="M24" s="15" t="str">
        <f t="shared" si="1"/>
        <v xml:space="preserve"> </v>
      </c>
      <c r="N24" s="38"/>
      <c r="O24" s="38"/>
      <c r="P24" s="41" t="s">
        <v>70</v>
      </c>
      <c r="Q24" s="35"/>
      <c r="R24" s="35"/>
      <c r="S24" s="35"/>
      <c r="T24" s="35"/>
      <c r="U24" s="35"/>
      <c r="V24" s="41" t="s">
        <v>70</v>
      </c>
      <c r="W24" s="41"/>
      <c r="X24" s="41" t="s">
        <v>70</v>
      </c>
      <c r="Y24" s="49"/>
      <c r="Z24" s="49"/>
      <c r="AA24" s="41" t="s">
        <v>70</v>
      </c>
      <c r="AB24" s="53"/>
      <c r="AC24" s="53"/>
      <c r="AD24" s="53"/>
      <c r="AE24" s="37"/>
      <c r="AF24" s="41" t="s">
        <v>70</v>
      </c>
      <c r="AG24" s="62" t="s">
        <v>70</v>
      </c>
      <c r="AH24" s="62" t="s">
        <v>70</v>
      </c>
      <c r="AI24" s="62" t="s">
        <v>70</v>
      </c>
      <c r="AJ24" s="62" t="s">
        <v>70</v>
      </c>
      <c r="AK24" s="37"/>
      <c r="AL24" s="37"/>
      <c r="AM24" s="37"/>
      <c r="AN24" s="37"/>
      <c r="AO24" s="37"/>
      <c r="AP24" s="41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53"/>
      <c r="CF24" s="53"/>
      <c r="CG24" s="64" t="s">
        <v>96</v>
      </c>
      <c r="CH24" s="54"/>
      <c r="CI24" s="54" t="s">
        <v>88</v>
      </c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</row>
    <row r="25" spans="1:167" s="55" customFormat="1" ht="85.5">
      <c r="A25" s="37"/>
      <c r="B25" s="38" t="s">
        <v>181</v>
      </c>
      <c r="C25" s="38" t="s">
        <v>194</v>
      </c>
      <c r="D25" s="38" t="s">
        <v>195</v>
      </c>
      <c r="E25" s="39" t="s">
        <v>146</v>
      </c>
      <c r="F25" s="38" t="s">
        <v>113</v>
      </c>
      <c r="G25" s="89" t="s">
        <v>70</v>
      </c>
      <c r="H25" s="89" t="s">
        <v>70</v>
      </c>
      <c r="I25" s="15" t="str">
        <f t="shared" si="0"/>
        <v xml:space="preserve"> </v>
      </c>
      <c r="J25" s="38"/>
      <c r="K25" s="15" t="str">
        <f t="shared" si="2"/>
        <v xml:space="preserve"> </v>
      </c>
      <c r="L25" s="89" t="s">
        <v>70</v>
      </c>
      <c r="M25" s="89" t="s">
        <v>70</v>
      </c>
      <c r="N25" s="38"/>
      <c r="O25" s="41" t="s">
        <v>70</v>
      </c>
      <c r="P25" s="38"/>
      <c r="Q25" s="34"/>
      <c r="R25" s="34"/>
      <c r="S25" s="34"/>
      <c r="T25" s="34"/>
      <c r="U25" s="34"/>
      <c r="V25" s="41" t="s">
        <v>70</v>
      </c>
      <c r="W25" s="38"/>
      <c r="X25" s="41" t="s">
        <v>70</v>
      </c>
      <c r="Y25" s="49"/>
      <c r="Z25" s="49"/>
      <c r="AA25" s="41" t="s">
        <v>70</v>
      </c>
      <c r="AB25" s="38"/>
      <c r="AC25" s="38"/>
      <c r="AD25" s="38"/>
      <c r="AE25" s="41" t="s">
        <v>70</v>
      </c>
      <c r="AF25" s="37"/>
      <c r="AG25" s="50"/>
      <c r="AH25" s="50"/>
      <c r="AI25" s="50"/>
      <c r="AJ25" s="50"/>
      <c r="AK25" s="41" t="s">
        <v>70</v>
      </c>
      <c r="AL25" s="41"/>
      <c r="AM25" s="37"/>
      <c r="AN25" s="37"/>
      <c r="AO25" s="41" t="s">
        <v>70</v>
      </c>
      <c r="AP25" s="37"/>
      <c r="AQ25" s="37"/>
      <c r="AR25" s="37"/>
      <c r="AS25" s="37"/>
      <c r="AT25" s="37"/>
      <c r="AU25" s="37"/>
      <c r="AV25" s="37"/>
      <c r="AW25" s="52" t="s">
        <v>70</v>
      </c>
      <c r="AX25" s="52" t="s">
        <v>70</v>
      </c>
      <c r="AY25" s="52"/>
      <c r="AZ25" s="52"/>
      <c r="BA25" s="52" t="s">
        <v>70</v>
      </c>
      <c r="BB25" s="52"/>
      <c r="BC25" s="52"/>
      <c r="BD25" s="52" t="s">
        <v>70</v>
      </c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52" t="s">
        <v>70</v>
      </c>
      <c r="BZ25" s="52"/>
      <c r="CA25" s="52" t="s">
        <v>70</v>
      </c>
      <c r="CB25" s="52"/>
      <c r="CC25" s="52" t="s">
        <v>70</v>
      </c>
      <c r="CD25" s="52"/>
      <c r="CE25" s="52" t="s">
        <v>70</v>
      </c>
      <c r="CF25" s="53"/>
      <c r="CG25" s="54" t="s">
        <v>107</v>
      </c>
      <c r="CH25" s="54"/>
      <c r="CI25" s="54" t="s">
        <v>85</v>
      </c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</row>
    <row r="26" spans="1:167" s="55" customFormat="1" ht="71.25">
      <c r="A26" s="37"/>
      <c r="B26" s="38" t="s">
        <v>182</v>
      </c>
      <c r="C26" s="38" t="s">
        <v>194</v>
      </c>
      <c r="D26" s="38" t="s">
        <v>195</v>
      </c>
      <c r="E26" s="39" t="s">
        <v>147</v>
      </c>
      <c r="F26" s="38" t="s">
        <v>113</v>
      </c>
      <c r="G26" s="89" t="s">
        <v>70</v>
      </c>
      <c r="H26" s="89" t="s">
        <v>70</v>
      </c>
      <c r="I26" s="15" t="str">
        <f t="shared" si="0"/>
        <v xml:space="preserve"> </v>
      </c>
      <c r="J26" s="38"/>
      <c r="K26" s="15" t="str">
        <f t="shared" si="2"/>
        <v xml:space="preserve"> </v>
      </c>
      <c r="L26" s="89" t="s">
        <v>70</v>
      </c>
      <c r="M26" s="89" t="s">
        <v>70</v>
      </c>
      <c r="N26" s="38"/>
      <c r="O26" s="41" t="s">
        <v>70</v>
      </c>
      <c r="P26" s="38"/>
      <c r="Q26" s="34"/>
      <c r="R26" s="34"/>
      <c r="S26" s="34"/>
      <c r="T26" s="34"/>
      <c r="U26" s="34"/>
      <c r="V26" s="41" t="s">
        <v>70</v>
      </c>
      <c r="W26" s="38"/>
      <c r="X26" s="41" t="s">
        <v>70</v>
      </c>
      <c r="Y26" s="49"/>
      <c r="Z26" s="49"/>
      <c r="AA26" s="41" t="s">
        <v>70</v>
      </c>
      <c r="AB26" s="38"/>
      <c r="AC26" s="38"/>
      <c r="AD26" s="38"/>
      <c r="AE26" s="41" t="s">
        <v>70</v>
      </c>
      <c r="AF26" s="41"/>
      <c r="AG26" s="37"/>
      <c r="AH26" s="37"/>
      <c r="AI26" s="37"/>
      <c r="AJ26" s="37"/>
      <c r="AK26" s="41" t="s">
        <v>70</v>
      </c>
      <c r="AL26" s="41"/>
      <c r="AM26" s="37"/>
      <c r="AN26" s="37"/>
      <c r="AO26" s="41"/>
      <c r="AP26" s="41" t="s">
        <v>70</v>
      </c>
      <c r="AQ26" s="41"/>
      <c r="AR26" s="37"/>
      <c r="AS26" s="37"/>
      <c r="AT26" s="37"/>
      <c r="AU26" s="37"/>
      <c r="AV26" s="37"/>
      <c r="AW26" s="52" t="s">
        <v>70</v>
      </c>
      <c r="AX26" s="52" t="s">
        <v>70</v>
      </c>
      <c r="AY26" s="52"/>
      <c r="AZ26" s="52"/>
      <c r="BA26" s="52" t="s">
        <v>70</v>
      </c>
      <c r="BB26" s="52"/>
      <c r="BC26" s="52"/>
      <c r="BD26" s="52" t="s">
        <v>70</v>
      </c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52"/>
      <c r="BY26" s="52" t="s">
        <v>70</v>
      </c>
      <c r="BZ26" s="52"/>
      <c r="CA26" s="52"/>
      <c r="CB26" s="52"/>
      <c r="CC26" s="52" t="s">
        <v>70</v>
      </c>
      <c r="CD26" s="86"/>
      <c r="CE26" s="86"/>
      <c r="CF26" s="87" t="s">
        <v>70</v>
      </c>
      <c r="CG26" s="54" t="s">
        <v>108</v>
      </c>
      <c r="CH26" s="54"/>
      <c r="CI26" s="54" t="s">
        <v>86</v>
      </c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</row>
    <row r="27" spans="1:167" s="55" customFormat="1" ht="71.25">
      <c r="A27" s="37"/>
      <c r="B27" s="38" t="s">
        <v>183</v>
      </c>
      <c r="C27" s="38" t="s">
        <v>194</v>
      </c>
      <c r="D27" s="38" t="s">
        <v>195</v>
      </c>
      <c r="E27" s="39" t="s">
        <v>148</v>
      </c>
      <c r="F27" s="38" t="s">
        <v>113</v>
      </c>
      <c r="G27" s="89" t="s">
        <v>70</v>
      </c>
      <c r="H27" s="89" t="s">
        <v>70</v>
      </c>
      <c r="I27" s="15" t="str">
        <f t="shared" si="0"/>
        <v xml:space="preserve"> </v>
      </c>
      <c r="J27" s="38"/>
      <c r="K27" s="15" t="str">
        <f t="shared" si="2"/>
        <v xml:space="preserve"> </v>
      </c>
      <c r="L27" s="89" t="s">
        <v>70</v>
      </c>
      <c r="M27" s="15" t="str">
        <f t="shared" si="1"/>
        <v xml:space="preserve"> </v>
      </c>
      <c r="N27" s="38"/>
      <c r="O27" s="41" t="s">
        <v>70</v>
      </c>
      <c r="P27" s="38"/>
      <c r="Q27" s="34"/>
      <c r="R27" s="34"/>
      <c r="S27" s="34"/>
      <c r="T27" s="34"/>
      <c r="U27" s="34"/>
      <c r="V27" s="41" t="s">
        <v>70</v>
      </c>
      <c r="W27" s="38"/>
      <c r="X27" s="41" t="s">
        <v>70</v>
      </c>
      <c r="Y27" s="49"/>
      <c r="Z27" s="49"/>
      <c r="AA27" s="41" t="s">
        <v>70</v>
      </c>
      <c r="AB27" s="53"/>
      <c r="AC27" s="53"/>
      <c r="AD27" s="53"/>
      <c r="AE27" s="37"/>
      <c r="AF27" s="41" t="s">
        <v>70</v>
      </c>
      <c r="AG27" s="50"/>
      <c r="AH27" s="50"/>
      <c r="AI27" s="50"/>
      <c r="AJ27" s="50"/>
      <c r="AK27" s="41" t="s">
        <v>70</v>
      </c>
      <c r="AL27" s="41"/>
      <c r="AM27" s="37"/>
      <c r="AN27" s="37"/>
      <c r="AO27" s="41" t="s">
        <v>70</v>
      </c>
      <c r="AP27" s="37"/>
      <c r="AQ27" s="37"/>
      <c r="AR27" s="37"/>
      <c r="AS27" s="37"/>
      <c r="AT27" s="37"/>
      <c r="AU27" s="37"/>
      <c r="AV27" s="37"/>
      <c r="AW27" s="52" t="s">
        <v>70</v>
      </c>
      <c r="AX27" s="52" t="s">
        <v>70</v>
      </c>
      <c r="AY27" s="52"/>
      <c r="AZ27" s="52"/>
      <c r="BA27" s="52" t="s">
        <v>70</v>
      </c>
      <c r="BB27" s="52"/>
      <c r="BC27" s="52"/>
      <c r="BD27" s="52" t="s">
        <v>70</v>
      </c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52" t="s">
        <v>70</v>
      </c>
      <c r="BZ27" s="52"/>
      <c r="CA27" s="52"/>
      <c r="CB27" s="52"/>
      <c r="CC27" s="52"/>
      <c r="CD27" s="87" t="s">
        <v>70</v>
      </c>
      <c r="CE27" s="71"/>
      <c r="CF27" s="71"/>
      <c r="CG27" s="54" t="s">
        <v>109</v>
      </c>
      <c r="CH27" s="54"/>
      <c r="CI27" s="54" t="s">
        <v>90</v>
      </c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</row>
    <row r="28" spans="1:167" s="55" customFormat="1" ht="85.5">
      <c r="A28" s="37"/>
      <c r="B28" s="38" t="s">
        <v>184</v>
      </c>
      <c r="C28" s="38" t="s">
        <v>194</v>
      </c>
      <c r="D28" s="38" t="s">
        <v>195</v>
      </c>
      <c r="E28" s="39" t="s">
        <v>159</v>
      </c>
      <c r="F28" s="38" t="s">
        <v>114</v>
      </c>
      <c r="G28" s="89" t="s">
        <v>70</v>
      </c>
      <c r="H28" s="89" t="s">
        <v>70</v>
      </c>
      <c r="I28" s="15" t="str">
        <f t="shared" si="0"/>
        <v xml:space="preserve"> </v>
      </c>
      <c r="J28" s="38"/>
      <c r="K28" s="15" t="str">
        <f t="shared" si="2"/>
        <v xml:space="preserve"> </v>
      </c>
      <c r="L28" s="89" t="s">
        <v>70</v>
      </c>
      <c r="M28" s="15" t="str">
        <f t="shared" si="1"/>
        <v xml:space="preserve"> </v>
      </c>
      <c r="N28" s="38"/>
      <c r="O28" s="38"/>
      <c r="P28" s="41" t="s">
        <v>70</v>
      </c>
      <c r="Q28" s="35"/>
      <c r="R28" s="35"/>
      <c r="S28" s="35"/>
      <c r="T28" s="35"/>
      <c r="U28" s="35"/>
      <c r="V28" s="41" t="s">
        <v>70</v>
      </c>
      <c r="W28" s="41"/>
      <c r="X28" s="41" t="s">
        <v>70</v>
      </c>
      <c r="Y28" s="49"/>
      <c r="Z28" s="49"/>
      <c r="AA28" s="41" t="s">
        <v>70</v>
      </c>
      <c r="AB28" s="53"/>
      <c r="AC28" s="53"/>
      <c r="AD28" s="53"/>
      <c r="AE28" s="37"/>
      <c r="AF28" s="41" t="s">
        <v>70</v>
      </c>
      <c r="AG28" s="62"/>
      <c r="AH28" s="62"/>
      <c r="AI28" s="62"/>
      <c r="AJ28" s="62"/>
      <c r="AK28" s="88" t="s">
        <v>70</v>
      </c>
      <c r="AL28" s="37"/>
      <c r="AM28" s="37"/>
      <c r="AN28" s="37"/>
      <c r="AO28" s="41" t="s">
        <v>70</v>
      </c>
      <c r="AP28" s="41"/>
      <c r="AQ28" s="37"/>
      <c r="AR28" s="37"/>
      <c r="AS28" s="37"/>
      <c r="AT28" s="37"/>
      <c r="AU28" s="37"/>
      <c r="AV28" s="37"/>
      <c r="AW28" s="41" t="s">
        <v>70</v>
      </c>
      <c r="AX28" s="37"/>
      <c r="AY28" s="37"/>
      <c r="AZ28" s="37"/>
      <c r="BA28" s="41" t="s">
        <v>70</v>
      </c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62" t="s">
        <v>70</v>
      </c>
      <c r="BO28" s="62" t="s">
        <v>158</v>
      </c>
      <c r="BP28" s="62" t="s">
        <v>70</v>
      </c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53"/>
      <c r="CF28" s="53"/>
      <c r="CG28" s="64" t="s">
        <v>115</v>
      </c>
      <c r="CH28" s="54"/>
      <c r="CI28" s="54" t="s">
        <v>88</v>
      </c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</row>
    <row r="29" spans="1:167" s="55" customFormat="1" ht="85.5">
      <c r="A29" s="37"/>
      <c r="B29" s="38" t="s">
        <v>185</v>
      </c>
      <c r="C29" s="38" t="s">
        <v>194</v>
      </c>
      <c r="D29" s="38" t="s">
        <v>195</v>
      </c>
      <c r="E29" s="39" t="s">
        <v>157</v>
      </c>
      <c r="F29" s="38" t="s">
        <v>114</v>
      </c>
      <c r="G29" s="89" t="s">
        <v>70</v>
      </c>
      <c r="H29" s="89" t="s">
        <v>70</v>
      </c>
      <c r="I29" s="15" t="str">
        <f t="shared" si="0"/>
        <v xml:space="preserve"> </v>
      </c>
      <c r="J29" s="38"/>
      <c r="K29" s="15" t="str">
        <f t="shared" si="2"/>
        <v xml:space="preserve"> </v>
      </c>
      <c r="L29" s="89" t="s">
        <v>70</v>
      </c>
      <c r="M29" s="15" t="str">
        <f t="shared" si="1"/>
        <v xml:space="preserve"> </v>
      </c>
      <c r="N29" s="38"/>
      <c r="O29" s="38"/>
      <c r="P29" s="41" t="s">
        <v>70</v>
      </c>
      <c r="Q29" s="35"/>
      <c r="R29" s="35"/>
      <c r="S29" s="35"/>
      <c r="T29" s="35"/>
      <c r="U29" s="35"/>
      <c r="V29" s="41" t="s">
        <v>70</v>
      </c>
      <c r="W29" s="41"/>
      <c r="X29" s="41" t="s">
        <v>70</v>
      </c>
      <c r="Y29" s="49"/>
      <c r="Z29" s="49"/>
      <c r="AA29" s="41" t="s">
        <v>70</v>
      </c>
      <c r="AB29" s="53"/>
      <c r="AC29" s="53"/>
      <c r="AD29" s="53"/>
      <c r="AE29" s="37"/>
      <c r="AF29" s="41" t="s">
        <v>70</v>
      </c>
      <c r="AG29" s="62"/>
      <c r="AH29" s="62"/>
      <c r="AI29" s="62"/>
      <c r="AJ29" s="62"/>
      <c r="AK29" s="88" t="s">
        <v>70</v>
      </c>
      <c r="AL29" s="37"/>
      <c r="AM29" s="37"/>
      <c r="AN29" s="37"/>
      <c r="AO29" s="41" t="s">
        <v>70</v>
      </c>
      <c r="AP29" s="41"/>
      <c r="AQ29" s="37"/>
      <c r="AR29" s="37"/>
      <c r="AS29" s="37"/>
      <c r="AT29" s="37"/>
      <c r="AU29" s="37"/>
      <c r="AV29" s="37"/>
      <c r="AW29" s="41" t="s">
        <v>70</v>
      </c>
      <c r="AX29" s="41" t="s">
        <v>70</v>
      </c>
      <c r="AY29" s="37"/>
      <c r="AZ29" s="37"/>
      <c r="BA29" s="37"/>
      <c r="BB29" s="62" t="s">
        <v>70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62"/>
      <c r="BO29" s="62"/>
      <c r="BP29" s="62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53"/>
      <c r="CF29" s="53"/>
      <c r="CG29" s="64" t="s">
        <v>116</v>
      </c>
      <c r="CH29" s="54"/>
      <c r="CI29" s="54" t="s">
        <v>117</v>
      </c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</row>
    <row r="30" spans="1:167" s="55" customFormat="1" ht="57">
      <c r="A30" s="37"/>
      <c r="B30" s="38" t="s">
        <v>186</v>
      </c>
      <c r="C30" s="38" t="s">
        <v>194</v>
      </c>
      <c r="D30" s="38" t="s">
        <v>195</v>
      </c>
      <c r="E30" s="39" t="s">
        <v>149</v>
      </c>
      <c r="F30" s="38" t="s">
        <v>113</v>
      </c>
      <c r="G30" s="89" t="s">
        <v>70</v>
      </c>
      <c r="H30" s="89" t="s">
        <v>70</v>
      </c>
      <c r="I30" s="15" t="str">
        <f t="shared" si="0"/>
        <v xml:space="preserve"> </v>
      </c>
      <c r="J30" s="38"/>
      <c r="K30" s="15" t="str">
        <f t="shared" si="2"/>
        <v xml:space="preserve"> </v>
      </c>
      <c r="L30" s="89" t="s">
        <v>70</v>
      </c>
      <c r="M30" s="15" t="str">
        <f t="shared" si="1"/>
        <v xml:space="preserve"> </v>
      </c>
      <c r="N30" s="38"/>
      <c r="O30" s="40" t="s">
        <v>70</v>
      </c>
      <c r="P30" s="41"/>
      <c r="Q30" s="35"/>
      <c r="R30" s="35"/>
      <c r="S30" s="35"/>
      <c r="T30" s="35"/>
      <c r="U30" s="35"/>
      <c r="V30" s="41" t="s">
        <v>70</v>
      </c>
      <c r="W30" s="41"/>
      <c r="X30" s="41" t="s">
        <v>70</v>
      </c>
      <c r="Y30" s="49"/>
      <c r="Z30" s="49"/>
      <c r="AA30" s="41" t="s">
        <v>70</v>
      </c>
      <c r="AB30" s="53"/>
      <c r="AC30" s="53"/>
      <c r="AD30" s="53"/>
      <c r="AE30" s="37"/>
      <c r="AF30" s="41" t="s">
        <v>70</v>
      </c>
      <c r="AG30" s="62"/>
      <c r="AH30" s="62"/>
      <c r="AI30" s="62"/>
      <c r="AJ30" s="62"/>
      <c r="AK30" s="88" t="s">
        <v>70</v>
      </c>
      <c r="AL30" s="37"/>
      <c r="AM30" s="37"/>
      <c r="AN30" s="37"/>
      <c r="AO30" s="41" t="s">
        <v>70</v>
      </c>
      <c r="AP30" s="41"/>
      <c r="AQ30" s="37"/>
      <c r="AR30" s="37"/>
      <c r="AS30" s="37"/>
      <c r="AT30" s="37"/>
      <c r="AU30" s="37"/>
      <c r="AV30" s="37"/>
      <c r="AW30" s="41" t="s">
        <v>70</v>
      </c>
      <c r="AX30" s="41" t="s">
        <v>70</v>
      </c>
      <c r="AY30" s="37"/>
      <c r="AZ30" s="37"/>
      <c r="BA30" s="41" t="s">
        <v>70</v>
      </c>
      <c r="BB30" s="37"/>
      <c r="BC30" s="37"/>
      <c r="BD30" s="41" t="s">
        <v>70</v>
      </c>
      <c r="BE30" s="37"/>
      <c r="BF30" s="37"/>
      <c r="BG30" s="37"/>
      <c r="BH30" s="37"/>
      <c r="BI30" s="37"/>
      <c r="BJ30" s="37"/>
      <c r="BK30" s="37"/>
      <c r="BL30" s="37"/>
      <c r="BM30" s="37"/>
      <c r="BN30" s="62"/>
      <c r="BO30" s="62"/>
      <c r="BP30" s="62"/>
      <c r="BQ30" s="37"/>
      <c r="BR30" s="37"/>
      <c r="BS30" s="37"/>
      <c r="BT30" s="37"/>
      <c r="BU30" s="37"/>
      <c r="BV30" s="37"/>
      <c r="BW30" s="37"/>
      <c r="BX30" s="41" t="s">
        <v>70</v>
      </c>
      <c r="BY30" s="37"/>
      <c r="BZ30" s="37"/>
      <c r="CA30" s="37"/>
      <c r="CB30" s="37"/>
      <c r="CC30" s="37"/>
      <c r="CD30" s="37"/>
      <c r="CE30" s="53"/>
      <c r="CF30" s="53"/>
      <c r="CG30" s="64" t="s">
        <v>131</v>
      </c>
      <c r="CH30" s="54"/>
      <c r="CI30" s="54" t="s">
        <v>117</v>
      </c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</row>
    <row r="31" spans="1:167" s="55" customFormat="1" ht="71.25">
      <c r="A31" s="37"/>
      <c r="B31" s="38" t="s">
        <v>187</v>
      </c>
      <c r="C31" s="38" t="s">
        <v>194</v>
      </c>
      <c r="D31" s="38" t="s">
        <v>195</v>
      </c>
      <c r="E31" s="39" t="s">
        <v>160</v>
      </c>
      <c r="F31" s="38" t="s">
        <v>114</v>
      </c>
      <c r="G31" s="89" t="s">
        <v>70</v>
      </c>
      <c r="H31" s="89" t="s">
        <v>70</v>
      </c>
      <c r="I31" s="15" t="str">
        <f t="shared" si="0"/>
        <v xml:space="preserve"> </v>
      </c>
      <c r="J31" s="38"/>
      <c r="K31" s="15" t="str">
        <f t="shared" si="2"/>
        <v xml:space="preserve"> </v>
      </c>
      <c r="L31" s="89" t="s">
        <v>70</v>
      </c>
      <c r="M31" s="15" t="str">
        <f t="shared" si="1"/>
        <v xml:space="preserve"> </v>
      </c>
      <c r="N31" s="38"/>
      <c r="O31" s="38"/>
      <c r="P31" s="41" t="s">
        <v>70</v>
      </c>
      <c r="Q31" s="35"/>
      <c r="R31" s="35"/>
      <c r="S31" s="35"/>
      <c r="T31" s="35"/>
      <c r="U31" s="35"/>
      <c r="V31" s="41" t="s">
        <v>70</v>
      </c>
      <c r="W31" s="41"/>
      <c r="X31" s="41" t="s">
        <v>70</v>
      </c>
      <c r="Y31" s="49"/>
      <c r="Z31" s="49"/>
      <c r="AA31" s="41" t="s">
        <v>70</v>
      </c>
      <c r="AB31" s="53"/>
      <c r="AC31" s="53"/>
      <c r="AD31" s="53"/>
      <c r="AE31" s="37"/>
      <c r="AF31" s="41" t="s">
        <v>70</v>
      </c>
      <c r="AG31" s="62"/>
      <c r="AH31" s="62"/>
      <c r="AI31" s="62"/>
      <c r="AJ31" s="62"/>
      <c r="AK31" s="41" t="s">
        <v>70</v>
      </c>
      <c r="AL31" s="37"/>
      <c r="AM31" s="37"/>
      <c r="AN31" s="37"/>
      <c r="AO31" s="41" t="s">
        <v>70</v>
      </c>
      <c r="AP31" s="41"/>
      <c r="AQ31" s="37"/>
      <c r="AR31" s="37"/>
      <c r="AS31" s="37"/>
      <c r="AT31" s="37"/>
      <c r="AU31" s="37"/>
      <c r="AV31" s="37"/>
      <c r="AW31" s="41" t="s">
        <v>70</v>
      </c>
      <c r="AX31" s="41" t="s">
        <v>70</v>
      </c>
      <c r="AY31" s="37"/>
      <c r="AZ31" s="37"/>
      <c r="BA31" s="41" t="s">
        <v>70</v>
      </c>
      <c r="BB31" s="37"/>
      <c r="BC31" s="37"/>
      <c r="BD31" s="41" t="s">
        <v>70</v>
      </c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62" t="s">
        <v>158</v>
      </c>
      <c r="CA31" s="62" t="s">
        <v>70</v>
      </c>
      <c r="CB31" s="62" t="s">
        <v>70</v>
      </c>
      <c r="CC31" s="37"/>
      <c r="CD31" s="37"/>
      <c r="CE31" s="53"/>
      <c r="CF31" s="53"/>
      <c r="CG31" s="64" t="s">
        <v>132</v>
      </c>
      <c r="CH31" s="54"/>
      <c r="CI31" s="54" t="s">
        <v>117</v>
      </c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</row>
    <row r="32" spans="1:167" s="8" customForma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</row>
    <row r="33" spans="2:167" s="55" customFormat="1">
      <c r="B33" s="56"/>
      <c r="C33" s="56"/>
      <c r="D33" s="9"/>
      <c r="E33" s="9"/>
      <c r="F33" s="159"/>
      <c r="G33" s="159">
        <f>COUNTIF(G5:G31,"x")</f>
        <v>27</v>
      </c>
      <c r="H33" s="159">
        <f t="shared" ref="H33:N33" si="3">COUNTIF(H5:H31,"x")</f>
        <v>27</v>
      </c>
      <c r="I33" s="159">
        <f t="shared" si="3"/>
        <v>4</v>
      </c>
      <c r="J33" s="159">
        <f t="shared" si="3"/>
        <v>0</v>
      </c>
      <c r="K33" s="159">
        <f t="shared" si="3"/>
        <v>1</v>
      </c>
      <c r="L33" s="159">
        <f t="shared" si="3"/>
        <v>27</v>
      </c>
      <c r="M33" s="159">
        <f t="shared" si="3"/>
        <v>2</v>
      </c>
      <c r="N33" s="159">
        <f t="shared" si="3"/>
        <v>0</v>
      </c>
      <c r="O33" s="159">
        <f t="shared" ref="O33:CE33" si="4">COUNTA(O5:O31)</f>
        <v>10</v>
      </c>
      <c r="P33" s="159">
        <f t="shared" si="4"/>
        <v>17</v>
      </c>
      <c r="Q33" s="159">
        <f t="shared" si="4"/>
        <v>0</v>
      </c>
      <c r="R33" s="159">
        <f t="shared" si="4"/>
        <v>0</v>
      </c>
      <c r="S33" s="159">
        <f t="shared" si="4"/>
        <v>0</v>
      </c>
      <c r="T33" s="159">
        <f t="shared" si="4"/>
        <v>0</v>
      </c>
      <c r="U33" s="56"/>
      <c r="V33" s="56">
        <f t="shared" si="4"/>
        <v>27</v>
      </c>
      <c r="W33" s="56">
        <f t="shared" si="4"/>
        <v>0</v>
      </c>
      <c r="X33" s="56">
        <f t="shared" si="4"/>
        <v>27</v>
      </c>
      <c r="Y33" s="56"/>
      <c r="Z33" s="56"/>
      <c r="AA33" s="56">
        <f t="shared" si="4"/>
        <v>27</v>
      </c>
      <c r="AB33" s="56"/>
      <c r="AC33" s="56"/>
      <c r="AD33" s="56"/>
      <c r="AE33" s="56">
        <f t="shared" si="4"/>
        <v>15</v>
      </c>
      <c r="AF33" s="56">
        <f t="shared" si="4"/>
        <v>12</v>
      </c>
      <c r="AG33" s="56">
        <f t="shared" si="4"/>
        <v>2</v>
      </c>
      <c r="AH33" s="56">
        <f t="shared" si="4"/>
        <v>2</v>
      </c>
      <c r="AI33" s="56">
        <f t="shared" si="4"/>
        <v>2</v>
      </c>
      <c r="AJ33" s="56">
        <f t="shared" si="4"/>
        <v>2</v>
      </c>
      <c r="AK33" s="56">
        <f t="shared" si="4"/>
        <v>13</v>
      </c>
      <c r="AL33" s="56">
        <f t="shared" si="4"/>
        <v>4</v>
      </c>
      <c r="AM33" s="56">
        <f t="shared" si="4"/>
        <v>4</v>
      </c>
      <c r="AN33" s="56">
        <f t="shared" si="4"/>
        <v>4</v>
      </c>
      <c r="AO33" s="56">
        <f t="shared" si="4"/>
        <v>8</v>
      </c>
      <c r="AP33" s="56">
        <f t="shared" si="4"/>
        <v>3</v>
      </c>
      <c r="AQ33" s="56">
        <f t="shared" si="4"/>
        <v>2</v>
      </c>
      <c r="AR33" s="56"/>
      <c r="AS33" s="56"/>
      <c r="AT33" s="56"/>
      <c r="AU33" s="56"/>
      <c r="AV33" s="56"/>
      <c r="AW33" s="56">
        <f t="shared" si="4"/>
        <v>12</v>
      </c>
      <c r="AX33" s="56">
        <f t="shared" si="4"/>
        <v>11</v>
      </c>
      <c r="AY33" s="56"/>
      <c r="AZ33" s="56"/>
      <c r="BA33" s="56">
        <f t="shared" si="4"/>
        <v>11</v>
      </c>
      <c r="BB33" s="56">
        <f t="shared" si="4"/>
        <v>1</v>
      </c>
      <c r="BC33" s="56">
        <f t="shared" si="4"/>
        <v>1</v>
      </c>
      <c r="BD33" s="56">
        <f t="shared" si="4"/>
        <v>6</v>
      </c>
      <c r="BE33" s="56"/>
      <c r="BF33" s="56"/>
      <c r="BG33" s="56"/>
      <c r="BH33" s="56"/>
      <c r="BI33" s="56">
        <f t="shared" si="4"/>
        <v>1</v>
      </c>
      <c r="BJ33" s="56">
        <f t="shared" si="4"/>
        <v>1</v>
      </c>
      <c r="BK33" s="56">
        <f t="shared" si="4"/>
        <v>1</v>
      </c>
      <c r="BL33" s="56">
        <f t="shared" si="4"/>
        <v>1</v>
      </c>
      <c r="BM33" s="56">
        <f t="shared" si="4"/>
        <v>1</v>
      </c>
      <c r="BN33" s="56">
        <f t="shared" si="4"/>
        <v>2</v>
      </c>
      <c r="BO33" s="56">
        <f t="shared" si="4"/>
        <v>2</v>
      </c>
      <c r="BP33" s="56">
        <f t="shared" si="4"/>
        <v>1</v>
      </c>
      <c r="BQ33" s="56"/>
      <c r="BR33" s="56"/>
      <c r="BS33" s="56"/>
      <c r="BT33" s="56"/>
      <c r="BU33" s="56"/>
      <c r="BV33" s="56"/>
      <c r="BW33" s="56"/>
      <c r="BX33" s="56">
        <f t="shared" si="4"/>
        <v>1</v>
      </c>
      <c r="BY33" s="56">
        <f t="shared" si="4"/>
        <v>3</v>
      </c>
      <c r="BZ33" s="56">
        <f t="shared" si="4"/>
        <v>1</v>
      </c>
      <c r="CA33" s="56">
        <f t="shared" si="4"/>
        <v>2</v>
      </c>
      <c r="CB33" s="56">
        <f t="shared" si="4"/>
        <v>1</v>
      </c>
      <c r="CC33" s="56">
        <f t="shared" si="4"/>
        <v>2</v>
      </c>
      <c r="CD33" s="56">
        <f t="shared" si="4"/>
        <v>1</v>
      </c>
      <c r="CE33" s="56">
        <f t="shared" si="4"/>
        <v>1</v>
      </c>
      <c r="CF33" s="56">
        <f>COUNTA(CF5:CF31)</f>
        <v>1</v>
      </c>
      <c r="CG33" s="56">
        <f>COUNTA(CG5:CG31)</f>
        <v>27</v>
      </c>
      <c r="CH33" s="56"/>
      <c r="CI33" s="56">
        <f>COUNTA(CI5:CI31)</f>
        <v>27</v>
      </c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</row>
    <row r="34" spans="2:167" s="8" customForma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CE34" s="9"/>
      <c r="CF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</row>
    <row r="35" spans="2:167" s="8" customFormat="1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CE35" s="9"/>
      <c r="CF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</row>
    <row r="36" spans="2:167" s="8" customForma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CE36" s="9"/>
      <c r="CF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</row>
    <row r="37" spans="2:167" s="8" customFormat="1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CE37" s="9"/>
      <c r="CF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</row>
    <row r="38" spans="2:167" s="8" customFormat="1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CE38" s="9"/>
      <c r="CF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</row>
    <row r="39" spans="2:167" s="8" customFormat="1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CE39" s="9"/>
      <c r="CF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</row>
    <row r="40" spans="2:167" s="8" customFormat="1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CE40" s="9"/>
      <c r="CF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</row>
    <row r="41" spans="2:167" s="8" customFormat="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CE41" s="9"/>
      <c r="CF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</row>
    <row r="42" spans="2:167" s="8" customFormat="1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CE42" s="9"/>
      <c r="CF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</row>
    <row r="43" spans="2:167" s="8" customForma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CE43" s="9"/>
      <c r="CF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</row>
    <row r="44" spans="2:167" s="8" customFormat="1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CE44" s="9"/>
      <c r="CF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</row>
    <row r="45" spans="2:167" s="8" customFormat="1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CE45" s="9"/>
      <c r="CF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</row>
    <row r="46" spans="2:167" s="8" customFormat="1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CE46" s="9"/>
      <c r="CF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</row>
    <row r="47" spans="2:167" s="8" customFormat="1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CE47" s="9"/>
      <c r="CF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</row>
    <row r="48" spans="2:167" s="8" customFormat="1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CE48" s="9"/>
      <c r="CF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</row>
    <row r="49" spans="2:167" s="8" customFormat="1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CE49" s="9"/>
      <c r="CF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</row>
    <row r="50" spans="2:167" s="8" customFormat="1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CE50" s="9"/>
      <c r="CF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</row>
    <row r="51" spans="2:167" s="8" customFormat="1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CE51" s="9"/>
      <c r="CF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</row>
    <row r="52" spans="2:167" s="8" customFormat="1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CE52" s="9"/>
      <c r="CF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</row>
    <row r="53" spans="2:167" s="8" customFormat="1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CE53" s="9"/>
      <c r="CF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</row>
    <row r="54" spans="2:167" s="8" customFormat="1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CE54" s="9"/>
      <c r="CF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</row>
    <row r="55" spans="2:167" s="8" customFormat="1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CE55" s="9"/>
      <c r="CF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</row>
    <row r="56" spans="2:167" s="8" customFormat="1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CE56" s="9"/>
      <c r="CF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</row>
    <row r="57" spans="2:167" s="8" customFormat="1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CE57" s="9"/>
      <c r="CF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</row>
    <row r="58" spans="2:167" s="8" customFormat="1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CE58" s="9"/>
      <c r="CF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</row>
    <row r="59" spans="2:167" s="8" customFormat="1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CE59" s="9"/>
      <c r="CF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</row>
    <row r="60" spans="2:167" s="8" customFormat="1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CE60" s="9"/>
      <c r="CF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</row>
    <row r="61" spans="2:167" s="8" customFormat="1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CE61" s="9"/>
      <c r="CF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</row>
    <row r="62" spans="2:167" s="8" customFormat="1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CE62" s="9"/>
      <c r="CF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</row>
    <row r="63" spans="2:167" s="8" customFormat="1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CE63" s="9"/>
      <c r="CF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</row>
    <row r="64" spans="2:167" s="8" customFormat="1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CE64" s="9"/>
      <c r="CF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</row>
    <row r="65" spans="2:167" s="8" customFormat="1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CE65" s="9"/>
      <c r="CF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</row>
    <row r="66" spans="2:167" s="8" customFormat="1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CE66" s="9"/>
      <c r="CF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</row>
    <row r="67" spans="2:167" s="8" customFormat="1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CE67" s="9"/>
      <c r="CF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</row>
    <row r="68" spans="2:167" s="8" customFormat="1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CE68" s="9"/>
      <c r="CF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</row>
    <row r="69" spans="2:167" s="8" customFormat="1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CE69" s="9"/>
      <c r="CF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</row>
    <row r="70" spans="2:167" s="8" customFormat="1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CE70" s="9"/>
      <c r="CF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</row>
    <row r="71" spans="2:167" s="8" customFormat="1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CE71" s="9"/>
      <c r="CF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</row>
    <row r="72" spans="2:167" s="8" customFormat="1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CE72" s="9"/>
      <c r="CF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</row>
    <row r="73" spans="2:167" s="8" customFormat="1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CE73" s="9"/>
      <c r="CF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</row>
    <row r="74" spans="2:167" s="8" customFormat="1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CE74" s="9"/>
      <c r="CF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</row>
    <row r="75" spans="2:167" s="8" customFormat="1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CE75" s="9"/>
      <c r="CF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</row>
    <row r="76" spans="2:167" s="8" customFormat="1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CE76" s="9"/>
      <c r="CF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</row>
    <row r="77" spans="2:167" s="8" customFormat="1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CE77" s="9"/>
      <c r="CF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</row>
    <row r="78" spans="2:167" s="8" customFormat="1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CE78" s="9"/>
      <c r="CF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</row>
    <row r="79" spans="2:167" s="8" customFormat="1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CE79" s="9"/>
      <c r="CF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</row>
    <row r="80" spans="2:167" s="8" customFormat="1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CE80" s="9"/>
      <c r="CF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</row>
    <row r="81" spans="2:167" s="8" customFormat="1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CE81" s="9"/>
      <c r="CF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</row>
    <row r="82" spans="2:167" s="8" customFormat="1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CE82" s="9"/>
      <c r="CF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</row>
    <row r="83" spans="2:167" s="8" customFormat="1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CE83" s="9"/>
      <c r="CF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</row>
    <row r="84" spans="2:167" s="8" customFormat="1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CE84" s="9"/>
      <c r="CF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</row>
    <row r="85" spans="2:167" s="8" customFormat="1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CE85" s="9"/>
      <c r="CF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</row>
    <row r="86" spans="2:167" s="8" customFormat="1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CE86" s="9"/>
      <c r="CF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</row>
    <row r="87" spans="2:167" s="8" customFormat="1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CE87" s="9"/>
      <c r="CF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</row>
    <row r="88" spans="2:167" s="8" customFormat="1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CE88" s="9"/>
      <c r="CF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</row>
    <row r="89" spans="2:167" s="8" customFormat="1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CE89" s="9"/>
      <c r="CF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</row>
    <row r="90" spans="2:167" s="8" customFormat="1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CE90" s="9"/>
      <c r="CF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</row>
    <row r="91" spans="2:167" s="8" customFormat="1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CE91" s="9"/>
      <c r="CF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</row>
    <row r="92" spans="2:167" s="8" customFormat="1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CE92" s="9"/>
      <c r="CF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</row>
    <row r="93" spans="2:167" s="8" customFormat="1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CE93" s="9"/>
      <c r="CF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</row>
    <row r="94" spans="2:167" s="8" customFormat="1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CE94" s="9"/>
      <c r="CF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</row>
    <row r="95" spans="2:167" s="8" customFormat="1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CE95" s="9"/>
      <c r="CF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</row>
    <row r="96" spans="2:167" s="8" customFormat="1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CE96" s="9"/>
      <c r="CF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</row>
    <row r="97" spans="2:167" s="8" customFormat="1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CE97" s="9"/>
      <c r="CF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</row>
    <row r="98" spans="2:167" s="8" customFormat="1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CE98" s="9"/>
      <c r="CF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</row>
    <row r="99" spans="2:167" s="8" customFormat="1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CE99" s="9"/>
      <c r="CF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</row>
    <row r="100" spans="2:167" s="8" customFormat="1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CE100" s="9"/>
      <c r="CF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</row>
    <row r="101" spans="2:167" s="8" customFormat="1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CE101" s="9"/>
      <c r="CF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</row>
    <row r="102" spans="2:167" s="8" customFormat="1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CE102" s="9"/>
      <c r="CF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</row>
    <row r="103" spans="2:167" s="8" customFormat="1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CE103" s="9"/>
      <c r="CF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</row>
    <row r="104" spans="2:167" s="8" customFormat="1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CE104" s="9"/>
      <c r="CF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</row>
    <row r="105" spans="2:167" s="8" customFormat="1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CE105" s="9"/>
      <c r="CF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</row>
    <row r="106" spans="2:167" s="8" customFormat="1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CE106" s="9"/>
      <c r="CF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</row>
    <row r="107" spans="2:167" s="8" customFormat="1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CE107" s="9"/>
      <c r="CF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</row>
    <row r="108" spans="2:167" s="8" customFormat="1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CE108" s="9"/>
      <c r="CF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</row>
    <row r="109" spans="2:167" s="8" customFormat="1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CE109" s="9"/>
      <c r="CF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</row>
    <row r="110" spans="2:167" s="8" customFormat="1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CE110" s="9"/>
      <c r="CF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</row>
    <row r="111" spans="2:167" s="8" customFormat="1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CE111" s="9"/>
      <c r="CF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</row>
    <row r="112" spans="2:167" s="8" customFormat="1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CE112" s="9"/>
      <c r="CF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</row>
    <row r="113" spans="2:167" s="8" customFormat="1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CE113" s="9"/>
      <c r="CF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</row>
    <row r="114" spans="2:167" s="8" customFormat="1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CE114" s="9"/>
      <c r="CF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</row>
    <row r="115" spans="2:167" s="8" customFormat="1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CE115" s="9"/>
      <c r="CF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</row>
    <row r="116" spans="2:167" s="8" customFormat="1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CE116" s="9"/>
      <c r="CF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</row>
    <row r="117" spans="2:167" s="8" customFormat="1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CE117" s="9"/>
      <c r="CF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</row>
    <row r="118" spans="2:167" s="8" customFormat="1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CE118" s="9"/>
      <c r="CF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</row>
    <row r="119" spans="2:167" s="8" customFormat="1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CE119" s="9"/>
      <c r="CF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</row>
    <row r="120" spans="2:167" s="8" customFormat="1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CE120" s="9"/>
      <c r="CF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</row>
    <row r="121" spans="2:167" s="8" customFormat="1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CE121" s="9"/>
      <c r="CF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</row>
    <row r="122" spans="2:167" s="8" customFormat="1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CE122" s="9"/>
      <c r="CF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</row>
    <row r="123" spans="2:167" s="8" customFormat="1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CE123" s="9"/>
      <c r="CF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</row>
    <row r="124" spans="2:167" s="8" customFormat="1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CE124" s="9"/>
      <c r="CF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</row>
    <row r="125" spans="2:167" s="8" customFormat="1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CE125" s="9"/>
      <c r="CF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</row>
    <row r="126" spans="2:167" s="8" customFormat="1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CE126" s="9"/>
      <c r="CF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</row>
    <row r="127" spans="2:167" s="8" customFormat="1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CE127" s="9"/>
      <c r="CF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</row>
    <row r="128" spans="2:167" s="8" customFormat="1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CE128" s="9"/>
      <c r="CF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</row>
    <row r="129" spans="2:167" s="8" customFormat="1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CE129" s="9"/>
      <c r="CF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</row>
    <row r="130" spans="2:167" s="8" customFormat="1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CE130" s="9"/>
      <c r="CF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</row>
    <row r="131" spans="2:167">
      <c r="AW131" s="8"/>
      <c r="AX131" s="8"/>
      <c r="AY131" s="8"/>
      <c r="AZ131" s="8"/>
      <c r="BA131" s="8"/>
      <c r="BB131" s="8"/>
    </row>
    <row r="132" spans="2:167">
      <c r="AW132" s="8"/>
      <c r="AX132" s="8"/>
      <c r="AY132" s="8"/>
      <c r="AZ132" s="8"/>
      <c r="BA132" s="8"/>
      <c r="BB132" s="8"/>
    </row>
    <row r="133" spans="2:167">
      <c r="AW133" s="8"/>
      <c r="AX133" s="8"/>
      <c r="AY133" s="8"/>
      <c r="AZ133" s="8"/>
      <c r="BA133" s="8"/>
      <c r="BB133" s="8"/>
    </row>
    <row r="134" spans="2:167">
      <c r="AW134" s="8"/>
      <c r="AX134" s="8"/>
      <c r="AY134" s="8"/>
      <c r="AZ134" s="8"/>
      <c r="BA134" s="8"/>
      <c r="BB134" s="8"/>
    </row>
    <row r="135" spans="2:167">
      <c r="AW135" s="8"/>
      <c r="AX135" s="8"/>
      <c r="AY135" s="8"/>
      <c r="AZ135" s="8"/>
      <c r="BA135" s="8"/>
      <c r="BB135" s="8"/>
    </row>
    <row r="136" spans="2:167">
      <c r="AW136" s="8"/>
      <c r="AX136" s="8"/>
      <c r="AY136" s="8"/>
      <c r="AZ136" s="8"/>
      <c r="BA136" s="8"/>
      <c r="BB136" s="8"/>
    </row>
    <row r="137" spans="2:167">
      <c r="AW137" s="8"/>
      <c r="AX137" s="8"/>
      <c r="AY137" s="8"/>
      <c r="AZ137" s="8"/>
      <c r="BA137" s="8"/>
      <c r="BB137" s="8"/>
    </row>
    <row r="138" spans="2:167">
      <c r="AW138" s="8"/>
      <c r="AX138" s="8"/>
      <c r="AY138" s="8"/>
      <c r="AZ138" s="8"/>
      <c r="BA138" s="8"/>
      <c r="BB138" s="8"/>
    </row>
    <row r="139" spans="2:167">
      <c r="AW139" s="8"/>
      <c r="AX139" s="8"/>
      <c r="AY139" s="8"/>
      <c r="AZ139" s="8"/>
      <c r="BA139" s="8"/>
      <c r="BB139" s="8"/>
    </row>
    <row r="140" spans="2:167">
      <c r="AW140" s="8"/>
      <c r="AX140" s="8"/>
      <c r="AY140" s="8"/>
      <c r="AZ140" s="8"/>
      <c r="BA140" s="8"/>
      <c r="BB140" s="8"/>
    </row>
    <row r="141" spans="2:167">
      <c r="AW141" s="8"/>
      <c r="AX141" s="8"/>
      <c r="AY141" s="8"/>
      <c r="AZ141" s="8"/>
      <c r="BA141" s="8"/>
      <c r="BB141" s="8"/>
    </row>
    <row r="142" spans="2:167">
      <c r="AW142" s="8"/>
      <c r="AX142" s="8"/>
      <c r="AY142" s="8"/>
      <c r="AZ142" s="8"/>
      <c r="BA142" s="8"/>
      <c r="BB142" s="8"/>
    </row>
    <row r="143" spans="2:167">
      <c r="AW143" s="8"/>
      <c r="AX143" s="8"/>
      <c r="AY143" s="8"/>
      <c r="AZ143" s="8"/>
      <c r="BA143" s="8"/>
      <c r="BB143" s="8"/>
    </row>
    <row r="144" spans="2:167">
      <c r="AW144" s="8"/>
      <c r="AX144" s="8"/>
      <c r="AY144" s="8"/>
      <c r="AZ144" s="8"/>
      <c r="BA144" s="8"/>
      <c r="BB144" s="8"/>
    </row>
    <row r="145" spans="49:54">
      <c r="AW145" s="8"/>
      <c r="AX145" s="8"/>
      <c r="AY145" s="8"/>
      <c r="AZ145" s="8"/>
      <c r="BA145" s="8"/>
      <c r="BB145" s="8"/>
    </row>
    <row r="146" spans="49:54">
      <c r="AW146" s="8"/>
      <c r="AX146" s="8"/>
      <c r="AY146" s="8"/>
      <c r="AZ146" s="8"/>
      <c r="BA146" s="8"/>
      <c r="BB146" s="8"/>
    </row>
    <row r="147" spans="49:54">
      <c r="AW147" s="8"/>
      <c r="AX147" s="8"/>
      <c r="AY147" s="8"/>
      <c r="AZ147" s="8"/>
      <c r="BA147" s="8"/>
      <c r="BB147" s="8"/>
    </row>
    <row r="148" spans="49:54">
      <c r="AW148" s="8"/>
      <c r="AX148" s="8"/>
      <c r="AY148" s="8"/>
      <c r="AZ148" s="8"/>
      <c r="BA148" s="8"/>
      <c r="BB148" s="8"/>
    </row>
    <row r="149" spans="49:54">
      <c r="AW149" s="8"/>
      <c r="AX149" s="8"/>
      <c r="AY149" s="8"/>
      <c r="AZ149" s="8"/>
      <c r="BA149" s="8"/>
      <c r="BB149" s="8"/>
    </row>
    <row r="150" spans="49:54">
      <c r="AW150" s="8"/>
      <c r="AX150" s="8"/>
      <c r="AY150" s="8"/>
      <c r="AZ150" s="8"/>
      <c r="BA150" s="8"/>
      <c r="BB150" s="8"/>
    </row>
    <row r="151" spans="49:54">
      <c r="AW151" s="8"/>
      <c r="AX151" s="8"/>
      <c r="AY151" s="8"/>
      <c r="AZ151" s="8"/>
      <c r="BA151" s="8"/>
      <c r="BB151" s="8"/>
    </row>
    <row r="152" spans="49:54">
      <c r="AW152" s="8"/>
      <c r="AX152" s="8"/>
      <c r="AY152" s="8"/>
      <c r="AZ152" s="8"/>
      <c r="BA152" s="8"/>
      <c r="BB152" s="8"/>
    </row>
    <row r="153" spans="49:54">
      <c r="AW153" s="8"/>
      <c r="AX153" s="8"/>
      <c r="AY153" s="8"/>
      <c r="AZ153" s="8"/>
      <c r="BA153" s="8"/>
      <c r="BB153" s="8"/>
    </row>
    <row r="154" spans="49:54">
      <c r="AW154" s="8"/>
      <c r="AX154" s="8"/>
      <c r="AY154" s="8"/>
      <c r="AZ154" s="8"/>
      <c r="BA154" s="8"/>
      <c r="BB154" s="8"/>
    </row>
    <row r="155" spans="49:54">
      <c r="AW155" s="8"/>
      <c r="AX155" s="8"/>
      <c r="AY155" s="8"/>
      <c r="AZ155" s="8"/>
      <c r="BA155" s="8"/>
      <c r="BB155" s="8"/>
    </row>
    <row r="156" spans="49:54">
      <c r="AW156" s="8"/>
      <c r="AX156" s="8"/>
      <c r="AY156" s="8"/>
      <c r="AZ156" s="8"/>
      <c r="BA156" s="8"/>
      <c r="BB156" s="8"/>
    </row>
    <row r="157" spans="49:54">
      <c r="AW157" s="8"/>
      <c r="AX157" s="8"/>
      <c r="AY157" s="8"/>
      <c r="AZ157" s="8"/>
      <c r="BA157" s="8"/>
      <c r="BB157" s="8"/>
    </row>
    <row r="158" spans="49:54">
      <c r="AW158" s="8"/>
      <c r="AX158" s="8"/>
      <c r="AY158" s="8"/>
      <c r="AZ158" s="8"/>
      <c r="BA158" s="8"/>
      <c r="BB158" s="8"/>
    </row>
    <row r="159" spans="49:54">
      <c r="AW159" s="8"/>
      <c r="AX159" s="8"/>
      <c r="AY159" s="8"/>
      <c r="AZ159" s="8"/>
      <c r="BA159" s="8"/>
      <c r="BB159" s="8"/>
    </row>
    <row r="160" spans="49:54">
      <c r="AW160" s="8"/>
      <c r="AX160" s="8"/>
      <c r="AY160" s="8"/>
      <c r="AZ160" s="8"/>
      <c r="BA160" s="8"/>
      <c r="BB160" s="8"/>
    </row>
    <row r="161" spans="49:54">
      <c r="AW161" s="8"/>
      <c r="AX161" s="8"/>
      <c r="AY161" s="8"/>
      <c r="AZ161" s="8"/>
      <c r="BA161" s="8"/>
      <c r="BB161" s="8"/>
    </row>
    <row r="162" spans="49:54">
      <c r="AW162" s="8"/>
      <c r="AX162" s="8"/>
      <c r="AY162" s="8"/>
      <c r="AZ162" s="8"/>
      <c r="BA162" s="8"/>
      <c r="BB162" s="8"/>
    </row>
    <row r="163" spans="49:54">
      <c r="AW163" s="8"/>
      <c r="AX163" s="8"/>
      <c r="AY163" s="8"/>
      <c r="AZ163" s="8"/>
      <c r="BA163" s="8"/>
      <c r="BB163" s="8"/>
    </row>
    <row r="164" spans="49:54">
      <c r="AW164" s="8"/>
      <c r="AX164" s="8"/>
      <c r="AY164" s="8"/>
      <c r="AZ164" s="8"/>
      <c r="BA164" s="8"/>
      <c r="BB164" s="8"/>
    </row>
    <row r="165" spans="49:54">
      <c r="AW165" s="8"/>
      <c r="AX165" s="8"/>
      <c r="AY165" s="8"/>
      <c r="AZ165" s="8"/>
      <c r="BA165" s="8"/>
      <c r="BB165" s="8"/>
    </row>
    <row r="166" spans="49:54">
      <c r="AW166" s="8"/>
      <c r="AX166" s="8"/>
      <c r="AY166" s="8"/>
      <c r="AZ166" s="8"/>
      <c r="BA166" s="8"/>
      <c r="BB166" s="8"/>
    </row>
    <row r="167" spans="49:54">
      <c r="AW167" s="8"/>
      <c r="AX167" s="8"/>
      <c r="AY167" s="8"/>
      <c r="AZ167" s="8"/>
      <c r="BA167" s="8"/>
      <c r="BB167" s="8"/>
    </row>
    <row r="168" spans="49:54">
      <c r="AW168" s="8"/>
      <c r="AX168" s="8"/>
      <c r="AY168" s="8"/>
      <c r="AZ168" s="8"/>
      <c r="BA168" s="8"/>
      <c r="BB168" s="8"/>
    </row>
    <row r="169" spans="49:54">
      <c r="AW169" s="8"/>
      <c r="AX169" s="8"/>
      <c r="AY169" s="8"/>
      <c r="AZ169" s="8"/>
      <c r="BA169" s="8"/>
      <c r="BB169" s="8"/>
    </row>
    <row r="170" spans="49:54">
      <c r="AW170" s="8"/>
      <c r="AX170" s="8"/>
      <c r="AY170" s="8"/>
      <c r="AZ170" s="8"/>
      <c r="BA170" s="8"/>
      <c r="BB170" s="8"/>
    </row>
    <row r="171" spans="49:54">
      <c r="AW171" s="8"/>
      <c r="AX171" s="8"/>
      <c r="AY171" s="8"/>
      <c r="AZ171" s="8"/>
      <c r="BA171" s="8"/>
      <c r="BB171" s="8"/>
    </row>
    <row r="172" spans="49:54">
      <c r="AW172" s="8"/>
      <c r="AX172" s="8"/>
      <c r="AY172" s="8"/>
      <c r="AZ172" s="8"/>
      <c r="BA172" s="8"/>
      <c r="BB172" s="8"/>
    </row>
    <row r="173" spans="49:54">
      <c r="AW173" s="8"/>
      <c r="AX173" s="8"/>
      <c r="AY173" s="8"/>
      <c r="AZ173" s="8"/>
      <c r="BA173" s="8"/>
      <c r="BB173" s="8"/>
    </row>
    <row r="174" spans="49:54">
      <c r="AW174" s="8"/>
      <c r="AX174" s="8"/>
      <c r="AY174" s="8"/>
      <c r="AZ174" s="8"/>
      <c r="BA174" s="8"/>
      <c r="BB174" s="8"/>
    </row>
    <row r="175" spans="49:54">
      <c r="AW175" s="8"/>
      <c r="AX175" s="8"/>
      <c r="AY175" s="8"/>
      <c r="AZ175" s="8"/>
      <c r="BA175" s="8"/>
      <c r="BB175" s="8"/>
    </row>
    <row r="176" spans="49:54">
      <c r="AW176" s="8"/>
      <c r="AX176" s="8"/>
      <c r="AY176" s="8"/>
      <c r="AZ176" s="8"/>
      <c r="BA176" s="8"/>
      <c r="BB176" s="8"/>
    </row>
    <row r="177" spans="49:54">
      <c r="AW177" s="8"/>
      <c r="AX177" s="8"/>
      <c r="AY177" s="8"/>
      <c r="AZ177" s="8"/>
      <c r="BA177" s="8"/>
      <c r="BB177" s="8"/>
    </row>
    <row r="178" spans="49:54">
      <c r="AW178" s="8"/>
      <c r="AX178" s="8"/>
      <c r="AY178" s="8"/>
      <c r="AZ178" s="8"/>
      <c r="BA178" s="8"/>
      <c r="BB178" s="8"/>
    </row>
    <row r="179" spans="49:54">
      <c r="AW179" s="8"/>
      <c r="AX179" s="8"/>
      <c r="AY179" s="8"/>
      <c r="AZ179" s="8"/>
      <c r="BA179" s="8"/>
      <c r="BB179" s="8"/>
    </row>
    <row r="180" spans="49:54">
      <c r="AW180" s="8"/>
      <c r="AX180" s="8"/>
      <c r="AY180" s="8"/>
      <c r="AZ180" s="8"/>
      <c r="BA180" s="8"/>
      <c r="BB180" s="8"/>
    </row>
    <row r="181" spans="49:54">
      <c r="AW181" s="8"/>
      <c r="AX181" s="8"/>
      <c r="AY181" s="8"/>
      <c r="AZ181" s="8"/>
      <c r="BA181" s="8"/>
      <c r="BB181" s="8"/>
    </row>
    <row r="182" spans="49:54">
      <c r="AW182" s="8"/>
      <c r="AX182" s="8"/>
      <c r="AY182" s="8"/>
      <c r="AZ182" s="8"/>
      <c r="BA182" s="8"/>
      <c r="BB182" s="8"/>
    </row>
    <row r="183" spans="49:54">
      <c r="AW183" s="8"/>
      <c r="AX183" s="8"/>
      <c r="AY183" s="8"/>
      <c r="AZ183" s="8"/>
      <c r="BA183" s="8"/>
      <c r="BB183" s="8"/>
    </row>
    <row r="184" spans="49:54">
      <c r="AW184" s="8"/>
      <c r="AX184" s="8"/>
      <c r="AY184" s="8"/>
      <c r="AZ184" s="8"/>
      <c r="BA184" s="8"/>
      <c r="BB184" s="8"/>
    </row>
    <row r="185" spans="49:54">
      <c r="AW185" s="8"/>
      <c r="AX185" s="8"/>
      <c r="AY185" s="8"/>
      <c r="AZ185" s="8"/>
      <c r="BA185" s="8"/>
      <c r="BB185" s="8"/>
    </row>
    <row r="186" spans="49:54">
      <c r="AW186" s="8"/>
      <c r="AX186" s="8"/>
      <c r="AY186" s="8"/>
      <c r="AZ186" s="8"/>
      <c r="BA186" s="8"/>
      <c r="BB186" s="8"/>
    </row>
    <row r="187" spans="49:54">
      <c r="AW187" s="8"/>
      <c r="AX187" s="8"/>
      <c r="AY187" s="8"/>
      <c r="AZ187" s="8"/>
      <c r="BA187" s="8"/>
      <c r="BB187" s="8"/>
    </row>
    <row r="188" spans="49:54">
      <c r="AW188" s="8"/>
      <c r="AX188" s="8"/>
      <c r="AY188" s="8"/>
      <c r="AZ188" s="8"/>
      <c r="BA188" s="8"/>
      <c r="BB188" s="8"/>
    </row>
    <row r="189" spans="49:54">
      <c r="AW189" s="8"/>
      <c r="AX189" s="8"/>
      <c r="AY189" s="8"/>
      <c r="AZ189" s="8"/>
      <c r="BA189" s="8"/>
      <c r="BB189" s="8"/>
    </row>
    <row r="190" spans="49:54">
      <c r="AW190" s="8"/>
      <c r="AX190" s="8"/>
      <c r="AY190" s="8"/>
      <c r="AZ190" s="8"/>
      <c r="BA190" s="8"/>
      <c r="BB190" s="8"/>
    </row>
    <row r="191" spans="49:54">
      <c r="AW191" s="8"/>
      <c r="AX191" s="8"/>
      <c r="AY191" s="8"/>
      <c r="AZ191" s="8"/>
      <c r="BA191" s="8"/>
      <c r="BB191" s="8"/>
    </row>
    <row r="192" spans="49:54">
      <c r="AW192" s="8"/>
      <c r="AX192" s="8"/>
      <c r="AY192" s="8"/>
      <c r="AZ192" s="8"/>
      <c r="BA192" s="8"/>
      <c r="BB192" s="8"/>
    </row>
    <row r="193" spans="49:54">
      <c r="AW193" s="8"/>
      <c r="AX193" s="8"/>
      <c r="AY193" s="8"/>
      <c r="AZ193" s="8"/>
      <c r="BA193" s="8"/>
      <c r="BB193" s="8"/>
    </row>
    <row r="194" spans="49:54">
      <c r="AW194" s="8"/>
      <c r="AX194" s="8"/>
      <c r="AY194" s="8"/>
      <c r="AZ194" s="8"/>
      <c r="BA194" s="8"/>
      <c r="BB194" s="8"/>
    </row>
    <row r="195" spans="49:54">
      <c r="AW195" s="8"/>
      <c r="AX195" s="8"/>
      <c r="AY195" s="8"/>
      <c r="AZ195" s="8"/>
      <c r="BA195" s="8"/>
      <c r="BB195" s="8"/>
    </row>
    <row r="196" spans="49:54">
      <c r="AW196" s="8"/>
      <c r="AX196" s="8"/>
      <c r="AY196" s="8"/>
      <c r="AZ196" s="8"/>
      <c r="BA196" s="8"/>
      <c r="BB196" s="8"/>
    </row>
    <row r="197" spans="49:54">
      <c r="AW197" s="8"/>
      <c r="AX197" s="8"/>
      <c r="AY197" s="8"/>
      <c r="AZ197" s="8"/>
      <c r="BA197" s="8"/>
      <c r="BB197" s="8"/>
    </row>
    <row r="198" spans="49:54">
      <c r="AW198" s="8"/>
      <c r="AX198" s="8"/>
      <c r="AY198" s="8"/>
      <c r="AZ198" s="8"/>
      <c r="BA198" s="8"/>
      <c r="BB198" s="8"/>
    </row>
    <row r="199" spans="49:54">
      <c r="AW199" s="8"/>
      <c r="AX199" s="8"/>
      <c r="AY199" s="8"/>
      <c r="AZ199" s="8"/>
      <c r="BA199" s="8"/>
      <c r="BB199" s="8"/>
    </row>
    <row r="200" spans="49:54">
      <c r="AW200" s="8"/>
      <c r="AX200" s="8"/>
      <c r="AY200" s="8"/>
      <c r="AZ200" s="8"/>
      <c r="BA200" s="8"/>
      <c r="BB200" s="8"/>
    </row>
    <row r="201" spans="49:54">
      <c r="AW201" s="8"/>
      <c r="AX201" s="8"/>
      <c r="AY201" s="8"/>
      <c r="AZ201" s="8"/>
      <c r="BA201" s="8"/>
      <c r="BB201" s="8"/>
    </row>
    <row r="202" spans="49:54">
      <c r="AW202" s="8"/>
      <c r="AX202" s="8"/>
      <c r="AY202" s="8"/>
      <c r="AZ202" s="8"/>
      <c r="BA202" s="8"/>
      <c r="BB202" s="8"/>
    </row>
    <row r="203" spans="49:54">
      <c r="AW203" s="8"/>
      <c r="AX203" s="8"/>
      <c r="AY203" s="8"/>
      <c r="AZ203" s="8"/>
      <c r="BA203" s="8"/>
      <c r="BB203" s="8"/>
    </row>
    <row r="204" spans="49:54">
      <c r="AW204" s="8"/>
      <c r="AX204" s="8"/>
      <c r="AY204" s="8"/>
      <c r="AZ204" s="8"/>
      <c r="BA204" s="8"/>
      <c r="BB204" s="8"/>
    </row>
    <row r="205" spans="49:54">
      <c r="AW205" s="8"/>
      <c r="AX205" s="8"/>
      <c r="AY205" s="8"/>
      <c r="AZ205" s="8"/>
      <c r="BA205" s="8"/>
      <c r="BB205" s="8"/>
    </row>
    <row r="206" spans="49:54">
      <c r="AW206" s="8"/>
      <c r="AX206" s="8"/>
      <c r="AY206" s="8"/>
      <c r="AZ206" s="8"/>
      <c r="BA206" s="8"/>
      <c r="BB206" s="8"/>
    </row>
    <row r="207" spans="49:54">
      <c r="AW207" s="8"/>
      <c r="AX207" s="8"/>
      <c r="AY207" s="8"/>
      <c r="AZ207" s="8"/>
      <c r="BA207" s="8"/>
      <c r="BB207" s="8"/>
    </row>
    <row r="208" spans="49:54">
      <c r="AW208" s="8"/>
      <c r="AX208" s="8"/>
      <c r="AY208" s="8"/>
      <c r="AZ208" s="8"/>
      <c r="BA208" s="8"/>
      <c r="BB208" s="8"/>
    </row>
    <row r="209" spans="49:54">
      <c r="AW209" s="8"/>
      <c r="AX209" s="8"/>
      <c r="AY209" s="8"/>
      <c r="AZ209" s="8"/>
      <c r="BA209" s="8"/>
      <c r="BB209" s="8"/>
    </row>
    <row r="210" spans="49:54">
      <c r="AW210" s="8"/>
      <c r="AX210" s="8"/>
      <c r="AY210" s="8"/>
      <c r="AZ210" s="8"/>
      <c r="BA210" s="8"/>
      <c r="BB210" s="8"/>
    </row>
    <row r="211" spans="49:54">
      <c r="AW211" s="8"/>
      <c r="AX211" s="8"/>
      <c r="AY211" s="8"/>
      <c r="AZ211" s="8"/>
      <c r="BA211" s="8"/>
      <c r="BB211" s="8"/>
    </row>
    <row r="212" spans="49:54">
      <c r="AW212" s="8"/>
      <c r="AX212" s="8"/>
      <c r="AY212" s="8"/>
      <c r="AZ212" s="8"/>
      <c r="BA212" s="8"/>
      <c r="BB212" s="8"/>
    </row>
    <row r="213" spans="49:54">
      <c r="AW213" s="8"/>
      <c r="AX213" s="8"/>
      <c r="AY213" s="8"/>
      <c r="AZ213" s="8"/>
      <c r="BA213" s="8"/>
      <c r="BB213" s="8"/>
    </row>
    <row r="214" spans="49:54">
      <c r="AW214" s="8"/>
      <c r="AX214" s="8"/>
      <c r="AY214" s="8"/>
      <c r="AZ214" s="8"/>
      <c r="BA214" s="8"/>
      <c r="BB214" s="8"/>
    </row>
    <row r="215" spans="49:54">
      <c r="AW215" s="8"/>
      <c r="AX215" s="8"/>
      <c r="AY215" s="8"/>
      <c r="AZ215" s="8"/>
      <c r="BA215" s="8"/>
      <c r="BB215" s="8"/>
    </row>
    <row r="216" spans="49:54">
      <c r="AW216" s="8"/>
      <c r="AX216" s="8"/>
      <c r="AY216" s="8"/>
      <c r="AZ216" s="8"/>
      <c r="BA216" s="8"/>
      <c r="BB216" s="8"/>
    </row>
    <row r="217" spans="49:54">
      <c r="AW217" s="8"/>
      <c r="AX217" s="8"/>
      <c r="AY217" s="8"/>
      <c r="AZ217" s="8"/>
      <c r="BA217" s="8"/>
      <c r="BB217" s="8"/>
    </row>
    <row r="218" spans="49:54">
      <c r="AW218" s="8"/>
      <c r="AX218" s="8"/>
      <c r="AY218" s="8"/>
      <c r="AZ218" s="8"/>
      <c r="BA218" s="8"/>
      <c r="BB218" s="8"/>
    </row>
    <row r="219" spans="49:54">
      <c r="AW219" s="8"/>
      <c r="AX219" s="8"/>
      <c r="AY219" s="8"/>
      <c r="AZ219" s="8"/>
      <c r="BA219" s="8"/>
      <c r="BB219" s="8"/>
    </row>
    <row r="220" spans="49:54">
      <c r="AW220" s="8"/>
      <c r="AX220" s="8"/>
      <c r="AY220" s="8"/>
      <c r="AZ220" s="8"/>
      <c r="BA220" s="8"/>
      <c r="BB220" s="8"/>
    </row>
    <row r="221" spans="49:54">
      <c r="AW221" s="8"/>
      <c r="AX221" s="8"/>
      <c r="AY221" s="8"/>
      <c r="AZ221" s="8"/>
      <c r="BA221" s="8"/>
      <c r="BB221" s="8"/>
    </row>
    <row r="222" spans="49:54">
      <c r="AW222" s="8"/>
      <c r="AX222" s="8"/>
      <c r="AY222" s="8"/>
      <c r="AZ222" s="8"/>
      <c r="BA222" s="8"/>
      <c r="BB222" s="8"/>
    </row>
    <row r="223" spans="49:54">
      <c r="AW223" s="8"/>
      <c r="AX223" s="8"/>
      <c r="AY223" s="8"/>
      <c r="AZ223" s="8"/>
      <c r="BA223" s="8"/>
      <c r="BB223" s="8"/>
    </row>
    <row r="224" spans="49:54">
      <c r="AW224" s="8"/>
      <c r="AX224" s="8"/>
      <c r="AY224" s="8"/>
      <c r="AZ224" s="8"/>
      <c r="BA224" s="8"/>
      <c r="BB224" s="8"/>
    </row>
    <row r="225" spans="49:54">
      <c r="AW225" s="8"/>
      <c r="AX225" s="8"/>
      <c r="AY225" s="8"/>
      <c r="AZ225" s="8"/>
      <c r="BA225" s="8"/>
      <c r="BB225" s="8"/>
    </row>
    <row r="226" spans="49:54">
      <c r="AW226" s="8"/>
      <c r="AX226" s="8"/>
      <c r="AY226" s="8"/>
      <c r="AZ226" s="8"/>
      <c r="BA226" s="8"/>
      <c r="BB226" s="8"/>
    </row>
    <row r="227" spans="49:54">
      <c r="AW227" s="8"/>
      <c r="AX227" s="8"/>
      <c r="AY227" s="8"/>
      <c r="AZ227" s="8"/>
      <c r="BA227" s="8"/>
      <c r="BB227" s="8"/>
    </row>
    <row r="228" spans="49:54">
      <c r="AW228" s="8"/>
      <c r="AX228" s="8"/>
      <c r="AY228" s="8"/>
      <c r="AZ228" s="8"/>
      <c r="BA228" s="8"/>
      <c r="BB228" s="8"/>
    </row>
    <row r="229" spans="49:54">
      <c r="AW229" s="8"/>
      <c r="AX229" s="8"/>
      <c r="AY229" s="8"/>
      <c r="AZ229" s="8"/>
      <c r="BA229" s="8"/>
      <c r="BB229" s="8"/>
    </row>
    <row r="230" spans="49:54">
      <c r="AW230" s="8"/>
      <c r="AX230" s="8"/>
      <c r="AY230" s="8"/>
      <c r="AZ230" s="8"/>
      <c r="BA230" s="8"/>
      <c r="BB230" s="8"/>
    </row>
    <row r="231" spans="49:54">
      <c r="AW231" s="8"/>
      <c r="AX231" s="8"/>
      <c r="AY231" s="8"/>
      <c r="AZ231" s="8"/>
      <c r="BA231" s="8"/>
      <c r="BB231" s="8"/>
    </row>
    <row r="232" spans="49:54">
      <c r="AW232" s="8"/>
      <c r="AX232" s="8"/>
      <c r="AY232" s="8"/>
      <c r="AZ232" s="8"/>
      <c r="BA232" s="8"/>
      <c r="BB232" s="8"/>
    </row>
    <row r="233" spans="49:54">
      <c r="AW233" s="8"/>
      <c r="AX233" s="8"/>
      <c r="AY233" s="8"/>
      <c r="AZ233" s="8"/>
      <c r="BA233" s="8"/>
      <c r="BB233" s="8"/>
    </row>
    <row r="234" spans="49:54">
      <c r="AW234" s="8"/>
      <c r="AX234" s="8"/>
      <c r="AY234" s="8"/>
      <c r="AZ234" s="8"/>
      <c r="BA234" s="8"/>
      <c r="BB234" s="8"/>
    </row>
    <row r="235" spans="49:54">
      <c r="AW235" s="8"/>
      <c r="AX235" s="8"/>
      <c r="AY235" s="8"/>
      <c r="AZ235" s="8"/>
      <c r="BA235" s="8"/>
      <c r="BB235" s="8"/>
    </row>
    <row r="236" spans="49:54">
      <c r="AW236" s="8"/>
      <c r="AX236" s="8"/>
      <c r="AY236" s="8"/>
      <c r="AZ236" s="8"/>
      <c r="BA236" s="8"/>
      <c r="BB236" s="8"/>
    </row>
    <row r="237" spans="49:54">
      <c r="AW237" s="8"/>
      <c r="AX237" s="8"/>
      <c r="AY237" s="8"/>
      <c r="AZ237" s="8"/>
      <c r="BA237" s="8"/>
      <c r="BB237" s="8"/>
    </row>
    <row r="238" spans="49:54">
      <c r="AW238" s="8"/>
      <c r="AX238" s="8"/>
      <c r="AY238" s="8"/>
      <c r="AZ238" s="8"/>
      <c r="BA238" s="8"/>
      <c r="BB238" s="8"/>
    </row>
    <row r="239" spans="49:54">
      <c r="AW239" s="8"/>
      <c r="AX239" s="8"/>
      <c r="AY239" s="8"/>
      <c r="AZ239" s="8"/>
      <c r="BA239" s="8"/>
      <c r="BB239" s="8"/>
    </row>
    <row r="240" spans="49:54">
      <c r="AW240" s="8"/>
      <c r="AX240" s="8"/>
      <c r="AY240" s="8"/>
      <c r="AZ240" s="8"/>
      <c r="BA240" s="8"/>
      <c r="BB240" s="8"/>
    </row>
    <row r="241" spans="49:54">
      <c r="AW241" s="8"/>
      <c r="AX241" s="8"/>
      <c r="AY241" s="8"/>
      <c r="AZ241" s="8"/>
      <c r="BA241" s="8"/>
      <c r="BB241" s="8"/>
    </row>
    <row r="242" spans="49:54">
      <c r="AW242" s="8"/>
      <c r="AX242" s="8"/>
      <c r="AY242" s="8"/>
      <c r="AZ242" s="8"/>
      <c r="BA242" s="8"/>
      <c r="BB242" s="8"/>
    </row>
    <row r="243" spans="49:54">
      <c r="AW243" s="8"/>
      <c r="AX243" s="8"/>
      <c r="AY243" s="8"/>
      <c r="AZ243" s="8"/>
      <c r="BA243" s="8"/>
      <c r="BB243" s="8"/>
    </row>
    <row r="244" spans="49:54">
      <c r="AW244" s="8"/>
      <c r="AX244" s="8"/>
      <c r="AY244" s="8"/>
      <c r="AZ244" s="8"/>
      <c r="BA244" s="8"/>
      <c r="BB244" s="8"/>
    </row>
    <row r="245" spans="49:54">
      <c r="AW245" s="8"/>
      <c r="AX245" s="8"/>
      <c r="AY245" s="8"/>
      <c r="AZ245" s="8"/>
      <c r="BA245" s="8"/>
      <c r="BB245" s="8"/>
    </row>
    <row r="246" spans="49:54">
      <c r="AW246" s="8"/>
      <c r="AX246" s="8"/>
      <c r="AY246" s="8"/>
      <c r="AZ246" s="8"/>
      <c r="BA246" s="8"/>
      <c r="BB246" s="8"/>
    </row>
    <row r="247" spans="49:54">
      <c r="AW247" s="8"/>
      <c r="AX247" s="8"/>
      <c r="AY247" s="8"/>
      <c r="AZ247" s="8"/>
      <c r="BA247" s="8"/>
      <c r="BB247" s="8"/>
    </row>
    <row r="248" spans="49:54">
      <c r="AW248" s="8"/>
      <c r="AX248" s="8"/>
      <c r="AY248" s="8"/>
      <c r="AZ248" s="8"/>
      <c r="BA248" s="8"/>
      <c r="BB248" s="8"/>
    </row>
    <row r="249" spans="49:54">
      <c r="AW249" s="8"/>
      <c r="AX249" s="8"/>
      <c r="AY249" s="8"/>
      <c r="AZ249" s="8"/>
      <c r="BA249" s="8"/>
      <c r="BB249" s="8"/>
    </row>
    <row r="250" spans="49:54">
      <c r="AW250" s="8"/>
      <c r="AX250" s="8"/>
      <c r="AY250" s="8"/>
      <c r="AZ250" s="8"/>
      <c r="BA250" s="8"/>
      <c r="BB250" s="8"/>
    </row>
    <row r="251" spans="49:54">
      <c r="AW251" s="8"/>
      <c r="AX251" s="8"/>
      <c r="AY251" s="8"/>
      <c r="AZ251" s="8"/>
      <c r="BA251" s="8"/>
      <c r="BB251" s="8"/>
    </row>
    <row r="252" spans="49:54">
      <c r="AW252" s="8"/>
      <c r="AX252" s="8"/>
      <c r="AY252" s="8"/>
      <c r="AZ252" s="8"/>
      <c r="BA252" s="8"/>
      <c r="BB252" s="8"/>
    </row>
    <row r="253" spans="49:54">
      <c r="AW253" s="8"/>
      <c r="AX253" s="8"/>
      <c r="AY253" s="8"/>
      <c r="AZ253" s="8"/>
      <c r="BA253" s="8"/>
      <c r="BB253" s="8"/>
    </row>
    <row r="254" spans="49:54">
      <c r="AW254" s="8"/>
      <c r="AX254" s="8"/>
      <c r="AY254" s="8"/>
      <c r="AZ254" s="8"/>
      <c r="BA254" s="8"/>
      <c r="BB254" s="8"/>
    </row>
    <row r="255" spans="49:54">
      <c r="AW255" s="8"/>
      <c r="AX255" s="8"/>
      <c r="AY255" s="8"/>
      <c r="AZ255" s="8"/>
      <c r="BA255" s="8"/>
      <c r="BB255" s="8"/>
    </row>
    <row r="256" spans="49:54">
      <c r="AW256" s="8"/>
      <c r="AX256" s="8"/>
      <c r="AY256" s="8"/>
      <c r="AZ256" s="8"/>
      <c r="BA256" s="8"/>
      <c r="BB256" s="8"/>
    </row>
    <row r="257" spans="49:54">
      <c r="AW257" s="8"/>
      <c r="AX257" s="8"/>
      <c r="AY257" s="8"/>
      <c r="AZ257" s="8"/>
      <c r="BA257" s="8"/>
      <c r="BB257" s="8"/>
    </row>
    <row r="258" spans="49:54">
      <c r="AW258" s="8"/>
      <c r="AX258" s="8"/>
      <c r="AY258" s="8"/>
      <c r="AZ258" s="8"/>
      <c r="BA258" s="8"/>
      <c r="BB258" s="8"/>
    </row>
    <row r="259" spans="49:54">
      <c r="AW259" s="8"/>
      <c r="AX259" s="8"/>
      <c r="AY259" s="8"/>
      <c r="AZ259" s="8"/>
      <c r="BA259" s="8"/>
      <c r="BB259" s="8"/>
    </row>
    <row r="260" spans="49:54">
      <c r="AW260" s="8"/>
      <c r="AX260" s="8"/>
      <c r="AY260" s="8"/>
      <c r="AZ260" s="8"/>
      <c r="BA260" s="8"/>
      <c r="BB260" s="8"/>
    </row>
    <row r="261" spans="49:54">
      <c r="AW261" s="8"/>
      <c r="AX261" s="8"/>
      <c r="AY261" s="8"/>
      <c r="AZ261" s="8"/>
      <c r="BA261" s="8"/>
      <c r="BB261" s="8"/>
    </row>
    <row r="262" spans="49:54">
      <c r="AW262" s="8"/>
      <c r="AX262" s="8"/>
      <c r="AY262" s="8"/>
      <c r="AZ262" s="8"/>
      <c r="BA262" s="8"/>
      <c r="BB262" s="8"/>
    </row>
    <row r="263" spans="49:54">
      <c r="AW263" s="8"/>
      <c r="AX263" s="8"/>
      <c r="AY263" s="8"/>
      <c r="AZ263" s="8"/>
      <c r="BA263" s="8"/>
      <c r="BB263" s="8"/>
    </row>
    <row r="264" spans="49:54">
      <c r="AW264" s="8"/>
      <c r="AX264" s="8"/>
      <c r="AY264" s="8"/>
      <c r="AZ264" s="8"/>
      <c r="BA264" s="8"/>
      <c r="BB264" s="8"/>
    </row>
    <row r="265" spans="49:54">
      <c r="AW265" s="8"/>
      <c r="AX265" s="8"/>
      <c r="AY265" s="8"/>
      <c r="AZ265" s="8"/>
      <c r="BA265" s="8"/>
      <c r="BB265" s="8"/>
    </row>
    <row r="266" spans="49:54">
      <c r="AW266" s="8"/>
      <c r="AX266" s="8"/>
      <c r="AY266" s="8"/>
      <c r="AZ266" s="8"/>
      <c r="BA266" s="8"/>
      <c r="BB266" s="8"/>
    </row>
    <row r="267" spans="49:54">
      <c r="AW267" s="8"/>
      <c r="AX267" s="8"/>
      <c r="AY267" s="8"/>
      <c r="AZ267" s="8"/>
      <c r="BA267" s="8"/>
      <c r="BB267" s="8"/>
    </row>
    <row r="268" spans="49:54">
      <c r="AW268" s="8"/>
      <c r="AX268" s="8"/>
      <c r="AY268" s="8"/>
      <c r="AZ268" s="8"/>
      <c r="BA268" s="8"/>
      <c r="BB268" s="8"/>
    </row>
    <row r="269" spans="49:54">
      <c r="AW269" s="8"/>
      <c r="AX269" s="8"/>
      <c r="AY269" s="8"/>
      <c r="AZ269" s="8"/>
      <c r="BA269" s="8"/>
      <c r="BB269" s="8"/>
    </row>
    <row r="270" spans="49:54">
      <c r="AW270" s="8"/>
      <c r="AX270" s="8"/>
      <c r="AY270" s="8"/>
      <c r="AZ270" s="8"/>
      <c r="BA270" s="8"/>
      <c r="BB270" s="8"/>
    </row>
    <row r="271" spans="49:54">
      <c r="AW271" s="8"/>
      <c r="AX271" s="8"/>
      <c r="AY271" s="8"/>
      <c r="AZ271" s="8"/>
      <c r="BA271" s="8"/>
      <c r="BB271" s="8"/>
    </row>
    <row r="272" spans="49:54">
      <c r="AW272" s="8"/>
      <c r="AX272" s="8"/>
      <c r="AY272" s="8"/>
      <c r="AZ272" s="8"/>
      <c r="BA272" s="8"/>
      <c r="BB272" s="8"/>
    </row>
    <row r="273" spans="49:54">
      <c r="AW273" s="8"/>
      <c r="AX273" s="8"/>
      <c r="AY273" s="8"/>
      <c r="AZ273" s="8"/>
      <c r="BA273" s="8"/>
      <c r="BB273" s="8"/>
    </row>
    <row r="274" spans="49:54">
      <c r="AW274" s="8"/>
      <c r="AX274" s="8"/>
      <c r="AY274" s="8"/>
      <c r="AZ274" s="8"/>
      <c r="BA274" s="8"/>
      <c r="BB274" s="8"/>
    </row>
    <row r="275" spans="49:54">
      <c r="AW275" s="8"/>
      <c r="AX275" s="8"/>
      <c r="AY275" s="8"/>
      <c r="AZ275" s="8"/>
      <c r="BA275" s="8"/>
      <c r="BB275" s="8"/>
    </row>
    <row r="276" spans="49:54">
      <c r="AW276" s="8"/>
      <c r="AX276" s="8"/>
      <c r="AY276" s="8"/>
      <c r="AZ276" s="8"/>
      <c r="BA276" s="8"/>
      <c r="BB276" s="8"/>
    </row>
    <row r="277" spans="49:54">
      <c r="AW277" s="8"/>
      <c r="AX277" s="8"/>
      <c r="AY277" s="8"/>
      <c r="AZ277" s="8"/>
      <c r="BA277" s="8"/>
      <c r="BB277" s="8"/>
    </row>
    <row r="278" spans="49:54">
      <c r="AW278" s="8"/>
      <c r="AX278" s="8"/>
      <c r="AY278" s="8"/>
      <c r="AZ278" s="8"/>
      <c r="BA278" s="8"/>
      <c r="BB278" s="8"/>
    </row>
    <row r="279" spans="49:54">
      <c r="AW279" s="8"/>
      <c r="AX279" s="8"/>
      <c r="AY279" s="8"/>
      <c r="AZ279" s="8"/>
      <c r="BA279" s="8"/>
      <c r="BB279" s="8"/>
    </row>
    <row r="280" spans="49:54">
      <c r="AW280" s="8"/>
      <c r="AX280" s="8"/>
      <c r="AY280" s="8"/>
      <c r="AZ280" s="8"/>
      <c r="BA280" s="8"/>
      <c r="BB280" s="8"/>
    </row>
    <row r="281" spans="49:54">
      <c r="AW281" s="8"/>
      <c r="AX281" s="8"/>
      <c r="AY281" s="8"/>
      <c r="AZ281" s="8"/>
      <c r="BA281" s="8"/>
      <c r="BB281" s="8"/>
    </row>
    <row r="282" spans="49:54">
      <c r="AW282" s="8"/>
      <c r="AX282" s="8"/>
      <c r="AY282" s="8"/>
      <c r="AZ282" s="8"/>
      <c r="BA282" s="8"/>
      <c r="BB282" s="8"/>
    </row>
    <row r="283" spans="49:54">
      <c r="AW283" s="8"/>
      <c r="AX283" s="8"/>
      <c r="AY283" s="8"/>
      <c r="AZ283" s="8"/>
      <c r="BA283" s="8"/>
      <c r="BB283" s="8"/>
    </row>
    <row r="284" spans="49:54">
      <c r="AW284" s="8"/>
      <c r="AX284" s="8"/>
      <c r="AY284" s="8"/>
      <c r="AZ284" s="8"/>
      <c r="BA284" s="8"/>
      <c r="BB284" s="8"/>
    </row>
    <row r="285" spans="49:54">
      <c r="AW285" s="8"/>
      <c r="AX285" s="8"/>
      <c r="AY285" s="8"/>
      <c r="AZ285" s="8"/>
      <c r="BA285" s="8"/>
      <c r="BB285" s="8"/>
    </row>
    <row r="286" spans="49:54">
      <c r="AW286" s="8"/>
      <c r="AX286" s="8"/>
      <c r="AY286" s="8"/>
      <c r="AZ286" s="8"/>
      <c r="BA286" s="8"/>
      <c r="BB286" s="8"/>
    </row>
    <row r="287" spans="49:54">
      <c r="AW287" s="8"/>
      <c r="AX287" s="8"/>
      <c r="AY287" s="8"/>
      <c r="AZ287" s="8"/>
      <c r="BA287" s="8"/>
      <c r="BB287" s="8"/>
    </row>
    <row r="288" spans="49:54">
      <c r="AW288" s="8"/>
      <c r="AX288" s="8"/>
      <c r="AY288" s="8"/>
      <c r="AZ288" s="8"/>
      <c r="BA288" s="8"/>
      <c r="BB288" s="8"/>
    </row>
    <row r="289" spans="49:54">
      <c r="AW289" s="8"/>
      <c r="AX289" s="8"/>
      <c r="AY289" s="8"/>
      <c r="AZ289" s="8"/>
      <c r="BA289" s="8"/>
      <c r="BB289" s="8"/>
    </row>
    <row r="290" spans="49:54">
      <c r="AW290" s="8"/>
      <c r="AX290" s="8"/>
      <c r="AY290" s="8"/>
      <c r="AZ290" s="8"/>
      <c r="BA290" s="8"/>
      <c r="BB290" s="8"/>
    </row>
    <row r="291" spans="49:54">
      <c r="AW291" s="8"/>
      <c r="AX291" s="8"/>
      <c r="AY291" s="8"/>
      <c r="AZ291" s="8"/>
      <c r="BA291" s="8"/>
      <c r="BB291" s="8"/>
    </row>
    <row r="292" spans="49:54">
      <c r="AW292" s="8"/>
      <c r="AX292" s="8"/>
      <c r="AY292" s="8"/>
      <c r="AZ292" s="8"/>
      <c r="BA292" s="8"/>
      <c r="BB292" s="8"/>
    </row>
    <row r="293" spans="49:54">
      <c r="AW293" s="8"/>
      <c r="AX293" s="8"/>
      <c r="AY293" s="8"/>
      <c r="AZ293" s="8"/>
      <c r="BA293" s="8"/>
      <c r="BB293" s="8"/>
    </row>
    <row r="294" spans="49:54">
      <c r="AW294" s="8"/>
      <c r="AX294" s="8"/>
      <c r="AY294" s="8"/>
      <c r="AZ294" s="8"/>
      <c r="BA294" s="8"/>
      <c r="BB294" s="8"/>
    </row>
    <row r="295" spans="49:54">
      <c r="AW295" s="8"/>
      <c r="AX295" s="8"/>
      <c r="AY295" s="8"/>
      <c r="AZ295" s="8"/>
      <c r="BA295" s="8"/>
      <c r="BB295" s="8"/>
    </row>
    <row r="296" spans="49:54">
      <c r="AW296" s="8"/>
      <c r="AX296" s="8"/>
      <c r="AY296" s="8"/>
      <c r="AZ296" s="8"/>
      <c r="BA296" s="8"/>
      <c r="BB296" s="8"/>
    </row>
    <row r="297" spans="49:54">
      <c r="AW297" s="8"/>
      <c r="AX297" s="8"/>
      <c r="AY297" s="8"/>
      <c r="AZ297" s="8"/>
      <c r="BA297" s="8"/>
      <c r="BB297" s="8"/>
    </row>
    <row r="298" spans="49:54">
      <c r="AW298" s="8"/>
      <c r="AX298" s="8"/>
      <c r="AY298" s="8"/>
      <c r="AZ298" s="8"/>
      <c r="BA298" s="8"/>
      <c r="BB298" s="8"/>
    </row>
    <row r="299" spans="49:54">
      <c r="AW299" s="8"/>
      <c r="AX299" s="8"/>
      <c r="AY299" s="8"/>
      <c r="AZ299" s="8"/>
      <c r="BA299" s="8"/>
      <c r="BB299" s="8"/>
    </row>
    <row r="300" spans="49:54">
      <c r="AW300" s="8"/>
      <c r="AX300" s="8"/>
      <c r="AY300" s="8"/>
      <c r="AZ300" s="8"/>
      <c r="BA300" s="8"/>
      <c r="BB300" s="8"/>
    </row>
    <row r="301" spans="49:54">
      <c r="AW301" s="8"/>
      <c r="AX301" s="8"/>
      <c r="AY301" s="8"/>
      <c r="AZ301" s="8"/>
      <c r="BA301" s="8"/>
      <c r="BB301" s="8"/>
    </row>
    <row r="302" spans="49:54">
      <c r="AW302" s="8"/>
      <c r="AX302" s="8"/>
      <c r="AY302" s="8"/>
      <c r="AZ302" s="8"/>
      <c r="BA302" s="8"/>
      <c r="BB302" s="8"/>
    </row>
    <row r="303" spans="49:54">
      <c r="AW303" s="8"/>
      <c r="AX303" s="8"/>
      <c r="AY303" s="8"/>
      <c r="AZ303" s="8"/>
      <c r="BA303" s="8"/>
      <c r="BB303" s="8"/>
    </row>
    <row r="304" spans="49:54">
      <c r="AW304" s="8"/>
      <c r="AX304" s="8"/>
      <c r="AY304" s="8"/>
      <c r="AZ304" s="8"/>
      <c r="BA304" s="8"/>
      <c r="BB304" s="8"/>
    </row>
    <row r="305" spans="49:54">
      <c r="AW305" s="8"/>
      <c r="AX305" s="8"/>
      <c r="AY305" s="8"/>
      <c r="AZ305" s="8"/>
      <c r="BA305" s="8"/>
      <c r="BB305" s="8"/>
    </row>
    <row r="306" spans="49:54">
      <c r="AW306" s="8"/>
      <c r="AX306" s="8"/>
      <c r="AY306" s="8"/>
      <c r="AZ306" s="8"/>
      <c r="BA306" s="8"/>
      <c r="BB306" s="8"/>
    </row>
    <row r="307" spans="49:54">
      <c r="AW307" s="8"/>
      <c r="AX307" s="8"/>
      <c r="AY307" s="8"/>
      <c r="AZ307" s="8"/>
      <c r="BA307" s="8"/>
      <c r="BB307" s="8"/>
    </row>
    <row r="308" spans="49:54">
      <c r="AW308" s="8"/>
      <c r="AX308" s="8"/>
      <c r="AY308" s="8"/>
      <c r="AZ308" s="8"/>
      <c r="BA308" s="8"/>
      <c r="BB308" s="8"/>
    </row>
    <row r="309" spans="49:54">
      <c r="AW309" s="8"/>
      <c r="AX309" s="8"/>
      <c r="AY309" s="8"/>
      <c r="AZ309" s="8"/>
      <c r="BA309" s="8"/>
      <c r="BB309" s="8"/>
    </row>
    <row r="310" spans="49:54">
      <c r="AW310" s="8"/>
      <c r="AX310" s="8"/>
      <c r="AY310" s="8"/>
      <c r="AZ310" s="8"/>
      <c r="BA310" s="8"/>
      <c r="BB310" s="8"/>
    </row>
    <row r="311" spans="49:54">
      <c r="AW311" s="8"/>
      <c r="AX311" s="8"/>
      <c r="AY311" s="8"/>
      <c r="AZ311" s="8"/>
      <c r="BA311" s="8"/>
      <c r="BB311" s="8"/>
    </row>
    <row r="312" spans="49:54">
      <c r="AW312" s="8"/>
      <c r="AX312" s="8"/>
      <c r="AY312" s="8"/>
      <c r="AZ312" s="8"/>
      <c r="BA312" s="8"/>
      <c r="BB312" s="8"/>
    </row>
    <row r="313" spans="49:54">
      <c r="AW313" s="8"/>
      <c r="AX313" s="8"/>
      <c r="AY313" s="8"/>
      <c r="AZ313" s="8"/>
      <c r="BA313" s="8"/>
      <c r="BB313" s="8"/>
    </row>
    <row r="314" spans="49:54">
      <c r="AW314" s="8"/>
      <c r="AX314" s="8"/>
      <c r="AY314" s="8"/>
      <c r="AZ314" s="8"/>
      <c r="BA314" s="8"/>
      <c r="BB314" s="8"/>
    </row>
    <row r="315" spans="49:54">
      <c r="AW315" s="8"/>
      <c r="AX315" s="8"/>
      <c r="AY315" s="8"/>
      <c r="AZ315" s="8"/>
      <c r="BA315" s="8"/>
      <c r="BB315" s="8"/>
    </row>
    <row r="316" spans="49:54">
      <c r="AW316" s="8"/>
      <c r="AX316" s="8"/>
      <c r="AY316" s="8"/>
      <c r="AZ316" s="8"/>
      <c r="BA316" s="8"/>
      <c r="BB316" s="8"/>
    </row>
    <row r="317" spans="49:54">
      <c r="AW317" s="8"/>
      <c r="AX317" s="8"/>
      <c r="AY317" s="8"/>
      <c r="AZ317" s="8"/>
      <c r="BA317" s="8"/>
      <c r="BB317" s="8"/>
    </row>
    <row r="318" spans="49:54">
      <c r="AW318" s="8"/>
      <c r="AX318" s="8"/>
      <c r="AY318" s="8"/>
      <c r="AZ318" s="8"/>
      <c r="BA318" s="8"/>
      <c r="BB318" s="8"/>
    </row>
    <row r="319" spans="49:54">
      <c r="AW319" s="8"/>
      <c r="AX319" s="8"/>
      <c r="AY319" s="8"/>
      <c r="AZ319" s="8"/>
      <c r="BA319" s="8"/>
      <c r="BB319" s="8"/>
    </row>
    <row r="320" spans="49:54">
      <c r="AW320" s="8"/>
      <c r="AX320" s="8"/>
      <c r="AY320" s="8"/>
      <c r="AZ320" s="8"/>
      <c r="BA320" s="8"/>
      <c r="BB320" s="8"/>
    </row>
    <row r="321" spans="49:54">
      <c r="AW321" s="8"/>
      <c r="AX321" s="8"/>
      <c r="AY321" s="8"/>
      <c r="AZ321" s="8"/>
      <c r="BA321" s="8"/>
      <c r="BB321" s="8"/>
    </row>
    <row r="322" spans="49:54">
      <c r="AW322" s="8"/>
      <c r="AX322" s="8"/>
      <c r="AY322" s="8"/>
      <c r="AZ322" s="8"/>
      <c r="BA322" s="8"/>
      <c r="BB322" s="8"/>
    </row>
    <row r="323" spans="49:54">
      <c r="AW323" s="8"/>
      <c r="AX323" s="8"/>
      <c r="AY323" s="8"/>
      <c r="AZ323" s="8"/>
      <c r="BA323" s="8"/>
      <c r="BB323" s="8"/>
    </row>
    <row r="324" spans="49:54">
      <c r="AW324" s="8"/>
      <c r="AX324" s="8"/>
      <c r="AY324" s="8"/>
      <c r="AZ324" s="8"/>
      <c r="BA324" s="8"/>
      <c r="BB324" s="8"/>
    </row>
    <row r="325" spans="49:54">
      <c r="AW325" s="8"/>
      <c r="AX325" s="8"/>
      <c r="AY325" s="8"/>
      <c r="AZ325" s="8"/>
      <c r="BA325" s="8"/>
      <c r="BB325" s="8"/>
    </row>
    <row r="326" spans="49:54">
      <c r="AW326" s="8"/>
      <c r="AX326" s="8"/>
      <c r="AY326" s="8"/>
      <c r="AZ326" s="8"/>
      <c r="BA326" s="8"/>
      <c r="BB326" s="8"/>
    </row>
    <row r="327" spans="49:54">
      <c r="AW327" s="8"/>
      <c r="AX327" s="8"/>
      <c r="AY327" s="8"/>
      <c r="AZ327" s="8"/>
      <c r="BA327" s="8"/>
      <c r="BB327" s="8"/>
    </row>
    <row r="328" spans="49:54">
      <c r="AW328" s="8"/>
      <c r="AX328" s="8"/>
      <c r="AY328" s="8"/>
      <c r="AZ328" s="8"/>
      <c r="BA328" s="8"/>
      <c r="BB328" s="8"/>
    </row>
    <row r="329" spans="49:54">
      <c r="AW329" s="8"/>
      <c r="AX329" s="8"/>
      <c r="AY329" s="8"/>
      <c r="AZ329" s="8"/>
      <c r="BA329" s="8"/>
      <c r="BB329" s="8"/>
    </row>
    <row r="330" spans="49:54">
      <c r="AW330" s="8"/>
      <c r="AX330" s="8"/>
      <c r="AY330" s="8"/>
      <c r="AZ330" s="8"/>
      <c r="BA330" s="8"/>
      <c r="BB330" s="8"/>
    </row>
    <row r="331" spans="49:54">
      <c r="AW331" s="8"/>
      <c r="AX331" s="8"/>
      <c r="AY331" s="8"/>
      <c r="AZ331" s="8"/>
      <c r="BA331" s="8"/>
      <c r="BB331" s="8"/>
    </row>
    <row r="332" spans="49:54">
      <c r="AW332" s="8"/>
      <c r="AX332" s="8"/>
      <c r="AY332" s="8"/>
      <c r="AZ332" s="8"/>
      <c r="BA332" s="8"/>
      <c r="BB332" s="8"/>
    </row>
    <row r="333" spans="49:54">
      <c r="AW333" s="8"/>
      <c r="AX333" s="8"/>
      <c r="AY333" s="8"/>
      <c r="AZ333" s="8"/>
      <c r="BA333" s="8"/>
      <c r="BB333" s="8"/>
    </row>
    <row r="334" spans="49:54">
      <c r="AW334" s="8"/>
      <c r="AX334" s="8"/>
      <c r="AY334" s="8"/>
      <c r="AZ334" s="8"/>
      <c r="BA334" s="8"/>
      <c r="BB334" s="8"/>
    </row>
    <row r="335" spans="49:54">
      <c r="AW335" s="8"/>
      <c r="AX335" s="8"/>
      <c r="AY335" s="8"/>
      <c r="AZ335" s="8"/>
      <c r="BA335" s="8"/>
      <c r="BB335" s="8"/>
    </row>
    <row r="336" spans="49:54">
      <c r="AW336" s="8"/>
      <c r="AX336" s="8"/>
      <c r="AY336" s="8"/>
      <c r="AZ336" s="8"/>
      <c r="BA336" s="8"/>
      <c r="BB336" s="8"/>
    </row>
    <row r="337" spans="49:54">
      <c r="AW337" s="8"/>
      <c r="AX337" s="8"/>
      <c r="AY337" s="8"/>
      <c r="AZ337" s="8"/>
      <c r="BA337" s="8"/>
      <c r="BB337" s="8"/>
    </row>
    <row r="338" spans="49:54">
      <c r="AW338" s="8"/>
      <c r="AX338" s="8"/>
      <c r="AY338" s="8"/>
      <c r="AZ338" s="8"/>
      <c r="BA338" s="8"/>
      <c r="BB338" s="8"/>
    </row>
    <row r="339" spans="49:54">
      <c r="AW339" s="8"/>
      <c r="AX339" s="8"/>
      <c r="AY339" s="8"/>
      <c r="AZ339" s="8"/>
      <c r="BA339" s="8"/>
      <c r="BB339" s="8"/>
    </row>
    <row r="340" spans="49:54">
      <c r="AW340" s="8"/>
      <c r="AX340" s="8"/>
      <c r="AY340" s="8"/>
      <c r="AZ340" s="8"/>
      <c r="BA340" s="8"/>
      <c r="BB340" s="8"/>
    </row>
    <row r="341" spans="49:54">
      <c r="AW341" s="8"/>
      <c r="AX341" s="8"/>
      <c r="AY341" s="8"/>
      <c r="AZ341" s="8"/>
      <c r="BA341" s="8"/>
      <c r="BB341" s="8"/>
    </row>
    <row r="342" spans="49:54">
      <c r="AW342" s="8"/>
      <c r="AX342" s="8"/>
      <c r="AY342" s="8"/>
      <c r="AZ342" s="8"/>
      <c r="BA342" s="8"/>
      <c r="BB342" s="8"/>
    </row>
    <row r="343" spans="49:54">
      <c r="AW343" s="8"/>
      <c r="AX343" s="8"/>
      <c r="AY343" s="8"/>
      <c r="AZ343" s="8"/>
      <c r="BA343" s="8"/>
      <c r="BB343" s="8"/>
    </row>
    <row r="344" spans="49:54">
      <c r="AW344" s="8"/>
      <c r="AX344" s="8"/>
      <c r="AY344" s="8"/>
      <c r="AZ344" s="8"/>
      <c r="BA344" s="8"/>
      <c r="BB344" s="8"/>
    </row>
    <row r="345" spans="49:54">
      <c r="AW345" s="8"/>
      <c r="AX345" s="8"/>
      <c r="AY345" s="8"/>
      <c r="AZ345" s="8"/>
      <c r="BA345" s="8"/>
      <c r="BB345" s="8"/>
    </row>
    <row r="346" spans="49:54">
      <c r="AW346" s="8"/>
      <c r="AX346" s="8"/>
      <c r="AY346" s="8"/>
      <c r="AZ346" s="8"/>
      <c r="BA346" s="8"/>
      <c r="BB346" s="8"/>
    </row>
    <row r="347" spans="49:54">
      <c r="AW347" s="8"/>
      <c r="AX347" s="8"/>
      <c r="AY347" s="8"/>
      <c r="AZ347" s="8"/>
      <c r="BA347" s="8"/>
      <c r="BB347" s="8"/>
    </row>
    <row r="348" spans="49:54">
      <c r="AW348" s="8"/>
      <c r="AX348" s="8"/>
      <c r="AY348" s="8"/>
      <c r="AZ348" s="8"/>
      <c r="BA348" s="8"/>
      <c r="BB348" s="8"/>
    </row>
    <row r="349" spans="49:54">
      <c r="AW349" s="8"/>
      <c r="AX349" s="8"/>
      <c r="AY349" s="8"/>
      <c r="AZ349" s="8"/>
      <c r="BA349" s="8"/>
      <c r="BB349" s="8"/>
    </row>
    <row r="350" spans="49:54">
      <c r="AW350" s="8"/>
      <c r="AX350" s="8"/>
      <c r="AY350" s="8"/>
      <c r="AZ350" s="8"/>
      <c r="BA350" s="8"/>
      <c r="BB350" s="8"/>
    </row>
    <row r="351" spans="49:54">
      <c r="AW351" s="8"/>
      <c r="AX351" s="8"/>
      <c r="AY351" s="8"/>
      <c r="AZ351" s="8"/>
      <c r="BA351" s="8"/>
      <c r="BB351" s="8"/>
    </row>
    <row r="352" spans="49:54">
      <c r="AW352" s="8"/>
      <c r="AX352" s="8"/>
      <c r="AY352" s="8"/>
      <c r="AZ352" s="8"/>
      <c r="BA352" s="8"/>
      <c r="BB352" s="8"/>
    </row>
    <row r="353" spans="49:54">
      <c r="AW353" s="8"/>
      <c r="AX353" s="8"/>
      <c r="AY353" s="8"/>
      <c r="AZ353" s="8"/>
      <c r="BA353" s="8"/>
      <c r="BB353" s="8"/>
    </row>
    <row r="354" spans="49:54">
      <c r="AW354" s="8"/>
      <c r="AX354" s="8"/>
      <c r="AY354" s="8"/>
      <c r="AZ354" s="8"/>
      <c r="BA354" s="8"/>
      <c r="BB354" s="8"/>
    </row>
    <row r="355" spans="49:54">
      <c r="AW355" s="8"/>
      <c r="AX355" s="8"/>
      <c r="AY355" s="8"/>
      <c r="AZ355" s="8"/>
      <c r="BA355" s="8"/>
      <c r="BB355" s="8"/>
    </row>
    <row r="356" spans="49:54">
      <c r="AW356" s="8"/>
      <c r="AX356" s="8"/>
      <c r="AY356" s="8"/>
      <c r="AZ356" s="8"/>
      <c r="BA356" s="8"/>
      <c r="BB356" s="8"/>
    </row>
    <row r="357" spans="49:54">
      <c r="AW357" s="8"/>
      <c r="AX357" s="8"/>
      <c r="AY357" s="8"/>
      <c r="AZ357" s="8"/>
      <c r="BA357" s="8"/>
      <c r="BB357" s="8"/>
    </row>
    <row r="358" spans="49:54">
      <c r="AW358" s="8"/>
      <c r="AX358" s="8"/>
      <c r="AY358" s="8"/>
      <c r="AZ358" s="8"/>
      <c r="BA358" s="8"/>
      <c r="BB358" s="8"/>
    </row>
    <row r="359" spans="49:54">
      <c r="AW359" s="8"/>
      <c r="AX359" s="8"/>
      <c r="AY359" s="8"/>
      <c r="AZ359" s="8"/>
      <c r="BA359" s="8"/>
      <c r="BB359" s="8"/>
    </row>
    <row r="360" spans="49:54">
      <c r="AW360" s="8"/>
      <c r="AX360" s="8"/>
      <c r="AY360" s="8"/>
      <c r="AZ360" s="8"/>
      <c r="BA360" s="8"/>
      <c r="BB360" s="8"/>
    </row>
    <row r="361" spans="49:54">
      <c r="AW361" s="8"/>
      <c r="AX361" s="8"/>
      <c r="AY361" s="8"/>
      <c r="AZ361" s="8"/>
      <c r="BA361" s="8"/>
      <c r="BB361" s="8"/>
    </row>
    <row r="362" spans="49:54">
      <c r="AW362" s="8"/>
      <c r="AX362" s="8"/>
      <c r="AY362" s="8"/>
      <c r="AZ362" s="8"/>
      <c r="BA362" s="8"/>
      <c r="BB362" s="8"/>
    </row>
    <row r="363" spans="49:54">
      <c r="AW363" s="8"/>
      <c r="AX363" s="8"/>
      <c r="AY363" s="8"/>
      <c r="AZ363" s="8"/>
      <c r="BA363" s="8"/>
      <c r="BB363" s="8"/>
    </row>
    <row r="364" spans="49:54">
      <c r="AW364" s="8"/>
      <c r="AX364" s="8"/>
      <c r="AY364" s="8"/>
      <c r="AZ364" s="8"/>
      <c r="BA364" s="8"/>
      <c r="BB364" s="8"/>
    </row>
    <row r="365" spans="49:54">
      <c r="AW365" s="8"/>
      <c r="AX365" s="8"/>
      <c r="AY365" s="8"/>
      <c r="AZ365" s="8"/>
      <c r="BA365" s="8"/>
      <c r="BB365" s="8"/>
    </row>
    <row r="366" spans="49:54">
      <c r="AW366" s="8"/>
      <c r="AX366" s="8"/>
      <c r="AY366" s="8"/>
      <c r="AZ366" s="8"/>
      <c r="BA366" s="8"/>
      <c r="BB366" s="8"/>
    </row>
    <row r="367" spans="49:54">
      <c r="AW367" s="8"/>
      <c r="AX367" s="8"/>
      <c r="AY367" s="8"/>
      <c r="AZ367" s="8"/>
      <c r="BA367" s="8"/>
      <c r="BB367" s="8"/>
    </row>
    <row r="368" spans="49:54">
      <c r="AW368" s="8"/>
      <c r="AX368" s="8"/>
      <c r="AY368" s="8"/>
      <c r="AZ368" s="8"/>
      <c r="BA368" s="8"/>
      <c r="BB368" s="8"/>
    </row>
    <row r="369" spans="49:54">
      <c r="AW369" s="8"/>
      <c r="AX369" s="8"/>
      <c r="AY369" s="8"/>
      <c r="AZ369" s="8"/>
      <c r="BA369" s="8"/>
      <c r="BB369" s="8"/>
    </row>
    <row r="370" spans="49:54">
      <c r="AW370" s="8"/>
      <c r="AX370" s="8"/>
      <c r="AY370" s="8"/>
      <c r="AZ370" s="8"/>
      <c r="BA370" s="8"/>
      <c r="BB370" s="8"/>
    </row>
    <row r="371" spans="49:54">
      <c r="AW371" s="8"/>
      <c r="AX371" s="8"/>
      <c r="AY371" s="8"/>
      <c r="AZ371" s="8"/>
      <c r="BA371" s="8"/>
      <c r="BB371" s="8"/>
    </row>
    <row r="372" spans="49:54">
      <c r="AW372" s="8"/>
      <c r="AX372" s="8"/>
      <c r="AY372" s="8"/>
      <c r="AZ372" s="8"/>
      <c r="BA372" s="8"/>
      <c r="BB372" s="8"/>
    </row>
    <row r="373" spans="49:54">
      <c r="AW373" s="8"/>
      <c r="AX373" s="8"/>
      <c r="AY373" s="8"/>
      <c r="AZ373" s="8"/>
      <c r="BA373" s="8"/>
      <c r="BB373" s="8"/>
    </row>
    <row r="374" spans="49:54">
      <c r="AW374" s="8"/>
      <c r="AX374" s="8"/>
      <c r="AY374" s="8"/>
      <c r="AZ374" s="8"/>
      <c r="BA374" s="8"/>
      <c r="BB374" s="8"/>
    </row>
    <row r="375" spans="49:54">
      <c r="AW375" s="8"/>
      <c r="AX375" s="8"/>
      <c r="AY375" s="8"/>
      <c r="AZ375" s="8"/>
      <c r="BA375" s="8"/>
      <c r="BB375" s="8"/>
    </row>
    <row r="376" spans="49:54">
      <c r="AW376" s="8"/>
      <c r="AX376" s="8"/>
      <c r="AY376" s="8"/>
      <c r="AZ376" s="8"/>
      <c r="BA376" s="8"/>
      <c r="BB376" s="8"/>
    </row>
    <row r="377" spans="49:54">
      <c r="AW377" s="8"/>
      <c r="AX377" s="8"/>
      <c r="AY377" s="8"/>
      <c r="AZ377" s="8"/>
      <c r="BA377" s="8"/>
      <c r="BB377" s="8"/>
    </row>
    <row r="378" spans="49:54">
      <c r="AW378" s="8"/>
      <c r="AX378" s="8"/>
      <c r="AY378" s="8"/>
      <c r="AZ378" s="8"/>
      <c r="BA378" s="8"/>
      <c r="BB378" s="8"/>
    </row>
    <row r="379" spans="49:54">
      <c r="AW379" s="8"/>
      <c r="AX379" s="8"/>
      <c r="AY379" s="8"/>
      <c r="AZ379" s="8"/>
      <c r="BA379" s="8"/>
      <c r="BB379" s="8"/>
    </row>
    <row r="380" spans="49:54">
      <c r="AW380" s="8"/>
      <c r="AX380" s="8"/>
      <c r="AY380" s="8"/>
      <c r="AZ380" s="8"/>
      <c r="BA380" s="8"/>
      <c r="BB380" s="8"/>
    </row>
    <row r="381" spans="49:54">
      <c r="AW381" s="8"/>
      <c r="AX381" s="8"/>
      <c r="AY381" s="8"/>
      <c r="AZ381" s="8"/>
      <c r="BA381" s="8"/>
      <c r="BB381" s="8"/>
    </row>
    <row r="382" spans="49:54">
      <c r="AW382" s="8"/>
      <c r="AX382" s="8"/>
      <c r="AY382" s="8"/>
      <c r="AZ382" s="8"/>
      <c r="BA382" s="8"/>
      <c r="BB382" s="8"/>
    </row>
    <row r="383" spans="49:54">
      <c r="AW383" s="8"/>
      <c r="AX383" s="8"/>
      <c r="AY383" s="8"/>
      <c r="AZ383" s="8"/>
      <c r="BA383" s="8"/>
      <c r="BB383" s="8"/>
    </row>
    <row r="384" spans="49:54">
      <c r="AW384" s="8"/>
      <c r="AX384" s="8"/>
      <c r="AY384" s="8"/>
      <c r="AZ384" s="8"/>
      <c r="BA384" s="8"/>
      <c r="BB384" s="8"/>
    </row>
    <row r="385" spans="49:54">
      <c r="AW385" s="8"/>
      <c r="AX385" s="8"/>
      <c r="AY385" s="8"/>
      <c r="AZ385" s="8"/>
      <c r="BA385" s="8"/>
      <c r="BB385" s="8"/>
    </row>
    <row r="386" spans="49:54">
      <c r="AW386" s="8"/>
      <c r="AX386" s="8"/>
      <c r="AY386" s="8"/>
      <c r="AZ386" s="8"/>
      <c r="BA386" s="8"/>
      <c r="BB386" s="8"/>
    </row>
    <row r="387" spans="49:54">
      <c r="AW387" s="8"/>
      <c r="AX387" s="8"/>
      <c r="AY387" s="8"/>
      <c r="AZ387" s="8"/>
      <c r="BA387" s="8"/>
      <c r="BB387" s="8"/>
    </row>
    <row r="388" spans="49:54">
      <c r="AW388" s="8"/>
      <c r="AX388" s="8"/>
      <c r="AY388" s="8"/>
      <c r="AZ388" s="8"/>
      <c r="BA388" s="8"/>
      <c r="BB388" s="8"/>
    </row>
    <row r="389" spans="49:54">
      <c r="AW389" s="8"/>
      <c r="AX389" s="8"/>
      <c r="AY389" s="8"/>
      <c r="AZ389" s="8"/>
      <c r="BA389" s="8"/>
      <c r="BB389" s="8"/>
    </row>
    <row r="390" spans="49:54">
      <c r="AW390" s="8"/>
      <c r="AX390" s="8"/>
      <c r="AY390" s="8"/>
      <c r="AZ390" s="8"/>
      <c r="BA390" s="8"/>
      <c r="BB390" s="8"/>
    </row>
    <row r="391" spans="49:54">
      <c r="AW391" s="8"/>
      <c r="AX391" s="8"/>
      <c r="AY391" s="8"/>
      <c r="AZ391" s="8"/>
      <c r="BA391" s="8"/>
      <c r="BB391" s="8"/>
    </row>
    <row r="392" spans="49:54">
      <c r="AW392" s="8"/>
      <c r="AX392" s="8"/>
      <c r="AY392" s="8"/>
      <c r="AZ392" s="8"/>
      <c r="BA392" s="8"/>
      <c r="BB392" s="8"/>
    </row>
    <row r="393" spans="49:54">
      <c r="AW393" s="8"/>
      <c r="AX393" s="8"/>
      <c r="AY393" s="8"/>
      <c r="AZ393" s="8"/>
      <c r="BA393" s="8"/>
      <c r="BB393" s="8"/>
    </row>
    <row r="394" spans="49:54">
      <c r="AW394" s="8"/>
      <c r="AX394" s="8"/>
      <c r="AY394" s="8"/>
      <c r="AZ394" s="8"/>
      <c r="BA394" s="8"/>
      <c r="BB394" s="8"/>
    </row>
    <row r="395" spans="49:54">
      <c r="AW395" s="8"/>
      <c r="AX395" s="8"/>
      <c r="AY395" s="8"/>
      <c r="AZ395" s="8"/>
      <c r="BA395" s="8"/>
      <c r="BB395" s="8"/>
    </row>
    <row r="396" spans="49:54">
      <c r="AW396" s="8"/>
      <c r="AX396" s="8"/>
      <c r="AY396" s="8"/>
      <c r="AZ396" s="8"/>
      <c r="BA396" s="8"/>
      <c r="BB396" s="8"/>
    </row>
    <row r="397" spans="49:54">
      <c r="AW397" s="8"/>
      <c r="AX397" s="8"/>
      <c r="AY397" s="8"/>
      <c r="AZ397" s="8"/>
      <c r="BA397" s="8"/>
      <c r="BB397" s="8"/>
    </row>
    <row r="398" spans="49:54">
      <c r="AW398" s="8"/>
      <c r="AX398" s="8"/>
      <c r="AY398" s="8"/>
      <c r="AZ398" s="8"/>
      <c r="BA398" s="8"/>
      <c r="BB398" s="8"/>
    </row>
    <row r="399" spans="49:54">
      <c r="AW399" s="8"/>
      <c r="AX399" s="8"/>
      <c r="AY399" s="8"/>
      <c r="AZ399" s="8"/>
      <c r="BA399" s="8"/>
      <c r="BB399" s="8"/>
    </row>
    <row r="400" spans="49:54">
      <c r="AW400" s="8"/>
      <c r="AX400" s="8"/>
      <c r="AY400" s="8"/>
      <c r="AZ400" s="8"/>
      <c r="BA400" s="8"/>
      <c r="BB400" s="8"/>
    </row>
    <row r="401" spans="49:54">
      <c r="AW401" s="8"/>
      <c r="AX401" s="8"/>
      <c r="AY401" s="8"/>
      <c r="AZ401" s="8"/>
      <c r="BA401" s="8"/>
      <c r="BB401" s="8"/>
    </row>
    <row r="402" spans="49:54">
      <c r="AW402" s="8"/>
      <c r="AX402" s="8"/>
      <c r="AY402" s="8"/>
      <c r="AZ402" s="8"/>
      <c r="BA402" s="8"/>
      <c r="BB402" s="8"/>
    </row>
    <row r="403" spans="49:54">
      <c r="AW403" s="8"/>
      <c r="AX403" s="8"/>
      <c r="AY403" s="8"/>
      <c r="AZ403" s="8"/>
      <c r="BA403" s="8"/>
      <c r="BB403" s="8"/>
    </row>
    <row r="404" spans="49:54">
      <c r="AW404" s="8"/>
      <c r="AX404" s="8"/>
      <c r="AY404" s="8"/>
      <c r="AZ404" s="8"/>
      <c r="BA404" s="8"/>
      <c r="BB404" s="8"/>
    </row>
    <row r="405" spans="49:54">
      <c r="AW405" s="8"/>
      <c r="AX405" s="8"/>
      <c r="AY405" s="8"/>
      <c r="AZ405" s="8"/>
      <c r="BA405" s="8"/>
      <c r="BB405" s="8"/>
    </row>
    <row r="406" spans="49:54">
      <c r="AW406" s="8"/>
      <c r="AX406" s="8"/>
      <c r="AY406" s="8"/>
      <c r="AZ406" s="8"/>
      <c r="BA406" s="8"/>
      <c r="BB406" s="8"/>
    </row>
    <row r="407" spans="49:54">
      <c r="AW407" s="8"/>
      <c r="AX407" s="8"/>
      <c r="AY407" s="8"/>
      <c r="AZ407" s="8"/>
      <c r="BA407" s="8"/>
      <c r="BB407" s="8"/>
    </row>
    <row r="408" spans="49:54">
      <c r="AW408" s="8"/>
      <c r="AX408" s="8"/>
      <c r="AY408" s="8"/>
      <c r="AZ408" s="8"/>
      <c r="BA408" s="8"/>
      <c r="BB408" s="8"/>
    </row>
    <row r="409" spans="49:54">
      <c r="AW409" s="8"/>
      <c r="AX409" s="8"/>
      <c r="AY409" s="8"/>
      <c r="AZ409" s="8"/>
      <c r="BA409" s="8"/>
      <c r="BB409" s="8"/>
    </row>
    <row r="410" spans="49:54">
      <c r="AW410" s="8"/>
      <c r="AX410" s="8"/>
      <c r="AY410" s="8"/>
      <c r="AZ410" s="8"/>
      <c r="BA410" s="8"/>
      <c r="BB410" s="8"/>
    </row>
    <row r="411" spans="49:54">
      <c r="AW411" s="8"/>
      <c r="AX411" s="8"/>
      <c r="AY411" s="8"/>
      <c r="AZ411" s="8"/>
      <c r="BA411" s="8"/>
      <c r="BB411" s="8"/>
    </row>
    <row r="412" spans="49:54">
      <c r="AW412" s="8"/>
      <c r="AX412" s="8"/>
      <c r="AY412" s="8"/>
      <c r="AZ412" s="8"/>
      <c r="BA412" s="8"/>
      <c r="BB412" s="8"/>
    </row>
    <row r="413" spans="49:54">
      <c r="AW413" s="8"/>
      <c r="AX413" s="8"/>
      <c r="AY413" s="8"/>
      <c r="AZ413" s="8"/>
      <c r="BA413" s="8"/>
      <c r="BB413" s="8"/>
    </row>
    <row r="414" spans="49:54">
      <c r="AW414" s="8"/>
      <c r="AX414" s="8"/>
      <c r="AY414" s="8"/>
      <c r="AZ414" s="8"/>
      <c r="BA414" s="8"/>
      <c r="BB414" s="8"/>
    </row>
    <row r="415" spans="49:54">
      <c r="AW415" s="8"/>
      <c r="AX415" s="8"/>
      <c r="AY415" s="8"/>
      <c r="AZ415" s="8"/>
      <c r="BA415" s="8"/>
      <c r="BB415" s="8"/>
    </row>
    <row r="416" spans="49:54">
      <c r="AW416" s="8"/>
      <c r="AX416" s="8"/>
      <c r="AY416" s="8"/>
      <c r="AZ416" s="8"/>
      <c r="BA416" s="8"/>
      <c r="BB416" s="8"/>
    </row>
    <row r="417" spans="49:54">
      <c r="AW417" s="8"/>
      <c r="AX417" s="8"/>
      <c r="AY417" s="8"/>
      <c r="AZ417" s="8"/>
      <c r="BA417" s="8"/>
      <c r="BB417" s="8"/>
    </row>
    <row r="418" spans="49:54">
      <c r="AW418" s="8"/>
      <c r="AX418" s="8"/>
      <c r="AY418" s="8"/>
      <c r="AZ418" s="8"/>
      <c r="BA418" s="8"/>
      <c r="BB418" s="8"/>
    </row>
    <row r="419" spans="49:54">
      <c r="AW419" s="8"/>
      <c r="AX419" s="8"/>
      <c r="AY419" s="8"/>
      <c r="AZ419" s="8"/>
      <c r="BA419" s="8"/>
      <c r="BB419" s="8"/>
    </row>
    <row r="420" spans="49:54">
      <c r="AW420" s="8"/>
      <c r="AX420" s="8"/>
      <c r="AY420" s="8"/>
      <c r="AZ420" s="8"/>
      <c r="BA420" s="8"/>
      <c r="BB420" s="8"/>
    </row>
    <row r="421" spans="49:54">
      <c r="AW421" s="8"/>
      <c r="AX421" s="8"/>
      <c r="AY421" s="8"/>
      <c r="AZ421" s="8"/>
      <c r="BA421" s="8"/>
      <c r="BB421" s="8"/>
    </row>
    <row r="422" spans="49:54">
      <c r="AW422" s="8"/>
      <c r="AX422" s="8"/>
      <c r="AY422" s="8"/>
      <c r="AZ422" s="8"/>
      <c r="BA422" s="8"/>
      <c r="BB422" s="8"/>
    </row>
    <row r="423" spans="49:54">
      <c r="AW423" s="8"/>
      <c r="AX423" s="8"/>
      <c r="AY423" s="8"/>
      <c r="AZ423" s="8"/>
      <c r="BA423" s="8"/>
      <c r="BB423" s="8"/>
    </row>
    <row r="424" spans="49:54">
      <c r="AW424" s="8"/>
      <c r="AX424" s="8"/>
      <c r="AY424" s="8"/>
      <c r="AZ424" s="8"/>
      <c r="BA424" s="8"/>
      <c r="BB424" s="8"/>
    </row>
    <row r="425" spans="49:54">
      <c r="AW425" s="8"/>
      <c r="AX425" s="8"/>
      <c r="AY425" s="8"/>
      <c r="AZ425" s="8"/>
      <c r="BA425" s="8"/>
      <c r="BB425" s="8"/>
    </row>
    <row r="426" spans="49:54">
      <c r="AW426" s="8"/>
      <c r="AX426" s="8"/>
      <c r="AY426" s="8"/>
      <c r="AZ426" s="8"/>
      <c r="BA426" s="8"/>
      <c r="BB426" s="8"/>
    </row>
    <row r="427" spans="49:54">
      <c r="AW427" s="8"/>
      <c r="AX427" s="8"/>
      <c r="AY427" s="8"/>
      <c r="AZ427" s="8"/>
      <c r="BA427" s="8"/>
      <c r="BB427" s="8"/>
    </row>
    <row r="428" spans="49:54">
      <c r="AW428" s="8"/>
      <c r="AX428" s="8"/>
      <c r="AY428" s="8"/>
      <c r="AZ428" s="8"/>
      <c r="BA428" s="8"/>
      <c r="BB428" s="8"/>
    </row>
    <row r="429" spans="49:54">
      <c r="AW429" s="8"/>
      <c r="AX429" s="8"/>
      <c r="AY429" s="8"/>
      <c r="AZ429" s="8"/>
      <c r="BA429" s="8"/>
      <c r="BB429" s="8"/>
    </row>
    <row r="430" spans="49:54">
      <c r="AW430" s="8"/>
      <c r="AX430" s="8"/>
      <c r="AY430" s="8"/>
      <c r="AZ430" s="8"/>
      <c r="BA430" s="8"/>
      <c r="BB430" s="8"/>
    </row>
    <row r="431" spans="49:54">
      <c r="AW431" s="8"/>
      <c r="AX431" s="8"/>
      <c r="AY431" s="8"/>
      <c r="AZ431" s="8"/>
      <c r="BA431" s="8"/>
      <c r="BB431" s="8"/>
    </row>
    <row r="432" spans="49:54">
      <c r="AW432" s="8"/>
      <c r="AX432" s="8"/>
      <c r="AY432" s="8"/>
      <c r="AZ432" s="8"/>
      <c r="BA432" s="8"/>
      <c r="BB432" s="8"/>
    </row>
    <row r="433" spans="49:54">
      <c r="AW433" s="8"/>
      <c r="AX433" s="8"/>
      <c r="AY433" s="8"/>
      <c r="AZ433" s="8"/>
      <c r="BA433" s="8"/>
      <c r="BB433" s="8"/>
    </row>
    <row r="434" spans="49:54">
      <c r="AW434" s="8"/>
      <c r="AX434" s="8"/>
      <c r="AY434" s="8"/>
      <c r="AZ434" s="8"/>
      <c r="BA434" s="8"/>
      <c r="BB434" s="8"/>
    </row>
    <row r="435" spans="49:54">
      <c r="AW435" s="8"/>
      <c r="AX435" s="8"/>
      <c r="AY435" s="8"/>
      <c r="AZ435" s="8"/>
      <c r="BA435" s="8"/>
      <c r="BB435" s="8"/>
    </row>
    <row r="436" spans="49:54">
      <c r="AW436" s="8"/>
      <c r="AX436" s="8"/>
      <c r="AY436" s="8"/>
      <c r="AZ436" s="8"/>
      <c r="BA436" s="8"/>
      <c r="BB436" s="8"/>
    </row>
    <row r="437" spans="49:54">
      <c r="AW437" s="8"/>
      <c r="AX437" s="8"/>
      <c r="AY437" s="8"/>
      <c r="AZ437" s="8"/>
      <c r="BA437" s="8"/>
      <c r="BB437" s="8"/>
    </row>
    <row r="438" spans="49:54">
      <c r="AW438" s="8"/>
      <c r="AX438" s="8"/>
      <c r="AY438" s="8"/>
      <c r="AZ438" s="8"/>
      <c r="BA438" s="8"/>
      <c r="BB438" s="8"/>
    </row>
    <row r="439" spans="49:54">
      <c r="AW439" s="8"/>
      <c r="AX439" s="8"/>
      <c r="AY439" s="8"/>
      <c r="AZ439" s="8"/>
      <c r="BA439" s="8"/>
      <c r="BB439" s="8"/>
    </row>
    <row r="440" spans="49:54">
      <c r="AW440" s="8"/>
      <c r="AX440" s="8"/>
      <c r="AY440" s="8"/>
      <c r="AZ440" s="8"/>
      <c r="BA440" s="8"/>
      <c r="BB440" s="8"/>
    </row>
    <row r="441" spans="49:54">
      <c r="AW441" s="8"/>
      <c r="AX441" s="8"/>
      <c r="AY441" s="8"/>
      <c r="AZ441" s="8"/>
      <c r="BA441" s="8"/>
      <c r="BB441" s="8"/>
    </row>
    <row r="442" spans="49:54">
      <c r="AW442" s="8"/>
      <c r="AX442" s="8"/>
      <c r="AY442" s="8"/>
      <c r="AZ442" s="8"/>
      <c r="BA442" s="8"/>
      <c r="BB442" s="8"/>
    </row>
    <row r="443" spans="49:54">
      <c r="AW443" s="8"/>
      <c r="AX443" s="8"/>
      <c r="AY443" s="8"/>
      <c r="AZ443" s="8"/>
      <c r="BA443" s="8"/>
      <c r="BB443" s="8"/>
    </row>
    <row r="444" spans="49:54">
      <c r="AW444" s="8"/>
      <c r="AX444" s="8"/>
      <c r="AY444" s="8"/>
      <c r="AZ444" s="8"/>
      <c r="BA444" s="8"/>
      <c r="BB444" s="8"/>
    </row>
    <row r="445" spans="49:54">
      <c r="AW445" s="8"/>
      <c r="AX445" s="8"/>
      <c r="AY445" s="8"/>
      <c r="AZ445" s="8"/>
      <c r="BA445" s="8"/>
      <c r="BB445" s="8"/>
    </row>
    <row r="446" spans="49:54">
      <c r="AW446" s="8"/>
      <c r="AX446" s="8"/>
      <c r="AY446" s="8"/>
      <c r="AZ446" s="8"/>
      <c r="BA446" s="8"/>
      <c r="BB446" s="8"/>
    </row>
    <row r="447" spans="49:54">
      <c r="AW447" s="8"/>
      <c r="AX447" s="8"/>
      <c r="AY447" s="8"/>
      <c r="AZ447" s="8"/>
      <c r="BA447" s="8"/>
      <c r="BB447" s="8"/>
    </row>
    <row r="448" spans="49:54">
      <c r="AW448" s="8"/>
      <c r="AX448" s="8"/>
      <c r="AY448" s="8"/>
      <c r="AZ448" s="8"/>
      <c r="BA448" s="8"/>
      <c r="BB448" s="8"/>
    </row>
    <row r="449" spans="49:54">
      <c r="AW449" s="8"/>
      <c r="AX449" s="8"/>
      <c r="AY449" s="8"/>
      <c r="AZ449" s="8"/>
      <c r="BA449" s="8"/>
      <c r="BB449" s="8"/>
    </row>
    <row r="450" spans="49:54">
      <c r="AW450" s="8"/>
      <c r="AX450" s="8"/>
      <c r="AY450" s="8"/>
      <c r="AZ450" s="8"/>
      <c r="BA450" s="8"/>
      <c r="BB450" s="8"/>
    </row>
    <row r="451" spans="49:54">
      <c r="AW451" s="8"/>
      <c r="AX451" s="8"/>
      <c r="AY451" s="8"/>
      <c r="AZ451" s="8"/>
      <c r="BA451" s="8"/>
      <c r="BB451" s="8"/>
    </row>
    <row r="452" spans="49:54">
      <c r="AW452" s="8"/>
      <c r="AX452" s="8"/>
      <c r="AY452" s="8"/>
      <c r="AZ452" s="8"/>
      <c r="BA452" s="8"/>
      <c r="BB452" s="8"/>
    </row>
    <row r="453" spans="49:54">
      <c r="AW453" s="8"/>
      <c r="AX453" s="8"/>
      <c r="AY453" s="8"/>
      <c r="AZ453" s="8"/>
      <c r="BA453" s="8"/>
      <c r="BB453" s="8"/>
    </row>
    <row r="454" spans="49:54">
      <c r="AW454" s="8"/>
      <c r="AX454" s="8"/>
      <c r="AY454" s="8"/>
      <c r="AZ454" s="8"/>
      <c r="BA454" s="8"/>
      <c r="BB454" s="8"/>
    </row>
    <row r="455" spans="49:54">
      <c r="AW455" s="8"/>
      <c r="AX455" s="8"/>
      <c r="AY455" s="8"/>
      <c r="AZ455" s="8"/>
      <c r="BA455" s="8"/>
      <c r="BB455" s="8"/>
    </row>
    <row r="456" spans="49:54">
      <c r="AW456" s="8"/>
      <c r="AX456" s="8"/>
      <c r="AY456" s="8"/>
      <c r="AZ456" s="8"/>
      <c r="BA456" s="8"/>
      <c r="BB456" s="8"/>
    </row>
    <row r="457" spans="49:54">
      <c r="AW457" s="8"/>
      <c r="AX457" s="8"/>
      <c r="AY457" s="8"/>
      <c r="AZ457" s="8"/>
      <c r="BA457" s="8"/>
      <c r="BB457" s="8"/>
    </row>
    <row r="458" spans="49:54">
      <c r="AW458" s="8"/>
      <c r="AX458" s="8"/>
      <c r="AY458" s="8"/>
      <c r="AZ458" s="8"/>
      <c r="BA458" s="8"/>
      <c r="BB458" s="8"/>
    </row>
    <row r="459" spans="49:54">
      <c r="AW459" s="8"/>
      <c r="AX459" s="8"/>
      <c r="AY459" s="8"/>
      <c r="AZ459" s="8"/>
      <c r="BA459" s="8"/>
      <c r="BB459" s="8"/>
    </row>
    <row r="460" spans="49:54">
      <c r="AW460" s="8"/>
      <c r="AX460" s="8"/>
      <c r="AY460" s="8"/>
      <c r="AZ460" s="8"/>
      <c r="BA460" s="8"/>
      <c r="BB460" s="8"/>
    </row>
    <row r="461" spans="49:54">
      <c r="AW461" s="8"/>
      <c r="AX461" s="8"/>
      <c r="AY461" s="8"/>
      <c r="AZ461" s="8"/>
      <c r="BA461" s="8"/>
      <c r="BB461" s="8"/>
    </row>
    <row r="462" spans="49:54">
      <c r="AW462" s="8"/>
      <c r="AX462" s="8"/>
      <c r="AY462" s="8"/>
      <c r="AZ462" s="8"/>
      <c r="BA462" s="8"/>
      <c r="BB462" s="8"/>
    </row>
    <row r="463" spans="49:54">
      <c r="AW463" s="8"/>
      <c r="AX463" s="8"/>
      <c r="AY463" s="8"/>
      <c r="AZ463" s="8"/>
      <c r="BA463" s="8"/>
      <c r="BB463" s="8"/>
    </row>
    <row r="464" spans="49:54">
      <c r="AW464" s="8"/>
      <c r="AX464" s="8"/>
      <c r="AY464" s="8"/>
      <c r="AZ464" s="8"/>
      <c r="BA464" s="8"/>
      <c r="BB464" s="8"/>
    </row>
    <row r="465" spans="49:54">
      <c r="AW465" s="8"/>
      <c r="AX465" s="8"/>
      <c r="AY465" s="8"/>
      <c r="AZ465" s="8"/>
      <c r="BA465" s="8"/>
      <c r="BB465" s="8"/>
    </row>
    <row r="466" spans="49:54">
      <c r="AW466" s="8"/>
      <c r="AX466" s="8"/>
      <c r="AY466" s="8"/>
      <c r="AZ466" s="8"/>
      <c r="BA466" s="8"/>
      <c r="BB466" s="8"/>
    </row>
    <row r="467" spans="49:54">
      <c r="AW467" s="8"/>
      <c r="AX467" s="8"/>
      <c r="AY467" s="8"/>
      <c r="AZ467" s="8"/>
      <c r="BA467" s="8"/>
      <c r="BB467" s="8"/>
    </row>
    <row r="468" spans="49:54">
      <c r="AW468" s="8"/>
      <c r="AX468" s="8"/>
      <c r="AY468" s="8"/>
      <c r="AZ468" s="8"/>
      <c r="BA468" s="8"/>
      <c r="BB468" s="8"/>
    </row>
    <row r="469" spans="49:54">
      <c r="AW469" s="8"/>
      <c r="AX469" s="8"/>
      <c r="AY469" s="8"/>
      <c r="AZ469" s="8"/>
      <c r="BA469" s="8"/>
      <c r="BB469" s="8"/>
    </row>
    <row r="470" spans="49:54">
      <c r="AW470" s="8"/>
      <c r="AX470" s="8"/>
      <c r="AY470" s="8"/>
      <c r="AZ470" s="8"/>
      <c r="BA470" s="8"/>
      <c r="BB470" s="8"/>
    </row>
    <row r="471" spans="49:54">
      <c r="AW471" s="8"/>
      <c r="AX471" s="8"/>
      <c r="AY471" s="8"/>
      <c r="AZ471" s="8"/>
      <c r="BA471" s="8"/>
      <c r="BB471" s="8"/>
    </row>
    <row r="472" spans="49:54">
      <c r="AW472" s="8"/>
      <c r="AX472" s="8"/>
      <c r="AY472" s="8"/>
      <c r="AZ472" s="8"/>
      <c r="BA472" s="8"/>
      <c r="BB472" s="8"/>
    </row>
    <row r="473" spans="49:54">
      <c r="AW473" s="8"/>
      <c r="AX473" s="8"/>
      <c r="AY473" s="8"/>
      <c r="AZ473" s="8"/>
      <c r="BA473" s="8"/>
      <c r="BB473" s="8"/>
    </row>
    <row r="474" spans="49:54">
      <c r="AW474" s="8"/>
      <c r="AX474" s="8"/>
      <c r="AY474" s="8"/>
      <c r="AZ474" s="8"/>
      <c r="BA474" s="8"/>
      <c r="BB474" s="8"/>
    </row>
    <row r="475" spans="49:54">
      <c r="AW475" s="8"/>
      <c r="AX475" s="8"/>
      <c r="AY475" s="8"/>
      <c r="AZ475" s="8"/>
      <c r="BA475" s="8"/>
      <c r="BB475" s="8"/>
    </row>
    <row r="476" spans="49:54">
      <c r="AW476" s="8"/>
      <c r="AX476" s="8"/>
      <c r="AY476" s="8"/>
      <c r="AZ476" s="8"/>
      <c r="BA476" s="8"/>
      <c r="BB476" s="8"/>
    </row>
    <row r="477" spans="49:54">
      <c r="AW477" s="8"/>
      <c r="AX477" s="8"/>
      <c r="AY477" s="8"/>
      <c r="AZ477" s="8"/>
      <c r="BA477" s="8"/>
      <c r="BB477" s="8"/>
    </row>
    <row r="478" spans="49:54">
      <c r="AW478" s="8"/>
      <c r="AX478" s="8"/>
      <c r="AY478" s="8"/>
      <c r="AZ478" s="8"/>
      <c r="BA478" s="8"/>
      <c r="BB478" s="8"/>
    </row>
    <row r="479" spans="49:54">
      <c r="AW479" s="8"/>
      <c r="AX479" s="8"/>
      <c r="AY479" s="8"/>
      <c r="AZ479" s="8"/>
      <c r="BA479" s="8"/>
      <c r="BB479" s="8"/>
    </row>
    <row r="480" spans="49:54">
      <c r="AW480" s="8"/>
      <c r="AX480" s="8"/>
      <c r="AY480" s="8"/>
      <c r="AZ480" s="8"/>
      <c r="BA480" s="8"/>
      <c r="BB480" s="8"/>
    </row>
    <row r="481" spans="49:54">
      <c r="AW481" s="8"/>
      <c r="AX481" s="8"/>
      <c r="AY481" s="8"/>
      <c r="AZ481" s="8"/>
      <c r="BA481" s="8"/>
      <c r="BB481" s="8"/>
    </row>
    <row r="482" spans="49:54">
      <c r="AW482" s="8"/>
      <c r="AX482" s="8"/>
      <c r="AY482" s="8"/>
      <c r="AZ482" s="8"/>
      <c r="BA482" s="8"/>
      <c r="BB482" s="8"/>
    </row>
    <row r="483" spans="49:54">
      <c r="AW483" s="8"/>
      <c r="AX483" s="8"/>
      <c r="AY483" s="8"/>
      <c r="AZ483" s="8"/>
      <c r="BA483" s="8"/>
      <c r="BB483" s="8"/>
    </row>
    <row r="484" spans="49:54">
      <c r="AW484" s="8"/>
      <c r="AX484" s="8"/>
      <c r="AY484" s="8"/>
      <c r="AZ484" s="8"/>
      <c r="BA484" s="8"/>
      <c r="BB484" s="8"/>
    </row>
    <row r="485" spans="49:54">
      <c r="AW485" s="8"/>
      <c r="AX485" s="8"/>
      <c r="AY485" s="8"/>
      <c r="AZ485" s="8"/>
      <c r="BA485" s="8"/>
      <c r="BB485" s="8"/>
    </row>
    <row r="486" spans="49:54">
      <c r="AW486" s="8"/>
      <c r="AX486" s="8"/>
      <c r="AY486" s="8"/>
      <c r="AZ486" s="8"/>
      <c r="BA486" s="8"/>
      <c r="BB486" s="8"/>
    </row>
    <row r="487" spans="49:54">
      <c r="AW487" s="8"/>
      <c r="AX487" s="8"/>
      <c r="AY487" s="8"/>
      <c r="AZ487" s="8"/>
      <c r="BA487" s="8"/>
      <c r="BB487" s="8"/>
    </row>
    <row r="488" spans="49:54">
      <c r="AW488" s="8"/>
      <c r="AX488" s="8"/>
      <c r="AY488" s="8"/>
      <c r="AZ488" s="8"/>
      <c r="BA488" s="8"/>
      <c r="BB488" s="8"/>
    </row>
    <row r="489" spans="49:54">
      <c r="AW489" s="8"/>
      <c r="AX489" s="8"/>
      <c r="AY489" s="8"/>
      <c r="AZ489" s="8"/>
      <c r="BA489" s="8"/>
      <c r="BB489" s="8"/>
    </row>
    <row r="490" spans="49:54">
      <c r="AW490" s="8"/>
      <c r="AX490" s="8"/>
      <c r="AY490" s="8"/>
      <c r="AZ490" s="8"/>
      <c r="BA490" s="8"/>
      <c r="BB490" s="8"/>
    </row>
    <row r="491" spans="49:54">
      <c r="AW491" s="8"/>
      <c r="AX491" s="8"/>
      <c r="AY491" s="8"/>
      <c r="AZ491" s="8"/>
      <c r="BA491" s="8"/>
      <c r="BB491" s="8"/>
    </row>
    <row r="492" spans="49:54">
      <c r="AW492" s="8"/>
      <c r="AX492" s="8"/>
      <c r="AY492" s="8"/>
      <c r="AZ492" s="8"/>
      <c r="BA492" s="8"/>
      <c r="BB492" s="8"/>
    </row>
  </sheetData>
  <autoFilter ref="A1:FK31"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</autoFilter>
  <mergeCells count="90">
    <mergeCell ref="L1:L4"/>
    <mergeCell ref="M1:M4"/>
    <mergeCell ref="N1:N4"/>
    <mergeCell ref="G1:G4"/>
    <mergeCell ref="H1:H4"/>
    <mergeCell ref="I1:I4"/>
    <mergeCell ref="J1:J4"/>
    <mergeCell ref="K1:K4"/>
    <mergeCell ref="AL3:AN3"/>
    <mergeCell ref="AP3:AP4"/>
    <mergeCell ref="O1:O4"/>
    <mergeCell ref="P1:P4"/>
    <mergeCell ref="V1:W1"/>
    <mergeCell ref="V2:V4"/>
    <mergeCell ref="W2:W4"/>
    <mergeCell ref="Y3:Y4"/>
    <mergeCell ref="Z3:Z4"/>
    <mergeCell ref="X1:AD1"/>
    <mergeCell ref="X2:Z2"/>
    <mergeCell ref="X3:X4"/>
    <mergeCell ref="AA3:AB3"/>
    <mergeCell ref="AC3:AD3"/>
    <mergeCell ref="AA2:AD2"/>
    <mergeCell ref="AG3:AG4"/>
    <mergeCell ref="AH3:AH4"/>
    <mergeCell ref="AI3:AI4"/>
    <mergeCell ref="AJ3:AJ4"/>
    <mergeCell ref="AK3:AK4"/>
    <mergeCell ref="CI1:CI4"/>
    <mergeCell ref="AO3:AO4"/>
    <mergeCell ref="BV3:BV4"/>
    <mergeCell ref="BW3:BW4"/>
    <mergeCell ref="BX3:BX4"/>
    <mergeCell ref="BY3:BY4"/>
    <mergeCell ref="CG1:CG4"/>
    <mergeCell ref="BN3:BN4"/>
    <mergeCell ref="BO3:BO4"/>
    <mergeCell ref="BF3:BF4"/>
    <mergeCell ref="AQ3:AQ4"/>
    <mergeCell ref="BM3:BM4"/>
    <mergeCell ref="BQ3:BR3"/>
    <mergeCell ref="BS3:BT3"/>
    <mergeCell ref="BU3:BU4"/>
    <mergeCell ref="BH3:BH4"/>
    <mergeCell ref="BI3:BI4"/>
    <mergeCell ref="BJ3:BJ4"/>
    <mergeCell ref="BK3:BK4"/>
    <mergeCell ref="BL3:BL4"/>
    <mergeCell ref="BP3:BP4"/>
    <mergeCell ref="E1:E4"/>
    <mergeCell ref="B1:B4"/>
    <mergeCell ref="AE3:AE4"/>
    <mergeCell ref="AF3:AF4"/>
    <mergeCell ref="BQ2:BW2"/>
    <mergeCell ref="AR3:AV3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G3:BG4"/>
    <mergeCell ref="AR1:BW1"/>
    <mergeCell ref="BX1:CF1"/>
    <mergeCell ref="AR2:AW2"/>
    <mergeCell ref="AX2:AZ2"/>
    <mergeCell ref="BA2:BB2"/>
    <mergeCell ref="BC2:BP2"/>
    <mergeCell ref="CC2:CD2"/>
    <mergeCell ref="CE2:CF2"/>
    <mergeCell ref="BX2:CB2"/>
    <mergeCell ref="A1:A4"/>
    <mergeCell ref="C1:C4"/>
    <mergeCell ref="D1:D4"/>
    <mergeCell ref="CH1:CH4"/>
    <mergeCell ref="F1:F4"/>
    <mergeCell ref="CF3:CF4"/>
    <mergeCell ref="BZ3:BZ4"/>
    <mergeCell ref="CA3:CA4"/>
    <mergeCell ref="CB3:CB4"/>
    <mergeCell ref="CC3:CC4"/>
    <mergeCell ref="CD3:CD4"/>
    <mergeCell ref="CE3:CE4"/>
    <mergeCell ref="AE2:AJ2"/>
    <mergeCell ref="AE1:AQ1"/>
    <mergeCell ref="AK2:AN2"/>
    <mergeCell ref="AO2:AQ2"/>
  </mergeCells>
  <conditionalFormatting sqref="F32:CI32">
    <cfRule type="cellIs" dxfId="5" priority="3" stopIfTrue="1" operator="equal">
      <formula>0</formula>
    </cfRule>
  </conditionalFormatting>
  <conditionalFormatting sqref="U33:CI33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1-Test Coverage Matrix</vt:lpstr>
    </vt:vector>
  </TitlesOfParts>
  <Company>Bangkok Bank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Automation</dc:creator>
  <cp:lastModifiedBy>Steve Broderick</cp:lastModifiedBy>
  <dcterms:created xsi:type="dcterms:W3CDTF">2017-08-01T08:39:20Z</dcterms:created>
  <dcterms:modified xsi:type="dcterms:W3CDTF">2017-10-12T01:59:22Z</dcterms:modified>
</cp:coreProperties>
</file>