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autoCompressPictures="0"/>
  <bookViews>
    <workbookView xWindow="132" yWindow="6060" windowWidth="22344" windowHeight="5160" tabRatio="854" activeTab="4"/>
  </bookViews>
  <sheets>
    <sheet name="BOM" sheetId="13" r:id="rId1"/>
    <sheet name="mmt sketch" sheetId="5" r:id="rId2"/>
    <sheet name="development mmt" sheetId="7" r:id="rId3"/>
    <sheet name=" size set mmt" sheetId="12" r:id="rId4"/>
    <sheet name="production mmt" sheetId="15" r:id="rId5"/>
    <sheet name="comments on 2nd size set-SMS" sheetId="16" r:id="rId6"/>
    <sheet name="comments for 1st proto" sheetId="3" r:id="rId7"/>
    <sheet name="comments on 1st proto" sheetId="8" r:id="rId8"/>
    <sheet name="comments on 2nd proto" sheetId="10" r:id="rId9"/>
    <sheet name="comments on SMS" sheetId="11" r:id="rId10"/>
    <sheet name="comments on 1st size set" sheetId="14" r:id="rId11"/>
  </sheets>
  <definedNames>
    <definedName name="dd" localSheetId="0">BOM!$A$1:$K$87</definedName>
    <definedName name="_xlnm.Print_Area" localSheetId="3">' size set mmt'!$A$1:$K$53</definedName>
    <definedName name="_xlnm.Print_Area" localSheetId="0">BOM!$A$1:$L$87</definedName>
    <definedName name="_xlnm.Print_Area" localSheetId="6">'comments for 1st proto'!$A$1:$G$37</definedName>
    <definedName name="_xlnm.Print_Area" localSheetId="7">'comments on 1st proto'!$A$1:$G$37</definedName>
    <definedName name="_xlnm.Print_Area" localSheetId="10">'comments on 1st size set'!$A$1:$D$67</definedName>
    <definedName name="_xlnm.Print_Area" localSheetId="8">'comments on 2nd proto'!$A$1:$G$37</definedName>
    <definedName name="_xlnm.Print_Area" localSheetId="5">'comments on 2nd size set-SMS'!$A$1:$D$60</definedName>
    <definedName name="_xlnm.Print_Area" localSheetId="9">'comments on SMS'!$A$1:$G$37</definedName>
    <definedName name="_xlnm.Print_Area" localSheetId="2">'development mmt'!$A$1:$P$53</definedName>
    <definedName name="_xlnm.Print_Area" localSheetId="1">'mmt sketch'!$A$1:$G$39</definedName>
    <definedName name="_xlnm.Print_Area" localSheetId="4">'production mmt'!$A$1:$J$54</definedName>
  </definedNames>
  <calcPr calcId="145621"/>
  <extLst>
    <ext xmlns:mx="http://schemas.microsoft.com/office/mac/excel/2008/main" uri="http://schemas.microsoft.com/office/mac/excel/2008/main">
      <mx:ArchID Flags="2"/>
    </ext>
  </extLst>
</workbook>
</file>

<file path=xl/calcChain.xml><?xml version="1.0" encoding="utf-8"?>
<calcChain xmlns="http://schemas.openxmlformats.org/spreadsheetml/2006/main">
  <c r="F12" i="15" l="1"/>
  <c r="D6" i="15" l="1"/>
  <c r="C6" i="15"/>
  <c r="G49" i="15" l="1"/>
  <c r="F49" i="15"/>
  <c r="D49" i="15"/>
  <c r="C49" i="15"/>
  <c r="G48" i="15"/>
  <c r="F48" i="15"/>
  <c r="D48" i="15"/>
  <c r="C48" i="15"/>
  <c r="C45" i="15"/>
  <c r="G44" i="15"/>
  <c r="F44" i="15"/>
  <c r="C44" i="15"/>
  <c r="G43" i="15"/>
  <c r="F43" i="15"/>
  <c r="D43" i="15"/>
  <c r="C43" i="15"/>
  <c r="G42" i="15"/>
  <c r="F42" i="15"/>
  <c r="D42" i="15"/>
  <c r="C42" i="15"/>
  <c r="G31" i="15"/>
  <c r="F31" i="15"/>
  <c r="D31" i="15"/>
  <c r="C31" i="15"/>
  <c r="G30" i="15"/>
  <c r="F30" i="15"/>
  <c r="D30" i="15"/>
  <c r="C30" i="15"/>
  <c r="G29" i="15"/>
  <c r="F29" i="15"/>
  <c r="D29" i="15"/>
  <c r="C29" i="15"/>
  <c r="G28" i="15"/>
  <c r="F28" i="15"/>
  <c r="D28" i="15"/>
  <c r="C28" i="15"/>
  <c r="G27" i="15"/>
  <c r="F27" i="15"/>
  <c r="D27" i="15"/>
  <c r="C27" i="15"/>
  <c r="G26" i="15"/>
  <c r="F26" i="15"/>
  <c r="D26" i="15"/>
  <c r="C26" i="15"/>
  <c r="G24" i="15"/>
  <c r="F24" i="15"/>
  <c r="D24" i="15"/>
  <c r="C24" i="15"/>
  <c r="G23" i="15"/>
  <c r="F23" i="15"/>
  <c r="D23" i="15"/>
  <c r="C23" i="15"/>
  <c r="G22" i="15"/>
  <c r="F22" i="15"/>
  <c r="D22" i="15"/>
  <c r="C22" i="15"/>
  <c r="G21" i="15"/>
  <c r="F21" i="15"/>
  <c r="D21" i="15"/>
  <c r="C21" i="15"/>
  <c r="G20" i="15"/>
  <c r="F20" i="15"/>
  <c r="D20" i="15"/>
  <c r="C20" i="15"/>
  <c r="G19" i="15"/>
  <c r="F19" i="15"/>
  <c r="D19" i="15"/>
  <c r="C19" i="15"/>
  <c r="G18" i="15"/>
  <c r="F18" i="15"/>
  <c r="D18" i="15"/>
  <c r="C18" i="15"/>
  <c r="G17" i="15"/>
  <c r="F17" i="15"/>
  <c r="D17" i="15"/>
  <c r="C17" i="15"/>
  <c r="G16" i="15"/>
  <c r="F16" i="15"/>
  <c r="D16" i="15"/>
  <c r="C16" i="15"/>
  <c r="G15" i="15"/>
  <c r="F15" i="15"/>
  <c r="D15" i="15"/>
  <c r="C15" i="15"/>
  <c r="G14" i="15"/>
  <c r="F14" i="15"/>
  <c r="D14" i="15"/>
  <c r="C14" i="15"/>
  <c r="D12" i="15"/>
  <c r="C12" i="15"/>
  <c r="G11" i="15"/>
  <c r="F11" i="15"/>
  <c r="D11" i="15"/>
  <c r="C11" i="15"/>
  <c r="G10" i="15"/>
  <c r="F10" i="15"/>
  <c r="D10" i="15"/>
  <c r="C10" i="15"/>
  <c r="G9" i="15"/>
  <c r="F9" i="15"/>
  <c r="D9" i="15"/>
  <c r="C9" i="15"/>
  <c r="G8" i="15"/>
  <c r="F8" i="15"/>
  <c r="D8" i="15"/>
  <c r="C8" i="15"/>
  <c r="G7" i="15"/>
  <c r="F7" i="15"/>
  <c r="D7" i="15"/>
  <c r="C7" i="15"/>
  <c r="G6" i="15"/>
  <c r="F6" i="15"/>
  <c r="C44" i="12" l="1"/>
  <c r="I48" i="12"/>
  <c r="H48" i="12"/>
  <c r="D48" i="12"/>
  <c r="C48" i="12"/>
  <c r="I47" i="12"/>
  <c r="H47" i="12"/>
  <c r="D47" i="12"/>
  <c r="C47" i="12"/>
  <c r="I43" i="12"/>
  <c r="H43" i="12"/>
  <c r="C43" i="12"/>
  <c r="I42" i="12"/>
  <c r="H42" i="12"/>
  <c r="D42" i="12"/>
  <c r="C42" i="12"/>
  <c r="I41" i="12"/>
  <c r="H41" i="12"/>
  <c r="D41" i="12"/>
  <c r="C41" i="12"/>
  <c r="N8" i="7" l="1"/>
  <c r="N9" i="7"/>
  <c r="N10" i="7"/>
  <c r="N16" i="7"/>
  <c r="N18" i="7"/>
  <c r="N19" i="7"/>
  <c r="N21" i="7"/>
  <c r="N23" i="7"/>
  <c r="N24" i="7"/>
  <c r="N30" i="7"/>
  <c r="N35" i="7"/>
  <c r="N36" i="7"/>
  <c r="N38" i="7"/>
  <c r="N39" i="7"/>
  <c r="N40" i="7"/>
  <c r="N7" i="7"/>
  <c r="I30" i="12"/>
  <c r="H30" i="12"/>
  <c r="D30" i="12"/>
  <c r="C30" i="12"/>
  <c r="I29" i="12"/>
  <c r="H29" i="12"/>
  <c r="D29" i="12"/>
  <c r="C29" i="12"/>
  <c r="I28" i="12"/>
  <c r="H28" i="12"/>
  <c r="D28" i="12"/>
  <c r="C28" i="12"/>
  <c r="I27" i="12"/>
  <c r="H27" i="12"/>
  <c r="D27" i="12"/>
  <c r="C27" i="12"/>
  <c r="I26" i="12"/>
  <c r="H26" i="12"/>
  <c r="D26" i="12"/>
  <c r="C26" i="12"/>
  <c r="I25" i="12"/>
  <c r="H25" i="12"/>
  <c r="D25" i="12"/>
  <c r="C25" i="12"/>
  <c r="I23" i="12"/>
  <c r="H23" i="12"/>
  <c r="D23" i="12"/>
  <c r="C23" i="12"/>
  <c r="I22" i="12"/>
  <c r="H22" i="12"/>
  <c r="D22" i="12"/>
  <c r="C22" i="12"/>
  <c r="I21" i="12"/>
  <c r="H21" i="12"/>
  <c r="D21" i="12"/>
  <c r="C21" i="12"/>
  <c r="I20" i="12"/>
  <c r="H20" i="12"/>
  <c r="D20" i="12"/>
  <c r="C20" i="12"/>
  <c r="I19" i="12"/>
  <c r="H19" i="12"/>
  <c r="D19" i="12"/>
  <c r="C19" i="12"/>
  <c r="I18" i="12"/>
  <c r="H18" i="12"/>
  <c r="D18" i="12"/>
  <c r="C18" i="12"/>
  <c r="I17" i="12"/>
  <c r="H17" i="12"/>
  <c r="D17" i="12"/>
  <c r="C17" i="12"/>
  <c r="I16" i="12"/>
  <c r="H16" i="12"/>
  <c r="D16" i="12"/>
  <c r="C16" i="12"/>
  <c r="I15" i="12"/>
  <c r="H15" i="12"/>
  <c r="D15" i="12"/>
  <c r="C15" i="12"/>
  <c r="I14" i="12"/>
  <c r="H14" i="12"/>
  <c r="D14" i="12"/>
  <c r="C14" i="12"/>
  <c r="I13" i="12"/>
  <c r="H13" i="12"/>
  <c r="D13" i="12"/>
  <c r="C13" i="12"/>
  <c r="I12" i="12"/>
  <c r="H12" i="12"/>
  <c r="D12" i="12"/>
  <c r="C12" i="12"/>
  <c r="I11" i="12"/>
  <c r="H11" i="12"/>
  <c r="D11" i="12"/>
  <c r="C11" i="12"/>
  <c r="I10" i="12"/>
  <c r="H10" i="12"/>
  <c r="D10" i="12"/>
  <c r="C10" i="12"/>
  <c r="I9" i="12"/>
  <c r="H9" i="12"/>
  <c r="D9" i="12"/>
  <c r="C9" i="12"/>
  <c r="I8" i="12"/>
  <c r="H8" i="12"/>
  <c r="D8" i="12"/>
  <c r="C8" i="12"/>
  <c r="I7" i="12"/>
  <c r="H7" i="12"/>
  <c r="D7" i="12"/>
  <c r="C7" i="12"/>
  <c r="I6" i="12"/>
  <c r="H6" i="12"/>
  <c r="D6" i="12"/>
  <c r="C6" i="12"/>
</calcChain>
</file>

<file path=xl/sharedStrings.xml><?xml version="1.0" encoding="utf-8"?>
<sst xmlns="http://schemas.openxmlformats.org/spreadsheetml/2006/main" count="746" uniqueCount="424">
  <si>
    <t>workmanship is very well done. on CF we keep the tricky inserts, just make sure that the kissing welts are straight and even.For the distance of kissing welts, please keep to the design sketch, the material edges should have a distance of 5 mm. For Sleeve flaps keep to design sketch from Bob. Make sure that all taped seams are not crincled</t>
    <phoneticPr fontId="7" type="noConversion"/>
  </si>
  <si>
    <t>S</t>
  </si>
  <si>
    <t>M</t>
  </si>
  <si>
    <t>L</t>
  </si>
  <si>
    <t>XL</t>
  </si>
  <si>
    <t>NO.</t>
  </si>
  <si>
    <t>ITEM CODE</t>
  </si>
  <si>
    <t>you will get a basic pattern from us. This pattern you have to modify and enlarge the shape a bit. The base pattern is without any zippers, the position of the zipper you have to integrate into the base pattern.As well the construction of the back side hood adjustment you have to add to the pattern.</t>
    <phoneticPr fontId="7" type="noConversion"/>
  </si>
  <si>
    <t>all seams are seamsealed</t>
    <phoneticPr fontId="7" type="noConversion"/>
  </si>
  <si>
    <t>SOLIS</t>
  </si>
  <si>
    <t>general</t>
  </si>
  <si>
    <t>1/2 Chest</t>
  </si>
  <si>
    <t>D</t>
  </si>
  <si>
    <t>1/2 Waist</t>
  </si>
  <si>
    <t>comments for 1st prototype</t>
  </si>
  <si>
    <t>VELCRO</t>
  </si>
  <si>
    <t xml:space="preserve">      </t>
  </si>
  <si>
    <t>HEAD logo</t>
  </si>
  <si>
    <t>Wishbone logo</t>
  </si>
  <si>
    <t>to seam below</t>
  </si>
  <si>
    <t>to seam to the right</t>
  </si>
  <si>
    <t>O1</t>
  </si>
  <si>
    <t>1/2 Hand gaiter width</t>
  </si>
  <si>
    <t>O2</t>
  </si>
  <si>
    <t>Hand gaiter length</t>
  </si>
  <si>
    <t>O3</t>
  </si>
  <si>
    <t>Thumbhole length</t>
  </si>
  <si>
    <t>O4</t>
  </si>
  <si>
    <t>Hand gaiter placement from sleeve hem</t>
  </si>
  <si>
    <t>B</t>
  </si>
  <si>
    <t>C</t>
  </si>
  <si>
    <t>BASE SIZE: L</t>
  </si>
  <si>
    <t>bottom hem adjustment</t>
  </si>
  <si>
    <t xml:space="preserve"> -- </t>
  </si>
  <si>
    <t>1/2 Hood width</t>
  </si>
  <si>
    <t>ZA</t>
  </si>
  <si>
    <t xml:space="preserve">Front zipper* incl. collar </t>
  </si>
  <si>
    <t>ZB</t>
  </si>
  <si>
    <t>Front pocket zipper*</t>
  </si>
  <si>
    <t>ZC</t>
  </si>
  <si>
    <t>Chest pocket zipper*</t>
  </si>
  <si>
    <t>ZD</t>
  </si>
  <si>
    <t>Sleeve pocket zipper*</t>
  </si>
  <si>
    <t xml:space="preserve">inside jacket </t>
  </si>
  <si>
    <t>care and content label</t>
  </si>
  <si>
    <t>to seam to the left</t>
  </si>
  <si>
    <t>after wash 
(NV)</t>
  </si>
  <si>
    <t>YKK general hang-tag</t>
  </si>
  <si>
    <t>48/50</t>
  </si>
  <si>
    <t>54/56</t>
  </si>
  <si>
    <t>E</t>
  </si>
  <si>
    <t>1/2 Bottom hem relaxed</t>
  </si>
  <si>
    <t>E1</t>
  </si>
  <si>
    <t>1/2 Bottom hem extended</t>
  </si>
  <si>
    <t>F1</t>
  </si>
  <si>
    <t>G</t>
  </si>
  <si>
    <t>Centre front length</t>
  </si>
  <si>
    <t>H</t>
  </si>
  <si>
    <t>Collar height CF</t>
  </si>
  <si>
    <t>Neck drop CF</t>
  </si>
  <si>
    <t>I1</t>
  </si>
  <si>
    <t>Neck width</t>
  </si>
  <si>
    <t>J</t>
  </si>
  <si>
    <t>Shoulder</t>
  </si>
  <si>
    <t>K</t>
  </si>
  <si>
    <t>MANUFACTURER: Kseason</t>
    <phoneticPr fontId="7" type="noConversion"/>
  </si>
  <si>
    <t>TRIMS</t>
    <phoneticPr fontId="7" type="noConversion"/>
  </si>
  <si>
    <t>Highlight Tape is dropped.</t>
    <phoneticPr fontId="7" type="noConversion"/>
  </si>
  <si>
    <t>logo position are o.k. Rivet is missing.</t>
    <phoneticPr fontId="7" type="noConversion"/>
  </si>
  <si>
    <t>released for SMS with above comments noticed</t>
    <phoneticPr fontId="7" type="noConversion"/>
  </si>
  <si>
    <t>BOM released for SMS</t>
    <phoneticPr fontId="7" type="noConversion"/>
  </si>
  <si>
    <t>fit is good</t>
    <phoneticPr fontId="7" type="noConversion"/>
  </si>
  <si>
    <t xml:space="preserve">this style is extremley clean not too much details. Workmanship must be extremely clean and functional. The logo transfer print might be difficult, but it must stick to the main material.the workmanship on the front zipper is difficult , please try to find a solution for lower and upper end special workmanship.bottom hem and hood adjustment constructions, as clean as possible and as tiny as possible.                  </t>
    <phoneticPr fontId="7" type="noConversion"/>
  </si>
  <si>
    <t>"Arc drop Hood" construction is a construction from an arcterix Jacket. You can check the internet.please keep to this construction on the hood</t>
    <phoneticPr fontId="7" type="noConversion"/>
  </si>
  <si>
    <t>MANUFACTURER: Kseason</t>
    <phoneticPr fontId="7" type="noConversion"/>
  </si>
  <si>
    <t>MMT-CHART MALE</t>
  </si>
  <si>
    <t>XXL</t>
  </si>
  <si>
    <t xml:space="preserve">PRICE </t>
  </si>
  <si>
    <t>CONS.</t>
  </si>
  <si>
    <t>eyelet 8mm</t>
  </si>
  <si>
    <t>polybag with HEAD print</t>
  </si>
  <si>
    <t>H-PA 005 
(ELL45CS with bar )</t>
  </si>
  <si>
    <t>this logo is developed by our trim developer</t>
    <phoneticPr fontId="7" type="noConversion"/>
  </si>
  <si>
    <t>all concealed zips have bartacks on top and bottom end.</t>
    <phoneticPr fontId="7" type="noConversion"/>
  </si>
  <si>
    <t>2 nd proto with comments above and shown on sample</t>
    <phoneticPr fontId="7" type="noConversion"/>
  </si>
  <si>
    <t>material is o.k.</t>
    <phoneticPr fontId="7" type="noConversion"/>
  </si>
  <si>
    <t xml:space="preserve">ZE </t>
  </si>
  <si>
    <t>semi clear</t>
  </si>
  <si>
    <t>1/2 Snow skirt relaxed</t>
  </si>
  <si>
    <t>1/2 Snow skirt height CB</t>
  </si>
  <si>
    <t>F3</t>
  </si>
  <si>
    <t>Armhole depth fr hsp</t>
  </si>
  <si>
    <t>comments 1st prototype</t>
    <phoneticPr fontId="7" type="noConversion"/>
  </si>
  <si>
    <t>all modifications as shown on sample</t>
    <phoneticPr fontId="7" type="noConversion"/>
  </si>
  <si>
    <t>see rivet on sample</t>
    <phoneticPr fontId="7" type="noConversion"/>
  </si>
  <si>
    <t>see logos on sample</t>
    <phoneticPr fontId="7" type="noConversion"/>
  </si>
  <si>
    <t>comments on 2nd prototype</t>
    <phoneticPr fontId="7" type="noConversion"/>
  </si>
  <si>
    <t>to bottom hem edge</t>
  </si>
  <si>
    <t>FABRIC 
WIDTH</t>
  </si>
  <si>
    <t>TOTAL</t>
  </si>
  <si>
    <t>TERMS</t>
  </si>
  <si>
    <t>COLOR MATRIX</t>
  </si>
  <si>
    <t>LOGO</t>
  </si>
  <si>
    <t>TRIMS</t>
  </si>
  <si>
    <t>Grade</t>
  </si>
  <si>
    <t>Tolerance in cm +/-</t>
  </si>
  <si>
    <t>Logo</t>
  </si>
  <si>
    <t>LABEL</t>
  </si>
  <si>
    <t>FABRIC/ LINING</t>
  </si>
  <si>
    <t>PACKAGING</t>
  </si>
  <si>
    <t>BOM</t>
  </si>
  <si>
    <t>WORKMANSHIP</t>
  </si>
  <si>
    <t>SUMMARY/ ACTIONS TAKEN BY MANUFACTURER AND HEAD SPORT</t>
  </si>
  <si>
    <t>1/2 Biceps</t>
  </si>
  <si>
    <t>N</t>
  </si>
  <si>
    <t>1/2 Bottom sleeve relaxed</t>
  </si>
  <si>
    <t>N1</t>
  </si>
  <si>
    <t>1/2 Bottom sleeve extended</t>
  </si>
  <si>
    <t>Q</t>
  </si>
  <si>
    <t>Centre back length</t>
  </si>
  <si>
    <t>R</t>
  </si>
  <si>
    <t>1/2 Neck line</t>
  </si>
  <si>
    <t>Hood height</t>
  </si>
  <si>
    <t>T1</t>
  </si>
  <si>
    <t>the tab logo is a transfer print, here we need to have washtests  in order to make sure that it sticks to the material.</t>
    <phoneticPr fontId="7" type="noConversion"/>
  </si>
  <si>
    <t>plastic hanger " HEAD"</t>
  </si>
  <si>
    <t>Mainetti HK</t>
  </si>
  <si>
    <t>grosgrain tape</t>
  </si>
  <si>
    <t>Length to waist line fr hsp</t>
  </si>
  <si>
    <t>T2</t>
  </si>
  <si>
    <t>1st proto</t>
  </si>
  <si>
    <t>to attach hang-tag</t>
  </si>
  <si>
    <t>Inside pocket zipper*</t>
  </si>
  <si>
    <t>ZF</t>
  </si>
  <si>
    <t>size matching garment - follow packing instruction</t>
  </si>
  <si>
    <t>attach on polybag - follow packing instruction</t>
  </si>
  <si>
    <t>HANG TAGS</t>
  </si>
  <si>
    <t>attach on hang-tag - follow packing instruction</t>
  </si>
  <si>
    <t>ZIPPER</t>
  </si>
  <si>
    <t>front zipper</t>
  </si>
  <si>
    <t>given</t>
  </si>
  <si>
    <t>sample</t>
  </si>
  <si>
    <t>2nd proto</t>
  </si>
  <si>
    <t>diff</t>
  </si>
  <si>
    <t>NOT APPROVED FOR SMS production</t>
  </si>
  <si>
    <t>waiting for 1st prototype</t>
  </si>
  <si>
    <t>I3</t>
  </si>
  <si>
    <t>Neck drop CB</t>
  </si>
  <si>
    <t>F2</t>
  </si>
  <si>
    <t>barcode sticker</t>
  </si>
  <si>
    <t>Ventilation zipper*</t>
  </si>
  <si>
    <t>I2</t>
  </si>
  <si>
    <t>attach hang-tag on left front pocket</t>
  </si>
  <si>
    <t>1x inner pocket</t>
  </si>
  <si>
    <t xml:space="preserve">HEAD  360  TAG inlay </t>
  </si>
  <si>
    <t>H-PA 009</t>
  </si>
  <si>
    <t>Avery Dennsion</t>
  </si>
  <si>
    <t>inlay inside main hang-tag</t>
  </si>
  <si>
    <t>MAIN HANG-TAG HEAD 360</t>
  </si>
  <si>
    <t>H-PA 008</t>
  </si>
  <si>
    <t>the tiecord stopper system should be as tiny as possible, all parts of this system</t>
    <phoneticPr fontId="7" type="noConversion"/>
  </si>
  <si>
    <t>YKK</t>
  </si>
  <si>
    <t>ZIP PULLER</t>
  </si>
  <si>
    <t>hood:</t>
  </si>
  <si>
    <t>TAPES</t>
  </si>
  <si>
    <t>A</t>
  </si>
  <si>
    <t>Compact HT  WH/OR</t>
  </si>
  <si>
    <t xml:space="preserve">the powerlines are very important. These are the lines where you need the most of free movement space. We want to highlight these lines with a bonded decorativ tape. This tape should be in a gunmetal optic and in gold colour. This tape will be developed by our trim developer. </t>
    <phoneticPr fontId="7" type="noConversion"/>
  </si>
  <si>
    <t xml:space="preserve">        </t>
  </si>
  <si>
    <t>TRIMS</t>
    <phoneticPr fontId="7" type="noConversion"/>
  </si>
  <si>
    <t>the metall puller is developed already at Dragon times.</t>
    <phoneticPr fontId="7" type="noConversion"/>
  </si>
  <si>
    <t>DESCRIPTION</t>
  </si>
  <si>
    <t>MEASUREMENTS/ PATTERN/ FITTING</t>
  </si>
  <si>
    <t>this system can be local please send some mockups or pictures for choosing</t>
    <phoneticPr fontId="7" type="noConversion"/>
  </si>
  <si>
    <t>snow skirt placement from CB</t>
  </si>
  <si>
    <t>Sleeve length from shoulder</t>
  </si>
  <si>
    <t>Sleeve length from hsp (J+L)</t>
  </si>
  <si>
    <t>SUPPLIER</t>
  </si>
  <si>
    <t>comments on SMS</t>
    <phoneticPr fontId="7" type="noConversion"/>
  </si>
  <si>
    <t>MANUFACTURER: new : Kido</t>
    <phoneticPr fontId="7" type="noConversion"/>
  </si>
  <si>
    <t>the ventilation zip must be lower on the back side, please see sample. On SMS the zipper is not possible to open, therefore the position must be improved. Please keep to given Measurements.</t>
    <phoneticPr fontId="7" type="noConversion"/>
  </si>
  <si>
    <t>MATERIAL</t>
    <phoneticPr fontId="7" type="noConversion"/>
  </si>
  <si>
    <t>is changed to SOLIS 3-Layer Material</t>
    <phoneticPr fontId="7" type="noConversion"/>
  </si>
  <si>
    <t>zipper puller at CF and pockets are : H-ZP 007, on ventilation and sleeve pocket we are using a new developped rope puller.rivet position is on front side right on hem line.</t>
    <phoneticPr fontId="7" type="noConversion"/>
  </si>
  <si>
    <t>the logos must be integrated into the seam so that the distance below the wording is the same as above the wording.</t>
    <phoneticPr fontId="7" type="noConversion"/>
  </si>
  <si>
    <t>WORKMANSHIP outside</t>
    <phoneticPr fontId="7" type="noConversion"/>
  </si>
  <si>
    <t>front zipper : keep the kissing welts, make sure that they are very clean finished, underneath we are using a waterproof coil zipper #5. The kissing welts must have a distance of 5 mm. The zipper must be visible.The sleeve flaps must start  5mm above the sleeve hem.The pocket bags of the front pockets must be 2cm deeper towards the CF. On the collar top edge, please make the stitching through both layers of fabric in order to have a better stand for the collar, at the SMS the collar is too loose and flimsy.</t>
    <phoneticPr fontId="7" type="noConversion"/>
  </si>
  <si>
    <t>WORKMANSHIP inside</t>
    <phoneticPr fontId="7" type="noConversion"/>
  </si>
  <si>
    <t>The pocket bags of the front pockets must be 2cm deeper towards the CF. On the collar top edge, please make the stitching through both layers of fabric in order to have a better stand for the collar, at the SMS the collar is too loose and flimsy. The laser cutted phonecord opening is o.k. can you please give a price as well for the buttonhole as on all other styles ? The ribstape for phone cord holder is o.k.it can be shorter if this is possible in finishing. Bottom hem : the adjuster must be fixed on the top end of the  facing not on bottom end of the facing. Facing must be taped. Inside zip pocket only with regular drop shape puller no additional puller tape. Delete the triangled shape on the storm flap, make it in one piece, upper part must be with brushed lining.</t>
    <phoneticPr fontId="7" type="noConversion"/>
  </si>
  <si>
    <t>please do size sets with above comments</t>
    <phoneticPr fontId="7" type="noConversion"/>
  </si>
  <si>
    <r>
      <t>MMT-CHART MALE</t>
    </r>
    <r>
      <rPr>
        <sz val="10"/>
        <color theme="1"/>
        <rFont val="Arial"/>
        <family val="2"/>
      </rPr>
      <t xml:space="preserve"> 
RELAXED fitting</t>
    </r>
  </si>
  <si>
    <t>P</t>
  </si>
  <si>
    <t>Collar height CB</t>
  </si>
  <si>
    <t xml:space="preserve">1/2 Collar top seam length </t>
  </si>
  <si>
    <t>Detachable hood zipper*</t>
  </si>
  <si>
    <t>pattern</t>
  </si>
  <si>
    <t>Pattern of Streif JKT has been sent to KIDO</t>
  </si>
  <si>
    <t>SMS</t>
  </si>
  <si>
    <t>Umlage von Kseason zu KIDO</t>
  </si>
  <si>
    <t>1st Proto (Size set)
KIDO 
size L</t>
  </si>
  <si>
    <t>SEASON:WI 16/17</t>
    <phoneticPr fontId="8" type="noConversion"/>
  </si>
  <si>
    <t>SAP: 821126</t>
    <phoneticPr fontId="8" type="noConversion"/>
  </si>
  <si>
    <t>STYLE: SESTRIERE JACKET MEN</t>
    <phoneticPr fontId="8" type="noConversion"/>
  </si>
  <si>
    <t>SIZES: S - XXL</t>
    <phoneticPr fontId="8" type="noConversion"/>
  </si>
  <si>
    <t>MANUFACTURER: Kido</t>
    <phoneticPr fontId="8" type="noConversion"/>
  </si>
  <si>
    <t>*All points in red color: defined by YJ based on SMS.</t>
    <phoneticPr fontId="11" type="noConversion"/>
  </si>
  <si>
    <t>COMMENTS/POSITION</t>
    <phoneticPr fontId="8" type="noConversion"/>
  </si>
  <si>
    <t>scarlet - dress blue</t>
    <phoneticPr fontId="26" type="noConversion"/>
  </si>
  <si>
    <t>black  -aurora</t>
    <phoneticPr fontId="26" type="noConversion"/>
  </si>
  <si>
    <t>3 Layer Main Material</t>
    <phoneticPr fontId="26" type="noConversion"/>
  </si>
  <si>
    <t>SOLIS</t>
    <phoneticPr fontId="26" type="noConversion"/>
  </si>
  <si>
    <t>all parts except back middle part and hood middle piece, inner storm flap at center front, bonded, sleeve adjustment bonded (A)</t>
    <phoneticPr fontId="26" type="noConversion"/>
  </si>
  <si>
    <t>SCARLET RED 19-1760 TCX</t>
    <phoneticPr fontId="26" type="noConversion"/>
  </si>
  <si>
    <t>BLACK</t>
    <phoneticPr fontId="26" type="noConversion"/>
  </si>
  <si>
    <t xml:space="preserve">3 Layer Main Material </t>
    <phoneticPr fontId="26" type="noConversion"/>
  </si>
  <si>
    <t>middle insert on back part body and hood (B)</t>
    <phoneticPr fontId="26" type="noConversion"/>
  </si>
  <si>
    <t>DRESS BLUE 19-4024 TCX</t>
    <phoneticPr fontId="26" type="noConversion"/>
  </si>
  <si>
    <t>AURORA 12-0642 TCX</t>
    <phoneticPr fontId="26" type="noConversion"/>
  </si>
  <si>
    <t>3 Layer Backing</t>
    <phoneticPr fontId="26" type="noConversion"/>
  </si>
  <si>
    <t>backing of main material</t>
    <phoneticPr fontId="26" type="noConversion"/>
  </si>
  <si>
    <t>silver 14-5002 TCX</t>
    <phoneticPr fontId="26" type="noConversion"/>
  </si>
  <si>
    <t>brushed lining</t>
    <phoneticPr fontId="8" type="noConversion"/>
  </si>
  <si>
    <t>BENBUG 175G</t>
    <phoneticPr fontId="11" type="noConversion"/>
  </si>
  <si>
    <t>WOOJU TEXTILE</t>
  </si>
  <si>
    <t>inside collar, inner storm-flap top part, inside chest pocket, side pocket bags</t>
    <phoneticPr fontId="8" type="noConversion"/>
  </si>
  <si>
    <t>IRON GATE 19-3910 TCX</t>
    <phoneticPr fontId="8" type="noConversion"/>
  </si>
  <si>
    <t>Lining for Sleeve pocket</t>
    <phoneticPr fontId="8" type="noConversion"/>
  </si>
  <si>
    <t>N/T210T NO COATING P/D CIRE</t>
    <phoneticPr fontId="11" type="noConversion"/>
  </si>
  <si>
    <t>G&amp;H INTERNATIONAL CO.,LTD</t>
    <phoneticPr fontId="8" type="noConversion"/>
  </si>
  <si>
    <t>sleeve (ski pass)pocket bag</t>
    <phoneticPr fontId="8" type="noConversion"/>
  </si>
  <si>
    <t>Lycra Material</t>
    <phoneticPr fontId="11" type="noConversion"/>
  </si>
  <si>
    <t>SPANDEX FULLDULL TWOWAY (280G)</t>
    <phoneticPr fontId="11" type="noConversion"/>
  </si>
  <si>
    <t>DONG HWA IND CO.LTD</t>
    <phoneticPr fontId="11" type="noConversion"/>
  </si>
  <si>
    <t>tiecord tunnel at hood</t>
    <phoneticPr fontId="11" type="noConversion"/>
  </si>
  <si>
    <t>loops</t>
    <phoneticPr fontId="8" type="noConversion"/>
  </si>
  <si>
    <t>25M/M</t>
  </si>
  <si>
    <t>DG DONG DAE</t>
    <phoneticPr fontId="8" type="noConversion"/>
  </si>
  <si>
    <t>velcro cuff adjustment on sleeve, exact shape see detail sketch</t>
    <phoneticPr fontId="8" type="noConversion"/>
  </si>
  <si>
    <t>hooks</t>
    <phoneticPr fontId="8" type="noConversion"/>
  </si>
  <si>
    <t xml:space="preserve">Seam Tape </t>
    <phoneticPr fontId="8" type="noConversion"/>
  </si>
  <si>
    <t>all seams</t>
    <phoneticPr fontId="8" type="noConversion"/>
  </si>
  <si>
    <t>7-1</t>
    <phoneticPr fontId="11" type="noConversion"/>
  </si>
  <si>
    <t>hotmelt/welding film</t>
    <phoneticPr fontId="11" type="noConversion"/>
  </si>
  <si>
    <t>HOT MELT FILM (AM-120S)</t>
    <phoneticPr fontId="11" type="noConversion"/>
  </si>
  <si>
    <t>HIMEL - KIDO</t>
    <phoneticPr fontId="11" type="noConversion"/>
  </si>
  <si>
    <t>cuff flap, wind flap, hem, hood front, front collar facing, earphone loop patch, inner pkt, side pkt, sleeve pkt</t>
    <phoneticPr fontId="11" type="noConversion"/>
  </si>
  <si>
    <t>LOGO/ BRANDED TRIMS</t>
    <phoneticPr fontId="11" type="noConversion"/>
  </si>
  <si>
    <t>Tab Logo, Version Up to sit on top of the seam</t>
    <phoneticPr fontId="8" type="noConversion"/>
  </si>
  <si>
    <t>H LA 013, Head Logo Lasercut Hipster Tape</t>
    <phoneticPr fontId="8" type="noConversion"/>
  </si>
  <si>
    <t>Clotex</t>
    <phoneticPr fontId="8" type="noConversion"/>
  </si>
  <si>
    <t>on right shoulder at back part, on left sleeve on front part above elbow</t>
    <phoneticPr fontId="8" type="noConversion"/>
  </si>
  <si>
    <t>0,11$</t>
    <phoneticPr fontId="8" type="noConversion"/>
  </si>
  <si>
    <t>Version B :                  
Silver C-407 - Print black</t>
    <phoneticPr fontId="8" type="noConversion"/>
  </si>
  <si>
    <t>Rivet</t>
    <phoneticPr fontId="8" type="noConversion"/>
  </si>
  <si>
    <t>H-MP 011 DB 0692-0</t>
    <phoneticPr fontId="8" type="noConversion"/>
  </si>
  <si>
    <t>Dragon Times</t>
    <phoneticPr fontId="8" type="noConversion"/>
  </si>
  <si>
    <t>front right side 2,5cm to side seam and 2,5cm from bottom hem</t>
    <phoneticPr fontId="8" type="noConversion"/>
  </si>
  <si>
    <t>0,10$</t>
    <phoneticPr fontId="8" type="noConversion"/>
  </si>
  <si>
    <t>gloss silver DB 0692-0</t>
    <phoneticPr fontId="8" type="noConversion"/>
  </si>
  <si>
    <t>HMP 012 DB 0691-0</t>
    <phoneticPr fontId="8" type="noConversion"/>
  </si>
  <si>
    <t>gloss silver DB 0691-0</t>
    <phoneticPr fontId="11" type="noConversion"/>
  </si>
  <si>
    <t>H- AW 131</t>
    <phoneticPr fontId="11" type="noConversion"/>
  </si>
  <si>
    <t>left side seam</t>
    <phoneticPr fontId="11" type="noConversion"/>
  </si>
  <si>
    <t>WHITE</t>
    <phoneticPr fontId="11" type="noConversion"/>
  </si>
  <si>
    <t>Avery Dennison</t>
    <phoneticPr fontId="8" type="noConversion"/>
  </si>
  <si>
    <t>#5 YKK Coil reversed T8 shiny</t>
    <phoneticPr fontId="8" type="noConversion"/>
  </si>
  <si>
    <t>T8 shiny</t>
    <phoneticPr fontId="11" type="noConversion"/>
  </si>
  <si>
    <t>Center front zipper</t>
    <phoneticPr fontId="8" type="noConversion"/>
  </si>
  <si>
    <t>BLACK 
YKK 580</t>
    <phoneticPr fontId="11" type="noConversion"/>
  </si>
  <si>
    <t>Slider open right side</t>
    <phoneticPr fontId="8" type="noConversion"/>
  </si>
  <si>
    <t>DA8BLH</t>
    <phoneticPr fontId="11" type="noConversion"/>
  </si>
  <si>
    <t xml:space="preserve">#3 YKK Coil reversed </t>
    <phoneticPr fontId="8" type="noConversion"/>
  </si>
  <si>
    <t xml:space="preserve">#3 </t>
    <phoneticPr fontId="8" type="noConversion"/>
  </si>
  <si>
    <t>2x lower front pockets, 2 ventilation zips, 1 sleeve ski pass pocket</t>
    <phoneticPr fontId="8" type="noConversion"/>
  </si>
  <si>
    <t>DAV3LH</t>
    <phoneticPr fontId="8" type="noConversion"/>
  </si>
  <si>
    <t>C5 silver</t>
    <phoneticPr fontId="8" type="noConversion"/>
  </si>
  <si>
    <t>#3 CC</t>
    <phoneticPr fontId="8" type="noConversion"/>
  </si>
  <si>
    <t>IRON GATE 19-3910 TCX 
YKK 182</t>
    <phoneticPr fontId="8" type="noConversion"/>
  </si>
  <si>
    <t>Head Zipper Puller with loop</t>
    <phoneticPr fontId="8" type="noConversion"/>
  </si>
  <si>
    <t>H-ZP007 DB 0752-0</t>
    <phoneticPr fontId="8" type="noConversion"/>
  </si>
  <si>
    <t>0,16$</t>
    <phoneticPr fontId="8" type="noConversion"/>
  </si>
  <si>
    <t>gloss silver DB 0752-0</t>
    <phoneticPr fontId="8" type="noConversion"/>
  </si>
  <si>
    <t xml:space="preserve">Head Zipper Puller with  Rope </t>
    <phoneticPr fontId="11" type="noConversion"/>
  </si>
  <si>
    <t>H-EL 025</t>
    <phoneticPr fontId="11" type="noConversion"/>
  </si>
  <si>
    <t>BLACK</t>
  </si>
  <si>
    <t>back side</t>
    <phoneticPr fontId="8" type="noConversion"/>
  </si>
  <si>
    <t>DRAW CORD 2,5MM</t>
    <phoneticPr fontId="11" type="noConversion"/>
  </si>
  <si>
    <t>ELASTIC NYLON STRING</t>
    <phoneticPr fontId="11" type="noConversion"/>
  </si>
  <si>
    <t>DG.IN DAL</t>
  </si>
  <si>
    <t>hood at back side</t>
    <phoneticPr fontId="8" type="noConversion"/>
  </si>
  <si>
    <t>GOL TAPE 10M/M</t>
    <phoneticPr fontId="11" type="noConversion"/>
  </si>
  <si>
    <t>to attach stopper at lower and upper end</t>
    <phoneticPr fontId="8" type="noConversion"/>
  </si>
  <si>
    <t>cord stopper A</t>
    <phoneticPr fontId="8" type="noConversion"/>
  </si>
  <si>
    <t>PL STOPPER DGHS-324</t>
    <phoneticPr fontId="11" type="noConversion"/>
  </si>
  <si>
    <t>DONG GWANG SA INDUSTRY</t>
  </si>
  <si>
    <t>hood back side</t>
    <phoneticPr fontId="8" type="noConversion"/>
  </si>
  <si>
    <t>cord end very tiny drop shape</t>
    <phoneticPr fontId="8" type="noConversion"/>
  </si>
  <si>
    <t>PL END STOPPER DGST-BEH080</t>
    <phoneticPr fontId="11" type="noConversion"/>
  </si>
  <si>
    <t>eyelet 8mm</t>
    <phoneticPr fontId="11" type="noConversion"/>
  </si>
  <si>
    <t>H MP 012 DB 0691-0</t>
    <phoneticPr fontId="8" type="noConversion"/>
  </si>
  <si>
    <t xml:space="preserve">hood : </t>
    <phoneticPr fontId="8" type="noConversion"/>
  </si>
  <si>
    <t>front</t>
    <phoneticPr fontId="8" type="noConversion"/>
  </si>
  <si>
    <t xml:space="preserve">hood front side </t>
    <phoneticPr fontId="8" type="noConversion"/>
  </si>
  <si>
    <t xml:space="preserve">cord stopper A flat version </t>
    <phoneticPr fontId="8" type="noConversion"/>
  </si>
  <si>
    <t>DG-HS-125</t>
    <phoneticPr fontId="11" type="noConversion"/>
  </si>
  <si>
    <t>hood front part left and right</t>
    <phoneticPr fontId="8" type="noConversion"/>
  </si>
  <si>
    <t>cord end ball</t>
  </si>
  <si>
    <t>STRING BELL STOPPER 3MM/DGHS-323</t>
    <phoneticPr fontId="11" type="noConversion"/>
  </si>
  <si>
    <t>Bottom hem adjustment :</t>
    <phoneticPr fontId="8" type="noConversion"/>
  </si>
  <si>
    <t>grosgrain tape</t>
    <phoneticPr fontId="11" type="noConversion"/>
  </si>
  <si>
    <t>left and right side seams</t>
    <phoneticPr fontId="8" type="noConversion"/>
  </si>
  <si>
    <t>EYELET 8MM</t>
    <phoneticPr fontId="8" type="noConversion"/>
  </si>
  <si>
    <t>ribs tape for  phone card holder</t>
    <phoneticPr fontId="11" type="noConversion"/>
  </si>
  <si>
    <t xml:space="preserve">inside  on neck position </t>
    <phoneticPr fontId="11" type="noConversion"/>
  </si>
  <si>
    <t>STITCHING</t>
    <phoneticPr fontId="8" type="noConversion"/>
  </si>
  <si>
    <t>bartacks</t>
    <phoneticPr fontId="8" type="noConversion"/>
  </si>
  <si>
    <t>vertical bartacks</t>
    <phoneticPr fontId="8" type="noConversion"/>
  </si>
  <si>
    <t>KIDO</t>
    <phoneticPr fontId="8" type="noConversion"/>
  </si>
  <si>
    <t xml:space="preserve">all all zipper starting and ending points </t>
    <phoneticPr fontId="8" type="noConversion"/>
  </si>
  <si>
    <t>silver 14-5002 TCX</t>
    <phoneticPr fontId="11" type="noConversion"/>
  </si>
  <si>
    <t>VIETNAM.NHAT LOI</t>
    <phoneticPr fontId="8" type="noConversion"/>
  </si>
  <si>
    <t>VN.COSMO</t>
    <phoneticPr fontId="8" type="noConversion"/>
  </si>
  <si>
    <t>attach on carton- follow packing instruction</t>
    <phoneticPr fontId="11" type="noConversion"/>
  </si>
  <si>
    <t>CORD FOR HANG TAG</t>
    <phoneticPr fontId="11" type="noConversion"/>
  </si>
  <si>
    <t>HE HTCO-001</t>
  </si>
  <si>
    <t>DG.ME QI</t>
    <phoneticPr fontId="11" type="noConversion"/>
  </si>
  <si>
    <t>VN.COSMO</t>
    <phoneticPr fontId="8" type="noConversion"/>
  </si>
  <si>
    <t>behind generel hang-tag</t>
    <phoneticPr fontId="11" type="noConversion"/>
  </si>
  <si>
    <t>DATE: 24.02.2016</t>
  </si>
  <si>
    <t>RDNV
RED / NAVY</t>
  </si>
  <si>
    <t>BKYW
BLACK / YELLOW</t>
  </si>
  <si>
    <t>GROUP: RACE</t>
  </si>
  <si>
    <t>HEAD: noted and confirmed when marked in black</t>
  </si>
  <si>
    <t>Changes after size set / proto recieve</t>
  </si>
  <si>
    <t>SONE 108-3L04-D</t>
  </si>
  <si>
    <t>S30908-BLK921F131</t>
  </si>
  <si>
    <t>Solis</t>
  </si>
  <si>
    <t>H-AW 123</t>
  </si>
  <si>
    <t>anthrazite</t>
  </si>
  <si>
    <t>Slider</t>
  </si>
  <si>
    <t>1x center front zip, 2x hand pocket zips</t>
  </si>
  <si>
    <t>2xventilation zips, 1x ski pass pocket</t>
  </si>
  <si>
    <t>gloss silver
DB-0691-0</t>
  </si>
  <si>
    <t>hood front part left and right side, collar inside and outside</t>
  </si>
  <si>
    <t>gloss silver
local color</t>
  </si>
  <si>
    <t>comments on grading</t>
  </si>
  <si>
    <t>MANUFACTURER: KIDO</t>
  </si>
  <si>
    <t xml:space="preserve"> - measurements in color orange are out of tolerance. Pls improve for bulk.</t>
  </si>
  <si>
    <t xml:space="preserve"> - measurements in color yellow are updated. Pls change your records accordingly. </t>
  </si>
  <si>
    <t>-  added seam tape information from Solis. Please follow given taping instructions from TSGS</t>
  </si>
  <si>
    <t>- plastic hanger has been cancelled - please wait for informations from logisitcs department. Polybag size might be adjusted accordingly.</t>
  </si>
  <si>
    <t>C&amp;C LABEL</t>
  </si>
  <si>
    <t>WASH TEST</t>
  </si>
  <si>
    <t>BOM APPROVED FOR bulk production</t>
  </si>
  <si>
    <t>- revised Solis fabric code to bulk production code (instead development code)</t>
  </si>
  <si>
    <t>-size label: changed into H-AW 123, as this is only size heat transfer which is already developed in color anthrazite (lightgrey is not visible on grey fabric backer)</t>
  </si>
  <si>
    <t>- inner pocket zipper changed into reversed #3, slider information updated accordingly.</t>
  </si>
  <si>
    <t>- Supplier of Rope Puller added, please refer to Trim Card for correct attachment</t>
  </si>
  <si>
    <t>- eyelet for hem adjustement is local and color should be glossy silver (similar to H-MP 012, if possible MOQ wise)</t>
  </si>
  <si>
    <t>SCARLET RED 19-1760 TCX 
YKK 519</t>
  </si>
  <si>
    <t>match to Solis fabric backing</t>
  </si>
  <si>
    <t>-front and inside pocket zipper color code revised to match better to main fabric color</t>
  </si>
  <si>
    <t>-slider for inner pocket changed, as no concealed zipper anymore</t>
  </si>
  <si>
    <t>-updated code for H-MP 012 acc. To given information from Dragon Times</t>
  </si>
  <si>
    <t>+ 2</t>
  </si>
  <si>
    <t>+ 1</t>
  </si>
  <si>
    <t>Centre front length from top edge of collar</t>
  </si>
  <si>
    <t>- pls cancel stitching at top edge of collar</t>
  </si>
  <si>
    <t>- 9</t>
  </si>
  <si>
    <t xml:space="preserve">- velcro: change also visible part of velcro loop tape plus 3 cm </t>
  </si>
  <si>
    <t xml:space="preserve">- flap at sleeve hem: change direction to the back, as sketch </t>
  </si>
  <si>
    <t>- velcro: In case that we can't switch to the better velcro: loop part m/b all the time underneath hook part to protect shell ( M/b considered for all styles)</t>
  </si>
  <si>
    <t>- upper edge of collar: need width =&gt; add 2 cm as photo comment</t>
  </si>
  <si>
    <t>- move ventilation 1 cm up</t>
  </si>
  <si>
    <t>- hood: could you use a smaller cord stopper?</t>
  </si>
  <si>
    <t>- hanger is missing</t>
  </si>
  <si>
    <t>- tunnel at hood: could you use shell fabric (without upcharge)</t>
  </si>
  <si>
    <t>- slider at inside pocket is missing</t>
  </si>
  <si>
    <t>- c.b. =&gt; cancel small seam, see sketch</t>
  </si>
  <si>
    <t>- hem =&gt; take better care that hem at front will be straight (now it's v-shaped at c.f.)</t>
  </si>
  <si>
    <t>HEAD rivet</t>
  </si>
  <si>
    <t>to dividing seam seam</t>
  </si>
  <si>
    <t>to bottom hem</t>
  </si>
  <si>
    <t>HEAD tab logo on left sleeve</t>
  </si>
  <si>
    <t>- at left sleeve, front part, next to folding line</t>
  </si>
  <si>
    <t>HEAD tab logo on right shoulder</t>
  </si>
  <si>
    <t>to sleeve seam</t>
  </si>
  <si>
    <t>- collar: is looking bumpy =&gt; improve, see also photo comment</t>
  </si>
  <si>
    <t>- inside collar =&gt; pls add soft lining to the complete collar (also at lower part)</t>
  </si>
  <si>
    <t>- front part: cancel darts and add seam (cancel side seams), see photo</t>
  </si>
  <si>
    <t>- hand pockets =&gt; use as pocket bag shell, lower part must run into hem to make it more stable. Pls consider a very durable wms for pockets</t>
  </si>
  <si>
    <t>- move zipper at inside pocket 1,5 cm up</t>
  </si>
  <si>
    <t>- sleeve pocket zipper =&gt; reduce to 13 cm</t>
  </si>
  <si>
    <t>ZIPPER LENGTH APPROVED FOR bulk production</t>
  </si>
  <si>
    <t>- Need to see another sample in size L. Use correct fabrics and trims in available color and send it it to Head headquaters in Austria</t>
  </si>
  <si>
    <t>- hood: needs more width, see photo</t>
  </si>
  <si>
    <t>WMS NOT APPROVED for bulk, waiting for second grading sample</t>
  </si>
  <si>
    <t>+ 0,5</t>
  </si>
  <si>
    <t>- For bulk we´d suggest to do seam tape testing and washing test and will come back to you soon with procedure</t>
  </si>
  <si>
    <t xml:space="preserve"> - measurements in color green are updated accordingly to grading sample.</t>
  </si>
  <si>
    <t>- pocket and ventilation wms is wrong =&gt; waiting for mock up</t>
  </si>
  <si>
    <t>changes for 
2nd grading (already made)</t>
  </si>
  <si>
    <r>
      <t xml:space="preserve">
</t>
    </r>
    <r>
      <rPr>
        <b/>
        <sz val="8"/>
        <rFont val="Arial"/>
        <family val="2"/>
      </rPr>
      <t>L</t>
    </r>
  </si>
  <si>
    <t>2nd grading
 sample / L</t>
  </si>
  <si>
    <t>ok</t>
  </si>
  <si>
    <t>STILL: - hand pockets =&gt; use as pocket bag shell to make it waterproof. Lower part must run into hem to make it more stable. Pls consider a very durable wms for pockets</t>
  </si>
  <si>
    <t>WMS NOT APPROVED for bulk, waiting for PPS</t>
  </si>
  <si>
    <t>- collar: Please add 0,2 cm stitching at inside collar (as you did at women style Cortina)</t>
  </si>
  <si>
    <t>- inside collar: is visible at upper edge of collar. Take care for bulk that it will be hidden.</t>
  </si>
  <si>
    <t>- hood width is 26 cm instead of 28 cm. =&gt; Increase to 28 cm, move seam at front a bit forward. See photo comment</t>
  </si>
  <si>
    <t>- hem width: is 57,5 cm instead of 59 cm =&gt; increase</t>
  </si>
  <si>
    <t>- aviod hard press marks =&gt; pls double check with Anthony or Mattew the best conditions</t>
  </si>
  <si>
    <t>- zipper at c.f.: wrong wms, there is no pleat. Work c.f. zipper normal  (as you did at women style Cortina)</t>
  </si>
  <si>
    <t>- Cut lines of fabric: Found outer layer is coming off, see photo comment. Please help to improve wms and report back</t>
  </si>
  <si>
    <t>MATERIAL</t>
  </si>
  <si>
    <t xml:space="preserve"> lower part at side seam is looking not straight =&gt; move cord stopper and eyelets 2 cm to the front / each side</t>
  </si>
  <si>
    <t>- zipper placket: increae to 2,5 cm as we want to keep as standard</t>
  </si>
  <si>
    <t xml:space="preserve"> bartack: be careful with the fabric when you add the bartack since material is delicate. Shell is looking broken at some parts. Improve also thread tension. These part are really important since bartack is contrast</t>
  </si>
  <si>
    <t>- velcro: increase loop tape (visible part of velcro)  plus 2 cm to 13,5 cm; sketch is revised</t>
  </si>
  <si>
    <t xml:space="preserve">- inside zipper pocket: zipper is already broken =&gt; take better care for bulk. </t>
  </si>
  <si>
    <t>- zipper at c.f.: must run exactly from top edge to edge of hem. At grading sample it's 0,5 cm too short</t>
  </si>
  <si>
    <t xml:space="preserve">Pls make all changes properly and go ahead with PP-Sample (size M for women/size L for men). Sample needs to be in correct fabric and trims and workmanship has to be bulk level.  Based on pp-sample we will approve for bulk production.  </t>
  </si>
  <si>
    <t>- rivet: must worked with plastic washer behind</t>
  </si>
  <si>
    <t>1,5/2</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</si>
</sst>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0.00\ [$€-1]"/>
    <numFmt numFmtId="166" formatCode="mm&quot;월&quot;\ dd&quot;일&quot;"/>
  </numFmts>
  <fonts count="7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u/>
      <sz val="12"/>
      <color theme="10"/>
      <name val="Calibri"/>
      <family val="2"/>
      <scheme val="minor"/>
    </font>
    <font>
      <u/>
      <sz val="12"/>
      <color theme="11"/>
      <name val="Calibri"/>
      <family val="2"/>
      <scheme val="minor"/>
    </font>
    <font>
      <sz val="8"/>
      <name val="Verdana"/>
      <family val="2"/>
    </font>
    <font>
      <sz val="10"/>
      <name val="Arial"/>
      <family val="2"/>
    </font>
    <font>
      <sz val="12"/>
      <color indexed="8"/>
      <name val="Arial"/>
      <family val="2"/>
    </font>
    <font>
      <sz val="12"/>
      <color theme="1"/>
      <name val="Calibri"/>
      <family val="2"/>
      <scheme val="minor"/>
    </font>
    <font>
      <sz val="11"/>
      <color indexed="8"/>
      <name val="DIN-Regular"/>
      <family val="2"/>
    </font>
    <font>
      <b/>
      <sz val="8"/>
      <color indexed="8"/>
      <name val="Arial"/>
      <family val="2"/>
    </font>
    <font>
      <b/>
      <sz val="10"/>
      <color indexed="8"/>
      <name val="Arial"/>
      <family val="2"/>
    </font>
    <font>
      <sz val="10"/>
      <color indexed="8"/>
      <name val="Arial"/>
      <family val="2"/>
    </font>
    <font>
      <b/>
      <sz val="12"/>
      <color indexed="8"/>
      <name val="Arial"/>
      <family val="2"/>
    </font>
    <font>
      <b/>
      <sz val="11"/>
      <name val="Arial"/>
      <family val="2"/>
    </font>
    <font>
      <sz val="11"/>
      <name val="Arial"/>
      <family val="2"/>
    </font>
    <font>
      <b/>
      <sz val="11"/>
      <color indexed="8"/>
      <name val="Arial"/>
      <family val="2"/>
    </font>
    <font>
      <b/>
      <sz val="12"/>
      <color indexed="8"/>
      <name val="Arial"/>
      <family val="2"/>
    </font>
    <font>
      <sz val="11"/>
      <color indexed="8"/>
      <name val="Arial"/>
      <family val="2"/>
    </font>
    <font>
      <b/>
      <sz val="16"/>
      <color theme="0"/>
      <name val="Calibri"/>
      <family val="2"/>
      <scheme val="minor"/>
    </font>
    <font>
      <sz val="11"/>
      <name val="Calibri"/>
      <family val="2"/>
    </font>
    <font>
      <sz val="12"/>
      <name val="Calibri"/>
      <family val="2"/>
    </font>
    <font>
      <sz val="10"/>
      <color indexed="10"/>
      <name val="Arial"/>
      <family val="2"/>
    </font>
    <font>
      <sz val="11"/>
      <color indexed="8"/>
      <name val="Arial"/>
      <family val="2"/>
    </font>
    <font>
      <b/>
      <sz val="10"/>
      <name val="Arial"/>
      <family val="2"/>
    </font>
    <font>
      <sz val="11"/>
      <color indexed="8"/>
      <name val="Calibri"/>
      <family val="2"/>
    </font>
    <font>
      <sz val="12"/>
      <color indexed="8"/>
      <name val="Calibri"/>
      <family val="2"/>
    </font>
    <font>
      <b/>
      <sz val="16"/>
      <color indexed="9"/>
      <name val="Calibri"/>
      <family val="2"/>
    </font>
    <font>
      <b/>
      <sz val="11"/>
      <color theme="1"/>
      <name val="Arial"/>
      <family val="2"/>
    </font>
    <font>
      <sz val="10"/>
      <color theme="1"/>
      <name val="Arial"/>
      <family val="2"/>
    </font>
    <font>
      <b/>
      <sz val="10"/>
      <color theme="1"/>
      <name val="Arial"/>
      <family val="2"/>
    </font>
    <font>
      <sz val="11"/>
      <color theme="1"/>
      <name val="DIN-Regular"/>
      <family val="2"/>
    </font>
    <font>
      <b/>
      <sz val="8"/>
      <color theme="1"/>
      <name val="Arial"/>
      <family val="2"/>
    </font>
    <font>
      <b/>
      <sz val="11"/>
      <color theme="1"/>
      <name val="DIN-Regular"/>
      <family val="2"/>
    </font>
    <font>
      <sz val="11"/>
      <color rgb="FFFF0000"/>
      <name val="DIN-Regular"/>
      <family val="2"/>
    </font>
    <font>
      <sz val="11"/>
      <name val="DIN-Regular"/>
      <family val="2"/>
    </font>
    <font>
      <b/>
      <sz val="9"/>
      <color rgb="FFFF0000"/>
      <name val="DIN-Regular"/>
      <family val="2"/>
    </font>
    <font>
      <sz val="9"/>
      <color rgb="FFFF0000"/>
      <name val="DIN-Regular"/>
      <family val="2"/>
    </font>
    <font>
      <sz val="12"/>
      <color theme="1"/>
      <name val="Calibri"/>
      <family val="3"/>
      <charset val="129"/>
      <scheme val="minor"/>
    </font>
    <font>
      <b/>
      <sz val="12"/>
      <color indexed="8"/>
      <name val="Calibri"/>
      <family val="2"/>
    </font>
    <font>
      <b/>
      <sz val="12"/>
      <name val="Calibri"/>
      <family val="2"/>
    </font>
    <font>
      <b/>
      <sz val="12"/>
      <color indexed="10"/>
      <name val="Calibri"/>
      <family val="2"/>
    </font>
    <font>
      <sz val="12"/>
      <color theme="1"/>
      <name val="Calibri"/>
      <family val="2"/>
    </font>
    <font>
      <sz val="12"/>
      <color rgb="FFFF0000"/>
      <name val="Calibri"/>
      <family val="2"/>
    </font>
    <font>
      <sz val="12"/>
      <color rgb="FF00B0F0"/>
      <name val="Calibri"/>
      <family val="2"/>
    </font>
    <font>
      <b/>
      <sz val="11"/>
      <color indexed="8"/>
      <name val="Calibri"/>
      <family val="2"/>
    </font>
    <font>
      <b/>
      <sz val="11"/>
      <name val="Calibri"/>
      <family val="2"/>
    </font>
    <font>
      <sz val="11"/>
      <color theme="1"/>
      <name val="Calibri"/>
      <family val="2"/>
    </font>
    <font>
      <b/>
      <sz val="11"/>
      <color rgb="FF00B0F0"/>
      <name val="Calibri"/>
      <family val="2"/>
    </font>
    <font>
      <sz val="11"/>
      <color indexed="10"/>
      <name val="Calibri"/>
      <family val="2"/>
    </font>
    <font>
      <sz val="11"/>
      <color rgb="FFFF0000"/>
      <name val="Calibri"/>
      <family val="2"/>
      <scheme val="minor"/>
    </font>
    <font>
      <b/>
      <sz val="8"/>
      <name val="Calibri"/>
      <family val="2"/>
    </font>
    <font>
      <strike/>
      <sz val="11"/>
      <name val="Calibri"/>
      <family val="2"/>
    </font>
    <font>
      <sz val="12"/>
      <color rgb="FFFF0000"/>
      <name val="Calibri"/>
      <family val="2"/>
      <scheme val="minor"/>
    </font>
    <font>
      <sz val="12"/>
      <name val="Calibri"/>
      <family val="2"/>
      <scheme val="minor"/>
    </font>
    <font>
      <sz val="11"/>
      <name val="Calibri"/>
      <family val="2"/>
      <scheme val="minor"/>
    </font>
    <font>
      <b/>
      <sz val="12"/>
      <color theme="1"/>
      <name val="Calibri"/>
      <family val="2"/>
      <scheme val="minor"/>
    </font>
    <font>
      <b/>
      <sz val="12"/>
      <color rgb="FFFF0000"/>
      <name val="Calibri"/>
      <family val="2"/>
      <scheme val="minor"/>
    </font>
    <font>
      <b/>
      <sz val="9"/>
      <color indexed="8"/>
      <name val="Arial"/>
      <family val="2"/>
    </font>
    <font>
      <b/>
      <sz val="9"/>
      <color indexed="8"/>
      <name val="DIN-Regular"/>
    </font>
    <font>
      <sz val="9"/>
      <color indexed="8"/>
      <name val="DIN-Regular"/>
      <family val="2"/>
    </font>
    <font>
      <sz val="8"/>
      <name val="Arial"/>
      <family val="2"/>
    </font>
    <font>
      <b/>
      <sz val="8"/>
      <name val="Arial"/>
      <family val="2"/>
    </font>
    <font>
      <sz val="11"/>
      <color rgb="FF00B0F0"/>
      <name val="Calibri"/>
      <family val="2"/>
      <scheme val="minor"/>
    </font>
    <font>
      <sz val="12"/>
      <color rgb="FF00B0F0"/>
      <name val="Calibri"/>
      <family val="2"/>
      <scheme val="minor"/>
    </font>
    <font>
      <b/>
      <strike/>
      <sz val="10"/>
      <color theme="1"/>
      <name val="Cambria"/>
      <family val="1"/>
    </font>
    <font>
      <strike/>
      <sz val="10"/>
      <color theme="1"/>
      <name val="Cambria"/>
      <family val="1"/>
    </font>
    <font>
      <strike/>
      <sz val="10"/>
      <name val="Cambria"/>
      <family val="1"/>
    </font>
    <font>
      <strike/>
      <sz val="11"/>
      <color theme="1"/>
      <name val="Cambria"/>
      <family val="1"/>
    </font>
  </fonts>
  <fills count="15">
    <fill>
      <patternFill patternType="none"/>
    </fill>
    <fill>
      <patternFill patternType="gray125"/>
    </fill>
    <fill>
      <patternFill patternType="solid">
        <fgColor indexed="55"/>
        <bgColor indexed="64"/>
      </patternFill>
    </fill>
    <fill>
      <patternFill patternType="solid">
        <fgColor theme="0"/>
        <bgColor indexed="64"/>
      </patternFill>
    </fill>
    <fill>
      <patternFill patternType="solid">
        <fgColor theme="7" tint="0.79998168889431442"/>
        <bgColor indexed="64"/>
      </patternFill>
    </fill>
    <fill>
      <patternFill patternType="solid">
        <fgColor rgb="FFFF0000"/>
        <bgColor indexed="64"/>
      </patternFill>
    </fill>
    <fill>
      <patternFill patternType="solid">
        <fgColor rgb="FFFFFF00"/>
        <bgColor indexed="64"/>
      </patternFill>
    </fill>
    <fill>
      <patternFill patternType="solid">
        <fgColor indexed="9"/>
        <bgColor indexed="64"/>
      </patternFill>
    </fill>
    <fill>
      <patternFill patternType="solid">
        <fgColor indexed="50"/>
        <bgColor indexed="64"/>
      </patternFill>
    </fill>
    <fill>
      <patternFill patternType="solid">
        <fgColor theme="9"/>
        <bgColor indexed="64"/>
      </patternFill>
    </fill>
    <fill>
      <patternFill patternType="solid">
        <fgColor theme="0" tint="-0.499984740745262"/>
        <bgColor indexed="64"/>
      </patternFill>
    </fill>
    <fill>
      <patternFill patternType="solid">
        <fgColor rgb="FF92D050"/>
        <bgColor indexed="64"/>
      </patternFill>
    </fill>
    <fill>
      <patternFill patternType="solid">
        <fgColor rgb="FFFFC000"/>
        <bgColor indexed="64"/>
      </patternFill>
    </fill>
    <fill>
      <patternFill patternType="solid">
        <fgColor rgb="FF00B050"/>
        <bgColor indexed="64"/>
      </patternFill>
    </fill>
    <fill>
      <patternFill patternType="solid">
        <fgColor theme="5" tint="0.59999389629810485"/>
        <bgColor indexed="64"/>
      </patternFill>
    </fill>
  </fills>
  <borders count="20">
    <border>
      <left/>
      <right/>
      <top/>
      <bottom/>
      <diagonal/>
    </border>
    <border>
      <left/>
      <right style="thin">
        <color auto="1"/>
      </right>
      <top style="thin">
        <color auto="1"/>
      </top>
      <bottom/>
      <diagonal/>
    </border>
    <border>
      <left/>
      <right style="thin">
        <color auto="1"/>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auto="1"/>
      </left>
      <right/>
      <top/>
      <bottom style="medium">
        <color auto="1"/>
      </bottom>
      <diagonal/>
    </border>
    <border>
      <left style="medium">
        <color auto="1"/>
      </left>
      <right/>
      <top/>
      <bottom/>
      <diagonal/>
    </border>
    <border>
      <left/>
      <right style="medium">
        <color auto="1"/>
      </right>
      <top/>
      <bottom/>
      <diagonal/>
    </border>
    <border>
      <left/>
      <right/>
      <top/>
      <bottom style="medium">
        <color auto="1"/>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auto="1"/>
      </left>
      <right style="thin">
        <color auto="1"/>
      </right>
      <top/>
      <bottom/>
      <diagonal/>
    </border>
    <border>
      <left style="thin">
        <color auto="1"/>
      </left>
      <right/>
      <top style="thin">
        <color auto="1"/>
      </top>
      <bottom style="thin">
        <color auto="1"/>
      </bottom>
      <diagonal/>
    </border>
    <border>
      <left style="thin">
        <color indexed="64"/>
      </left>
      <right/>
      <top/>
      <bottom style="thin">
        <color indexed="64"/>
      </bottom>
      <diagonal/>
    </border>
    <border>
      <left/>
      <right/>
      <top/>
      <bottom style="thin">
        <color indexed="64"/>
      </bottom>
      <diagonal/>
    </border>
    <border>
      <left/>
      <right/>
      <top style="thin">
        <color indexed="64"/>
      </top>
      <bottom style="thin">
        <color indexed="64"/>
      </bottom>
      <diagonal/>
    </border>
  </borders>
  <cellStyleXfs count="7">
    <xf numFmtId="0" fontId="0" fillId="0" borderId="0"/>
    <xf numFmtId="0" fontId="5" fillId="0" borderId="0" applyNumberFormat="0" applyFill="0" applyBorder="0" applyAlignment="0" applyProtection="0"/>
    <xf numFmtId="0" fontId="6" fillId="0" borderId="0" applyNumberFormat="0" applyFill="0" applyBorder="0" applyAlignment="0" applyProtection="0"/>
    <xf numFmtId="0" fontId="10" fillId="0" borderId="0"/>
    <xf numFmtId="0" fontId="8" fillId="0" borderId="0" applyProtection="0">
      <protection locked="0"/>
    </xf>
    <xf numFmtId="0" fontId="40" fillId="0" borderId="0"/>
    <xf numFmtId="0" fontId="40" fillId="0" borderId="0"/>
  </cellStyleXfs>
  <cellXfs count="346">
    <xf numFmtId="0" fontId="0" fillId="0" borderId="0" xfId="0"/>
    <xf numFmtId="0" fontId="9" fillId="0" borderId="0" xfId="0" applyFont="1"/>
    <xf numFmtId="0" fontId="11" fillId="3" borderId="0" xfId="0" applyFont="1" applyFill="1"/>
    <xf numFmtId="0" fontId="11" fillId="0" borderId="0" xfId="0" applyFont="1"/>
    <xf numFmtId="164" fontId="8" fillId="4" borderId="3" xfId="0" applyNumberFormat="1" applyFont="1" applyFill="1" applyBorder="1" applyAlignment="1" applyProtection="1">
      <alignment horizontal="center"/>
    </xf>
    <xf numFmtId="164" fontId="14" fillId="4" borderId="3" xfId="0" applyNumberFormat="1" applyFont="1" applyFill="1" applyBorder="1" applyAlignment="1">
      <alignment horizontal="center"/>
    </xf>
    <xf numFmtId="0" fontId="11" fillId="3" borderId="3" xfId="0" applyFont="1" applyFill="1" applyBorder="1"/>
    <xf numFmtId="0" fontId="4" fillId="0" borderId="0" xfId="0" applyFont="1"/>
    <xf numFmtId="0" fontId="13" fillId="3" borderId="3" xfId="0" applyFont="1" applyFill="1" applyBorder="1" applyAlignment="1">
      <alignment horizontal="center"/>
    </xf>
    <xf numFmtId="0" fontId="14" fillId="3" borderId="3" xfId="0" applyFont="1" applyFill="1" applyBorder="1"/>
    <xf numFmtId="2" fontId="8" fillId="0" borderId="3" xfId="0" applyNumberFormat="1" applyFont="1" applyFill="1" applyBorder="1" applyAlignment="1">
      <alignment horizontal="center"/>
    </xf>
    <xf numFmtId="0" fontId="26" fillId="4" borderId="4" xfId="0" applyFont="1" applyFill="1" applyBorder="1" applyAlignment="1">
      <alignment horizontal="center"/>
    </xf>
    <xf numFmtId="0" fontId="14" fillId="4" borderId="4" xfId="0" applyFont="1" applyFill="1" applyBorder="1" applyAlignment="1">
      <alignment horizontal="center"/>
    </xf>
    <xf numFmtId="0" fontId="11" fillId="4" borderId="0" xfId="0" applyFont="1" applyFill="1"/>
    <xf numFmtId="2" fontId="8" fillId="0" borderId="3" xfId="0" applyNumberFormat="1" applyFont="1" applyFill="1" applyBorder="1" applyAlignment="1" applyProtection="1">
      <alignment horizontal="center"/>
    </xf>
    <xf numFmtId="2" fontId="8" fillId="4" borderId="3" xfId="0" applyNumberFormat="1" applyFont="1" applyFill="1" applyBorder="1" applyAlignment="1" applyProtection="1">
      <alignment horizontal="center"/>
    </xf>
    <xf numFmtId="2" fontId="8" fillId="0" borderId="3" xfId="0" applyNumberFormat="1" applyFont="1" applyBorder="1" applyAlignment="1" applyProtection="1">
      <alignment horizontal="center"/>
    </xf>
    <xf numFmtId="164" fontId="8" fillId="7" borderId="3" xfId="0" applyNumberFormat="1" applyFont="1" applyFill="1" applyBorder="1" applyAlignment="1" applyProtection="1">
      <alignment horizontal="center"/>
    </xf>
    <xf numFmtId="164" fontId="24" fillId="7" borderId="3" xfId="0" applyNumberFormat="1" applyFont="1" applyFill="1" applyBorder="1" applyAlignment="1" applyProtection="1">
      <alignment horizontal="center"/>
    </xf>
    <xf numFmtId="0" fontId="28" fillId="0" borderId="0" xfId="0" applyFont="1" applyAlignment="1">
      <alignment vertical="center"/>
    </xf>
    <xf numFmtId="0" fontId="27" fillId="0" borderId="0" xfId="0" applyFont="1"/>
    <xf numFmtId="164" fontId="8" fillId="7" borderId="3" xfId="0" applyNumberFormat="1" applyFont="1" applyFill="1" applyBorder="1" applyAlignment="1">
      <alignment horizontal="center"/>
    </xf>
    <xf numFmtId="0" fontId="30" fillId="3" borderId="0" xfId="0" applyFont="1" applyFill="1" applyBorder="1" applyAlignment="1">
      <alignment vertical="center"/>
    </xf>
    <xf numFmtId="0" fontId="16" fillId="3" borderId="0" xfId="0" applyFont="1" applyFill="1" applyBorder="1" applyAlignment="1">
      <alignment vertical="center"/>
    </xf>
    <xf numFmtId="0" fontId="30" fillId="3" borderId="2" xfId="0" applyFont="1" applyFill="1" applyBorder="1" applyAlignment="1">
      <alignment vertical="center"/>
    </xf>
    <xf numFmtId="0" fontId="33" fillId="3" borderId="0" xfId="0" applyFont="1" applyFill="1"/>
    <xf numFmtId="0" fontId="33" fillId="0" borderId="0" xfId="0" applyFont="1"/>
    <xf numFmtId="0" fontId="30" fillId="3" borderId="18" xfId="0" applyFont="1" applyFill="1" applyBorder="1" applyAlignment="1">
      <alignment vertical="center"/>
    </xf>
    <xf numFmtId="0" fontId="16" fillId="3" borderId="18" xfId="0" applyFont="1" applyFill="1" applyBorder="1" applyAlignment="1">
      <alignment vertical="center"/>
    </xf>
    <xf numFmtId="0" fontId="30" fillId="3" borderId="13" xfId="0" applyFont="1" applyFill="1" applyBorder="1" applyAlignment="1">
      <alignment vertical="center"/>
    </xf>
    <xf numFmtId="0" fontId="32" fillId="3" borderId="4" xfId="0" applyFont="1" applyFill="1" applyBorder="1" applyAlignment="1">
      <alignment horizontal="center"/>
    </xf>
    <xf numFmtId="0" fontId="35" fillId="3" borderId="0" xfId="0" applyFont="1" applyFill="1" applyBorder="1" applyAlignment="1">
      <alignment horizontal="center"/>
    </xf>
    <xf numFmtId="0" fontId="32" fillId="3" borderId="3" xfId="0" applyFont="1" applyFill="1" applyBorder="1" applyAlignment="1">
      <alignment horizontal="center"/>
    </xf>
    <xf numFmtId="0" fontId="31" fillId="3" borderId="3" xfId="0" applyFont="1" applyFill="1" applyBorder="1"/>
    <xf numFmtId="164" fontId="31" fillId="4" borderId="3" xfId="0" applyNumberFormat="1" applyFont="1" applyFill="1" applyBorder="1" applyAlignment="1">
      <alignment horizontal="center"/>
    </xf>
    <xf numFmtId="2" fontId="31" fillId="0" borderId="0" xfId="0" applyNumberFormat="1" applyFont="1" applyFill="1" applyBorder="1" applyAlignment="1">
      <alignment horizontal="center"/>
    </xf>
    <xf numFmtId="2" fontId="31" fillId="3" borderId="0" xfId="0" applyNumberFormat="1" applyFont="1" applyFill="1" applyBorder="1" applyAlignment="1">
      <alignment horizontal="center"/>
    </xf>
    <xf numFmtId="0" fontId="36" fillId="3" borderId="0" xfId="0" applyFont="1" applyFill="1"/>
    <xf numFmtId="2" fontId="31" fillId="0" borderId="3" xfId="0" applyNumberFormat="1" applyFont="1" applyFill="1" applyBorder="1" applyAlignment="1">
      <alignment horizontal="center"/>
    </xf>
    <xf numFmtId="2" fontId="33" fillId="0" borderId="0" xfId="0" applyNumberFormat="1" applyFont="1"/>
    <xf numFmtId="2" fontId="37" fillId="0" borderId="0" xfId="0" applyNumberFormat="1" applyFont="1"/>
    <xf numFmtId="0" fontId="33" fillId="3" borderId="3" xfId="0" applyFont="1" applyFill="1" applyBorder="1"/>
    <xf numFmtId="164" fontId="8" fillId="0" borderId="3" xfId="0" applyNumberFormat="1" applyFont="1" applyBorder="1" applyAlignment="1" applyProtection="1">
      <alignment horizontal="center"/>
    </xf>
    <xf numFmtId="0" fontId="8" fillId="3" borderId="3" xfId="0" applyFont="1" applyFill="1" applyBorder="1"/>
    <xf numFmtId="164" fontId="8" fillId="3" borderId="3" xfId="0" applyNumberFormat="1" applyFont="1" applyFill="1" applyBorder="1" applyAlignment="1" applyProtection="1">
      <alignment horizontal="center"/>
    </xf>
    <xf numFmtId="0" fontId="37" fillId="0" borderId="0" xfId="0" applyFont="1"/>
    <xf numFmtId="164" fontId="8" fillId="0" borderId="3" xfId="0" applyNumberFormat="1" applyFont="1" applyFill="1" applyBorder="1" applyAlignment="1" applyProtection="1">
      <alignment horizontal="center"/>
    </xf>
    <xf numFmtId="0" fontId="11" fillId="0" borderId="0" xfId="0" applyFont="1" applyFill="1"/>
    <xf numFmtId="0" fontId="14" fillId="0" borderId="4" xfId="0" applyFont="1" applyFill="1" applyBorder="1" applyAlignment="1">
      <alignment horizontal="center"/>
    </xf>
    <xf numFmtId="0" fontId="14" fillId="0" borderId="3" xfId="0" applyFont="1" applyFill="1" applyBorder="1" applyAlignment="1">
      <alignment horizontal="center" vertical="center"/>
    </xf>
    <xf numFmtId="0" fontId="14" fillId="4" borderId="3" xfId="0" applyFont="1" applyFill="1" applyBorder="1" applyAlignment="1">
      <alignment horizontal="center" vertical="center"/>
    </xf>
    <xf numFmtId="0" fontId="38" fillId="3" borderId="3" xfId="0" applyFont="1" applyFill="1" applyBorder="1"/>
    <xf numFmtId="0" fontId="39" fillId="0" borderId="3" xfId="0" applyFont="1" applyFill="1" applyBorder="1"/>
    <xf numFmtId="0" fontId="38" fillId="0" borderId="3" xfId="0" applyFont="1" applyFill="1" applyBorder="1"/>
    <xf numFmtId="0" fontId="39" fillId="3" borderId="3" xfId="0" applyFont="1" applyFill="1" applyBorder="1"/>
    <xf numFmtId="164" fontId="8" fillId="9" borderId="3" xfId="0" applyNumberFormat="1" applyFont="1" applyFill="1" applyBorder="1" applyAlignment="1" applyProtection="1">
      <alignment horizontal="center"/>
    </xf>
    <xf numFmtId="0" fontId="23" fillId="0" borderId="0" xfId="5" applyFont="1"/>
    <xf numFmtId="0" fontId="41" fillId="0" borderId="0" xfId="5" applyFont="1" applyBorder="1" applyAlignment="1">
      <alignment horizontal="left" vertical="center"/>
    </xf>
    <xf numFmtId="0" fontId="23" fillId="0" borderId="0" xfId="5" applyFont="1" applyAlignment="1">
      <alignment horizontal="left" vertical="center"/>
    </xf>
    <xf numFmtId="0" fontId="28" fillId="0" borderId="6" xfId="5" applyFont="1" applyBorder="1" applyAlignment="1">
      <alignment horizontal="center"/>
    </xf>
    <xf numFmtId="0" fontId="41" fillId="0" borderId="0" xfId="5" applyFont="1" applyBorder="1"/>
    <xf numFmtId="0" fontId="42" fillId="0" borderId="0" xfId="5" applyFont="1" applyBorder="1"/>
    <xf numFmtId="0" fontId="41" fillId="0" borderId="6" xfId="5" applyFont="1" applyBorder="1"/>
    <xf numFmtId="0" fontId="41" fillId="0" borderId="0" xfId="5" applyFont="1" applyBorder="1" applyAlignment="1"/>
    <xf numFmtId="0" fontId="43" fillId="0" borderId="0" xfId="5" applyFont="1" applyBorder="1" applyAlignment="1">
      <alignment horizontal="left" vertical="center"/>
    </xf>
    <xf numFmtId="0" fontId="42" fillId="0" borderId="0" xfId="5" applyFont="1" applyBorder="1" applyAlignment="1">
      <alignment vertical="center"/>
    </xf>
    <xf numFmtId="0" fontId="42" fillId="0" borderId="7" xfId="5" applyFont="1" applyBorder="1" applyAlignment="1">
      <alignment vertical="center"/>
    </xf>
    <xf numFmtId="0" fontId="28" fillId="0" borderId="8" xfId="5" applyFont="1" applyBorder="1"/>
    <xf numFmtId="0" fontId="28" fillId="0" borderId="8" xfId="5" applyFont="1" applyBorder="1" applyAlignment="1"/>
    <xf numFmtId="0" fontId="45" fillId="0" borderId="0" xfId="5" applyFont="1" applyBorder="1" applyAlignment="1">
      <alignment horizontal="left"/>
    </xf>
    <xf numFmtId="0" fontId="45" fillId="0" borderId="0" xfId="5" applyFont="1" applyBorder="1"/>
    <xf numFmtId="0" fontId="45" fillId="0" borderId="0" xfId="5" applyFont="1" applyBorder="1" applyAlignment="1"/>
    <xf numFmtId="0" fontId="45" fillId="0" borderId="0" xfId="5" applyFont="1"/>
    <xf numFmtId="0" fontId="46" fillId="0" borderId="0" xfId="5" applyFont="1" applyBorder="1" applyAlignment="1">
      <alignment horizontal="left"/>
    </xf>
    <xf numFmtId="0" fontId="27" fillId="0" borderId="0" xfId="5" applyFont="1" applyBorder="1"/>
    <xf numFmtId="0" fontId="22" fillId="0" borderId="0" xfId="5" applyFont="1"/>
    <xf numFmtId="0" fontId="27" fillId="0" borderId="0" xfId="5" applyFont="1" applyBorder="1" applyAlignment="1"/>
    <xf numFmtId="0" fontId="22" fillId="0" borderId="0" xfId="5" applyFont="1" applyFill="1" applyAlignment="1">
      <alignment horizontal="center" vertical="center" wrapText="1"/>
    </xf>
    <xf numFmtId="0" fontId="48" fillId="0" borderId="0" xfId="5" applyFont="1" applyFill="1" applyAlignment="1">
      <alignment horizontal="left" vertical="center" wrapText="1"/>
    </xf>
    <xf numFmtId="0" fontId="22" fillId="2" borderId="3" xfId="5" applyFont="1" applyFill="1" applyBorder="1" applyAlignment="1">
      <alignment horizontal="center"/>
    </xf>
    <xf numFmtId="0" fontId="48" fillId="2" borderId="3" xfId="5" applyFont="1" applyFill="1" applyBorder="1"/>
    <xf numFmtId="0" fontId="48" fillId="2" borderId="14" xfId="5" applyFont="1" applyFill="1" applyBorder="1"/>
    <xf numFmtId="0" fontId="22" fillId="2" borderId="3" xfId="5" applyFont="1" applyFill="1" applyBorder="1"/>
    <xf numFmtId="165" fontId="22" fillId="0" borderId="4" xfId="5" applyNumberFormat="1" applyFont="1" applyFill="1" applyBorder="1" applyAlignment="1">
      <alignment horizontal="left" vertical="center" wrapText="1"/>
    </xf>
    <xf numFmtId="0" fontId="22" fillId="0" borderId="3" xfId="5" applyFont="1" applyFill="1" applyBorder="1" applyAlignment="1">
      <alignment horizontal="left" vertical="center"/>
    </xf>
    <xf numFmtId="0" fontId="22" fillId="0" borderId="3" xfId="5" applyFont="1" applyFill="1" applyBorder="1" applyAlignment="1">
      <alignment horizontal="left" vertical="center" wrapText="1"/>
    </xf>
    <xf numFmtId="0" fontId="22" fillId="0" borderId="3" xfId="5" applyFont="1" applyFill="1" applyBorder="1"/>
    <xf numFmtId="0" fontId="22" fillId="0" borderId="3" xfId="5" applyFont="1" applyFill="1" applyBorder="1" applyAlignment="1">
      <alignment horizontal="left" wrapText="1"/>
    </xf>
    <xf numFmtId="0" fontId="22" fillId="0" borderId="0" xfId="5" applyFont="1" applyFill="1"/>
    <xf numFmtId="0" fontId="49" fillId="0" borderId="14" xfId="5" applyFont="1" applyBorder="1" applyAlignment="1">
      <alignment wrapText="1"/>
    </xf>
    <xf numFmtId="0" fontId="49" fillId="0" borderId="4" xfId="5" applyFont="1" applyBorder="1" applyAlignment="1">
      <alignment wrapText="1"/>
    </xf>
    <xf numFmtId="0" fontId="22" fillId="0" borderId="3" xfId="5" applyFont="1" applyFill="1" applyBorder="1" applyAlignment="1">
      <alignment horizontal="left"/>
    </xf>
    <xf numFmtId="0" fontId="22" fillId="0" borderId="3" xfId="5" applyFont="1" applyFill="1" applyBorder="1" applyAlignment="1">
      <alignment horizontal="center"/>
    </xf>
    <xf numFmtId="0" fontId="22" fillId="0" borderId="3" xfId="5" applyFont="1" applyFill="1" applyBorder="1" applyAlignment="1"/>
    <xf numFmtId="0" fontId="22" fillId="0" borderId="3" xfId="5" applyFont="1" applyFill="1" applyBorder="1" applyAlignment="1">
      <alignment horizontal="right"/>
    </xf>
    <xf numFmtId="0" fontId="22" fillId="0" borderId="3" xfId="5" applyFont="1" applyFill="1" applyBorder="1" applyAlignment="1">
      <alignment wrapText="1"/>
    </xf>
    <xf numFmtId="0" fontId="22" fillId="0" borderId="3" xfId="5" applyFont="1" applyBorder="1"/>
    <xf numFmtId="0" fontId="22" fillId="0" borderId="3" xfId="5" applyFont="1" applyBorder="1" applyAlignment="1">
      <alignment horizontal="center"/>
    </xf>
    <xf numFmtId="0" fontId="22" fillId="0" borderId="3" xfId="5" applyFont="1" applyBorder="1" applyAlignment="1">
      <alignment horizontal="left"/>
    </xf>
    <xf numFmtId="0" fontId="22" fillId="0" borderId="3" xfId="5" applyFont="1" applyBorder="1" applyAlignment="1">
      <alignment horizontal="right"/>
    </xf>
    <xf numFmtId="0" fontId="22" fillId="7" borderId="3" xfId="5" applyFont="1" applyFill="1" applyBorder="1" applyAlignment="1">
      <alignment horizontal="center"/>
    </xf>
    <xf numFmtId="0" fontId="22" fillId="7" borderId="3" xfId="5" applyFont="1" applyFill="1" applyBorder="1"/>
    <xf numFmtId="0" fontId="22" fillId="7" borderId="14" xfId="5" applyFont="1" applyFill="1" applyBorder="1"/>
    <xf numFmtId="0" fontId="22" fillId="7" borderId="0" xfId="5" applyFont="1" applyFill="1"/>
    <xf numFmtId="166" fontId="22" fillId="0" borderId="3" xfId="5" quotePrefix="1" applyNumberFormat="1" applyFont="1" applyFill="1" applyBorder="1" applyAlignment="1">
      <alignment horizontal="center" vertical="center"/>
    </xf>
    <xf numFmtId="0" fontId="22" fillId="0" borderId="3" xfId="5" applyFont="1" applyFill="1" applyBorder="1" applyAlignment="1">
      <alignment horizontal="center" vertical="center"/>
    </xf>
    <xf numFmtId="0" fontId="22" fillId="0" borderId="3" xfId="5" applyFont="1" applyFill="1" applyBorder="1" applyAlignment="1">
      <alignment horizontal="right" vertical="center"/>
    </xf>
    <xf numFmtId="0" fontId="22" fillId="0" borderId="0" xfId="5" applyFont="1" applyAlignment="1">
      <alignment vertical="center"/>
    </xf>
    <xf numFmtId="0" fontId="49" fillId="0" borderId="3" xfId="5" applyFont="1" applyBorder="1" applyAlignment="1">
      <alignment wrapText="1"/>
    </xf>
    <xf numFmtId="0" fontId="22" fillId="0" borderId="3" xfId="5" applyFont="1" applyBorder="1" applyAlignment="1">
      <alignment horizontal="center" vertical="center"/>
    </xf>
    <xf numFmtId="0" fontId="22" fillId="0" borderId="3" xfId="5" applyFont="1" applyBorder="1" applyAlignment="1">
      <alignment vertical="center" wrapText="1"/>
    </xf>
    <xf numFmtId="0" fontId="22" fillId="0" borderId="3" xfId="5" applyFont="1" applyBorder="1" applyAlignment="1">
      <alignment vertical="center"/>
    </xf>
    <xf numFmtId="0" fontId="22" fillId="0" borderId="3" xfId="5" applyFont="1" applyBorder="1" applyAlignment="1">
      <alignment horizontal="right" vertical="center"/>
    </xf>
    <xf numFmtId="0" fontId="22" fillId="0" borderId="3" xfId="5" applyFont="1" applyBorder="1" applyAlignment="1">
      <alignment wrapText="1"/>
    </xf>
    <xf numFmtId="0" fontId="49" fillId="0" borderId="3" xfId="5" applyFont="1" applyBorder="1" applyAlignment="1"/>
    <xf numFmtId="0" fontId="22" fillId="0" borderId="3" xfId="6" applyFont="1" applyFill="1" applyBorder="1" applyAlignment="1">
      <alignment vertical="center"/>
    </xf>
    <xf numFmtId="0" fontId="27" fillId="0" borderId="3" xfId="5" applyFont="1" applyBorder="1" applyAlignment="1">
      <alignment horizontal="left" vertical="center" wrapText="1"/>
    </xf>
    <xf numFmtId="0" fontId="27" fillId="0" borderId="3" xfId="5" applyFont="1" applyBorder="1" applyAlignment="1">
      <alignment vertical="center"/>
    </xf>
    <xf numFmtId="0" fontId="27" fillId="0" borderId="3" xfId="5" applyFont="1" applyBorder="1" applyAlignment="1">
      <alignment vertical="center" wrapText="1"/>
    </xf>
    <xf numFmtId="0" fontId="22" fillId="0" borderId="16" xfId="5" applyFont="1" applyBorder="1" applyAlignment="1">
      <alignment horizontal="center"/>
    </xf>
    <xf numFmtId="0" fontId="22" fillId="0" borderId="3" xfId="6" applyFont="1" applyBorder="1" applyAlignment="1">
      <alignment vertical="center"/>
    </xf>
    <xf numFmtId="0" fontId="22" fillId="0" borderId="3" xfId="5" applyFont="1" applyFill="1" applyBorder="1" applyAlignment="1">
      <alignment vertical="center"/>
    </xf>
    <xf numFmtId="0" fontId="48" fillId="7" borderId="3" xfId="5" applyFont="1" applyFill="1" applyBorder="1" applyAlignment="1">
      <alignment horizontal="left"/>
    </xf>
    <xf numFmtId="0" fontId="48" fillId="7" borderId="3" xfId="5" applyFont="1" applyFill="1" applyBorder="1"/>
    <xf numFmtId="0" fontId="22" fillId="7" borderId="3" xfId="6" applyFont="1" applyFill="1" applyBorder="1" applyAlignment="1">
      <alignment vertical="center"/>
    </xf>
    <xf numFmtId="0" fontId="48" fillId="7" borderId="3" xfId="5" applyFont="1" applyFill="1" applyBorder="1" applyAlignment="1">
      <alignment horizontal="left" wrapText="1"/>
    </xf>
    <xf numFmtId="0" fontId="22" fillId="7" borderId="3" xfId="5" applyFont="1" applyFill="1" applyBorder="1" applyAlignment="1">
      <alignment horizontal="left"/>
    </xf>
    <xf numFmtId="0" fontId="22" fillId="0" borderId="3" xfId="5" applyFont="1" applyBorder="1" applyAlignment="1">
      <alignment horizontal="left" wrapText="1"/>
    </xf>
    <xf numFmtId="0" fontId="22" fillId="7" borderId="3" xfId="5" applyFont="1" applyFill="1" applyBorder="1" applyAlignment="1">
      <alignment vertical="center"/>
    </xf>
    <xf numFmtId="0" fontId="22" fillId="7" borderId="16" xfId="5" applyFont="1" applyFill="1" applyBorder="1" applyAlignment="1">
      <alignment horizontal="center"/>
    </xf>
    <xf numFmtId="0" fontId="48" fillId="0" borderId="3" xfId="5" applyFont="1" applyFill="1" applyBorder="1"/>
    <xf numFmtId="0" fontId="48" fillId="0" borderId="3" xfId="5" applyFont="1" applyFill="1" applyBorder="1" applyAlignment="1">
      <alignment horizontal="left"/>
    </xf>
    <xf numFmtId="0" fontId="22" fillId="0" borderId="16" xfId="5" applyFont="1" applyFill="1" applyBorder="1" applyAlignment="1">
      <alignment horizontal="center"/>
    </xf>
    <xf numFmtId="0" fontId="27" fillId="0" borderId="0" xfId="5" applyFont="1"/>
    <xf numFmtId="0" fontId="22" fillId="0" borderId="19" xfId="6" applyFont="1" applyBorder="1" applyAlignment="1">
      <alignment vertical="center"/>
    </xf>
    <xf numFmtId="0" fontId="51" fillId="0" borderId="9" xfId="5" applyFont="1" applyFill="1" applyBorder="1"/>
    <xf numFmtId="0" fontId="22" fillId="0" borderId="3" xfId="5" applyFont="1" applyFill="1" applyBorder="1" applyAlignment="1">
      <alignment horizontal="center" wrapText="1"/>
    </xf>
    <xf numFmtId="0" fontId="22" fillId="0" borderId="3" xfId="5" applyFont="1" applyFill="1" applyBorder="1" applyAlignment="1">
      <alignment vertical="center" wrapText="1"/>
    </xf>
    <xf numFmtId="0" fontId="22" fillId="0" borderId="9" xfId="5" applyFont="1" applyFill="1" applyBorder="1"/>
    <xf numFmtId="0" fontId="22" fillId="0" borderId="0" xfId="5" applyFont="1" applyAlignment="1">
      <alignment horizontal="center"/>
    </xf>
    <xf numFmtId="0" fontId="23" fillId="0" borderId="0" xfId="5" applyFont="1" applyAlignment="1">
      <alignment horizontal="center"/>
    </xf>
    <xf numFmtId="0" fontId="48" fillId="0" borderId="3" xfId="5" applyFont="1" applyFill="1" applyBorder="1" applyAlignment="1">
      <alignment horizontal="center" vertical="center" wrapText="1"/>
    </xf>
    <xf numFmtId="0" fontId="48" fillId="10" borderId="3" xfId="5" applyFont="1" applyFill="1" applyBorder="1" applyAlignment="1">
      <alignment horizontal="center" vertical="center"/>
    </xf>
    <xf numFmtId="0" fontId="53" fillId="0" borderId="0" xfId="5" applyFont="1" applyFill="1" applyAlignment="1">
      <alignment horizontal="left" vertical="center" wrapText="1"/>
    </xf>
    <xf numFmtId="0" fontId="28" fillId="0" borderId="0" xfId="5" applyFont="1" applyBorder="1"/>
    <xf numFmtId="0" fontId="42" fillId="11" borderId="0" xfId="5" applyFont="1" applyFill="1" applyBorder="1" applyAlignment="1">
      <alignment horizontal="left"/>
    </xf>
    <xf numFmtId="0" fontId="47" fillId="11" borderId="0" xfId="5" applyFont="1" applyFill="1" applyBorder="1"/>
    <xf numFmtId="0" fontId="48" fillId="11" borderId="3" xfId="5" applyFont="1" applyFill="1" applyBorder="1" applyAlignment="1">
      <alignment vertical="center"/>
    </xf>
    <xf numFmtId="0" fontId="22" fillId="11" borderId="3" xfId="5" applyFont="1" applyFill="1" applyBorder="1" applyAlignment="1">
      <alignment vertical="center"/>
    </xf>
    <xf numFmtId="0" fontId="49" fillId="11" borderId="3" xfId="5" applyFont="1" applyFill="1" applyBorder="1"/>
    <xf numFmtId="0" fontId="22" fillId="11" borderId="3" xfId="5" applyFont="1" applyFill="1" applyBorder="1" applyAlignment="1">
      <alignment horizontal="left"/>
    </xf>
    <xf numFmtId="0" fontId="50" fillId="11" borderId="3" xfId="5" applyFont="1" applyFill="1" applyBorder="1" applyAlignment="1">
      <alignment horizontal="center"/>
    </xf>
    <xf numFmtId="0" fontId="22" fillId="11" borderId="3" xfId="5" applyFont="1" applyFill="1" applyBorder="1" applyAlignment="1">
      <alignment horizontal="right"/>
    </xf>
    <xf numFmtId="0" fontId="22" fillId="11" borderId="3" xfId="5" applyFont="1" applyFill="1" applyBorder="1" applyAlignment="1">
      <alignment horizontal="left" vertical="center" wrapText="1"/>
    </xf>
    <xf numFmtId="0" fontId="48" fillId="0" borderId="3" xfId="5" applyFont="1" applyFill="1" applyBorder="1" applyAlignment="1">
      <alignment vertical="center"/>
    </xf>
    <xf numFmtId="0" fontId="22" fillId="7" borderId="19" xfId="6" applyFont="1" applyFill="1" applyBorder="1" applyAlignment="1">
      <alignment vertical="center"/>
    </xf>
    <xf numFmtId="0" fontId="22" fillId="0" borderId="9" xfId="5" applyFont="1" applyFill="1" applyBorder="1" applyAlignment="1">
      <alignment horizontal="left" vertical="center"/>
    </xf>
    <xf numFmtId="0" fontId="22" fillId="11" borderId="3" xfId="5" applyFont="1" applyFill="1" applyBorder="1" applyAlignment="1">
      <alignment wrapText="1"/>
    </xf>
    <xf numFmtId="0" fontId="48" fillId="0" borderId="3" xfId="5" applyFont="1" applyFill="1" applyBorder="1" applyAlignment="1">
      <alignment horizontal="center"/>
    </xf>
    <xf numFmtId="0" fontId="22" fillId="7" borderId="19" xfId="5" applyFont="1" applyFill="1" applyBorder="1"/>
    <xf numFmtId="0" fontId="22" fillId="0" borderId="9" xfId="5" applyFont="1" applyFill="1" applyBorder="1" applyAlignment="1">
      <alignment vertical="center"/>
    </xf>
    <xf numFmtId="0" fontId="54" fillId="11" borderId="16" xfId="5" applyFont="1" applyFill="1" applyBorder="1" applyAlignment="1">
      <alignment horizontal="center" vertical="center"/>
    </xf>
    <xf numFmtId="0" fontId="54" fillId="11" borderId="3" xfId="5" applyFont="1" applyFill="1" applyBorder="1" applyAlignment="1">
      <alignment vertical="center"/>
    </xf>
    <xf numFmtId="0" fontId="54" fillId="11" borderId="3" xfId="5" applyFont="1" applyFill="1" applyBorder="1" applyAlignment="1">
      <alignment vertical="center" wrapText="1"/>
    </xf>
    <xf numFmtId="0" fontId="54" fillId="11" borderId="3" xfId="5" applyFont="1" applyFill="1" applyBorder="1" applyAlignment="1">
      <alignment horizontal="left" vertical="center"/>
    </xf>
    <xf numFmtId="0" fontId="54" fillId="11" borderId="3" xfId="5" applyFont="1" applyFill="1" applyBorder="1" applyAlignment="1">
      <alignment horizontal="center" vertical="center"/>
    </xf>
    <xf numFmtId="0" fontId="54" fillId="11" borderId="3" xfId="5" applyFont="1" applyFill="1" applyBorder="1" applyAlignment="1">
      <alignment horizontal="right" vertical="center"/>
    </xf>
    <xf numFmtId="0" fontId="54" fillId="11" borderId="3" xfId="5" applyFont="1" applyFill="1" applyBorder="1" applyAlignment="1">
      <alignment horizontal="left" vertical="center" wrapText="1"/>
    </xf>
    <xf numFmtId="0" fontId="2" fillId="0" borderId="0" xfId="0" applyFont="1"/>
    <xf numFmtId="0" fontId="0" fillId="0" borderId="0" xfId="0" applyBorder="1"/>
    <xf numFmtId="0" fontId="56" fillId="0" borderId="0" xfId="0" applyFont="1"/>
    <xf numFmtId="0" fontId="55" fillId="0" borderId="0" xfId="0" applyFont="1"/>
    <xf numFmtId="0" fontId="58" fillId="0" borderId="0" xfId="0" applyFont="1"/>
    <xf numFmtId="0" fontId="59" fillId="0" borderId="0" xfId="0" applyFont="1"/>
    <xf numFmtId="0" fontId="2" fillId="0" borderId="19" xfId="0" applyFont="1" applyBorder="1"/>
    <xf numFmtId="0" fontId="27" fillId="11" borderId="3" xfId="5" applyFont="1" applyFill="1" applyBorder="1" applyAlignment="1">
      <alignment horizontal="left" vertical="center" wrapText="1"/>
    </xf>
    <xf numFmtId="0" fontId="22" fillId="11" borderId="3" xfId="5" applyFont="1" applyFill="1" applyBorder="1" applyAlignment="1"/>
    <xf numFmtId="0" fontId="41" fillId="3" borderId="0" xfId="5" applyFont="1" applyFill="1" applyBorder="1" applyAlignment="1">
      <alignment horizontal="left"/>
    </xf>
    <xf numFmtId="0" fontId="47" fillId="3" borderId="0" xfId="5" applyFont="1" applyFill="1" applyBorder="1"/>
    <xf numFmtId="2" fontId="8" fillId="4" borderId="3" xfId="0" quotePrefix="1" applyNumberFormat="1" applyFont="1" applyFill="1" applyBorder="1" applyAlignment="1" applyProtection="1">
      <alignment horizontal="center"/>
    </xf>
    <xf numFmtId="0" fontId="31" fillId="6" borderId="3" xfId="0" applyFont="1" applyFill="1" applyBorder="1"/>
    <xf numFmtId="0" fontId="31" fillId="11" borderId="3" xfId="0" applyFont="1" applyFill="1" applyBorder="1"/>
    <xf numFmtId="0" fontId="60" fillId="7" borderId="3" xfId="0" applyFont="1" applyFill="1" applyBorder="1"/>
    <xf numFmtId="164" fontId="24" fillId="4" borderId="3" xfId="0" applyNumberFormat="1" applyFont="1" applyFill="1" applyBorder="1" applyAlignment="1" applyProtection="1">
      <alignment horizontal="center"/>
    </xf>
    <xf numFmtId="0" fontId="61" fillId="3" borderId="3" xfId="0" applyFont="1" applyFill="1" applyBorder="1"/>
    <xf numFmtId="0" fontId="62" fillId="3" borderId="3" xfId="0" applyFont="1" applyFill="1" applyBorder="1"/>
    <xf numFmtId="2" fontId="16" fillId="3" borderId="0" xfId="0" applyNumberFormat="1" applyFont="1" applyFill="1" applyBorder="1" applyAlignment="1">
      <alignment vertical="center"/>
    </xf>
    <xf numFmtId="2" fontId="16" fillId="3" borderId="18" xfId="0" applyNumberFormat="1" applyFont="1" applyFill="1" applyBorder="1" applyAlignment="1">
      <alignment vertical="center"/>
    </xf>
    <xf numFmtId="2" fontId="26" fillId="4" borderId="4" xfId="0" applyNumberFormat="1" applyFont="1" applyFill="1" applyBorder="1" applyAlignment="1">
      <alignment horizontal="center"/>
    </xf>
    <xf numFmtId="2" fontId="24" fillId="4" borderId="3" xfId="0" applyNumberFormat="1" applyFont="1" applyFill="1" applyBorder="1" applyAlignment="1" applyProtection="1">
      <alignment horizontal="center"/>
    </xf>
    <xf numFmtId="0" fontId="57" fillId="0" borderId="19" xfId="0" quotePrefix="1" applyFont="1" applyBorder="1" applyAlignment="1">
      <alignment horizontal="left"/>
    </xf>
    <xf numFmtId="0" fontId="57" fillId="0" borderId="19" xfId="0" applyFont="1" applyBorder="1" applyAlignment="1">
      <alignment horizontal="left"/>
    </xf>
    <xf numFmtId="0" fontId="63" fillId="4" borderId="4" xfId="0" applyFont="1" applyFill="1" applyBorder="1" applyAlignment="1">
      <alignment horizontal="center" wrapText="1"/>
    </xf>
    <xf numFmtId="2" fontId="63" fillId="4" borderId="4" xfId="0" applyNumberFormat="1" applyFont="1" applyFill="1" applyBorder="1" applyAlignment="1">
      <alignment horizontal="center" wrapText="1"/>
    </xf>
    <xf numFmtId="0" fontId="31" fillId="12" borderId="3" xfId="0" applyFont="1" applyFill="1" applyBorder="1"/>
    <xf numFmtId="0" fontId="32" fillId="14" borderId="3" xfId="0" applyFont="1" applyFill="1" applyBorder="1" applyAlignment="1">
      <alignment horizontal="center"/>
    </xf>
    <xf numFmtId="0" fontId="31" fillId="14" borderId="3" xfId="0" applyFont="1" applyFill="1" applyBorder="1"/>
    <xf numFmtId="2" fontId="8" fillId="14" borderId="3" xfId="0" applyNumberFormat="1" applyFont="1" applyFill="1" applyBorder="1" applyAlignment="1" applyProtection="1">
      <alignment horizontal="center"/>
    </xf>
    <xf numFmtId="2" fontId="8" fillId="14" borderId="3" xfId="0" applyNumberFormat="1" applyFont="1" applyFill="1" applyBorder="1" applyAlignment="1">
      <alignment horizontal="center"/>
    </xf>
    <xf numFmtId="164" fontId="31" fillId="14" borderId="3" xfId="0" applyNumberFormat="1" applyFont="1" applyFill="1" applyBorder="1" applyAlignment="1">
      <alignment horizontal="center"/>
    </xf>
    <xf numFmtId="0" fontId="67" fillId="3" borderId="3" xfId="0" applyFont="1" applyFill="1" applyBorder="1" applyAlignment="1">
      <alignment horizontal="center"/>
    </xf>
    <xf numFmtId="0" fontId="68" fillId="3" borderId="3" xfId="0" applyFont="1" applyFill="1" applyBorder="1"/>
    <xf numFmtId="2" fontId="69" fillId="3" borderId="3" xfId="0" applyNumberFormat="1" applyFont="1" applyFill="1" applyBorder="1" applyAlignment="1" applyProtection="1">
      <alignment horizontal="center"/>
    </xf>
    <xf numFmtId="2" fontId="69" fillId="4" borderId="3" xfId="0" applyNumberFormat="1" applyFont="1" applyFill="1" applyBorder="1" applyAlignment="1" applyProtection="1">
      <alignment horizontal="center"/>
    </xf>
    <xf numFmtId="2" fontId="69" fillId="3" borderId="3" xfId="0" applyNumberFormat="1" applyFont="1" applyFill="1" applyBorder="1" applyAlignment="1">
      <alignment horizontal="center"/>
    </xf>
    <xf numFmtId="164" fontId="68" fillId="4" borderId="3" xfId="0" applyNumberFormat="1" applyFont="1" applyFill="1" applyBorder="1" applyAlignment="1">
      <alignment horizontal="center"/>
    </xf>
    <xf numFmtId="2" fontId="68" fillId="3" borderId="0" xfId="0" applyNumberFormat="1" applyFont="1" applyFill="1" applyBorder="1" applyAlignment="1">
      <alignment horizontal="center"/>
    </xf>
    <xf numFmtId="0" fontId="70" fillId="3" borderId="0" xfId="0" applyFont="1" applyFill="1"/>
    <xf numFmtId="0" fontId="70" fillId="0" borderId="0" xfId="0" applyFont="1"/>
    <xf numFmtId="0" fontId="41" fillId="0" borderId="6" xfId="5" applyFont="1" applyBorder="1" applyAlignment="1">
      <alignment horizontal="left" vertical="center"/>
    </xf>
    <xf numFmtId="0" fontId="41" fillId="0" borderId="0" xfId="5" applyFont="1" applyBorder="1" applyAlignment="1">
      <alignment horizontal="left" vertical="center"/>
    </xf>
    <xf numFmtId="0" fontId="41" fillId="0" borderId="7" xfId="5" applyFont="1" applyBorder="1" applyAlignment="1">
      <alignment horizontal="left" vertical="center"/>
    </xf>
    <xf numFmtId="0" fontId="42" fillId="0" borderId="6" xfId="5" applyFont="1" applyBorder="1" applyAlignment="1">
      <alignment horizontal="left" vertical="center"/>
    </xf>
    <xf numFmtId="0" fontId="42" fillId="0" borderId="0" xfId="5" applyFont="1" applyBorder="1" applyAlignment="1">
      <alignment horizontal="left" vertical="center"/>
    </xf>
    <xf numFmtId="0" fontId="42" fillId="0" borderId="7" xfId="5" applyFont="1" applyBorder="1" applyAlignment="1">
      <alignment horizontal="left" vertical="center"/>
    </xf>
    <xf numFmtId="0" fontId="48" fillId="7" borderId="16" xfId="5" applyFont="1" applyFill="1" applyBorder="1" applyAlignment="1">
      <alignment horizontal="left" vertical="center"/>
    </xf>
    <xf numFmtId="0" fontId="22" fillId="7" borderId="19" xfId="5" applyFont="1" applyFill="1" applyBorder="1" applyAlignment="1">
      <alignment horizontal="left" vertical="center"/>
    </xf>
    <xf numFmtId="0" fontId="22" fillId="7" borderId="9" xfId="5" applyFont="1" applyFill="1" applyBorder="1" applyAlignment="1">
      <alignment horizontal="left" vertical="center"/>
    </xf>
    <xf numFmtId="0" fontId="42" fillId="0" borderId="6" xfId="5" applyFont="1" applyBorder="1" applyAlignment="1">
      <alignment vertical="center" wrapText="1"/>
    </xf>
    <xf numFmtId="0" fontId="44" fillId="0" borderId="0" xfId="5" applyFont="1" applyAlignment="1">
      <alignment wrapText="1"/>
    </xf>
    <xf numFmtId="0" fontId="44" fillId="0" borderId="5" xfId="5" applyFont="1" applyBorder="1" applyAlignment="1">
      <alignment wrapText="1"/>
    </xf>
    <xf numFmtId="0" fontId="44" fillId="0" borderId="8" xfId="5" applyFont="1" applyBorder="1" applyAlignment="1">
      <alignment wrapText="1"/>
    </xf>
    <xf numFmtId="0" fontId="22" fillId="0" borderId="14" xfId="5" applyFont="1" applyBorder="1" applyAlignment="1">
      <alignment horizontal="center" vertical="center"/>
    </xf>
    <xf numFmtId="0" fontId="22" fillId="0" borderId="15" xfId="5" applyFont="1" applyBorder="1" applyAlignment="1">
      <alignment horizontal="center" vertical="center"/>
    </xf>
    <xf numFmtId="0" fontId="22" fillId="0" borderId="4" xfId="5" applyFont="1" applyBorder="1" applyAlignment="1">
      <alignment horizontal="center" vertical="center"/>
    </xf>
    <xf numFmtId="0" fontId="22" fillId="0" borderId="14" xfId="5" applyFont="1" applyFill="1" applyBorder="1" applyAlignment="1">
      <alignment horizontal="left" vertical="center"/>
    </xf>
    <xf numFmtId="0" fontId="49" fillId="0" borderId="4" xfId="5" applyFont="1" applyBorder="1" applyAlignment="1">
      <alignment vertical="center"/>
    </xf>
    <xf numFmtId="0" fontId="22" fillId="0" borderId="14" xfId="5" applyFont="1" applyFill="1" applyBorder="1" applyAlignment="1">
      <alignment horizontal="left" vertical="center" wrapText="1"/>
    </xf>
    <xf numFmtId="0" fontId="49" fillId="0" borderId="4" xfId="5" applyFont="1" applyBorder="1" applyAlignment="1">
      <alignment vertical="center" wrapText="1"/>
    </xf>
    <xf numFmtId="0" fontId="47" fillId="0" borderId="10" xfId="5" applyFont="1" applyBorder="1" applyAlignment="1">
      <alignment horizontal="center" vertical="center" wrapText="1"/>
    </xf>
    <xf numFmtId="0" fontId="47" fillId="0" borderId="11" xfId="5" applyFont="1" applyBorder="1" applyAlignment="1">
      <alignment horizontal="center" vertical="center" wrapText="1"/>
    </xf>
    <xf numFmtId="0" fontId="47" fillId="0" borderId="17" xfId="5" applyFont="1" applyBorder="1" applyAlignment="1">
      <alignment horizontal="center" vertical="center" wrapText="1"/>
    </xf>
    <xf numFmtId="0" fontId="47" fillId="0" borderId="18" xfId="5" applyFont="1" applyBorder="1" applyAlignment="1">
      <alignment horizontal="center" vertical="center" wrapText="1"/>
    </xf>
    <xf numFmtId="165" fontId="22" fillId="11" borderId="14" xfId="5" applyNumberFormat="1" applyFont="1" applyFill="1" applyBorder="1" applyAlignment="1">
      <alignment horizontal="center" vertical="center" wrapText="1"/>
    </xf>
    <xf numFmtId="165" fontId="22" fillId="11" borderId="15" xfId="5" applyNumberFormat="1" applyFont="1" applyFill="1" applyBorder="1" applyAlignment="1">
      <alignment horizontal="center" vertical="center" wrapText="1"/>
    </xf>
    <xf numFmtId="165" fontId="22" fillId="11" borderId="4" xfId="5" applyNumberFormat="1" applyFont="1" applyFill="1" applyBorder="1" applyAlignment="1">
      <alignment horizontal="center" vertical="center" wrapText="1"/>
    </xf>
    <xf numFmtId="0" fontId="18" fillId="3" borderId="12" xfId="0" applyFont="1" applyFill="1" applyBorder="1" applyAlignment="1">
      <alignment horizontal="left" vertical="center" wrapText="1"/>
    </xf>
    <xf numFmtId="0" fontId="18" fillId="3" borderId="0" xfId="0" applyFont="1" applyFill="1" applyBorder="1" applyAlignment="1">
      <alignment horizontal="left" vertical="center" wrapText="1"/>
    </xf>
    <xf numFmtId="0" fontId="18" fillId="3" borderId="17" xfId="0" applyFont="1" applyFill="1" applyBorder="1" applyAlignment="1">
      <alignment horizontal="left" vertical="center" wrapText="1"/>
    </xf>
    <xf numFmtId="0" fontId="18" fillId="3" borderId="18" xfId="0" applyFont="1" applyFill="1" applyBorder="1" applyAlignment="1">
      <alignment horizontal="left" vertical="center" wrapText="1"/>
    </xf>
    <xf numFmtId="0" fontId="13" fillId="4" borderId="15" xfId="0" applyFont="1" applyFill="1" applyBorder="1" applyAlignment="1">
      <alignment horizontal="center" textRotation="90" wrapText="1"/>
    </xf>
    <xf numFmtId="0" fontId="13" fillId="4" borderId="4" xfId="0" applyFont="1" applyFill="1" applyBorder="1" applyAlignment="1">
      <alignment horizontal="center" textRotation="90" wrapText="1"/>
    </xf>
    <xf numFmtId="0" fontId="12" fillId="3" borderId="19" xfId="0" applyFont="1" applyFill="1" applyBorder="1" applyAlignment="1">
      <alignment horizontal="left"/>
    </xf>
    <xf numFmtId="0" fontId="12" fillId="3" borderId="9" xfId="0" applyFont="1" applyFill="1" applyBorder="1" applyAlignment="1">
      <alignment horizontal="left"/>
    </xf>
    <xf numFmtId="0" fontId="25" fillId="0" borderId="15" xfId="0" applyFont="1" applyFill="1" applyBorder="1" applyAlignment="1">
      <alignment horizontal="center" vertical="center" textRotation="90" wrapText="1"/>
    </xf>
    <xf numFmtId="0" fontId="25" fillId="0" borderId="15" xfId="0" applyFont="1" applyFill="1" applyBorder="1" applyAlignment="1">
      <alignment horizontal="center" vertical="center" textRotation="90"/>
    </xf>
    <xf numFmtId="0" fontId="25" fillId="0" borderId="4" xfId="0" applyFont="1" applyFill="1" applyBorder="1" applyAlignment="1">
      <alignment horizontal="center" vertical="center" textRotation="90"/>
    </xf>
    <xf numFmtId="0" fontId="25" fillId="0" borderId="3" xfId="0" applyFont="1" applyFill="1" applyBorder="1" applyAlignment="1">
      <alignment horizontal="center" vertical="center" textRotation="90"/>
    </xf>
    <xf numFmtId="0" fontId="20" fillId="0" borderId="3" xfId="0" applyFont="1" applyFill="1" applyBorder="1" applyAlignment="1">
      <alignment horizontal="center" vertical="center" textRotation="90" wrapText="1"/>
    </xf>
    <xf numFmtId="0" fontId="20" fillId="4" borderId="10" xfId="0" applyFont="1" applyFill="1" applyBorder="1" applyAlignment="1">
      <alignment horizontal="center" vertical="center" wrapText="1"/>
    </xf>
    <xf numFmtId="0" fontId="25" fillId="4" borderId="11" xfId="0" applyFont="1" applyFill="1" applyBorder="1" applyAlignment="1">
      <alignment horizontal="center" vertical="center"/>
    </xf>
    <xf numFmtId="0" fontId="25" fillId="4" borderId="1" xfId="0" applyFont="1" applyFill="1" applyBorder="1" applyAlignment="1">
      <alignment horizontal="center" vertical="center"/>
    </xf>
    <xf numFmtId="0" fontId="25" fillId="4" borderId="12" xfId="0" applyFont="1" applyFill="1" applyBorder="1" applyAlignment="1">
      <alignment horizontal="center" vertical="center"/>
    </xf>
    <xf numFmtId="0" fontId="25" fillId="4" borderId="0" xfId="0" applyFont="1" applyFill="1" applyBorder="1" applyAlignment="1">
      <alignment horizontal="center" vertical="center"/>
    </xf>
    <xf numFmtId="0" fontId="25" fillId="4" borderId="2" xfId="0" applyFont="1" applyFill="1" applyBorder="1" applyAlignment="1">
      <alignment horizontal="center" vertical="center"/>
    </xf>
    <xf numFmtId="0" fontId="25" fillId="4" borderId="17" xfId="0" applyFont="1" applyFill="1" applyBorder="1" applyAlignment="1">
      <alignment horizontal="center" vertical="center"/>
    </xf>
    <xf numFmtId="0" fontId="25" fillId="4" borderId="18" xfId="0" applyFont="1" applyFill="1" applyBorder="1" applyAlignment="1">
      <alignment horizontal="center" vertical="center"/>
    </xf>
    <xf numFmtId="0" fontId="25" fillId="4" borderId="13" xfId="0" applyFont="1" applyFill="1" applyBorder="1" applyAlignment="1">
      <alignment horizontal="center" vertical="center"/>
    </xf>
    <xf numFmtId="0" fontId="32" fillId="4" borderId="15" xfId="0" applyFont="1" applyFill="1" applyBorder="1" applyAlignment="1">
      <alignment horizontal="center" textRotation="90" wrapText="1"/>
    </xf>
    <xf numFmtId="0" fontId="32" fillId="4" borderId="4" xfId="0" applyFont="1" applyFill="1" applyBorder="1" applyAlignment="1">
      <alignment horizontal="center" textRotation="90" wrapText="1"/>
    </xf>
    <xf numFmtId="0" fontId="34" fillId="3" borderId="19" xfId="0" applyFont="1" applyFill="1" applyBorder="1" applyAlignment="1">
      <alignment horizontal="left"/>
    </xf>
    <xf numFmtId="0" fontId="34" fillId="3" borderId="9" xfId="0" applyFont="1" applyFill="1" applyBorder="1" applyAlignment="1">
      <alignment horizontal="left"/>
    </xf>
    <xf numFmtId="2" fontId="8" fillId="0" borderId="16" xfId="0" quotePrefix="1" applyNumberFormat="1" applyFont="1" applyFill="1" applyBorder="1" applyAlignment="1" applyProtection="1">
      <alignment horizontal="center"/>
    </xf>
    <xf numFmtId="0" fontId="0" fillId="0" borderId="19" xfId="0" applyBorder="1" applyAlignment="1">
      <alignment horizontal="center"/>
    </xf>
    <xf numFmtId="0" fontId="0" fillId="0" borderId="9" xfId="0" applyBorder="1" applyAlignment="1">
      <alignment horizontal="center"/>
    </xf>
    <xf numFmtId="2" fontId="8" fillId="0" borderId="16" xfId="0" applyNumberFormat="1" applyFont="1" applyFill="1" applyBorder="1" applyAlignment="1" applyProtection="1">
      <alignment horizontal="center"/>
    </xf>
    <xf numFmtId="0" fontId="30" fillId="3" borderId="12" xfId="0" applyFont="1" applyFill="1" applyBorder="1" applyAlignment="1">
      <alignment horizontal="left" vertical="center" wrapText="1"/>
    </xf>
    <xf numFmtId="0" fontId="30" fillId="3" borderId="0" xfId="0" applyFont="1" applyFill="1" applyBorder="1" applyAlignment="1">
      <alignment horizontal="left" vertical="center" wrapText="1"/>
    </xf>
    <xf numFmtId="0" fontId="30" fillId="3" borderId="17" xfId="0" applyFont="1" applyFill="1" applyBorder="1" applyAlignment="1">
      <alignment horizontal="left" vertical="center" wrapText="1"/>
    </xf>
    <xf numFmtId="0" fontId="30" fillId="3" borderId="18" xfId="0" applyFont="1" applyFill="1" applyBorder="1" applyAlignment="1">
      <alignment horizontal="left" vertical="center" wrapText="1"/>
    </xf>
    <xf numFmtId="0" fontId="32" fillId="0" borderId="15" xfId="0" applyFont="1" applyFill="1" applyBorder="1" applyAlignment="1">
      <alignment horizontal="center" textRotation="90" wrapText="1"/>
    </xf>
    <xf numFmtId="0" fontId="32" fillId="0" borderId="4" xfId="0" applyFont="1" applyFill="1" applyBorder="1" applyAlignment="1">
      <alignment horizontal="center" textRotation="90" wrapText="1"/>
    </xf>
    <xf numFmtId="0" fontId="21" fillId="5" borderId="11" xfId="0" applyFont="1" applyFill="1" applyBorder="1" applyAlignment="1">
      <alignment horizontal="left"/>
    </xf>
    <xf numFmtId="0" fontId="52" fillId="0" borderId="19" xfId="0" applyFont="1" applyBorder="1" applyAlignment="1">
      <alignment horizontal="left" wrapText="1"/>
    </xf>
    <xf numFmtId="0" fontId="16" fillId="2" borderId="16" xfId="0" applyFont="1" applyFill="1" applyBorder="1" applyAlignment="1">
      <alignment horizontal="left"/>
    </xf>
    <xf numFmtId="0" fontId="16" fillId="2" borderId="19" xfId="0" applyFont="1" applyFill="1" applyBorder="1" applyAlignment="1">
      <alignment horizontal="left"/>
    </xf>
    <xf numFmtId="0" fontId="57" fillId="0" borderId="19" xfId="0" quotePrefix="1" applyFont="1" applyBorder="1" applyAlignment="1">
      <alignment horizontal="left" wrapText="1"/>
    </xf>
    <xf numFmtId="0" fontId="57" fillId="0" borderId="19" xfId="0" applyFont="1" applyBorder="1" applyAlignment="1">
      <alignment horizontal="left" wrapText="1"/>
    </xf>
    <xf numFmtId="0" fontId="52" fillId="0" borderId="19" xfId="0" quotePrefix="1" applyFont="1" applyBorder="1" applyAlignment="1">
      <alignment horizontal="left" wrapText="1"/>
    </xf>
    <xf numFmtId="0" fontId="21" fillId="13" borderId="11" xfId="0" applyFont="1" applyFill="1" applyBorder="1" applyAlignment="1">
      <alignment horizontal="left"/>
    </xf>
    <xf numFmtId="49" fontId="57" fillId="0" borderId="19" xfId="0" quotePrefix="1" applyNumberFormat="1" applyFont="1" applyBorder="1" applyAlignment="1">
      <alignment wrapText="1"/>
    </xf>
    <xf numFmtId="0" fontId="56" fillId="0" borderId="19" xfId="0" applyFont="1" applyBorder="1" applyAlignment="1"/>
    <xf numFmtId="0" fontId="57" fillId="3" borderId="19" xfId="0" quotePrefix="1" applyFont="1" applyFill="1" applyBorder="1" applyAlignment="1">
      <alignment wrapText="1"/>
    </xf>
    <xf numFmtId="0" fontId="56" fillId="3" borderId="19" xfId="0" applyFont="1" applyFill="1" applyBorder="1" applyAlignment="1">
      <alignment wrapText="1"/>
    </xf>
    <xf numFmtId="0" fontId="57" fillId="0" borderId="19" xfId="0" quotePrefix="1" applyFont="1" applyBorder="1" applyAlignment="1">
      <alignment wrapText="1"/>
    </xf>
    <xf numFmtId="0" fontId="56" fillId="0" borderId="19" xfId="0" applyFont="1" applyBorder="1" applyAlignment="1">
      <alignment wrapText="1"/>
    </xf>
    <xf numFmtId="0" fontId="57" fillId="0" borderId="19" xfId="0" quotePrefix="1" applyFont="1" applyBorder="1" applyAlignment="1">
      <alignment horizontal="left"/>
    </xf>
    <xf numFmtId="0" fontId="57" fillId="0" borderId="19" xfId="0" applyFont="1" applyBorder="1" applyAlignment="1">
      <alignment horizontal="left"/>
    </xf>
    <xf numFmtId="0" fontId="57" fillId="0" borderId="19" xfId="0" applyFont="1" applyBorder="1" applyAlignment="1">
      <alignment wrapText="1"/>
    </xf>
    <xf numFmtId="0" fontId="57" fillId="0" borderId="19" xfId="0" applyFont="1" applyBorder="1" applyAlignment="1">
      <alignment horizontal="left" vertical="top" wrapText="1"/>
    </xf>
    <xf numFmtId="0" fontId="16" fillId="2" borderId="16" xfId="0" applyFont="1" applyFill="1" applyBorder="1" applyAlignment="1">
      <alignment horizontal="left" wrapText="1"/>
    </xf>
    <xf numFmtId="0" fontId="16" fillId="2" borderId="19" xfId="0" applyFont="1" applyFill="1" applyBorder="1" applyAlignment="1">
      <alignment horizontal="left" wrapText="1"/>
    </xf>
    <xf numFmtId="0" fontId="15" fillId="3" borderId="10" xfId="0" applyFont="1" applyFill="1" applyBorder="1" applyAlignment="1">
      <alignment horizontal="left" vertical="center" wrapText="1"/>
    </xf>
    <xf numFmtId="0" fontId="15" fillId="3" borderId="11" xfId="0" applyFont="1" applyFill="1" applyBorder="1" applyAlignment="1">
      <alignment horizontal="left" vertical="center"/>
    </xf>
    <xf numFmtId="0" fontId="15" fillId="3" borderId="1" xfId="0" applyFont="1" applyFill="1" applyBorder="1" applyAlignment="1">
      <alignment horizontal="left" vertical="center"/>
    </xf>
    <xf numFmtId="0" fontId="15" fillId="3" borderId="17" xfId="0" applyFont="1" applyFill="1" applyBorder="1" applyAlignment="1">
      <alignment horizontal="left" vertical="center"/>
    </xf>
    <xf numFmtId="0" fontId="15" fillId="3" borderId="18" xfId="0" applyFont="1" applyFill="1" applyBorder="1" applyAlignment="1">
      <alignment horizontal="left" vertical="center"/>
    </xf>
    <xf numFmtId="0" fontId="15" fillId="3" borderId="13" xfId="0" applyFont="1" applyFill="1" applyBorder="1" applyAlignment="1">
      <alignment horizontal="left" vertical="center"/>
    </xf>
    <xf numFmtId="0" fontId="15" fillId="3" borderId="10" xfId="0" applyFont="1" applyFill="1" applyBorder="1" applyAlignment="1">
      <alignment horizontal="left" vertical="center"/>
    </xf>
    <xf numFmtId="0" fontId="2" fillId="12" borderId="19" xfId="0" applyFont="1" applyFill="1" applyBorder="1" applyAlignment="1">
      <alignment horizontal="left" wrapText="1"/>
    </xf>
    <xf numFmtId="0" fontId="2" fillId="6" borderId="19" xfId="0" applyFont="1" applyFill="1" applyBorder="1" applyAlignment="1">
      <alignment horizontal="left" wrapText="1"/>
    </xf>
    <xf numFmtId="0" fontId="1" fillId="11" borderId="19" xfId="0" applyFont="1" applyFill="1" applyBorder="1" applyAlignment="1">
      <alignment horizontal="left" wrapText="1"/>
    </xf>
    <xf numFmtId="0" fontId="2" fillId="11" borderId="19" xfId="0" applyFont="1" applyFill="1" applyBorder="1" applyAlignment="1">
      <alignment horizontal="left" wrapText="1"/>
    </xf>
    <xf numFmtId="0" fontId="52" fillId="0" borderId="19" xfId="0" quotePrefix="1" applyFont="1" applyBorder="1" applyAlignment="1">
      <alignment wrapText="1"/>
    </xf>
    <xf numFmtId="0" fontId="55" fillId="0" borderId="19" xfId="0" applyFont="1" applyBorder="1" applyAlignment="1">
      <alignment wrapText="1"/>
    </xf>
    <xf numFmtId="0" fontId="65" fillId="0" borderId="19" xfId="0" quotePrefix="1" applyFont="1" applyBorder="1" applyAlignment="1">
      <alignment wrapText="1"/>
    </xf>
    <xf numFmtId="0" fontId="66" fillId="0" borderId="19" xfId="0" applyFont="1" applyBorder="1" applyAlignment="1">
      <alignment wrapText="1"/>
    </xf>
    <xf numFmtId="0" fontId="27" fillId="0" borderId="11" xfId="0" applyFont="1" applyBorder="1" applyAlignment="1">
      <alignment vertical="top" wrapText="1"/>
    </xf>
    <xf numFmtId="0" fontId="0" fillId="0" borderId="11" xfId="0" applyBorder="1" applyAlignment="1">
      <alignment vertical="top" wrapText="1"/>
    </xf>
    <xf numFmtId="0" fontId="0" fillId="0" borderId="0" xfId="0" applyAlignment="1">
      <alignment vertical="top" wrapText="1"/>
    </xf>
    <xf numFmtId="0" fontId="0" fillId="0" borderId="18" xfId="0" applyBorder="1" applyAlignment="1">
      <alignment vertical="top" wrapText="1"/>
    </xf>
    <xf numFmtId="0" fontId="27" fillId="0" borderId="0" xfId="0" applyFont="1" applyBorder="1" applyAlignment="1">
      <alignment wrapText="1"/>
    </xf>
    <xf numFmtId="0" fontId="0" fillId="0" borderId="0" xfId="0" applyAlignment="1">
      <alignment wrapText="1"/>
    </xf>
    <xf numFmtId="0" fontId="0" fillId="0" borderId="18" xfId="0" applyBorder="1" applyAlignment="1">
      <alignment wrapText="1"/>
    </xf>
    <xf numFmtId="0" fontId="4" fillId="0" borderId="18" xfId="0" applyFont="1" applyBorder="1" applyAlignment="1"/>
    <xf numFmtId="0" fontId="27" fillId="0" borderId="11" xfId="0" applyFont="1" applyBorder="1" applyAlignment="1"/>
    <xf numFmtId="0" fontId="0" fillId="0" borderId="11" xfId="0" applyBorder="1" applyAlignment="1"/>
    <xf numFmtId="0" fontId="17" fillId="7" borderId="19" xfId="0" applyFont="1" applyFill="1" applyBorder="1" applyAlignment="1">
      <alignment horizontal="left" vertical="center" wrapText="1"/>
    </xf>
    <xf numFmtId="0" fontId="19" fillId="3" borderId="10" xfId="0" applyFont="1" applyFill="1" applyBorder="1" applyAlignment="1">
      <alignment horizontal="left" vertical="center"/>
    </xf>
    <xf numFmtId="0" fontId="19" fillId="3" borderId="11" xfId="0" applyFont="1" applyFill="1" applyBorder="1" applyAlignment="1">
      <alignment horizontal="left" vertical="center"/>
    </xf>
    <xf numFmtId="0" fontId="19" fillId="3" borderId="1" xfId="0" applyFont="1" applyFill="1" applyBorder="1" applyAlignment="1">
      <alignment horizontal="left" vertical="center"/>
    </xf>
    <xf numFmtId="0" fontId="19" fillId="3" borderId="17" xfId="0" applyFont="1" applyFill="1" applyBorder="1" applyAlignment="1">
      <alignment horizontal="left" vertical="center"/>
    </xf>
    <xf numFmtId="0" fontId="19" fillId="3" borderId="18" xfId="0" applyFont="1" applyFill="1" applyBorder="1" applyAlignment="1">
      <alignment horizontal="left" vertical="center"/>
    </xf>
    <xf numFmtId="0" fontId="19" fillId="3" borderId="13" xfId="0" applyFont="1" applyFill="1" applyBorder="1" applyAlignment="1">
      <alignment horizontal="left" vertical="center"/>
    </xf>
    <xf numFmtId="0" fontId="16" fillId="2" borderId="9" xfId="0" applyFont="1" applyFill="1" applyBorder="1" applyAlignment="1">
      <alignment horizontal="left"/>
    </xf>
    <xf numFmtId="0" fontId="21" fillId="5" borderId="0" xfId="0" applyFont="1" applyFill="1" applyAlignment="1">
      <alignment horizontal="left"/>
    </xf>
    <xf numFmtId="0" fontId="16" fillId="2" borderId="9" xfId="0" applyFont="1" applyFill="1" applyBorder="1" applyAlignment="1">
      <alignment horizontal="left" wrapText="1"/>
    </xf>
    <xf numFmtId="0" fontId="20" fillId="0" borderId="11" xfId="0" applyFont="1" applyBorder="1" applyAlignment="1">
      <alignment vertical="top" wrapText="1"/>
    </xf>
    <xf numFmtId="0" fontId="9" fillId="0" borderId="11" xfId="0" applyFont="1" applyBorder="1" applyAlignment="1">
      <alignment vertical="top" wrapText="1"/>
    </xf>
    <xf numFmtId="0" fontId="9" fillId="0" borderId="0" xfId="0" applyFont="1" applyAlignment="1">
      <alignment vertical="top" wrapText="1"/>
    </xf>
    <xf numFmtId="0" fontId="27" fillId="0" borderId="18" xfId="0" applyFont="1" applyBorder="1" applyAlignment="1"/>
    <xf numFmtId="0" fontId="27" fillId="0" borderId="0" xfId="0" applyFont="1" applyAlignment="1"/>
    <xf numFmtId="0" fontId="0" fillId="0" borderId="0" xfId="0" applyAlignment="1"/>
    <xf numFmtId="0" fontId="27" fillId="0" borderId="11" xfId="0" applyFont="1" applyBorder="1" applyAlignment="1">
      <alignment horizontal="left" wrapText="1"/>
    </xf>
    <xf numFmtId="0" fontId="3" fillId="0" borderId="11" xfId="0" applyFont="1" applyBorder="1" applyAlignment="1">
      <alignment horizontal="left" wrapText="1"/>
    </xf>
    <xf numFmtId="0" fontId="29" fillId="5" borderId="0" xfId="0" applyFont="1" applyFill="1" applyAlignment="1">
      <alignment horizontal="left"/>
    </xf>
    <xf numFmtId="0" fontId="15" fillId="7" borderId="10" xfId="0" applyFont="1" applyFill="1" applyBorder="1" applyAlignment="1">
      <alignment horizontal="left" vertical="center"/>
    </xf>
    <xf numFmtId="0" fontId="15" fillId="7" borderId="11" xfId="0" applyFont="1" applyFill="1" applyBorder="1" applyAlignment="1">
      <alignment horizontal="left" vertical="center"/>
    </xf>
    <xf numFmtId="0" fontId="15" fillId="7" borderId="1" xfId="0" applyFont="1" applyFill="1" applyBorder="1" applyAlignment="1">
      <alignment horizontal="left" vertical="center"/>
    </xf>
    <xf numFmtId="0" fontId="15" fillId="7" borderId="17" xfId="0" applyFont="1" applyFill="1" applyBorder="1" applyAlignment="1">
      <alignment horizontal="left" vertical="center"/>
    </xf>
    <xf numFmtId="0" fontId="15" fillId="7" borderId="18" xfId="0" applyFont="1" applyFill="1" applyBorder="1" applyAlignment="1">
      <alignment horizontal="left" vertical="center"/>
    </xf>
    <xf numFmtId="0" fontId="15" fillId="7" borderId="13" xfId="0" applyFont="1" applyFill="1" applyBorder="1" applyAlignment="1">
      <alignment horizontal="left" vertical="center"/>
    </xf>
    <xf numFmtId="0" fontId="29" fillId="8" borderId="0" xfId="0" applyFont="1" applyFill="1" applyAlignment="1">
      <alignment horizontal="left"/>
    </xf>
    <xf numFmtId="0" fontId="17" fillId="7" borderId="11" xfId="0" applyFont="1" applyFill="1" applyBorder="1" applyAlignment="1">
      <alignment horizontal="left" vertical="center" wrapText="1"/>
    </xf>
    <xf numFmtId="0" fontId="27" fillId="0" borderId="11" xfId="0" applyFont="1" applyBorder="1" applyAlignment="1">
      <alignment wrapText="1"/>
    </xf>
    <xf numFmtId="0" fontId="0" fillId="0" borderId="11" xfId="0" applyBorder="1" applyAlignment="1">
      <alignment wrapText="1"/>
    </xf>
  </cellXfs>
  <cellStyles count="7">
    <cellStyle name="Besuchter Hyperlink" xfId="2" builtinId="9" hidden="1"/>
    <cellStyle name="Hyperlink" xfId="1" builtinId="8" hidden="1"/>
    <cellStyle name="Normal_Formatting Working Copy 2" xfId="4"/>
    <cellStyle name="Standard" xfId="0" builtinId="0"/>
    <cellStyle name="Standard 2" xfId="3"/>
    <cellStyle name="Standard 2 2" xfId="6"/>
    <cellStyle name="Standard 3" xfId="5"/>
  </cellStyles>
  <dxfs count="0"/>
  <tableStyles count="0" defaultTableStyle="Table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5.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6.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7.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8.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3</xdr:row>
      <xdr:rowOff>5547</xdr:rowOff>
    </xdr:from>
    <xdr:to>
      <xdr:col>6</xdr:col>
      <xdr:colOff>1428750</xdr:colOff>
      <xdr:row>34</xdr:row>
      <xdr:rowOff>137159</xdr:rowOff>
    </xdr:to>
    <xdr:pic>
      <xdr:nvPicPr>
        <xdr:cNvPr id="4" name="Grafik 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05622"/>
          <a:ext cx="6572250" cy="633238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49</xdr:row>
      <xdr:rowOff>16952</xdr:rowOff>
    </xdr:from>
    <xdr:to>
      <xdr:col>15</xdr:col>
      <xdr:colOff>364066</xdr:colOff>
      <xdr:row>52</xdr:row>
      <xdr:rowOff>127018</xdr:rowOff>
    </xdr:to>
    <xdr:sp macro="" textlink="">
      <xdr:nvSpPr>
        <xdr:cNvPr id="2" name="TextBox 1"/>
        <xdr:cNvSpPr txBox="1"/>
      </xdr:nvSpPr>
      <xdr:spPr>
        <a:xfrm>
          <a:off x="0" y="8729152"/>
          <a:ext cx="6341533" cy="64346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nb-NO" sz="1100">
              <a:solidFill>
                <a:schemeClr val="dk1"/>
              </a:solidFill>
              <a:effectLst/>
              <a:latin typeface="Arial" pitchFamily="34" charset="0"/>
              <a:ea typeface="+mn-ea"/>
              <a:cs typeface="Arial" pitchFamily="34" charset="0"/>
            </a:rPr>
            <a:t>Comments: </a:t>
          </a:r>
          <a:endParaRPr lang="nb-NO" sz="1100">
            <a:effectLst/>
            <a:latin typeface="Arial" pitchFamily="34" charset="0"/>
            <a:cs typeface="Arial" pitchFamily="34" charset="0"/>
          </a:endParaRPr>
        </a:p>
        <a:p>
          <a:r>
            <a:rPr lang="nb-NO" sz="1100">
              <a:solidFill>
                <a:schemeClr val="dk1"/>
              </a:solidFill>
              <a:effectLst/>
              <a:latin typeface="Arial" pitchFamily="34" charset="0"/>
              <a:ea typeface="+mn-ea"/>
              <a:cs typeface="Arial" pitchFamily="34" charset="0"/>
            </a:rPr>
            <a:t>- *zipper measurements are always finished lengths.</a:t>
          </a:r>
        </a:p>
        <a:p>
          <a:r>
            <a:rPr lang="nb-NO" sz="1100">
              <a:solidFill>
                <a:schemeClr val="dk1"/>
              </a:solidFill>
              <a:effectLst/>
              <a:latin typeface="Arial" pitchFamily="34" charset="0"/>
              <a:ea typeface="+mn-ea"/>
              <a:cs typeface="Arial" pitchFamily="34" charset="0"/>
            </a:rPr>
            <a:t>- measurements in cm</a:t>
          </a:r>
          <a:endParaRPr lang="nb-NO" sz="1100">
            <a:effectLst/>
            <a:latin typeface="Arial" pitchFamily="34" charset="0"/>
            <a:cs typeface="Arial" pitchFamily="34" charset="0"/>
          </a:endParaRPr>
        </a:p>
        <a:p>
          <a:endParaRPr lang="nb-NO" sz="1000">
            <a:latin typeface="Arial" pitchFamily="34" charset="0"/>
            <a:cs typeface="Arial" pitchFamily="34"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49</xdr:row>
      <xdr:rowOff>42351</xdr:rowOff>
    </xdr:from>
    <xdr:to>
      <xdr:col>11</xdr:col>
      <xdr:colOff>0</xdr:colOff>
      <xdr:row>52</xdr:row>
      <xdr:rowOff>152417</xdr:rowOff>
    </xdr:to>
    <xdr:sp macro="" textlink="">
      <xdr:nvSpPr>
        <xdr:cNvPr id="2" name="TextBox 1"/>
        <xdr:cNvSpPr txBox="1"/>
      </xdr:nvSpPr>
      <xdr:spPr>
        <a:xfrm>
          <a:off x="0" y="8111931"/>
          <a:ext cx="6240780" cy="63584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nb-NO" sz="1100">
              <a:solidFill>
                <a:schemeClr val="dk1"/>
              </a:solidFill>
              <a:effectLst/>
              <a:latin typeface="Arial" pitchFamily="34" charset="0"/>
              <a:ea typeface="+mn-ea"/>
              <a:cs typeface="Arial" pitchFamily="34" charset="0"/>
            </a:rPr>
            <a:t>Comments: </a:t>
          </a:r>
          <a:endParaRPr lang="nb-NO" sz="1100">
            <a:effectLst/>
            <a:latin typeface="Arial" pitchFamily="34" charset="0"/>
            <a:cs typeface="Arial" pitchFamily="34" charset="0"/>
          </a:endParaRPr>
        </a:p>
        <a:p>
          <a:r>
            <a:rPr lang="nb-NO" sz="1100">
              <a:solidFill>
                <a:schemeClr val="dk1"/>
              </a:solidFill>
              <a:effectLst/>
              <a:latin typeface="Arial" pitchFamily="34" charset="0"/>
              <a:ea typeface="+mn-ea"/>
              <a:cs typeface="Arial" pitchFamily="34" charset="0"/>
            </a:rPr>
            <a:t>- *zippermeasurements are always finished lengths.</a:t>
          </a:r>
        </a:p>
        <a:p>
          <a:r>
            <a:rPr lang="nb-NO" sz="1100">
              <a:solidFill>
                <a:schemeClr val="dk1"/>
              </a:solidFill>
              <a:effectLst/>
              <a:latin typeface="Arial" pitchFamily="34" charset="0"/>
              <a:ea typeface="+mn-ea"/>
              <a:cs typeface="Arial" pitchFamily="34" charset="0"/>
            </a:rPr>
            <a:t>- measurements in cm</a:t>
          </a:r>
          <a:endParaRPr lang="nb-NO" sz="1100">
            <a:effectLst/>
            <a:latin typeface="Arial" pitchFamily="34" charset="0"/>
            <a:cs typeface="Arial" pitchFamily="34" charset="0"/>
          </a:endParaRPr>
        </a:p>
        <a:p>
          <a:endParaRPr lang="nb-NO" sz="1000">
            <a:latin typeface="Arial" pitchFamily="34" charset="0"/>
            <a:cs typeface="Arial" pitchFamily="34" charset="0"/>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50</xdr:row>
      <xdr:rowOff>42351</xdr:rowOff>
    </xdr:from>
    <xdr:to>
      <xdr:col>9</xdr:col>
      <xdr:colOff>0</xdr:colOff>
      <xdr:row>53</xdr:row>
      <xdr:rowOff>152417</xdr:rowOff>
    </xdr:to>
    <xdr:sp macro="" textlink="">
      <xdr:nvSpPr>
        <xdr:cNvPr id="2" name="TextBox 1"/>
        <xdr:cNvSpPr txBox="1"/>
      </xdr:nvSpPr>
      <xdr:spPr>
        <a:xfrm>
          <a:off x="0" y="8515791"/>
          <a:ext cx="6713220" cy="63584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nb-NO" sz="1100">
              <a:solidFill>
                <a:schemeClr val="dk1"/>
              </a:solidFill>
              <a:effectLst/>
              <a:latin typeface="Arial" pitchFamily="34" charset="0"/>
              <a:ea typeface="+mn-ea"/>
              <a:cs typeface="Arial" pitchFamily="34" charset="0"/>
            </a:rPr>
            <a:t>Comments: </a:t>
          </a:r>
          <a:endParaRPr lang="nb-NO" sz="1100">
            <a:effectLst/>
            <a:latin typeface="Arial" pitchFamily="34" charset="0"/>
            <a:cs typeface="Arial" pitchFamily="34" charset="0"/>
          </a:endParaRPr>
        </a:p>
        <a:p>
          <a:r>
            <a:rPr lang="nb-NO" sz="1100">
              <a:solidFill>
                <a:schemeClr val="dk1"/>
              </a:solidFill>
              <a:effectLst/>
              <a:latin typeface="Arial" pitchFamily="34" charset="0"/>
              <a:ea typeface="+mn-ea"/>
              <a:cs typeface="Arial" pitchFamily="34" charset="0"/>
            </a:rPr>
            <a:t>- *zippermeasurements are always finished lengths.</a:t>
          </a:r>
        </a:p>
        <a:p>
          <a:r>
            <a:rPr lang="nb-NO" sz="1100">
              <a:solidFill>
                <a:schemeClr val="dk1"/>
              </a:solidFill>
              <a:effectLst/>
              <a:latin typeface="Arial" pitchFamily="34" charset="0"/>
              <a:ea typeface="+mn-ea"/>
              <a:cs typeface="Arial" pitchFamily="34" charset="0"/>
            </a:rPr>
            <a:t>- measurements in cm</a:t>
          </a:r>
          <a:endParaRPr lang="nb-NO" sz="1100">
            <a:effectLst/>
            <a:latin typeface="Arial" pitchFamily="34" charset="0"/>
            <a:cs typeface="Arial" pitchFamily="34" charset="0"/>
          </a:endParaRPr>
        </a:p>
        <a:p>
          <a:endParaRPr lang="nb-NO" sz="1000">
            <a:latin typeface="Arial" pitchFamily="34" charset="0"/>
            <a:cs typeface="Arial" pitchFamily="34" charset="0"/>
          </a:endParaRPr>
        </a:p>
      </xdr:txBody>
    </xdr:sp>
    <xdr:clientData/>
  </xdr:twoCellAnchor>
  <xdr:twoCellAnchor>
    <xdr:from>
      <xdr:col>8</xdr:col>
      <xdr:colOff>423335</xdr:colOff>
      <xdr:row>10</xdr:row>
      <xdr:rowOff>160866</xdr:rowOff>
    </xdr:from>
    <xdr:to>
      <xdr:col>10</xdr:col>
      <xdr:colOff>1</xdr:colOff>
      <xdr:row>17</xdr:row>
      <xdr:rowOff>67733</xdr:rowOff>
    </xdr:to>
    <xdr:sp macro="" textlink="">
      <xdr:nvSpPr>
        <xdr:cNvPr id="3" name="Textfeld 2"/>
        <xdr:cNvSpPr txBox="1"/>
      </xdr:nvSpPr>
      <xdr:spPr>
        <a:xfrm>
          <a:off x="6163735" y="1947333"/>
          <a:ext cx="795866" cy="1151467"/>
        </a:xfrm>
        <a:prstGeom prst="rect">
          <a:avLst/>
        </a:prstGeom>
        <a:solidFill>
          <a:schemeClr val="accent2">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AT" sz="800"/>
            <a:t>9.06.16</a:t>
          </a:r>
        </a:p>
        <a:p>
          <a:pPr marL="0" marR="0" indent="0" defTabSz="914400" eaLnBrk="1" fontAlgn="auto" latinLnBrk="0" hangingPunct="1">
            <a:lnSpc>
              <a:spcPct val="100000"/>
            </a:lnSpc>
            <a:spcBef>
              <a:spcPts val="0"/>
            </a:spcBef>
            <a:spcAft>
              <a:spcPts val="0"/>
            </a:spcAft>
            <a:buClrTx/>
            <a:buSzTx/>
            <a:buFontTx/>
            <a:buNone/>
            <a:tabLst/>
            <a:defRPr/>
          </a:pPr>
          <a:r>
            <a:rPr lang="de-AT" sz="800"/>
            <a:t>Revised c.f. length because of ordered zipper/</a:t>
          </a:r>
          <a:r>
            <a:rPr lang="de-AT" sz="800" baseline="0">
              <a:solidFill>
                <a:schemeClr val="dk1"/>
              </a:solidFill>
              <a:effectLst/>
              <a:latin typeface="+mn-lt"/>
              <a:ea typeface="+mn-ea"/>
              <a:cs typeface="+mn-cs"/>
            </a:rPr>
            <a:t>(wrong grading rule)</a:t>
          </a:r>
          <a:endParaRPr lang="de-AT" sz="800">
            <a:effectLst/>
          </a:endParaRPr>
        </a:p>
        <a:p>
          <a:r>
            <a:rPr lang="de-AT" sz="800"/>
            <a:t>,</a:t>
          </a:r>
          <a:r>
            <a:rPr lang="de-AT" sz="800" baseline="0"/>
            <a:t> N.</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vmlDrawing" Target="../drawings/vmlDrawing8.v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vmlDrawing" Target="../drawings/vmlDrawing5.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vmlDrawing" Target="../drawings/vmlDrawing6.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vmlDrawing" Target="../drawings/vmlDrawing7.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O88"/>
  <sheetViews>
    <sheetView showGridLines="0" view="pageBreakPreview" topLeftCell="A16" zoomScale="70" zoomScaleNormal="70" zoomScaleSheetLayoutView="70" zoomScalePageLayoutView="60" workbookViewId="0">
      <selection activeCell="B65" sqref="B65"/>
    </sheetView>
  </sheetViews>
  <sheetFormatPr baseColWidth="10" defaultColWidth="0.796875" defaultRowHeight="15.6"/>
  <cols>
    <col min="1" max="1" width="5.5" style="140" customWidth="1"/>
    <col min="2" max="2" width="38" style="56" customWidth="1"/>
    <col min="3" max="3" width="38.3984375" style="56" customWidth="1"/>
    <col min="4" max="4" width="25.296875" style="56" customWidth="1"/>
    <col min="5" max="5" width="55.3984375" style="56" customWidth="1"/>
    <col min="6" max="10" width="6.69921875" style="56" customWidth="1"/>
    <col min="11" max="12" width="21.296875" style="56" customWidth="1"/>
    <col min="13" max="16384" width="0.796875" style="56"/>
  </cols>
  <sheetData>
    <row r="1" spans="1:12" s="58" customFormat="1" ht="24.9" customHeight="1">
      <c r="A1" s="209" t="s">
        <v>200</v>
      </c>
      <c r="B1" s="210"/>
      <c r="C1" s="211"/>
      <c r="D1" s="209" t="s">
        <v>201</v>
      </c>
      <c r="E1" s="210"/>
      <c r="F1" s="210"/>
      <c r="G1" s="57"/>
      <c r="H1" s="57"/>
      <c r="I1" s="57"/>
      <c r="J1" s="209" t="s">
        <v>328</v>
      </c>
      <c r="K1" s="210"/>
      <c r="L1" s="210"/>
    </row>
    <row r="2" spans="1:12" ht="6" customHeight="1">
      <c r="A2" s="59"/>
      <c r="B2" s="60"/>
      <c r="C2" s="61"/>
      <c r="D2" s="62"/>
      <c r="E2" s="61"/>
      <c r="F2" s="63"/>
      <c r="G2" s="63"/>
      <c r="H2" s="63"/>
      <c r="I2" s="63"/>
      <c r="J2" s="62"/>
      <c r="K2" s="60"/>
      <c r="L2" s="60"/>
    </row>
    <row r="3" spans="1:12" s="58" customFormat="1" ht="24.9" customHeight="1">
      <c r="A3" s="212" t="s">
        <v>331</v>
      </c>
      <c r="B3" s="213"/>
      <c r="C3" s="214"/>
      <c r="D3" s="209" t="s">
        <v>202</v>
      </c>
      <c r="E3" s="210"/>
      <c r="F3" s="210"/>
      <c r="G3" s="64"/>
      <c r="H3" s="64"/>
      <c r="I3" s="57"/>
      <c r="J3" s="209" t="s">
        <v>203</v>
      </c>
      <c r="K3" s="210"/>
      <c r="L3" s="57"/>
    </row>
    <row r="4" spans="1:12" ht="6" customHeight="1">
      <c r="A4" s="59"/>
      <c r="B4" s="60"/>
      <c r="C4" s="61"/>
      <c r="D4" s="62"/>
      <c r="E4" s="61"/>
      <c r="F4" s="63"/>
      <c r="G4" s="63"/>
      <c r="H4" s="63"/>
      <c r="I4" s="63"/>
      <c r="J4" s="62"/>
      <c r="K4" s="60"/>
      <c r="L4" s="60"/>
    </row>
    <row r="5" spans="1:12" s="58" customFormat="1" ht="24.9" customHeight="1">
      <c r="A5" s="218" t="s">
        <v>204</v>
      </c>
      <c r="B5" s="219"/>
      <c r="C5" s="219"/>
      <c r="D5" s="209"/>
      <c r="E5" s="210"/>
      <c r="F5" s="210"/>
      <c r="G5" s="65"/>
      <c r="H5" s="65"/>
      <c r="I5" s="66"/>
      <c r="J5" s="209" t="s">
        <v>31</v>
      </c>
      <c r="K5" s="210"/>
      <c r="L5" s="57"/>
    </row>
    <row r="6" spans="1:12" ht="16.2" thickBot="1">
      <c r="A6" s="220"/>
      <c r="B6" s="221"/>
      <c r="C6" s="221"/>
      <c r="D6" s="67"/>
      <c r="E6" s="68"/>
      <c r="F6" s="68"/>
      <c r="G6" s="68"/>
      <c r="H6" s="68"/>
      <c r="I6" s="68"/>
      <c r="J6" s="68"/>
      <c r="K6" s="68"/>
      <c r="L6" s="68"/>
    </row>
    <row r="7" spans="1:12" s="72" customFormat="1">
      <c r="A7" s="69" t="s">
        <v>205</v>
      </c>
      <c r="B7" s="70"/>
      <c r="C7" s="144" t="s">
        <v>332</v>
      </c>
      <c r="D7" s="70"/>
      <c r="E7" s="71"/>
      <c r="F7" s="71"/>
      <c r="G7" s="71"/>
      <c r="H7" s="71"/>
      <c r="I7" s="71"/>
      <c r="J7" s="71"/>
      <c r="K7" s="71"/>
      <c r="L7" s="71"/>
    </row>
    <row r="8" spans="1:12" s="72" customFormat="1">
      <c r="A8" s="73"/>
      <c r="B8" s="70"/>
      <c r="C8" s="70"/>
      <c r="D8" s="70"/>
      <c r="E8" s="71"/>
      <c r="F8" s="71"/>
      <c r="G8" s="71"/>
      <c r="H8" s="71"/>
      <c r="I8" s="71"/>
      <c r="J8" s="71"/>
      <c r="K8" s="71"/>
      <c r="L8" s="71"/>
    </row>
    <row r="9" spans="1:12">
      <c r="A9" s="177"/>
      <c r="B9" s="178"/>
      <c r="C9" s="74"/>
      <c r="D9" s="75"/>
      <c r="E9" s="75"/>
      <c r="F9" s="75"/>
      <c r="G9" s="76"/>
      <c r="H9" s="76"/>
      <c r="I9" s="76"/>
      <c r="J9" s="76"/>
      <c r="K9" s="229" t="s">
        <v>101</v>
      </c>
      <c r="L9" s="230"/>
    </row>
    <row r="10" spans="1:12">
      <c r="A10" s="145" t="s">
        <v>333</v>
      </c>
      <c r="B10" s="146"/>
      <c r="C10" s="74"/>
      <c r="D10" s="75"/>
      <c r="E10" s="75"/>
      <c r="F10" s="75"/>
      <c r="G10" s="76"/>
      <c r="H10" s="76"/>
      <c r="I10" s="76"/>
      <c r="J10" s="76"/>
      <c r="K10" s="231"/>
      <c r="L10" s="232"/>
    </row>
    <row r="11" spans="1:12" s="58" customFormat="1" ht="33" customHeight="1">
      <c r="A11" s="77" t="s">
        <v>5</v>
      </c>
      <c r="B11" s="78" t="s">
        <v>171</v>
      </c>
      <c r="C11" s="78" t="s">
        <v>6</v>
      </c>
      <c r="D11" s="78" t="s">
        <v>177</v>
      </c>
      <c r="E11" s="78" t="s">
        <v>206</v>
      </c>
      <c r="F11" s="143" t="s">
        <v>98</v>
      </c>
      <c r="G11" s="143" t="s">
        <v>78</v>
      </c>
      <c r="H11" s="143" t="s">
        <v>77</v>
      </c>
      <c r="I11" s="143" t="s">
        <v>99</v>
      </c>
      <c r="J11" s="143" t="s">
        <v>100</v>
      </c>
      <c r="K11" s="141" t="s">
        <v>329</v>
      </c>
      <c r="L11" s="141" t="s">
        <v>330</v>
      </c>
    </row>
    <row r="12" spans="1:12">
      <c r="A12" s="79"/>
      <c r="B12" s="80" t="s">
        <v>108</v>
      </c>
      <c r="C12" s="80"/>
      <c r="D12" s="81"/>
      <c r="E12" s="82"/>
      <c r="F12" s="82"/>
      <c r="G12" s="82"/>
      <c r="H12" s="82"/>
      <c r="I12" s="82"/>
      <c r="J12" s="82"/>
      <c r="K12" s="142" t="s">
        <v>207</v>
      </c>
      <c r="L12" s="142" t="s">
        <v>208</v>
      </c>
    </row>
    <row r="13" spans="1:12" s="88" customFormat="1" ht="28.8">
      <c r="A13" s="222">
        <v>1</v>
      </c>
      <c r="B13" s="83" t="s">
        <v>209</v>
      </c>
      <c r="C13" s="233" t="s">
        <v>334</v>
      </c>
      <c r="D13" s="84" t="s">
        <v>210</v>
      </c>
      <c r="E13" s="85" t="s">
        <v>211</v>
      </c>
      <c r="F13" s="86"/>
      <c r="G13" s="86"/>
      <c r="H13" s="86"/>
      <c r="I13" s="86"/>
      <c r="J13" s="86"/>
      <c r="K13" s="87" t="s">
        <v>212</v>
      </c>
      <c r="L13" s="87" t="s">
        <v>213</v>
      </c>
    </row>
    <row r="14" spans="1:12" s="75" customFormat="1" ht="14.4" customHeight="1">
      <c r="A14" s="223"/>
      <c r="B14" s="225" t="s">
        <v>214</v>
      </c>
      <c r="C14" s="234"/>
      <c r="D14" s="227" t="s">
        <v>9</v>
      </c>
      <c r="E14" s="227" t="s">
        <v>215</v>
      </c>
      <c r="F14" s="89"/>
      <c r="G14" s="89"/>
      <c r="H14" s="89"/>
      <c r="I14" s="89"/>
      <c r="J14" s="89"/>
      <c r="K14" s="89" t="s">
        <v>216</v>
      </c>
      <c r="L14" s="89" t="s">
        <v>217</v>
      </c>
    </row>
    <row r="15" spans="1:12" s="75" customFormat="1" ht="14.4">
      <c r="A15" s="223"/>
      <c r="B15" s="226"/>
      <c r="C15" s="234"/>
      <c r="D15" s="226"/>
      <c r="E15" s="228"/>
      <c r="F15" s="90"/>
      <c r="G15" s="90"/>
      <c r="H15" s="90"/>
      <c r="I15" s="90"/>
      <c r="J15" s="90"/>
      <c r="K15" s="90"/>
      <c r="L15" s="90"/>
    </row>
    <row r="16" spans="1:12" s="75" customFormat="1" ht="14.4">
      <c r="A16" s="224"/>
      <c r="B16" s="91" t="s">
        <v>218</v>
      </c>
      <c r="C16" s="235"/>
      <c r="D16" s="91"/>
      <c r="E16" s="91" t="s">
        <v>219</v>
      </c>
      <c r="F16" s="91"/>
      <c r="G16" s="92"/>
      <c r="H16" s="91"/>
      <c r="I16" s="91"/>
      <c r="J16" s="91"/>
      <c r="K16" s="93" t="s">
        <v>220</v>
      </c>
      <c r="L16" s="93" t="s">
        <v>220</v>
      </c>
    </row>
    <row r="17" spans="1:12" s="75" customFormat="1" ht="28.8">
      <c r="A17" s="92">
        <v>2</v>
      </c>
      <c r="B17" s="91" t="s">
        <v>221</v>
      </c>
      <c r="C17" s="96" t="s">
        <v>222</v>
      </c>
      <c r="D17" s="91" t="s">
        <v>223</v>
      </c>
      <c r="E17" s="87" t="s">
        <v>224</v>
      </c>
      <c r="F17" s="91"/>
      <c r="G17" s="92"/>
      <c r="H17" s="91"/>
      <c r="I17" s="94"/>
      <c r="J17" s="94"/>
      <c r="K17" s="93" t="s">
        <v>225</v>
      </c>
      <c r="L17" s="93" t="s">
        <v>225</v>
      </c>
    </row>
    <row r="18" spans="1:12" s="75" customFormat="1" ht="14.4">
      <c r="A18" s="92">
        <v>3</v>
      </c>
      <c r="B18" s="91" t="s">
        <v>226</v>
      </c>
      <c r="C18" s="96" t="s">
        <v>227</v>
      </c>
      <c r="D18" s="91" t="s">
        <v>228</v>
      </c>
      <c r="E18" s="91" t="s">
        <v>229</v>
      </c>
      <c r="F18" s="91"/>
      <c r="G18" s="92"/>
      <c r="H18" s="91"/>
      <c r="I18" s="94"/>
      <c r="J18" s="94"/>
      <c r="K18" s="93" t="s">
        <v>225</v>
      </c>
      <c r="L18" s="93" t="s">
        <v>225</v>
      </c>
    </row>
    <row r="19" spans="1:12" s="75" customFormat="1" ht="14.4">
      <c r="A19" s="92">
        <v>4</v>
      </c>
      <c r="B19" s="91" t="s">
        <v>230</v>
      </c>
      <c r="C19" s="96" t="s">
        <v>231</v>
      </c>
      <c r="D19" s="91" t="s">
        <v>232</v>
      </c>
      <c r="E19" s="91" t="s">
        <v>233</v>
      </c>
      <c r="F19" s="91"/>
      <c r="G19" s="92"/>
      <c r="H19" s="91"/>
      <c r="I19" s="94"/>
      <c r="J19" s="94"/>
      <c r="K19" s="87" t="s">
        <v>213</v>
      </c>
      <c r="L19" s="87" t="s">
        <v>213</v>
      </c>
    </row>
    <row r="20" spans="1:12" s="75" customFormat="1" ht="14.4">
      <c r="A20" s="92"/>
      <c r="B20" s="87"/>
      <c r="C20" s="95"/>
      <c r="D20" s="91"/>
      <c r="E20" s="91"/>
      <c r="F20" s="91"/>
      <c r="G20" s="92"/>
      <c r="H20" s="91"/>
      <c r="I20" s="94"/>
      <c r="J20" s="94"/>
      <c r="K20" s="91"/>
      <c r="L20" s="91"/>
    </row>
    <row r="21" spans="1:12" s="75" customFormat="1" ht="14.4">
      <c r="A21" s="79"/>
      <c r="B21" s="80" t="s">
        <v>15</v>
      </c>
      <c r="C21" s="80"/>
      <c r="D21" s="80"/>
      <c r="E21" s="82"/>
      <c r="F21" s="82"/>
      <c r="G21" s="79"/>
      <c r="H21" s="82"/>
      <c r="I21" s="82"/>
      <c r="J21" s="82"/>
      <c r="K21" s="79"/>
      <c r="L21" s="79"/>
    </row>
    <row r="22" spans="1:12" s="75" customFormat="1" ht="14.4">
      <c r="A22" s="92">
        <v>5</v>
      </c>
      <c r="B22" s="91" t="s">
        <v>234</v>
      </c>
      <c r="C22" s="91" t="s">
        <v>235</v>
      </c>
      <c r="D22" s="121" t="s">
        <v>236</v>
      </c>
      <c r="E22" s="91" t="s">
        <v>237</v>
      </c>
      <c r="F22" s="91"/>
      <c r="G22" s="92">
        <v>2</v>
      </c>
      <c r="H22" s="91"/>
      <c r="I22" s="94"/>
      <c r="J22" s="94"/>
      <c r="K22" s="87" t="s">
        <v>213</v>
      </c>
      <c r="L22" s="87" t="s">
        <v>213</v>
      </c>
    </row>
    <row r="23" spans="1:12" s="75" customFormat="1" ht="14.4">
      <c r="A23" s="92">
        <v>6</v>
      </c>
      <c r="B23" s="91" t="s">
        <v>238</v>
      </c>
      <c r="C23" s="91" t="s">
        <v>235</v>
      </c>
      <c r="D23" s="91" t="s">
        <v>236</v>
      </c>
      <c r="E23" s="91" t="s">
        <v>237</v>
      </c>
      <c r="F23" s="91"/>
      <c r="G23" s="92">
        <v>2</v>
      </c>
      <c r="H23" s="91"/>
      <c r="I23" s="94"/>
      <c r="J23" s="94"/>
      <c r="K23" s="87" t="s">
        <v>213</v>
      </c>
      <c r="L23" s="87" t="s">
        <v>213</v>
      </c>
    </row>
    <row r="24" spans="1:12" s="75" customFormat="1" ht="14.4">
      <c r="A24" s="92"/>
      <c r="B24" s="91"/>
      <c r="C24" s="91"/>
      <c r="D24" s="91"/>
      <c r="E24" s="91"/>
      <c r="F24" s="91"/>
      <c r="G24" s="92"/>
      <c r="H24" s="91"/>
      <c r="I24" s="94"/>
      <c r="J24" s="94"/>
      <c r="K24" s="87"/>
      <c r="L24" s="87"/>
    </row>
    <row r="25" spans="1:12" s="75" customFormat="1" ht="14.4">
      <c r="A25" s="79"/>
      <c r="B25" s="80" t="s">
        <v>164</v>
      </c>
      <c r="C25" s="80"/>
      <c r="D25" s="80"/>
      <c r="E25" s="82"/>
      <c r="F25" s="82"/>
      <c r="G25" s="79"/>
      <c r="H25" s="82"/>
      <c r="I25" s="82"/>
      <c r="J25" s="82"/>
      <c r="K25" s="79"/>
      <c r="L25" s="79"/>
    </row>
    <row r="26" spans="1:12" s="103" customFormat="1" ht="14.4">
      <c r="A26" s="100">
        <v>7</v>
      </c>
      <c r="B26" s="101" t="s">
        <v>239</v>
      </c>
      <c r="C26" s="147" t="s">
        <v>335</v>
      </c>
      <c r="D26" s="147" t="s">
        <v>336</v>
      </c>
      <c r="E26" s="102" t="s">
        <v>240</v>
      </c>
      <c r="F26" s="101"/>
      <c r="G26" s="100"/>
      <c r="H26" s="101"/>
      <c r="I26" s="101"/>
      <c r="J26" s="101"/>
      <c r="K26" s="176" t="s">
        <v>360</v>
      </c>
      <c r="L26" s="176" t="s">
        <v>360</v>
      </c>
    </row>
    <row r="27" spans="1:12" s="107" customFormat="1" ht="28.8">
      <c r="A27" s="104" t="s">
        <v>241</v>
      </c>
      <c r="B27" s="84" t="s">
        <v>242</v>
      </c>
      <c r="C27" s="84" t="s">
        <v>243</v>
      </c>
      <c r="D27" s="84" t="s">
        <v>244</v>
      </c>
      <c r="E27" s="137" t="s">
        <v>245</v>
      </c>
      <c r="F27" s="84"/>
      <c r="G27" s="105"/>
      <c r="H27" s="84"/>
      <c r="I27" s="106"/>
      <c r="J27" s="106"/>
      <c r="K27" s="85"/>
      <c r="L27" s="85"/>
    </row>
    <row r="28" spans="1:12" s="75" customFormat="1" ht="14.4">
      <c r="A28" s="92"/>
      <c r="B28" s="91"/>
      <c r="C28" s="91"/>
      <c r="D28" s="91"/>
      <c r="E28" s="108"/>
      <c r="F28" s="91"/>
      <c r="G28" s="92"/>
      <c r="H28" s="91"/>
      <c r="I28" s="94"/>
      <c r="J28" s="94"/>
      <c r="K28" s="91"/>
      <c r="L28" s="91"/>
    </row>
    <row r="29" spans="1:12" s="75" customFormat="1" ht="14.4">
      <c r="A29" s="79"/>
      <c r="B29" s="80" t="s">
        <v>246</v>
      </c>
      <c r="C29" s="80"/>
      <c r="D29" s="80"/>
      <c r="E29" s="82"/>
      <c r="F29" s="82"/>
      <c r="G29" s="79"/>
      <c r="H29" s="82"/>
      <c r="I29" s="82"/>
      <c r="J29" s="82"/>
      <c r="K29" s="79"/>
      <c r="L29" s="79"/>
    </row>
    <row r="30" spans="1:12" s="107" customFormat="1" ht="28.8">
      <c r="A30" s="109">
        <v>8</v>
      </c>
      <c r="B30" s="110" t="s">
        <v>247</v>
      </c>
      <c r="C30" s="111" t="s">
        <v>248</v>
      </c>
      <c r="D30" s="84" t="s">
        <v>249</v>
      </c>
      <c r="E30" s="110" t="s">
        <v>250</v>
      </c>
      <c r="F30" s="111"/>
      <c r="G30" s="109">
        <v>2</v>
      </c>
      <c r="H30" s="111" t="s">
        <v>251</v>
      </c>
      <c r="I30" s="112"/>
      <c r="J30" s="112"/>
      <c r="K30" s="85" t="s">
        <v>252</v>
      </c>
      <c r="L30" s="85" t="s">
        <v>252</v>
      </c>
    </row>
    <row r="31" spans="1:12" s="75" customFormat="1" ht="14.4">
      <c r="A31" s="97">
        <v>9</v>
      </c>
      <c r="B31" s="113" t="s">
        <v>253</v>
      </c>
      <c r="C31" s="96" t="s">
        <v>254</v>
      </c>
      <c r="D31" s="91" t="s">
        <v>255</v>
      </c>
      <c r="E31" s="113" t="s">
        <v>256</v>
      </c>
      <c r="F31" s="96"/>
      <c r="G31" s="97">
        <v>1</v>
      </c>
      <c r="H31" s="96" t="s">
        <v>257</v>
      </c>
      <c r="I31" s="99"/>
      <c r="J31" s="99"/>
      <c r="K31" s="87" t="s">
        <v>258</v>
      </c>
      <c r="L31" s="87" t="s">
        <v>258</v>
      </c>
    </row>
    <row r="32" spans="1:12" s="75" customFormat="1" ht="14.4">
      <c r="A32" s="97"/>
      <c r="B32" s="96"/>
      <c r="C32" s="96"/>
      <c r="D32" s="114"/>
      <c r="E32" s="96"/>
      <c r="F32" s="96"/>
      <c r="G32" s="97"/>
      <c r="H32" s="96"/>
      <c r="I32" s="99"/>
      <c r="J32" s="99"/>
      <c r="K32" s="100"/>
      <c r="L32" s="100"/>
    </row>
    <row r="33" spans="1:12" s="75" customFormat="1" ht="14.4">
      <c r="A33" s="79"/>
      <c r="B33" s="80" t="s">
        <v>107</v>
      </c>
      <c r="C33" s="80"/>
      <c r="D33" s="80"/>
      <c r="E33" s="82"/>
      <c r="F33" s="82"/>
      <c r="G33" s="79"/>
      <c r="H33" s="82"/>
      <c r="I33" s="82"/>
      <c r="J33" s="82"/>
      <c r="K33" s="79"/>
      <c r="L33" s="79"/>
    </row>
    <row r="34" spans="1:12" s="75" customFormat="1" ht="14.4">
      <c r="A34" s="97">
        <v>11</v>
      </c>
      <c r="B34" s="115" t="s">
        <v>44</v>
      </c>
      <c r="C34" s="91" t="s">
        <v>261</v>
      </c>
      <c r="D34" s="91" t="s">
        <v>249</v>
      </c>
      <c r="E34" s="87" t="s">
        <v>262</v>
      </c>
      <c r="F34" s="91"/>
      <c r="G34" s="92">
        <v>1</v>
      </c>
      <c r="H34" s="91"/>
      <c r="I34" s="94"/>
      <c r="J34" s="94"/>
      <c r="K34" s="91" t="s">
        <v>263</v>
      </c>
      <c r="L34" s="91" t="s">
        <v>263</v>
      </c>
    </row>
    <row r="35" spans="1:12" s="75" customFormat="1" ht="14.4">
      <c r="A35" s="97">
        <v>12</v>
      </c>
      <c r="B35" s="149" t="s">
        <v>166</v>
      </c>
      <c r="C35" s="149" t="s">
        <v>337</v>
      </c>
      <c r="D35" s="150" t="s">
        <v>264</v>
      </c>
      <c r="E35" s="150" t="s">
        <v>43</v>
      </c>
      <c r="F35" s="150"/>
      <c r="G35" s="151">
        <v>1</v>
      </c>
      <c r="H35" s="150"/>
      <c r="I35" s="152"/>
      <c r="J35" s="152"/>
      <c r="K35" s="150" t="s">
        <v>338</v>
      </c>
      <c r="L35" s="150" t="s">
        <v>338</v>
      </c>
    </row>
    <row r="36" spans="1:12" s="75" customFormat="1" ht="14.4">
      <c r="A36" s="97"/>
      <c r="B36" s="115"/>
      <c r="C36" s="91"/>
      <c r="D36" s="91"/>
      <c r="E36" s="87"/>
      <c r="F36" s="91"/>
      <c r="G36" s="92"/>
      <c r="H36" s="91"/>
      <c r="I36" s="94"/>
      <c r="J36" s="94"/>
      <c r="K36" s="92"/>
      <c r="L36" s="92"/>
    </row>
    <row r="37" spans="1:12" s="75" customFormat="1" ht="14.4">
      <c r="A37" s="79"/>
      <c r="B37" s="80" t="s">
        <v>138</v>
      </c>
      <c r="C37" s="80"/>
      <c r="D37" s="80"/>
      <c r="E37" s="82"/>
      <c r="F37" s="82"/>
      <c r="G37" s="79"/>
      <c r="H37" s="82"/>
      <c r="I37" s="82"/>
      <c r="J37" s="82"/>
      <c r="K37" s="79"/>
      <c r="L37" s="79"/>
    </row>
    <row r="38" spans="1:12" s="107" customFormat="1" ht="61.8" customHeight="1">
      <c r="A38" s="109">
        <v>13</v>
      </c>
      <c r="B38" s="85" t="s">
        <v>265</v>
      </c>
      <c r="C38" s="111" t="s">
        <v>266</v>
      </c>
      <c r="D38" s="84" t="s">
        <v>161</v>
      </c>
      <c r="E38" s="84" t="s">
        <v>267</v>
      </c>
      <c r="F38" s="84"/>
      <c r="G38" s="105">
        <v>1</v>
      </c>
      <c r="H38" s="84"/>
      <c r="I38" s="106"/>
      <c r="J38" s="106"/>
      <c r="K38" s="175" t="s">
        <v>359</v>
      </c>
      <c r="L38" s="116" t="s">
        <v>268</v>
      </c>
    </row>
    <row r="39" spans="1:12" s="107" customFormat="1" ht="49.2" customHeight="1">
      <c r="A39" s="109"/>
      <c r="B39" s="85" t="s">
        <v>269</v>
      </c>
      <c r="C39" s="111" t="s">
        <v>270</v>
      </c>
      <c r="D39" s="84" t="s">
        <v>161</v>
      </c>
      <c r="E39" s="84" t="s">
        <v>139</v>
      </c>
      <c r="F39" s="84"/>
      <c r="G39" s="105">
        <v>1</v>
      </c>
      <c r="H39" s="84"/>
      <c r="I39" s="106"/>
      <c r="J39" s="106"/>
      <c r="K39" s="116" t="s">
        <v>359</v>
      </c>
      <c r="L39" s="116" t="s">
        <v>268</v>
      </c>
    </row>
    <row r="40" spans="1:12" s="107" customFormat="1" ht="49.8" customHeight="1">
      <c r="A40" s="109">
        <v>14</v>
      </c>
      <c r="B40" s="85" t="s">
        <v>271</v>
      </c>
      <c r="C40" s="111" t="s">
        <v>272</v>
      </c>
      <c r="D40" s="84" t="s">
        <v>161</v>
      </c>
      <c r="E40" s="85" t="s">
        <v>273</v>
      </c>
      <c r="F40" s="84"/>
      <c r="G40" s="105">
        <v>5</v>
      </c>
      <c r="H40" s="84"/>
      <c r="I40" s="106"/>
      <c r="J40" s="106"/>
      <c r="K40" s="175" t="s">
        <v>359</v>
      </c>
      <c r="L40" s="116" t="s">
        <v>268</v>
      </c>
    </row>
    <row r="41" spans="1:12" s="107" customFormat="1" ht="14.4">
      <c r="A41" s="109"/>
      <c r="B41" s="85" t="s">
        <v>339</v>
      </c>
      <c r="C41" s="111" t="s">
        <v>274</v>
      </c>
      <c r="D41" s="84" t="s">
        <v>161</v>
      </c>
      <c r="E41" s="85" t="s">
        <v>273</v>
      </c>
      <c r="F41" s="84"/>
      <c r="G41" s="105">
        <v>5</v>
      </c>
      <c r="H41" s="84"/>
      <c r="I41" s="106"/>
      <c r="J41" s="106"/>
      <c r="K41" s="117" t="s">
        <v>275</v>
      </c>
      <c r="L41" s="117" t="s">
        <v>275</v>
      </c>
    </row>
    <row r="42" spans="1:12" s="107" customFormat="1" ht="28.8">
      <c r="A42" s="109">
        <v>15</v>
      </c>
      <c r="B42" s="85" t="s">
        <v>271</v>
      </c>
      <c r="C42" s="111" t="s">
        <v>276</v>
      </c>
      <c r="D42" s="84" t="s">
        <v>161</v>
      </c>
      <c r="E42" s="84" t="s">
        <v>153</v>
      </c>
      <c r="F42" s="84"/>
      <c r="G42" s="105">
        <v>1</v>
      </c>
      <c r="H42" s="84"/>
      <c r="I42" s="106"/>
      <c r="J42" s="106"/>
      <c r="K42" s="118" t="s">
        <v>277</v>
      </c>
      <c r="L42" s="118" t="s">
        <v>277</v>
      </c>
    </row>
    <row r="43" spans="1:12" s="107" customFormat="1" ht="28.8">
      <c r="A43" s="109"/>
      <c r="B43" s="153" t="s">
        <v>339</v>
      </c>
      <c r="C43" s="148" t="s">
        <v>274</v>
      </c>
      <c r="D43" s="84" t="s">
        <v>161</v>
      </c>
      <c r="E43" s="84" t="s">
        <v>153</v>
      </c>
      <c r="F43" s="84"/>
      <c r="G43" s="105">
        <v>1</v>
      </c>
      <c r="H43" s="84"/>
      <c r="I43" s="106"/>
      <c r="J43" s="106"/>
      <c r="K43" s="118" t="s">
        <v>277</v>
      </c>
      <c r="L43" s="118" t="s">
        <v>277</v>
      </c>
    </row>
    <row r="44" spans="1:12" s="107" customFormat="1" ht="14.4">
      <c r="A44" s="109"/>
      <c r="B44" s="85"/>
      <c r="C44" s="111"/>
      <c r="D44" s="84"/>
      <c r="E44" s="84"/>
      <c r="F44" s="84"/>
      <c r="G44" s="105"/>
      <c r="H44" s="84"/>
      <c r="I44" s="106"/>
      <c r="J44" s="106"/>
      <c r="K44" s="118"/>
      <c r="L44" s="118"/>
    </row>
    <row r="45" spans="1:12" s="75" customFormat="1" ht="14.4">
      <c r="A45" s="79"/>
      <c r="B45" s="80" t="s">
        <v>162</v>
      </c>
      <c r="C45" s="80"/>
      <c r="D45" s="80"/>
      <c r="E45" s="82"/>
      <c r="F45" s="82"/>
      <c r="G45" s="79"/>
      <c r="H45" s="82"/>
      <c r="I45" s="82"/>
      <c r="J45" s="82"/>
      <c r="K45" s="79"/>
      <c r="L45" s="79"/>
    </row>
    <row r="46" spans="1:12" s="75" customFormat="1" ht="14.4">
      <c r="A46" s="119">
        <v>16</v>
      </c>
      <c r="B46" s="111" t="s">
        <v>278</v>
      </c>
      <c r="C46" s="120" t="s">
        <v>279</v>
      </c>
      <c r="D46" s="121" t="s">
        <v>255</v>
      </c>
      <c r="E46" s="87" t="s">
        <v>340</v>
      </c>
      <c r="F46" s="91"/>
      <c r="G46" s="92">
        <v>3</v>
      </c>
      <c r="H46" s="91" t="s">
        <v>280</v>
      </c>
      <c r="I46" s="94"/>
      <c r="J46" s="94"/>
      <c r="K46" s="91" t="s">
        <v>281</v>
      </c>
      <c r="L46" s="91" t="s">
        <v>281</v>
      </c>
    </row>
    <row r="47" spans="1:12" s="75" customFormat="1" ht="14.4">
      <c r="A47" s="97">
        <v>17</v>
      </c>
      <c r="B47" s="91" t="s">
        <v>282</v>
      </c>
      <c r="C47" s="91" t="s">
        <v>283</v>
      </c>
      <c r="D47" s="147" t="s">
        <v>255</v>
      </c>
      <c r="E47" s="87" t="s">
        <v>341</v>
      </c>
      <c r="F47" s="91"/>
      <c r="G47" s="92">
        <v>3</v>
      </c>
      <c r="H47" s="91"/>
      <c r="I47" s="94"/>
      <c r="J47" s="94"/>
      <c r="K47" s="91" t="s">
        <v>284</v>
      </c>
      <c r="L47" s="91" t="s">
        <v>284</v>
      </c>
    </row>
    <row r="48" spans="1:12" s="75" customFormat="1" ht="14.4">
      <c r="A48" s="97"/>
      <c r="B48" s="91"/>
      <c r="C48" s="91"/>
      <c r="D48" s="154"/>
      <c r="E48" s="87"/>
      <c r="F48" s="91"/>
      <c r="G48" s="92"/>
      <c r="H48" s="91"/>
      <c r="I48" s="94"/>
      <c r="J48" s="94"/>
      <c r="K48" s="91"/>
      <c r="L48" s="91"/>
    </row>
    <row r="49" spans="1:15" s="75" customFormat="1" ht="14.4">
      <c r="A49" s="79"/>
      <c r="B49" s="80" t="s">
        <v>103</v>
      </c>
      <c r="C49" s="80"/>
      <c r="D49" s="80" t="s">
        <v>16</v>
      </c>
      <c r="E49" s="82"/>
      <c r="F49" s="82"/>
      <c r="G49" s="79"/>
      <c r="H49" s="82"/>
      <c r="I49" s="82"/>
      <c r="J49" s="82"/>
      <c r="K49" s="79"/>
      <c r="L49" s="79"/>
    </row>
    <row r="50" spans="1:15" s="88" customFormat="1" ht="14.4">
      <c r="A50" s="122" t="s">
        <v>163</v>
      </c>
      <c r="B50" s="123" t="s">
        <v>285</v>
      </c>
      <c r="C50" s="123"/>
      <c r="D50" s="123"/>
      <c r="E50" s="101"/>
      <c r="F50" s="86"/>
      <c r="G50" s="92"/>
      <c r="H50" s="86"/>
      <c r="I50" s="86"/>
      <c r="J50" s="86"/>
      <c r="K50" s="91"/>
      <c r="L50" s="91"/>
    </row>
    <row r="51" spans="1:15" s="88" customFormat="1" ht="14.4">
      <c r="A51" s="100">
        <v>18</v>
      </c>
      <c r="B51" s="124" t="s">
        <v>286</v>
      </c>
      <c r="C51" s="155" t="s">
        <v>287</v>
      </c>
      <c r="D51" s="126" t="s">
        <v>288</v>
      </c>
      <c r="E51" s="101" t="s">
        <v>289</v>
      </c>
      <c r="F51" s="86"/>
      <c r="G51" s="92"/>
      <c r="H51" s="86"/>
      <c r="I51" s="86"/>
      <c r="J51" s="86"/>
      <c r="K51" s="91" t="s">
        <v>284</v>
      </c>
      <c r="L51" s="91" t="s">
        <v>284</v>
      </c>
    </row>
    <row r="52" spans="1:15" s="88" customFormat="1" ht="14.4">
      <c r="A52" s="100">
        <v>19</v>
      </c>
      <c r="B52" s="124" t="s">
        <v>127</v>
      </c>
      <c r="C52" s="126" t="s">
        <v>290</v>
      </c>
      <c r="D52" s="126" t="s">
        <v>288</v>
      </c>
      <c r="E52" s="101" t="s">
        <v>291</v>
      </c>
      <c r="F52" s="86"/>
      <c r="G52" s="92"/>
      <c r="H52" s="86"/>
      <c r="I52" s="86"/>
      <c r="J52" s="86"/>
      <c r="K52" s="91" t="s">
        <v>284</v>
      </c>
      <c r="L52" s="91" t="s">
        <v>284</v>
      </c>
    </row>
    <row r="53" spans="1:15" s="88" customFormat="1" ht="14.4">
      <c r="A53" s="100">
        <v>20</v>
      </c>
      <c r="B53" s="101" t="s">
        <v>292</v>
      </c>
      <c r="C53" s="126" t="s">
        <v>293</v>
      </c>
      <c r="D53" s="126" t="s">
        <v>294</v>
      </c>
      <c r="E53" s="101" t="s">
        <v>295</v>
      </c>
      <c r="F53" s="86"/>
      <c r="G53" s="92">
        <v>1</v>
      </c>
      <c r="H53" s="86"/>
      <c r="I53" s="86"/>
      <c r="J53" s="86"/>
      <c r="K53" s="91" t="s">
        <v>284</v>
      </c>
      <c r="L53" s="91" t="s">
        <v>284</v>
      </c>
    </row>
    <row r="54" spans="1:15" s="88" customFormat="1" ht="14.4">
      <c r="A54" s="100">
        <v>21</v>
      </c>
      <c r="B54" s="126" t="s">
        <v>296</v>
      </c>
      <c r="C54" s="126" t="s">
        <v>297</v>
      </c>
      <c r="D54" s="126" t="s">
        <v>294</v>
      </c>
      <c r="E54" s="101" t="s">
        <v>295</v>
      </c>
      <c r="F54" s="91"/>
      <c r="G54" s="92">
        <v>1</v>
      </c>
      <c r="H54" s="86"/>
      <c r="I54" s="86"/>
      <c r="J54" s="86"/>
      <c r="K54" s="91" t="s">
        <v>284</v>
      </c>
      <c r="L54" s="91" t="s">
        <v>284</v>
      </c>
    </row>
    <row r="55" spans="1:15" s="75" customFormat="1" ht="28.8">
      <c r="A55" s="100">
        <v>22</v>
      </c>
      <c r="B55" s="156" t="s">
        <v>298</v>
      </c>
      <c r="C55" s="121" t="s">
        <v>299</v>
      </c>
      <c r="D55" s="121" t="s">
        <v>255</v>
      </c>
      <c r="E55" s="101" t="s">
        <v>295</v>
      </c>
      <c r="F55" s="86"/>
      <c r="G55" s="92">
        <v>2</v>
      </c>
      <c r="H55" s="91"/>
      <c r="I55" s="91"/>
      <c r="J55" s="91"/>
      <c r="K55" s="157" t="s">
        <v>342</v>
      </c>
      <c r="L55" s="157" t="s">
        <v>342</v>
      </c>
    </row>
    <row r="56" spans="1:15" s="75" customFormat="1" ht="28.8">
      <c r="A56" s="125" t="s">
        <v>300</v>
      </c>
      <c r="B56" s="123" t="s">
        <v>301</v>
      </c>
      <c r="C56" s="101"/>
      <c r="D56" s="126"/>
      <c r="E56" s="101"/>
      <c r="F56" s="86"/>
      <c r="G56" s="92"/>
      <c r="H56" s="91"/>
      <c r="I56" s="91"/>
      <c r="J56" s="91"/>
      <c r="K56" s="91" t="s">
        <v>284</v>
      </c>
      <c r="L56" s="91" t="s">
        <v>284</v>
      </c>
    </row>
    <row r="57" spans="1:15" s="88" customFormat="1" ht="14.4">
      <c r="A57" s="100">
        <v>23</v>
      </c>
      <c r="B57" s="124" t="s">
        <v>286</v>
      </c>
      <c r="C57" s="155" t="s">
        <v>287</v>
      </c>
      <c r="D57" s="126" t="s">
        <v>288</v>
      </c>
      <c r="E57" s="101" t="s">
        <v>302</v>
      </c>
      <c r="F57" s="86"/>
      <c r="G57" s="92"/>
      <c r="H57" s="86"/>
      <c r="I57" s="86"/>
      <c r="J57" s="86"/>
      <c r="K57" s="91" t="s">
        <v>284</v>
      </c>
      <c r="L57" s="91" t="s">
        <v>284</v>
      </c>
    </row>
    <row r="58" spans="1:15" s="88" customFormat="1" ht="14.4">
      <c r="A58" s="100">
        <v>24</v>
      </c>
      <c r="B58" s="86" t="s">
        <v>303</v>
      </c>
      <c r="C58" s="91" t="s">
        <v>304</v>
      </c>
      <c r="D58" s="126" t="s">
        <v>294</v>
      </c>
      <c r="E58" s="101" t="s">
        <v>305</v>
      </c>
      <c r="F58" s="86"/>
      <c r="G58" s="92">
        <v>2</v>
      </c>
      <c r="H58" s="86"/>
      <c r="I58" s="86"/>
      <c r="J58" s="86"/>
      <c r="K58" s="91" t="s">
        <v>284</v>
      </c>
      <c r="L58" s="91" t="s">
        <v>284</v>
      </c>
    </row>
    <row r="59" spans="1:15" s="88" customFormat="1" ht="14.4">
      <c r="A59" s="100">
        <v>25</v>
      </c>
      <c r="B59" s="126" t="s">
        <v>306</v>
      </c>
      <c r="C59" s="126" t="s">
        <v>307</v>
      </c>
      <c r="D59" s="126" t="s">
        <v>294</v>
      </c>
      <c r="E59" s="101" t="s">
        <v>305</v>
      </c>
      <c r="F59" s="96"/>
      <c r="G59" s="97">
        <v>2</v>
      </c>
      <c r="H59" s="86"/>
      <c r="I59" s="86"/>
      <c r="J59" s="86"/>
      <c r="K59" s="91" t="s">
        <v>284</v>
      </c>
      <c r="L59" s="91" t="s">
        <v>284</v>
      </c>
    </row>
    <row r="60" spans="1:15" s="88" customFormat="1" ht="14.4">
      <c r="A60" s="100">
        <v>26</v>
      </c>
      <c r="B60" s="101" t="s">
        <v>79</v>
      </c>
      <c r="C60" s="124" t="s">
        <v>259</v>
      </c>
      <c r="D60" s="121" t="s">
        <v>255</v>
      </c>
      <c r="E60" s="86" t="s">
        <v>343</v>
      </c>
      <c r="F60" s="86"/>
      <c r="G60" s="92">
        <v>8</v>
      </c>
      <c r="H60" s="86"/>
      <c r="I60" s="86"/>
      <c r="J60" s="86"/>
      <c r="K60" s="127" t="s">
        <v>260</v>
      </c>
      <c r="L60" s="127" t="s">
        <v>260</v>
      </c>
    </row>
    <row r="61" spans="1:15" s="88" customFormat="1" ht="14.4">
      <c r="A61" s="129"/>
      <c r="B61" s="159"/>
      <c r="C61" s="155"/>
      <c r="D61" s="160"/>
      <c r="E61" s="86"/>
      <c r="F61" s="86"/>
      <c r="G61" s="158"/>
      <c r="H61" s="86"/>
      <c r="I61" s="86"/>
      <c r="J61" s="86"/>
      <c r="K61" s="127"/>
      <c r="L61" s="127"/>
    </row>
    <row r="62" spans="1:15" s="88" customFormat="1" ht="14.4">
      <c r="A62" s="215" t="s">
        <v>308</v>
      </c>
      <c r="B62" s="216"/>
      <c r="C62" s="216"/>
      <c r="D62" s="217"/>
      <c r="E62" s="101"/>
      <c r="F62" s="96"/>
      <c r="G62" s="97"/>
      <c r="H62" s="96"/>
      <c r="I62" s="96"/>
      <c r="J62" s="96"/>
      <c r="K62" s="91" t="s">
        <v>284</v>
      </c>
      <c r="L62" s="91" t="s">
        <v>284</v>
      </c>
      <c r="M62" s="75"/>
      <c r="N62" s="75"/>
      <c r="O62" s="75"/>
    </row>
    <row r="63" spans="1:15" s="88" customFormat="1" ht="14.4">
      <c r="A63" s="100">
        <v>27</v>
      </c>
      <c r="B63" s="124" t="s">
        <v>309</v>
      </c>
      <c r="C63" s="126" t="s">
        <v>290</v>
      </c>
      <c r="D63" s="126" t="s">
        <v>288</v>
      </c>
      <c r="E63" s="101" t="s">
        <v>310</v>
      </c>
      <c r="F63" s="96"/>
      <c r="G63" s="97"/>
      <c r="H63" s="96"/>
      <c r="I63" s="96"/>
      <c r="J63" s="96"/>
      <c r="K63" s="91" t="s">
        <v>284</v>
      </c>
      <c r="L63" s="91" t="s">
        <v>284</v>
      </c>
      <c r="M63" s="75"/>
      <c r="N63" s="75"/>
      <c r="O63" s="75"/>
    </row>
    <row r="64" spans="1:15" s="88" customFormat="1" ht="14.4">
      <c r="A64" s="100">
        <v>28</v>
      </c>
      <c r="B64" s="101" t="s">
        <v>292</v>
      </c>
      <c r="C64" s="126" t="s">
        <v>293</v>
      </c>
      <c r="D64" s="126" t="s">
        <v>294</v>
      </c>
      <c r="E64" s="101" t="s">
        <v>310</v>
      </c>
      <c r="F64" s="96"/>
      <c r="G64" s="97">
        <v>2</v>
      </c>
      <c r="H64" s="96"/>
      <c r="I64" s="96"/>
      <c r="J64" s="96"/>
      <c r="K64" s="91" t="s">
        <v>284</v>
      </c>
      <c r="L64" s="91" t="s">
        <v>284</v>
      </c>
      <c r="M64" s="75"/>
      <c r="N64" s="75"/>
      <c r="O64" s="75"/>
    </row>
    <row r="65" spans="1:15" s="88" customFormat="1" ht="14.4">
      <c r="A65" s="100">
        <v>29</v>
      </c>
      <c r="B65" s="126" t="s">
        <v>296</v>
      </c>
      <c r="C65" s="126" t="s">
        <v>297</v>
      </c>
      <c r="D65" s="126" t="s">
        <v>294</v>
      </c>
      <c r="E65" s="101" t="s">
        <v>310</v>
      </c>
      <c r="F65" s="96"/>
      <c r="G65" s="97">
        <v>2</v>
      </c>
      <c r="H65" s="96"/>
      <c r="I65" s="96"/>
      <c r="J65" s="96"/>
      <c r="K65" s="91" t="s">
        <v>284</v>
      </c>
      <c r="L65" s="91" t="s">
        <v>284</v>
      </c>
      <c r="M65" s="75"/>
      <c r="N65" s="75"/>
      <c r="O65" s="75"/>
    </row>
    <row r="66" spans="1:15" s="88" customFormat="1" ht="28.8">
      <c r="A66" s="100">
        <v>30</v>
      </c>
      <c r="B66" s="101" t="s">
        <v>298</v>
      </c>
      <c r="C66" s="124" t="s">
        <v>311</v>
      </c>
      <c r="D66" s="126" t="s">
        <v>294</v>
      </c>
      <c r="E66" s="101" t="s">
        <v>310</v>
      </c>
      <c r="F66" s="86"/>
      <c r="G66" s="92">
        <v>4</v>
      </c>
      <c r="H66" s="96"/>
      <c r="I66" s="96"/>
      <c r="J66" s="96"/>
      <c r="K66" s="157" t="s">
        <v>344</v>
      </c>
      <c r="L66" s="157" t="s">
        <v>344</v>
      </c>
      <c r="M66" s="75"/>
      <c r="N66" s="75"/>
      <c r="O66" s="75"/>
    </row>
    <row r="67" spans="1:15" s="88" customFormat="1" ht="14.4">
      <c r="A67" s="100">
        <v>31</v>
      </c>
      <c r="B67" s="128" t="s">
        <v>286</v>
      </c>
      <c r="C67" s="155" t="s">
        <v>287</v>
      </c>
      <c r="D67" s="126" t="s">
        <v>288</v>
      </c>
      <c r="E67" s="126" t="s">
        <v>32</v>
      </c>
      <c r="F67" s="98"/>
      <c r="G67" s="97"/>
      <c r="H67" s="96"/>
      <c r="I67" s="96"/>
      <c r="J67" s="96"/>
      <c r="K67" s="91" t="s">
        <v>284</v>
      </c>
      <c r="L67" s="91" t="s">
        <v>284</v>
      </c>
      <c r="M67" s="75"/>
      <c r="N67" s="75"/>
      <c r="O67" s="75"/>
    </row>
    <row r="68" spans="1:15" s="88" customFormat="1" ht="14.4">
      <c r="A68" s="129"/>
      <c r="B68" s="124"/>
      <c r="C68" s="124"/>
      <c r="D68" s="126"/>
      <c r="E68" s="101"/>
      <c r="F68" s="86"/>
      <c r="G68" s="92"/>
      <c r="H68" s="86"/>
      <c r="I68" s="86"/>
      <c r="J68" s="86"/>
      <c r="K68" s="91"/>
      <c r="L68" s="91"/>
    </row>
    <row r="69" spans="1:15" s="88" customFormat="1" ht="14.4">
      <c r="A69" s="131" t="s">
        <v>10</v>
      </c>
      <c r="B69" s="130"/>
      <c r="C69" s="130"/>
      <c r="D69" s="130"/>
      <c r="E69" s="86"/>
      <c r="F69" s="86"/>
      <c r="G69" s="92"/>
      <c r="H69" s="86"/>
      <c r="I69" s="86"/>
      <c r="J69" s="86"/>
      <c r="K69" s="91"/>
      <c r="L69" s="91"/>
    </row>
    <row r="70" spans="1:15" s="88" customFormat="1" ht="14.4">
      <c r="A70" s="132">
        <v>32</v>
      </c>
      <c r="B70" s="91" t="s">
        <v>312</v>
      </c>
      <c r="C70" s="86" t="s">
        <v>290</v>
      </c>
      <c r="D70" s="126" t="s">
        <v>288</v>
      </c>
      <c r="E70" s="91" t="s">
        <v>313</v>
      </c>
      <c r="F70" s="91"/>
      <c r="G70" s="92"/>
      <c r="H70" s="86"/>
      <c r="I70" s="86"/>
      <c r="J70" s="86"/>
      <c r="K70" s="91" t="s">
        <v>284</v>
      </c>
      <c r="L70" s="91" t="s">
        <v>284</v>
      </c>
    </row>
    <row r="71" spans="1:15" s="88" customFormat="1" ht="14.4">
      <c r="A71" s="132"/>
      <c r="B71" s="91"/>
      <c r="C71" s="91"/>
      <c r="D71" s="91"/>
      <c r="E71" s="91"/>
      <c r="F71" s="91"/>
      <c r="G71" s="92"/>
      <c r="H71" s="86"/>
      <c r="I71" s="86"/>
      <c r="J71" s="86"/>
      <c r="K71" s="92"/>
      <c r="L71" s="92"/>
    </row>
    <row r="72" spans="1:15" s="75" customFormat="1" ht="14.4">
      <c r="A72" s="119"/>
      <c r="B72" s="96"/>
      <c r="C72" s="111"/>
      <c r="D72" s="98"/>
      <c r="E72" s="98"/>
      <c r="F72" s="98"/>
      <c r="G72" s="97"/>
      <c r="H72" s="98"/>
      <c r="I72" s="98"/>
      <c r="J72" s="98"/>
      <c r="K72" s="96"/>
      <c r="L72" s="96"/>
      <c r="M72" s="133"/>
      <c r="N72" s="133"/>
      <c r="O72" s="133"/>
    </row>
    <row r="73" spans="1:15" s="75" customFormat="1" ht="14.4">
      <c r="A73" s="79"/>
      <c r="B73" s="80" t="s">
        <v>314</v>
      </c>
      <c r="C73" s="80"/>
      <c r="D73" s="80"/>
      <c r="E73" s="82"/>
      <c r="F73" s="82"/>
      <c r="G73" s="79"/>
      <c r="H73" s="82"/>
      <c r="I73" s="82"/>
      <c r="J73" s="82"/>
      <c r="K73" s="79"/>
      <c r="L73" s="79"/>
    </row>
    <row r="74" spans="1:15" s="75" customFormat="1" ht="14.4">
      <c r="A74" s="92">
        <v>33</v>
      </c>
      <c r="B74" s="115" t="s">
        <v>315</v>
      </c>
      <c r="C74" s="134" t="s">
        <v>316</v>
      </c>
      <c r="D74" s="91" t="s">
        <v>317</v>
      </c>
      <c r="E74" s="91" t="s">
        <v>318</v>
      </c>
      <c r="F74" s="91"/>
      <c r="G74" s="92"/>
      <c r="H74" s="91"/>
      <c r="I74" s="91"/>
      <c r="J74" s="91"/>
      <c r="K74" s="91" t="s">
        <v>319</v>
      </c>
      <c r="L74" s="91" t="s">
        <v>319</v>
      </c>
    </row>
    <row r="75" spans="1:15" s="75" customFormat="1" ht="14.4">
      <c r="A75" s="92"/>
      <c r="B75" s="91"/>
      <c r="C75" s="91"/>
      <c r="D75" s="91"/>
      <c r="E75" s="91"/>
      <c r="F75" s="91"/>
      <c r="G75" s="92"/>
      <c r="H75" s="91"/>
      <c r="I75" s="91"/>
      <c r="J75" s="91"/>
      <c r="K75" s="91"/>
      <c r="L75" s="91"/>
    </row>
    <row r="76" spans="1:15" s="75" customFormat="1" ht="14.4">
      <c r="A76" s="79"/>
      <c r="B76" s="80" t="s">
        <v>109</v>
      </c>
      <c r="C76" s="80"/>
      <c r="D76" s="80"/>
      <c r="E76" s="82"/>
      <c r="F76" s="82"/>
      <c r="G76" s="79"/>
      <c r="H76" s="82"/>
      <c r="I76" s="82"/>
      <c r="J76" s="82"/>
      <c r="K76" s="79"/>
      <c r="L76" s="79"/>
    </row>
    <row r="77" spans="1:15" s="75" customFormat="1" ht="14.4">
      <c r="A77" s="132">
        <v>35</v>
      </c>
      <c r="B77" s="86" t="s">
        <v>80</v>
      </c>
      <c r="C77" s="138"/>
      <c r="D77" s="91" t="s">
        <v>320</v>
      </c>
      <c r="E77" s="91" t="s">
        <v>134</v>
      </c>
      <c r="F77" s="91"/>
      <c r="G77" s="92">
        <v>1</v>
      </c>
      <c r="H77" s="91"/>
      <c r="I77" s="94"/>
      <c r="J77" s="94"/>
      <c r="K77" s="136" t="s">
        <v>33</v>
      </c>
      <c r="L77" s="136" t="s">
        <v>33</v>
      </c>
    </row>
    <row r="78" spans="1:15" s="75" customFormat="1" ht="14.4">
      <c r="A78" s="132">
        <v>36</v>
      </c>
      <c r="B78" s="86" t="s">
        <v>149</v>
      </c>
      <c r="C78" s="138"/>
      <c r="D78" s="91" t="s">
        <v>321</v>
      </c>
      <c r="E78" s="91" t="s">
        <v>135</v>
      </c>
      <c r="F78" s="91"/>
      <c r="G78" s="92">
        <v>1</v>
      </c>
      <c r="H78" s="91"/>
      <c r="I78" s="94"/>
      <c r="J78" s="94"/>
      <c r="K78" s="136" t="s">
        <v>33</v>
      </c>
      <c r="L78" s="136" t="s">
        <v>33</v>
      </c>
    </row>
    <row r="79" spans="1:15" s="75" customFormat="1" ht="14.4">
      <c r="A79" s="132">
        <v>37</v>
      </c>
      <c r="B79" s="86" t="s">
        <v>149</v>
      </c>
      <c r="C79" s="138"/>
      <c r="D79" s="91" t="s">
        <v>321</v>
      </c>
      <c r="E79" s="91" t="s">
        <v>322</v>
      </c>
      <c r="F79" s="91"/>
      <c r="G79" s="158">
        <v>1</v>
      </c>
      <c r="H79" s="91"/>
      <c r="I79" s="94"/>
      <c r="J79" s="94"/>
      <c r="K79" s="95" t="s">
        <v>33</v>
      </c>
      <c r="L79" s="95" t="s">
        <v>33</v>
      </c>
    </row>
    <row r="80" spans="1:15" s="107" customFormat="1" ht="28.8">
      <c r="A80" s="161">
        <v>38</v>
      </c>
      <c r="B80" s="162" t="s">
        <v>125</v>
      </c>
      <c r="C80" s="163" t="s">
        <v>81</v>
      </c>
      <c r="D80" s="164" t="s">
        <v>126</v>
      </c>
      <c r="E80" s="164"/>
      <c r="F80" s="164"/>
      <c r="G80" s="165">
        <v>1</v>
      </c>
      <c r="H80" s="164"/>
      <c r="I80" s="166"/>
      <c r="J80" s="166"/>
      <c r="K80" s="167" t="s">
        <v>87</v>
      </c>
      <c r="L80" s="167" t="s">
        <v>87</v>
      </c>
    </row>
    <row r="81" spans="1:15" s="75" customFormat="1" ht="14.4">
      <c r="A81" s="132"/>
      <c r="B81" s="115"/>
      <c r="C81" s="135"/>
      <c r="D81" s="91"/>
      <c r="E81" s="91"/>
      <c r="F81" s="91" t="s">
        <v>168</v>
      </c>
      <c r="G81" s="92"/>
      <c r="H81" s="91"/>
      <c r="I81" s="94"/>
      <c r="J81" s="94"/>
      <c r="K81" s="136"/>
      <c r="L81" s="136"/>
    </row>
    <row r="82" spans="1:15" s="75" customFormat="1" ht="14.4">
      <c r="A82" s="79"/>
      <c r="B82" s="80" t="s">
        <v>136</v>
      </c>
      <c r="C82" s="80"/>
      <c r="D82" s="80"/>
      <c r="E82" s="82"/>
      <c r="F82" s="82"/>
      <c r="G82" s="79"/>
      <c r="H82" s="82"/>
      <c r="I82" s="82"/>
      <c r="J82" s="82"/>
      <c r="K82" s="79"/>
      <c r="L82" s="79"/>
    </row>
    <row r="83" spans="1:15" s="75" customFormat="1" ht="14.4">
      <c r="A83" s="97">
        <v>39</v>
      </c>
      <c r="B83" s="111" t="s">
        <v>158</v>
      </c>
      <c r="C83" s="138" t="s">
        <v>159</v>
      </c>
      <c r="D83" s="91" t="s">
        <v>156</v>
      </c>
      <c r="E83" s="91" t="s">
        <v>152</v>
      </c>
      <c r="F83" s="96"/>
      <c r="G83" s="92">
        <v>1</v>
      </c>
      <c r="H83" s="91"/>
      <c r="I83" s="94"/>
      <c r="J83" s="94"/>
      <c r="K83" s="136" t="s">
        <v>33</v>
      </c>
      <c r="L83" s="136" t="s">
        <v>33</v>
      </c>
    </row>
    <row r="84" spans="1:15" s="75" customFormat="1" ht="14.4">
      <c r="A84" s="97">
        <v>40</v>
      </c>
      <c r="B84" s="111" t="s">
        <v>154</v>
      </c>
      <c r="C84" s="138" t="s">
        <v>155</v>
      </c>
      <c r="D84" s="91" t="s">
        <v>156</v>
      </c>
      <c r="E84" s="91" t="s">
        <v>157</v>
      </c>
      <c r="F84" s="96"/>
      <c r="G84" s="92">
        <v>1</v>
      </c>
      <c r="H84" s="91"/>
      <c r="I84" s="136"/>
      <c r="J84" s="136"/>
      <c r="K84" s="136" t="s">
        <v>33</v>
      </c>
      <c r="L84" s="136" t="s">
        <v>33</v>
      </c>
      <c r="M84" s="136"/>
      <c r="N84" s="136"/>
      <c r="O84" s="136"/>
    </row>
    <row r="85" spans="1:15" s="75" customFormat="1" ht="14.4">
      <c r="A85" s="97">
        <v>41</v>
      </c>
      <c r="B85" s="86" t="s">
        <v>323</v>
      </c>
      <c r="C85" s="75" t="s">
        <v>324</v>
      </c>
      <c r="D85" s="126" t="s">
        <v>325</v>
      </c>
      <c r="E85" s="91" t="s">
        <v>131</v>
      </c>
      <c r="G85" s="92">
        <v>1</v>
      </c>
      <c r="H85" s="91"/>
      <c r="I85" s="94"/>
      <c r="J85" s="94"/>
      <c r="K85" s="136" t="s">
        <v>33</v>
      </c>
      <c r="L85" s="136" t="s">
        <v>33</v>
      </c>
    </row>
    <row r="86" spans="1:15" s="75" customFormat="1" ht="14.4">
      <c r="A86" s="97">
        <v>42</v>
      </c>
      <c r="B86" s="86" t="s">
        <v>149</v>
      </c>
      <c r="C86" s="86"/>
      <c r="D86" s="91" t="s">
        <v>326</v>
      </c>
      <c r="E86" s="91" t="s">
        <v>137</v>
      </c>
      <c r="F86" s="96"/>
      <c r="G86" s="92">
        <v>1</v>
      </c>
      <c r="H86" s="91"/>
      <c r="I86" s="94"/>
      <c r="J86" s="94"/>
      <c r="K86" s="136" t="s">
        <v>33</v>
      </c>
      <c r="L86" s="136" t="s">
        <v>33</v>
      </c>
    </row>
    <row r="87" spans="1:15" s="75" customFormat="1" ht="14.4">
      <c r="A87" s="97">
        <v>43</v>
      </c>
      <c r="B87" s="86" t="s">
        <v>47</v>
      </c>
      <c r="C87" s="86"/>
      <c r="D87" s="91" t="s">
        <v>161</v>
      </c>
      <c r="E87" s="91" t="s">
        <v>327</v>
      </c>
      <c r="F87" s="91"/>
      <c r="G87" s="92">
        <v>1</v>
      </c>
      <c r="H87" s="91"/>
      <c r="I87" s="96"/>
      <c r="J87" s="96"/>
      <c r="K87" s="136" t="s">
        <v>33</v>
      </c>
      <c r="L87" s="136" t="s">
        <v>33</v>
      </c>
    </row>
    <row r="88" spans="1:15" s="75" customFormat="1" ht="14.4">
      <c r="A88" s="139"/>
    </row>
  </sheetData>
  <mergeCells count="16">
    <mergeCell ref="A62:D62"/>
    <mergeCell ref="A5:C6"/>
    <mergeCell ref="D5:F5"/>
    <mergeCell ref="J5:K5"/>
    <mergeCell ref="A13:A16"/>
    <mergeCell ref="B14:B15"/>
    <mergeCell ref="D14:D15"/>
    <mergeCell ref="E14:E15"/>
    <mergeCell ref="K9:L10"/>
    <mergeCell ref="C13:C16"/>
    <mergeCell ref="A1:C1"/>
    <mergeCell ref="D1:F1"/>
    <mergeCell ref="J1:L1"/>
    <mergeCell ref="A3:C3"/>
    <mergeCell ref="D3:F3"/>
    <mergeCell ref="J3:K3"/>
  </mergeCells>
  <pageMargins left="0.35433070866141736" right="0.35433070866141736" top="0.78740157480314965" bottom="0.35433070866141736" header="0.31496062992125984" footer="0.51181102362204722"/>
  <pageSetup paperSize="9" scale="47" orientation="landscape" r:id="rId1"/>
  <headerFooter>
    <oddHeader>&amp;L&amp;"Arial,Fett"&amp;D/ &amp;T  -  &amp;A  -  Seite &amp;P/&amp;N
&amp;F&amp;R&amp;G</oddHeader>
  </headerFooter>
  <rowBreaks count="1" manualBreakCount="1">
    <brk id="44" max="16383" man="1"/>
  </rowBreaks>
  <colBreaks count="1" manualBreakCount="1">
    <brk id="96" max="1048575" man="1"/>
  </colBreaks>
  <legacyDrawingHF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7"/>
  <sheetViews>
    <sheetView view="pageBreakPreview" topLeftCell="A10" zoomScaleSheetLayoutView="100" workbookViewId="0">
      <selection activeCell="A5" sqref="A5:G7"/>
    </sheetView>
  </sheetViews>
  <sheetFormatPr baseColWidth="10" defaultColWidth="9.5" defaultRowHeight="15.6"/>
  <cols>
    <col min="1" max="1" width="5.19921875" customWidth="1"/>
    <col min="2" max="2" width="8.69921875" customWidth="1"/>
    <col min="3" max="3" width="17" customWidth="1"/>
    <col min="4" max="4" width="16.19921875" customWidth="1"/>
    <col min="5" max="5" width="8.19921875" customWidth="1"/>
    <col min="7" max="7" width="19.19921875" customWidth="1"/>
    <col min="8" max="8" width="23.5" customWidth="1"/>
  </cols>
  <sheetData>
    <row r="1" spans="1:9">
      <c r="A1" s="336" t="s">
        <v>178</v>
      </c>
      <c r="B1" s="337"/>
      <c r="C1" s="338"/>
      <c r="D1" s="336" t="s">
        <v>179</v>
      </c>
      <c r="E1" s="337"/>
      <c r="F1" s="337"/>
      <c r="G1" s="338"/>
      <c r="H1" s="1"/>
      <c r="I1" s="1"/>
    </row>
    <row r="2" spans="1:9">
      <c r="A2" s="339"/>
      <c r="B2" s="340"/>
      <c r="C2" s="341"/>
      <c r="D2" s="339"/>
      <c r="E2" s="340"/>
      <c r="F2" s="340"/>
      <c r="G2" s="341"/>
      <c r="H2" s="1"/>
      <c r="I2" s="1"/>
    </row>
    <row r="3" spans="1:9">
      <c r="A3" s="20"/>
      <c r="B3" s="20"/>
      <c r="C3" s="20"/>
      <c r="D3" s="20"/>
      <c r="E3" s="20"/>
      <c r="F3" s="20"/>
      <c r="G3" s="20"/>
    </row>
    <row r="4" spans="1:9">
      <c r="A4" s="274" t="s">
        <v>172</v>
      </c>
      <c r="B4" s="275"/>
      <c r="C4" s="275"/>
      <c r="D4" s="275"/>
      <c r="E4" s="275"/>
      <c r="F4" s="275"/>
      <c r="G4" s="324"/>
    </row>
    <row r="5" spans="1:9">
      <c r="A5" s="333" t="s">
        <v>180</v>
      </c>
      <c r="B5" s="333"/>
      <c r="C5" s="333"/>
      <c r="D5" s="333"/>
      <c r="E5" s="333"/>
      <c r="F5" s="333"/>
      <c r="G5" s="333"/>
    </row>
    <row r="6" spans="1:9">
      <c r="A6" s="312"/>
      <c r="B6" s="312"/>
      <c r="C6" s="312"/>
      <c r="D6" s="312"/>
      <c r="E6" s="312"/>
      <c r="F6" s="312"/>
      <c r="G6" s="312"/>
    </row>
    <row r="7" spans="1:9">
      <c r="A7" s="313"/>
      <c r="B7" s="313"/>
      <c r="C7" s="313"/>
      <c r="D7" s="313"/>
      <c r="E7" s="313"/>
      <c r="F7" s="313"/>
      <c r="G7" s="313"/>
    </row>
    <row r="8" spans="1:9">
      <c r="A8" s="274" t="s">
        <v>181</v>
      </c>
      <c r="B8" s="275"/>
      <c r="C8" s="275"/>
      <c r="D8" s="275"/>
      <c r="E8" s="275"/>
      <c r="F8" s="275"/>
      <c r="G8" s="324"/>
    </row>
    <row r="9" spans="1:9">
      <c r="A9" s="307" t="s">
        <v>182</v>
      </c>
      <c r="B9" s="308"/>
      <c r="C9" s="308"/>
      <c r="D9" s="308"/>
      <c r="E9" s="308"/>
      <c r="F9" s="308"/>
      <c r="G9" s="308"/>
    </row>
    <row r="10" spans="1:9">
      <c r="A10" s="309"/>
      <c r="B10" s="309"/>
      <c r="C10" s="309"/>
      <c r="D10" s="309"/>
      <c r="E10" s="309"/>
      <c r="F10" s="309"/>
      <c r="G10" s="309"/>
    </row>
    <row r="11" spans="1:9">
      <c r="A11" s="309"/>
      <c r="B11" s="309"/>
      <c r="C11" s="309"/>
      <c r="D11" s="309"/>
      <c r="E11" s="309"/>
      <c r="F11" s="309"/>
      <c r="G11" s="309"/>
    </row>
    <row r="12" spans="1:9">
      <c r="A12" s="310"/>
      <c r="B12" s="310"/>
      <c r="C12" s="310"/>
      <c r="D12" s="310"/>
      <c r="E12" s="310"/>
      <c r="F12" s="310"/>
      <c r="G12" s="310"/>
    </row>
    <row r="13" spans="1:9">
      <c r="A13" s="290" t="s">
        <v>66</v>
      </c>
      <c r="B13" s="291"/>
      <c r="C13" s="291"/>
      <c r="D13" s="291"/>
      <c r="E13" s="291"/>
      <c r="F13" s="291"/>
      <c r="G13" s="326"/>
    </row>
    <row r="14" spans="1:9" s="19" customFormat="1">
      <c r="A14" s="343" t="s">
        <v>183</v>
      </c>
      <c r="B14" s="343"/>
      <c r="C14" s="343"/>
      <c r="D14" s="343"/>
      <c r="E14" s="343"/>
      <c r="F14" s="343"/>
      <c r="G14" s="343"/>
    </row>
    <row r="15" spans="1:9" s="19" customFormat="1">
      <c r="A15" s="312"/>
      <c r="B15" s="312"/>
      <c r="C15" s="312"/>
      <c r="D15" s="312"/>
      <c r="E15" s="312"/>
      <c r="F15" s="312"/>
      <c r="G15" s="312"/>
    </row>
    <row r="16" spans="1:9">
      <c r="A16" s="312"/>
      <c r="B16" s="312"/>
      <c r="C16" s="312"/>
      <c r="D16" s="312"/>
      <c r="E16" s="312"/>
      <c r="F16" s="312"/>
      <c r="G16" s="312"/>
    </row>
    <row r="17" spans="1:7">
      <c r="A17" s="313"/>
      <c r="B17" s="313"/>
      <c r="C17" s="313"/>
      <c r="D17" s="313"/>
      <c r="E17" s="313"/>
      <c r="F17" s="313"/>
      <c r="G17" s="313"/>
    </row>
    <row r="18" spans="1:7">
      <c r="A18" s="274" t="s">
        <v>102</v>
      </c>
      <c r="B18" s="275"/>
      <c r="C18" s="275"/>
      <c r="D18" s="275"/>
      <c r="E18" s="275"/>
      <c r="F18" s="275"/>
      <c r="G18" s="324"/>
    </row>
    <row r="19" spans="1:7">
      <c r="A19" s="344" t="s">
        <v>184</v>
      </c>
      <c r="B19" s="345"/>
      <c r="C19" s="345"/>
      <c r="D19" s="345"/>
      <c r="E19" s="345"/>
      <c r="F19" s="345"/>
      <c r="G19" s="345"/>
    </row>
    <row r="20" spans="1:7">
      <c r="A20" s="312"/>
      <c r="B20" s="312"/>
      <c r="C20" s="312"/>
      <c r="D20" s="312"/>
      <c r="E20" s="312"/>
      <c r="F20" s="312"/>
      <c r="G20" s="312"/>
    </row>
    <row r="21" spans="1:7">
      <c r="A21" s="313"/>
      <c r="B21" s="313"/>
      <c r="C21" s="313"/>
      <c r="D21" s="313"/>
      <c r="E21" s="313"/>
      <c r="F21" s="313"/>
      <c r="G21" s="313"/>
    </row>
    <row r="22" spans="1:7">
      <c r="A22" s="274" t="s">
        <v>185</v>
      </c>
      <c r="B22" s="275"/>
      <c r="C22" s="275"/>
      <c r="D22" s="275"/>
      <c r="E22" s="275"/>
      <c r="F22" s="275"/>
      <c r="G22" s="324"/>
    </row>
    <row r="23" spans="1:7">
      <c r="A23" s="344" t="s">
        <v>186</v>
      </c>
      <c r="B23" s="345"/>
      <c r="C23" s="345"/>
      <c r="D23" s="345"/>
      <c r="E23" s="345"/>
      <c r="F23" s="345"/>
      <c r="G23" s="345"/>
    </row>
    <row r="24" spans="1:7">
      <c r="A24" s="312"/>
      <c r="B24" s="312"/>
      <c r="C24" s="312"/>
      <c r="D24" s="312"/>
      <c r="E24" s="312"/>
      <c r="F24" s="312"/>
      <c r="G24" s="312"/>
    </row>
    <row r="25" spans="1:7" ht="45" customHeight="1">
      <c r="A25" s="313"/>
      <c r="B25" s="313"/>
      <c r="C25" s="313"/>
      <c r="D25" s="313"/>
      <c r="E25" s="313"/>
      <c r="F25" s="313"/>
      <c r="G25" s="313"/>
    </row>
    <row r="26" spans="1:7">
      <c r="A26" s="274" t="s">
        <v>187</v>
      </c>
      <c r="B26" s="275"/>
      <c r="C26" s="275"/>
      <c r="D26" s="275"/>
      <c r="E26" s="275"/>
      <c r="F26" s="275"/>
      <c r="G26" s="324"/>
    </row>
    <row r="27" spans="1:7">
      <c r="A27" s="327" t="s">
        <v>188</v>
      </c>
      <c r="B27" s="328"/>
      <c r="C27" s="328"/>
      <c r="D27" s="328"/>
      <c r="E27" s="328"/>
      <c r="F27" s="328"/>
      <c r="G27" s="328"/>
    </row>
    <row r="28" spans="1:7">
      <c r="A28" s="329"/>
      <c r="B28" s="329"/>
      <c r="C28" s="329"/>
      <c r="D28" s="329"/>
      <c r="E28" s="329"/>
      <c r="F28" s="329"/>
      <c r="G28" s="329"/>
    </row>
    <row r="29" spans="1:7">
      <c r="A29" s="329"/>
      <c r="B29" s="329"/>
      <c r="C29" s="329"/>
      <c r="D29" s="329"/>
      <c r="E29" s="329"/>
      <c r="F29" s="329"/>
      <c r="G29" s="329"/>
    </row>
    <row r="30" spans="1:7">
      <c r="A30" s="329"/>
      <c r="B30" s="329"/>
      <c r="C30" s="329"/>
      <c r="D30" s="329"/>
      <c r="E30" s="329"/>
      <c r="F30" s="329"/>
      <c r="G30" s="329"/>
    </row>
    <row r="31" spans="1:7">
      <c r="A31" s="329"/>
      <c r="B31" s="329"/>
      <c r="C31" s="329"/>
      <c r="D31" s="329"/>
      <c r="E31" s="329"/>
      <c r="F31" s="329"/>
      <c r="G31" s="329"/>
    </row>
    <row r="32" spans="1:7">
      <c r="A32" s="329"/>
      <c r="B32" s="329"/>
      <c r="C32" s="329"/>
      <c r="D32" s="329"/>
      <c r="E32" s="329"/>
      <c r="F32" s="329"/>
      <c r="G32" s="329"/>
    </row>
    <row r="33" spans="1:7">
      <c r="A33" s="329"/>
      <c r="B33" s="329"/>
      <c r="C33" s="329"/>
      <c r="D33" s="329"/>
      <c r="E33" s="329"/>
      <c r="F33" s="329"/>
      <c r="G33" s="329"/>
    </row>
    <row r="34" spans="1:7">
      <c r="A34" s="329"/>
      <c r="B34" s="329"/>
      <c r="C34" s="329"/>
      <c r="D34" s="329"/>
      <c r="E34" s="329"/>
      <c r="F34" s="329"/>
      <c r="G34" s="329"/>
    </row>
    <row r="35" spans="1:7">
      <c r="A35" s="329"/>
      <c r="B35" s="329"/>
      <c r="C35" s="329"/>
      <c r="D35" s="329"/>
      <c r="E35" s="329"/>
      <c r="F35" s="329"/>
      <c r="G35" s="329"/>
    </row>
    <row r="36" spans="1:7" ht="21">
      <c r="A36" s="342" t="s">
        <v>189</v>
      </c>
      <c r="B36" s="342"/>
      <c r="C36" s="342"/>
      <c r="D36" s="342"/>
      <c r="E36" s="342"/>
      <c r="F36" s="342"/>
      <c r="G36" s="342"/>
    </row>
    <row r="37" spans="1:7" ht="21">
      <c r="A37" s="342"/>
      <c r="B37" s="342"/>
      <c r="C37" s="342"/>
      <c r="D37" s="342"/>
      <c r="E37" s="342"/>
      <c r="F37" s="342"/>
      <c r="G37" s="342"/>
    </row>
  </sheetData>
  <mergeCells count="16">
    <mergeCell ref="A26:G26"/>
    <mergeCell ref="A27:G35"/>
    <mergeCell ref="A36:G36"/>
    <mergeCell ref="A37:G37"/>
    <mergeCell ref="A13:G13"/>
    <mergeCell ref="A14:G17"/>
    <mergeCell ref="A18:G18"/>
    <mergeCell ref="A19:G21"/>
    <mergeCell ref="A22:G22"/>
    <mergeCell ref="A23:G25"/>
    <mergeCell ref="A9:G12"/>
    <mergeCell ref="A1:C2"/>
    <mergeCell ref="D1:G2"/>
    <mergeCell ref="A4:G4"/>
    <mergeCell ref="A5:G7"/>
    <mergeCell ref="A8:G8"/>
  </mergeCells>
  <pageMargins left="0.43000000000000005" right="0.43000000000000005" top="0.98" bottom="0.79000000000000015" header="0.31" footer="0.31"/>
  <pageSetup paperSize="9" orientation="portrait" r:id="rId1"/>
  <headerFooter>
    <oddHeader>&amp;L&amp;"Arial,Fett"&amp;D/ &amp;T  -  &amp;A  -  Seite &amp;P/&amp;N
&amp;F&amp;R&amp;G</oddHeader>
  </headerFooter>
  <legacyDrawingHF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7"/>
  <sheetViews>
    <sheetView view="pageBreakPreview" topLeftCell="A34" zoomScaleNormal="80" zoomScaleSheetLayoutView="100" zoomScalePageLayoutView="80" workbookViewId="0">
      <selection activeCell="A50" sqref="A50:D50"/>
    </sheetView>
  </sheetViews>
  <sheetFormatPr baseColWidth="10" defaultColWidth="11" defaultRowHeight="15.6"/>
  <cols>
    <col min="1" max="1" width="5.19921875" customWidth="1"/>
    <col min="2" max="2" width="8.69921875" bestFit="1" customWidth="1"/>
    <col min="3" max="3" width="24.19921875" customWidth="1"/>
    <col min="4" max="4" width="41.69921875" customWidth="1"/>
  </cols>
  <sheetData>
    <row r="1" spans="1:4">
      <c r="A1" s="292" t="s">
        <v>345</v>
      </c>
      <c r="B1" s="293"/>
      <c r="C1" s="294"/>
      <c r="D1" s="298" t="s">
        <v>346</v>
      </c>
    </row>
    <row r="2" spans="1:4">
      <c r="A2" s="295"/>
      <c r="B2" s="296"/>
      <c r="C2" s="297"/>
      <c r="D2" s="295"/>
    </row>
    <row r="3" spans="1:4">
      <c r="A3" s="168"/>
      <c r="B3" s="168"/>
      <c r="C3" s="168"/>
      <c r="D3" s="168"/>
    </row>
    <row r="4" spans="1:4">
      <c r="A4" s="274" t="s">
        <v>172</v>
      </c>
      <c r="B4" s="275"/>
      <c r="C4" s="275"/>
      <c r="D4" s="275"/>
    </row>
    <row r="5" spans="1:4" s="169" customFormat="1">
      <c r="A5" s="299" t="s">
        <v>347</v>
      </c>
      <c r="B5" s="299"/>
      <c r="C5" s="299"/>
      <c r="D5" s="299"/>
    </row>
    <row r="6" spans="1:4" s="169" customFormat="1">
      <c r="A6" s="300" t="s">
        <v>348</v>
      </c>
      <c r="B6" s="300"/>
      <c r="C6" s="300"/>
      <c r="D6" s="300"/>
    </row>
    <row r="7" spans="1:4" s="169" customFormat="1">
      <c r="A7" s="301" t="s">
        <v>399</v>
      </c>
      <c r="B7" s="302"/>
      <c r="C7" s="302"/>
      <c r="D7" s="302"/>
    </row>
    <row r="8" spans="1:4" s="170" customFormat="1" ht="15.45" customHeight="1">
      <c r="A8" s="284"/>
      <c r="B8" s="285"/>
      <c r="C8" s="285"/>
      <c r="D8" s="285"/>
    </row>
    <row r="9" spans="1:4" s="170" customFormat="1" ht="15.45" customHeight="1">
      <c r="A9" s="284"/>
      <c r="B9" s="285"/>
      <c r="C9" s="285"/>
      <c r="D9" s="285"/>
    </row>
    <row r="10" spans="1:4" s="170" customFormat="1" ht="15.45" customHeight="1">
      <c r="A10" s="284" t="s">
        <v>372</v>
      </c>
      <c r="B10" s="285"/>
      <c r="C10" s="285"/>
      <c r="D10" s="285"/>
    </row>
    <row r="11" spans="1:4">
      <c r="A11" s="284" t="s">
        <v>395</v>
      </c>
      <c r="B11" s="285"/>
      <c r="C11" s="285"/>
      <c r="D11" s="285"/>
    </row>
    <row r="12" spans="1:4">
      <c r="A12" s="284" t="s">
        <v>389</v>
      </c>
      <c r="B12" s="285"/>
      <c r="C12" s="285"/>
      <c r="D12" s="285"/>
    </row>
    <row r="13" spans="1:4" s="170" customFormat="1" ht="15.45" customHeight="1">
      <c r="A13" s="284" t="s">
        <v>373</v>
      </c>
      <c r="B13" s="285"/>
      <c r="C13" s="285"/>
      <c r="D13" s="285"/>
    </row>
    <row r="14" spans="1:4">
      <c r="A14" s="284" t="s">
        <v>378</v>
      </c>
      <c r="B14" s="285"/>
      <c r="C14" s="285"/>
      <c r="D14" s="285"/>
    </row>
    <row r="15" spans="1:4" ht="34.200000000000003" customHeight="1">
      <c r="A15" s="284" t="s">
        <v>390</v>
      </c>
      <c r="B15" s="285"/>
      <c r="C15" s="285"/>
      <c r="D15" s="285"/>
    </row>
    <row r="16" spans="1:4">
      <c r="A16" s="288"/>
      <c r="B16" s="285"/>
      <c r="C16" s="285"/>
      <c r="D16" s="285"/>
    </row>
    <row r="17" spans="1:4">
      <c r="A17" s="288"/>
      <c r="B17" s="285"/>
      <c r="C17" s="285"/>
      <c r="D17" s="285"/>
    </row>
    <row r="18" spans="1:4">
      <c r="A18" s="274" t="s">
        <v>110</v>
      </c>
      <c r="B18" s="275"/>
      <c r="C18" s="275"/>
      <c r="D18" s="275"/>
    </row>
    <row r="19" spans="1:4" ht="15.6" customHeight="1">
      <c r="A19" s="276" t="s">
        <v>354</v>
      </c>
      <c r="B19" s="277"/>
      <c r="C19" s="277"/>
      <c r="D19" s="277"/>
    </row>
    <row r="20" spans="1:4">
      <c r="A20" s="276" t="s">
        <v>349</v>
      </c>
      <c r="B20" s="277"/>
      <c r="C20" s="277"/>
      <c r="D20" s="277"/>
    </row>
    <row r="21" spans="1:4" ht="32.4" customHeight="1">
      <c r="A21" s="276" t="s">
        <v>355</v>
      </c>
      <c r="B21" s="277"/>
      <c r="C21" s="277"/>
      <c r="D21" s="277"/>
    </row>
    <row r="22" spans="1:4" ht="15.6" customHeight="1">
      <c r="A22" s="286" t="s">
        <v>356</v>
      </c>
      <c r="B22" s="287"/>
      <c r="C22" s="287"/>
      <c r="D22" s="287"/>
    </row>
    <row r="23" spans="1:4" ht="15.6" customHeight="1">
      <c r="A23" s="286" t="s">
        <v>357</v>
      </c>
      <c r="B23" s="287"/>
      <c r="C23" s="287"/>
      <c r="D23" s="287"/>
    </row>
    <row r="24" spans="1:4" ht="31.2" customHeight="1">
      <c r="A24" s="276" t="s">
        <v>358</v>
      </c>
      <c r="B24" s="277"/>
      <c r="C24" s="277"/>
      <c r="D24" s="277"/>
    </row>
    <row r="25" spans="1:4">
      <c r="A25" s="286" t="s">
        <v>361</v>
      </c>
      <c r="B25" s="287"/>
      <c r="C25" s="287"/>
      <c r="D25" s="287"/>
    </row>
    <row r="26" spans="1:4">
      <c r="A26" s="286" t="s">
        <v>362</v>
      </c>
      <c r="B26" s="287"/>
      <c r="C26" s="287"/>
      <c r="D26" s="287"/>
    </row>
    <row r="27" spans="1:4">
      <c r="A27" s="286" t="s">
        <v>363</v>
      </c>
      <c r="B27" s="287"/>
      <c r="C27" s="287"/>
      <c r="D27" s="287"/>
    </row>
    <row r="28" spans="1:4" ht="30.6" customHeight="1">
      <c r="A28" s="284" t="s">
        <v>350</v>
      </c>
      <c r="B28" s="285"/>
      <c r="C28" s="285"/>
      <c r="D28" s="285"/>
    </row>
    <row r="29" spans="1:4">
      <c r="A29" s="190" t="s">
        <v>374</v>
      </c>
      <c r="B29" s="191"/>
      <c r="C29" s="191"/>
      <c r="D29" s="191"/>
    </row>
    <row r="30" spans="1:4">
      <c r="A30" s="190" t="s">
        <v>376</v>
      </c>
      <c r="B30" s="191"/>
      <c r="C30" s="191"/>
      <c r="D30" s="191"/>
    </row>
    <row r="31" spans="1:4">
      <c r="A31" s="190" t="s">
        <v>392</v>
      </c>
      <c r="B31" s="191"/>
      <c r="C31" s="191"/>
      <c r="D31" s="191"/>
    </row>
    <row r="32" spans="1:4">
      <c r="A32" s="286"/>
      <c r="B32" s="287"/>
      <c r="C32" s="287"/>
      <c r="D32" s="287"/>
    </row>
    <row r="33" spans="1:4">
      <c r="A33" s="290" t="s">
        <v>351</v>
      </c>
      <c r="B33" s="291"/>
      <c r="C33" s="291"/>
      <c r="D33" s="291"/>
    </row>
    <row r="34" spans="1:4">
      <c r="A34" s="287"/>
      <c r="B34" s="287"/>
      <c r="C34" s="287"/>
      <c r="D34" s="287"/>
    </row>
    <row r="35" spans="1:4" s="171" customFormat="1">
      <c r="A35" s="286"/>
      <c r="B35" s="287"/>
      <c r="C35" s="287"/>
      <c r="D35" s="287"/>
    </row>
    <row r="36" spans="1:4">
      <c r="A36" s="274" t="s">
        <v>102</v>
      </c>
      <c r="B36" s="275"/>
      <c r="C36" s="275"/>
      <c r="D36" s="275"/>
    </row>
    <row r="37" spans="1:4">
      <c r="A37" s="276"/>
      <c r="B37" s="277"/>
      <c r="C37" s="277"/>
      <c r="D37" s="277"/>
    </row>
    <row r="38" spans="1:4">
      <c r="A38" s="276"/>
      <c r="B38" s="277"/>
      <c r="C38" s="277"/>
      <c r="D38" s="277"/>
    </row>
    <row r="39" spans="1:4">
      <c r="A39" s="276"/>
      <c r="B39" s="277"/>
      <c r="C39" s="277"/>
      <c r="D39" s="277"/>
    </row>
    <row r="40" spans="1:4">
      <c r="A40" s="288"/>
      <c r="B40" s="285"/>
      <c r="C40" s="285"/>
      <c r="D40" s="285"/>
    </row>
    <row r="41" spans="1:4">
      <c r="A41" s="275" t="s">
        <v>352</v>
      </c>
      <c r="B41" s="275"/>
      <c r="C41" s="275"/>
      <c r="D41" s="275"/>
    </row>
    <row r="42" spans="1:4">
      <c r="A42" s="277"/>
      <c r="B42" s="277"/>
      <c r="C42" s="277"/>
      <c r="D42" s="277"/>
    </row>
    <row r="43" spans="1:4" s="172" customFormat="1">
      <c r="A43" s="277"/>
      <c r="B43" s="277"/>
      <c r="C43" s="277"/>
      <c r="D43" s="277"/>
    </row>
    <row r="44" spans="1:4">
      <c r="A44" s="277"/>
      <c r="B44" s="277"/>
      <c r="C44" s="277"/>
      <c r="D44" s="277"/>
    </row>
    <row r="45" spans="1:4" s="173" customFormat="1">
      <c r="A45" s="289"/>
      <c r="B45" s="289"/>
      <c r="C45" s="289"/>
      <c r="D45" s="289"/>
    </row>
    <row r="46" spans="1:4">
      <c r="A46" s="274" t="s">
        <v>111</v>
      </c>
      <c r="B46" s="275"/>
      <c r="C46" s="275"/>
      <c r="D46" s="275"/>
    </row>
    <row r="47" spans="1:4">
      <c r="A47" s="280" t="s">
        <v>367</v>
      </c>
      <c r="B47" s="281"/>
      <c r="C47" s="281"/>
      <c r="D47" s="281"/>
    </row>
    <row r="48" spans="1:4" ht="35.4" customHeight="1">
      <c r="A48" s="276" t="s">
        <v>371</v>
      </c>
      <c r="B48" s="277"/>
      <c r="C48" s="277"/>
      <c r="D48" s="277"/>
    </row>
    <row r="49" spans="1:4">
      <c r="A49" s="276" t="s">
        <v>369</v>
      </c>
      <c r="B49" s="277"/>
      <c r="C49" s="277"/>
      <c r="D49" s="277"/>
    </row>
    <row r="50" spans="1:4">
      <c r="A50" s="276" t="s">
        <v>370</v>
      </c>
      <c r="B50" s="277"/>
      <c r="C50" s="277"/>
      <c r="D50" s="277"/>
    </row>
    <row r="51" spans="1:4">
      <c r="A51" s="284" t="s">
        <v>387</v>
      </c>
      <c r="B51" s="285"/>
      <c r="C51" s="285"/>
      <c r="D51" s="285"/>
    </row>
    <row r="52" spans="1:4">
      <c r="A52" s="284" t="s">
        <v>388</v>
      </c>
      <c r="B52" s="285"/>
      <c r="C52" s="285"/>
      <c r="D52" s="285"/>
    </row>
    <row r="53" spans="1:4">
      <c r="A53" s="282" t="s">
        <v>375</v>
      </c>
      <c r="B53" s="283"/>
      <c r="C53" s="283"/>
      <c r="D53" s="283"/>
    </row>
    <row r="54" spans="1:4">
      <c r="A54" s="276" t="s">
        <v>377</v>
      </c>
      <c r="B54" s="277"/>
      <c r="C54" s="277"/>
      <c r="D54" s="277"/>
    </row>
    <row r="55" spans="1:4">
      <c r="A55" s="276" t="s">
        <v>379</v>
      </c>
      <c r="B55" s="277"/>
      <c r="C55" s="277"/>
      <c r="D55" s="277"/>
    </row>
    <row r="56" spans="1:4">
      <c r="A56" s="284" t="s">
        <v>391</v>
      </c>
      <c r="B56" s="285"/>
      <c r="C56" s="285"/>
      <c r="D56" s="285"/>
    </row>
    <row r="57" spans="1:4">
      <c r="A57" s="278" t="s">
        <v>400</v>
      </c>
      <c r="B57" s="273"/>
      <c r="C57" s="273"/>
      <c r="D57" s="273"/>
    </row>
    <row r="58" spans="1:4">
      <c r="A58" s="273"/>
      <c r="B58" s="273"/>
      <c r="C58" s="273"/>
      <c r="D58" s="273"/>
    </row>
    <row r="59" spans="1:4">
      <c r="A59" s="273"/>
      <c r="B59" s="273"/>
      <c r="C59" s="273"/>
      <c r="D59" s="273"/>
    </row>
    <row r="60" spans="1:4">
      <c r="A60" s="274" t="s">
        <v>112</v>
      </c>
      <c r="B60" s="275"/>
      <c r="C60" s="275"/>
      <c r="D60" s="275"/>
    </row>
    <row r="61" spans="1:4" ht="15.6" customHeight="1">
      <c r="A61" s="273"/>
      <c r="B61" s="273"/>
      <c r="C61" s="273"/>
      <c r="D61" s="273"/>
    </row>
    <row r="62" spans="1:4" ht="33.6" customHeight="1">
      <c r="A62" s="276" t="s">
        <v>394</v>
      </c>
      <c r="B62" s="277"/>
      <c r="C62" s="277"/>
      <c r="D62" s="277"/>
    </row>
    <row r="63" spans="1:4" ht="30.6" customHeight="1">
      <c r="A63" s="278" t="s">
        <v>398</v>
      </c>
      <c r="B63" s="278"/>
      <c r="C63" s="278"/>
      <c r="D63" s="278"/>
    </row>
    <row r="64" spans="1:4">
      <c r="A64" s="174"/>
      <c r="B64" s="174"/>
      <c r="C64" s="174"/>
      <c r="D64" s="174"/>
    </row>
    <row r="65" spans="1:4" ht="21">
      <c r="A65" s="279" t="s">
        <v>353</v>
      </c>
      <c r="B65" s="279"/>
      <c r="C65" s="279"/>
      <c r="D65" s="279"/>
    </row>
    <row r="66" spans="1:4" ht="21">
      <c r="A66" s="279" t="s">
        <v>393</v>
      </c>
      <c r="B66" s="279"/>
      <c r="C66" s="279"/>
      <c r="D66" s="279"/>
    </row>
    <row r="67" spans="1:4" ht="21">
      <c r="A67" s="272" t="s">
        <v>396</v>
      </c>
      <c r="B67" s="272"/>
      <c r="C67" s="272"/>
      <c r="D67" s="272"/>
    </row>
  </sheetData>
  <mergeCells count="62">
    <mergeCell ref="A66:D66"/>
    <mergeCell ref="A16:D16"/>
    <mergeCell ref="A13:D13"/>
    <mergeCell ref="A11:D11"/>
    <mergeCell ref="A14:D14"/>
    <mergeCell ref="A50:D50"/>
    <mergeCell ref="A45:D45"/>
    <mergeCell ref="A46:D46"/>
    <mergeCell ref="A47:D47"/>
    <mergeCell ref="A48:D48"/>
    <mergeCell ref="A58:D58"/>
    <mergeCell ref="A55:D55"/>
    <mergeCell ref="A57:D57"/>
    <mergeCell ref="A15:D15"/>
    <mergeCell ref="A37:D37"/>
    <mergeCell ref="A38:D38"/>
    <mergeCell ref="A1:C2"/>
    <mergeCell ref="D1:D2"/>
    <mergeCell ref="A4:D4"/>
    <mergeCell ref="A5:D5"/>
    <mergeCell ref="A6:D6"/>
    <mergeCell ref="A8:D8"/>
    <mergeCell ref="A26:D26"/>
    <mergeCell ref="A27:D27"/>
    <mergeCell ref="A25:D25"/>
    <mergeCell ref="A9:D9"/>
    <mergeCell ref="A10:D10"/>
    <mergeCell ref="A12:D12"/>
    <mergeCell ref="A17:D17"/>
    <mergeCell ref="A18:D18"/>
    <mergeCell ref="A19:D19"/>
    <mergeCell ref="A20:D20"/>
    <mergeCell ref="A21:D21"/>
    <mergeCell ref="A22:D22"/>
    <mergeCell ref="A23:D23"/>
    <mergeCell ref="A24:D24"/>
    <mergeCell ref="A7:D7"/>
    <mergeCell ref="A49:D49"/>
    <mergeCell ref="A63:D63"/>
    <mergeCell ref="A65:D65"/>
    <mergeCell ref="A67:D67"/>
    <mergeCell ref="A53:D53"/>
    <mergeCell ref="A54:D54"/>
    <mergeCell ref="A59:D59"/>
    <mergeCell ref="A60:D60"/>
    <mergeCell ref="A61:D61"/>
    <mergeCell ref="A62:D62"/>
    <mergeCell ref="A52:D52"/>
    <mergeCell ref="A40:D40"/>
    <mergeCell ref="A41:D41"/>
    <mergeCell ref="A42:D42"/>
    <mergeCell ref="A43:D43"/>
    <mergeCell ref="A39:D39"/>
    <mergeCell ref="A28:D28"/>
    <mergeCell ref="A56:D56"/>
    <mergeCell ref="A32:D32"/>
    <mergeCell ref="A33:D33"/>
    <mergeCell ref="A34:D34"/>
    <mergeCell ref="A35:D35"/>
    <mergeCell ref="A36:D36"/>
    <mergeCell ref="A44:D44"/>
    <mergeCell ref="A51:D51"/>
  </mergeCells>
  <pageMargins left="0.7" right="0.7" top="0.78740157499999996" bottom="0.78740157499999996" header="0.3" footer="0.3"/>
  <pageSetup paperSize="9" orientation="portrait" r:id="rId1"/>
  <headerFooter>
    <oddHeader>&amp;L&amp;D/ &amp;T  -  &amp;A  -  Seite &amp;P/&amp;N
&amp;F</oddHeader>
  </headerFooter>
  <rowBreaks count="1" manualBreakCount="1">
    <brk id="45" max="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
  <sheetViews>
    <sheetView showGridLines="0" view="pageBreakPreview" zoomScale="80" zoomScaleNormal="70" zoomScaleSheetLayoutView="80" zoomScalePageLayoutView="70" workbookViewId="0">
      <selection activeCell="K36" sqref="K36"/>
    </sheetView>
  </sheetViews>
  <sheetFormatPr baseColWidth="10" defaultColWidth="11" defaultRowHeight="15.6"/>
  <cols>
    <col min="7" max="7" width="19.59765625" customWidth="1"/>
  </cols>
  <sheetData/>
  <pageMargins left="0.43307086614173229" right="0.43307086614173229" top="0.78740157480314965" bottom="0.39370078740157483" header="0.31496062992125984" footer="0.31496062992125984"/>
  <pageSetup paperSize="9" orientation="portrait" r:id="rId1"/>
  <headerFooter>
    <oddHeader>&amp;L&amp;"Arial,Fett"&amp;D/ &amp;T  -  &amp;A  -  Seite &amp;P/&amp;N
&amp;F&amp;R&amp;G</oddHeader>
  </headerFooter>
  <drawing r:id="rId2"/>
  <legacyDrawingHF r:id="rId3"/>
  <extLst>
    <ext xmlns:mx="http://schemas.microsoft.com/office/mac/excel/2008/main" uri="http://schemas.microsoft.com/office/mac/excel/2008/main">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7"/>
  <sheetViews>
    <sheetView view="pageBreakPreview" topLeftCell="A16" zoomScale="120" zoomScaleNormal="90" zoomScaleSheetLayoutView="120" zoomScalePageLayoutView="90" workbookViewId="0">
      <selection activeCell="M33" sqref="M33"/>
    </sheetView>
  </sheetViews>
  <sheetFormatPr baseColWidth="10" defaultColWidth="8.09765625" defaultRowHeight="13.8"/>
  <cols>
    <col min="1" max="1" width="4.59765625" style="3" bestFit="1" customWidth="1"/>
    <col min="2" max="2" width="29.8984375" style="3" bestFit="1" customWidth="1"/>
    <col min="3" max="8" width="4.19921875" style="3" customWidth="1"/>
    <col min="9" max="9" width="6.3984375" style="3" customWidth="1"/>
    <col min="10" max="10" width="6.09765625" style="3" bestFit="1" customWidth="1"/>
    <col min="11" max="14" width="5.8984375" style="3" customWidth="1"/>
    <col min="15" max="15" width="5.8984375" style="3" hidden="1" customWidth="1"/>
    <col min="16" max="16" width="5.8984375" style="3" customWidth="1"/>
    <col min="17" max="257" width="8.09765625" style="3"/>
    <col min="258" max="258" width="4.09765625" style="3" customWidth="1"/>
    <col min="259" max="259" width="22" style="3" customWidth="1"/>
    <col min="260" max="265" width="6.8984375" style="3" customWidth="1"/>
    <col min="266" max="267" width="5.8984375" style="3" customWidth="1"/>
    <col min="268" max="513" width="8.09765625" style="3"/>
    <col min="514" max="514" width="4.09765625" style="3" customWidth="1"/>
    <col min="515" max="515" width="22" style="3" customWidth="1"/>
    <col min="516" max="521" width="6.8984375" style="3" customWidth="1"/>
    <col min="522" max="523" width="5.8984375" style="3" customWidth="1"/>
    <col min="524" max="769" width="8.09765625" style="3"/>
    <col min="770" max="770" width="4.09765625" style="3" customWidth="1"/>
    <col min="771" max="771" width="22" style="3" customWidth="1"/>
    <col min="772" max="777" width="6.8984375" style="3" customWidth="1"/>
    <col min="778" max="779" width="5.8984375" style="3" customWidth="1"/>
    <col min="780" max="1025" width="8.09765625" style="3"/>
    <col min="1026" max="1026" width="4.09765625" style="3" customWidth="1"/>
    <col min="1027" max="1027" width="22" style="3" customWidth="1"/>
    <col min="1028" max="1033" width="6.8984375" style="3" customWidth="1"/>
    <col min="1034" max="1035" width="5.8984375" style="3" customWidth="1"/>
    <col min="1036" max="1281" width="8.09765625" style="3"/>
    <col min="1282" max="1282" width="4.09765625" style="3" customWidth="1"/>
    <col min="1283" max="1283" width="22" style="3" customWidth="1"/>
    <col min="1284" max="1289" width="6.8984375" style="3" customWidth="1"/>
    <col min="1290" max="1291" width="5.8984375" style="3" customWidth="1"/>
    <col min="1292" max="1537" width="8.09765625" style="3"/>
    <col min="1538" max="1538" width="4.09765625" style="3" customWidth="1"/>
    <col min="1539" max="1539" width="22" style="3" customWidth="1"/>
    <col min="1540" max="1545" width="6.8984375" style="3" customWidth="1"/>
    <col min="1546" max="1547" width="5.8984375" style="3" customWidth="1"/>
    <col min="1548" max="1793" width="8.09765625" style="3"/>
    <col min="1794" max="1794" width="4.09765625" style="3" customWidth="1"/>
    <col min="1795" max="1795" width="22" style="3" customWidth="1"/>
    <col min="1796" max="1801" width="6.8984375" style="3" customWidth="1"/>
    <col min="1802" max="1803" width="5.8984375" style="3" customWidth="1"/>
    <col min="1804" max="2049" width="8.09765625" style="3"/>
    <col min="2050" max="2050" width="4.09765625" style="3" customWidth="1"/>
    <col min="2051" max="2051" width="22" style="3" customWidth="1"/>
    <col min="2052" max="2057" width="6.8984375" style="3" customWidth="1"/>
    <col min="2058" max="2059" width="5.8984375" style="3" customWidth="1"/>
    <col min="2060" max="2305" width="8.09765625" style="3"/>
    <col min="2306" max="2306" width="4.09765625" style="3" customWidth="1"/>
    <col min="2307" max="2307" width="22" style="3" customWidth="1"/>
    <col min="2308" max="2313" width="6.8984375" style="3" customWidth="1"/>
    <col min="2314" max="2315" width="5.8984375" style="3" customWidth="1"/>
    <col min="2316" max="2561" width="8.09765625" style="3"/>
    <col min="2562" max="2562" width="4.09765625" style="3" customWidth="1"/>
    <col min="2563" max="2563" width="22" style="3" customWidth="1"/>
    <col min="2564" max="2569" width="6.8984375" style="3" customWidth="1"/>
    <col min="2570" max="2571" width="5.8984375" style="3" customWidth="1"/>
    <col min="2572" max="2817" width="8.09765625" style="3"/>
    <col min="2818" max="2818" width="4.09765625" style="3" customWidth="1"/>
    <col min="2819" max="2819" width="22" style="3" customWidth="1"/>
    <col min="2820" max="2825" width="6.8984375" style="3" customWidth="1"/>
    <col min="2826" max="2827" width="5.8984375" style="3" customWidth="1"/>
    <col min="2828" max="3073" width="8.09765625" style="3"/>
    <col min="3074" max="3074" width="4.09765625" style="3" customWidth="1"/>
    <col min="3075" max="3075" width="22" style="3" customWidth="1"/>
    <col min="3076" max="3081" width="6.8984375" style="3" customWidth="1"/>
    <col min="3082" max="3083" width="5.8984375" style="3" customWidth="1"/>
    <col min="3084" max="3329" width="8.09765625" style="3"/>
    <col min="3330" max="3330" width="4.09765625" style="3" customWidth="1"/>
    <col min="3331" max="3331" width="22" style="3" customWidth="1"/>
    <col min="3332" max="3337" width="6.8984375" style="3" customWidth="1"/>
    <col min="3338" max="3339" width="5.8984375" style="3" customWidth="1"/>
    <col min="3340" max="3585" width="8.09765625" style="3"/>
    <col min="3586" max="3586" width="4.09765625" style="3" customWidth="1"/>
    <col min="3587" max="3587" width="22" style="3" customWidth="1"/>
    <col min="3588" max="3593" width="6.8984375" style="3" customWidth="1"/>
    <col min="3594" max="3595" width="5.8984375" style="3" customWidth="1"/>
    <col min="3596" max="3841" width="8.09765625" style="3"/>
    <col min="3842" max="3842" width="4.09765625" style="3" customWidth="1"/>
    <col min="3843" max="3843" width="22" style="3" customWidth="1"/>
    <col min="3844" max="3849" width="6.8984375" style="3" customWidth="1"/>
    <col min="3850" max="3851" width="5.8984375" style="3" customWidth="1"/>
    <col min="3852" max="4097" width="8.09765625" style="3"/>
    <col min="4098" max="4098" width="4.09765625" style="3" customWidth="1"/>
    <col min="4099" max="4099" width="22" style="3" customWidth="1"/>
    <col min="4100" max="4105" width="6.8984375" style="3" customWidth="1"/>
    <col min="4106" max="4107" width="5.8984375" style="3" customWidth="1"/>
    <col min="4108" max="4353" width="8.09765625" style="3"/>
    <col min="4354" max="4354" width="4.09765625" style="3" customWidth="1"/>
    <col min="4355" max="4355" width="22" style="3" customWidth="1"/>
    <col min="4356" max="4361" width="6.8984375" style="3" customWidth="1"/>
    <col min="4362" max="4363" width="5.8984375" style="3" customWidth="1"/>
    <col min="4364" max="4609" width="8.09765625" style="3"/>
    <col min="4610" max="4610" width="4.09765625" style="3" customWidth="1"/>
    <col min="4611" max="4611" width="22" style="3" customWidth="1"/>
    <col min="4612" max="4617" width="6.8984375" style="3" customWidth="1"/>
    <col min="4618" max="4619" width="5.8984375" style="3" customWidth="1"/>
    <col min="4620" max="4865" width="8.09765625" style="3"/>
    <col min="4866" max="4866" width="4.09765625" style="3" customWidth="1"/>
    <col min="4867" max="4867" width="22" style="3" customWidth="1"/>
    <col min="4868" max="4873" width="6.8984375" style="3" customWidth="1"/>
    <col min="4874" max="4875" width="5.8984375" style="3" customWidth="1"/>
    <col min="4876" max="5121" width="8.09765625" style="3"/>
    <col min="5122" max="5122" width="4.09765625" style="3" customWidth="1"/>
    <col min="5123" max="5123" width="22" style="3" customWidth="1"/>
    <col min="5124" max="5129" width="6.8984375" style="3" customWidth="1"/>
    <col min="5130" max="5131" width="5.8984375" style="3" customWidth="1"/>
    <col min="5132" max="5377" width="8.09765625" style="3"/>
    <col min="5378" max="5378" width="4.09765625" style="3" customWidth="1"/>
    <col min="5379" max="5379" width="22" style="3" customWidth="1"/>
    <col min="5380" max="5385" width="6.8984375" style="3" customWidth="1"/>
    <col min="5386" max="5387" width="5.8984375" style="3" customWidth="1"/>
    <col min="5388" max="5633" width="8.09765625" style="3"/>
    <col min="5634" max="5634" width="4.09765625" style="3" customWidth="1"/>
    <col min="5635" max="5635" width="22" style="3" customWidth="1"/>
    <col min="5636" max="5641" width="6.8984375" style="3" customWidth="1"/>
    <col min="5642" max="5643" width="5.8984375" style="3" customWidth="1"/>
    <col min="5644" max="5889" width="8.09765625" style="3"/>
    <col min="5890" max="5890" width="4.09765625" style="3" customWidth="1"/>
    <col min="5891" max="5891" width="22" style="3" customWidth="1"/>
    <col min="5892" max="5897" width="6.8984375" style="3" customWidth="1"/>
    <col min="5898" max="5899" width="5.8984375" style="3" customWidth="1"/>
    <col min="5900" max="6145" width="8.09765625" style="3"/>
    <col min="6146" max="6146" width="4.09765625" style="3" customWidth="1"/>
    <col min="6147" max="6147" width="22" style="3" customWidth="1"/>
    <col min="6148" max="6153" width="6.8984375" style="3" customWidth="1"/>
    <col min="6154" max="6155" width="5.8984375" style="3" customWidth="1"/>
    <col min="6156" max="6401" width="8.09765625" style="3"/>
    <col min="6402" max="6402" width="4.09765625" style="3" customWidth="1"/>
    <col min="6403" max="6403" width="22" style="3" customWidth="1"/>
    <col min="6404" max="6409" width="6.8984375" style="3" customWidth="1"/>
    <col min="6410" max="6411" width="5.8984375" style="3" customWidth="1"/>
    <col min="6412" max="6657" width="8.09765625" style="3"/>
    <col min="6658" max="6658" width="4.09765625" style="3" customWidth="1"/>
    <col min="6659" max="6659" width="22" style="3" customWidth="1"/>
    <col min="6660" max="6665" width="6.8984375" style="3" customWidth="1"/>
    <col min="6666" max="6667" width="5.8984375" style="3" customWidth="1"/>
    <col min="6668" max="6913" width="8.09765625" style="3"/>
    <col min="6914" max="6914" width="4.09765625" style="3" customWidth="1"/>
    <col min="6915" max="6915" width="22" style="3" customWidth="1"/>
    <col min="6916" max="6921" width="6.8984375" style="3" customWidth="1"/>
    <col min="6922" max="6923" width="5.8984375" style="3" customWidth="1"/>
    <col min="6924" max="7169" width="8.09765625" style="3"/>
    <col min="7170" max="7170" width="4.09765625" style="3" customWidth="1"/>
    <col min="7171" max="7171" width="22" style="3" customWidth="1"/>
    <col min="7172" max="7177" width="6.8984375" style="3" customWidth="1"/>
    <col min="7178" max="7179" width="5.8984375" style="3" customWidth="1"/>
    <col min="7180" max="7425" width="8.09765625" style="3"/>
    <col min="7426" max="7426" width="4.09765625" style="3" customWidth="1"/>
    <col min="7427" max="7427" width="22" style="3" customWidth="1"/>
    <col min="7428" max="7433" width="6.8984375" style="3" customWidth="1"/>
    <col min="7434" max="7435" width="5.8984375" style="3" customWidth="1"/>
    <col min="7436" max="7681" width="8.09765625" style="3"/>
    <col min="7682" max="7682" width="4.09765625" style="3" customWidth="1"/>
    <col min="7683" max="7683" width="22" style="3" customWidth="1"/>
    <col min="7684" max="7689" width="6.8984375" style="3" customWidth="1"/>
    <col min="7690" max="7691" width="5.8984375" style="3" customWidth="1"/>
    <col min="7692" max="7937" width="8.09765625" style="3"/>
    <col min="7938" max="7938" width="4.09765625" style="3" customWidth="1"/>
    <col min="7939" max="7939" width="22" style="3" customWidth="1"/>
    <col min="7940" max="7945" width="6.8984375" style="3" customWidth="1"/>
    <col min="7946" max="7947" width="5.8984375" style="3" customWidth="1"/>
    <col min="7948" max="8193" width="8.09765625" style="3"/>
    <col min="8194" max="8194" width="4.09765625" style="3" customWidth="1"/>
    <col min="8195" max="8195" width="22" style="3" customWidth="1"/>
    <col min="8196" max="8201" width="6.8984375" style="3" customWidth="1"/>
    <col min="8202" max="8203" width="5.8984375" style="3" customWidth="1"/>
    <col min="8204" max="8449" width="8.09765625" style="3"/>
    <col min="8450" max="8450" width="4.09765625" style="3" customWidth="1"/>
    <col min="8451" max="8451" width="22" style="3" customWidth="1"/>
    <col min="8452" max="8457" width="6.8984375" style="3" customWidth="1"/>
    <col min="8458" max="8459" width="5.8984375" style="3" customWidth="1"/>
    <col min="8460" max="8705" width="8.09765625" style="3"/>
    <col min="8706" max="8706" width="4.09765625" style="3" customWidth="1"/>
    <col min="8707" max="8707" width="22" style="3" customWidth="1"/>
    <col min="8708" max="8713" width="6.8984375" style="3" customWidth="1"/>
    <col min="8714" max="8715" width="5.8984375" style="3" customWidth="1"/>
    <col min="8716" max="8961" width="8.09765625" style="3"/>
    <col min="8962" max="8962" width="4.09765625" style="3" customWidth="1"/>
    <col min="8963" max="8963" width="22" style="3" customWidth="1"/>
    <col min="8964" max="8969" width="6.8984375" style="3" customWidth="1"/>
    <col min="8970" max="8971" width="5.8984375" style="3" customWidth="1"/>
    <col min="8972" max="9217" width="8.09765625" style="3"/>
    <col min="9218" max="9218" width="4.09765625" style="3" customWidth="1"/>
    <col min="9219" max="9219" width="22" style="3" customWidth="1"/>
    <col min="9220" max="9225" width="6.8984375" style="3" customWidth="1"/>
    <col min="9226" max="9227" width="5.8984375" style="3" customWidth="1"/>
    <col min="9228" max="9473" width="8.09765625" style="3"/>
    <col min="9474" max="9474" width="4.09765625" style="3" customWidth="1"/>
    <col min="9475" max="9475" width="22" style="3" customWidth="1"/>
    <col min="9476" max="9481" width="6.8984375" style="3" customWidth="1"/>
    <col min="9482" max="9483" width="5.8984375" style="3" customWidth="1"/>
    <col min="9484" max="9729" width="8.09765625" style="3"/>
    <col min="9730" max="9730" width="4.09765625" style="3" customWidth="1"/>
    <col min="9731" max="9731" width="22" style="3" customWidth="1"/>
    <col min="9732" max="9737" width="6.8984375" style="3" customWidth="1"/>
    <col min="9738" max="9739" width="5.8984375" style="3" customWidth="1"/>
    <col min="9740" max="9985" width="8.09765625" style="3"/>
    <col min="9986" max="9986" width="4.09765625" style="3" customWidth="1"/>
    <col min="9987" max="9987" width="22" style="3" customWidth="1"/>
    <col min="9988" max="9993" width="6.8984375" style="3" customWidth="1"/>
    <col min="9994" max="9995" width="5.8984375" style="3" customWidth="1"/>
    <col min="9996" max="10241" width="8.09765625" style="3"/>
    <col min="10242" max="10242" width="4.09765625" style="3" customWidth="1"/>
    <col min="10243" max="10243" width="22" style="3" customWidth="1"/>
    <col min="10244" max="10249" width="6.8984375" style="3" customWidth="1"/>
    <col min="10250" max="10251" width="5.8984375" style="3" customWidth="1"/>
    <col min="10252" max="10497" width="8.09765625" style="3"/>
    <col min="10498" max="10498" width="4.09765625" style="3" customWidth="1"/>
    <col min="10499" max="10499" width="22" style="3" customWidth="1"/>
    <col min="10500" max="10505" width="6.8984375" style="3" customWidth="1"/>
    <col min="10506" max="10507" width="5.8984375" style="3" customWidth="1"/>
    <col min="10508" max="10753" width="8.09765625" style="3"/>
    <col min="10754" max="10754" width="4.09765625" style="3" customWidth="1"/>
    <col min="10755" max="10755" width="22" style="3" customWidth="1"/>
    <col min="10756" max="10761" width="6.8984375" style="3" customWidth="1"/>
    <col min="10762" max="10763" width="5.8984375" style="3" customWidth="1"/>
    <col min="10764" max="11009" width="8.09765625" style="3"/>
    <col min="11010" max="11010" width="4.09765625" style="3" customWidth="1"/>
    <col min="11011" max="11011" width="22" style="3" customWidth="1"/>
    <col min="11012" max="11017" width="6.8984375" style="3" customWidth="1"/>
    <col min="11018" max="11019" width="5.8984375" style="3" customWidth="1"/>
    <col min="11020" max="11265" width="8.09765625" style="3"/>
    <col min="11266" max="11266" width="4.09765625" style="3" customWidth="1"/>
    <col min="11267" max="11267" width="22" style="3" customWidth="1"/>
    <col min="11268" max="11273" width="6.8984375" style="3" customWidth="1"/>
    <col min="11274" max="11275" width="5.8984375" style="3" customWidth="1"/>
    <col min="11276" max="11521" width="8.09765625" style="3"/>
    <col min="11522" max="11522" width="4.09765625" style="3" customWidth="1"/>
    <col min="11523" max="11523" width="22" style="3" customWidth="1"/>
    <col min="11524" max="11529" width="6.8984375" style="3" customWidth="1"/>
    <col min="11530" max="11531" width="5.8984375" style="3" customWidth="1"/>
    <col min="11532" max="11777" width="8.09765625" style="3"/>
    <col min="11778" max="11778" width="4.09765625" style="3" customWidth="1"/>
    <col min="11779" max="11779" width="22" style="3" customWidth="1"/>
    <col min="11780" max="11785" width="6.8984375" style="3" customWidth="1"/>
    <col min="11786" max="11787" width="5.8984375" style="3" customWidth="1"/>
    <col min="11788" max="12033" width="8.09765625" style="3"/>
    <col min="12034" max="12034" width="4.09765625" style="3" customWidth="1"/>
    <col min="12035" max="12035" width="22" style="3" customWidth="1"/>
    <col min="12036" max="12041" width="6.8984375" style="3" customWidth="1"/>
    <col min="12042" max="12043" width="5.8984375" style="3" customWidth="1"/>
    <col min="12044" max="12289" width="8.09765625" style="3"/>
    <col min="12290" max="12290" width="4.09765625" style="3" customWidth="1"/>
    <col min="12291" max="12291" width="22" style="3" customWidth="1"/>
    <col min="12292" max="12297" width="6.8984375" style="3" customWidth="1"/>
    <col min="12298" max="12299" width="5.8984375" style="3" customWidth="1"/>
    <col min="12300" max="12545" width="8.09765625" style="3"/>
    <col min="12546" max="12546" width="4.09765625" style="3" customWidth="1"/>
    <col min="12547" max="12547" width="22" style="3" customWidth="1"/>
    <col min="12548" max="12553" width="6.8984375" style="3" customWidth="1"/>
    <col min="12554" max="12555" width="5.8984375" style="3" customWidth="1"/>
    <col min="12556" max="12801" width="8.09765625" style="3"/>
    <col min="12802" max="12802" width="4.09765625" style="3" customWidth="1"/>
    <col min="12803" max="12803" width="22" style="3" customWidth="1"/>
    <col min="12804" max="12809" width="6.8984375" style="3" customWidth="1"/>
    <col min="12810" max="12811" width="5.8984375" style="3" customWidth="1"/>
    <col min="12812" max="13057" width="8.09765625" style="3"/>
    <col min="13058" max="13058" width="4.09765625" style="3" customWidth="1"/>
    <col min="13059" max="13059" width="22" style="3" customWidth="1"/>
    <col min="13060" max="13065" width="6.8984375" style="3" customWidth="1"/>
    <col min="13066" max="13067" width="5.8984375" style="3" customWidth="1"/>
    <col min="13068" max="13313" width="8.09765625" style="3"/>
    <col min="13314" max="13314" width="4.09765625" style="3" customWidth="1"/>
    <col min="13315" max="13315" width="22" style="3" customWidth="1"/>
    <col min="13316" max="13321" width="6.8984375" style="3" customWidth="1"/>
    <col min="13322" max="13323" width="5.8984375" style="3" customWidth="1"/>
    <col min="13324" max="13569" width="8.09765625" style="3"/>
    <col min="13570" max="13570" width="4.09765625" style="3" customWidth="1"/>
    <col min="13571" max="13571" width="22" style="3" customWidth="1"/>
    <col min="13572" max="13577" width="6.8984375" style="3" customWidth="1"/>
    <col min="13578" max="13579" width="5.8984375" style="3" customWidth="1"/>
    <col min="13580" max="13825" width="8.09765625" style="3"/>
    <col min="13826" max="13826" width="4.09765625" style="3" customWidth="1"/>
    <col min="13827" max="13827" width="22" style="3" customWidth="1"/>
    <col min="13828" max="13833" width="6.8984375" style="3" customWidth="1"/>
    <col min="13834" max="13835" width="5.8984375" style="3" customWidth="1"/>
    <col min="13836" max="14081" width="8.09765625" style="3"/>
    <col min="14082" max="14082" width="4.09765625" style="3" customWidth="1"/>
    <col min="14083" max="14083" width="22" style="3" customWidth="1"/>
    <col min="14084" max="14089" width="6.8984375" style="3" customWidth="1"/>
    <col min="14090" max="14091" width="5.8984375" style="3" customWidth="1"/>
    <col min="14092" max="14337" width="8.09765625" style="3"/>
    <col min="14338" max="14338" width="4.09765625" style="3" customWidth="1"/>
    <col min="14339" max="14339" width="22" style="3" customWidth="1"/>
    <col min="14340" max="14345" width="6.8984375" style="3" customWidth="1"/>
    <col min="14346" max="14347" width="5.8984375" style="3" customWidth="1"/>
    <col min="14348" max="14593" width="8.09765625" style="3"/>
    <col min="14594" max="14594" width="4.09765625" style="3" customWidth="1"/>
    <col min="14595" max="14595" width="22" style="3" customWidth="1"/>
    <col min="14596" max="14601" width="6.8984375" style="3" customWidth="1"/>
    <col min="14602" max="14603" width="5.8984375" style="3" customWidth="1"/>
    <col min="14604" max="14849" width="8.09765625" style="3"/>
    <col min="14850" max="14850" width="4.09765625" style="3" customWidth="1"/>
    <col min="14851" max="14851" width="22" style="3" customWidth="1"/>
    <col min="14852" max="14857" width="6.8984375" style="3" customWidth="1"/>
    <col min="14858" max="14859" width="5.8984375" style="3" customWidth="1"/>
    <col min="14860" max="15105" width="8.09765625" style="3"/>
    <col min="15106" max="15106" width="4.09765625" style="3" customWidth="1"/>
    <col min="15107" max="15107" width="22" style="3" customWidth="1"/>
    <col min="15108" max="15113" width="6.8984375" style="3" customWidth="1"/>
    <col min="15114" max="15115" width="5.8984375" style="3" customWidth="1"/>
    <col min="15116" max="15361" width="8.09765625" style="3"/>
    <col min="15362" max="15362" width="4.09765625" style="3" customWidth="1"/>
    <col min="15363" max="15363" width="22" style="3" customWidth="1"/>
    <col min="15364" max="15369" width="6.8984375" style="3" customWidth="1"/>
    <col min="15370" max="15371" width="5.8984375" style="3" customWidth="1"/>
    <col min="15372" max="15617" width="8.09765625" style="3"/>
    <col min="15618" max="15618" width="4.09765625" style="3" customWidth="1"/>
    <col min="15619" max="15619" width="22" style="3" customWidth="1"/>
    <col min="15620" max="15625" width="6.8984375" style="3" customWidth="1"/>
    <col min="15626" max="15627" width="5.8984375" style="3" customWidth="1"/>
    <col min="15628" max="15873" width="8.09765625" style="3"/>
    <col min="15874" max="15874" width="4.09765625" style="3" customWidth="1"/>
    <col min="15875" max="15875" width="22" style="3" customWidth="1"/>
    <col min="15876" max="15881" width="6.8984375" style="3" customWidth="1"/>
    <col min="15882" max="15883" width="5.8984375" style="3" customWidth="1"/>
    <col min="15884" max="16129" width="8.09765625" style="3"/>
    <col min="16130" max="16130" width="4.09765625" style="3" customWidth="1"/>
    <col min="16131" max="16131" width="22" style="3" customWidth="1"/>
    <col min="16132" max="16137" width="6.8984375" style="3" customWidth="1"/>
    <col min="16138" max="16139" width="5.8984375" style="3" customWidth="1"/>
    <col min="16140" max="16384" width="8.09765625" style="3"/>
  </cols>
  <sheetData>
    <row r="1" spans="1:16" ht="13.65" customHeight="1">
      <c r="A1" s="236" t="s">
        <v>75</v>
      </c>
      <c r="B1" s="237"/>
      <c r="C1" s="247" t="s">
        <v>130</v>
      </c>
      <c r="D1" s="247"/>
      <c r="E1" s="247"/>
      <c r="F1" s="247" t="s">
        <v>142</v>
      </c>
      <c r="G1" s="247"/>
      <c r="H1" s="247"/>
      <c r="I1" s="248" t="s">
        <v>197</v>
      </c>
      <c r="J1" s="247"/>
      <c r="K1" s="247"/>
      <c r="L1" s="249" t="s">
        <v>199</v>
      </c>
      <c r="M1" s="250"/>
      <c r="N1" s="251"/>
      <c r="O1" s="244" t="s">
        <v>46</v>
      </c>
      <c r="P1" s="240" t="s">
        <v>105</v>
      </c>
    </row>
    <row r="2" spans="1:16">
      <c r="A2" s="236"/>
      <c r="B2" s="237"/>
      <c r="C2" s="247"/>
      <c r="D2" s="247"/>
      <c r="E2" s="247"/>
      <c r="F2" s="247"/>
      <c r="G2" s="247"/>
      <c r="H2" s="247"/>
      <c r="I2" s="247"/>
      <c r="J2" s="247"/>
      <c r="K2" s="247"/>
      <c r="L2" s="252"/>
      <c r="M2" s="253"/>
      <c r="N2" s="254"/>
      <c r="O2" s="245"/>
      <c r="P2" s="240"/>
    </row>
    <row r="3" spans="1:16">
      <c r="A3" s="236"/>
      <c r="B3" s="237"/>
      <c r="C3" s="247"/>
      <c r="D3" s="247"/>
      <c r="E3" s="247"/>
      <c r="F3" s="247"/>
      <c r="G3" s="247"/>
      <c r="H3" s="247"/>
      <c r="I3" s="247"/>
      <c r="J3" s="247"/>
      <c r="K3" s="247"/>
      <c r="L3" s="252"/>
      <c r="M3" s="253"/>
      <c r="N3" s="254"/>
      <c r="O3" s="245"/>
      <c r="P3" s="240"/>
    </row>
    <row r="4" spans="1:16">
      <c r="A4" s="238"/>
      <c r="B4" s="239"/>
      <c r="C4" s="247"/>
      <c r="D4" s="247"/>
      <c r="E4" s="247"/>
      <c r="F4" s="247"/>
      <c r="G4" s="247"/>
      <c r="H4" s="247"/>
      <c r="I4" s="247"/>
      <c r="J4" s="247"/>
      <c r="K4" s="247"/>
      <c r="L4" s="255"/>
      <c r="M4" s="256"/>
      <c r="N4" s="257"/>
      <c r="O4" s="245"/>
      <c r="P4" s="240"/>
    </row>
    <row r="5" spans="1:16">
      <c r="A5" s="242"/>
      <c r="B5" s="243"/>
      <c r="C5" s="48" t="s">
        <v>140</v>
      </c>
      <c r="D5" s="49" t="s">
        <v>141</v>
      </c>
      <c r="E5" s="49" t="s">
        <v>143</v>
      </c>
      <c r="F5" s="48" t="s">
        <v>140</v>
      </c>
      <c r="G5" s="49" t="s">
        <v>141</v>
      </c>
      <c r="H5" s="49" t="s">
        <v>143</v>
      </c>
      <c r="I5" s="48" t="s">
        <v>140</v>
      </c>
      <c r="J5" s="49" t="s">
        <v>141</v>
      </c>
      <c r="K5" s="49" t="s">
        <v>143</v>
      </c>
      <c r="L5" s="12" t="s">
        <v>195</v>
      </c>
      <c r="M5" s="50" t="s">
        <v>141</v>
      </c>
      <c r="N5" s="50" t="s">
        <v>143</v>
      </c>
      <c r="O5" s="246"/>
      <c r="P5" s="241"/>
    </row>
    <row r="6" spans="1:16">
      <c r="A6" s="8" t="s">
        <v>165</v>
      </c>
      <c r="B6" s="9" t="s">
        <v>91</v>
      </c>
      <c r="C6" s="46"/>
      <c r="D6" s="46"/>
      <c r="E6" s="46"/>
      <c r="F6" s="46"/>
      <c r="G6" s="46"/>
      <c r="H6" s="46"/>
      <c r="I6" s="46"/>
      <c r="J6" s="46"/>
      <c r="K6" s="46"/>
      <c r="L6" s="4"/>
      <c r="M6" s="46"/>
      <c r="N6" s="46"/>
      <c r="O6" s="46"/>
      <c r="P6" s="5">
        <v>0.5</v>
      </c>
    </row>
    <row r="7" spans="1:16">
      <c r="A7" s="8" t="s">
        <v>29</v>
      </c>
      <c r="B7" s="9" t="s">
        <v>11</v>
      </c>
      <c r="C7" s="46">
        <v>62</v>
      </c>
      <c r="D7" s="17"/>
      <c r="E7" s="17"/>
      <c r="F7" s="17"/>
      <c r="G7" s="17"/>
      <c r="H7" s="17"/>
      <c r="I7" s="17">
        <v>62</v>
      </c>
      <c r="J7" s="21">
        <v>62</v>
      </c>
      <c r="K7" s="17"/>
      <c r="L7" s="4">
        <v>60</v>
      </c>
      <c r="M7" s="17">
        <v>60</v>
      </c>
      <c r="N7" s="17">
        <f>M7-L7</f>
        <v>0</v>
      </c>
      <c r="O7" s="17"/>
      <c r="P7" s="5">
        <v>1</v>
      </c>
    </row>
    <row r="8" spans="1:16">
      <c r="A8" s="8" t="s">
        <v>30</v>
      </c>
      <c r="B8" s="9" t="s">
        <v>128</v>
      </c>
      <c r="C8" s="46"/>
      <c r="D8" s="17"/>
      <c r="E8" s="17"/>
      <c r="F8" s="17"/>
      <c r="G8" s="17"/>
      <c r="H8" s="17"/>
      <c r="I8" s="17">
        <v>46</v>
      </c>
      <c r="J8" s="21">
        <v>46</v>
      </c>
      <c r="K8" s="17"/>
      <c r="L8" s="4">
        <v>43</v>
      </c>
      <c r="M8" s="17">
        <v>43</v>
      </c>
      <c r="N8" s="17">
        <f t="shared" ref="N8:N40" si="0">M8-L8</f>
        <v>0</v>
      </c>
      <c r="O8" s="17"/>
      <c r="P8" s="5">
        <v>0</v>
      </c>
    </row>
    <row r="9" spans="1:16">
      <c r="A9" s="8" t="s">
        <v>12</v>
      </c>
      <c r="B9" s="9" t="s">
        <v>13</v>
      </c>
      <c r="C9" s="46">
        <v>60</v>
      </c>
      <c r="D9" s="17"/>
      <c r="E9" s="17"/>
      <c r="F9" s="17"/>
      <c r="G9" s="17"/>
      <c r="H9" s="17"/>
      <c r="I9" s="17">
        <v>59</v>
      </c>
      <c r="J9" s="21">
        <v>58.5</v>
      </c>
      <c r="K9" s="17"/>
      <c r="L9" s="4">
        <v>59</v>
      </c>
      <c r="M9" s="17">
        <v>58.5</v>
      </c>
      <c r="N9" s="17">
        <f t="shared" si="0"/>
        <v>-0.5</v>
      </c>
      <c r="O9" s="17"/>
      <c r="P9" s="5">
        <v>1</v>
      </c>
    </row>
    <row r="10" spans="1:16">
      <c r="A10" s="8" t="s">
        <v>50</v>
      </c>
      <c r="B10" s="9" t="s">
        <v>51</v>
      </c>
      <c r="C10" s="46">
        <v>58</v>
      </c>
      <c r="D10" s="17"/>
      <c r="E10" s="17"/>
      <c r="F10" s="17"/>
      <c r="G10" s="17"/>
      <c r="H10" s="17"/>
      <c r="I10" s="17">
        <v>58</v>
      </c>
      <c r="J10" s="21">
        <v>57.5</v>
      </c>
      <c r="K10" s="17"/>
      <c r="L10" s="4">
        <v>57</v>
      </c>
      <c r="M10" s="17">
        <v>56</v>
      </c>
      <c r="N10" s="17">
        <f t="shared" si="0"/>
        <v>-1</v>
      </c>
      <c r="O10" s="17"/>
      <c r="P10" s="5">
        <v>1</v>
      </c>
    </row>
    <row r="11" spans="1:16">
      <c r="A11" s="8" t="s">
        <v>52</v>
      </c>
      <c r="B11" s="9" t="s">
        <v>53</v>
      </c>
      <c r="C11" s="46"/>
      <c r="D11" s="17"/>
      <c r="E11" s="17"/>
      <c r="F11" s="17"/>
      <c r="G11" s="17"/>
      <c r="H11" s="17"/>
      <c r="I11" s="17"/>
      <c r="J11" s="21"/>
      <c r="K11" s="17"/>
      <c r="L11" s="4"/>
      <c r="M11" s="17"/>
      <c r="N11" s="17"/>
      <c r="O11" s="17"/>
      <c r="P11" s="5">
        <v>1</v>
      </c>
    </row>
    <row r="12" spans="1:16">
      <c r="A12" s="8" t="s">
        <v>54</v>
      </c>
      <c r="B12" s="9" t="s">
        <v>88</v>
      </c>
      <c r="C12" s="46"/>
      <c r="D12" s="17"/>
      <c r="E12" s="17"/>
      <c r="F12" s="17"/>
      <c r="G12" s="17"/>
      <c r="H12" s="17"/>
      <c r="I12" s="17"/>
      <c r="J12" s="21"/>
      <c r="K12" s="17"/>
      <c r="L12" s="4"/>
      <c r="M12" s="17"/>
      <c r="N12" s="17"/>
      <c r="O12" s="18"/>
      <c r="P12" s="5">
        <v>1</v>
      </c>
    </row>
    <row r="13" spans="1:16">
      <c r="A13" s="8" t="s">
        <v>148</v>
      </c>
      <c r="B13" s="9" t="s">
        <v>89</v>
      </c>
      <c r="C13" s="46"/>
      <c r="D13" s="17"/>
      <c r="E13" s="17"/>
      <c r="F13" s="17"/>
      <c r="G13" s="17"/>
      <c r="H13" s="17"/>
      <c r="I13" s="17"/>
      <c r="J13" s="21"/>
      <c r="K13" s="17"/>
      <c r="L13" s="4"/>
      <c r="M13" s="17"/>
      <c r="N13" s="17"/>
      <c r="O13" s="17"/>
      <c r="P13" s="5">
        <v>1</v>
      </c>
    </row>
    <row r="14" spans="1:16">
      <c r="A14" s="8" t="s">
        <v>90</v>
      </c>
      <c r="B14" s="9" t="s">
        <v>174</v>
      </c>
      <c r="C14" s="46"/>
      <c r="D14" s="17"/>
      <c r="E14" s="17"/>
      <c r="F14" s="17"/>
      <c r="G14" s="17"/>
      <c r="H14" s="17"/>
      <c r="I14" s="17"/>
      <c r="J14" s="21"/>
      <c r="K14" s="17"/>
      <c r="L14" s="4"/>
      <c r="M14" s="17"/>
      <c r="N14" s="17"/>
      <c r="O14" s="17"/>
      <c r="P14" s="5">
        <v>0.5</v>
      </c>
    </row>
    <row r="15" spans="1:16">
      <c r="A15" s="8" t="s">
        <v>55</v>
      </c>
      <c r="B15" s="9" t="s">
        <v>56</v>
      </c>
      <c r="C15" s="46"/>
      <c r="D15" s="17"/>
      <c r="E15" s="17"/>
      <c r="F15" s="17"/>
      <c r="G15" s="17"/>
      <c r="H15" s="17"/>
      <c r="I15" s="17">
        <v>74</v>
      </c>
      <c r="J15" s="21">
        <v>72.5</v>
      </c>
      <c r="K15" s="17"/>
      <c r="L15" s="4"/>
      <c r="M15" s="17">
        <v>73.3</v>
      </c>
      <c r="N15" s="17"/>
      <c r="O15" s="17"/>
      <c r="P15" s="5">
        <v>0.5</v>
      </c>
    </row>
    <row r="16" spans="1:16">
      <c r="A16" s="8" t="s">
        <v>57</v>
      </c>
      <c r="B16" s="9" t="s">
        <v>58</v>
      </c>
      <c r="C16" s="46"/>
      <c r="D16" s="17"/>
      <c r="E16" s="17"/>
      <c r="F16" s="17"/>
      <c r="G16" s="17"/>
      <c r="H16" s="17"/>
      <c r="I16" s="17"/>
      <c r="J16" s="21"/>
      <c r="K16" s="17"/>
      <c r="L16" s="4">
        <v>9</v>
      </c>
      <c r="M16" s="17">
        <v>9.6999999999999993</v>
      </c>
      <c r="N16" s="55">
        <f t="shared" si="0"/>
        <v>0.69999999999999929</v>
      </c>
      <c r="O16" s="17"/>
      <c r="P16" s="5">
        <v>0.5</v>
      </c>
    </row>
    <row r="17" spans="1:16">
      <c r="A17" s="8" t="s">
        <v>60</v>
      </c>
      <c r="B17" s="9" t="s">
        <v>59</v>
      </c>
      <c r="C17" s="46"/>
      <c r="D17" s="17"/>
      <c r="E17" s="17"/>
      <c r="F17" s="17"/>
      <c r="G17" s="17"/>
      <c r="H17" s="17"/>
      <c r="I17" s="17"/>
      <c r="J17" s="21"/>
      <c r="K17" s="17"/>
      <c r="L17" s="4"/>
      <c r="M17" s="17"/>
      <c r="N17" s="17"/>
      <c r="O17" s="17"/>
      <c r="P17" s="5">
        <v>0.5</v>
      </c>
    </row>
    <row r="18" spans="1:16">
      <c r="A18" s="8" t="s">
        <v>151</v>
      </c>
      <c r="B18" s="9" t="s">
        <v>61</v>
      </c>
      <c r="C18" s="46"/>
      <c r="D18" s="17"/>
      <c r="E18" s="17"/>
      <c r="F18" s="17"/>
      <c r="G18" s="17"/>
      <c r="H18" s="17"/>
      <c r="I18" s="17"/>
      <c r="J18" s="21"/>
      <c r="K18" s="17"/>
      <c r="L18" s="4">
        <v>20</v>
      </c>
      <c r="M18" s="17">
        <v>22</v>
      </c>
      <c r="N18" s="55">
        <f t="shared" si="0"/>
        <v>2</v>
      </c>
      <c r="O18" s="17"/>
      <c r="P18" s="5">
        <v>0.5</v>
      </c>
    </row>
    <row r="19" spans="1:16">
      <c r="A19" s="8" t="s">
        <v>146</v>
      </c>
      <c r="B19" s="9" t="s">
        <v>147</v>
      </c>
      <c r="C19" s="46"/>
      <c r="D19" s="17"/>
      <c r="E19" s="17"/>
      <c r="F19" s="17"/>
      <c r="G19" s="17"/>
      <c r="H19" s="17"/>
      <c r="I19" s="17"/>
      <c r="J19" s="21"/>
      <c r="K19" s="17"/>
      <c r="L19" s="4">
        <v>2</v>
      </c>
      <c r="M19" s="17">
        <v>1.5</v>
      </c>
      <c r="N19" s="17">
        <f t="shared" si="0"/>
        <v>-0.5</v>
      </c>
      <c r="O19" s="17"/>
      <c r="P19" s="5">
        <v>0.5</v>
      </c>
    </row>
    <row r="20" spans="1:16">
      <c r="A20" s="8" t="s">
        <v>62</v>
      </c>
      <c r="B20" s="9" t="s">
        <v>63</v>
      </c>
      <c r="C20" s="46"/>
      <c r="D20" s="17"/>
      <c r="E20" s="17"/>
      <c r="F20" s="17"/>
      <c r="G20" s="17"/>
      <c r="H20" s="17"/>
      <c r="I20" s="17"/>
      <c r="J20" s="21"/>
      <c r="K20" s="17"/>
      <c r="L20" s="4"/>
      <c r="M20" s="17">
        <v>14</v>
      </c>
      <c r="N20" s="17"/>
      <c r="O20" s="17"/>
      <c r="P20" s="5">
        <v>0.5</v>
      </c>
    </row>
    <row r="21" spans="1:16">
      <c r="A21" s="8" t="s">
        <v>64</v>
      </c>
      <c r="B21" s="9" t="s">
        <v>176</v>
      </c>
      <c r="C21" s="46"/>
      <c r="D21" s="17"/>
      <c r="E21" s="17"/>
      <c r="F21" s="17"/>
      <c r="G21" s="17"/>
      <c r="H21" s="17"/>
      <c r="I21" s="17">
        <v>85</v>
      </c>
      <c r="J21" s="21"/>
      <c r="K21" s="17"/>
      <c r="L21" s="4">
        <v>94</v>
      </c>
      <c r="M21" s="17">
        <v>92.5</v>
      </c>
      <c r="N21" s="55">
        <f t="shared" si="0"/>
        <v>-1.5</v>
      </c>
      <c r="O21" s="17"/>
      <c r="P21" s="5">
        <v>1</v>
      </c>
    </row>
    <row r="22" spans="1:16">
      <c r="A22" s="8" t="s">
        <v>3</v>
      </c>
      <c r="B22" s="9" t="s">
        <v>175</v>
      </c>
      <c r="C22" s="46"/>
      <c r="D22" s="17"/>
      <c r="E22" s="17"/>
      <c r="F22" s="17"/>
      <c r="G22" s="17"/>
      <c r="H22" s="17"/>
      <c r="I22" s="17"/>
      <c r="J22" s="21">
        <v>75.5</v>
      </c>
      <c r="K22" s="17"/>
      <c r="L22" s="4"/>
      <c r="M22" s="17">
        <v>79</v>
      </c>
      <c r="N22" s="17"/>
      <c r="O22" s="17"/>
      <c r="P22" s="5">
        <v>1</v>
      </c>
    </row>
    <row r="23" spans="1:16">
      <c r="A23" s="8" t="s">
        <v>2</v>
      </c>
      <c r="B23" s="9" t="s">
        <v>113</v>
      </c>
      <c r="C23" s="46">
        <v>23.5</v>
      </c>
      <c r="D23" s="17"/>
      <c r="E23" s="17"/>
      <c r="F23" s="17"/>
      <c r="G23" s="17"/>
      <c r="H23" s="17"/>
      <c r="I23" s="17">
        <v>23.5</v>
      </c>
      <c r="J23" s="21">
        <v>24</v>
      </c>
      <c r="K23" s="17"/>
      <c r="L23" s="4">
        <v>23</v>
      </c>
      <c r="M23" s="17">
        <v>23</v>
      </c>
      <c r="N23" s="17">
        <f t="shared" si="0"/>
        <v>0</v>
      </c>
      <c r="O23" s="17"/>
      <c r="P23" s="5">
        <v>0.5</v>
      </c>
    </row>
    <row r="24" spans="1:16">
      <c r="A24" s="8" t="s">
        <v>114</v>
      </c>
      <c r="B24" s="9" t="s">
        <v>115</v>
      </c>
      <c r="C24" s="46"/>
      <c r="D24" s="17"/>
      <c r="E24" s="17"/>
      <c r="F24" s="17"/>
      <c r="G24" s="17"/>
      <c r="H24" s="17"/>
      <c r="I24" s="17">
        <v>16</v>
      </c>
      <c r="J24" s="21">
        <v>16</v>
      </c>
      <c r="K24" s="17"/>
      <c r="L24" s="4">
        <v>15</v>
      </c>
      <c r="M24" s="17">
        <v>15</v>
      </c>
      <c r="N24" s="17">
        <f t="shared" si="0"/>
        <v>0</v>
      </c>
      <c r="O24" s="17"/>
      <c r="P24" s="5">
        <v>0.5</v>
      </c>
    </row>
    <row r="25" spans="1:16">
      <c r="A25" s="8" t="s">
        <v>116</v>
      </c>
      <c r="B25" s="9" t="s">
        <v>117</v>
      </c>
      <c r="C25" s="46"/>
      <c r="D25" s="17"/>
      <c r="E25" s="17"/>
      <c r="F25" s="17"/>
      <c r="G25" s="17"/>
      <c r="H25" s="17"/>
      <c r="I25" s="17"/>
      <c r="J25" s="21"/>
      <c r="K25" s="17"/>
      <c r="L25" s="4"/>
      <c r="M25" s="17"/>
      <c r="N25" s="17"/>
      <c r="O25" s="17"/>
      <c r="P25" s="5">
        <v>0.5</v>
      </c>
    </row>
    <row r="26" spans="1:16">
      <c r="A26" s="8" t="s">
        <v>21</v>
      </c>
      <c r="B26" s="9" t="s">
        <v>22</v>
      </c>
      <c r="C26" s="46"/>
      <c r="D26" s="17"/>
      <c r="E26" s="17"/>
      <c r="F26" s="17"/>
      <c r="G26" s="17"/>
      <c r="H26" s="17"/>
      <c r="I26" s="17"/>
      <c r="J26" s="21"/>
      <c r="K26" s="17"/>
      <c r="L26" s="4"/>
      <c r="M26" s="17"/>
      <c r="N26" s="17"/>
      <c r="O26" s="17"/>
      <c r="P26" s="5">
        <v>0.5</v>
      </c>
    </row>
    <row r="27" spans="1:16">
      <c r="A27" s="8" t="s">
        <v>23</v>
      </c>
      <c r="B27" s="9" t="s">
        <v>24</v>
      </c>
      <c r="C27" s="46"/>
      <c r="D27" s="17"/>
      <c r="E27" s="17"/>
      <c r="F27" s="17"/>
      <c r="G27" s="17"/>
      <c r="H27" s="17"/>
      <c r="I27" s="17"/>
      <c r="J27" s="21"/>
      <c r="K27" s="17"/>
      <c r="L27" s="4"/>
      <c r="M27" s="17"/>
      <c r="N27" s="17"/>
      <c r="O27" s="17"/>
      <c r="P27" s="5">
        <v>0.5</v>
      </c>
    </row>
    <row r="28" spans="1:16">
      <c r="A28" s="8" t="s">
        <v>25</v>
      </c>
      <c r="B28" s="9" t="s">
        <v>26</v>
      </c>
      <c r="C28" s="46"/>
      <c r="D28" s="17"/>
      <c r="E28" s="17"/>
      <c r="F28" s="17"/>
      <c r="G28" s="17"/>
      <c r="H28" s="17"/>
      <c r="I28" s="17"/>
      <c r="J28" s="21"/>
      <c r="K28" s="17"/>
      <c r="L28" s="4"/>
      <c r="M28" s="17"/>
      <c r="N28" s="17"/>
      <c r="O28" s="17"/>
      <c r="P28" s="5">
        <v>0.5</v>
      </c>
    </row>
    <row r="29" spans="1:16">
      <c r="A29" s="8" t="s">
        <v>27</v>
      </c>
      <c r="B29" s="9" t="s">
        <v>28</v>
      </c>
      <c r="C29" s="46"/>
      <c r="D29" s="17"/>
      <c r="E29" s="17"/>
      <c r="F29" s="17"/>
      <c r="G29" s="17"/>
      <c r="H29" s="17"/>
      <c r="I29" s="17"/>
      <c r="J29" s="21"/>
      <c r="K29" s="17"/>
      <c r="L29" s="4"/>
      <c r="M29" s="17"/>
      <c r="N29" s="17"/>
      <c r="O29" s="17"/>
      <c r="P29" s="5">
        <v>0.5</v>
      </c>
    </row>
    <row r="30" spans="1:16">
      <c r="A30" s="8" t="s">
        <v>118</v>
      </c>
      <c r="B30" s="9" t="s">
        <v>119</v>
      </c>
      <c r="C30" s="46">
        <v>78</v>
      </c>
      <c r="D30" s="17"/>
      <c r="E30" s="17"/>
      <c r="F30" s="17"/>
      <c r="G30" s="17"/>
      <c r="H30" s="17"/>
      <c r="I30" s="17">
        <v>79</v>
      </c>
      <c r="J30" s="21">
        <v>78</v>
      </c>
      <c r="K30" s="17"/>
      <c r="L30" s="4">
        <v>78</v>
      </c>
      <c r="M30" s="17">
        <v>77.2</v>
      </c>
      <c r="N30" s="17">
        <f t="shared" si="0"/>
        <v>-0.79999999999999716</v>
      </c>
      <c r="O30" s="17"/>
      <c r="P30" s="5">
        <v>1</v>
      </c>
    </row>
    <row r="31" spans="1:16">
      <c r="A31" s="8" t="s">
        <v>120</v>
      </c>
      <c r="B31" s="9" t="s">
        <v>121</v>
      </c>
      <c r="C31" s="46"/>
      <c r="D31" s="17"/>
      <c r="E31" s="17"/>
      <c r="F31" s="17"/>
      <c r="G31" s="17"/>
      <c r="H31" s="17"/>
      <c r="I31" s="17"/>
      <c r="J31" s="21"/>
      <c r="K31" s="17"/>
      <c r="L31" s="4"/>
      <c r="M31" s="17"/>
      <c r="N31" s="17"/>
      <c r="O31" s="17"/>
      <c r="P31" s="5">
        <v>0.5</v>
      </c>
    </row>
    <row r="32" spans="1:16">
      <c r="A32" s="8" t="s">
        <v>123</v>
      </c>
      <c r="B32" s="9" t="s">
        <v>122</v>
      </c>
      <c r="C32" s="46"/>
      <c r="D32" s="17"/>
      <c r="E32" s="17"/>
      <c r="F32" s="17"/>
      <c r="G32" s="17"/>
      <c r="H32" s="17"/>
      <c r="I32" s="17">
        <v>32.5</v>
      </c>
      <c r="J32" s="21">
        <v>32</v>
      </c>
      <c r="K32" s="17"/>
      <c r="L32" s="4"/>
      <c r="M32" s="17">
        <v>38.5</v>
      </c>
      <c r="N32" s="17"/>
      <c r="O32" s="17"/>
      <c r="P32" s="5">
        <v>0.5</v>
      </c>
    </row>
    <row r="33" spans="1:16">
      <c r="A33" s="8" t="s">
        <v>129</v>
      </c>
      <c r="B33" s="9" t="s">
        <v>34</v>
      </c>
      <c r="C33" s="46"/>
      <c r="D33" s="17"/>
      <c r="E33" s="17"/>
      <c r="F33" s="17"/>
      <c r="G33" s="17"/>
      <c r="H33" s="17"/>
      <c r="I33" s="17">
        <v>28</v>
      </c>
      <c r="J33" s="21">
        <v>27</v>
      </c>
      <c r="K33" s="17"/>
      <c r="L33" s="4"/>
      <c r="M33" s="17">
        <v>26</v>
      </c>
      <c r="N33" s="17"/>
      <c r="O33" s="17"/>
      <c r="P33" s="5">
        <v>0.5</v>
      </c>
    </row>
    <row r="34" spans="1:16">
      <c r="A34" s="8"/>
      <c r="B34" s="9"/>
      <c r="C34" s="46"/>
      <c r="D34" s="17"/>
      <c r="E34" s="17"/>
      <c r="F34" s="17"/>
      <c r="G34" s="17"/>
      <c r="H34" s="17"/>
      <c r="I34" s="17"/>
      <c r="J34" s="21"/>
      <c r="K34" s="17"/>
      <c r="L34" s="4"/>
      <c r="M34" s="17"/>
      <c r="N34" s="17"/>
      <c r="O34" s="17"/>
      <c r="P34" s="5"/>
    </row>
    <row r="35" spans="1:16">
      <c r="A35" s="8" t="s">
        <v>35</v>
      </c>
      <c r="B35" s="9" t="s">
        <v>36</v>
      </c>
      <c r="C35" s="46"/>
      <c r="D35" s="17"/>
      <c r="E35" s="17"/>
      <c r="F35" s="17"/>
      <c r="G35" s="17"/>
      <c r="H35" s="17"/>
      <c r="I35" s="17">
        <v>73.5</v>
      </c>
      <c r="J35" s="21">
        <v>71.5</v>
      </c>
      <c r="K35" s="17"/>
      <c r="L35" s="4">
        <v>72</v>
      </c>
      <c r="M35" s="17">
        <v>72</v>
      </c>
      <c r="N35" s="17">
        <f t="shared" si="0"/>
        <v>0</v>
      </c>
      <c r="O35" s="17"/>
      <c r="P35" s="5">
        <v>0.5</v>
      </c>
    </row>
    <row r="36" spans="1:16">
      <c r="A36" s="8" t="s">
        <v>37</v>
      </c>
      <c r="B36" s="9" t="s">
        <v>38</v>
      </c>
      <c r="C36" s="46"/>
      <c r="D36" s="17"/>
      <c r="E36" s="17"/>
      <c r="F36" s="17"/>
      <c r="G36" s="17"/>
      <c r="H36" s="17"/>
      <c r="I36" s="17">
        <v>19</v>
      </c>
      <c r="J36" s="21">
        <v>18</v>
      </c>
      <c r="K36" s="17"/>
      <c r="L36" s="4">
        <v>20</v>
      </c>
      <c r="M36" s="17">
        <v>19.7</v>
      </c>
      <c r="N36" s="17">
        <f t="shared" si="0"/>
        <v>-0.30000000000000071</v>
      </c>
      <c r="O36" s="17"/>
      <c r="P36" s="5">
        <v>0.5</v>
      </c>
    </row>
    <row r="37" spans="1:16">
      <c r="A37" s="8" t="s">
        <v>39</v>
      </c>
      <c r="B37" s="9" t="s">
        <v>40</v>
      </c>
      <c r="C37" s="46"/>
      <c r="D37" s="17"/>
      <c r="E37" s="17"/>
      <c r="F37" s="17"/>
      <c r="G37" s="17"/>
      <c r="H37" s="17"/>
      <c r="I37" s="17"/>
      <c r="J37" s="21"/>
      <c r="K37" s="17"/>
      <c r="L37" s="4"/>
      <c r="M37" s="17"/>
      <c r="N37" s="17"/>
      <c r="O37" s="17"/>
      <c r="P37" s="5">
        <v>0.5</v>
      </c>
    </row>
    <row r="38" spans="1:16">
      <c r="A38" s="8" t="s">
        <v>41</v>
      </c>
      <c r="B38" s="9" t="s">
        <v>42</v>
      </c>
      <c r="C38" s="46"/>
      <c r="D38" s="17"/>
      <c r="E38" s="17"/>
      <c r="F38" s="17"/>
      <c r="G38" s="17"/>
      <c r="H38" s="17"/>
      <c r="I38" s="17">
        <v>13</v>
      </c>
      <c r="J38" s="21">
        <v>13</v>
      </c>
      <c r="K38" s="17"/>
      <c r="L38" s="4">
        <v>15</v>
      </c>
      <c r="M38" s="17">
        <v>15.4</v>
      </c>
      <c r="N38" s="17">
        <f t="shared" si="0"/>
        <v>0.40000000000000036</v>
      </c>
      <c r="O38" s="17"/>
      <c r="P38" s="5">
        <v>0.5</v>
      </c>
    </row>
    <row r="39" spans="1:16">
      <c r="A39" s="8" t="s">
        <v>86</v>
      </c>
      <c r="B39" s="9" t="s">
        <v>132</v>
      </c>
      <c r="C39" s="46"/>
      <c r="D39" s="17"/>
      <c r="E39" s="17"/>
      <c r="F39" s="17"/>
      <c r="G39" s="17"/>
      <c r="H39" s="17"/>
      <c r="I39" s="17">
        <v>14</v>
      </c>
      <c r="J39" s="21">
        <v>14</v>
      </c>
      <c r="K39" s="17"/>
      <c r="L39" s="4">
        <v>16</v>
      </c>
      <c r="M39" s="17">
        <v>16.2</v>
      </c>
      <c r="N39" s="17">
        <f t="shared" si="0"/>
        <v>0.19999999999999929</v>
      </c>
      <c r="O39" s="17"/>
      <c r="P39" s="5">
        <v>0.5</v>
      </c>
    </row>
    <row r="40" spans="1:16">
      <c r="A40" s="8" t="s">
        <v>133</v>
      </c>
      <c r="B40" s="9" t="s">
        <v>150</v>
      </c>
      <c r="C40" s="46"/>
      <c r="D40" s="17"/>
      <c r="E40" s="17"/>
      <c r="F40" s="17"/>
      <c r="G40" s="17"/>
      <c r="H40" s="17"/>
      <c r="I40" s="17">
        <v>24</v>
      </c>
      <c r="J40" s="21">
        <v>24</v>
      </c>
      <c r="K40" s="17"/>
      <c r="L40" s="4">
        <v>24</v>
      </c>
      <c r="M40" s="17">
        <v>23.6</v>
      </c>
      <c r="N40" s="17">
        <f t="shared" si="0"/>
        <v>-0.39999999999999858</v>
      </c>
      <c r="O40" s="17"/>
      <c r="P40" s="5">
        <v>0.5</v>
      </c>
    </row>
    <row r="41" spans="1:16">
      <c r="C41" s="47"/>
      <c r="D41" s="2"/>
      <c r="E41" s="2"/>
      <c r="F41" s="2"/>
      <c r="G41" s="2"/>
      <c r="H41" s="2"/>
      <c r="I41" s="2"/>
      <c r="J41" s="2"/>
      <c r="K41" s="2"/>
      <c r="L41" s="13"/>
      <c r="M41" s="2"/>
      <c r="N41" s="2"/>
      <c r="O41" s="2"/>
    </row>
    <row r="42" spans="1:16">
      <c r="A42" s="6"/>
      <c r="B42" s="51" t="s">
        <v>106</v>
      </c>
      <c r="C42" s="46"/>
      <c r="D42" s="17"/>
      <c r="E42" s="17"/>
      <c r="F42" s="17"/>
      <c r="G42" s="17"/>
      <c r="H42" s="17"/>
      <c r="I42" s="17"/>
      <c r="J42" s="17"/>
      <c r="K42" s="17"/>
      <c r="L42" s="4"/>
      <c r="M42" s="17"/>
      <c r="N42" s="17"/>
      <c r="O42" s="17"/>
      <c r="P42" s="5"/>
    </row>
    <row r="43" spans="1:16">
      <c r="A43" s="6"/>
      <c r="B43" s="51" t="s">
        <v>17</v>
      </c>
      <c r="C43" s="46"/>
      <c r="D43" s="17"/>
      <c r="E43" s="17"/>
      <c r="F43" s="17"/>
      <c r="G43" s="17"/>
      <c r="H43" s="17"/>
      <c r="I43" s="17"/>
      <c r="J43" s="17"/>
      <c r="K43" s="17"/>
      <c r="L43" s="4"/>
      <c r="M43" s="17"/>
      <c r="N43" s="17"/>
      <c r="O43" s="17"/>
      <c r="P43" s="5"/>
    </row>
    <row r="44" spans="1:16">
      <c r="A44" s="6"/>
      <c r="B44" s="52" t="s">
        <v>45</v>
      </c>
      <c r="C44" s="46"/>
      <c r="D44" s="17"/>
      <c r="E44" s="17"/>
      <c r="F44" s="17"/>
      <c r="G44" s="17"/>
      <c r="H44" s="17"/>
      <c r="I44" s="17"/>
      <c r="J44" s="17"/>
      <c r="K44" s="17"/>
      <c r="L44" s="4"/>
      <c r="M44" s="17"/>
      <c r="N44" s="17"/>
      <c r="O44" s="17"/>
      <c r="P44" s="5">
        <v>0.5</v>
      </c>
    </row>
    <row r="45" spans="1:16">
      <c r="A45" s="6"/>
      <c r="B45" s="52" t="s">
        <v>19</v>
      </c>
      <c r="C45" s="46"/>
      <c r="D45" s="17"/>
      <c r="E45" s="17"/>
      <c r="F45" s="17"/>
      <c r="G45" s="17"/>
      <c r="H45" s="17"/>
      <c r="I45" s="17"/>
      <c r="J45" s="17"/>
      <c r="K45" s="17"/>
      <c r="L45" s="4"/>
      <c r="M45" s="17"/>
      <c r="N45" s="17"/>
      <c r="O45" s="17"/>
      <c r="P45" s="5">
        <v>0.5</v>
      </c>
    </row>
    <row r="46" spans="1:16">
      <c r="A46" s="6"/>
      <c r="B46" s="52"/>
      <c r="C46" s="46"/>
      <c r="D46" s="17"/>
      <c r="E46" s="17"/>
      <c r="F46" s="17"/>
      <c r="G46" s="17"/>
      <c r="H46" s="17"/>
      <c r="I46" s="17"/>
      <c r="J46" s="17"/>
      <c r="K46" s="17"/>
      <c r="L46" s="4"/>
      <c r="M46" s="17"/>
      <c r="N46" s="17"/>
      <c r="O46" s="17"/>
      <c r="P46" s="5"/>
    </row>
    <row r="47" spans="1:16">
      <c r="A47" s="6"/>
      <c r="B47" s="53" t="s">
        <v>18</v>
      </c>
      <c r="C47" s="46"/>
      <c r="D47" s="17"/>
      <c r="E47" s="17"/>
      <c r="F47" s="17"/>
      <c r="G47" s="17"/>
      <c r="H47" s="17"/>
      <c r="I47" s="17"/>
      <c r="J47" s="17"/>
      <c r="K47" s="17"/>
      <c r="L47" s="4"/>
      <c r="M47" s="17"/>
      <c r="N47" s="17"/>
      <c r="O47" s="17"/>
      <c r="P47" s="5"/>
    </row>
    <row r="48" spans="1:16">
      <c r="A48" s="6"/>
      <c r="B48" s="52" t="s">
        <v>97</v>
      </c>
      <c r="C48" s="46"/>
      <c r="D48" s="17"/>
      <c r="E48" s="17"/>
      <c r="F48" s="17"/>
      <c r="G48" s="17"/>
      <c r="H48" s="17"/>
      <c r="I48" s="17"/>
      <c r="J48" s="17"/>
      <c r="K48" s="17"/>
      <c r="L48" s="4"/>
      <c r="M48" s="17"/>
      <c r="N48" s="17"/>
      <c r="O48" s="17"/>
      <c r="P48" s="5">
        <v>0.5</v>
      </c>
    </row>
    <row r="49" spans="1:16">
      <c r="A49" s="6"/>
      <c r="B49" s="54" t="s">
        <v>20</v>
      </c>
      <c r="C49" s="46"/>
      <c r="D49" s="17"/>
      <c r="E49" s="17"/>
      <c r="F49" s="17"/>
      <c r="G49" s="17"/>
      <c r="H49" s="17"/>
      <c r="I49" s="17"/>
      <c r="J49" s="17"/>
      <c r="K49" s="17"/>
      <c r="L49" s="4"/>
      <c r="M49" s="17"/>
      <c r="N49" s="17"/>
      <c r="O49" s="17"/>
      <c r="P49" s="5">
        <v>0.5</v>
      </c>
    </row>
    <row r="56" spans="1:16">
      <c r="A56" s="3" t="s">
        <v>196</v>
      </c>
    </row>
    <row r="57" spans="1:16">
      <c r="A57" s="3" t="s">
        <v>198</v>
      </c>
    </row>
  </sheetData>
  <protectedRanges>
    <protectedRange sqref="D31:D33 D23 F31:G33 F23:G23 I31:J33 I23:J23 O31:O33 O23" name="mmnt list_1_5_1" securityDescriptor="O:WDG:WDD:(A;;CC;;;S-1-5-21-2919526100-150410698-3297036432-11841)(A;;CC;;;S-1-5-21-2919526100-150410698-3297036432-11842)(A;;CC;;;S-1-5-21-2919526100-150410698-3297036432-11698)(A;;CC;;;S-1-5-21-2919526100-150410698-3297036432-11837)(A;;CC;;;S-1-5-21-2919526100-150410698-3297036432-11840)(A;;CC;;;S-1-5-21-2919526100-150410698-3297036432-11838)(A;;CC;;;S-1-5-21-2919526100-150410698-3297036432-11833)"/>
    <protectedRange sqref="D13 F15:G15 D25 F13:G13 I15:J15 F25:G25 I13:J13 O15 I25:J25 O13 O25 D15" name="mmnt list_1_4_1_1_1_1" securityDescriptor="O:WDG:WDD:(A;;CC;;;S-1-5-21-2919526100-150410698-3297036432-11841)(A;;CC;;;S-1-5-21-2919526100-150410698-3297036432-11842)(A;;CC;;;S-1-5-21-2919526100-150410698-3297036432-11698)(A;;CC;;;S-1-5-21-2919526100-150410698-3297036432-11837)(A;;CC;;;S-1-5-21-2919526100-150410698-3297036432-11840)(A;;CC;;;S-1-5-21-2919526100-150410698-3297036432-11838)(A;;CC;;;S-1-5-21-2919526100-150410698-3297036432-11833)"/>
    <protectedRange sqref="C46:O46" name="mmnt list_1_5" securityDescriptor="O:WDG:WDD:(A;;CC;;;S-1-5-21-2919526100-150410698-3297036432-11841)(A;;CC;;;S-1-5-21-2919526100-150410698-3297036432-11842)(A;;CC;;;S-1-5-21-2919526100-150410698-3297036432-11698)(A;;CC;;;S-1-5-21-2919526100-150410698-3297036432-11837)(A;;CC;;;S-1-5-21-2919526100-150410698-3297036432-11840)(A;;CC;;;S-1-5-21-2919526100-150410698-3297036432-11838)(A;;CC;;;S-1-5-21-2919526100-150410698-3297036432-11833)"/>
    <protectedRange sqref="C42:O43 C44:G44 I44:J44 O44" name="mmnt list_1_4_1_1" securityDescriptor="O:WDG:WDD:(A;;CC;;;S-1-5-21-2919526100-150410698-3297036432-11841)(A;;CC;;;S-1-5-21-2919526100-150410698-3297036432-11842)(A;;CC;;;S-1-5-21-2919526100-150410698-3297036432-11698)(A;;CC;;;S-1-5-21-2919526100-150410698-3297036432-11837)(A;;CC;;;S-1-5-21-2919526100-150410698-3297036432-11840)(A;;CC;;;S-1-5-21-2919526100-150410698-3297036432-11838)(A;;CC;;;S-1-5-21-2919526100-150410698-3297036432-11833)"/>
    <protectedRange sqref="C23" name="mmnt list_1_5_1_1" securityDescriptor="O:WDG:WDD:(A;;CC;;;S-1-5-21-2919526100-150410698-3297036432-11841)(A;;CC;;;S-1-5-21-2919526100-150410698-3297036432-11842)(A;;CC;;;S-1-5-21-2919526100-150410698-3297036432-11698)(A;;CC;;;S-1-5-21-2919526100-150410698-3297036432-11837)(A;;CC;;;S-1-5-21-2919526100-150410698-3297036432-11840)(A;;CC;;;S-1-5-21-2919526100-150410698-3297036432-11838)(A;;CC;;;S-1-5-21-2919526100-150410698-3297036432-11833)"/>
    <protectedRange sqref="C25 C13 C15" name="mmnt list_1_4_1_1_1_1_1" securityDescriptor="O:WDG:WDD:(A;;CC;;;S-1-5-21-2919526100-150410698-3297036432-11841)(A;;CC;;;S-1-5-21-2919526100-150410698-3297036432-11842)(A;;CC;;;S-1-5-21-2919526100-150410698-3297036432-11698)(A;;CC;;;S-1-5-21-2919526100-150410698-3297036432-11837)(A;;CC;;;S-1-5-21-2919526100-150410698-3297036432-11840)(A;;CC;;;S-1-5-21-2919526100-150410698-3297036432-11838)(A;;CC;;;S-1-5-21-2919526100-150410698-3297036432-11833)"/>
    <protectedRange sqref="F27:F29 I27:I29" name="mmnt list_1_5_1_1_1" securityDescriptor="O:WDG:WDD:(A;;CC;;;S-1-5-21-2919526100-150410698-3297036432-11841)(A;;CC;;;S-1-5-21-2919526100-150410698-3297036432-11842)(A;;CC;;;S-1-5-21-2919526100-150410698-3297036432-11698)(A;;CC;;;S-1-5-21-2919526100-150410698-3297036432-11837)(A;;CC;;;S-1-5-21-2919526100-150410698-3297036432-11840)(A;;CC;;;S-1-5-21-2919526100-150410698-3297036432-11838)(A;;CC;;;S-1-5-21-2919526100-150410698-3297036432-11833)"/>
  </protectedRanges>
  <mergeCells count="8">
    <mergeCell ref="A1:B4"/>
    <mergeCell ref="P1:P5"/>
    <mergeCell ref="A5:B5"/>
    <mergeCell ref="O1:O5"/>
    <mergeCell ref="C1:E4"/>
    <mergeCell ref="F1:H4"/>
    <mergeCell ref="I1:K4"/>
    <mergeCell ref="L1:N4"/>
  </mergeCells>
  <phoneticPr fontId="7" type="noConversion"/>
  <pageMargins left="0.7" right="0.7" top="0.78740157499999996" bottom="0.78740157499999996" header="0.3" footer="0.3"/>
  <pageSetup paperSize="9" scale="79" orientation="portrait" r:id="rId1"/>
  <headerFooter>
    <oddHeader>&amp;L&amp;D/ &amp;T  -  &amp;A  -  Seite &amp;P/&amp;N
&amp;F</oddHeader>
  </headerFooter>
  <drawing r:id="rId2"/>
  <extLst>
    <ext xmlns:mx="http://schemas.microsoft.com/office/mac/excel/2008/main" uri="http://schemas.microsoft.com/office/mac/excel/2008/main">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49"/>
  <sheetViews>
    <sheetView view="pageBreakPreview" zoomScale="90" zoomScaleNormal="100" zoomScaleSheetLayoutView="90" zoomScalePageLayoutView="60" workbookViewId="0">
      <selection activeCell="F42" sqref="F42"/>
    </sheetView>
  </sheetViews>
  <sheetFormatPr baseColWidth="10" defaultColWidth="8.19921875" defaultRowHeight="13.8"/>
  <cols>
    <col min="1" max="1" width="4.69921875" style="26" bestFit="1" customWidth="1"/>
    <col min="2" max="2" width="31.3984375" style="26" bestFit="1" customWidth="1"/>
    <col min="3" max="4" width="6.69921875" style="26" customWidth="1"/>
    <col min="5" max="5" width="6.69921875" style="40" customWidth="1"/>
    <col min="6" max="6" width="9.796875" style="45" customWidth="1"/>
    <col min="7" max="7" width="10.3984375" style="45" customWidth="1"/>
    <col min="8" max="9" width="6.69921875" style="26" customWidth="1"/>
    <col min="10" max="11" width="5.8984375" style="26" customWidth="1"/>
    <col min="12" max="257" width="8.19921875" style="26"/>
    <col min="258" max="258" width="4.19921875" style="26" customWidth="1"/>
    <col min="259" max="259" width="22" style="26" customWidth="1"/>
    <col min="260" max="265" width="6.69921875" style="26" customWidth="1"/>
    <col min="266" max="267" width="5.8984375" style="26" customWidth="1"/>
    <col min="268" max="513" width="8.19921875" style="26"/>
    <col min="514" max="514" width="4.19921875" style="26" customWidth="1"/>
    <col min="515" max="515" width="22" style="26" customWidth="1"/>
    <col min="516" max="521" width="6.69921875" style="26" customWidth="1"/>
    <col min="522" max="523" width="5.8984375" style="26" customWidth="1"/>
    <col min="524" max="769" width="8.19921875" style="26"/>
    <col min="770" max="770" width="4.19921875" style="26" customWidth="1"/>
    <col min="771" max="771" width="22" style="26" customWidth="1"/>
    <col min="772" max="777" width="6.69921875" style="26" customWidth="1"/>
    <col min="778" max="779" width="5.8984375" style="26" customWidth="1"/>
    <col min="780" max="1025" width="8.19921875" style="26"/>
    <col min="1026" max="1026" width="4.19921875" style="26" customWidth="1"/>
    <col min="1027" max="1027" width="22" style="26" customWidth="1"/>
    <col min="1028" max="1033" width="6.69921875" style="26" customWidth="1"/>
    <col min="1034" max="1035" width="5.8984375" style="26" customWidth="1"/>
    <col min="1036" max="1281" width="8.19921875" style="26"/>
    <col min="1282" max="1282" width="4.19921875" style="26" customWidth="1"/>
    <col min="1283" max="1283" width="22" style="26" customWidth="1"/>
    <col min="1284" max="1289" width="6.69921875" style="26" customWidth="1"/>
    <col min="1290" max="1291" width="5.8984375" style="26" customWidth="1"/>
    <col min="1292" max="1537" width="8.19921875" style="26"/>
    <col min="1538" max="1538" width="4.19921875" style="26" customWidth="1"/>
    <col min="1539" max="1539" width="22" style="26" customWidth="1"/>
    <col min="1540" max="1545" width="6.69921875" style="26" customWidth="1"/>
    <col min="1546" max="1547" width="5.8984375" style="26" customWidth="1"/>
    <col min="1548" max="1793" width="8.19921875" style="26"/>
    <col min="1794" max="1794" width="4.19921875" style="26" customWidth="1"/>
    <col min="1795" max="1795" width="22" style="26" customWidth="1"/>
    <col min="1796" max="1801" width="6.69921875" style="26" customWidth="1"/>
    <col min="1802" max="1803" width="5.8984375" style="26" customWidth="1"/>
    <col min="1804" max="2049" width="8.19921875" style="26"/>
    <col min="2050" max="2050" width="4.19921875" style="26" customWidth="1"/>
    <col min="2051" max="2051" width="22" style="26" customWidth="1"/>
    <col min="2052" max="2057" width="6.69921875" style="26" customWidth="1"/>
    <col min="2058" max="2059" width="5.8984375" style="26" customWidth="1"/>
    <col min="2060" max="2305" width="8.19921875" style="26"/>
    <col min="2306" max="2306" width="4.19921875" style="26" customWidth="1"/>
    <col min="2307" max="2307" width="22" style="26" customWidth="1"/>
    <col min="2308" max="2313" width="6.69921875" style="26" customWidth="1"/>
    <col min="2314" max="2315" width="5.8984375" style="26" customWidth="1"/>
    <col min="2316" max="2561" width="8.19921875" style="26"/>
    <col min="2562" max="2562" width="4.19921875" style="26" customWidth="1"/>
    <col min="2563" max="2563" width="22" style="26" customWidth="1"/>
    <col min="2564" max="2569" width="6.69921875" style="26" customWidth="1"/>
    <col min="2570" max="2571" width="5.8984375" style="26" customWidth="1"/>
    <col min="2572" max="2817" width="8.19921875" style="26"/>
    <col min="2818" max="2818" width="4.19921875" style="26" customWidth="1"/>
    <col min="2819" max="2819" width="22" style="26" customWidth="1"/>
    <col min="2820" max="2825" width="6.69921875" style="26" customWidth="1"/>
    <col min="2826" max="2827" width="5.8984375" style="26" customWidth="1"/>
    <col min="2828" max="3073" width="8.19921875" style="26"/>
    <col min="3074" max="3074" width="4.19921875" style="26" customWidth="1"/>
    <col min="3075" max="3075" width="22" style="26" customWidth="1"/>
    <col min="3076" max="3081" width="6.69921875" style="26" customWidth="1"/>
    <col min="3082" max="3083" width="5.8984375" style="26" customWidth="1"/>
    <col min="3084" max="3329" width="8.19921875" style="26"/>
    <col min="3330" max="3330" width="4.19921875" style="26" customWidth="1"/>
    <col min="3331" max="3331" width="22" style="26" customWidth="1"/>
    <col min="3332" max="3337" width="6.69921875" style="26" customWidth="1"/>
    <col min="3338" max="3339" width="5.8984375" style="26" customWidth="1"/>
    <col min="3340" max="3585" width="8.19921875" style="26"/>
    <col min="3586" max="3586" width="4.19921875" style="26" customWidth="1"/>
    <col min="3587" max="3587" width="22" style="26" customWidth="1"/>
    <col min="3588" max="3593" width="6.69921875" style="26" customWidth="1"/>
    <col min="3594" max="3595" width="5.8984375" style="26" customWidth="1"/>
    <col min="3596" max="3841" width="8.19921875" style="26"/>
    <col min="3842" max="3842" width="4.19921875" style="26" customWidth="1"/>
    <col min="3843" max="3843" width="22" style="26" customWidth="1"/>
    <col min="3844" max="3849" width="6.69921875" style="26" customWidth="1"/>
    <col min="3850" max="3851" width="5.8984375" style="26" customWidth="1"/>
    <col min="3852" max="4097" width="8.19921875" style="26"/>
    <col min="4098" max="4098" width="4.19921875" style="26" customWidth="1"/>
    <col min="4099" max="4099" width="22" style="26" customWidth="1"/>
    <col min="4100" max="4105" width="6.69921875" style="26" customWidth="1"/>
    <col min="4106" max="4107" width="5.8984375" style="26" customWidth="1"/>
    <col min="4108" max="4353" width="8.19921875" style="26"/>
    <col min="4354" max="4354" width="4.19921875" style="26" customWidth="1"/>
    <col min="4355" max="4355" width="22" style="26" customWidth="1"/>
    <col min="4356" max="4361" width="6.69921875" style="26" customWidth="1"/>
    <col min="4362" max="4363" width="5.8984375" style="26" customWidth="1"/>
    <col min="4364" max="4609" width="8.19921875" style="26"/>
    <col min="4610" max="4610" width="4.19921875" style="26" customWidth="1"/>
    <col min="4611" max="4611" width="22" style="26" customWidth="1"/>
    <col min="4612" max="4617" width="6.69921875" style="26" customWidth="1"/>
    <col min="4618" max="4619" width="5.8984375" style="26" customWidth="1"/>
    <col min="4620" max="4865" width="8.19921875" style="26"/>
    <col min="4866" max="4866" width="4.19921875" style="26" customWidth="1"/>
    <col min="4867" max="4867" width="22" style="26" customWidth="1"/>
    <col min="4868" max="4873" width="6.69921875" style="26" customWidth="1"/>
    <col min="4874" max="4875" width="5.8984375" style="26" customWidth="1"/>
    <col min="4876" max="5121" width="8.19921875" style="26"/>
    <col min="5122" max="5122" width="4.19921875" style="26" customWidth="1"/>
    <col min="5123" max="5123" width="22" style="26" customWidth="1"/>
    <col min="5124" max="5129" width="6.69921875" style="26" customWidth="1"/>
    <col min="5130" max="5131" width="5.8984375" style="26" customWidth="1"/>
    <col min="5132" max="5377" width="8.19921875" style="26"/>
    <col min="5378" max="5378" width="4.19921875" style="26" customWidth="1"/>
    <col min="5379" max="5379" width="22" style="26" customWidth="1"/>
    <col min="5380" max="5385" width="6.69921875" style="26" customWidth="1"/>
    <col min="5386" max="5387" width="5.8984375" style="26" customWidth="1"/>
    <col min="5388" max="5633" width="8.19921875" style="26"/>
    <col min="5634" max="5634" width="4.19921875" style="26" customWidth="1"/>
    <col min="5635" max="5635" width="22" style="26" customWidth="1"/>
    <col min="5636" max="5641" width="6.69921875" style="26" customWidth="1"/>
    <col min="5642" max="5643" width="5.8984375" style="26" customWidth="1"/>
    <col min="5644" max="5889" width="8.19921875" style="26"/>
    <col min="5890" max="5890" width="4.19921875" style="26" customWidth="1"/>
    <col min="5891" max="5891" width="22" style="26" customWidth="1"/>
    <col min="5892" max="5897" width="6.69921875" style="26" customWidth="1"/>
    <col min="5898" max="5899" width="5.8984375" style="26" customWidth="1"/>
    <col min="5900" max="6145" width="8.19921875" style="26"/>
    <col min="6146" max="6146" width="4.19921875" style="26" customWidth="1"/>
    <col min="6147" max="6147" width="22" style="26" customWidth="1"/>
    <col min="6148" max="6153" width="6.69921875" style="26" customWidth="1"/>
    <col min="6154" max="6155" width="5.8984375" style="26" customWidth="1"/>
    <col min="6156" max="6401" width="8.19921875" style="26"/>
    <col min="6402" max="6402" width="4.19921875" style="26" customWidth="1"/>
    <col min="6403" max="6403" width="22" style="26" customWidth="1"/>
    <col min="6404" max="6409" width="6.69921875" style="26" customWidth="1"/>
    <col min="6410" max="6411" width="5.8984375" style="26" customWidth="1"/>
    <col min="6412" max="6657" width="8.19921875" style="26"/>
    <col min="6658" max="6658" width="4.19921875" style="26" customWidth="1"/>
    <col min="6659" max="6659" width="22" style="26" customWidth="1"/>
    <col min="6660" max="6665" width="6.69921875" style="26" customWidth="1"/>
    <col min="6666" max="6667" width="5.8984375" style="26" customWidth="1"/>
    <col min="6668" max="6913" width="8.19921875" style="26"/>
    <col min="6914" max="6914" width="4.19921875" style="26" customWidth="1"/>
    <col min="6915" max="6915" width="22" style="26" customWidth="1"/>
    <col min="6916" max="6921" width="6.69921875" style="26" customWidth="1"/>
    <col min="6922" max="6923" width="5.8984375" style="26" customWidth="1"/>
    <col min="6924" max="7169" width="8.19921875" style="26"/>
    <col min="7170" max="7170" width="4.19921875" style="26" customWidth="1"/>
    <col min="7171" max="7171" width="22" style="26" customWidth="1"/>
    <col min="7172" max="7177" width="6.69921875" style="26" customWidth="1"/>
    <col min="7178" max="7179" width="5.8984375" style="26" customWidth="1"/>
    <col min="7180" max="7425" width="8.19921875" style="26"/>
    <col min="7426" max="7426" width="4.19921875" style="26" customWidth="1"/>
    <col min="7427" max="7427" width="22" style="26" customWidth="1"/>
    <col min="7428" max="7433" width="6.69921875" style="26" customWidth="1"/>
    <col min="7434" max="7435" width="5.8984375" style="26" customWidth="1"/>
    <col min="7436" max="7681" width="8.19921875" style="26"/>
    <col min="7682" max="7682" width="4.19921875" style="26" customWidth="1"/>
    <col min="7683" max="7683" width="22" style="26" customWidth="1"/>
    <col min="7684" max="7689" width="6.69921875" style="26" customWidth="1"/>
    <col min="7690" max="7691" width="5.8984375" style="26" customWidth="1"/>
    <col min="7692" max="7937" width="8.19921875" style="26"/>
    <col min="7938" max="7938" width="4.19921875" style="26" customWidth="1"/>
    <col min="7939" max="7939" width="22" style="26" customWidth="1"/>
    <col min="7940" max="7945" width="6.69921875" style="26" customWidth="1"/>
    <col min="7946" max="7947" width="5.8984375" style="26" customWidth="1"/>
    <col min="7948" max="8193" width="8.19921875" style="26"/>
    <col min="8194" max="8194" width="4.19921875" style="26" customWidth="1"/>
    <col min="8195" max="8195" width="22" style="26" customWidth="1"/>
    <col min="8196" max="8201" width="6.69921875" style="26" customWidth="1"/>
    <col min="8202" max="8203" width="5.8984375" style="26" customWidth="1"/>
    <col min="8204" max="8449" width="8.19921875" style="26"/>
    <col min="8450" max="8450" width="4.19921875" style="26" customWidth="1"/>
    <col min="8451" max="8451" width="22" style="26" customWidth="1"/>
    <col min="8452" max="8457" width="6.69921875" style="26" customWidth="1"/>
    <col min="8458" max="8459" width="5.8984375" style="26" customWidth="1"/>
    <col min="8460" max="8705" width="8.19921875" style="26"/>
    <col min="8706" max="8706" width="4.19921875" style="26" customWidth="1"/>
    <col min="8707" max="8707" width="22" style="26" customWidth="1"/>
    <col min="8708" max="8713" width="6.69921875" style="26" customWidth="1"/>
    <col min="8714" max="8715" width="5.8984375" style="26" customWidth="1"/>
    <col min="8716" max="8961" width="8.19921875" style="26"/>
    <col min="8962" max="8962" width="4.19921875" style="26" customWidth="1"/>
    <col min="8963" max="8963" width="22" style="26" customWidth="1"/>
    <col min="8964" max="8969" width="6.69921875" style="26" customWidth="1"/>
    <col min="8970" max="8971" width="5.8984375" style="26" customWidth="1"/>
    <col min="8972" max="9217" width="8.19921875" style="26"/>
    <col min="9218" max="9218" width="4.19921875" style="26" customWidth="1"/>
    <col min="9219" max="9219" width="22" style="26" customWidth="1"/>
    <col min="9220" max="9225" width="6.69921875" style="26" customWidth="1"/>
    <col min="9226" max="9227" width="5.8984375" style="26" customWidth="1"/>
    <col min="9228" max="9473" width="8.19921875" style="26"/>
    <col min="9474" max="9474" width="4.19921875" style="26" customWidth="1"/>
    <col min="9475" max="9475" width="22" style="26" customWidth="1"/>
    <col min="9476" max="9481" width="6.69921875" style="26" customWidth="1"/>
    <col min="9482" max="9483" width="5.8984375" style="26" customWidth="1"/>
    <col min="9484" max="9729" width="8.19921875" style="26"/>
    <col min="9730" max="9730" width="4.19921875" style="26" customWidth="1"/>
    <col min="9731" max="9731" width="22" style="26" customWidth="1"/>
    <col min="9732" max="9737" width="6.69921875" style="26" customWidth="1"/>
    <col min="9738" max="9739" width="5.8984375" style="26" customWidth="1"/>
    <col min="9740" max="9985" width="8.19921875" style="26"/>
    <col min="9986" max="9986" width="4.19921875" style="26" customWidth="1"/>
    <col min="9987" max="9987" width="22" style="26" customWidth="1"/>
    <col min="9988" max="9993" width="6.69921875" style="26" customWidth="1"/>
    <col min="9994" max="9995" width="5.8984375" style="26" customWidth="1"/>
    <col min="9996" max="10241" width="8.19921875" style="26"/>
    <col min="10242" max="10242" width="4.19921875" style="26" customWidth="1"/>
    <col min="10243" max="10243" width="22" style="26" customWidth="1"/>
    <col min="10244" max="10249" width="6.69921875" style="26" customWidth="1"/>
    <col min="10250" max="10251" width="5.8984375" style="26" customWidth="1"/>
    <col min="10252" max="10497" width="8.19921875" style="26"/>
    <col min="10498" max="10498" width="4.19921875" style="26" customWidth="1"/>
    <col min="10499" max="10499" width="22" style="26" customWidth="1"/>
    <col min="10500" max="10505" width="6.69921875" style="26" customWidth="1"/>
    <col min="10506" max="10507" width="5.8984375" style="26" customWidth="1"/>
    <col min="10508" max="10753" width="8.19921875" style="26"/>
    <col min="10754" max="10754" width="4.19921875" style="26" customWidth="1"/>
    <col min="10755" max="10755" width="22" style="26" customWidth="1"/>
    <col min="10756" max="10761" width="6.69921875" style="26" customWidth="1"/>
    <col min="10762" max="10763" width="5.8984375" style="26" customWidth="1"/>
    <col min="10764" max="11009" width="8.19921875" style="26"/>
    <col min="11010" max="11010" width="4.19921875" style="26" customWidth="1"/>
    <col min="11011" max="11011" width="22" style="26" customWidth="1"/>
    <col min="11012" max="11017" width="6.69921875" style="26" customWidth="1"/>
    <col min="11018" max="11019" width="5.8984375" style="26" customWidth="1"/>
    <col min="11020" max="11265" width="8.19921875" style="26"/>
    <col min="11266" max="11266" width="4.19921875" style="26" customWidth="1"/>
    <col min="11267" max="11267" width="22" style="26" customWidth="1"/>
    <col min="11268" max="11273" width="6.69921875" style="26" customWidth="1"/>
    <col min="11274" max="11275" width="5.8984375" style="26" customWidth="1"/>
    <col min="11276" max="11521" width="8.19921875" style="26"/>
    <col min="11522" max="11522" width="4.19921875" style="26" customWidth="1"/>
    <col min="11523" max="11523" width="22" style="26" customWidth="1"/>
    <col min="11524" max="11529" width="6.69921875" style="26" customWidth="1"/>
    <col min="11530" max="11531" width="5.8984375" style="26" customWidth="1"/>
    <col min="11532" max="11777" width="8.19921875" style="26"/>
    <col min="11778" max="11778" width="4.19921875" style="26" customWidth="1"/>
    <col min="11779" max="11779" width="22" style="26" customWidth="1"/>
    <col min="11780" max="11785" width="6.69921875" style="26" customWidth="1"/>
    <col min="11786" max="11787" width="5.8984375" style="26" customWidth="1"/>
    <col min="11788" max="12033" width="8.19921875" style="26"/>
    <col min="12034" max="12034" width="4.19921875" style="26" customWidth="1"/>
    <col min="12035" max="12035" width="22" style="26" customWidth="1"/>
    <col min="12036" max="12041" width="6.69921875" style="26" customWidth="1"/>
    <col min="12042" max="12043" width="5.8984375" style="26" customWidth="1"/>
    <col min="12044" max="12289" width="8.19921875" style="26"/>
    <col min="12290" max="12290" width="4.19921875" style="26" customWidth="1"/>
    <col min="12291" max="12291" width="22" style="26" customWidth="1"/>
    <col min="12292" max="12297" width="6.69921875" style="26" customWidth="1"/>
    <col min="12298" max="12299" width="5.8984375" style="26" customWidth="1"/>
    <col min="12300" max="12545" width="8.19921875" style="26"/>
    <col min="12546" max="12546" width="4.19921875" style="26" customWidth="1"/>
    <col min="12547" max="12547" width="22" style="26" customWidth="1"/>
    <col min="12548" max="12553" width="6.69921875" style="26" customWidth="1"/>
    <col min="12554" max="12555" width="5.8984375" style="26" customWidth="1"/>
    <col min="12556" max="12801" width="8.19921875" style="26"/>
    <col min="12802" max="12802" width="4.19921875" style="26" customWidth="1"/>
    <col min="12803" max="12803" width="22" style="26" customWidth="1"/>
    <col min="12804" max="12809" width="6.69921875" style="26" customWidth="1"/>
    <col min="12810" max="12811" width="5.8984375" style="26" customWidth="1"/>
    <col min="12812" max="13057" width="8.19921875" style="26"/>
    <col min="13058" max="13058" width="4.19921875" style="26" customWidth="1"/>
    <col min="13059" max="13059" width="22" style="26" customWidth="1"/>
    <col min="13060" max="13065" width="6.69921875" style="26" customWidth="1"/>
    <col min="13066" max="13067" width="5.8984375" style="26" customWidth="1"/>
    <col min="13068" max="13313" width="8.19921875" style="26"/>
    <col min="13314" max="13314" width="4.19921875" style="26" customWidth="1"/>
    <col min="13315" max="13315" width="22" style="26" customWidth="1"/>
    <col min="13316" max="13321" width="6.69921875" style="26" customWidth="1"/>
    <col min="13322" max="13323" width="5.8984375" style="26" customWidth="1"/>
    <col min="13324" max="13569" width="8.19921875" style="26"/>
    <col min="13570" max="13570" width="4.19921875" style="26" customWidth="1"/>
    <col min="13571" max="13571" width="22" style="26" customWidth="1"/>
    <col min="13572" max="13577" width="6.69921875" style="26" customWidth="1"/>
    <col min="13578" max="13579" width="5.8984375" style="26" customWidth="1"/>
    <col min="13580" max="13825" width="8.19921875" style="26"/>
    <col min="13826" max="13826" width="4.19921875" style="26" customWidth="1"/>
    <col min="13827" max="13827" width="22" style="26" customWidth="1"/>
    <col min="13828" max="13833" width="6.69921875" style="26" customWidth="1"/>
    <col min="13834" max="13835" width="5.8984375" style="26" customWidth="1"/>
    <col min="13836" max="14081" width="8.19921875" style="26"/>
    <col min="14082" max="14082" width="4.19921875" style="26" customWidth="1"/>
    <col min="14083" max="14083" width="22" style="26" customWidth="1"/>
    <col min="14084" max="14089" width="6.69921875" style="26" customWidth="1"/>
    <col min="14090" max="14091" width="5.8984375" style="26" customWidth="1"/>
    <col min="14092" max="14337" width="8.19921875" style="26"/>
    <col min="14338" max="14338" width="4.19921875" style="26" customWidth="1"/>
    <col min="14339" max="14339" width="22" style="26" customWidth="1"/>
    <col min="14340" max="14345" width="6.69921875" style="26" customWidth="1"/>
    <col min="14346" max="14347" width="5.8984375" style="26" customWidth="1"/>
    <col min="14348" max="14593" width="8.19921875" style="26"/>
    <col min="14594" max="14594" width="4.19921875" style="26" customWidth="1"/>
    <col min="14595" max="14595" width="22" style="26" customWidth="1"/>
    <col min="14596" max="14601" width="6.69921875" style="26" customWidth="1"/>
    <col min="14602" max="14603" width="5.8984375" style="26" customWidth="1"/>
    <col min="14604" max="14849" width="8.19921875" style="26"/>
    <col min="14850" max="14850" width="4.19921875" style="26" customWidth="1"/>
    <col min="14851" max="14851" width="22" style="26" customWidth="1"/>
    <col min="14852" max="14857" width="6.69921875" style="26" customWidth="1"/>
    <col min="14858" max="14859" width="5.8984375" style="26" customWidth="1"/>
    <col min="14860" max="15105" width="8.19921875" style="26"/>
    <col min="15106" max="15106" width="4.19921875" style="26" customWidth="1"/>
    <col min="15107" max="15107" width="22" style="26" customWidth="1"/>
    <col min="15108" max="15113" width="6.69921875" style="26" customWidth="1"/>
    <col min="15114" max="15115" width="5.8984375" style="26" customWidth="1"/>
    <col min="15116" max="15361" width="8.19921875" style="26"/>
    <col min="15362" max="15362" width="4.19921875" style="26" customWidth="1"/>
    <col min="15363" max="15363" width="22" style="26" customWidth="1"/>
    <col min="15364" max="15369" width="6.69921875" style="26" customWidth="1"/>
    <col min="15370" max="15371" width="5.8984375" style="26" customWidth="1"/>
    <col min="15372" max="15617" width="8.19921875" style="26"/>
    <col min="15618" max="15618" width="4.19921875" style="26" customWidth="1"/>
    <col min="15619" max="15619" width="22" style="26" customWidth="1"/>
    <col min="15620" max="15625" width="6.69921875" style="26" customWidth="1"/>
    <col min="15626" max="15627" width="5.8984375" style="26" customWidth="1"/>
    <col min="15628" max="15873" width="8.19921875" style="26"/>
    <col min="15874" max="15874" width="4.19921875" style="26" customWidth="1"/>
    <col min="15875" max="15875" width="22" style="26" customWidth="1"/>
    <col min="15876" max="15881" width="6.69921875" style="26" customWidth="1"/>
    <col min="15882" max="15883" width="5.8984375" style="26" customWidth="1"/>
    <col min="15884" max="16129" width="8.19921875" style="26"/>
    <col min="16130" max="16130" width="4.19921875" style="26" customWidth="1"/>
    <col min="16131" max="16131" width="22" style="26" customWidth="1"/>
    <col min="16132" max="16137" width="6.69921875" style="26" customWidth="1"/>
    <col min="16138" max="16139" width="5.8984375" style="26" customWidth="1"/>
    <col min="16140" max="16384" width="8.19921875" style="26"/>
  </cols>
  <sheetData>
    <row r="1" spans="1:16" ht="14.4" customHeight="1">
      <c r="A1" s="266" t="s">
        <v>190</v>
      </c>
      <c r="B1" s="267"/>
      <c r="C1" s="22"/>
      <c r="D1" s="22"/>
      <c r="E1" s="186"/>
      <c r="F1" s="23"/>
      <c r="G1" s="23"/>
      <c r="H1" s="22"/>
      <c r="I1" s="24"/>
      <c r="J1" s="270" t="s">
        <v>104</v>
      </c>
      <c r="K1" s="258" t="s">
        <v>105</v>
      </c>
      <c r="L1" s="25"/>
      <c r="M1" s="25"/>
      <c r="N1" s="25"/>
      <c r="O1" s="25"/>
      <c r="P1" s="25"/>
    </row>
    <row r="2" spans="1:16">
      <c r="A2" s="266"/>
      <c r="B2" s="267"/>
      <c r="C2" s="22"/>
      <c r="D2" s="22"/>
      <c r="E2" s="186"/>
      <c r="F2" s="23"/>
      <c r="G2" s="23"/>
      <c r="H2" s="22"/>
      <c r="I2" s="24"/>
      <c r="J2" s="270"/>
      <c r="K2" s="258"/>
      <c r="L2" s="25"/>
      <c r="M2" s="25"/>
      <c r="N2" s="25"/>
      <c r="O2" s="25"/>
      <c r="P2" s="25"/>
    </row>
    <row r="3" spans="1:16">
      <c r="A3" s="266"/>
      <c r="B3" s="267"/>
      <c r="C3" s="27"/>
      <c r="D3" s="27"/>
      <c r="E3" s="187"/>
      <c r="F3" s="28"/>
      <c r="G3" s="28"/>
      <c r="H3" s="27"/>
      <c r="I3" s="29"/>
      <c r="J3" s="270"/>
      <c r="K3" s="258"/>
      <c r="L3" s="25"/>
      <c r="M3" s="25"/>
      <c r="N3" s="25"/>
      <c r="O3" s="25"/>
      <c r="P3" s="25"/>
    </row>
    <row r="4" spans="1:16">
      <c r="A4" s="268"/>
      <c r="B4" s="269"/>
      <c r="C4" s="30">
        <v>46</v>
      </c>
      <c r="D4" s="30" t="s">
        <v>48</v>
      </c>
      <c r="E4" s="188">
        <v>52</v>
      </c>
      <c r="F4" s="11"/>
      <c r="G4" s="11"/>
      <c r="H4" s="30" t="s">
        <v>49</v>
      </c>
      <c r="I4" s="30">
        <v>58</v>
      </c>
      <c r="J4" s="270"/>
      <c r="K4" s="258"/>
      <c r="L4" s="25"/>
      <c r="M4" s="25"/>
      <c r="N4" s="25"/>
      <c r="O4" s="25"/>
      <c r="P4" s="25"/>
    </row>
    <row r="5" spans="1:16" ht="37.799999999999997" customHeight="1">
      <c r="A5" s="260"/>
      <c r="B5" s="261"/>
      <c r="C5" s="30" t="s">
        <v>1</v>
      </c>
      <c r="D5" s="30" t="s">
        <v>2</v>
      </c>
      <c r="E5" s="193" t="s">
        <v>402</v>
      </c>
      <c r="F5" s="192" t="s">
        <v>401</v>
      </c>
      <c r="G5" s="192" t="s">
        <v>403</v>
      </c>
      <c r="H5" s="30" t="s">
        <v>4</v>
      </c>
      <c r="I5" s="30" t="s">
        <v>76</v>
      </c>
      <c r="J5" s="271"/>
      <c r="K5" s="259"/>
      <c r="L5" s="31"/>
      <c r="M5" s="25"/>
      <c r="N5" s="25"/>
      <c r="O5" s="25"/>
      <c r="P5" s="25"/>
    </row>
    <row r="6" spans="1:16">
      <c r="A6" s="32" t="s">
        <v>165</v>
      </c>
      <c r="B6" s="33" t="s">
        <v>91</v>
      </c>
      <c r="C6" s="14" t="str">
        <f t="shared" ref="C6:C30" si="0">IF(E6=0,"",E6-J6*2)</f>
        <v/>
      </c>
      <c r="D6" s="14" t="str">
        <f t="shared" ref="D6:D30" si="1">IF(E6=0,"",E6-J6)</f>
        <v/>
      </c>
      <c r="E6" s="15"/>
      <c r="F6" s="15"/>
      <c r="G6" s="15">
        <v>28</v>
      </c>
      <c r="H6" s="16" t="str">
        <f t="shared" ref="H6:H20" si="2">IF(E6=0,"",E6+J6)</f>
        <v/>
      </c>
      <c r="I6" s="16" t="str">
        <f t="shared" ref="I6:I20" si="3">IF(E6=0,"",E6+J6*2)</f>
        <v/>
      </c>
      <c r="J6" s="10">
        <v>1</v>
      </c>
      <c r="K6" s="34">
        <v>0.5</v>
      </c>
      <c r="L6" s="35"/>
      <c r="M6" s="25"/>
      <c r="N6" s="25"/>
      <c r="O6" s="25"/>
      <c r="P6" s="25"/>
    </row>
    <row r="7" spans="1:16">
      <c r="A7" s="32" t="s">
        <v>29</v>
      </c>
      <c r="B7" s="180" t="s">
        <v>11</v>
      </c>
      <c r="C7" s="14">
        <f t="shared" si="0"/>
        <v>55</v>
      </c>
      <c r="D7" s="14">
        <f t="shared" si="1"/>
        <v>58</v>
      </c>
      <c r="E7" s="15">
        <v>61</v>
      </c>
      <c r="F7" s="179" t="s">
        <v>365</v>
      </c>
      <c r="G7" s="179">
        <v>60.6</v>
      </c>
      <c r="H7" s="16">
        <f t="shared" si="2"/>
        <v>64</v>
      </c>
      <c r="I7" s="16">
        <f t="shared" si="3"/>
        <v>67</v>
      </c>
      <c r="J7" s="10">
        <v>3</v>
      </c>
      <c r="K7" s="34">
        <v>1</v>
      </c>
      <c r="L7" s="36"/>
      <c r="M7" s="25"/>
      <c r="N7" s="25"/>
      <c r="O7" s="25"/>
      <c r="P7" s="25"/>
    </row>
    <row r="8" spans="1:16">
      <c r="A8" s="32" t="s">
        <v>50</v>
      </c>
      <c r="B8" s="180" t="s">
        <v>51</v>
      </c>
      <c r="C8" s="14">
        <f t="shared" si="0"/>
        <v>53</v>
      </c>
      <c r="D8" s="14">
        <f t="shared" si="1"/>
        <v>56</v>
      </c>
      <c r="E8" s="15">
        <v>59</v>
      </c>
      <c r="F8" s="179" t="s">
        <v>364</v>
      </c>
      <c r="G8" s="179">
        <v>57.5</v>
      </c>
      <c r="H8" s="16">
        <f t="shared" si="2"/>
        <v>62</v>
      </c>
      <c r="I8" s="16">
        <f t="shared" si="3"/>
        <v>65</v>
      </c>
      <c r="J8" s="10">
        <v>3</v>
      </c>
      <c r="K8" s="34">
        <v>1</v>
      </c>
      <c r="L8" s="36"/>
      <c r="M8" s="25"/>
      <c r="N8" s="25"/>
      <c r="O8" s="25"/>
      <c r="P8" s="25"/>
    </row>
    <row r="9" spans="1:16">
      <c r="A9" s="32" t="s">
        <v>54</v>
      </c>
      <c r="B9" s="33" t="s">
        <v>88</v>
      </c>
      <c r="C9" s="14" t="str">
        <f t="shared" si="0"/>
        <v/>
      </c>
      <c r="D9" s="14" t="str">
        <f t="shared" si="1"/>
        <v/>
      </c>
      <c r="E9" s="15"/>
      <c r="F9" s="15"/>
      <c r="G9" s="15"/>
      <c r="H9" s="16" t="str">
        <f t="shared" si="2"/>
        <v/>
      </c>
      <c r="I9" s="16" t="str">
        <f t="shared" si="3"/>
        <v/>
      </c>
      <c r="J9" s="10">
        <v>3</v>
      </c>
      <c r="K9" s="34">
        <v>1</v>
      </c>
      <c r="L9" s="36"/>
      <c r="M9" s="25"/>
      <c r="N9" s="25"/>
      <c r="O9" s="25"/>
      <c r="P9" s="25"/>
    </row>
    <row r="10" spans="1:16">
      <c r="A10" s="32" t="s">
        <v>148</v>
      </c>
      <c r="B10" s="33" t="s">
        <v>89</v>
      </c>
      <c r="C10" s="14" t="str">
        <f t="shared" si="0"/>
        <v/>
      </c>
      <c r="D10" s="14" t="str">
        <f t="shared" si="1"/>
        <v/>
      </c>
      <c r="E10" s="15"/>
      <c r="F10" s="15"/>
      <c r="G10" s="15"/>
      <c r="H10" s="16" t="str">
        <f t="shared" si="2"/>
        <v/>
      </c>
      <c r="I10" s="16" t="str">
        <f t="shared" si="3"/>
        <v/>
      </c>
      <c r="J10" s="10">
        <v>0.5</v>
      </c>
      <c r="K10" s="34">
        <v>0.5</v>
      </c>
      <c r="L10" s="36"/>
      <c r="M10" s="25"/>
      <c r="N10" s="25"/>
      <c r="O10" s="25"/>
      <c r="P10" s="25"/>
    </row>
    <row r="11" spans="1:16">
      <c r="A11" s="32" t="s">
        <v>90</v>
      </c>
      <c r="B11" s="33" t="s">
        <v>174</v>
      </c>
      <c r="C11" s="14" t="str">
        <f t="shared" si="0"/>
        <v/>
      </c>
      <c r="D11" s="14" t="str">
        <f t="shared" si="1"/>
        <v/>
      </c>
      <c r="E11" s="15"/>
      <c r="F11" s="15"/>
      <c r="G11" s="15"/>
      <c r="H11" s="16" t="str">
        <f t="shared" si="2"/>
        <v/>
      </c>
      <c r="I11" s="16" t="str">
        <f t="shared" si="3"/>
        <v/>
      </c>
      <c r="J11" s="10">
        <v>1.5</v>
      </c>
      <c r="K11" s="34">
        <v>0.5</v>
      </c>
    </row>
    <row r="12" spans="1:16">
      <c r="A12" s="32" t="s">
        <v>55</v>
      </c>
      <c r="B12" s="180" t="s">
        <v>366</v>
      </c>
      <c r="C12" s="14">
        <f t="shared" si="0"/>
        <v>71</v>
      </c>
      <c r="D12" s="14">
        <f t="shared" si="1"/>
        <v>72.5</v>
      </c>
      <c r="E12" s="15">
        <v>74</v>
      </c>
      <c r="F12" s="179" t="s">
        <v>365</v>
      </c>
      <c r="G12" s="179" t="s">
        <v>404</v>
      </c>
      <c r="H12" s="16">
        <f t="shared" si="2"/>
        <v>75.5</v>
      </c>
      <c r="I12" s="16">
        <f t="shared" si="3"/>
        <v>77</v>
      </c>
      <c r="J12" s="10">
        <v>1.5</v>
      </c>
      <c r="K12" s="34">
        <v>1</v>
      </c>
      <c r="L12" s="36"/>
      <c r="M12" s="25"/>
      <c r="N12" s="25"/>
      <c r="O12" s="25"/>
      <c r="P12" s="25"/>
    </row>
    <row r="13" spans="1:16">
      <c r="A13" s="32" t="s">
        <v>57</v>
      </c>
      <c r="B13" s="33" t="s">
        <v>58</v>
      </c>
      <c r="C13" s="14">
        <f t="shared" si="0"/>
        <v>8.5</v>
      </c>
      <c r="D13" s="14">
        <f t="shared" si="1"/>
        <v>8.75</v>
      </c>
      <c r="E13" s="15">
        <v>9</v>
      </c>
      <c r="F13" s="15"/>
      <c r="G13" s="15" t="s">
        <v>404</v>
      </c>
      <c r="H13" s="16">
        <f t="shared" si="2"/>
        <v>9.25</v>
      </c>
      <c r="I13" s="16">
        <f t="shared" si="3"/>
        <v>9.5</v>
      </c>
      <c r="J13" s="10">
        <v>0.25</v>
      </c>
      <c r="K13" s="34">
        <v>0.5</v>
      </c>
      <c r="L13" s="36"/>
      <c r="M13" s="25"/>
      <c r="N13" s="37"/>
      <c r="O13" s="25"/>
      <c r="P13" s="25"/>
    </row>
    <row r="14" spans="1:16">
      <c r="A14" s="32" t="s">
        <v>60</v>
      </c>
      <c r="B14" s="33" t="s">
        <v>59</v>
      </c>
      <c r="C14" s="14" t="str">
        <f t="shared" si="0"/>
        <v/>
      </c>
      <c r="D14" s="14" t="str">
        <f t="shared" si="1"/>
        <v/>
      </c>
      <c r="E14" s="15"/>
      <c r="F14" s="15"/>
      <c r="G14" s="15"/>
      <c r="H14" s="16" t="str">
        <f t="shared" si="2"/>
        <v/>
      </c>
      <c r="I14" s="16" t="str">
        <f t="shared" si="3"/>
        <v/>
      </c>
      <c r="J14" s="10">
        <v>0.5</v>
      </c>
      <c r="K14" s="34">
        <v>0.5</v>
      </c>
      <c r="L14" s="36"/>
      <c r="M14" s="25"/>
      <c r="N14" s="25"/>
      <c r="O14" s="25"/>
      <c r="P14" s="25"/>
    </row>
    <row r="15" spans="1:16">
      <c r="A15" s="32" t="s">
        <v>151</v>
      </c>
      <c r="B15" s="181" t="s">
        <v>61</v>
      </c>
      <c r="C15" s="14">
        <f t="shared" si="0"/>
        <v>20</v>
      </c>
      <c r="D15" s="14">
        <f t="shared" si="1"/>
        <v>21</v>
      </c>
      <c r="E15" s="15">
        <v>22</v>
      </c>
      <c r="F15" s="179" t="s">
        <v>364</v>
      </c>
      <c r="G15" s="179" t="s">
        <v>404</v>
      </c>
      <c r="H15" s="16">
        <f t="shared" si="2"/>
        <v>23</v>
      </c>
      <c r="I15" s="16">
        <f t="shared" si="3"/>
        <v>24</v>
      </c>
      <c r="J15" s="10">
        <v>1</v>
      </c>
      <c r="K15" s="34">
        <v>0.5</v>
      </c>
      <c r="L15" s="36"/>
      <c r="M15" s="25"/>
      <c r="N15" s="25"/>
      <c r="O15" s="25"/>
      <c r="P15" s="25"/>
    </row>
    <row r="16" spans="1:16">
      <c r="A16" s="32" t="s">
        <v>146</v>
      </c>
      <c r="B16" s="33" t="s">
        <v>147</v>
      </c>
      <c r="C16" s="14">
        <f t="shared" si="0"/>
        <v>2</v>
      </c>
      <c r="D16" s="14">
        <f t="shared" si="1"/>
        <v>2</v>
      </c>
      <c r="E16" s="15">
        <v>2</v>
      </c>
      <c r="F16" s="15"/>
      <c r="G16" s="15" t="s">
        <v>404</v>
      </c>
      <c r="H16" s="16">
        <f t="shared" si="2"/>
        <v>2</v>
      </c>
      <c r="I16" s="16">
        <f t="shared" si="3"/>
        <v>2</v>
      </c>
      <c r="J16" s="10">
        <v>0</v>
      </c>
      <c r="K16" s="34">
        <v>0.5</v>
      </c>
      <c r="L16" s="36"/>
      <c r="M16" s="25"/>
      <c r="N16" s="25"/>
      <c r="O16" s="25"/>
      <c r="P16" s="25"/>
    </row>
    <row r="17" spans="1:16">
      <c r="A17" s="32" t="s">
        <v>62</v>
      </c>
      <c r="B17" s="33" t="s">
        <v>63</v>
      </c>
      <c r="C17" s="14">
        <f t="shared" si="0"/>
        <v>14</v>
      </c>
      <c r="D17" s="14">
        <f t="shared" si="1"/>
        <v>14.5</v>
      </c>
      <c r="E17" s="15">
        <v>15</v>
      </c>
      <c r="F17" s="179" t="s">
        <v>365</v>
      </c>
      <c r="G17" s="179" t="s">
        <v>404</v>
      </c>
      <c r="H17" s="16">
        <f t="shared" si="2"/>
        <v>15.5</v>
      </c>
      <c r="I17" s="16">
        <f t="shared" si="3"/>
        <v>16</v>
      </c>
      <c r="J17" s="10">
        <v>0.5</v>
      </c>
      <c r="K17" s="34">
        <v>0.5</v>
      </c>
      <c r="L17" s="36"/>
      <c r="M17" s="25"/>
      <c r="N17" s="25"/>
      <c r="O17" s="25"/>
      <c r="P17" s="25"/>
    </row>
    <row r="18" spans="1:16">
      <c r="A18" s="32" t="s">
        <v>3</v>
      </c>
      <c r="B18" s="33" t="s">
        <v>175</v>
      </c>
      <c r="C18" s="14">
        <f t="shared" si="0"/>
        <v>68</v>
      </c>
      <c r="D18" s="14">
        <f t="shared" si="1"/>
        <v>69.5</v>
      </c>
      <c r="E18" s="15">
        <v>71</v>
      </c>
      <c r="F18" s="179" t="s">
        <v>368</v>
      </c>
      <c r="G18" s="179" t="s">
        <v>404</v>
      </c>
      <c r="H18" s="16">
        <f t="shared" si="2"/>
        <v>72.5</v>
      </c>
      <c r="I18" s="16">
        <f t="shared" si="3"/>
        <v>74</v>
      </c>
      <c r="J18" s="10">
        <v>1.5</v>
      </c>
      <c r="K18" s="34">
        <v>1</v>
      </c>
      <c r="L18" s="25"/>
      <c r="M18" s="25"/>
      <c r="N18" s="25"/>
      <c r="O18" s="25"/>
      <c r="P18" s="25"/>
    </row>
    <row r="19" spans="1:16" ht="14.25" customHeight="1">
      <c r="A19" s="32" t="s">
        <v>2</v>
      </c>
      <c r="B19" s="33" t="s">
        <v>113</v>
      </c>
      <c r="C19" s="14">
        <f t="shared" si="0"/>
        <v>21</v>
      </c>
      <c r="D19" s="14">
        <f t="shared" si="1"/>
        <v>22</v>
      </c>
      <c r="E19" s="15">
        <v>23</v>
      </c>
      <c r="F19" s="15"/>
      <c r="G19" s="15" t="s">
        <v>404</v>
      </c>
      <c r="H19" s="16">
        <f t="shared" si="2"/>
        <v>24</v>
      </c>
      <c r="I19" s="16">
        <f t="shared" si="3"/>
        <v>25</v>
      </c>
      <c r="J19" s="10">
        <v>1</v>
      </c>
      <c r="K19" s="34">
        <v>0.5</v>
      </c>
      <c r="L19" s="25"/>
      <c r="M19" s="25"/>
      <c r="N19" s="25"/>
      <c r="O19" s="25"/>
      <c r="P19" s="25"/>
    </row>
    <row r="20" spans="1:16">
      <c r="A20" s="32" t="s">
        <v>114</v>
      </c>
      <c r="B20" s="181" t="s">
        <v>115</v>
      </c>
      <c r="C20" s="14">
        <f t="shared" si="0"/>
        <v>14.5</v>
      </c>
      <c r="D20" s="14">
        <f t="shared" si="1"/>
        <v>15</v>
      </c>
      <c r="E20" s="15">
        <v>15.5</v>
      </c>
      <c r="F20" s="179" t="s">
        <v>397</v>
      </c>
      <c r="G20" s="179" t="s">
        <v>404</v>
      </c>
      <c r="H20" s="16">
        <f t="shared" si="2"/>
        <v>16</v>
      </c>
      <c r="I20" s="16">
        <f t="shared" si="3"/>
        <v>16.5</v>
      </c>
      <c r="J20" s="10">
        <v>0.5</v>
      </c>
      <c r="K20" s="34">
        <v>0.5</v>
      </c>
      <c r="L20" s="25"/>
      <c r="M20" s="25"/>
      <c r="N20" s="25"/>
      <c r="O20" s="25"/>
      <c r="P20" s="25"/>
    </row>
    <row r="21" spans="1:16" hidden="1">
      <c r="A21" s="32" t="s">
        <v>116</v>
      </c>
      <c r="B21" s="33" t="s">
        <v>117</v>
      </c>
      <c r="C21" s="14" t="str">
        <f t="shared" si="0"/>
        <v/>
      </c>
      <c r="D21" s="14" t="str">
        <f t="shared" si="1"/>
        <v/>
      </c>
      <c r="E21" s="15"/>
      <c r="F21" s="15"/>
      <c r="G21" s="15"/>
      <c r="H21" s="16" t="str">
        <f>IF(E21=0,"",E21)</f>
        <v/>
      </c>
      <c r="I21" s="16" t="str">
        <f>IF(E21=0,"",E21)</f>
        <v/>
      </c>
      <c r="J21" s="10">
        <v>0.5</v>
      </c>
      <c r="K21" s="34">
        <v>0.5</v>
      </c>
      <c r="L21" s="25"/>
      <c r="M21" s="25"/>
      <c r="N21" s="25"/>
      <c r="O21" s="25"/>
      <c r="P21" s="25"/>
    </row>
    <row r="22" spans="1:16">
      <c r="A22" s="32" t="s">
        <v>21</v>
      </c>
      <c r="B22" s="33" t="s">
        <v>22</v>
      </c>
      <c r="C22" s="14" t="str">
        <f t="shared" si="0"/>
        <v/>
      </c>
      <c r="D22" s="14" t="str">
        <f t="shared" si="1"/>
        <v/>
      </c>
      <c r="E22" s="15"/>
      <c r="F22" s="15"/>
      <c r="G22" s="15"/>
      <c r="H22" s="14" t="str">
        <f t="shared" ref="H22:H23" si="4">IF(E22=0,"",E22+J22)</f>
        <v/>
      </c>
      <c r="I22" s="14" t="str">
        <f t="shared" ref="I22:I23" si="5">IF(E22=0,"",E22+J22*2)</f>
        <v/>
      </c>
      <c r="J22" s="10">
        <v>0.5</v>
      </c>
      <c r="K22" s="34">
        <v>0.5</v>
      </c>
      <c r="L22" s="25"/>
      <c r="M22" s="25"/>
      <c r="N22" s="25"/>
      <c r="O22" s="25"/>
      <c r="P22" s="25"/>
    </row>
    <row r="23" spans="1:16">
      <c r="A23" s="32" t="s">
        <v>23</v>
      </c>
      <c r="B23" s="33" t="s">
        <v>24</v>
      </c>
      <c r="C23" s="14" t="str">
        <f t="shared" si="0"/>
        <v/>
      </c>
      <c r="D23" s="14" t="str">
        <f t="shared" si="1"/>
        <v/>
      </c>
      <c r="E23" s="15"/>
      <c r="F23" s="15"/>
      <c r="G23" s="15"/>
      <c r="H23" s="14" t="str">
        <f t="shared" si="4"/>
        <v/>
      </c>
      <c r="I23" s="14" t="str">
        <f t="shared" si="5"/>
        <v/>
      </c>
      <c r="J23" s="10">
        <v>0</v>
      </c>
      <c r="K23" s="34">
        <v>0.5</v>
      </c>
      <c r="L23" s="25"/>
      <c r="M23" s="25"/>
      <c r="N23" s="25"/>
      <c r="O23" s="25"/>
      <c r="P23" s="25"/>
    </row>
    <row r="24" spans="1:16">
      <c r="A24" s="32" t="s">
        <v>25</v>
      </c>
      <c r="B24" s="33" t="s">
        <v>26</v>
      </c>
      <c r="C24" s="14"/>
      <c r="D24" s="14"/>
      <c r="E24" s="15"/>
      <c r="F24" s="15"/>
      <c r="G24" s="15"/>
      <c r="H24" s="14"/>
      <c r="I24" s="14"/>
      <c r="J24" s="10"/>
      <c r="K24" s="34">
        <v>0.5</v>
      </c>
      <c r="L24" s="25"/>
      <c r="M24" s="25"/>
      <c r="N24" s="25"/>
      <c r="O24" s="25"/>
      <c r="P24" s="25"/>
    </row>
    <row r="25" spans="1:16">
      <c r="A25" s="32" t="s">
        <v>27</v>
      </c>
      <c r="B25" s="33" t="s">
        <v>28</v>
      </c>
      <c r="C25" s="14" t="str">
        <f t="shared" si="0"/>
        <v/>
      </c>
      <c r="D25" s="14" t="str">
        <f t="shared" si="1"/>
        <v/>
      </c>
      <c r="E25" s="15"/>
      <c r="F25" s="15"/>
      <c r="G25" s="15"/>
      <c r="H25" s="14" t="str">
        <f t="shared" ref="H25:H30" si="6">IF(E25=0,"",E25+J25)</f>
        <v/>
      </c>
      <c r="I25" s="14" t="str">
        <f t="shared" ref="I25:I30" si="7">IF(E25=0,"",E25+J25*2)</f>
        <v/>
      </c>
      <c r="J25" s="10">
        <v>0</v>
      </c>
      <c r="K25" s="34">
        <v>0.5</v>
      </c>
      <c r="L25" s="25"/>
      <c r="M25" s="25"/>
      <c r="N25" s="25"/>
      <c r="O25" s="25"/>
      <c r="P25" s="25"/>
    </row>
    <row r="26" spans="1:16">
      <c r="A26" s="32" t="s">
        <v>191</v>
      </c>
      <c r="B26" s="33" t="s">
        <v>192</v>
      </c>
      <c r="C26" s="14" t="str">
        <f t="shared" si="0"/>
        <v/>
      </c>
      <c r="D26" s="14" t="str">
        <f t="shared" si="1"/>
        <v/>
      </c>
      <c r="E26" s="15"/>
      <c r="F26" s="15"/>
      <c r="G26" s="15"/>
      <c r="H26" s="14" t="str">
        <f t="shared" si="6"/>
        <v/>
      </c>
      <c r="I26" s="14" t="str">
        <f t="shared" si="7"/>
        <v/>
      </c>
      <c r="J26" s="10">
        <v>0.25</v>
      </c>
      <c r="K26" s="34">
        <v>0.5</v>
      </c>
    </row>
    <row r="27" spans="1:16">
      <c r="A27" s="32" t="s">
        <v>118</v>
      </c>
      <c r="B27" s="33" t="s">
        <v>119</v>
      </c>
      <c r="C27" s="14">
        <f t="shared" si="0"/>
        <v>74</v>
      </c>
      <c r="D27" s="14">
        <f t="shared" si="1"/>
        <v>76</v>
      </c>
      <c r="E27" s="15">
        <v>78</v>
      </c>
      <c r="F27" s="15"/>
      <c r="G27" s="15" t="s">
        <v>404</v>
      </c>
      <c r="H27" s="16">
        <f t="shared" si="6"/>
        <v>80</v>
      </c>
      <c r="I27" s="16">
        <f t="shared" si="7"/>
        <v>82</v>
      </c>
      <c r="J27" s="10">
        <v>2</v>
      </c>
      <c r="K27" s="34">
        <v>1</v>
      </c>
    </row>
    <row r="28" spans="1:16">
      <c r="A28" s="32" t="s">
        <v>1</v>
      </c>
      <c r="B28" s="33" t="s">
        <v>193</v>
      </c>
      <c r="C28" s="14" t="str">
        <f t="shared" si="0"/>
        <v/>
      </c>
      <c r="D28" s="14" t="str">
        <f t="shared" si="1"/>
        <v/>
      </c>
      <c r="E28" s="15"/>
      <c r="F28" s="15"/>
      <c r="G28" s="15"/>
      <c r="H28" s="16" t="str">
        <f t="shared" si="6"/>
        <v/>
      </c>
      <c r="I28" s="16" t="str">
        <f t="shared" si="7"/>
        <v/>
      </c>
      <c r="J28" s="10">
        <v>1.25</v>
      </c>
      <c r="K28" s="34">
        <v>0.5</v>
      </c>
    </row>
    <row r="29" spans="1:16">
      <c r="A29" s="32" t="s">
        <v>123</v>
      </c>
      <c r="B29" s="181" t="s">
        <v>122</v>
      </c>
      <c r="C29" s="14">
        <f t="shared" si="0"/>
        <v>38</v>
      </c>
      <c r="D29" s="14">
        <f t="shared" si="1"/>
        <v>38.5</v>
      </c>
      <c r="E29" s="15">
        <v>39</v>
      </c>
      <c r="F29" s="15"/>
      <c r="G29" s="15" t="s">
        <v>404</v>
      </c>
      <c r="H29" s="16">
        <f t="shared" si="6"/>
        <v>39.5</v>
      </c>
      <c r="I29" s="16">
        <f t="shared" si="7"/>
        <v>40</v>
      </c>
      <c r="J29" s="10">
        <v>0.5</v>
      </c>
      <c r="K29" s="34">
        <v>0.5</v>
      </c>
    </row>
    <row r="30" spans="1:16">
      <c r="A30" s="32" t="s">
        <v>129</v>
      </c>
      <c r="B30" s="180" t="s">
        <v>34</v>
      </c>
      <c r="C30" s="14">
        <f t="shared" si="0"/>
        <v>27</v>
      </c>
      <c r="D30" s="14">
        <f t="shared" si="1"/>
        <v>27.5</v>
      </c>
      <c r="E30" s="15">
        <v>28</v>
      </c>
      <c r="F30" s="15"/>
      <c r="G30" s="15">
        <v>26</v>
      </c>
      <c r="H30" s="16">
        <f t="shared" si="6"/>
        <v>28.5</v>
      </c>
      <c r="I30" s="16">
        <f t="shared" si="7"/>
        <v>29</v>
      </c>
      <c r="J30" s="10">
        <v>0.5</v>
      </c>
      <c r="K30" s="34">
        <v>0.5</v>
      </c>
    </row>
    <row r="31" spans="1:16">
      <c r="A31" s="32"/>
      <c r="B31" s="33"/>
      <c r="C31" s="14"/>
      <c r="D31" s="14"/>
      <c r="E31" s="15"/>
      <c r="F31" s="15"/>
      <c r="G31" s="15"/>
      <c r="H31" s="16"/>
      <c r="I31" s="16"/>
      <c r="J31" s="38"/>
      <c r="K31" s="34"/>
    </row>
    <row r="32" spans="1:16">
      <c r="A32" s="32" t="s">
        <v>35</v>
      </c>
      <c r="B32" s="33" t="s">
        <v>36</v>
      </c>
      <c r="C32" s="14"/>
      <c r="D32" s="14"/>
      <c r="E32" s="15">
        <v>73.5</v>
      </c>
      <c r="F32" s="15"/>
      <c r="G32" s="15"/>
      <c r="H32" s="16"/>
      <c r="I32" s="16"/>
      <c r="J32" s="38"/>
      <c r="K32" s="34">
        <v>0.5</v>
      </c>
    </row>
    <row r="33" spans="1:11">
      <c r="A33" s="32" t="s">
        <v>37</v>
      </c>
      <c r="B33" s="33" t="s">
        <v>38</v>
      </c>
      <c r="C33" s="14"/>
      <c r="D33" s="14"/>
      <c r="E33" s="15">
        <v>20</v>
      </c>
      <c r="F33" s="15"/>
      <c r="G33" s="15"/>
      <c r="H33" s="16"/>
      <c r="I33" s="16"/>
      <c r="J33" s="38"/>
      <c r="K33" s="34">
        <v>0.5</v>
      </c>
    </row>
    <row r="34" spans="1:11">
      <c r="A34" s="32" t="s">
        <v>39</v>
      </c>
      <c r="B34" s="33" t="s">
        <v>40</v>
      </c>
      <c r="C34" s="14"/>
      <c r="D34" s="14"/>
      <c r="E34" s="15"/>
      <c r="F34" s="15"/>
      <c r="G34" s="15"/>
      <c r="H34" s="16"/>
      <c r="I34" s="16"/>
      <c r="J34" s="38"/>
      <c r="K34" s="34">
        <v>0.5</v>
      </c>
    </row>
    <row r="35" spans="1:11">
      <c r="A35" s="32" t="s">
        <v>41</v>
      </c>
      <c r="B35" s="33" t="s">
        <v>42</v>
      </c>
      <c r="C35" s="14"/>
      <c r="D35" s="14"/>
      <c r="E35" s="15">
        <v>13</v>
      </c>
      <c r="F35" s="15"/>
      <c r="G35" s="15"/>
      <c r="H35" s="16"/>
      <c r="I35" s="16"/>
      <c r="J35" s="38"/>
      <c r="K35" s="34">
        <v>0.5</v>
      </c>
    </row>
    <row r="36" spans="1:11">
      <c r="A36" s="32" t="s">
        <v>86</v>
      </c>
      <c r="B36" s="33" t="s">
        <v>132</v>
      </c>
      <c r="C36" s="14"/>
      <c r="D36" s="14"/>
      <c r="E36" s="15"/>
      <c r="F36" s="15"/>
      <c r="G36" s="15"/>
      <c r="H36" s="16"/>
      <c r="I36" s="16"/>
      <c r="J36" s="38"/>
      <c r="K36" s="34">
        <v>0.5</v>
      </c>
    </row>
    <row r="37" spans="1:11">
      <c r="A37" s="32" t="s">
        <v>133</v>
      </c>
      <c r="B37" s="33" t="s">
        <v>150</v>
      </c>
      <c r="C37" s="14"/>
      <c r="D37" s="14"/>
      <c r="E37" s="15">
        <v>23</v>
      </c>
      <c r="F37" s="15"/>
      <c r="G37" s="15"/>
      <c r="H37" s="16"/>
      <c r="I37" s="16"/>
      <c r="J37" s="38"/>
      <c r="K37" s="34">
        <v>0.5</v>
      </c>
    </row>
    <row r="38" spans="1:11">
      <c r="A38" s="32" t="s">
        <v>133</v>
      </c>
      <c r="B38" s="33" t="s">
        <v>194</v>
      </c>
      <c r="C38" s="14"/>
      <c r="D38" s="14"/>
      <c r="E38" s="15"/>
      <c r="F38" s="15"/>
      <c r="G38" s="15"/>
      <c r="H38" s="16"/>
      <c r="I38" s="16"/>
      <c r="J38" s="38"/>
      <c r="K38" s="34">
        <v>0.5</v>
      </c>
    </row>
    <row r="39" spans="1:11">
      <c r="C39" s="39"/>
      <c r="D39" s="39"/>
      <c r="F39" s="40"/>
      <c r="G39" s="40"/>
      <c r="H39" s="39"/>
      <c r="I39" s="39"/>
    </row>
    <row r="40" spans="1:11" s="3" customFormat="1">
      <c r="A40" s="6"/>
      <c r="B40" s="182" t="s">
        <v>106</v>
      </c>
      <c r="C40" s="42"/>
      <c r="D40" s="42"/>
      <c r="E40" s="189"/>
      <c r="F40" s="183"/>
      <c r="G40" s="183"/>
      <c r="H40" s="42"/>
      <c r="I40" s="42"/>
      <c r="J40" s="42"/>
      <c r="K40" s="5"/>
    </row>
    <row r="41" spans="1:11" s="3" customFormat="1">
      <c r="A41" s="6"/>
      <c r="B41" s="184" t="s">
        <v>380</v>
      </c>
      <c r="C41" s="14" t="str">
        <f>IF(E41=0,"",E41-J41*2)</f>
        <v/>
      </c>
      <c r="D41" s="14" t="str">
        <f>IF(E41=0,"",E41-J41)</f>
        <v/>
      </c>
      <c r="E41" s="189"/>
      <c r="F41" s="183"/>
      <c r="G41" s="183"/>
      <c r="H41" s="16" t="str">
        <f>IF(E41=0,"",E41+J41)</f>
        <v/>
      </c>
      <c r="I41" s="16" t="str">
        <f>IF(E41=0,"",E41+J41*2)</f>
        <v/>
      </c>
      <c r="J41" s="42"/>
      <c r="K41" s="5"/>
    </row>
    <row r="42" spans="1:11" s="3" customFormat="1" ht="13.2" customHeight="1">
      <c r="A42" s="6"/>
      <c r="B42" s="185" t="s">
        <v>381</v>
      </c>
      <c r="C42" s="14">
        <f t="shared" ref="C42:C48" si="8">IF(E42=0,"",E42-J42*2)</f>
        <v>2.5</v>
      </c>
      <c r="D42" s="14">
        <f t="shared" ref="D42:D48" si="9">IF(E42=0,"",E42-J42)</f>
        <v>2.5</v>
      </c>
      <c r="E42" s="15">
        <v>2.5</v>
      </c>
      <c r="F42" s="4"/>
      <c r="G42" s="4"/>
      <c r="H42" s="16">
        <f t="shared" ref="H42:H48" si="10">IF(E42=0,"",E42+J42)</f>
        <v>2.5</v>
      </c>
      <c r="I42" s="16">
        <f t="shared" ref="I42:I48" si="11">IF(E42=0,"",E42+J42*2)</f>
        <v>2.5</v>
      </c>
      <c r="J42" s="42">
        <v>0</v>
      </c>
      <c r="K42" s="5">
        <v>0.5</v>
      </c>
    </row>
    <row r="43" spans="1:11" s="3" customFormat="1" ht="13.2" customHeight="1">
      <c r="A43" s="6"/>
      <c r="B43" s="185" t="s">
        <v>382</v>
      </c>
      <c r="C43" s="14">
        <f t="shared" si="8"/>
        <v>4</v>
      </c>
      <c r="D43" s="14">
        <v>4</v>
      </c>
      <c r="E43" s="15">
        <v>4</v>
      </c>
      <c r="F43" s="4"/>
      <c r="G43" s="4"/>
      <c r="H43" s="16">
        <f t="shared" si="10"/>
        <v>4</v>
      </c>
      <c r="I43" s="16">
        <f t="shared" si="11"/>
        <v>4</v>
      </c>
      <c r="J43" s="42">
        <v>0</v>
      </c>
      <c r="K43" s="5">
        <v>0.5</v>
      </c>
    </row>
    <row r="44" spans="1:11" s="3" customFormat="1" ht="15.6">
      <c r="A44" s="6"/>
      <c r="B44" s="184"/>
      <c r="C44" s="265" t="str">
        <f>IF(E44=0,"",E44-J44*2)</f>
        <v/>
      </c>
      <c r="D44" s="263"/>
      <c r="E44" s="263"/>
      <c r="F44" s="263"/>
      <c r="G44" s="263"/>
      <c r="H44" s="263"/>
      <c r="I44" s="263"/>
      <c r="J44" s="264"/>
      <c r="K44" s="5"/>
    </row>
    <row r="45" spans="1:11" s="3" customFormat="1" ht="15.6">
      <c r="A45" s="6"/>
      <c r="B45" s="184" t="s">
        <v>383</v>
      </c>
      <c r="C45" s="262" t="s">
        <v>384</v>
      </c>
      <c r="D45" s="263"/>
      <c r="E45" s="263"/>
      <c r="F45" s="263"/>
      <c r="G45" s="263"/>
      <c r="H45" s="263"/>
      <c r="I45" s="263"/>
      <c r="J45" s="264"/>
      <c r="K45" s="5"/>
    </row>
    <row r="46" spans="1:11" s="3" customFormat="1" ht="15.6">
      <c r="A46" s="6"/>
      <c r="B46" s="185"/>
      <c r="C46" s="262"/>
      <c r="D46" s="263"/>
      <c r="E46" s="263"/>
      <c r="F46" s="263"/>
      <c r="G46" s="263"/>
      <c r="H46" s="263"/>
      <c r="I46" s="263"/>
      <c r="J46" s="264"/>
      <c r="K46" s="5"/>
    </row>
    <row r="47" spans="1:11" s="3" customFormat="1">
      <c r="A47" s="6"/>
      <c r="B47" s="184" t="s">
        <v>385</v>
      </c>
      <c r="C47" s="14" t="str">
        <f t="shared" si="8"/>
        <v/>
      </c>
      <c r="D47" s="14" t="str">
        <f t="shared" si="9"/>
        <v/>
      </c>
      <c r="E47" s="15"/>
      <c r="F47" s="4"/>
      <c r="G47" s="4"/>
      <c r="H47" s="16" t="str">
        <f t="shared" si="10"/>
        <v/>
      </c>
      <c r="I47" s="16" t="str">
        <f t="shared" si="11"/>
        <v/>
      </c>
      <c r="J47" s="42"/>
      <c r="K47" s="5"/>
    </row>
    <row r="48" spans="1:11" s="3" customFormat="1">
      <c r="A48" s="6"/>
      <c r="B48" s="185" t="s">
        <v>386</v>
      </c>
      <c r="C48" s="14">
        <f t="shared" si="8"/>
        <v>1</v>
      </c>
      <c r="D48" s="14">
        <f t="shared" si="9"/>
        <v>1</v>
      </c>
      <c r="E48" s="15">
        <v>1</v>
      </c>
      <c r="F48" s="4"/>
      <c r="G48" s="4"/>
      <c r="H48" s="16">
        <f t="shared" si="10"/>
        <v>1</v>
      </c>
      <c r="I48" s="16">
        <f t="shared" si="11"/>
        <v>1</v>
      </c>
      <c r="J48" s="42"/>
      <c r="K48" s="5">
        <v>0.5</v>
      </c>
    </row>
    <row r="49" spans="1:11">
      <c r="A49" s="41"/>
      <c r="B49" s="43"/>
      <c r="C49" s="42"/>
      <c r="D49" s="42"/>
      <c r="E49" s="15"/>
      <c r="F49" s="4"/>
      <c r="G49" s="4"/>
      <c r="H49" s="44"/>
      <c r="I49" s="44"/>
      <c r="J49" s="42"/>
      <c r="K49" s="34"/>
    </row>
  </sheetData>
  <protectedRanges>
    <protectedRange sqref="C19:D19 H19:I19 H23:I25" name="mmnt list_1_5_1" securityDescriptor="O:WDG:WDD:(A;;CC;;;S-1-5-21-2919526100-150410698-3297036432-11841)(A;;CC;;;S-1-5-21-2919526100-150410698-3297036432-11842)(A;;CC;;;S-1-5-21-2919526100-150410698-3297036432-11698)(A;;CC;;;S-1-5-21-2919526100-150410698-3297036432-11837)(A;;CC;;;S-1-5-21-2919526100-150410698-3297036432-11840)(A;;CC;;;S-1-5-21-2919526100-150410698-3297036432-11838)(A;;CC;;;S-1-5-21-2919526100-150410698-3297036432-11833)"/>
    <protectedRange sqref="H21:I21" name="mmnt list_1_4_1_1_1_1" securityDescriptor="O:WDG:WDD:(A;;CC;;;S-1-5-21-2919526100-150410698-3297036432-11841)(A;;CC;;;S-1-5-21-2919526100-150410698-3297036432-11842)(A;;CC;;;S-1-5-21-2919526100-150410698-3297036432-11698)(A;;CC;;;S-1-5-21-2919526100-150410698-3297036432-11837)(A;;CC;;;S-1-5-21-2919526100-150410698-3297036432-11840)(A;;CC;;;S-1-5-21-2919526100-150410698-3297036432-11838)(A;;CC;;;S-1-5-21-2919526100-150410698-3297036432-11833)"/>
  </protectedRanges>
  <mergeCells count="7">
    <mergeCell ref="K1:K5"/>
    <mergeCell ref="A5:B5"/>
    <mergeCell ref="C45:J45"/>
    <mergeCell ref="C46:J46"/>
    <mergeCell ref="C44:J44"/>
    <mergeCell ref="A1:B4"/>
    <mergeCell ref="J1:J5"/>
  </mergeCells>
  <pageMargins left="0.43307086614173229" right="0.43307086614173229" top="0.98425196850393704" bottom="0.78740157480314965" header="0.31496062992125984" footer="0.31496062992125984"/>
  <pageSetup paperSize="9" scale="85" orientation="portrait" r:id="rId1"/>
  <headerFooter>
    <oddHeader>&amp;L&amp;"Arial,Fett"&amp;D/ &amp;T  -  &amp;A  -  Seite &amp;P/&amp;N
&amp;F&amp;R&amp;G</oddHeader>
  </headerFooter>
  <drawing r:id="rId2"/>
  <legacyDrawingHF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N50"/>
  <sheetViews>
    <sheetView tabSelected="1" view="pageBreakPreview" zoomScale="90" zoomScaleNormal="100" zoomScaleSheetLayoutView="90" zoomScalePageLayoutView="60" workbookViewId="0">
      <selection activeCell="L18" sqref="L18"/>
    </sheetView>
  </sheetViews>
  <sheetFormatPr baseColWidth="10" defaultColWidth="8.19921875" defaultRowHeight="13.8"/>
  <cols>
    <col min="1" max="1" width="4.69921875" style="26" bestFit="1" customWidth="1"/>
    <col min="2" max="2" width="31.3984375" style="26" bestFit="1" customWidth="1"/>
    <col min="3" max="4" width="6.69921875" style="26" customWidth="1"/>
    <col min="5" max="5" width="6.69921875" style="40" customWidth="1"/>
    <col min="6" max="7" width="6.69921875" style="26" customWidth="1"/>
    <col min="8" max="9" width="5.8984375" style="26" customWidth="1"/>
    <col min="10" max="10" width="10.09765625" style="26" customWidth="1"/>
    <col min="11" max="255" width="8.19921875" style="26"/>
    <col min="256" max="256" width="4.19921875" style="26" customWidth="1"/>
    <col min="257" max="257" width="22" style="26" customWidth="1"/>
    <col min="258" max="263" width="6.69921875" style="26" customWidth="1"/>
    <col min="264" max="265" width="5.8984375" style="26" customWidth="1"/>
    <col min="266" max="511" width="8.19921875" style="26"/>
    <col min="512" max="512" width="4.19921875" style="26" customWidth="1"/>
    <col min="513" max="513" width="22" style="26" customWidth="1"/>
    <col min="514" max="519" width="6.69921875" style="26" customWidth="1"/>
    <col min="520" max="521" width="5.8984375" style="26" customWidth="1"/>
    <col min="522" max="767" width="8.19921875" style="26"/>
    <col min="768" max="768" width="4.19921875" style="26" customWidth="1"/>
    <col min="769" max="769" width="22" style="26" customWidth="1"/>
    <col min="770" max="775" width="6.69921875" style="26" customWidth="1"/>
    <col min="776" max="777" width="5.8984375" style="26" customWidth="1"/>
    <col min="778" max="1023" width="8.19921875" style="26"/>
    <col min="1024" max="1024" width="4.19921875" style="26" customWidth="1"/>
    <col min="1025" max="1025" width="22" style="26" customWidth="1"/>
    <col min="1026" max="1031" width="6.69921875" style="26" customWidth="1"/>
    <col min="1032" max="1033" width="5.8984375" style="26" customWidth="1"/>
    <col min="1034" max="1279" width="8.19921875" style="26"/>
    <col min="1280" max="1280" width="4.19921875" style="26" customWidth="1"/>
    <col min="1281" max="1281" width="22" style="26" customWidth="1"/>
    <col min="1282" max="1287" width="6.69921875" style="26" customWidth="1"/>
    <col min="1288" max="1289" width="5.8984375" style="26" customWidth="1"/>
    <col min="1290" max="1535" width="8.19921875" style="26"/>
    <col min="1536" max="1536" width="4.19921875" style="26" customWidth="1"/>
    <col min="1537" max="1537" width="22" style="26" customWidth="1"/>
    <col min="1538" max="1543" width="6.69921875" style="26" customWidth="1"/>
    <col min="1544" max="1545" width="5.8984375" style="26" customWidth="1"/>
    <col min="1546" max="1791" width="8.19921875" style="26"/>
    <col min="1792" max="1792" width="4.19921875" style="26" customWidth="1"/>
    <col min="1793" max="1793" width="22" style="26" customWidth="1"/>
    <col min="1794" max="1799" width="6.69921875" style="26" customWidth="1"/>
    <col min="1800" max="1801" width="5.8984375" style="26" customWidth="1"/>
    <col min="1802" max="2047" width="8.19921875" style="26"/>
    <col min="2048" max="2048" width="4.19921875" style="26" customWidth="1"/>
    <col min="2049" max="2049" width="22" style="26" customWidth="1"/>
    <col min="2050" max="2055" width="6.69921875" style="26" customWidth="1"/>
    <col min="2056" max="2057" width="5.8984375" style="26" customWidth="1"/>
    <col min="2058" max="2303" width="8.19921875" style="26"/>
    <col min="2304" max="2304" width="4.19921875" style="26" customWidth="1"/>
    <col min="2305" max="2305" width="22" style="26" customWidth="1"/>
    <col min="2306" max="2311" width="6.69921875" style="26" customWidth="1"/>
    <col min="2312" max="2313" width="5.8984375" style="26" customWidth="1"/>
    <col min="2314" max="2559" width="8.19921875" style="26"/>
    <col min="2560" max="2560" width="4.19921875" style="26" customWidth="1"/>
    <col min="2561" max="2561" width="22" style="26" customWidth="1"/>
    <col min="2562" max="2567" width="6.69921875" style="26" customWidth="1"/>
    <col min="2568" max="2569" width="5.8984375" style="26" customWidth="1"/>
    <col min="2570" max="2815" width="8.19921875" style="26"/>
    <col min="2816" max="2816" width="4.19921875" style="26" customWidth="1"/>
    <col min="2817" max="2817" width="22" style="26" customWidth="1"/>
    <col min="2818" max="2823" width="6.69921875" style="26" customWidth="1"/>
    <col min="2824" max="2825" width="5.8984375" style="26" customWidth="1"/>
    <col min="2826" max="3071" width="8.19921875" style="26"/>
    <col min="3072" max="3072" width="4.19921875" style="26" customWidth="1"/>
    <col min="3073" max="3073" width="22" style="26" customWidth="1"/>
    <col min="3074" max="3079" width="6.69921875" style="26" customWidth="1"/>
    <col min="3080" max="3081" width="5.8984375" style="26" customWidth="1"/>
    <col min="3082" max="3327" width="8.19921875" style="26"/>
    <col min="3328" max="3328" width="4.19921875" style="26" customWidth="1"/>
    <col min="3329" max="3329" width="22" style="26" customWidth="1"/>
    <col min="3330" max="3335" width="6.69921875" style="26" customWidth="1"/>
    <col min="3336" max="3337" width="5.8984375" style="26" customWidth="1"/>
    <col min="3338" max="3583" width="8.19921875" style="26"/>
    <col min="3584" max="3584" width="4.19921875" style="26" customWidth="1"/>
    <col min="3585" max="3585" width="22" style="26" customWidth="1"/>
    <col min="3586" max="3591" width="6.69921875" style="26" customWidth="1"/>
    <col min="3592" max="3593" width="5.8984375" style="26" customWidth="1"/>
    <col min="3594" max="3839" width="8.19921875" style="26"/>
    <col min="3840" max="3840" width="4.19921875" style="26" customWidth="1"/>
    <col min="3841" max="3841" width="22" style="26" customWidth="1"/>
    <col min="3842" max="3847" width="6.69921875" style="26" customWidth="1"/>
    <col min="3848" max="3849" width="5.8984375" style="26" customWidth="1"/>
    <col min="3850" max="4095" width="8.19921875" style="26"/>
    <col min="4096" max="4096" width="4.19921875" style="26" customWidth="1"/>
    <col min="4097" max="4097" width="22" style="26" customWidth="1"/>
    <col min="4098" max="4103" width="6.69921875" style="26" customWidth="1"/>
    <col min="4104" max="4105" width="5.8984375" style="26" customWidth="1"/>
    <col min="4106" max="4351" width="8.19921875" style="26"/>
    <col min="4352" max="4352" width="4.19921875" style="26" customWidth="1"/>
    <col min="4353" max="4353" width="22" style="26" customWidth="1"/>
    <col min="4354" max="4359" width="6.69921875" style="26" customWidth="1"/>
    <col min="4360" max="4361" width="5.8984375" style="26" customWidth="1"/>
    <col min="4362" max="4607" width="8.19921875" style="26"/>
    <col min="4608" max="4608" width="4.19921875" style="26" customWidth="1"/>
    <col min="4609" max="4609" width="22" style="26" customWidth="1"/>
    <col min="4610" max="4615" width="6.69921875" style="26" customWidth="1"/>
    <col min="4616" max="4617" width="5.8984375" style="26" customWidth="1"/>
    <col min="4618" max="4863" width="8.19921875" style="26"/>
    <col min="4864" max="4864" width="4.19921875" style="26" customWidth="1"/>
    <col min="4865" max="4865" width="22" style="26" customWidth="1"/>
    <col min="4866" max="4871" width="6.69921875" style="26" customWidth="1"/>
    <col min="4872" max="4873" width="5.8984375" style="26" customWidth="1"/>
    <col min="4874" max="5119" width="8.19921875" style="26"/>
    <col min="5120" max="5120" width="4.19921875" style="26" customWidth="1"/>
    <col min="5121" max="5121" width="22" style="26" customWidth="1"/>
    <col min="5122" max="5127" width="6.69921875" style="26" customWidth="1"/>
    <col min="5128" max="5129" width="5.8984375" style="26" customWidth="1"/>
    <col min="5130" max="5375" width="8.19921875" style="26"/>
    <col min="5376" max="5376" width="4.19921875" style="26" customWidth="1"/>
    <col min="5377" max="5377" width="22" style="26" customWidth="1"/>
    <col min="5378" max="5383" width="6.69921875" style="26" customWidth="1"/>
    <col min="5384" max="5385" width="5.8984375" style="26" customWidth="1"/>
    <col min="5386" max="5631" width="8.19921875" style="26"/>
    <col min="5632" max="5632" width="4.19921875" style="26" customWidth="1"/>
    <col min="5633" max="5633" width="22" style="26" customWidth="1"/>
    <col min="5634" max="5639" width="6.69921875" style="26" customWidth="1"/>
    <col min="5640" max="5641" width="5.8984375" style="26" customWidth="1"/>
    <col min="5642" max="5887" width="8.19921875" style="26"/>
    <col min="5888" max="5888" width="4.19921875" style="26" customWidth="1"/>
    <col min="5889" max="5889" width="22" style="26" customWidth="1"/>
    <col min="5890" max="5895" width="6.69921875" style="26" customWidth="1"/>
    <col min="5896" max="5897" width="5.8984375" style="26" customWidth="1"/>
    <col min="5898" max="6143" width="8.19921875" style="26"/>
    <col min="6144" max="6144" width="4.19921875" style="26" customWidth="1"/>
    <col min="6145" max="6145" width="22" style="26" customWidth="1"/>
    <col min="6146" max="6151" width="6.69921875" style="26" customWidth="1"/>
    <col min="6152" max="6153" width="5.8984375" style="26" customWidth="1"/>
    <col min="6154" max="6399" width="8.19921875" style="26"/>
    <col min="6400" max="6400" width="4.19921875" style="26" customWidth="1"/>
    <col min="6401" max="6401" width="22" style="26" customWidth="1"/>
    <col min="6402" max="6407" width="6.69921875" style="26" customWidth="1"/>
    <col min="6408" max="6409" width="5.8984375" style="26" customWidth="1"/>
    <col min="6410" max="6655" width="8.19921875" style="26"/>
    <col min="6656" max="6656" width="4.19921875" style="26" customWidth="1"/>
    <col min="6657" max="6657" width="22" style="26" customWidth="1"/>
    <col min="6658" max="6663" width="6.69921875" style="26" customWidth="1"/>
    <col min="6664" max="6665" width="5.8984375" style="26" customWidth="1"/>
    <col min="6666" max="6911" width="8.19921875" style="26"/>
    <col min="6912" max="6912" width="4.19921875" style="26" customWidth="1"/>
    <col min="6913" max="6913" width="22" style="26" customWidth="1"/>
    <col min="6914" max="6919" width="6.69921875" style="26" customWidth="1"/>
    <col min="6920" max="6921" width="5.8984375" style="26" customWidth="1"/>
    <col min="6922" max="7167" width="8.19921875" style="26"/>
    <col min="7168" max="7168" width="4.19921875" style="26" customWidth="1"/>
    <col min="7169" max="7169" width="22" style="26" customWidth="1"/>
    <col min="7170" max="7175" width="6.69921875" style="26" customWidth="1"/>
    <col min="7176" max="7177" width="5.8984375" style="26" customWidth="1"/>
    <col min="7178" max="7423" width="8.19921875" style="26"/>
    <col min="7424" max="7424" width="4.19921875" style="26" customWidth="1"/>
    <col min="7425" max="7425" width="22" style="26" customWidth="1"/>
    <col min="7426" max="7431" width="6.69921875" style="26" customWidth="1"/>
    <col min="7432" max="7433" width="5.8984375" style="26" customWidth="1"/>
    <col min="7434" max="7679" width="8.19921875" style="26"/>
    <col min="7680" max="7680" width="4.19921875" style="26" customWidth="1"/>
    <col min="7681" max="7681" width="22" style="26" customWidth="1"/>
    <col min="7682" max="7687" width="6.69921875" style="26" customWidth="1"/>
    <col min="7688" max="7689" width="5.8984375" style="26" customWidth="1"/>
    <col min="7690" max="7935" width="8.19921875" style="26"/>
    <col min="7936" max="7936" width="4.19921875" style="26" customWidth="1"/>
    <col min="7937" max="7937" width="22" style="26" customWidth="1"/>
    <col min="7938" max="7943" width="6.69921875" style="26" customWidth="1"/>
    <col min="7944" max="7945" width="5.8984375" style="26" customWidth="1"/>
    <col min="7946" max="8191" width="8.19921875" style="26"/>
    <col min="8192" max="8192" width="4.19921875" style="26" customWidth="1"/>
    <col min="8193" max="8193" width="22" style="26" customWidth="1"/>
    <col min="8194" max="8199" width="6.69921875" style="26" customWidth="1"/>
    <col min="8200" max="8201" width="5.8984375" style="26" customWidth="1"/>
    <col min="8202" max="8447" width="8.19921875" style="26"/>
    <col min="8448" max="8448" width="4.19921875" style="26" customWidth="1"/>
    <col min="8449" max="8449" width="22" style="26" customWidth="1"/>
    <col min="8450" max="8455" width="6.69921875" style="26" customWidth="1"/>
    <col min="8456" max="8457" width="5.8984375" style="26" customWidth="1"/>
    <col min="8458" max="8703" width="8.19921875" style="26"/>
    <col min="8704" max="8704" width="4.19921875" style="26" customWidth="1"/>
    <col min="8705" max="8705" width="22" style="26" customWidth="1"/>
    <col min="8706" max="8711" width="6.69921875" style="26" customWidth="1"/>
    <col min="8712" max="8713" width="5.8984375" style="26" customWidth="1"/>
    <col min="8714" max="8959" width="8.19921875" style="26"/>
    <col min="8960" max="8960" width="4.19921875" style="26" customWidth="1"/>
    <col min="8961" max="8961" width="22" style="26" customWidth="1"/>
    <col min="8962" max="8967" width="6.69921875" style="26" customWidth="1"/>
    <col min="8968" max="8969" width="5.8984375" style="26" customWidth="1"/>
    <col min="8970" max="9215" width="8.19921875" style="26"/>
    <col min="9216" max="9216" width="4.19921875" style="26" customWidth="1"/>
    <col min="9217" max="9217" width="22" style="26" customWidth="1"/>
    <col min="9218" max="9223" width="6.69921875" style="26" customWidth="1"/>
    <col min="9224" max="9225" width="5.8984375" style="26" customWidth="1"/>
    <col min="9226" max="9471" width="8.19921875" style="26"/>
    <col min="9472" max="9472" width="4.19921875" style="26" customWidth="1"/>
    <col min="9473" max="9473" width="22" style="26" customWidth="1"/>
    <col min="9474" max="9479" width="6.69921875" style="26" customWidth="1"/>
    <col min="9480" max="9481" width="5.8984375" style="26" customWidth="1"/>
    <col min="9482" max="9727" width="8.19921875" style="26"/>
    <col min="9728" max="9728" width="4.19921875" style="26" customWidth="1"/>
    <col min="9729" max="9729" width="22" style="26" customWidth="1"/>
    <col min="9730" max="9735" width="6.69921875" style="26" customWidth="1"/>
    <col min="9736" max="9737" width="5.8984375" style="26" customWidth="1"/>
    <col min="9738" max="9983" width="8.19921875" style="26"/>
    <col min="9984" max="9984" width="4.19921875" style="26" customWidth="1"/>
    <col min="9985" max="9985" width="22" style="26" customWidth="1"/>
    <col min="9986" max="9991" width="6.69921875" style="26" customWidth="1"/>
    <col min="9992" max="9993" width="5.8984375" style="26" customWidth="1"/>
    <col min="9994" max="10239" width="8.19921875" style="26"/>
    <col min="10240" max="10240" width="4.19921875" style="26" customWidth="1"/>
    <col min="10241" max="10241" width="22" style="26" customWidth="1"/>
    <col min="10242" max="10247" width="6.69921875" style="26" customWidth="1"/>
    <col min="10248" max="10249" width="5.8984375" style="26" customWidth="1"/>
    <col min="10250" max="10495" width="8.19921875" style="26"/>
    <col min="10496" max="10496" width="4.19921875" style="26" customWidth="1"/>
    <col min="10497" max="10497" width="22" style="26" customWidth="1"/>
    <col min="10498" max="10503" width="6.69921875" style="26" customWidth="1"/>
    <col min="10504" max="10505" width="5.8984375" style="26" customWidth="1"/>
    <col min="10506" max="10751" width="8.19921875" style="26"/>
    <col min="10752" max="10752" width="4.19921875" style="26" customWidth="1"/>
    <col min="10753" max="10753" width="22" style="26" customWidth="1"/>
    <col min="10754" max="10759" width="6.69921875" style="26" customWidth="1"/>
    <col min="10760" max="10761" width="5.8984375" style="26" customWidth="1"/>
    <col min="10762" max="11007" width="8.19921875" style="26"/>
    <col min="11008" max="11008" width="4.19921875" style="26" customWidth="1"/>
    <col min="11009" max="11009" width="22" style="26" customWidth="1"/>
    <col min="11010" max="11015" width="6.69921875" style="26" customWidth="1"/>
    <col min="11016" max="11017" width="5.8984375" style="26" customWidth="1"/>
    <col min="11018" max="11263" width="8.19921875" style="26"/>
    <col min="11264" max="11264" width="4.19921875" style="26" customWidth="1"/>
    <col min="11265" max="11265" width="22" style="26" customWidth="1"/>
    <col min="11266" max="11271" width="6.69921875" style="26" customWidth="1"/>
    <col min="11272" max="11273" width="5.8984375" style="26" customWidth="1"/>
    <col min="11274" max="11519" width="8.19921875" style="26"/>
    <col min="11520" max="11520" width="4.19921875" style="26" customWidth="1"/>
    <col min="11521" max="11521" width="22" style="26" customWidth="1"/>
    <col min="11522" max="11527" width="6.69921875" style="26" customWidth="1"/>
    <col min="11528" max="11529" width="5.8984375" style="26" customWidth="1"/>
    <col min="11530" max="11775" width="8.19921875" style="26"/>
    <col min="11776" max="11776" width="4.19921875" style="26" customWidth="1"/>
    <col min="11777" max="11777" width="22" style="26" customWidth="1"/>
    <col min="11778" max="11783" width="6.69921875" style="26" customWidth="1"/>
    <col min="11784" max="11785" width="5.8984375" style="26" customWidth="1"/>
    <col min="11786" max="12031" width="8.19921875" style="26"/>
    <col min="12032" max="12032" width="4.19921875" style="26" customWidth="1"/>
    <col min="12033" max="12033" width="22" style="26" customWidth="1"/>
    <col min="12034" max="12039" width="6.69921875" style="26" customWidth="1"/>
    <col min="12040" max="12041" width="5.8984375" style="26" customWidth="1"/>
    <col min="12042" max="12287" width="8.19921875" style="26"/>
    <col min="12288" max="12288" width="4.19921875" style="26" customWidth="1"/>
    <col min="12289" max="12289" width="22" style="26" customWidth="1"/>
    <col min="12290" max="12295" width="6.69921875" style="26" customWidth="1"/>
    <col min="12296" max="12297" width="5.8984375" style="26" customWidth="1"/>
    <col min="12298" max="12543" width="8.19921875" style="26"/>
    <col min="12544" max="12544" width="4.19921875" style="26" customWidth="1"/>
    <col min="12545" max="12545" width="22" style="26" customWidth="1"/>
    <col min="12546" max="12551" width="6.69921875" style="26" customWidth="1"/>
    <col min="12552" max="12553" width="5.8984375" style="26" customWidth="1"/>
    <col min="12554" max="12799" width="8.19921875" style="26"/>
    <col min="12800" max="12800" width="4.19921875" style="26" customWidth="1"/>
    <col min="12801" max="12801" width="22" style="26" customWidth="1"/>
    <col min="12802" max="12807" width="6.69921875" style="26" customWidth="1"/>
    <col min="12808" max="12809" width="5.8984375" style="26" customWidth="1"/>
    <col min="12810" max="13055" width="8.19921875" style="26"/>
    <col min="13056" max="13056" width="4.19921875" style="26" customWidth="1"/>
    <col min="13057" max="13057" width="22" style="26" customWidth="1"/>
    <col min="13058" max="13063" width="6.69921875" style="26" customWidth="1"/>
    <col min="13064" max="13065" width="5.8984375" style="26" customWidth="1"/>
    <col min="13066" max="13311" width="8.19921875" style="26"/>
    <col min="13312" max="13312" width="4.19921875" style="26" customWidth="1"/>
    <col min="13313" max="13313" width="22" style="26" customWidth="1"/>
    <col min="13314" max="13319" width="6.69921875" style="26" customWidth="1"/>
    <col min="13320" max="13321" width="5.8984375" style="26" customWidth="1"/>
    <col min="13322" max="13567" width="8.19921875" style="26"/>
    <col min="13568" max="13568" width="4.19921875" style="26" customWidth="1"/>
    <col min="13569" max="13569" width="22" style="26" customWidth="1"/>
    <col min="13570" max="13575" width="6.69921875" style="26" customWidth="1"/>
    <col min="13576" max="13577" width="5.8984375" style="26" customWidth="1"/>
    <col min="13578" max="13823" width="8.19921875" style="26"/>
    <col min="13824" max="13824" width="4.19921875" style="26" customWidth="1"/>
    <col min="13825" max="13825" width="22" style="26" customWidth="1"/>
    <col min="13826" max="13831" width="6.69921875" style="26" customWidth="1"/>
    <col min="13832" max="13833" width="5.8984375" style="26" customWidth="1"/>
    <col min="13834" max="14079" width="8.19921875" style="26"/>
    <col min="14080" max="14080" width="4.19921875" style="26" customWidth="1"/>
    <col min="14081" max="14081" width="22" style="26" customWidth="1"/>
    <col min="14082" max="14087" width="6.69921875" style="26" customWidth="1"/>
    <col min="14088" max="14089" width="5.8984375" style="26" customWidth="1"/>
    <col min="14090" max="14335" width="8.19921875" style="26"/>
    <col min="14336" max="14336" width="4.19921875" style="26" customWidth="1"/>
    <col min="14337" max="14337" width="22" style="26" customWidth="1"/>
    <col min="14338" max="14343" width="6.69921875" style="26" customWidth="1"/>
    <col min="14344" max="14345" width="5.8984375" style="26" customWidth="1"/>
    <col min="14346" max="14591" width="8.19921875" style="26"/>
    <col min="14592" max="14592" width="4.19921875" style="26" customWidth="1"/>
    <col min="14593" max="14593" width="22" style="26" customWidth="1"/>
    <col min="14594" max="14599" width="6.69921875" style="26" customWidth="1"/>
    <col min="14600" max="14601" width="5.8984375" style="26" customWidth="1"/>
    <col min="14602" max="14847" width="8.19921875" style="26"/>
    <col min="14848" max="14848" width="4.19921875" style="26" customWidth="1"/>
    <col min="14849" max="14849" width="22" style="26" customWidth="1"/>
    <col min="14850" max="14855" width="6.69921875" style="26" customWidth="1"/>
    <col min="14856" max="14857" width="5.8984375" style="26" customWidth="1"/>
    <col min="14858" max="15103" width="8.19921875" style="26"/>
    <col min="15104" max="15104" width="4.19921875" style="26" customWidth="1"/>
    <col min="15105" max="15105" width="22" style="26" customWidth="1"/>
    <col min="15106" max="15111" width="6.69921875" style="26" customWidth="1"/>
    <col min="15112" max="15113" width="5.8984375" style="26" customWidth="1"/>
    <col min="15114" max="15359" width="8.19921875" style="26"/>
    <col min="15360" max="15360" width="4.19921875" style="26" customWidth="1"/>
    <col min="15361" max="15361" width="22" style="26" customWidth="1"/>
    <col min="15362" max="15367" width="6.69921875" style="26" customWidth="1"/>
    <col min="15368" max="15369" width="5.8984375" style="26" customWidth="1"/>
    <col min="15370" max="15615" width="8.19921875" style="26"/>
    <col min="15616" max="15616" width="4.19921875" style="26" customWidth="1"/>
    <col min="15617" max="15617" width="22" style="26" customWidth="1"/>
    <col min="15618" max="15623" width="6.69921875" style="26" customWidth="1"/>
    <col min="15624" max="15625" width="5.8984375" style="26" customWidth="1"/>
    <col min="15626" max="15871" width="8.19921875" style="26"/>
    <col min="15872" max="15872" width="4.19921875" style="26" customWidth="1"/>
    <col min="15873" max="15873" width="22" style="26" customWidth="1"/>
    <col min="15874" max="15879" width="6.69921875" style="26" customWidth="1"/>
    <col min="15880" max="15881" width="5.8984375" style="26" customWidth="1"/>
    <col min="15882" max="16127" width="8.19921875" style="26"/>
    <col min="16128" max="16128" width="4.19921875" style="26" customWidth="1"/>
    <col min="16129" max="16129" width="22" style="26" customWidth="1"/>
    <col min="16130" max="16135" width="6.69921875" style="26" customWidth="1"/>
    <col min="16136" max="16137" width="5.8984375" style="26" customWidth="1"/>
    <col min="16138" max="16384" width="8.19921875" style="26"/>
  </cols>
  <sheetData>
    <row r="1" spans="1:14" ht="14.4" customHeight="1">
      <c r="A1" s="266" t="s">
        <v>190</v>
      </c>
      <c r="B1" s="267"/>
      <c r="C1" s="22"/>
      <c r="D1" s="22"/>
      <c r="E1" s="186"/>
      <c r="F1" s="22"/>
      <c r="G1" s="24"/>
      <c r="H1" s="270" t="s">
        <v>104</v>
      </c>
      <c r="I1" s="258" t="s">
        <v>105</v>
      </c>
      <c r="J1" s="25"/>
      <c r="K1" s="25"/>
      <c r="L1" s="25"/>
      <c r="M1" s="25"/>
      <c r="N1" s="25"/>
    </row>
    <row r="2" spans="1:14">
      <c r="A2" s="266"/>
      <c r="B2" s="267"/>
      <c r="C2" s="22"/>
      <c r="D2" s="22"/>
      <c r="E2" s="186"/>
      <c r="F2" s="22"/>
      <c r="G2" s="24"/>
      <c r="H2" s="270"/>
      <c r="I2" s="258"/>
      <c r="J2" s="25"/>
      <c r="K2" s="25"/>
      <c r="L2" s="25"/>
      <c r="M2" s="25"/>
      <c r="N2" s="25"/>
    </row>
    <row r="3" spans="1:14">
      <c r="A3" s="266"/>
      <c r="B3" s="267"/>
      <c r="C3" s="27"/>
      <c r="D3" s="27"/>
      <c r="E3" s="187"/>
      <c r="F3" s="27"/>
      <c r="G3" s="29"/>
      <c r="H3" s="270"/>
      <c r="I3" s="258"/>
      <c r="J3" s="25"/>
      <c r="K3" s="25"/>
      <c r="L3" s="25"/>
      <c r="M3" s="25"/>
      <c r="N3" s="25"/>
    </row>
    <row r="4" spans="1:14">
      <c r="A4" s="268"/>
      <c r="B4" s="269"/>
      <c r="C4" s="30">
        <v>46</v>
      </c>
      <c r="D4" s="30" t="s">
        <v>48</v>
      </c>
      <c r="E4" s="188">
        <v>52</v>
      </c>
      <c r="F4" s="30" t="s">
        <v>49</v>
      </c>
      <c r="G4" s="30">
        <v>58</v>
      </c>
      <c r="H4" s="270"/>
      <c r="I4" s="258"/>
      <c r="J4" s="25"/>
      <c r="K4" s="25"/>
      <c r="L4" s="25"/>
      <c r="M4" s="25"/>
      <c r="N4" s="25"/>
    </row>
    <row r="5" spans="1:14" ht="13.95" customHeight="1">
      <c r="A5" s="260"/>
      <c r="B5" s="261"/>
      <c r="C5" s="30" t="s">
        <v>1</v>
      </c>
      <c r="D5" s="30" t="s">
        <v>2</v>
      </c>
      <c r="E5" s="188" t="s">
        <v>3</v>
      </c>
      <c r="F5" s="30" t="s">
        <v>4</v>
      </c>
      <c r="G5" s="30" t="s">
        <v>76</v>
      </c>
      <c r="H5" s="271"/>
      <c r="I5" s="259"/>
      <c r="J5" s="31"/>
      <c r="K5" s="25"/>
      <c r="L5" s="25"/>
      <c r="M5" s="25"/>
      <c r="N5" s="25"/>
    </row>
    <row r="6" spans="1:14">
      <c r="A6" s="32" t="s">
        <v>165</v>
      </c>
      <c r="B6" s="33" t="s">
        <v>91</v>
      </c>
      <c r="C6" s="14">
        <f t="shared" ref="C6:C24" si="0">IF(E6=0,"",E6-H6*2)</f>
        <v>26</v>
      </c>
      <c r="D6" s="14">
        <f t="shared" ref="D6:D24" si="1">IF(E6=0,"",E6-H6)</f>
        <v>27</v>
      </c>
      <c r="E6" s="15">
        <v>28</v>
      </c>
      <c r="F6" s="16">
        <f t="shared" ref="F6:F21" si="2">IF(E6=0,"",E6+H6)</f>
        <v>29</v>
      </c>
      <c r="G6" s="16">
        <f t="shared" ref="G6:G21" si="3">IF(E6=0,"",E6+H6*2)</f>
        <v>30</v>
      </c>
      <c r="H6" s="10">
        <v>1</v>
      </c>
      <c r="I6" s="34">
        <v>0.5</v>
      </c>
      <c r="J6" s="35"/>
      <c r="K6" s="25"/>
      <c r="L6" s="25"/>
      <c r="M6" s="25"/>
      <c r="N6" s="25"/>
    </row>
    <row r="7" spans="1:14">
      <c r="A7" s="32" t="s">
        <v>29</v>
      </c>
      <c r="B7" s="33" t="s">
        <v>11</v>
      </c>
      <c r="C7" s="14">
        <f t="shared" si="0"/>
        <v>55</v>
      </c>
      <c r="D7" s="14">
        <f t="shared" si="1"/>
        <v>58</v>
      </c>
      <c r="E7" s="15">
        <v>61</v>
      </c>
      <c r="F7" s="16">
        <f t="shared" si="2"/>
        <v>64</v>
      </c>
      <c r="G7" s="16">
        <f t="shared" si="3"/>
        <v>67</v>
      </c>
      <c r="H7" s="10">
        <v>3</v>
      </c>
      <c r="I7" s="34">
        <v>1</v>
      </c>
      <c r="J7" s="36"/>
      <c r="K7" s="25"/>
      <c r="L7" s="25"/>
      <c r="M7" s="25"/>
      <c r="N7" s="25"/>
    </row>
    <row r="8" spans="1:14">
      <c r="A8" s="32" t="s">
        <v>50</v>
      </c>
      <c r="B8" s="33" t="s">
        <v>51</v>
      </c>
      <c r="C8" s="14">
        <f t="shared" si="0"/>
        <v>53</v>
      </c>
      <c r="D8" s="14">
        <f t="shared" si="1"/>
        <v>56</v>
      </c>
      <c r="E8" s="15">
        <v>59</v>
      </c>
      <c r="F8" s="16">
        <f t="shared" si="2"/>
        <v>62</v>
      </c>
      <c r="G8" s="16">
        <f t="shared" si="3"/>
        <v>65</v>
      </c>
      <c r="H8" s="10">
        <v>3</v>
      </c>
      <c r="I8" s="34">
        <v>1</v>
      </c>
      <c r="J8" s="36"/>
      <c r="K8" s="25"/>
      <c r="L8" s="25"/>
      <c r="M8" s="25"/>
      <c r="N8" s="25"/>
    </row>
    <row r="9" spans="1:14">
      <c r="A9" s="32" t="s">
        <v>54</v>
      </c>
      <c r="B9" s="33" t="s">
        <v>88</v>
      </c>
      <c r="C9" s="14" t="str">
        <f t="shared" si="0"/>
        <v/>
      </c>
      <c r="D9" s="14" t="str">
        <f t="shared" si="1"/>
        <v/>
      </c>
      <c r="E9" s="15"/>
      <c r="F9" s="16" t="str">
        <f t="shared" si="2"/>
        <v/>
      </c>
      <c r="G9" s="16" t="str">
        <f t="shared" si="3"/>
        <v/>
      </c>
      <c r="H9" s="10">
        <v>3</v>
      </c>
      <c r="I9" s="34">
        <v>1</v>
      </c>
      <c r="J9" s="36"/>
      <c r="K9" s="25"/>
      <c r="L9" s="25"/>
      <c r="M9" s="25"/>
      <c r="N9" s="25"/>
    </row>
    <row r="10" spans="1:14">
      <c r="A10" s="32" t="s">
        <v>148</v>
      </c>
      <c r="B10" s="33" t="s">
        <v>89</v>
      </c>
      <c r="C10" s="14" t="str">
        <f t="shared" si="0"/>
        <v/>
      </c>
      <c r="D10" s="14" t="str">
        <f t="shared" si="1"/>
        <v/>
      </c>
      <c r="E10" s="15"/>
      <c r="F10" s="16" t="str">
        <f t="shared" si="2"/>
        <v/>
      </c>
      <c r="G10" s="16" t="str">
        <f t="shared" si="3"/>
        <v/>
      </c>
      <c r="H10" s="10">
        <v>0.5</v>
      </c>
      <c r="I10" s="34">
        <v>0.5</v>
      </c>
      <c r="J10" s="36"/>
      <c r="K10" s="25"/>
      <c r="L10" s="25"/>
      <c r="M10" s="25"/>
      <c r="N10" s="25"/>
    </row>
    <row r="11" spans="1:14">
      <c r="A11" s="32" t="s">
        <v>90</v>
      </c>
      <c r="B11" s="33" t="s">
        <v>174</v>
      </c>
      <c r="C11" s="14" t="str">
        <f t="shared" si="0"/>
        <v/>
      </c>
      <c r="D11" s="14" t="str">
        <f t="shared" si="1"/>
        <v/>
      </c>
      <c r="E11" s="15"/>
      <c r="F11" s="16" t="str">
        <f t="shared" si="2"/>
        <v/>
      </c>
      <c r="G11" s="16" t="str">
        <f t="shared" si="3"/>
        <v/>
      </c>
      <c r="H11" s="10">
        <v>1.5</v>
      </c>
      <c r="I11" s="34">
        <v>0.5</v>
      </c>
    </row>
    <row r="12" spans="1:14" s="208" customFormat="1">
      <c r="A12" s="200" t="s">
        <v>55</v>
      </c>
      <c r="B12" s="201" t="s">
        <v>366</v>
      </c>
      <c r="C12" s="202">
        <f t="shared" si="0"/>
        <v>71</v>
      </c>
      <c r="D12" s="202">
        <f t="shared" si="1"/>
        <v>72.5</v>
      </c>
      <c r="E12" s="203">
        <v>74</v>
      </c>
      <c r="F12" s="202">
        <f t="shared" si="2"/>
        <v>75.5</v>
      </c>
      <c r="G12" s="202">
        <v>77</v>
      </c>
      <c r="H12" s="204">
        <v>1.5</v>
      </c>
      <c r="I12" s="205">
        <v>1</v>
      </c>
      <c r="J12" s="206"/>
      <c r="K12" s="207"/>
      <c r="L12" s="207"/>
      <c r="M12" s="207"/>
      <c r="N12" s="207"/>
    </row>
    <row r="13" spans="1:14">
      <c r="A13" s="195" t="s">
        <v>55</v>
      </c>
      <c r="B13" s="196" t="s">
        <v>366</v>
      </c>
      <c r="C13" s="197">
        <v>70.5</v>
      </c>
      <c r="D13" s="197">
        <v>72</v>
      </c>
      <c r="E13" s="197">
        <v>74</v>
      </c>
      <c r="F13" s="197">
        <v>76</v>
      </c>
      <c r="G13" s="197">
        <v>77.5</v>
      </c>
      <c r="H13" s="198" t="s">
        <v>423</v>
      </c>
      <c r="I13" s="199">
        <v>1</v>
      </c>
      <c r="J13" s="36"/>
      <c r="K13" s="25"/>
      <c r="L13" s="25"/>
      <c r="M13" s="25"/>
      <c r="N13" s="25"/>
    </row>
    <row r="14" spans="1:14">
      <c r="A14" s="32" t="s">
        <v>57</v>
      </c>
      <c r="B14" s="33" t="s">
        <v>58</v>
      </c>
      <c r="C14" s="14">
        <f t="shared" si="0"/>
        <v>8.5</v>
      </c>
      <c r="D14" s="14">
        <f t="shared" si="1"/>
        <v>8.75</v>
      </c>
      <c r="E14" s="15">
        <v>9</v>
      </c>
      <c r="F14" s="16">
        <f t="shared" si="2"/>
        <v>9.25</v>
      </c>
      <c r="G14" s="16">
        <f t="shared" si="3"/>
        <v>9.5</v>
      </c>
      <c r="H14" s="10">
        <v>0.25</v>
      </c>
      <c r="I14" s="34">
        <v>0.5</v>
      </c>
      <c r="J14" s="36"/>
      <c r="K14" s="25"/>
      <c r="L14" s="37"/>
      <c r="M14" s="25"/>
      <c r="N14" s="25"/>
    </row>
    <row r="15" spans="1:14">
      <c r="A15" s="32" t="s">
        <v>60</v>
      </c>
      <c r="B15" s="33" t="s">
        <v>59</v>
      </c>
      <c r="C15" s="14" t="str">
        <f t="shared" si="0"/>
        <v/>
      </c>
      <c r="D15" s="14" t="str">
        <f t="shared" si="1"/>
        <v/>
      </c>
      <c r="E15" s="15"/>
      <c r="F15" s="16" t="str">
        <f t="shared" si="2"/>
        <v/>
      </c>
      <c r="G15" s="16" t="str">
        <f t="shared" si="3"/>
        <v/>
      </c>
      <c r="H15" s="10">
        <v>0.5</v>
      </c>
      <c r="I15" s="34">
        <v>0.5</v>
      </c>
      <c r="J15" s="36"/>
      <c r="K15" s="25"/>
      <c r="L15" s="25"/>
      <c r="M15" s="25"/>
      <c r="N15" s="25"/>
    </row>
    <row r="16" spans="1:14">
      <c r="A16" s="32" t="s">
        <v>151</v>
      </c>
      <c r="B16" s="33" t="s">
        <v>61</v>
      </c>
      <c r="C16" s="14">
        <f t="shared" si="0"/>
        <v>20</v>
      </c>
      <c r="D16" s="14">
        <f t="shared" si="1"/>
        <v>21</v>
      </c>
      <c r="E16" s="15">
        <v>22</v>
      </c>
      <c r="F16" s="16">
        <f t="shared" si="2"/>
        <v>23</v>
      </c>
      <c r="G16" s="16">
        <f t="shared" si="3"/>
        <v>24</v>
      </c>
      <c r="H16" s="10">
        <v>1</v>
      </c>
      <c r="I16" s="34">
        <v>0.5</v>
      </c>
      <c r="J16" s="36"/>
      <c r="K16" s="25"/>
      <c r="L16" s="25"/>
      <c r="M16" s="25"/>
      <c r="N16" s="25"/>
    </row>
    <row r="17" spans="1:14">
      <c r="A17" s="32" t="s">
        <v>146</v>
      </c>
      <c r="B17" s="33" t="s">
        <v>147</v>
      </c>
      <c r="C17" s="14">
        <f t="shared" si="0"/>
        <v>2</v>
      </c>
      <c r="D17" s="14">
        <f t="shared" si="1"/>
        <v>2</v>
      </c>
      <c r="E17" s="15">
        <v>2</v>
      </c>
      <c r="F17" s="16">
        <f t="shared" si="2"/>
        <v>2</v>
      </c>
      <c r="G17" s="16">
        <f t="shared" si="3"/>
        <v>2</v>
      </c>
      <c r="H17" s="10">
        <v>0</v>
      </c>
      <c r="I17" s="34">
        <v>0.5</v>
      </c>
      <c r="J17" s="36"/>
      <c r="K17" s="25"/>
      <c r="L17" s="25"/>
      <c r="M17" s="25"/>
      <c r="N17" s="25"/>
    </row>
    <row r="18" spans="1:14">
      <c r="A18" s="32" t="s">
        <v>62</v>
      </c>
      <c r="B18" s="33" t="s">
        <v>63</v>
      </c>
      <c r="C18" s="14">
        <f t="shared" si="0"/>
        <v>14</v>
      </c>
      <c r="D18" s="14">
        <f t="shared" si="1"/>
        <v>14.5</v>
      </c>
      <c r="E18" s="15">
        <v>15</v>
      </c>
      <c r="F18" s="16">
        <f t="shared" si="2"/>
        <v>15.5</v>
      </c>
      <c r="G18" s="16">
        <f t="shared" si="3"/>
        <v>16</v>
      </c>
      <c r="H18" s="10">
        <v>0.5</v>
      </c>
      <c r="I18" s="34">
        <v>0.5</v>
      </c>
      <c r="J18" s="36"/>
      <c r="K18" s="25"/>
      <c r="L18" s="25"/>
      <c r="M18" s="25"/>
      <c r="N18" s="25"/>
    </row>
    <row r="19" spans="1:14">
      <c r="A19" s="32" t="s">
        <v>3</v>
      </c>
      <c r="B19" s="33" t="s">
        <v>175</v>
      </c>
      <c r="C19" s="14">
        <f t="shared" si="0"/>
        <v>68</v>
      </c>
      <c r="D19" s="14">
        <f t="shared" si="1"/>
        <v>69.5</v>
      </c>
      <c r="E19" s="15">
        <v>71</v>
      </c>
      <c r="F19" s="16">
        <f t="shared" si="2"/>
        <v>72.5</v>
      </c>
      <c r="G19" s="16">
        <f t="shared" si="3"/>
        <v>74</v>
      </c>
      <c r="H19" s="10">
        <v>1.5</v>
      </c>
      <c r="I19" s="34">
        <v>1</v>
      </c>
      <c r="J19" s="25"/>
      <c r="K19" s="25"/>
      <c r="L19" s="25"/>
      <c r="M19" s="25"/>
      <c r="N19" s="25"/>
    </row>
    <row r="20" spans="1:14" ht="14.25" customHeight="1">
      <c r="A20" s="32" t="s">
        <v>2</v>
      </c>
      <c r="B20" s="33" t="s">
        <v>113</v>
      </c>
      <c r="C20" s="14">
        <f t="shared" si="0"/>
        <v>21</v>
      </c>
      <c r="D20" s="14">
        <f t="shared" si="1"/>
        <v>22</v>
      </c>
      <c r="E20" s="15">
        <v>23</v>
      </c>
      <c r="F20" s="16">
        <f t="shared" si="2"/>
        <v>24</v>
      </c>
      <c r="G20" s="16">
        <f t="shared" si="3"/>
        <v>25</v>
      </c>
      <c r="H20" s="10">
        <v>1</v>
      </c>
      <c r="I20" s="34">
        <v>0.5</v>
      </c>
      <c r="J20" s="25"/>
      <c r="K20" s="25"/>
      <c r="L20" s="25"/>
      <c r="M20" s="25"/>
      <c r="N20" s="25"/>
    </row>
    <row r="21" spans="1:14">
      <c r="A21" s="32" t="s">
        <v>114</v>
      </c>
      <c r="B21" s="33" t="s">
        <v>115</v>
      </c>
      <c r="C21" s="14">
        <f t="shared" si="0"/>
        <v>14.5</v>
      </c>
      <c r="D21" s="14">
        <f t="shared" si="1"/>
        <v>15</v>
      </c>
      <c r="E21" s="15">
        <v>15.5</v>
      </c>
      <c r="F21" s="16">
        <f t="shared" si="2"/>
        <v>16</v>
      </c>
      <c r="G21" s="16">
        <f t="shared" si="3"/>
        <v>16.5</v>
      </c>
      <c r="H21" s="10">
        <v>0.5</v>
      </c>
      <c r="I21" s="34">
        <v>0.5</v>
      </c>
      <c r="J21" s="25"/>
      <c r="K21" s="25"/>
      <c r="L21" s="25"/>
      <c r="M21" s="25"/>
      <c r="N21" s="25"/>
    </row>
    <row r="22" spans="1:14" hidden="1">
      <c r="A22" s="32" t="s">
        <v>116</v>
      </c>
      <c r="B22" s="33" t="s">
        <v>117</v>
      </c>
      <c r="C22" s="14" t="str">
        <f t="shared" si="0"/>
        <v/>
      </c>
      <c r="D22" s="14" t="str">
        <f t="shared" si="1"/>
        <v/>
      </c>
      <c r="E22" s="15"/>
      <c r="F22" s="16" t="str">
        <f>IF(E22=0,"",E22)</f>
        <v/>
      </c>
      <c r="G22" s="16" t="str">
        <f>IF(E22=0,"",E22)</f>
        <v/>
      </c>
      <c r="H22" s="10">
        <v>0.5</v>
      </c>
      <c r="I22" s="34">
        <v>0.5</v>
      </c>
      <c r="J22" s="25"/>
      <c r="K22" s="25"/>
      <c r="L22" s="25"/>
      <c r="M22" s="25"/>
      <c r="N22" s="25"/>
    </row>
    <row r="23" spans="1:14">
      <c r="A23" s="32" t="s">
        <v>21</v>
      </c>
      <c r="B23" s="33" t="s">
        <v>22</v>
      </c>
      <c r="C23" s="14" t="str">
        <f t="shared" si="0"/>
        <v/>
      </c>
      <c r="D23" s="14" t="str">
        <f t="shared" si="1"/>
        <v/>
      </c>
      <c r="E23" s="15"/>
      <c r="F23" s="14" t="str">
        <f>IF(E23=0,"",E23+H23)</f>
        <v/>
      </c>
      <c r="G23" s="14" t="str">
        <f>IF(E23=0,"",E23+H23*2)</f>
        <v/>
      </c>
      <c r="H23" s="10">
        <v>0.5</v>
      </c>
      <c r="I23" s="34">
        <v>0.5</v>
      </c>
      <c r="J23" s="25"/>
      <c r="K23" s="25"/>
      <c r="L23" s="25"/>
      <c r="M23" s="25"/>
      <c r="N23" s="25"/>
    </row>
    <row r="24" spans="1:14">
      <c r="A24" s="32" t="s">
        <v>23</v>
      </c>
      <c r="B24" s="33" t="s">
        <v>24</v>
      </c>
      <c r="C24" s="14" t="str">
        <f t="shared" si="0"/>
        <v/>
      </c>
      <c r="D24" s="14" t="str">
        <f t="shared" si="1"/>
        <v/>
      </c>
      <c r="E24" s="15"/>
      <c r="F24" s="14" t="str">
        <f>IF(E24=0,"",E24+H24)</f>
        <v/>
      </c>
      <c r="G24" s="14" t="str">
        <f>IF(E24=0,"",E24+H24*2)</f>
        <v/>
      </c>
      <c r="H24" s="10">
        <v>0</v>
      </c>
      <c r="I24" s="34">
        <v>0.5</v>
      </c>
      <c r="J24" s="25"/>
      <c r="K24" s="25"/>
      <c r="L24" s="25"/>
      <c r="M24" s="25"/>
      <c r="N24" s="25"/>
    </row>
    <row r="25" spans="1:14">
      <c r="A25" s="32" t="s">
        <v>25</v>
      </c>
      <c r="B25" s="33" t="s">
        <v>26</v>
      </c>
      <c r="C25" s="14"/>
      <c r="D25" s="14"/>
      <c r="E25" s="15"/>
      <c r="F25" s="14"/>
      <c r="G25" s="14"/>
      <c r="H25" s="10"/>
      <c r="I25" s="34">
        <v>0.5</v>
      </c>
      <c r="J25" s="25"/>
      <c r="K25" s="25"/>
      <c r="L25" s="25"/>
      <c r="M25" s="25"/>
      <c r="N25" s="25"/>
    </row>
    <row r="26" spans="1:14">
      <c r="A26" s="32" t="s">
        <v>27</v>
      </c>
      <c r="B26" s="33" t="s">
        <v>28</v>
      </c>
      <c r="C26" s="14" t="str">
        <f t="shared" ref="C26:C31" si="4">IF(E26=0,"",E26-H26*2)</f>
        <v/>
      </c>
      <c r="D26" s="14" t="str">
        <f t="shared" ref="D26:D31" si="5">IF(E26=0,"",E26-H26)</f>
        <v/>
      </c>
      <c r="E26" s="15"/>
      <c r="F26" s="14" t="str">
        <f t="shared" ref="F26:F31" si="6">IF(E26=0,"",E26+H26)</f>
        <v/>
      </c>
      <c r="G26" s="14" t="str">
        <f t="shared" ref="G26:G31" si="7">IF(E26=0,"",E26+H26*2)</f>
        <v/>
      </c>
      <c r="H26" s="10">
        <v>0</v>
      </c>
      <c r="I26" s="34">
        <v>0.5</v>
      </c>
      <c r="J26" s="25"/>
      <c r="K26" s="25"/>
      <c r="L26" s="25"/>
      <c r="M26" s="25"/>
      <c r="N26" s="25"/>
    </row>
    <row r="27" spans="1:14">
      <c r="A27" s="32" t="s">
        <v>191</v>
      </c>
      <c r="B27" s="33" t="s">
        <v>192</v>
      </c>
      <c r="C27" s="14" t="str">
        <f t="shared" si="4"/>
        <v/>
      </c>
      <c r="D27" s="14" t="str">
        <f t="shared" si="5"/>
        <v/>
      </c>
      <c r="E27" s="15"/>
      <c r="F27" s="14" t="str">
        <f t="shared" si="6"/>
        <v/>
      </c>
      <c r="G27" s="14" t="str">
        <f t="shared" si="7"/>
        <v/>
      </c>
      <c r="H27" s="10">
        <v>0.25</v>
      </c>
      <c r="I27" s="34">
        <v>0.5</v>
      </c>
    </row>
    <row r="28" spans="1:14">
      <c r="A28" s="32" t="s">
        <v>118</v>
      </c>
      <c r="B28" s="33" t="s">
        <v>119</v>
      </c>
      <c r="C28" s="14">
        <f t="shared" si="4"/>
        <v>74</v>
      </c>
      <c r="D28" s="14">
        <f t="shared" si="5"/>
        <v>76</v>
      </c>
      <c r="E28" s="15">
        <v>78</v>
      </c>
      <c r="F28" s="16">
        <f t="shared" si="6"/>
        <v>80</v>
      </c>
      <c r="G28" s="16">
        <f t="shared" si="7"/>
        <v>82</v>
      </c>
      <c r="H28" s="10">
        <v>2</v>
      </c>
      <c r="I28" s="34">
        <v>1</v>
      </c>
    </row>
    <row r="29" spans="1:14">
      <c r="A29" s="32" t="s">
        <v>1</v>
      </c>
      <c r="B29" s="33" t="s">
        <v>193</v>
      </c>
      <c r="C29" s="14" t="str">
        <f t="shared" si="4"/>
        <v/>
      </c>
      <c r="D29" s="14" t="str">
        <f t="shared" si="5"/>
        <v/>
      </c>
      <c r="E29" s="15"/>
      <c r="F29" s="16" t="str">
        <f t="shared" si="6"/>
        <v/>
      </c>
      <c r="G29" s="16" t="str">
        <f t="shared" si="7"/>
        <v/>
      </c>
      <c r="H29" s="10">
        <v>1.25</v>
      </c>
      <c r="I29" s="34">
        <v>0.5</v>
      </c>
    </row>
    <row r="30" spans="1:14">
      <c r="A30" s="32" t="s">
        <v>123</v>
      </c>
      <c r="B30" s="33" t="s">
        <v>122</v>
      </c>
      <c r="C30" s="14">
        <f t="shared" si="4"/>
        <v>38</v>
      </c>
      <c r="D30" s="14">
        <f t="shared" si="5"/>
        <v>38.5</v>
      </c>
      <c r="E30" s="15">
        <v>39</v>
      </c>
      <c r="F30" s="16">
        <f t="shared" si="6"/>
        <v>39.5</v>
      </c>
      <c r="G30" s="16">
        <f t="shared" si="7"/>
        <v>40</v>
      </c>
      <c r="H30" s="10">
        <v>0.5</v>
      </c>
      <c r="I30" s="34">
        <v>0.5</v>
      </c>
    </row>
    <row r="31" spans="1:14">
      <c r="A31" s="32" t="s">
        <v>129</v>
      </c>
      <c r="B31" s="194" t="s">
        <v>34</v>
      </c>
      <c r="C31" s="14">
        <f t="shared" si="4"/>
        <v>27</v>
      </c>
      <c r="D31" s="14">
        <f t="shared" si="5"/>
        <v>27.5</v>
      </c>
      <c r="E31" s="15">
        <v>28</v>
      </c>
      <c r="F31" s="16">
        <f t="shared" si="6"/>
        <v>28.5</v>
      </c>
      <c r="G31" s="16">
        <f t="shared" si="7"/>
        <v>29</v>
      </c>
      <c r="H31" s="10">
        <v>0.5</v>
      </c>
      <c r="I31" s="34">
        <v>0.5</v>
      </c>
    </row>
    <row r="32" spans="1:14">
      <c r="A32" s="32"/>
      <c r="B32" s="33"/>
      <c r="C32" s="14"/>
      <c r="D32" s="14"/>
      <c r="E32" s="15"/>
      <c r="F32" s="16"/>
      <c r="G32" s="16"/>
      <c r="H32" s="38"/>
      <c r="I32" s="34"/>
    </row>
    <row r="33" spans="1:9">
      <c r="A33" s="32" t="s">
        <v>35</v>
      </c>
      <c r="B33" s="33" t="s">
        <v>36</v>
      </c>
      <c r="C33" s="14"/>
      <c r="D33" s="14"/>
      <c r="E33" s="15">
        <v>73.5</v>
      </c>
      <c r="F33" s="16"/>
      <c r="G33" s="16"/>
      <c r="H33" s="38"/>
      <c r="I33" s="34">
        <v>0.5</v>
      </c>
    </row>
    <row r="34" spans="1:9">
      <c r="A34" s="32" t="s">
        <v>37</v>
      </c>
      <c r="B34" s="33" t="s">
        <v>38</v>
      </c>
      <c r="C34" s="14"/>
      <c r="D34" s="14"/>
      <c r="E34" s="15">
        <v>20</v>
      </c>
      <c r="F34" s="16"/>
      <c r="G34" s="16"/>
      <c r="H34" s="38"/>
      <c r="I34" s="34">
        <v>0.5</v>
      </c>
    </row>
    <row r="35" spans="1:9">
      <c r="A35" s="32" t="s">
        <v>39</v>
      </c>
      <c r="B35" s="33" t="s">
        <v>40</v>
      </c>
      <c r="C35" s="14"/>
      <c r="D35" s="14"/>
      <c r="E35" s="15"/>
      <c r="F35" s="16"/>
      <c r="G35" s="16"/>
      <c r="H35" s="38"/>
      <c r="I35" s="34">
        <v>0.5</v>
      </c>
    </row>
    <row r="36" spans="1:9">
      <c r="A36" s="32" t="s">
        <v>41</v>
      </c>
      <c r="B36" s="33" t="s">
        <v>42</v>
      </c>
      <c r="C36" s="14"/>
      <c r="D36" s="14"/>
      <c r="E36" s="15">
        <v>13</v>
      </c>
      <c r="F36" s="16"/>
      <c r="G36" s="16"/>
      <c r="H36" s="38"/>
      <c r="I36" s="34">
        <v>0.5</v>
      </c>
    </row>
    <row r="37" spans="1:9">
      <c r="A37" s="32" t="s">
        <v>86</v>
      </c>
      <c r="B37" s="33" t="s">
        <v>132</v>
      </c>
      <c r="C37" s="14"/>
      <c r="D37" s="14"/>
      <c r="E37" s="15"/>
      <c r="F37" s="16"/>
      <c r="G37" s="16"/>
      <c r="H37" s="38"/>
      <c r="I37" s="34">
        <v>0.5</v>
      </c>
    </row>
    <row r="38" spans="1:9">
      <c r="A38" s="32" t="s">
        <v>133</v>
      </c>
      <c r="B38" s="33" t="s">
        <v>150</v>
      </c>
      <c r="C38" s="14"/>
      <c r="D38" s="14"/>
      <c r="E38" s="15">
        <v>23</v>
      </c>
      <c r="F38" s="16"/>
      <c r="G38" s="16"/>
      <c r="H38" s="38"/>
      <c r="I38" s="34">
        <v>0.5</v>
      </c>
    </row>
    <row r="39" spans="1:9">
      <c r="A39" s="32" t="s">
        <v>133</v>
      </c>
      <c r="B39" s="33" t="s">
        <v>194</v>
      </c>
      <c r="C39" s="14"/>
      <c r="D39" s="14"/>
      <c r="E39" s="15"/>
      <c r="F39" s="16"/>
      <c r="G39" s="16"/>
      <c r="H39" s="38"/>
      <c r="I39" s="34">
        <v>0.5</v>
      </c>
    </row>
    <row r="40" spans="1:9">
      <c r="C40" s="39"/>
      <c r="D40" s="39"/>
      <c r="F40" s="39"/>
      <c r="G40" s="39"/>
    </row>
    <row r="41" spans="1:9" s="3" customFormat="1">
      <c r="A41" s="6"/>
      <c r="B41" s="182" t="s">
        <v>106</v>
      </c>
      <c r="C41" s="42"/>
      <c r="D41" s="42"/>
      <c r="E41" s="189"/>
      <c r="F41" s="42"/>
      <c r="G41" s="42"/>
      <c r="H41" s="42"/>
      <c r="I41" s="5"/>
    </row>
    <row r="42" spans="1:9" s="3" customFormat="1">
      <c r="A42" s="6"/>
      <c r="B42" s="184" t="s">
        <v>380</v>
      </c>
      <c r="C42" s="14" t="str">
        <f>IF(E42=0,"",E42-H42*2)</f>
        <v/>
      </c>
      <c r="D42" s="14" t="str">
        <f>IF(E42=0,"",E42-H42)</f>
        <v/>
      </c>
      <c r="E42" s="189"/>
      <c r="F42" s="16" t="str">
        <f>IF(E42=0,"",E42+H42)</f>
        <v/>
      </c>
      <c r="G42" s="16" t="str">
        <f>IF(E42=0,"",E42+H42*2)</f>
        <v/>
      </c>
      <c r="H42" s="42"/>
      <c r="I42" s="5"/>
    </row>
    <row r="43" spans="1:9" s="3" customFormat="1" ht="13.2" customHeight="1">
      <c r="A43" s="6"/>
      <c r="B43" s="185" t="s">
        <v>381</v>
      </c>
      <c r="C43" s="14">
        <f>IF(E43=0,"",E43-H43*2)</f>
        <v>2.5</v>
      </c>
      <c r="D43" s="14">
        <f>IF(E43=0,"",E43-H43)</f>
        <v>2.5</v>
      </c>
      <c r="E43" s="15">
        <v>2.5</v>
      </c>
      <c r="F43" s="16">
        <f>IF(E43=0,"",E43+H43)</f>
        <v>2.5</v>
      </c>
      <c r="G43" s="16">
        <f>IF(E43=0,"",E43+H43*2)</f>
        <v>2.5</v>
      </c>
      <c r="H43" s="42">
        <v>0</v>
      </c>
      <c r="I43" s="5">
        <v>0.5</v>
      </c>
    </row>
    <row r="44" spans="1:9" s="3" customFormat="1" ht="13.2" customHeight="1">
      <c r="A44" s="6"/>
      <c r="B44" s="185" t="s">
        <v>382</v>
      </c>
      <c r="C44" s="14">
        <f>IF(E44=0,"",E44-H44*2)</f>
        <v>4</v>
      </c>
      <c r="D44" s="14">
        <v>4</v>
      </c>
      <c r="E44" s="15">
        <v>4</v>
      </c>
      <c r="F44" s="16">
        <f>IF(E44=0,"",E44+H44)</f>
        <v>4</v>
      </c>
      <c r="G44" s="16">
        <f>IF(E44=0,"",E44+H44*2)</f>
        <v>4</v>
      </c>
      <c r="H44" s="42">
        <v>0</v>
      </c>
      <c r="I44" s="5">
        <v>0.5</v>
      </c>
    </row>
    <row r="45" spans="1:9" s="3" customFormat="1" ht="15.6">
      <c r="A45" s="6"/>
      <c r="B45" s="184"/>
      <c r="C45" s="265" t="str">
        <f>IF(E45=0,"",E45-H45*2)</f>
        <v/>
      </c>
      <c r="D45" s="263"/>
      <c r="E45" s="263"/>
      <c r="F45" s="263"/>
      <c r="G45" s="263"/>
      <c r="H45" s="264"/>
      <c r="I45" s="5"/>
    </row>
    <row r="46" spans="1:9" s="3" customFormat="1" ht="15.6">
      <c r="A46" s="6"/>
      <c r="B46" s="184" t="s">
        <v>383</v>
      </c>
      <c r="C46" s="262" t="s">
        <v>384</v>
      </c>
      <c r="D46" s="263"/>
      <c r="E46" s="263"/>
      <c r="F46" s="263"/>
      <c r="G46" s="263"/>
      <c r="H46" s="264"/>
      <c r="I46" s="5"/>
    </row>
    <row r="47" spans="1:9" s="3" customFormat="1" ht="15.6">
      <c r="A47" s="6"/>
      <c r="B47" s="185"/>
      <c r="C47" s="262"/>
      <c r="D47" s="263"/>
      <c r="E47" s="263"/>
      <c r="F47" s="263"/>
      <c r="G47" s="263"/>
      <c r="H47" s="264"/>
      <c r="I47" s="5"/>
    </row>
    <row r="48" spans="1:9" s="3" customFormat="1">
      <c r="A48" s="6"/>
      <c r="B48" s="184" t="s">
        <v>385</v>
      </c>
      <c r="C48" s="14" t="str">
        <f>IF(E48=0,"",E48-H48*2)</f>
        <v/>
      </c>
      <c r="D48" s="14" t="str">
        <f>IF(E48=0,"",E48-H48)</f>
        <v/>
      </c>
      <c r="E48" s="15"/>
      <c r="F48" s="16" t="str">
        <f>IF(E48=0,"",E48+H48)</f>
        <v/>
      </c>
      <c r="G48" s="16" t="str">
        <f>IF(E48=0,"",E48+H48*2)</f>
        <v/>
      </c>
      <c r="H48" s="42"/>
      <c r="I48" s="5"/>
    </row>
    <row r="49" spans="1:9" s="3" customFormat="1">
      <c r="A49" s="6"/>
      <c r="B49" s="185" t="s">
        <v>386</v>
      </c>
      <c r="C49" s="14">
        <f>IF(E49=0,"",E49-H49*2)</f>
        <v>1</v>
      </c>
      <c r="D49" s="14">
        <f>IF(E49=0,"",E49-H49)</f>
        <v>1</v>
      </c>
      <c r="E49" s="15">
        <v>1</v>
      </c>
      <c r="F49" s="16">
        <f>IF(E49=0,"",E49+H49)</f>
        <v>1</v>
      </c>
      <c r="G49" s="16">
        <f>IF(E49=0,"",E49+H49*2)</f>
        <v>1</v>
      </c>
      <c r="H49" s="42"/>
      <c r="I49" s="5">
        <v>0.5</v>
      </c>
    </row>
    <row r="50" spans="1:9">
      <c r="A50" s="41"/>
      <c r="B50" s="43"/>
      <c r="C50" s="42"/>
      <c r="D50" s="42"/>
      <c r="E50" s="15"/>
      <c r="F50" s="44"/>
      <c r="G50" s="44"/>
      <c r="H50" s="42"/>
      <c r="I50" s="34"/>
    </row>
  </sheetData>
  <protectedRanges>
    <protectedRange sqref="C20:D20 F20:G20 F24:G26" name="mmnt list_1_5_1" securityDescriptor="O:WDG:WDD:(A;;CC;;;S-1-5-21-2919526100-150410698-3297036432-11841)(A;;CC;;;S-1-5-21-2919526100-150410698-3297036432-11842)(A;;CC;;;S-1-5-21-2919526100-150410698-3297036432-11698)(A;;CC;;;S-1-5-21-2919526100-150410698-3297036432-11837)(A;;CC;;;S-1-5-21-2919526100-150410698-3297036432-11840)(A;;CC;;;S-1-5-21-2919526100-150410698-3297036432-11838)(A;;CC;;;S-1-5-21-2919526100-150410698-3297036432-11833)"/>
    <protectedRange sqref="F22:G22" name="mmnt list_1_4_1_1_1_1" securityDescriptor="O:WDG:WDD:(A;;CC;;;S-1-5-21-2919526100-150410698-3297036432-11841)(A;;CC;;;S-1-5-21-2919526100-150410698-3297036432-11842)(A;;CC;;;S-1-5-21-2919526100-150410698-3297036432-11698)(A;;CC;;;S-1-5-21-2919526100-150410698-3297036432-11837)(A;;CC;;;S-1-5-21-2919526100-150410698-3297036432-11840)(A;;CC;;;S-1-5-21-2919526100-150410698-3297036432-11838)(A;;CC;;;S-1-5-21-2919526100-150410698-3297036432-11833)"/>
  </protectedRanges>
  <mergeCells count="7">
    <mergeCell ref="C47:H47"/>
    <mergeCell ref="A1:B4"/>
    <mergeCell ref="H1:H5"/>
    <mergeCell ref="I1:I5"/>
    <mergeCell ref="A5:B5"/>
    <mergeCell ref="C45:H45"/>
    <mergeCell ref="C46:H46"/>
  </mergeCells>
  <pageMargins left="0.43307086614173229" right="0.43307086614173229" top="0.98425196850393704" bottom="0.78740157480314965" header="0.31496062992125984" footer="0.31496062992125984"/>
  <pageSetup paperSize="9" scale="94" orientation="portrait" r:id="rId1"/>
  <headerFooter>
    <oddHeader>&amp;L&amp;"Arial,Fett"&amp;D/ &amp;T  -  &amp;A  -  Seite &amp;P/&amp;N
&amp;F&amp;R&amp;G</oddHeader>
  </headerFooter>
  <drawing r:id="rId2"/>
  <legacyDrawingHF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D60"/>
  <sheetViews>
    <sheetView view="pageBreakPreview" topLeftCell="A7" zoomScaleNormal="80" zoomScaleSheetLayoutView="100" zoomScalePageLayoutView="80" workbookViewId="0">
      <selection activeCell="A29" sqref="A29:D29"/>
    </sheetView>
  </sheetViews>
  <sheetFormatPr baseColWidth="10" defaultColWidth="11" defaultRowHeight="15.6"/>
  <cols>
    <col min="1" max="1" width="5.19921875" customWidth="1"/>
    <col min="2" max="2" width="8.69921875" bestFit="1" customWidth="1"/>
    <col min="3" max="3" width="24.19921875" customWidth="1"/>
    <col min="4" max="4" width="41.69921875" customWidth="1"/>
  </cols>
  <sheetData>
    <row r="1" spans="1:4">
      <c r="A1" s="292" t="s">
        <v>345</v>
      </c>
      <c r="B1" s="293"/>
      <c r="C1" s="294"/>
      <c r="D1" s="298" t="s">
        <v>346</v>
      </c>
    </row>
    <row r="2" spans="1:4">
      <c r="A2" s="295"/>
      <c r="B2" s="296"/>
      <c r="C2" s="297"/>
      <c r="D2" s="295"/>
    </row>
    <row r="3" spans="1:4">
      <c r="A3" s="168"/>
      <c r="B3" s="168"/>
      <c r="C3" s="168"/>
      <c r="D3" s="168"/>
    </row>
    <row r="4" spans="1:4">
      <c r="A4" s="274" t="s">
        <v>172</v>
      </c>
      <c r="B4" s="275"/>
      <c r="C4" s="275"/>
      <c r="D4" s="275"/>
    </row>
    <row r="5" spans="1:4" s="169" customFormat="1">
      <c r="A5" s="299" t="s">
        <v>347</v>
      </c>
      <c r="B5" s="299"/>
      <c r="C5" s="299"/>
      <c r="D5" s="299"/>
    </row>
    <row r="6" spans="1:4" s="169" customFormat="1">
      <c r="A6" s="300" t="s">
        <v>348</v>
      </c>
      <c r="B6" s="300"/>
      <c r="C6" s="300"/>
      <c r="D6" s="300"/>
    </row>
    <row r="7" spans="1:4" s="169" customFormat="1">
      <c r="A7" s="301" t="s">
        <v>399</v>
      </c>
      <c r="B7" s="302"/>
      <c r="C7" s="302"/>
      <c r="D7" s="302"/>
    </row>
    <row r="8" spans="1:4" s="170" customFormat="1" ht="15.45" customHeight="1">
      <c r="A8" s="284"/>
      <c r="B8" s="285"/>
      <c r="C8" s="285"/>
      <c r="D8" s="285"/>
    </row>
    <row r="9" spans="1:4" ht="34.200000000000003" customHeight="1">
      <c r="A9" s="303" t="s">
        <v>405</v>
      </c>
      <c r="B9" s="304"/>
      <c r="C9" s="304"/>
      <c r="D9" s="304"/>
    </row>
    <row r="10" spans="1:4" s="170" customFormat="1" ht="15.45" customHeight="1">
      <c r="A10" s="284"/>
      <c r="B10" s="285"/>
      <c r="C10" s="285"/>
      <c r="D10" s="285"/>
    </row>
    <row r="11" spans="1:4" s="170" customFormat="1" ht="15.45" customHeight="1">
      <c r="A11" s="305"/>
      <c r="B11" s="306"/>
      <c r="C11" s="306"/>
      <c r="D11" s="306"/>
    </row>
    <row r="12" spans="1:4">
      <c r="A12" s="305"/>
      <c r="B12" s="306"/>
      <c r="C12" s="306"/>
      <c r="D12" s="306"/>
    </row>
    <row r="13" spans="1:4" ht="31.8" customHeight="1">
      <c r="A13" s="284" t="s">
        <v>409</v>
      </c>
      <c r="B13" s="285"/>
      <c r="C13" s="285"/>
      <c r="D13" s="285"/>
    </row>
    <row r="14" spans="1:4" s="170" customFormat="1" ht="15.45" customHeight="1">
      <c r="A14" s="284" t="s">
        <v>410</v>
      </c>
      <c r="B14" s="285"/>
      <c r="C14" s="285"/>
      <c r="D14" s="285"/>
    </row>
    <row r="15" spans="1:4" ht="34.200000000000003" customHeight="1">
      <c r="A15" s="284" t="s">
        <v>415</v>
      </c>
      <c r="B15" s="285"/>
      <c r="C15" s="285"/>
      <c r="D15" s="285"/>
    </row>
    <row r="16" spans="1:4">
      <c r="A16" s="284" t="s">
        <v>416</v>
      </c>
      <c r="B16" s="285"/>
      <c r="C16" s="285"/>
      <c r="D16" s="285"/>
    </row>
    <row r="17" spans="1:4">
      <c r="A17" s="288"/>
      <c r="B17" s="285"/>
      <c r="C17" s="285"/>
      <c r="D17" s="285"/>
    </row>
    <row r="18" spans="1:4">
      <c r="A18" s="274" t="s">
        <v>110</v>
      </c>
      <c r="B18" s="275"/>
      <c r="C18" s="275"/>
      <c r="D18" s="275"/>
    </row>
    <row r="19" spans="1:4" ht="15.6" customHeight="1">
      <c r="A19" s="276"/>
      <c r="B19" s="277"/>
      <c r="C19" s="277"/>
      <c r="D19" s="277"/>
    </row>
    <row r="20" spans="1:4">
      <c r="A20" s="276"/>
      <c r="B20" s="277"/>
      <c r="C20" s="277"/>
      <c r="D20" s="277"/>
    </row>
    <row r="21" spans="1:4">
      <c r="A21" s="276"/>
      <c r="B21" s="277"/>
      <c r="C21" s="277"/>
      <c r="D21" s="277"/>
    </row>
    <row r="22" spans="1:4" ht="15.6" customHeight="1">
      <c r="A22" s="286"/>
      <c r="B22" s="287"/>
      <c r="C22" s="287"/>
      <c r="D22" s="287"/>
    </row>
    <row r="23" spans="1:4" ht="15.6" customHeight="1">
      <c r="A23" s="286"/>
      <c r="B23" s="287"/>
      <c r="C23" s="287"/>
      <c r="D23" s="287"/>
    </row>
    <row r="24" spans="1:4">
      <c r="A24" s="284"/>
      <c r="B24" s="285"/>
      <c r="C24" s="285"/>
      <c r="D24" s="285"/>
    </row>
    <row r="25" spans="1:4">
      <c r="A25" s="286"/>
      <c r="B25" s="287"/>
      <c r="C25" s="287"/>
      <c r="D25" s="287"/>
    </row>
    <row r="26" spans="1:4">
      <c r="A26" s="290" t="s">
        <v>351</v>
      </c>
      <c r="B26" s="291"/>
      <c r="C26" s="291"/>
      <c r="D26" s="291"/>
    </row>
    <row r="27" spans="1:4">
      <c r="A27" s="287"/>
      <c r="B27" s="287"/>
      <c r="C27" s="287"/>
      <c r="D27" s="287"/>
    </row>
    <row r="28" spans="1:4" s="171" customFormat="1">
      <c r="A28" s="286"/>
      <c r="B28" s="287"/>
      <c r="C28" s="287"/>
      <c r="D28" s="287"/>
    </row>
    <row r="29" spans="1:4">
      <c r="A29" s="274" t="s">
        <v>102</v>
      </c>
      <c r="B29" s="275"/>
      <c r="C29" s="275"/>
      <c r="D29" s="275"/>
    </row>
    <row r="30" spans="1:4">
      <c r="A30" s="276"/>
      <c r="B30" s="277"/>
      <c r="C30" s="277"/>
      <c r="D30" s="277"/>
    </row>
    <row r="31" spans="1:4">
      <c r="A31" s="276"/>
      <c r="B31" s="277"/>
      <c r="C31" s="277"/>
      <c r="D31" s="277"/>
    </row>
    <row r="32" spans="1:4">
      <c r="A32" s="276"/>
      <c r="B32" s="277"/>
      <c r="C32" s="277"/>
      <c r="D32" s="277"/>
    </row>
    <row r="33" spans="1:4">
      <c r="A33" s="288"/>
      <c r="B33" s="285"/>
      <c r="C33" s="285"/>
      <c r="D33" s="285"/>
    </row>
    <row r="34" spans="1:4">
      <c r="A34" s="275" t="s">
        <v>352</v>
      </c>
      <c r="B34" s="275"/>
      <c r="C34" s="275"/>
      <c r="D34" s="275"/>
    </row>
    <row r="35" spans="1:4" ht="31.8" customHeight="1">
      <c r="A35" s="278"/>
      <c r="B35" s="277"/>
      <c r="C35" s="277"/>
      <c r="D35" s="277"/>
    </row>
    <row r="36" spans="1:4" s="172" customFormat="1">
      <c r="A36" s="277"/>
      <c r="B36" s="277"/>
      <c r="C36" s="277"/>
      <c r="D36" s="277"/>
    </row>
    <row r="37" spans="1:4">
      <c r="A37" s="275" t="s">
        <v>414</v>
      </c>
      <c r="B37" s="275"/>
      <c r="C37" s="275"/>
      <c r="D37" s="275"/>
    </row>
    <row r="38" spans="1:4" ht="31.8" customHeight="1">
      <c r="A38" s="278" t="s">
        <v>413</v>
      </c>
      <c r="B38" s="277"/>
      <c r="C38" s="277"/>
      <c r="D38" s="277"/>
    </row>
    <row r="39" spans="1:4" s="172" customFormat="1">
      <c r="A39" s="277"/>
      <c r="B39" s="277"/>
      <c r="C39" s="277"/>
      <c r="D39" s="277"/>
    </row>
    <row r="40" spans="1:4">
      <c r="A40" s="277"/>
      <c r="B40" s="277"/>
      <c r="C40" s="277"/>
      <c r="D40" s="277"/>
    </row>
    <row r="41" spans="1:4" s="173" customFormat="1">
      <c r="A41" s="289"/>
      <c r="B41" s="289"/>
      <c r="C41" s="289"/>
      <c r="D41" s="289"/>
    </row>
    <row r="42" spans="1:4">
      <c r="A42" s="274" t="s">
        <v>111</v>
      </c>
      <c r="B42" s="275"/>
      <c r="C42" s="275"/>
      <c r="D42" s="275"/>
    </row>
    <row r="43" spans="1:4">
      <c r="A43" s="280" t="s">
        <v>407</v>
      </c>
      <c r="B43" s="281"/>
      <c r="C43" s="281"/>
      <c r="D43" s="281"/>
    </row>
    <row r="44" spans="1:4" ht="30.6" customHeight="1">
      <c r="A44" s="276" t="s">
        <v>417</v>
      </c>
      <c r="B44" s="277"/>
      <c r="C44" s="277"/>
      <c r="D44" s="277"/>
    </row>
    <row r="45" spans="1:4">
      <c r="A45" s="276" t="s">
        <v>418</v>
      </c>
      <c r="B45" s="277"/>
      <c r="C45" s="277"/>
      <c r="D45" s="277"/>
    </row>
    <row r="46" spans="1:4">
      <c r="A46" s="276" t="s">
        <v>419</v>
      </c>
      <c r="B46" s="277"/>
      <c r="C46" s="277"/>
      <c r="D46" s="277"/>
    </row>
    <row r="47" spans="1:4">
      <c r="A47" s="282" t="s">
        <v>412</v>
      </c>
      <c r="B47" s="283"/>
      <c r="C47" s="283"/>
      <c r="D47" s="283"/>
    </row>
    <row r="48" spans="1:4">
      <c r="A48" s="276" t="s">
        <v>408</v>
      </c>
      <c r="B48" s="277"/>
      <c r="C48" s="277"/>
      <c r="D48" s="277"/>
    </row>
    <row r="49" spans="1:4">
      <c r="A49" s="276" t="s">
        <v>420</v>
      </c>
      <c r="B49" s="277"/>
      <c r="C49" s="277"/>
      <c r="D49" s="277"/>
    </row>
    <row r="50" spans="1:4">
      <c r="A50" s="284" t="s">
        <v>411</v>
      </c>
      <c r="B50" s="285"/>
      <c r="C50" s="285"/>
      <c r="D50" s="285"/>
    </row>
    <row r="51" spans="1:4">
      <c r="A51" s="276" t="s">
        <v>422</v>
      </c>
      <c r="B51" s="277"/>
      <c r="C51" s="277"/>
      <c r="D51" s="277"/>
    </row>
    <row r="52" spans="1:4">
      <c r="A52" s="273"/>
      <c r="B52" s="273"/>
      <c r="C52" s="273"/>
      <c r="D52" s="273"/>
    </row>
    <row r="53" spans="1:4">
      <c r="A53" s="273"/>
      <c r="B53" s="273"/>
      <c r="C53" s="273"/>
      <c r="D53" s="273"/>
    </row>
    <row r="54" spans="1:4">
      <c r="A54" s="274" t="s">
        <v>112</v>
      </c>
      <c r="B54" s="275"/>
      <c r="C54" s="275"/>
      <c r="D54" s="275"/>
    </row>
    <row r="55" spans="1:4" ht="46.2" customHeight="1">
      <c r="A55" s="276" t="s">
        <v>421</v>
      </c>
      <c r="B55" s="277"/>
      <c r="C55" s="277"/>
      <c r="D55" s="277"/>
    </row>
    <row r="56" spans="1:4">
      <c r="A56" s="276"/>
      <c r="B56" s="277"/>
      <c r="C56" s="277"/>
      <c r="D56" s="277"/>
    </row>
    <row r="57" spans="1:4">
      <c r="A57" s="278"/>
      <c r="B57" s="278"/>
      <c r="C57" s="278"/>
      <c r="D57" s="278"/>
    </row>
    <row r="58" spans="1:4">
      <c r="A58" s="174"/>
      <c r="B58" s="174"/>
      <c r="C58" s="174"/>
      <c r="D58" s="174"/>
    </row>
    <row r="59" spans="1:4" ht="21">
      <c r="A59" s="279" t="s">
        <v>353</v>
      </c>
      <c r="B59" s="279"/>
      <c r="C59" s="279"/>
      <c r="D59" s="279"/>
    </row>
    <row r="60" spans="1:4" ht="21">
      <c r="A60" s="272" t="s">
        <v>406</v>
      </c>
      <c r="B60" s="272"/>
      <c r="C60" s="272"/>
      <c r="D60" s="272"/>
    </row>
  </sheetData>
  <mergeCells count="58">
    <mergeCell ref="A7:D7"/>
    <mergeCell ref="A34:D34"/>
    <mergeCell ref="A35:D35"/>
    <mergeCell ref="A36:D36"/>
    <mergeCell ref="A9:D9"/>
    <mergeCell ref="A19:D19"/>
    <mergeCell ref="A8:D8"/>
    <mergeCell ref="A10:D10"/>
    <mergeCell ref="A11:D11"/>
    <mergeCell ref="A12:D12"/>
    <mergeCell ref="A13:D13"/>
    <mergeCell ref="A14:D14"/>
    <mergeCell ref="A15:D15"/>
    <mergeCell ref="A16:D16"/>
    <mergeCell ref="A17:D17"/>
    <mergeCell ref="A18:D18"/>
    <mergeCell ref="A1:C2"/>
    <mergeCell ref="D1:D2"/>
    <mergeCell ref="A4:D4"/>
    <mergeCell ref="A5:D5"/>
    <mergeCell ref="A6:D6"/>
    <mergeCell ref="A27:D27"/>
    <mergeCell ref="A20:D20"/>
    <mergeCell ref="A21:D21"/>
    <mergeCell ref="A22:D22"/>
    <mergeCell ref="A23:D23"/>
    <mergeCell ref="A24:D24"/>
    <mergeCell ref="A25:D25"/>
    <mergeCell ref="A26:D26"/>
    <mergeCell ref="A42:D42"/>
    <mergeCell ref="A28:D28"/>
    <mergeCell ref="A29:D29"/>
    <mergeCell ref="A30:D30"/>
    <mergeCell ref="A31:D31"/>
    <mergeCell ref="A32:D32"/>
    <mergeCell ref="A33:D33"/>
    <mergeCell ref="A37:D37"/>
    <mergeCell ref="A38:D38"/>
    <mergeCell ref="A39:D39"/>
    <mergeCell ref="A40:D40"/>
    <mergeCell ref="A41:D41"/>
    <mergeCell ref="A52:D52"/>
    <mergeCell ref="A43:D43"/>
    <mergeCell ref="A44:D44"/>
    <mergeCell ref="A45:D45"/>
    <mergeCell ref="A46:D46"/>
    <mergeCell ref="A47:D47"/>
    <mergeCell ref="A48:D48"/>
    <mergeCell ref="A49:D49"/>
    <mergeCell ref="A50:D50"/>
    <mergeCell ref="A51:D51"/>
    <mergeCell ref="A60:D60"/>
    <mergeCell ref="A53:D53"/>
    <mergeCell ref="A54:D54"/>
    <mergeCell ref="A55:D55"/>
    <mergeCell ref="A56:D56"/>
    <mergeCell ref="A57:D57"/>
    <mergeCell ref="A59:D59"/>
  </mergeCells>
  <pageMargins left="0.7" right="0.7" top="0.78740157499999996" bottom="0.78740157499999996" header="0.3" footer="0.3"/>
  <pageSetup paperSize="9" orientation="portrait" r:id="rId1"/>
  <headerFooter>
    <oddHeader>&amp;L&amp;D/ &amp;T  -  &amp;A  -  Seite &amp;P/&amp;N
&amp;F</oddHeader>
  </headerFooter>
  <rowBreaks count="1" manualBreakCount="1">
    <brk id="41" max="3"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7"/>
  <sheetViews>
    <sheetView view="pageBreakPreview" zoomScaleSheetLayoutView="80" workbookViewId="0">
      <selection activeCell="J17" sqref="J17"/>
    </sheetView>
  </sheetViews>
  <sheetFormatPr baseColWidth="10" defaultColWidth="11" defaultRowHeight="15.6"/>
  <cols>
    <col min="1" max="1" width="5.3984375" customWidth="1"/>
    <col min="2" max="2" width="8.8984375" bestFit="1" customWidth="1"/>
    <col min="3" max="3" width="17" customWidth="1"/>
    <col min="4" max="4" width="16.3984375" bestFit="1" customWidth="1"/>
    <col min="5" max="5" width="8.3984375" bestFit="1" customWidth="1"/>
    <col min="7" max="7" width="19.09765625" customWidth="1"/>
    <col min="8" max="8" width="23.5" customWidth="1"/>
  </cols>
  <sheetData>
    <row r="1" spans="1:9">
      <c r="A1" s="318" t="s">
        <v>14</v>
      </c>
      <c r="B1" s="319"/>
      <c r="C1" s="320"/>
      <c r="D1" s="318" t="s">
        <v>74</v>
      </c>
      <c r="E1" s="319"/>
      <c r="F1" s="319"/>
      <c r="G1" s="320"/>
      <c r="H1" s="1"/>
      <c r="I1" s="1"/>
    </row>
    <row r="2" spans="1:9">
      <c r="A2" s="321"/>
      <c r="B2" s="322"/>
      <c r="C2" s="323"/>
      <c r="D2" s="321"/>
      <c r="E2" s="322"/>
      <c r="F2" s="322"/>
      <c r="G2" s="323"/>
      <c r="H2" s="1"/>
      <c r="I2" s="1"/>
    </row>
    <row r="3" spans="1:9">
      <c r="A3" s="7"/>
      <c r="B3" s="7"/>
      <c r="C3" s="7"/>
      <c r="D3" s="7"/>
      <c r="E3" s="7"/>
      <c r="F3" s="7"/>
      <c r="G3" s="7"/>
    </row>
    <row r="4" spans="1:9">
      <c r="A4" s="274" t="s">
        <v>172</v>
      </c>
      <c r="B4" s="275"/>
      <c r="C4" s="275"/>
      <c r="D4" s="275"/>
      <c r="E4" s="275"/>
      <c r="F4" s="275"/>
      <c r="G4" s="324"/>
    </row>
    <row r="5" spans="1:9">
      <c r="A5" s="333" t="s">
        <v>7</v>
      </c>
      <c r="B5" s="334"/>
      <c r="C5" s="334"/>
      <c r="D5" s="334"/>
      <c r="E5" s="334"/>
      <c r="F5" s="334"/>
      <c r="G5" s="334"/>
    </row>
    <row r="6" spans="1:9">
      <c r="A6" s="312"/>
      <c r="B6" s="312"/>
      <c r="C6" s="312"/>
      <c r="D6" s="312"/>
      <c r="E6" s="312"/>
      <c r="F6" s="312"/>
      <c r="G6" s="312"/>
    </row>
    <row r="7" spans="1:9">
      <c r="A7" s="313"/>
      <c r="B7" s="313"/>
      <c r="C7" s="313"/>
      <c r="D7" s="313"/>
      <c r="E7" s="313"/>
      <c r="F7" s="313"/>
      <c r="G7" s="313"/>
    </row>
    <row r="8" spans="1:9">
      <c r="A8" s="274" t="s">
        <v>110</v>
      </c>
      <c r="B8" s="275"/>
      <c r="C8" s="275"/>
      <c r="D8" s="275"/>
      <c r="E8" s="275"/>
      <c r="F8" s="275"/>
      <c r="G8" s="324"/>
    </row>
    <row r="9" spans="1:9">
      <c r="A9" s="307" t="s">
        <v>167</v>
      </c>
      <c r="B9" s="308"/>
      <c r="C9" s="308"/>
      <c r="D9" s="308"/>
      <c r="E9" s="308"/>
      <c r="F9" s="308"/>
      <c r="G9" s="308"/>
    </row>
    <row r="10" spans="1:9">
      <c r="A10" s="309"/>
      <c r="B10" s="309"/>
      <c r="C10" s="309"/>
      <c r="D10" s="309"/>
      <c r="E10" s="309"/>
      <c r="F10" s="309"/>
      <c r="G10" s="309"/>
    </row>
    <row r="11" spans="1:9">
      <c r="A11" s="309"/>
      <c r="B11" s="309"/>
      <c r="C11" s="309"/>
      <c r="D11" s="309"/>
      <c r="E11" s="309"/>
      <c r="F11" s="309"/>
      <c r="G11" s="309"/>
    </row>
    <row r="12" spans="1:9">
      <c r="A12" s="310"/>
      <c r="B12" s="310"/>
      <c r="C12" s="310"/>
      <c r="D12" s="310"/>
      <c r="E12" s="310"/>
      <c r="F12" s="310"/>
      <c r="G12" s="310"/>
    </row>
    <row r="13" spans="1:9">
      <c r="A13" s="290" t="s">
        <v>169</v>
      </c>
      <c r="B13" s="291"/>
      <c r="C13" s="291"/>
      <c r="D13" s="291"/>
      <c r="E13" s="291"/>
      <c r="F13" s="291"/>
      <c r="G13" s="326"/>
    </row>
    <row r="14" spans="1:9" s="19" customFormat="1">
      <c r="A14" s="317" t="s">
        <v>160</v>
      </c>
      <c r="B14" s="317"/>
      <c r="C14" s="317"/>
      <c r="D14" s="317"/>
      <c r="E14" s="317"/>
      <c r="F14" s="317"/>
      <c r="G14" s="317"/>
    </row>
    <row r="15" spans="1:9" s="19" customFormat="1">
      <c r="A15" s="317" t="s">
        <v>173</v>
      </c>
      <c r="B15" s="317"/>
      <c r="C15" s="317"/>
      <c r="D15" s="317"/>
      <c r="E15" s="317"/>
      <c r="F15" s="317"/>
      <c r="G15" s="317"/>
    </row>
    <row r="16" spans="1:9">
      <c r="A16" s="315"/>
      <c r="B16" s="316"/>
      <c r="C16" s="316"/>
      <c r="D16" s="316"/>
      <c r="E16" s="316"/>
      <c r="F16" s="316"/>
      <c r="G16" s="316"/>
    </row>
    <row r="17" spans="1:7">
      <c r="A17" s="330" t="s">
        <v>170</v>
      </c>
      <c r="B17" s="330"/>
      <c r="C17" s="330"/>
      <c r="D17" s="330"/>
      <c r="E17" s="330"/>
      <c r="F17" s="330"/>
      <c r="G17" s="330"/>
    </row>
    <row r="18" spans="1:7">
      <c r="A18" s="274" t="s">
        <v>102</v>
      </c>
      <c r="B18" s="275"/>
      <c r="C18" s="275"/>
      <c r="D18" s="275"/>
      <c r="E18" s="275"/>
      <c r="F18" s="275"/>
      <c r="G18" s="324"/>
    </row>
    <row r="19" spans="1:7">
      <c r="A19" s="315" t="s">
        <v>124</v>
      </c>
      <c r="B19" s="316"/>
      <c r="C19" s="316"/>
      <c r="D19" s="316"/>
      <c r="E19" s="316"/>
      <c r="F19" s="316"/>
      <c r="G19" s="316"/>
    </row>
    <row r="20" spans="1:7">
      <c r="A20" s="331" t="s">
        <v>82</v>
      </c>
      <c r="B20" s="332"/>
      <c r="C20" s="332"/>
      <c r="D20" s="332"/>
      <c r="E20" s="332"/>
      <c r="F20" s="332"/>
      <c r="G20" s="332"/>
    </row>
    <row r="21" spans="1:7">
      <c r="A21" s="314"/>
      <c r="B21" s="314"/>
      <c r="C21" s="314"/>
      <c r="D21" s="314"/>
      <c r="E21" s="314"/>
      <c r="F21" s="314"/>
      <c r="G21" s="314"/>
    </row>
    <row r="22" spans="1:7">
      <c r="A22" s="274" t="s">
        <v>111</v>
      </c>
      <c r="B22" s="275"/>
      <c r="C22" s="275"/>
      <c r="D22" s="275"/>
      <c r="E22" s="275"/>
      <c r="F22" s="275"/>
      <c r="G22" s="324"/>
    </row>
    <row r="23" spans="1:7">
      <c r="A23" s="315" t="s">
        <v>8</v>
      </c>
      <c r="B23" s="316"/>
      <c r="C23" s="316"/>
      <c r="D23" s="316"/>
      <c r="E23" s="316"/>
      <c r="F23" s="316"/>
      <c r="G23" s="316"/>
    </row>
    <row r="24" spans="1:7">
      <c r="A24" s="311" t="s">
        <v>73</v>
      </c>
      <c r="B24" s="312"/>
      <c r="C24" s="312"/>
      <c r="D24" s="312"/>
      <c r="E24" s="312"/>
      <c r="F24" s="312"/>
      <c r="G24" s="312"/>
    </row>
    <row r="25" spans="1:7">
      <c r="A25" s="313"/>
      <c r="B25" s="313"/>
      <c r="C25" s="313"/>
      <c r="D25" s="313"/>
      <c r="E25" s="313"/>
      <c r="F25" s="313"/>
      <c r="G25" s="313"/>
    </row>
    <row r="26" spans="1:7">
      <c r="A26" s="274" t="s">
        <v>112</v>
      </c>
      <c r="B26" s="275"/>
      <c r="C26" s="275"/>
      <c r="D26" s="275"/>
      <c r="E26" s="275"/>
      <c r="F26" s="275"/>
      <c r="G26" s="324"/>
    </row>
    <row r="27" spans="1:7">
      <c r="A27" s="327" t="s">
        <v>72</v>
      </c>
      <c r="B27" s="328"/>
      <c r="C27" s="328"/>
      <c r="D27" s="328"/>
      <c r="E27" s="328"/>
      <c r="F27" s="328"/>
      <c r="G27" s="328"/>
    </row>
    <row r="28" spans="1:7">
      <c r="A28" s="329"/>
      <c r="B28" s="329"/>
      <c r="C28" s="329"/>
      <c r="D28" s="329"/>
      <c r="E28" s="329"/>
      <c r="F28" s="329"/>
      <c r="G28" s="329"/>
    </row>
    <row r="29" spans="1:7">
      <c r="A29" s="329"/>
      <c r="B29" s="329"/>
      <c r="C29" s="329"/>
      <c r="D29" s="329"/>
      <c r="E29" s="329"/>
      <c r="F29" s="329"/>
      <c r="G29" s="329"/>
    </row>
    <row r="30" spans="1:7">
      <c r="A30" s="329"/>
      <c r="B30" s="329"/>
      <c r="C30" s="329"/>
      <c r="D30" s="329"/>
      <c r="E30" s="329"/>
      <c r="F30" s="329"/>
      <c r="G30" s="329"/>
    </row>
    <row r="31" spans="1:7">
      <c r="A31" s="329"/>
      <c r="B31" s="329"/>
      <c r="C31" s="329"/>
      <c r="D31" s="329"/>
      <c r="E31" s="329"/>
      <c r="F31" s="329"/>
      <c r="G31" s="329"/>
    </row>
    <row r="32" spans="1:7">
      <c r="A32" s="329"/>
      <c r="B32" s="329"/>
      <c r="C32" s="329"/>
      <c r="D32" s="329"/>
      <c r="E32" s="329"/>
      <c r="F32" s="329"/>
      <c r="G32" s="329"/>
    </row>
    <row r="33" spans="1:7">
      <c r="A33" s="329"/>
      <c r="B33" s="329"/>
      <c r="C33" s="329"/>
      <c r="D33" s="329"/>
      <c r="E33" s="329"/>
      <c r="F33" s="329"/>
      <c r="G33" s="329"/>
    </row>
    <row r="34" spans="1:7">
      <c r="A34" s="329"/>
      <c r="B34" s="329"/>
      <c r="C34" s="329"/>
      <c r="D34" s="329"/>
      <c r="E34" s="329"/>
      <c r="F34" s="329"/>
      <c r="G34" s="329"/>
    </row>
    <row r="35" spans="1:7">
      <c r="A35" s="329"/>
      <c r="B35" s="329"/>
      <c r="C35" s="329"/>
      <c r="D35" s="329"/>
      <c r="E35" s="329"/>
      <c r="F35" s="329"/>
      <c r="G35" s="329"/>
    </row>
    <row r="36" spans="1:7" ht="21">
      <c r="A36" s="325" t="s">
        <v>144</v>
      </c>
      <c r="B36" s="325"/>
      <c r="C36" s="325"/>
      <c r="D36" s="325"/>
      <c r="E36" s="325"/>
      <c r="F36" s="325"/>
      <c r="G36" s="325"/>
    </row>
    <row r="37" spans="1:7" ht="21">
      <c r="A37" s="325" t="s">
        <v>145</v>
      </c>
      <c r="B37" s="325"/>
      <c r="C37" s="325"/>
      <c r="D37" s="325"/>
      <c r="E37" s="325"/>
      <c r="F37" s="325"/>
      <c r="G37" s="325"/>
    </row>
  </sheetData>
  <mergeCells count="22">
    <mergeCell ref="A1:C2"/>
    <mergeCell ref="D1:G2"/>
    <mergeCell ref="A4:G4"/>
    <mergeCell ref="A37:G37"/>
    <mergeCell ref="A26:G26"/>
    <mergeCell ref="A36:G36"/>
    <mergeCell ref="A8:G8"/>
    <mergeCell ref="A13:G13"/>
    <mergeCell ref="A18:G18"/>
    <mergeCell ref="A22:G22"/>
    <mergeCell ref="A27:G35"/>
    <mergeCell ref="A16:G16"/>
    <mergeCell ref="A17:G17"/>
    <mergeCell ref="A19:G19"/>
    <mergeCell ref="A20:G20"/>
    <mergeCell ref="A5:G7"/>
    <mergeCell ref="A9:G12"/>
    <mergeCell ref="A24:G25"/>
    <mergeCell ref="A21:G21"/>
    <mergeCell ref="A23:G23"/>
    <mergeCell ref="A14:G14"/>
    <mergeCell ref="A15:G15"/>
  </mergeCells>
  <phoneticPr fontId="7" type="noConversion"/>
  <pageMargins left="0.43307086614173229" right="0.43307086614173229" top="0.98425196850393704" bottom="0.78740157480314965" header="0.31496062992125984" footer="0.31496062992125984"/>
  <pageSetup paperSize="9" orientation="portrait" r:id="rId1"/>
  <headerFooter>
    <oddHeader>&amp;L&amp;"Arial,Fett"&amp;D/ &amp;T  -  &amp;A  -  Seite &amp;P/&amp;N
&amp;F&amp;R&amp;G</oddHeader>
  </headerFooter>
  <legacyDrawingHF r:id="rId2"/>
  <extLst>
    <ext xmlns:mx="http://schemas.microsoft.com/office/mac/excel/2008/main" uri="http://schemas.microsoft.com/office/mac/excel/2008/main">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7"/>
  <sheetViews>
    <sheetView view="pageBreakPreview" zoomScaleSheetLayoutView="80" workbookViewId="0">
      <selection activeCell="H6" sqref="H6"/>
    </sheetView>
  </sheetViews>
  <sheetFormatPr baseColWidth="10" defaultColWidth="11" defaultRowHeight="15.6"/>
  <cols>
    <col min="1" max="1" width="5.3984375" customWidth="1"/>
    <col min="2" max="2" width="8.8984375" customWidth="1"/>
    <col min="3" max="3" width="17" customWidth="1"/>
    <col min="4" max="4" width="16.3984375" customWidth="1"/>
    <col min="5" max="5" width="8.3984375" customWidth="1"/>
    <col min="7" max="7" width="19.09765625" customWidth="1"/>
    <col min="8" max="8" width="23.5" customWidth="1"/>
  </cols>
  <sheetData>
    <row r="1" spans="1:9">
      <c r="A1" s="318" t="s">
        <v>92</v>
      </c>
      <c r="B1" s="319"/>
      <c r="C1" s="320"/>
      <c r="D1" s="318" t="s">
        <v>74</v>
      </c>
      <c r="E1" s="319"/>
      <c r="F1" s="319"/>
      <c r="G1" s="320"/>
      <c r="H1" s="1"/>
      <c r="I1" s="1"/>
    </row>
    <row r="2" spans="1:9">
      <c r="A2" s="321"/>
      <c r="B2" s="322"/>
      <c r="C2" s="323"/>
      <c r="D2" s="321"/>
      <c r="E2" s="322"/>
      <c r="F2" s="322"/>
      <c r="G2" s="323"/>
      <c r="H2" s="1"/>
      <c r="I2" s="1"/>
    </row>
    <row r="3" spans="1:9">
      <c r="A3" s="7"/>
      <c r="B3" s="7"/>
      <c r="C3" s="7"/>
      <c r="D3" s="7"/>
      <c r="E3" s="7"/>
      <c r="F3" s="7"/>
      <c r="G3" s="7"/>
    </row>
    <row r="4" spans="1:9">
      <c r="A4" s="274" t="s">
        <v>172</v>
      </c>
      <c r="B4" s="275"/>
      <c r="C4" s="275"/>
      <c r="D4" s="275"/>
      <c r="E4" s="275"/>
      <c r="F4" s="275"/>
      <c r="G4" s="324"/>
    </row>
    <row r="5" spans="1:9">
      <c r="A5" s="333" t="s">
        <v>93</v>
      </c>
      <c r="B5" s="334"/>
      <c r="C5" s="334"/>
      <c r="D5" s="334"/>
      <c r="E5" s="334"/>
      <c r="F5" s="334"/>
      <c r="G5" s="334"/>
    </row>
    <row r="6" spans="1:9">
      <c r="A6" s="312"/>
      <c r="B6" s="312"/>
      <c r="C6" s="312"/>
      <c r="D6" s="312"/>
      <c r="E6" s="312"/>
      <c r="F6" s="312"/>
      <c r="G6" s="312"/>
    </row>
    <row r="7" spans="1:9">
      <c r="A7" s="313"/>
      <c r="B7" s="313"/>
      <c r="C7" s="313"/>
      <c r="D7" s="313"/>
      <c r="E7" s="313"/>
      <c r="F7" s="313"/>
      <c r="G7" s="313"/>
    </row>
    <row r="8" spans="1:9">
      <c r="A8" s="274" t="s">
        <v>110</v>
      </c>
      <c r="B8" s="275"/>
      <c r="C8" s="275"/>
      <c r="D8" s="275"/>
      <c r="E8" s="275"/>
      <c r="F8" s="275"/>
      <c r="G8" s="324"/>
    </row>
    <row r="9" spans="1:9">
      <c r="A9" s="307" t="s">
        <v>85</v>
      </c>
      <c r="B9" s="308"/>
      <c r="C9" s="308"/>
      <c r="D9" s="308"/>
      <c r="E9" s="308"/>
      <c r="F9" s="308"/>
      <c r="G9" s="308"/>
    </row>
    <row r="10" spans="1:9">
      <c r="A10" s="309"/>
      <c r="B10" s="309"/>
      <c r="C10" s="309"/>
      <c r="D10" s="309"/>
      <c r="E10" s="309"/>
      <c r="F10" s="309"/>
      <c r="G10" s="309"/>
    </row>
    <row r="11" spans="1:9">
      <c r="A11" s="309"/>
      <c r="B11" s="309"/>
      <c r="C11" s="309"/>
      <c r="D11" s="309"/>
      <c r="E11" s="309"/>
      <c r="F11" s="309"/>
      <c r="G11" s="309"/>
    </row>
    <row r="12" spans="1:9">
      <c r="A12" s="310"/>
      <c r="B12" s="310"/>
      <c r="C12" s="310"/>
      <c r="D12" s="310"/>
      <c r="E12" s="310"/>
      <c r="F12" s="310"/>
      <c r="G12" s="310"/>
    </row>
    <row r="13" spans="1:9">
      <c r="A13" s="290" t="s">
        <v>169</v>
      </c>
      <c r="B13" s="291"/>
      <c r="C13" s="291"/>
      <c r="D13" s="291"/>
      <c r="E13" s="291"/>
      <c r="F13" s="291"/>
      <c r="G13" s="326"/>
    </row>
    <row r="14" spans="1:9" s="19" customFormat="1">
      <c r="A14" s="317" t="s">
        <v>94</v>
      </c>
      <c r="B14" s="317"/>
      <c r="C14" s="317"/>
      <c r="D14" s="317"/>
      <c r="E14" s="317"/>
      <c r="F14" s="317"/>
      <c r="G14" s="317"/>
    </row>
    <row r="15" spans="1:9" s="19" customFormat="1">
      <c r="A15" s="317"/>
      <c r="B15" s="317"/>
      <c r="C15" s="317"/>
      <c r="D15" s="317"/>
      <c r="E15" s="317"/>
      <c r="F15" s="317"/>
      <c r="G15" s="317"/>
    </row>
    <row r="16" spans="1:9">
      <c r="A16" s="315"/>
      <c r="B16" s="316"/>
      <c r="C16" s="316"/>
      <c r="D16" s="316"/>
      <c r="E16" s="316"/>
      <c r="F16" s="316"/>
      <c r="G16" s="316"/>
    </row>
    <row r="17" spans="1:7">
      <c r="A17" s="330"/>
      <c r="B17" s="330"/>
      <c r="C17" s="330"/>
      <c r="D17" s="330"/>
      <c r="E17" s="330"/>
      <c r="F17" s="330"/>
      <c r="G17" s="330"/>
    </row>
    <row r="18" spans="1:7">
      <c r="A18" s="274" t="s">
        <v>102</v>
      </c>
      <c r="B18" s="275"/>
      <c r="C18" s="275"/>
      <c r="D18" s="275"/>
      <c r="E18" s="275"/>
      <c r="F18" s="275"/>
      <c r="G18" s="324"/>
    </row>
    <row r="19" spans="1:7">
      <c r="A19" s="315" t="s">
        <v>95</v>
      </c>
      <c r="B19" s="316"/>
      <c r="C19" s="316"/>
      <c r="D19" s="316"/>
      <c r="E19" s="316"/>
      <c r="F19" s="316"/>
      <c r="G19" s="316"/>
    </row>
    <row r="20" spans="1:7">
      <c r="A20" s="331"/>
      <c r="B20" s="332"/>
      <c r="C20" s="332"/>
      <c r="D20" s="332"/>
      <c r="E20" s="332"/>
      <c r="F20" s="332"/>
      <c r="G20" s="332"/>
    </row>
    <row r="21" spans="1:7">
      <c r="A21" s="314"/>
      <c r="B21" s="314"/>
      <c r="C21" s="314"/>
      <c r="D21" s="314"/>
      <c r="E21" s="314"/>
      <c r="F21" s="314"/>
      <c r="G21" s="314"/>
    </row>
    <row r="22" spans="1:7">
      <c r="A22" s="274" t="s">
        <v>111</v>
      </c>
      <c r="B22" s="275"/>
      <c r="C22" s="275"/>
      <c r="D22" s="275"/>
      <c r="E22" s="275"/>
      <c r="F22" s="275"/>
      <c r="G22" s="324"/>
    </row>
    <row r="23" spans="1:7">
      <c r="A23" s="315" t="s">
        <v>83</v>
      </c>
      <c r="B23" s="316"/>
      <c r="C23" s="316"/>
      <c r="D23" s="316"/>
      <c r="E23" s="316"/>
      <c r="F23" s="316"/>
      <c r="G23" s="316"/>
    </row>
    <row r="24" spans="1:7">
      <c r="A24" s="311"/>
      <c r="B24" s="312"/>
      <c r="C24" s="312"/>
      <c r="D24" s="312"/>
      <c r="E24" s="312"/>
      <c r="F24" s="312"/>
      <c r="G24" s="312"/>
    </row>
    <row r="25" spans="1:7">
      <c r="A25" s="313"/>
      <c r="B25" s="313"/>
      <c r="C25" s="313"/>
      <c r="D25" s="313"/>
      <c r="E25" s="313"/>
      <c r="F25" s="313"/>
      <c r="G25" s="313"/>
    </row>
    <row r="26" spans="1:7">
      <c r="A26" s="274" t="s">
        <v>112</v>
      </c>
      <c r="B26" s="275"/>
      <c r="C26" s="275"/>
      <c r="D26" s="275"/>
      <c r="E26" s="275"/>
      <c r="F26" s="275"/>
      <c r="G26" s="324"/>
    </row>
    <row r="27" spans="1:7">
      <c r="A27" s="327"/>
      <c r="B27" s="328"/>
      <c r="C27" s="328"/>
      <c r="D27" s="328"/>
      <c r="E27" s="328"/>
      <c r="F27" s="328"/>
      <c r="G27" s="328"/>
    </row>
    <row r="28" spans="1:7">
      <c r="A28" s="329"/>
      <c r="B28" s="329"/>
      <c r="C28" s="329"/>
      <c r="D28" s="329"/>
      <c r="E28" s="329"/>
      <c r="F28" s="329"/>
      <c r="G28" s="329"/>
    </row>
    <row r="29" spans="1:7">
      <c r="A29" s="329"/>
      <c r="B29" s="329"/>
      <c r="C29" s="329"/>
      <c r="D29" s="329"/>
      <c r="E29" s="329"/>
      <c r="F29" s="329"/>
      <c r="G29" s="329"/>
    </row>
    <row r="30" spans="1:7">
      <c r="A30" s="329"/>
      <c r="B30" s="329"/>
      <c r="C30" s="329"/>
      <c r="D30" s="329"/>
      <c r="E30" s="329"/>
      <c r="F30" s="329"/>
      <c r="G30" s="329"/>
    </row>
    <row r="31" spans="1:7">
      <c r="A31" s="329"/>
      <c r="B31" s="329"/>
      <c r="C31" s="329"/>
      <c r="D31" s="329"/>
      <c r="E31" s="329"/>
      <c r="F31" s="329"/>
      <c r="G31" s="329"/>
    </row>
    <row r="32" spans="1:7">
      <c r="A32" s="329"/>
      <c r="B32" s="329"/>
      <c r="C32" s="329"/>
      <c r="D32" s="329"/>
      <c r="E32" s="329"/>
      <c r="F32" s="329"/>
      <c r="G32" s="329"/>
    </row>
    <row r="33" spans="1:7">
      <c r="A33" s="329"/>
      <c r="B33" s="329"/>
      <c r="C33" s="329"/>
      <c r="D33" s="329"/>
      <c r="E33" s="329"/>
      <c r="F33" s="329"/>
      <c r="G33" s="329"/>
    </row>
    <row r="34" spans="1:7">
      <c r="A34" s="329"/>
      <c r="B34" s="329"/>
      <c r="C34" s="329"/>
      <c r="D34" s="329"/>
      <c r="E34" s="329"/>
      <c r="F34" s="329"/>
      <c r="G34" s="329"/>
    </row>
    <row r="35" spans="1:7">
      <c r="A35" s="329"/>
      <c r="B35" s="329"/>
      <c r="C35" s="329"/>
      <c r="D35" s="329"/>
      <c r="E35" s="329"/>
      <c r="F35" s="329"/>
      <c r="G35" s="329"/>
    </row>
    <row r="36" spans="1:7" ht="21">
      <c r="A36" s="335" t="s">
        <v>84</v>
      </c>
      <c r="B36" s="325"/>
      <c r="C36" s="325"/>
      <c r="D36" s="325"/>
      <c r="E36" s="325"/>
      <c r="F36" s="325"/>
      <c r="G36" s="325"/>
    </row>
    <row r="37" spans="1:7" ht="21">
      <c r="A37" s="325"/>
      <c r="B37" s="325"/>
      <c r="C37" s="325"/>
      <c r="D37" s="325"/>
      <c r="E37" s="325"/>
      <c r="F37" s="325"/>
      <c r="G37" s="325"/>
    </row>
  </sheetData>
  <mergeCells count="22">
    <mergeCell ref="A26:G26"/>
    <mergeCell ref="A27:G35"/>
    <mergeCell ref="A36:G36"/>
    <mergeCell ref="A37:G37"/>
    <mergeCell ref="A19:G19"/>
    <mergeCell ref="A20:G20"/>
    <mergeCell ref="A21:G21"/>
    <mergeCell ref="A22:G22"/>
    <mergeCell ref="A23:G23"/>
    <mergeCell ref="A24:G25"/>
    <mergeCell ref="A18:G18"/>
    <mergeCell ref="A1:C2"/>
    <mergeCell ref="D1:G2"/>
    <mergeCell ref="A4:G4"/>
    <mergeCell ref="A5:G7"/>
    <mergeCell ref="A8:G8"/>
    <mergeCell ref="A9:G12"/>
    <mergeCell ref="A13:G13"/>
    <mergeCell ref="A14:G14"/>
    <mergeCell ref="A15:G15"/>
    <mergeCell ref="A16:G16"/>
    <mergeCell ref="A17:G17"/>
  </mergeCells>
  <phoneticPr fontId="7" type="noConversion"/>
  <pageMargins left="0.43307086614173229" right="0.43307086614173229" top="0.98425196850393704" bottom="0.78740157480314965" header="0.31496062992125984" footer="0.31496062992125984"/>
  <pageSetup paperSize="9" orientation="portrait" r:id="rId1"/>
  <headerFooter>
    <oddHeader>&amp;L&amp;"Arial,Fett"&amp;D/ &amp;T  -  &amp;A  -  Seite &amp;P/&amp;N
&amp;F&amp;R&amp;G</oddHeader>
  </headerFooter>
  <legacyDrawingHF r:id="rId2"/>
  <extLst>
    <ext xmlns:mx="http://schemas.microsoft.com/office/mac/excel/2008/main" uri="http://schemas.microsoft.com/office/mac/excel/2008/main">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7"/>
  <sheetViews>
    <sheetView view="pageBreakPreview" zoomScaleSheetLayoutView="80" workbookViewId="0">
      <selection activeCell="A27" sqref="A27:G35"/>
    </sheetView>
  </sheetViews>
  <sheetFormatPr baseColWidth="10" defaultColWidth="9.5" defaultRowHeight="15.6"/>
  <cols>
    <col min="1" max="1" width="5.3984375" customWidth="1"/>
    <col min="2" max="2" width="8.8984375" customWidth="1"/>
    <col min="3" max="3" width="17" customWidth="1"/>
    <col min="4" max="4" width="16.3984375" customWidth="1"/>
    <col min="5" max="5" width="8.3984375" customWidth="1"/>
    <col min="7" max="7" width="19.09765625" customWidth="1"/>
    <col min="8" max="8" width="23.5" customWidth="1"/>
  </cols>
  <sheetData>
    <row r="1" spans="1:9">
      <c r="A1" s="336" t="s">
        <v>96</v>
      </c>
      <c r="B1" s="337"/>
      <c r="C1" s="338"/>
      <c r="D1" s="336" t="s">
        <v>65</v>
      </c>
      <c r="E1" s="337"/>
      <c r="F1" s="337"/>
      <c r="G1" s="338"/>
      <c r="H1" s="1"/>
      <c r="I1" s="1"/>
    </row>
    <row r="2" spans="1:9">
      <c r="A2" s="339"/>
      <c r="B2" s="340"/>
      <c r="C2" s="341"/>
      <c r="D2" s="339"/>
      <c r="E2" s="340"/>
      <c r="F2" s="340"/>
      <c r="G2" s="341"/>
      <c r="H2" s="1"/>
      <c r="I2" s="1"/>
    </row>
    <row r="3" spans="1:9">
      <c r="A3" s="20"/>
      <c r="B3" s="20"/>
      <c r="C3" s="20"/>
      <c r="D3" s="20"/>
      <c r="E3" s="20"/>
      <c r="F3" s="20"/>
      <c r="G3" s="20"/>
    </row>
    <row r="4" spans="1:9">
      <c r="A4" s="274" t="s">
        <v>172</v>
      </c>
      <c r="B4" s="275"/>
      <c r="C4" s="275"/>
      <c r="D4" s="275"/>
      <c r="E4" s="275"/>
      <c r="F4" s="275"/>
      <c r="G4" s="324"/>
    </row>
    <row r="5" spans="1:9">
      <c r="A5" s="333" t="s">
        <v>71</v>
      </c>
      <c r="B5" s="333"/>
      <c r="C5" s="333"/>
      <c r="D5" s="333"/>
      <c r="E5" s="333"/>
      <c r="F5" s="333"/>
      <c r="G5" s="333"/>
    </row>
    <row r="6" spans="1:9">
      <c r="A6" s="312"/>
      <c r="B6" s="312"/>
      <c r="C6" s="312"/>
      <c r="D6" s="312"/>
      <c r="E6" s="312"/>
      <c r="F6" s="312"/>
      <c r="G6" s="312"/>
    </row>
    <row r="7" spans="1:9">
      <c r="A7" s="313"/>
      <c r="B7" s="313"/>
      <c r="C7" s="313"/>
      <c r="D7" s="313"/>
      <c r="E7" s="313"/>
      <c r="F7" s="313"/>
      <c r="G7" s="313"/>
    </row>
    <row r="8" spans="1:9">
      <c r="A8" s="274" t="s">
        <v>110</v>
      </c>
      <c r="B8" s="275"/>
      <c r="C8" s="275"/>
      <c r="D8" s="275"/>
      <c r="E8" s="275"/>
      <c r="F8" s="275"/>
      <c r="G8" s="324"/>
    </row>
    <row r="9" spans="1:9">
      <c r="A9" s="307"/>
      <c r="B9" s="308"/>
      <c r="C9" s="308"/>
      <c r="D9" s="308"/>
      <c r="E9" s="308"/>
      <c r="F9" s="308"/>
      <c r="G9" s="308"/>
    </row>
    <row r="10" spans="1:9">
      <c r="A10" s="309"/>
      <c r="B10" s="309"/>
      <c r="C10" s="309"/>
      <c r="D10" s="309"/>
      <c r="E10" s="309"/>
      <c r="F10" s="309"/>
      <c r="G10" s="309"/>
    </row>
    <row r="11" spans="1:9">
      <c r="A11" s="309"/>
      <c r="B11" s="309"/>
      <c r="C11" s="309"/>
      <c r="D11" s="309"/>
      <c r="E11" s="309"/>
      <c r="F11" s="309"/>
      <c r="G11" s="309"/>
    </row>
    <row r="12" spans="1:9">
      <c r="A12" s="310"/>
      <c r="B12" s="310"/>
      <c r="C12" s="310"/>
      <c r="D12" s="310"/>
      <c r="E12" s="310"/>
      <c r="F12" s="310"/>
      <c r="G12" s="310"/>
    </row>
    <row r="13" spans="1:9">
      <c r="A13" s="290" t="s">
        <v>66</v>
      </c>
      <c r="B13" s="291"/>
      <c r="C13" s="291"/>
      <c r="D13" s="291"/>
      <c r="E13" s="291"/>
      <c r="F13" s="291"/>
      <c r="G13" s="326"/>
    </row>
    <row r="14" spans="1:9" s="19" customFormat="1">
      <c r="A14" s="343" t="s">
        <v>67</v>
      </c>
      <c r="B14" s="343"/>
      <c r="C14" s="343"/>
      <c r="D14" s="343"/>
      <c r="E14" s="343"/>
      <c r="F14" s="343"/>
      <c r="G14" s="343"/>
    </row>
    <row r="15" spans="1:9" s="19" customFormat="1">
      <c r="A15" s="312"/>
      <c r="B15" s="312"/>
      <c r="C15" s="312"/>
      <c r="D15" s="312"/>
      <c r="E15" s="312"/>
      <c r="F15" s="312"/>
      <c r="G15" s="312"/>
    </row>
    <row r="16" spans="1:9">
      <c r="A16" s="312"/>
      <c r="B16" s="312"/>
      <c r="C16" s="312"/>
      <c r="D16" s="312"/>
      <c r="E16" s="312"/>
      <c r="F16" s="312"/>
      <c r="G16" s="312"/>
    </row>
    <row r="17" spans="1:7">
      <c r="A17" s="313"/>
      <c r="B17" s="313"/>
      <c r="C17" s="313"/>
      <c r="D17" s="313"/>
      <c r="E17" s="313"/>
      <c r="F17" s="313"/>
      <c r="G17" s="313"/>
    </row>
    <row r="18" spans="1:7">
      <c r="A18" s="274" t="s">
        <v>102</v>
      </c>
      <c r="B18" s="275"/>
      <c r="C18" s="275"/>
      <c r="D18" s="275"/>
      <c r="E18" s="275"/>
      <c r="F18" s="275"/>
      <c r="G18" s="324"/>
    </row>
    <row r="19" spans="1:7">
      <c r="A19" s="344" t="s">
        <v>68</v>
      </c>
      <c r="B19" s="345"/>
      <c r="C19" s="345"/>
      <c r="D19" s="345"/>
      <c r="E19" s="345"/>
      <c r="F19" s="345"/>
      <c r="G19" s="345"/>
    </row>
    <row r="20" spans="1:7">
      <c r="A20" s="312"/>
      <c r="B20" s="312"/>
      <c r="C20" s="312"/>
      <c r="D20" s="312"/>
      <c r="E20" s="312"/>
      <c r="F20" s="312"/>
      <c r="G20" s="312"/>
    </row>
    <row r="21" spans="1:7">
      <c r="A21" s="313"/>
      <c r="B21" s="313"/>
      <c r="C21" s="313"/>
      <c r="D21" s="313"/>
      <c r="E21" s="313"/>
      <c r="F21" s="313"/>
      <c r="G21" s="313"/>
    </row>
    <row r="22" spans="1:7">
      <c r="A22" s="274" t="s">
        <v>111</v>
      </c>
      <c r="B22" s="275"/>
      <c r="C22" s="275"/>
      <c r="D22" s="275"/>
      <c r="E22" s="275"/>
      <c r="F22" s="275"/>
      <c r="G22" s="324"/>
    </row>
    <row r="23" spans="1:7">
      <c r="A23" s="344" t="s">
        <v>0</v>
      </c>
      <c r="B23" s="345"/>
      <c r="C23" s="345"/>
      <c r="D23" s="345"/>
      <c r="E23" s="345"/>
      <c r="F23" s="345"/>
      <c r="G23" s="345"/>
    </row>
    <row r="24" spans="1:7">
      <c r="A24" s="312"/>
      <c r="B24" s="312"/>
      <c r="C24" s="312"/>
      <c r="D24" s="312"/>
      <c r="E24" s="312"/>
      <c r="F24" s="312"/>
      <c r="G24" s="312"/>
    </row>
    <row r="25" spans="1:7" ht="45" customHeight="1">
      <c r="A25" s="313"/>
      <c r="B25" s="313"/>
      <c r="C25" s="313"/>
      <c r="D25" s="313"/>
      <c r="E25" s="313"/>
      <c r="F25" s="313"/>
      <c r="G25" s="313"/>
    </row>
    <row r="26" spans="1:7">
      <c r="A26" s="274"/>
      <c r="B26" s="275"/>
      <c r="C26" s="275"/>
      <c r="D26" s="275"/>
      <c r="E26" s="275"/>
      <c r="F26" s="275"/>
      <c r="G26" s="324"/>
    </row>
    <row r="27" spans="1:7">
      <c r="A27" s="327"/>
      <c r="B27" s="328"/>
      <c r="C27" s="328"/>
      <c r="D27" s="328"/>
      <c r="E27" s="328"/>
      <c r="F27" s="328"/>
      <c r="G27" s="328"/>
    </row>
    <row r="28" spans="1:7">
      <c r="A28" s="329"/>
      <c r="B28" s="329"/>
      <c r="C28" s="329"/>
      <c r="D28" s="329"/>
      <c r="E28" s="329"/>
      <c r="F28" s="329"/>
      <c r="G28" s="329"/>
    </row>
    <row r="29" spans="1:7">
      <c r="A29" s="329"/>
      <c r="B29" s="329"/>
      <c r="C29" s="329"/>
      <c r="D29" s="329"/>
      <c r="E29" s="329"/>
      <c r="F29" s="329"/>
      <c r="G29" s="329"/>
    </row>
    <row r="30" spans="1:7">
      <c r="A30" s="329"/>
      <c r="B30" s="329"/>
      <c r="C30" s="329"/>
      <c r="D30" s="329"/>
      <c r="E30" s="329"/>
      <c r="F30" s="329"/>
      <c r="G30" s="329"/>
    </row>
    <row r="31" spans="1:7">
      <c r="A31" s="329"/>
      <c r="B31" s="329"/>
      <c r="C31" s="329"/>
      <c r="D31" s="329"/>
      <c r="E31" s="329"/>
      <c r="F31" s="329"/>
      <c r="G31" s="329"/>
    </row>
    <row r="32" spans="1:7">
      <c r="A32" s="329"/>
      <c r="B32" s="329"/>
      <c r="C32" s="329"/>
      <c r="D32" s="329"/>
      <c r="E32" s="329"/>
      <c r="F32" s="329"/>
      <c r="G32" s="329"/>
    </row>
    <row r="33" spans="1:7">
      <c r="A33" s="329"/>
      <c r="B33" s="329"/>
      <c r="C33" s="329"/>
      <c r="D33" s="329"/>
      <c r="E33" s="329"/>
      <c r="F33" s="329"/>
      <c r="G33" s="329"/>
    </row>
    <row r="34" spans="1:7">
      <c r="A34" s="329"/>
      <c r="B34" s="329"/>
      <c r="C34" s="329"/>
      <c r="D34" s="329"/>
      <c r="E34" s="329"/>
      <c r="F34" s="329"/>
      <c r="G34" s="329"/>
    </row>
    <row r="35" spans="1:7">
      <c r="A35" s="329"/>
      <c r="B35" s="329"/>
      <c r="C35" s="329"/>
      <c r="D35" s="329"/>
      <c r="E35" s="329"/>
      <c r="F35" s="329"/>
      <c r="G35" s="329"/>
    </row>
    <row r="36" spans="1:7" ht="21">
      <c r="A36" s="342" t="s">
        <v>69</v>
      </c>
      <c r="B36" s="342"/>
      <c r="C36" s="342"/>
      <c r="D36" s="342"/>
      <c r="E36" s="342"/>
      <c r="F36" s="342"/>
      <c r="G36" s="342"/>
    </row>
    <row r="37" spans="1:7" ht="21">
      <c r="A37" s="342" t="s">
        <v>70</v>
      </c>
      <c r="B37" s="342"/>
      <c r="C37" s="342"/>
      <c r="D37" s="342"/>
      <c r="E37" s="342"/>
      <c r="F37" s="342"/>
      <c r="G37" s="342"/>
    </row>
  </sheetData>
  <mergeCells count="16">
    <mergeCell ref="A26:G26"/>
    <mergeCell ref="A27:G35"/>
    <mergeCell ref="A36:G36"/>
    <mergeCell ref="A37:G37"/>
    <mergeCell ref="A13:G13"/>
    <mergeCell ref="A14:G17"/>
    <mergeCell ref="A18:G18"/>
    <mergeCell ref="A19:G21"/>
    <mergeCell ref="A22:G22"/>
    <mergeCell ref="A23:G25"/>
    <mergeCell ref="A9:G12"/>
    <mergeCell ref="A1:C2"/>
    <mergeCell ref="D1:G2"/>
    <mergeCell ref="A4:G4"/>
    <mergeCell ref="A5:G7"/>
    <mergeCell ref="A8:G8"/>
  </mergeCells>
  <phoneticPr fontId="7" type="noConversion"/>
  <pageMargins left="0.43000000000000005" right="0.43000000000000005" top="0.98" bottom="0.79000000000000015" header="0.31" footer="0.31"/>
  <pageSetup paperSize="9" orientation="portrait" r:id="rId1"/>
  <headerFooter>
    <oddHeader>&amp;L&amp;"Arial,Fett"&amp;D/ &amp;T  -  &amp;A  -  Seite &amp;P/&amp;N
&amp;F&amp;R&amp;G</oddHeader>
  </headerFooter>
  <legacyDrawingHF r:id="rId2"/>
  <extLst>
    <ext xmlns:mx="http://schemas.microsoft.com/office/mac/excel/2008/main" uri="http://schemas.microsoft.com/office/mac/excel/2008/main">
      <mx:PLV Mode="0" OnePage="0" WScale="0"/>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11</vt:i4>
      </vt:variant>
      <vt:variant>
        <vt:lpstr>Benannte Bereiche</vt:lpstr>
      </vt:variant>
      <vt:variant>
        <vt:i4>12</vt:i4>
      </vt:variant>
    </vt:vector>
  </HeadingPairs>
  <TitlesOfParts>
    <vt:vector size="23" baseType="lpstr">
      <vt:lpstr>BOM</vt:lpstr>
      <vt:lpstr>mmt sketch</vt:lpstr>
      <vt:lpstr>development mmt</vt:lpstr>
      <vt:lpstr> size set mmt</vt:lpstr>
      <vt:lpstr>production mmt</vt:lpstr>
      <vt:lpstr>comments on 2nd size set-SMS</vt:lpstr>
      <vt:lpstr>comments for 1st proto</vt:lpstr>
      <vt:lpstr>comments on 1st proto</vt:lpstr>
      <vt:lpstr>comments on 2nd proto</vt:lpstr>
      <vt:lpstr>comments on SMS</vt:lpstr>
      <vt:lpstr>comments on 1st size set</vt:lpstr>
      <vt:lpstr>BOM!dd</vt:lpstr>
      <vt:lpstr>' size set mmt'!Druckbereich</vt:lpstr>
      <vt:lpstr>BOM!Druckbereich</vt:lpstr>
      <vt:lpstr>'comments for 1st proto'!Druckbereich</vt:lpstr>
      <vt:lpstr>'comments on 1st proto'!Druckbereich</vt:lpstr>
      <vt:lpstr>'comments on 1st size set'!Druckbereich</vt:lpstr>
      <vt:lpstr>'comments on 2nd proto'!Druckbereich</vt:lpstr>
      <vt:lpstr>'comments on 2nd size set-SMS'!Druckbereich</vt:lpstr>
      <vt:lpstr>'comments on SMS'!Druckbereich</vt:lpstr>
      <vt:lpstr>'development mmt'!Druckbereich</vt:lpstr>
      <vt:lpstr>'mmt sketch'!Druckbereich</vt:lpstr>
      <vt:lpstr>'production mmt'!Druckbereich</vt:lpstr>
    </vt:vector>
  </TitlesOfParts>
  <Company>Head</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Lucy  Mullen</dc:creator>
  <cp:lastModifiedBy>Peters Nicole (HEAD)</cp:lastModifiedBy>
  <cp:lastPrinted>2016-02-29T16:35:41Z</cp:lastPrinted>
  <dcterms:created xsi:type="dcterms:W3CDTF">2012-05-14T10:43:50Z</dcterms:created>
  <dcterms:modified xsi:type="dcterms:W3CDTF">2016-06-09T11:04:12Z</dcterms:modified>
</cp:coreProperties>
</file>